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chartsheets/sheet3.xml" ContentType="application/vnd.openxmlformats-officedocument.spreadsheetml.chartsheet+xml"/>
  <Override PartName="/xl/worksheets/sheet7.xml" ContentType="application/vnd.openxmlformats-officedocument.spreadsheetml.work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\Documents\offline cb (plane)\Final Excel Files\"/>
    </mc:Choice>
  </mc:AlternateContent>
  <bookViews>
    <workbookView xWindow="0" yWindow="0" windowWidth="25130" windowHeight="12350" firstSheet="17" activeTab="17"/>
  </bookViews>
  <sheets>
    <sheet name="Introduction" sheetId="6" r:id="rId1"/>
    <sheet name="Annual Securities" sheetId="1" r:id="rId2"/>
    <sheet name="Average Interest and Maturity" sheetId="2" r:id="rId3"/>
    <sheet name="Chart of Interest and Maturity" sheetId="3" r:id="rId4"/>
    <sheet name="Maturity" sheetId="16" r:id="rId5"/>
    <sheet name="Weighted Interest and Maturity" sheetId="18" r:id="rId6"/>
    <sheet name="Chart of Weighted Averages" sheetId="19" r:id="rId7"/>
    <sheet name="Average Interest by Type" sheetId="20" r:id="rId8"/>
    <sheet name="Chart of Interest Types" sheetId="21" r:id="rId9"/>
    <sheet name="Average Maturity by Type" sheetId="22" r:id="rId10"/>
    <sheet name="Chart of Maturity Types" sheetId="23" r:id="rId11"/>
    <sheet name="Security Classification" sheetId="7" r:id="rId12"/>
    <sheet name="Security Grouping" sheetId="8" r:id="rId13"/>
    <sheet name="Security Consolidation" sheetId="10" r:id="rId14"/>
    <sheet name="Balance Sheet" sheetId="4" r:id="rId15"/>
    <sheet name="Panel Spreadsheet" sheetId="11" r:id="rId16"/>
    <sheet name="Security Allocation" sheetId="12" r:id="rId17"/>
    <sheet name="Asset Allocation" sheetId="13" r:id="rId18"/>
    <sheet name="Security Allocation (%)" sheetId="14" r:id="rId19"/>
    <sheet name="Asset Allocation (%)" sheetId="15" r:id="rId20"/>
    <sheet name="Model Portfolio" sheetId="24" r:id="rId21"/>
    <sheet name="Chart of Model Portfolio" sheetId="25" r:id="rId22"/>
  </sheets>
  <externalReferences>
    <externalReference r:id="rId23"/>
  </externalReferences>
  <definedNames>
    <definedName name="_xlnm._FilterDatabase" localSheetId="1" hidden="1">'Annual Securities'!$A$4:$K$4</definedName>
    <definedName name="_xlnm._FilterDatabase" localSheetId="2" hidden="1">'Average Interest and Maturity'!$A$4:$F$4</definedName>
    <definedName name="_xlnm._FilterDatabase" localSheetId="7" hidden="1">'Average Interest by Type'!$A$4:$E$4</definedName>
    <definedName name="_xlnm._FilterDatabase" localSheetId="9" hidden="1">'Average Maturity by Type'!$A$66:$BM$66</definedName>
    <definedName name="_xlnm._FilterDatabase" localSheetId="14" hidden="1">'Balance Sheet'!$A$4:$BK$4</definedName>
    <definedName name="_xlnm._FilterDatabase" localSheetId="4" hidden="1">Maturity!$A$4:$BM$4</definedName>
    <definedName name="_xlnm._FilterDatabase" localSheetId="20" hidden="1">'Model Portfolio'!$B$4:$BI$4</definedName>
    <definedName name="_xlnm._FilterDatabase" localSheetId="15" hidden="1">'Panel Spreadsheet'!$A$4:$BM$4</definedName>
    <definedName name="_xlnm._FilterDatabase" localSheetId="11" hidden="1">'Security Classification'!$A$4:$L$4</definedName>
    <definedName name="_xlnm._FilterDatabase" localSheetId="13" hidden="1">'Security Consolidation'!$A$4:$BM$4</definedName>
    <definedName name="_xlnm._FilterDatabase" localSheetId="12" hidden="1">'Security Grouping'!$A$4:$L$4</definedName>
    <definedName name="_xlnm._FilterDatabase" localSheetId="5" hidden="1">'Weighted Interest and Maturity'!$A$4:$BM$4</definedName>
  </definedName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AG15" i="24"/>
  <c r="AH15" i="24"/>
  <c r="AI15" i="24"/>
  <c r="AJ15" i="24"/>
  <c r="AK15" i="24"/>
  <c r="AL15" i="24"/>
  <c r="AM15" i="24"/>
  <c r="AN15" i="24"/>
  <c r="AO15" i="24"/>
  <c r="AP15" i="24"/>
  <c r="AQ15" i="24"/>
  <c r="AR15" i="24"/>
  <c r="AS15" i="24"/>
  <c r="AT15" i="24"/>
  <c r="AU15" i="24"/>
  <c r="AV15" i="24"/>
  <c r="AW15" i="24"/>
  <c r="AX15" i="24"/>
  <c r="AY15" i="24"/>
  <c r="AZ15" i="24"/>
  <c r="BA15" i="24"/>
  <c r="BB15" i="24"/>
  <c r="BC15" i="24"/>
  <c r="BD15" i="24"/>
  <c r="BE15" i="24"/>
  <c r="BF15" i="24"/>
  <c r="BG15" i="24"/>
  <c r="BH15" i="24"/>
  <c r="BI15" i="24"/>
  <c r="B15" i="24"/>
  <c r="D13" i="24" l="1"/>
  <c r="E13" i="24" s="1"/>
  <c r="F13" i="24" s="1"/>
  <c r="G13" i="24" s="1"/>
  <c r="H13" i="24" s="1"/>
  <c r="I13" i="24" s="1"/>
  <c r="J13" i="24" s="1"/>
  <c r="K13" i="24" s="1"/>
  <c r="L13" i="24" s="1"/>
  <c r="M13" i="24" s="1"/>
  <c r="N13" i="24" s="1"/>
  <c r="O13" i="24" s="1"/>
  <c r="P13" i="24" s="1"/>
  <c r="Q13" i="24" s="1"/>
  <c r="R13" i="24" s="1"/>
  <c r="S13" i="24" s="1"/>
  <c r="T13" i="24" s="1"/>
  <c r="U13" i="24" s="1"/>
  <c r="V13" i="24" s="1"/>
  <c r="W13" i="24" s="1"/>
  <c r="X13" i="24" s="1"/>
  <c r="Y13" i="24" s="1"/>
  <c r="Z13" i="24" s="1"/>
  <c r="AA13" i="24" s="1"/>
  <c r="AB13" i="24" s="1"/>
  <c r="AC13" i="24" s="1"/>
  <c r="AD13" i="24" s="1"/>
  <c r="AE13" i="24" s="1"/>
  <c r="AF13" i="24" s="1"/>
  <c r="AG13" i="24" s="1"/>
  <c r="AH13" i="24" s="1"/>
  <c r="AI13" i="24" s="1"/>
  <c r="AJ13" i="24" s="1"/>
  <c r="AK13" i="24" s="1"/>
  <c r="AL13" i="24" s="1"/>
  <c r="AM13" i="24" s="1"/>
  <c r="AN13" i="24" s="1"/>
  <c r="AO13" i="24" s="1"/>
  <c r="AP13" i="24" s="1"/>
  <c r="AQ13" i="24" s="1"/>
  <c r="AR13" i="24" s="1"/>
  <c r="AS13" i="24" s="1"/>
  <c r="AT13" i="24" s="1"/>
  <c r="AU13" i="24" s="1"/>
  <c r="AV13" i="24" s="1"/>
  <c r="AW13" i="24" s="1"/>
  <c r="AX13" i="24" s="1"/>
  <c r="AY13" i="24" s="1"/>
  <c r="AZ13" i="24" s="1"/>
  <c r="BA13" i="24" s="1"/>
  <c r="BB13" i="24" s="1"/>
  <c r="BC13" i="24" s="1"/>
  <c r="BD13" i="24" s="1"/>
  <c r="BE13" i="24" s="1"/>
  <c r="BF13" i="24" s="1"/>
  <c r="BG13" i="24" s="1"/>
  <c r="BH13" i="24" s="1"/>
  <c r="BI13" i="24" s="1"/>
  <c r="D14" i="24"/>
  <c r="E14" i="24"/>
  <c r="F14" i="24" s="1"/>
  <c r="G14" i="24" s="1"/>
  <c r="H14" i="24" s="1"/>
  <c r="I14" i="24" s="1"/>
  <c r="J14" i="24" s="1"/>
  <c r="K14" i="24" s="1"/>
  <c r="L14" i="24" s="1"/>
  <c r="M14" i="24" s="1"/>
  <c r="N14" i="24" s="1"/>
  <c r="O14" i="24" s="1"/>
  <c r="P14" i="24" s="1"/>
  <c r="Q14" i="24" s="1"/>
  <c r="R14" i="24" s="1"/>
  <c r="S14" i="24" s="1"/>
  <c r="T14" i="24" s="1"/>
  <c r="U14" i="24" s="1"/>
  <c r="V14" i="24" s="1"/>
  <c r="W14" i="24" s="1"/>
  <c r="X14" i="24" s="1"/>
  <c r="Y14" i="24" s="1"/>
  <c r="Z14" i="24" s="1"/>
  <c r="AA14" i="24" s="1"/>
  <c r="AB14" i="24" s="1"/>
  <c r="AC14" i="24" s="1"/>
  <c r="AD14" i="24" s="1"/>
  <c r="AE14" i="24" s="1"/>
  <c r="AF14" i="24" s="1"/>
  <c r="AG14" i="24" s="1"/>
  <c r="AH14" i="24" s="1"/>
  <c r="AI14" i="24" s="1"/>
  <c r="AJ14" i="24" s="1"/>
  <c r="AK14" i="24" s="1"/>
  <c r="AL14" i="24" s="1"/>
  <c r="AM14" i="24" s="1"/>
  <c r="AN14" i="24" s="1"/>
  <c r="AO14" i="24" s="1"/>
  <c r="AP14" i="24" s="1"/>
  <c r="AQ14" i="24" s="1"/>
  <c r="AR14" i="24" s="1"/>
  <c r="AS14" i="24" s="1"/>
  <c r="AT14" i="24" s="1"/>
  <c r="AU14" i="24" s="1"/>
  <c r="AV14" i="24" s="1"/>
  <c r="AW14" i="24" s="1"/>
  <c r="AX14" i="24" s="1"/>
  <c r="AY14" i="24" s="1"/>
  <c r="AZ14" i="24" s="1"/>
  <c r="BA14" i="24" s="1"/>
  <c r="BB14" i="24" s="1"/>
  <c r="BC14" i="24" s="1"/>
  <c r="BD14" i="24" s="1"/>
  <c r="BE14" i="24" s="1"/>
  <c r="BF14" i="24" s="1"/>
  <c r="BG14" i="24" s="1"/>
  <c r="BH14" i="24" s="1"/>
  <c r="BI14" i="24" s="1"/>
  <c r="C14" i="24"/>
  <c r="C13" i="24"/>
  <c r="B14" i="24"/>
  <c r="B13" i="24"/>
  <c r="C11" i="24"/>
  <c r="D11" i="24"/>
  <c r="E11" i="24"/>
  <c r="F11" i="24"/>
  <c r="G11" i="24"/>
  <c r="H11" i="24"/>
  <c r="I11" i="24"/>
  <c r="J11" i="24"/>
  <c r="K11" i="24"/>
  <c r="L11" i="24"/>
  <c r="M11" i="24"/>
  <c r="N11" i="24"/>
  <c r="O11" i="24"/>
  <c r="P11" i="24"/>
  <c r="Q11" i="24"/>
  <c r="R11" i="24"/>
  <c r="S11" i="24"/>
  <c r="T11" i="24"/>
  <c r="U11" i="24"/>
  <c r="V11" i="24"/>
  <c r="W11" i="24"/>
  <c r="X11" i="24"/>
  <c r="Y11" i="24"/>
  <c r="Z11" i="24"/>
  <c r="AA11" i="24"/>
  <c r="AB11" i="24"/>
  <c r="AC11" i="24"/>
  <c r="AD11" i="24"/>
  <c r="AE11" i="24"/>
  <c r="AF11" i="24"/>
  <c r="AG11" i="24"/>
  <c r="AH11" i="24"/>
  <c r="AI11" i="24"/>
  <c r="AJ11" i="24"/>
  <c r="AK11" i="24"/>
  <c r="AL11" i="24"/>
  <c r="AM11" i="24"/>
  <c r="AN11" i="24"/>
  <c r="AO11" i="24"/>
  <c r="AP11" i="24"/>
  <c r="AQ11" i="24"/>
  <c r="AR11" i="24"/>
  <c r="AS11" i="24"/>
  <c r="AT11" i="24"/>
  <c r="AU11" i="24"/>
  <c r="AV11" i="24"/>
  <c r="AW11" i="24"/>
  <c r="AX11" i="24"/>
  <c r="AY11" i="24"/>
  <c r="AZ11" i="24"/>
  <c r="BA11" i="24"/>
  <c r="BB11" i="24"/>
  <c r="BC11" i="24"/>
  <c r="BD11" i="24"/>
  <c r="BE11" i="24"/>
  <c r="BF11" i="24"/>
  <c r="BG11" i="24"/>
  <c r="BH11" i="24"/>
  <c r="BI11" i="24"/>
  <c r="B11" i="24"/>
  <c r="C64" i="22" l="1"/>
  <c r="C63" i="22"/>
  <c r="B63" i="22"/>
  <c r="C62" i="22"/>
  <c r="B62" i="22"/>
  <c r="D61" i="22"/>
  <c r="C61" i="22"/>
  <c r="B61" i="22"/>
  <c r="D60" i="22"/>
  <c r="C60" i="22"/>
  <c r="B60" i="22"/>
  <c r="C59" i="22"/>
  <c r="B59" i="22"/>
  <c r="C58" i="22"/>
  <c r="B58" i="22"/>
  <c r="E57" i="22"/>
  <c r="C57" i="22"/>
  <c r="B57" i="22"/>
  <c r="E56" i="22"/>
  <c r="C56" i="22"/>
  <c r="B56" i="22"/>
  <c r="E55" i="22"/>
  <c r="C55" i="22"/>
  <c r="B55" i="22"/>
  <c r="E54" i="22"/>
  <c r="D54" i="22"/>
  <c r="C54" i="22"/>
  <c r="B54" i="22"/>
  <c r="E53" i="22"/>
  <c r="D53" i="22"/>
  <c r="C53" i="22"/>
  <c r="B53" i="22"/>
  <c r="E52" i="22"/>
  <c r="C52" i="22"/>
  <c r="B52" i="22"/>
  <c r="E51" i="22"/>
  <c r="C51" i="22"/>
  <c r="B51" i="22"/>
  <c r="E50" i="22"/>
  <c r="C50" i="22"/>
  <c r="B50" i="22"/>
  <c r="E49" i="22"/>
  <c r="C49" i="22"/>
  <c r="B49" i="22"/>
  <c r="E48" i="22"/>
  <c r="C48" i="22"/>
  <c r="B48" i="22"/>
  <c r="C47" i="22"/>
  <c r="B47" i="22"/>
  <c r="D46" i="22"/>
  <c r="C46" i="22"/>
  <c r="B46" i="22"/>
  <c r="D45" i="22"/>
  <c r="C45" i="22"/>
  <c r="B45" i="22"/>
  <c r="D44" i="22"/>
  <c r="C44" i="22"/>
  <c r="B44" i="22"/>
  <c r="D43" i="22"/>
  <c r="C43" i="22"/>
  <c r="B43" i="22"/>
  <c r="D42" i="22"/>
  <c r="C42" i="22"/>
  <c r="B42" i="22"/>
  <c r="D41" i="22"/>
  <c r="C41" i="22"/>
  <c r="B41" i="22"/>
  <c r="D40" i="22"/>
  <c r="C40" i="22"/>
  <c r="B40" i="22"/>
  <c r="D39" i="22"/>
  <c r="C39" i="22"/>
  <c r="B39" i="22"/>
  <c r="D38" i="22"/>
  <c r="C38" i="22"/>
  <c r="B38" i="22"/>
  <c r="D37" i="22"/>
  <c r="C37" i="22"/>
  <c r="B37" i="22"/>
  <c r="D36" i="22"/>
  <c r="C36" i="22"/>
  <c r="B36" i="22"/>
  <c r="D35" i="22"/>
  <c r="C35" i="22"/>
  <c r="B35" i="22"/>
  <c r="D34" i="22"/>
  <c r="C34" i="22"/>
  <c r="B34" i="22"/>
  <c r="D33" i="22"/>
  <c r="C33" i="22"/>
  <c r="B33" i="22"/>
  <c r="D32" i="22"/>
  <c r="C32" i="22"/>
  <c r="B32" i="22"/>
  <c r="D31" i="22"/>
  <c r="C31" i="22"/>
  <c r="B31" i="22"/>
  <c r="D30" i="22"/>
  <c r="C30" i="22"/>
  <c r="B30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D24" i="22"/>
  <c r="C24" i="22"/>
  <c r="B24" i="22"/>
  <c r="D23" i="22"/>
  <c r="C23" i="22"/>
  <c r="B23" i="22"/>
  <c r="D22" i="22"/>
  <c r="C22" i="22"/>
  <c r="B22" i="22"/>
  <c r="E21" i="22"/>
  <c r="D21" i="22"/>
  <c r="C21" i="22"/>
  <c r="B21" i="22"/>
  <c r="D20" i="22"/>
  <c r="C20" i="22"/>
  <c r="B20" i="22"/>
  <c r="D19" i="22"/>
  <c r="C19" i="22"/>
  <c r="B19" i="22"/>
  <c r="D18" i="22"/>
  <c r="C18" i="22"/>
  <c r="B18" i="22"/>
  <c r="E17" i="22"/>
  <c r="C17" i="22"/>
  <c r="B17" i="22"/>
  <c r="C16" i="22"/>
  <c r="B16" i="22"/>
  <c r="C15" i="22"/>
  <c r="B15" i="22"/>
  <c r="C14" i="22"/>
  <c r="B14" i="22"/>
  <c r="E13" i="22"/>
  <c r="C13" i="22"/>
  <c r="B13" i="22"/>
  <c r="E12" i="22"/>
  <c r="C12" i="22"/>
  <c r="B12" i="22"/>
  <c r="E11" i="22"/>
  <c r="C11" i="22"/>
  <c r="B11" i="22"/>
  <c r="C10" i="22"/>
  <c r="B10" i="22"/>
  <c r="C9" i="22"/>
  <c r="B9" i="22"/>
  <c r="C8" i="22"/>
  <c r="B8" i="22"/>
  <c r="C7" i="22"/>
  <c r="B7" i="22"/>
  <c r="B6" i="22"/>
  <c r="B5" i="22"/>
  <c r="BM232" i="22" l="1"/>
  <c r="BL232" i="22"/>
  <c r="BK232" i="22"/>
  <c r="BJ232" i="22"/>
  <c r="BI232" i="22"/>
  <c r="BH232" i="22"/>
  <c r="BG232" i="22"/>
  <c r="BF232" i="22"/>
  <c r="BE232" i="22"/>
  <c r="BD232" i="22"/>
  <c r="BC232" i="22"/>
  <c r="BB232" i="22"/>
  <c r="BA232" i="22"/>
  <c r="AZ232" i="22"/>
  <c r="AY232" i="22"/>
  <c r="AX232" i="22"/>
  <c r="AW232" i="22"/>
  <c r="AV232" i="22"/>
  <c r="AU232" i="22"/>
  <c r="AT232" i="22"/>
  <c r="AS232" i="22"/>
  <c r="AR232" i="22"/>
  <c r="AQ232" i="22"/>
  <c r="AP232" i="22"/>
  <c r="AO232" i="22"/>
  <c r="AN232" i="22"/>
  <c r="AM232" i="22"/>
  <c r="AL232" i="22"/>
  <c r="AK232" i="22"/>
  <c r="AJ232" i="22"/>
  <c r="AI232" i="22"/>
  <c r="AH232" i="22"/>
  <c r="AG232" i="22"/>
  <c r="AF232" i="22"/>
  <c r="AE232" i="22"/>
  <c r="AD232" i="22"/>
  <c r="AC232" i="22"/>
  <c r="AB232" i="22"/>
  <c r="AA232" i="22"/>
  <c r="Z232" i="22"/>
  <c r="Y232" i="22"/>
  <c r="X232" i="22"/>
  <c r="W232" i="22"/>
  <c r="V232" i="22"/>
  <c r="U232" i="22"/>
  <c r="T232" i="22"/>
  <c r="S232" i="22"/>
  <c r="R232" i="22"/>
  <c r="Q232" i="22"/>
  <c r="P232" i="22"/>
  <c r="O232" i="22"/>
  <c r="N232" i="22"/>
  <c r="M232" i="22"/>
  <c r="L232" i="22"/>
  <c r="K232" i="22"/>
  <c r="J232" i="22"/>
  <c r="I232" i="22"/>
  <c r="H232" i="22"/>
  <c r="G232" i="22"/>
  <c r="F232" i="22"/>
  <c r="BM231" i="22"/>
  <c r="BL231" i="22"/>
  <c r="BK231" i="22"/>
  <c r="BJ231" i="22"/>
  <c r="BI231" i="22"/>
  <c r="BH231" i="22"/>
  <c r="BG231" i="22"/>
  <c r="BF231" i="22"/>
  <c r="BE231" i="22"/>
  <c r="BD231" i="22"/>
  <c r="BC231" i="22"/>
  <c r="BB231" i="22"/>
  <c r="BA231" i="22"/>
  <c r="AZ231" i="22"/>
  <c r="AY231" i="22"/>
  <c r="AX231" i="22"/>
  <c r="AW231" i="22"/>
  <c r="AV231" i="22"/>
  <c r="AU231" i="22"/>
  <c r="AT231" i="22"/>
  <c r="AS231" i="22"/>
  <c r="AR231" i="22"/>
  <c r="AQ231" i="22"/>
  <c r="AP231" i="22"/>
  <c r="AO231" i="22"/>
  <c r="AN231" i="22"/>
  <c r="AM231" i="22"/>
  <c r="AL231" i="22"/>
  <c r="AK231" i="22"/>
  <c r="AJ231" i="22"/>
  <c r="AI231" i="22"/>
  <c r="AH231" i="22"/>
  <c r="AG231" i="22"/>
  <c r="AF231" i="22"/>
  <c r="AE231" i="22"/>
  <c r="AD231" i="22"/>
  <c r="AC231" i="22"/>
  <c r="AB231" i="22"/>
  <c r="AA231" i="22"/>
  <c r="Z231" i="22"/>
  <c r="Y231" i="22"/>
  <c r="X231" i="22"/>
  <c r="W231" i="22"/>
  <c r="V231" i="22"/>
  <c r="U231" i="22"/>
  <c r="T231" i="22"/>
  <c r="S231" i="22"/>
  <c r="R231" i="22"/>
  <c r="Q231" i="22"/>
  <c r="P231" i="22"/>
  <c r="O231" i="22"/>
  <c r="N231" i="22"/>
  <c r="M231" i="22"/>
  <c r="L231" i="22"/>
  <c r="K231" i="22"/>
  <c r="J231" i="22"/>
  <c r="I231" i="22"/>
  <c r="H231" i="22"/>
  <c r="G231" i="22"/>
  <c r="F231" i="22"/>
  <c r="BM230" i="22"/>
  <c r="BL230" i="22"/>
  <c r="BK230" i="22"/>
  <c r="BJ230" i="22"/>
  <c r="BI230" i="22"/>
  <c r="BH230" i="22"/>
  <c r="BG230" i="22"/>
  <c r="BF230" i="22"/>
  <c r="BE230" i="22"/>
  <c r="BD230" i="22"/>
  <c r="BC230" i="22"/>
  <c r="BB230" i="22"/>
  <c r="BA230" i="22"/>
  <c r="AZ230" i="22"/>
  <c r="AY230" i="22"/>
  <c r="AX230" i="22"/>
  <c r="AW230" i="22"/>
  <c r="AV230" i="22"/>
  <c r="AU230" i="22"/>
  <c r="AT230" i="22"/>
  <c r="AS230" i="22"/>
  <c r="AR230" i="22"/>
  <c r="AQ230" i="22"/>
  <c r="AP230" i="22"/>
  <c r="AO230" i="22"/>
  <c r="AN230" i="22"/>
  <c r="AM230" i="22"/>
  <c r="AL230" i="22"/>
  <c r="AK230" i="22"/>
  <c r="AJ230" i="22"/>
  <c r="AI230" i="22"/>
  <c r="AH230" i="22"/>
  <c r="AG230" i="22"/>
  <c r="AF230" i="22"/>
  <c r="AE230" i="22"/>
  <c r="AD230" i="22"/>
  <c r="AC230" i="22"/>
  <c r="AB230" i="22"/>
  <c r="AA230" i="22"/>
  <c r="Z230" i="22"/>
  <c r="Y230" i="22"/>
  <c r="X230" i="22"/>
  <c r="W230" i="22"/>
  <c r="V230" i="22"/>
  <c r="U230" i="22"/>
  <c r="T230" i="22"/>
  <c r="S230" i="22"/>
  <c r="R230" i="22"/>
  <c r="Q230" i="22"/>
  <c r="P230" i="22"/>
  <c r="O230" i="22"/>
  <c r="N230" i="22"/>
  <c r="M230" i="22"/>
  <c r="L230" i="22"/>
  <c r="K230" i="22"/>
  <c r="J230" i="22"/>
  <c r="I230" i="22"/>
  <c r="H230" i="22"/>
  <c r="G230" i="22"/>
  <c r="F230" i="22"/>
  <c r="BM229" i="22"/>
  <c r="BL229" i="22"/>
  <c r="BK229" i="22"/>
  <c r="BJ229" i="22"/>
  <c r="BI229" i="22"/>
  <c r="BH229" i="22"/>
  <c r="BG229" i="22"/>
  <c r="BF229" i="22"/>
  <c r="BE229" i="22"/>
  <c r="BD229" i="22"/>
  <c r="BC229" i="22"/>
  <c r="BB229" i="22"/>
  <c r="BA229" i="22"/>
  <c r="AZ229" i="22"/>
  <c r="AY229" i="22"/>
  <c r="AX229" i="22"/>
  <c r="AW229" i="22"/>
  <c r="AV229" i="22"/>
  <c r="AU229" i="22"/>
  <c r="AT229" i="22"/>
  <c r="AS229" i="22"/>
  <c r="AR229" i="22"/>
  <c r="AQ229" i="22"/>
  <c r="AP229" i="22"/>
  <c r="AO229" i="22"/>
  <c r="AN229" i="22"/>
  <c r="AM229" i="22"/>
  <c r="AL229" i="22"/>
  <c r="AK229" i="22"/>
  <c r="AJ229" i="22"/>
  <c r="AI229" i="22"/>
  <c r="AH229" i="22"/>
  <c r="AG229" i="22"/>
  <c r="AF229" i="22"/>
  <c r="AE229" i="22"/>
  <c r="AD229" i="22"/>
  <c r="AC229" i="22"/>
  <c r="AB229" i="22"/>
  <c r="AA229" i="22"/>
  <c r="Z229" i="22"/>
  <c r="Y229" i="22"/>
  <c r="X229" i="22"/>
  <c r="W229" i="22"/>
  <c r="V229" i="22"/>
  <c r="U229" i="22"/>
  <c r="T229" i="22"/>
  <c r="S229" i="22"/>
  <c r="R229" i="22"/>
  <c r="Q229" i="22"/>
  <c r="P229" i="22"/>
  <c r="O229" i="22"/>
  <c r="N229" i="22"/>
  <c r="M229" i="22"/>
  <c r="L229" i="22"/>
  <c r="K229" i="22"/>
  <c r="J229" i="22"/>
  <c r="I229" i="22"/>
  <c r="H229" i="22"/>
  <c r="G229" i="22"/>
  <c r="F229" i="22"/>
  <c r="BM228" i="22"/>
  <c r="BL228" i="22"/>
  <c r="BK228" i="22"/>
  <c r="BJ228" i="22"/>
  <c r="BI228" i="22"/>
  <c r="BH228" i="22"/>
  <c r="BG228" i="22"/>
  <c r="BF228" i="22"/>
  <c r="BE228" i="22"/>
  <c r="BD228" i="22"/>
  <c r="BC228" i="22"/>
  <c r="BB228" i="22"/>
  <c r="BA228" i="22"/>
  <c r="AZ228" i="22"/>
  <c r="AY228" i="22"/>
  <c r="AX228" i="22"/>
  <c r="AW228" i="22"/>
  <c r="AV228" i="22"/>
  <c r="AU228" i="22"/>
  <c r="AT228" i="22"/>
  <c r="AS228" i="22"/>
  <c r="AR228" i="22"/>
  <c r="AQ228" i="22"/>
  <c r="AP228" i="22"/>
  <c r="AO228" i="22"/>
  <c r="AN228" i="22"/>
  <c r="AM228" i="22"/>
  <c r="AL228" i="22"/>
  <c r="AK228" i="22"/>
  <c r="AJ228" i="22"/>
  <c r="AI228" i="22"/>
  <c r="AH228" i="22"/>
  <c r="AG228" i="22"/>
  <c r="AF228" i="22"/>
  <c r="AE228" i="22"/>
  <c r="AD228" i="22"/>
  <c r="AC228" i="22"/>
  <c r="AB228" i="22"/>
  <c r="AA228" i="22"/>
  <c r="Z228" i="22"/>
  <c r="Y228" i="22"/>
  <c r="X228" i="22"/>
  <c r="W228" i="22"/>
  <c r="V228" i="22"/>
  <c r="U228" i="22"/>
  <c r="T228" i="22"/>
  <c r="S228" i="22"/>
  <c r="R228" i="22"/>
  <c r="Q228" i="22"/>
  <c r="P228" i="22"/>
  <c r="O228" i="22"/>
  <c r="N228" i="22"/>
  <c r="M228" i="22"/>
  <c r="L228" i="22"/>
  <c r="K228" i="22"/>
  <c r="J228" i="22"/>
  <c r="I228" i="22"/>
  <c r="H228" i="22"/>
  <c r="G228" i="22"/>
  <c r="F228" i="22"/>
  <c r="BM227" i="22"/>
  <c r="BL227" i="22"/>
  <c r="BK227" i="22"/>
  <c r="BJ227" i="22"/>
  <c r="BI227" i="22"/>
  <c r="BH227" i="22"/>
  <c r="BG227" i="22"/>
  <c r="BF227" i="22"/>
  <c r="BE227" i="22"/>
  <c r="BD227" i="22"/>
  <c r="BC227" i="22"/>
  <c r="BB227" i="22"/>
  <c r="BA227" i="22"/>
  <c r="AZ227" i="22"/>
  <c r="AY227" i="22"/>
  <c r="AX227" i="22"/>
  <c r="AW227" i="22"/>
  <c r="AV227" i="22"/>
  <c r="AU227" i="22"/>
  <c r="AT227" i="22"/>
  <c r="AS227" i="22"/>
  <c r="AR227" i="22"/>
  <c r="AQ227" i="22"/>
  <c r="AP227" i="22"/>
  <c r="AO227" i="22"/>
  <c r="AN227" i="22"/>
  <c r="AM227" i="22"/>
  <c r="AL227" i="22"/>
  <c r="AK227" i="22"/>
  <c r="AJ227" i="22"/>
  <c r="AI227" i="22"/>
  <c r="AH227" i="22"/>
  <c r="AG227" i="22"/>
  <c r="AF227" i="22"/>
  <c r="AE227" i="22"/>
  <c r="AD227" i="22"/>
  <c r="AC227" i="22"/>
  <c r="AB227" i="22"/>
  <c r="AA227" i="22"/>
  <c r="Z227" i="22"/>
  <c r="Y227" i="22"/>
  <c r="X227" i="22"/>
  <c r="W227" i="22"/>
  <c r="V227" i="22"/>
  <c r="U227" i="22"/>
  <c r="T227" i="22"/>
  <c r="S227" i="22"/>
  <c r="R227" i="22"/>
  <c r="Q227" i="22"/>
  <c r="P227" i="22"/>
  <c r="O227" i="22"/>
  <c r="N227" i="22"/>
  <c r="M227" i="22"/>
  <c r="L227" i="22"/>
  <c r="K227" i="22"/>
  <c r="J227" i="22"/>
  <c r="I227" i="22"/>
  <c r="H227" i="22"/>
  <c r="G227" i="22"/>
  <c r="F227" i="22"/>
  <c r="BM226" i="22"/>
  <c r="BL226" i="22"/>
  <c r="BK226" i="22"/>
  <c r="BJ226" i="22"/>
  <c r="BI226" i="22"/>
  <c r="BH226" i="22"/>
  <c r="BG226" i="22"/>
  <c r="BF226" i="22"/>
  <c r="BE226" i="22"/>
  <c r="BD226" i="22"/>
  <c r="BC226" i="22"/>
  <c r="BB226" i="22"/>
  <c r="BA226" i="22"/>
  <c r="AZ226" i="22"/>
  <c r="AY226" i="22"/>
  <c r="AX226" i="22"/>
  <c r="AW226" i="22"/>
  <c r="AV226" i="22"/>
  <c r="AU226" i="22"/>
  <c r="AT226" i="22"/>
  <c r="AS226" i="22"/>
  <c r="AR226" i="22"/>
  <c r="AQ226" i="22"/>
  <c r="AP226" i="22"/>
  <c r="AO226" i="22"/>
  <c r="AN226" i="22"/>
  <c r="AM226" i="22"/>
  <c r="AL226" i="22"/>
  <c r="AK226" i="22"/>
  <c r="AJ226" i="22"/>
  <c r="AI226" i="22"/>
  <c r="AH226" i="22"/>
  <c r="AG226" i="22"/>
  <c r="AF226" i="22"/>
  <c r="AE226" i="22"/>
  <c r="AD226" i="22"/>
  <c r="AC226" i="22"/>
  <c r="AB226" i="22"/>
  <c r="AA226" i="22"/>
  <c r="Z226" i="22"/>
  <c r="Y226" i="22"/>
  <c r="X226" i="22"/>
  <c r="W226" i="22"/>
  <c r="V226" i="22"/>
  <c r="U226" i="22"/>
  <c r="T226" i="22"/>
  <c r="S226" i="22"/>
  <c r="R226" i="22"/>
  <c r="Q226" i="22"/>
  <c r="P226" i="22"/>
  <c r="O226" i="22"/>
  <c r="N226" i="22"/>
  <c r="M226" i="22"/>
  <c r="L226" i="22"/>
  <c r="K226" i="22"/>
  <c r="J226" i="22"/>
  <c r="I226" i="22"/>
  <c r="H226" i="22"/>
  <c r="G226" i="22"/>
  <c r="F226" i="22"/>
  <c r="BM225" i="22"/>
  <c r="BL225" i="22"/>
  <c r="BK225" i="22"/>
  <c r="BJ225" i="22"/>
  <c r="BI225" i="22"/>
  <c r="BH225" i="22"/>
  <c r="BG225" i="22"/>
  <c r="BF225" i="22"/>
  <c r="BE225" i="22"/>
  <c r="BD225" i="22"/>
  <c r="BC225" i="22"/>
  <c r="BB225" i="22"/>
  <c r="BA225" i="22"/>
  <c r="AZ225" i="22"/>
  <c r="AY225" i="22"/>
  <c r="AX225" i="22"/>
  <c r="AW225" i="22"/>
  <c r="AV225" i="22"/>
  <c r="AU225" i="22"/>
  <c r="AT225" i="22"/>
  <c r="AS225" i="22"/>
  <c r="AR225" i="22"/>
  <c r="AQ225" i="22"/>
  <c r="AP225" i="22"/>
  <c r="AO225" i="22"/>
  <c r="AN225" i="22"/>
  <c r="AM225" i="22"/>
  <c r="AL225" i="22"/>
  <c r="AK225" i="22"/>
  <c r="AJ225" i="22"/>
  <c r="AI225" i="22"/>
  <c r="AH225" i="22"/>
  <c r="AG225" i="22"/>
  <c r="AF225" i="22"/>
  <c r="AE225" i="22"/>
  <c r="AD225" i="22"/>
  <c r="AC225" i="22"/>
  <c r="AB225" i="22"/>
  <c r="AA225" i="22"/>
  <c r="Z225" i="22"/>
  <c r="Y225" i="22"/>
  <c r="X225" i="22"/>
  <c r="W225" i="22"/>
  <c r="V225" i="22"/>
  <c r="U225" i="22"/>
  <c r="T225" i="22"/>
  <c r="S225" i="22"/>
  <c r="R225" i="22"/>
  <c r="Q225" i="22"/>
  <c r="P225" i="22"/>
  <c r="O225" i="22"/>
  <c r="N225" i="22"/>
  <c r="M225" i="22"/>
  <c r="L225" i="22"/>
  <c r="K225" i="22"/>
  <c r="J225" i="22"/>
  <c r="I225" i="22"/>
  <c r="H225" i="22"/>
  <c r="G225" i="22"/>
  <c r="F225" i="22"/>
  <c r="BM224" i="22"/>
  <c r="BL224" i="22"/>
  <c r="BK224" i="22"/>
  <c r="BJ224" i="22"/>
  <c r="BI224" i="22"/>
  <c r="BH224" i="22"/>
  <c r="BG224" i="22"/>
  <c r="BF224" i="22"/>
  <c r="BE224" i="22"/>
  <c r="BD224" i="22"/>
  <c r="BC224" i="22"/>
  <c r="BB224" i="22"/>
  <c r="BA224" i="22"/>
  <c r="AZ224" i="22"/>
  <c r="AY224" i="22"/>
  <c r="AX224" i="22"/>
  <c r="AW224" i="22"/>
  <c r="AV224" i="22"/>
  <c r="AU224" i="22"/>
  <c r="AT224" i="22"/>
  <c r="AS224" i="22"/>
  <c r="AR224" i="22"/>
  <c r="AQ224" i="22"/>
  <c r="AP224" i="22"/>
  <c r="AO224" i="22"/>
  <c r="AN224" i="22"/>
  <c r="AM224" i="22"/>
  <c r="AL224" i="22"/>
  <c r="AK224" i="22"/>
  <c r="AJ224" i="22"/>
  <c r="AI224" i="22"/>
  <c r="AH224" i="22"/>
  <c r="AG224" i="22"/>
  <c r="AF224" i="22"/>
  <c r="AE224" i="22"/>
  <c r="AD224" i="22"/>
  <c r="AC224" i="22"/>
  <c r="AB224" i="22"/>
  <c r="AA224" i="22"/>
  <c r="Z224" i="22"/>
  <c r="Y224" i="22"/>
  <c r="X224" i="22"/>
  <c r="W224" i="22"/>
  <c r="V224" i="22"/>
  <c r="U224" i="22"/>
  <c r="T224" i="22"/>
  <c r="S224" i="22"/>
  <c r="R224" i="22"/>
  <c r="Q224" i="22"/>
  <c r="P224" i="22"/>
  <c r="O224" i="22"/>
  <c r="N224" i="22"/>
  <c r="M224" i="22"/>
  <c r="L224" i="22"/>
  <c r="K224" i="22"/>
  <c r="J224" i="22"/>
  <c r="I224" i="22"/>
  <c r="H224" i="22"/>
  <c r="G224" i="22"/>
  <c r="F224" i="22"/>
  <c r="BM223" i="22"/>
  <c r="BL223" i="22"/>
  <c r="BK223" i="22"/>
  <c r="BJ223" i="22"/>
  <c r="BI223" i="22"/>
  <c r="BH223" i="22"/>
  <c r="BG223" i="22"/>
  <c r="BF223" i="22"/>
  <c r="BE223" i="22"/>
  <c r="BD223" i="22"/>
  <c r="BC223" i="22"/>
  <c r="BB223" i="22"/>
  <c r="BA223" i="22"/>
  <c r="AZ223" i="22"/>
  <c r="AY223" i="22"/>
  <c r="AX223" i="22"/>
  <c r="AW223" i="22"/>
  <c r="AV223" i="22"/>
  <c r="AU223" i="22"/>
  <c r="AT223" i="22"/>
  <c r="AS223" i="22"/>
  <c r="AR223" i="22"/>
  <c r="AQ223" i="22"/>
  <c r="AP223" i="22"/>
  <c r="AO223" i="22"/>
  <c r="AN223" i="22"/>
  <c r="AM223" i="22"/>
  <c r="AL223" i="22"/>
  <c r="AK223" i="22"/>
  <c r="AJ223" i="22"/>
  <c r="AI223" i="22"/>
  <c r="AH223" i="22"/>
  <c r="AG223" i="22"/>
  <c r="AF223" i="22"/>
  <c r="AE223" i="22"/>
  <c r="AD223" i="22"/>
  <c r="AC223" i="22"/>
  <c r="AB223" i="22"/>
  <c r="AA223" i="22"/>
  <c r="Z223" i="22"/>
  <c r="Y223" i="22"/>
  <c r="X223" i="22"/>
  <c r="W223" i="22"/>
  <c r="V223" i="22"/>
  <c r="U223" i="22"/>
  <c r="T223" i="22"/>
  <c r="S223" i="22"/>
  <c r="R223" i="22"/>
  <c r="Q223" i="22"/>
  <c r="P223" i="22"/>
  <c r="O223" i="22"/>
  <c r="N223" i="22"/>
  <c r="M223" i="22"/>
  <c r="L223" i="22"/>
  <c r="K223" i="22"/>
  <c r="J223" i="22"/>
  <c r="I223" i="22"/>
  <c r="H223" i="22"/>
  <c r="G223" i="22"/>
  <c r="F223" i="22"/>
  <c r="BM222" i="22"/>
  <c r="BL222" i="22"/>
  <c r="BK222" i="22"/>
  <c r="BJ222" i="22"/>
  <c r="BI222" i="22"/>
  <c r="BH222" i="22"/>
  <c r="BG222" i="22"/>
  <c r="BF222" i="22"/>
  <c r="BE222" i="22"/>
  <c r="BD222" i="22"/>
  <c r="BC222" i="22"/>
  <c r="BB222" i="22"/>
  <c r="BA222" i="22"/>
  <c r="AZ222" i="22"/>
  <c r="AY222" i="22"/>
  <c r="AX222" i="22"/>
  <c r="AW222" i="22"/>
  <c r="AV222" i="22"/>
  <c r="AU222" i="22"/>
  <c r="AT222" i="22"/>
  <c r="AS222" i="22"/>
  <c r="AR222" i="22"/>
  <c r="AQ222" i="22"/>
  <c r="AP222" i="22"/>
  <c r="AO222" i="22"/>
  <c r="AN222" i="22"/>
  <c r="AM222" i="22"/>
  <c r="AL222" i="22"/>
  <c r="AK222" i="22"/>
  <c r="AJ222" i="22"/>
  <c r="AI222" i="22"/>
  <c r="AH222" i="22"/>
  <c r="AG222" i="22"/>
  <c r="AF222" i="22"/>
  <c r="AE222" i="22"/>
  <c r="AD222" i="22"/>
  <c r="AC222" i="22"/>
  <c r="AB222" i="22"/>
  <c r="AA222" i="22"/>
  <c r="Z222" i="22"/>
  <c r="Y222" i="22"/>
  <c r="X222" i="22"/>
  <c r="W222" i="22"/>
  <c r="V222" i="22"/>
  <c r="U222" i="22"/>
  <c r="T222" i="22"/>
  <c r="S222" i="22"/>
  <c r="R222" i="22"/>
  <c r="Q222" i="22"/>
  <c r="P222" i="22"/>
  <c r="O222" i="22"/>
  <c r="N222" i="22"/>
  <c r="M222" i="22"/>
  <c r="L222" i="22"/>
  <c r="K222" i="22"/>
  <c r="J222" i="22"/>
  <c r="I222" i="22"/>
  <c r="H222" i="22"/>
  <c r="G222" i="22"/>
  <c r="F222" i="22"/>
  <c r="BM221" i="22"/>
  <c r="BL221" i="22"/>
  <c r="BK221" i="22"/>
  <c r="BJ221" i="22"/>
  <c r="BI221" i="22"/>
  <c r="BH221" i="22"/>
  <c r="BG221" i="22"/>
  <c r="BF221" i="22"/>
  <c r="BE221" i="22"/>
  <c r="BD221" i="22"/>
  <c r="BC221" i="22"/>
  <c r="BB221" i="22"/>
  <c r="BA221" i="22"/>
  <c r="AZ221" i="22"/>
  <c r="AY221" i="22"/>
  <c r="AX221" i="22"/>
  <c r="AW221" i="22"/>
  <c r="AV221" i="22"/>
  <c r="AU221" i="22"/>
  <c r="AT221" i="22"/>
  <c r="AS221" i="22"/>
  <c r="AR221" i="22"/>
  <c r="AQ221" i="22"/>
  <c r="AP221" i="22"/>
  <c r="AO221" i="22"/>
  <c r="AN221" i="22"/>
  <c r="AM221" i="22"/>
  <c r="AL221" i="22"/>
  <c r="AK221" i="22"/>
  <c r="AJ221" i="22"/>
  <c r="AI221" i="22"/>
  <c r="AH221" i="22"/>
  <c r="AG221" i="22"/>
  <c r="AF221" i="22"/>
  <c r="AE221" i="22"/>
  <c r="AD221" i="22"/>
  <c r="AC221" i="22"/>
  <c r="AB221" i="22"/>
  <c r="AA221" i="22"/>
  <c r="Z221" i="22"/>
  <c r="Y221" i="22"/>
  <c r="X221" i="22"/>
  <c r="W221" i="22"/>
  <c r="V221" i="22"/>
  <c r="U221" i="22"/>
  <c r="T221" i="22"/>
  <c r="S221" i="22"/>
  <c r="R221" i="22"/>
  <c r="Q221" i="22"/>
  <c r="P221" i="22"/>
  <c r="O221" i="22"/>
  <c r="N221" i="22"/>
  <c r="M221" i="22"/>
  <c r="L221" i="22"/>
  <c r="K221" i="22"/>
  <c r="J221" i="22"/>
  <c r="I221" i="22"/>
  <c r="H221" i="22"/>
  <c r="G221" i="22"/>
  <c r="F221" i="22"/>
  <c r="BM220" i="22"/>
  <c r="BL220" i="22"/>
  <c r="BK220" i="22"/>
  <c r="BJ220" i="22"/>
  <c r="BI220" i="22"/>
  <c r="BH220" i="22"/>
  <c r="BG220" i="22"/>
  <c r="BF220" i="22"/>
  <c r="BE220" i="22"/>
  <c r="BD220" i="22"/>
  <c r="BC220" i="22"/>
  <c r="BB220" i="22"/>
  <c r="BA220" i="22"/>
  <c r="AZ220" i="22"/>
  <c r="AY220" i="22"/>
  <c r="AX220" i="22"/>
  <c r="AW220" i="22"/>
  <c r="AV220" i="22"/>
  <c r="AU220" i="22"/>
  <c r="AT220" i="22"/>
  <c r="AS220" i="22"/>
  <c r="AR220" i="22"/>
  <c r="AQ220" i="22"/>
  <c r="AP220" i="22"/>
  <c r="AO220" i="22"/>
  <c r="AN220" i="22"/>
  <c r="AM220" i="22"/>
  <c r="AL220" i="22"/>
  <c r="AK220" i="22"/>
  <c r="AJ220" i="22"/>
  <c r="AI220" i="22"/>
  <c r="AH220" i="22"/>
  <c r="AG220" i="22"/>
  <c r="AF220" i="22"/>
  <c r="AE220" i="22"/>
  <c r="AD220" i="22"/>
  <c r="AC220" i="22"/>
  <c r="AB220" i="22"/>
  <c r="AA220" i="22"/>
  <c r="Z220" i="22"/>
  <c r="Y220" i="22"/>
  <c r="X220" i="22"/>
  <c r="W220" i="22"/>
  <c r="V220" i="22"/>
  <c r="U220" i="22"/>
  <c r="T220" i="22"/>
  <c r="S220" i="22"/>
  <c r="R220" i="22"/>
  <c r="Q220" i="22"/>
  <c r="P220" i="22"/>
  <c r="O220" i="22"/>
  <c r="N220" i="22"/>
  <c r="M220" i="22"/>
  <c r="L220" i="22"/>
  <c r="K220" i="22"/>
  <c r="J220" i="22"/>
  <c r="I220" i="22"/>
  <c r="H220" i="22"/>
  <c r="G220" i="22"/>
  <c r="F220" i="22"/>
  <c r="BM219" i="22"/>
  <c r="BL219" i="22"/>
  <c r="BK219" i="22"/>
  <c r="BJ219" i="22"/>
  <c r="BI219" i="22"/>
  <c r="BH219" i="22"/>
  <c r="BG219" i="22"/>
  <c r="BF219" i="22"/>
  <c r="BE219" i="22"/>
  <c r="BD219" i="22"/>
  <c r="BC219" i="22"/>
  <c r="BB219" i="22"/>
  <c r="BA219" i="22"/>
  <c r="AZ219" i="22"/>
  <c r="AY219" i="22"/>
  <c r="AX219" i="22"/>
  <c r="AW219" i="22"/>
  <c r="AV219" i="22"/>
  <c r="AU219" i="22"/>
  <c r="AT219" i="22"/>
  <c r="AS219" i="22"/>
  <c r="AR219" i="22"/>
  <c r="AQ219" i="22"/>
  <c r="AP219" i="22"/>
  <c r="AO219" i="22"/>
  <c r="AN219" i="22"/>
  <c r="AM219" i="22"/>
  <c r="AL219" i="22"/>
  <c r="AK219" i="22"/>
  <c r="AJ219" i="22"/>
  <c r="AI219" i="22"/>
  <c r="AH219" i="22"/>
  <c r="AG219" i="22"/>
  <c r="AF219" i="22"/>
  <c r="AE219" i="22"/>
  <c r="AD219" i="22"/>
  <c r="AC219" i="22"/>
  <c r="AB219" i="22"/>
  <c r="AA219" i="22"/>
  <c r="Z219" i="22"/>
  <c r="Y219" i="22"/>
  <c r="X219" i="22"/>
  <c r="W219" i="22"/>
  <c r="V219" i="22"/>
  <c r="U219" i="22"/>
  <c r="T219" i="22"/>
  <c r="S219" i="22"/>
  <c r="R219" i="22"/>
  <c r="Q219" i="22"/>
  <c r="P219" i="22"/>
  <c r="O219" i="22"/>
  <c r="N219" i="22"/>
  <c r="M219" i="22"/>
  <c r="L219" i="22"/>
  <c r="K219" i="22"/>
  <c r="J219" i="22"/>
  <c r="I219" i="22"/>
  <c r="H219" i="22"/>
  <c r="G219" i="22"/>
  <c r="F219" i="22"/>
  <c r="BM218" i="22"/>
  <c r="BL218" i="22"/>
  <c r="BK218" i="22"/>
  <c r="BJ218" i="22"/>
  <c r="BI218" i="22"/>
  <c r="BH218" i="22"/>
  <c r="BG218" i="22"/>
  <c r="BF218" i="22"/>
  <c r="BE218" i="22"/>
  <c r="BD218" i="22"/>
  <c r="BC218" i="22"/>
  <c r="BB218" i="22"/>
  <c r="BA218" i="22"/>
  <c r="AZ218" i="22"/>
  <c r="AY218" i="22"/>
  <c r="AX218" i="22"/>
  <c r="AW218" i="22"/>
  <c r="AV218" i="22"/>
  <c r="AU218" i="22"/>
  <c r="AT218" i="22"/>
  <c r="AS218" i="22"/>
  <c r="AR218" i="22"/>
  <c r="AQ218" i="22"/>
  <c r="AP218" i="22"/>
  <c r="AO218" i="22"/>
  <c r="AN218" i="22"/>
  <c r="AM218" i="22"/>
  <c r="AL218" i="22"/>
  <c r="AK218" i="22"/>
  <c r="AJ218" i="22"/>
  <c r="AI218" i="22"/>
  <c r="AH218" i="22"/>
  <c r="AG218" i="22"/>
  <c r="AF218" i="22"/>
  <c r="AE218" i="22"/>
  <c r="AD218" i="22"/>
  <c r="AC218" i="22"/>
  <c r="AB218" i="22"/>
  <c r="AA218" i="22"/>
  <c r="Z218" i="22"/>
  <c r="Y218" i="22"/>
  <c r="X218" i="22"/>
  <c r="W218" i="22"/>
  <c r="V218" i="22"/>
  <c r="U218" i="22"/>
  <c r="T218" i="22"/>
  <c r="S218" i="22"/>
  <c r="R218" i="22"/>
  <c r="Q218" i="22"/>
  <c r="P218" i="22"/>
  <c r="O218" i="22"/>
  <c r="N218" i="22"/>
  <c r="M218" i="22"/>
  <c r="L218" i="22"/>
  <c r="K218" i="22"/>
  <c r="J218" i="22"/>
  <c r="I218" i="22"/>
  <c r="H218" i="22"/>
  <c r="G218" i="22"/>
  <c r="F218" i="22"/>
  <c r="BM217" i="22"/>
  <c r="BL217" i="22"/>
  <c r="BK217" i="22"/>
  <c r="BJ217" i="22"/>
  <c r="BI217" i="22"/>
  <c r="BH217" i="22"/>
  <c r="BG217" i="22"/>
  <c r="BF217" i="22"/>
  <c r="BE217" i="22"/>
  <c r="BD217" i="22"/>
  <c r="BC217" i="22"/>
  <c r="BB217" i="22"/>
  <c r="BA217" i="22"/>
  <c r="AZ217" i="22"/>
  <c r="AY217" i="22"/>
  <c r="AX217" i="22"/>
  <c r="AW217" i="22"/>
  <c r="AV217" i="22"/>
  <c r="AU217" i="22"/>
  <c r="AT217" i="22"/>
  <c r="AS217" i="22"/>
  <c r="AR217" i="22"/>
  <c r="AQ217" i="22"/>
  <c r="AP217" i="22"/>
  <c r="AO217" i="22"/>
  <c r="AN217" i="22"/>
  <c r="AM217" i="22"/>
  <c r="AL217" i="22"/>
  <c r="AK217" i="22"/>
  <c r="AJ217" i="22"/>
  <c r="AI217" i="22"/>
  <c r="AH217" i="22"/>
  <c r="AG217" i="22"/>
  <c r="AF217" i="22"/>
  <c r="AE217" i="22"/>
  <c r="AD217" i="22"/>
  <c r="AC217" i="22"/>
  <c r="AB217" i="22"/>
  <c r="AA217" i="22"/>
  <c r="Z217" i="22"/>
  <c r="Y217" i="22"/>
  <c r="X217" i="22"/>
  <c r="W217" i="22"/>
  <c r="V217" i="22"/>
  <c r="U217" i="22"/>
  <c r="T217" i="22"/>
  <c r="S217" i="22"/>
  <c r="R217" i="22"/>
  <c r="Q217" i="22"/>
  <c r="P217" i="22"/>
  <c r="O217" i="22"/>
  <c r="N217" i="22"/>
  <c r="M217" i="22"/>
  <c r="L217" i="22"/>
  <c r="K217" i="22"/>
  <c r="J217" i="22"/>
  <c r="I217" i="22"/>
  <c r="H217" i="22"/>
  <c r="G217" i="22"/>
  <c r="F217" i="22"/>
  <c r="BM216" i="22"/>
  <c r="BL216" i="22"/>
  <c r="BK216" i="22"/>
  <c r="BJ216" i="22"/>
  <c r="BI216" i="22"/>
  <c r="BH216" i="22"/>
  <c r="BG216" i="22"/>
  <c r="BF216" i="22"/>
  <c r="BE216" i="22"/>
  <c r="BD216" i="22"/>
  <c r="BC216" i="22"/>
  <c r="BB216" i="22"/>
  <c r="BA216" i="22"/>
  <c r="AZ216" i="22"/>
  <c r="AY216" i="22"/>
  <c r="AX216" i="22"/>
  <c r="AW216" i="22"/>
  <c r="AV216" i="22"/>
  <c r="AU216" i="22"/>
  <c r="AT216" i="22"/>
  <c r="AS216" i="22"/>
  <c r="AR216" i="22"/>
  <c r="AQ216" i="22"/>
  <c r="AP216" i="22"/>
  <c r="AO216" i="22"/>
  <c r="AN216" i="22"/>
  <c r="AM216" i="22"/>
  <c r="AL216" i="22"/>
  <c r="AK216" i="22"/>
  <c r="AJ216" i="22"/>
  <c r="AI216" i="22"/>
  <c r="AH216" i="22"/>
  <c r="AG216" i="22"/>
  <c r="AF216" i="22"/>
  <c r="AE216" i="22"/>
  <c r="AD216" i="22"/>
  <c r="AC216" i="22"/>
  <c r="AB216" i="22"/>
  <c r="AA216" i="22"/>
  <c r="Z216" i="22"/>
  <c r="Y216" i="22"/>
  <c r="X216" i="22"/>
  <c r="W216" i="22"/>
  <c r="V216" i="22"/>
  <c r="U216" i="22"/>
  <c r="T216" i="22"/>
  <c r="S216" i="22"/>
  <c r="R216" i="22"/>
  <c r="Q216" i="22"/>
  <c r="P216" i="22"/>
  <c r="O216" i="22"/>
  <c r="N216" i="22"/>
  <c r="M216" i="22"/>
  <c r="L216" i="22"/>
  <c r="K216" i="22"/>
  <c r="J216" i="22"/>
  <c r="I216" i="22"/>
  <c r="H216" i="22"/>
  <c r="G216" i="22"/>
  <c r="F216" i="22"/>
  <c r="BM215" i="22"/>
  <c r="BL215" i="22"/>
  <c r="BK215" i="22"/>
  <c r="BJ215" i="22"/>
  <c r="BI215" i="22"/>
  <c r="BH215" i="22"/>
  <c r="BG215" i="22"/>
  <c r="BF215" i="22"/>
  <c r="BE215" i="22"/>
  <c r="BD215" i="22"/>
  <c r="BC215" i="22"/>
  <c r="BB215" i="22"/>
  <c r="BA215" i="22"/>
  <c r="AZ215" i="22"/>
  <c r="AY215" i="22"/>
  <c r="AX215" i="22"/>
  <c r="AW215" i="22"/>
  <c r="AV215" i="22"/>
  <c r="AU215" i="22"/>
  <c r="AT215" i="22"/>
  <c r="AS215" i="22"/>
  <c r="AR215" i="22"/>
  <c r="AQ215" i="22"/>
  <c r="AP215" i="22"/>
  <c r="AO215" i="22"/>
  <c r="AN215" i="22"/>
  <c r="AM215" i="22"/>
  <c r="AL215" i="22"/>
  <c r="AK215" i="22"/>
  <c r="AJ215" i="22"/>
  <c r="AI215" i="22"/>
  <c r="AH215" i="22"/>
  <c r="AG215" i="22"/>
  <c r="AF215" i="22"/>
  <c r="AE215" i="22"/>
  <c r="AD215" i="22"/>
  <c r="AC215" i="22"/>
  <c r="AB215" i="22"/>
  <c r="AA215" i="22"/>
  <c r="Z215" i="22"/>
  <c r="Y215" i="22"/>
  <c r="X215" i="22"/>
  <c r="W215" i="22"/>
  <c r="V215" i="22"/>
  <c r="U215" i="22"/>
  <c r="T215" i="22"/>
  <c r="S215" i="22"/>
  <c r="R215" i="22"/>
  <c r="Q215" i="22"/>
  <c r="P215" i="22"/>
  <c r="O215" i="22"/>
  <c r="N215" i="22"/>
  <c r="M215" i="22"/>
  <c r="L215" i="22"/>
  <c r="K215" i="22"/>
  <c r="J215" i="22"/>
  <c r="I215" i="22"/>
  <c r="H215" i="22"/>
  <c r="G215" i="22"/>
  <c r="F215" i="22"/>
  <c r="BM214" i="22"/>
  <c r="BL214" i="22"/>
  <c r="BK214" i="22"/>
  <c r="BJ214" i="22"/>
  <c r="BI214" i="22"/>
  <c r="BH214" i="22"/>
  <c r="BG214" i="22"/>
  <c r="BF214" i="22"/>
  <c r="BE214" i="22"/>
  <c r="BD214" i="22"/>
  <c r="BC214" i="22"/>
  <c r="BB214" i="22"/>
  <c r="BA214" i="22"/>
  <c r="AZ214" i="22"/>
  <c r="AY214" i="22"/>
  <c r="AX214" i="22"/>
  <c r="AW214" i="22"/>
  <c r="AV214" i="22"/>
  <c r="AU214" i="22"/>
  <c r="AT214" i="22"/>
  <c r="AS214" i="22"/>
  <c r="AR214" i="22"/>
  <c r="AQ214" i="22"/>
  <c r="AP214" i="22"/>
  <c r="AO214" i="22"/>
  <c r="AN214" i="22"/>
  <c r="AM214" i="22"/>
  <c r="AL214" i="22"/>
  <c r="AK214" i="22"/>
  <c r="AJ214" i="22"/>
  <c r="AI214" i="22"/>
  <c r="AH214" i="22"/>
  <c r="AG214" i="22"/>
  <c r="AF214" i="22"/>
  <c r="AE214" i="22"/>
  <c r="AD214" i="22"/>
  <c r="AC214" i="22"/>
  <c r="AB214" i="22"/>
  <c r="AA214" i="22"/>
  <c r="Z214" i="22"/>
  <c r="Y214" i="22"/>
  <c r="X214" i="22"/>
  <c r="W214" i="22"/>
  <c r="V214" i="22"/>
  <c r="U214" i="22"/>
  <c r="T214" i="22"/>
  <c r="S214" i="22"/>
  <c r="R214" i="22"/>
  <c r="Q214" i="22"/>
  <c r="P214" i="22"/>
  <c r="O214" i="22"/>
  <c r="N214" i="22"/>
  <c r="M214" i="22"/>
  <c r="L214" i="22"/>
  <c r="K214" i="22"/>
  <c r="J214" i="22"/>
  <c r="I214" i="22"/>
  <c r="H214" i="22"/>
  <c r="G214" i="22"/>
  <c r="F214" i="22"/>
  <c r="BM213" i="22"/>
  <c r="BL213" i="22"/>
  <c r="BK213" i="22"/>
  <c r="BJ213" i="22"/>
  <c r="BI213" i="22"/>
  <c r="BH213" i="22"/>
  <c r="BG213" i="22"/>
  <c r="BF213" i="22"/>
  <c r="BE213" i="22"/>
  <c r="BD213" i="22"/>
  <c r="BC213" i="22"/>
  <c r="BB213" i="22"/>
  <c r="BA213" i="22"/>
  <c r="AZ213" i="22"/>
  <c r="AY213" i="22"/>
  <c r="AX213" i="22"/>
  <c r="AW213" i="22"/>
  <c r="AV213" i="22"/>
  <c r="AU213" i="22"/>
  <c r="AT213" i="22"/>
  <c r="AS213" i="22"/>
  <c r="AR213" i="22"/>
  <c r="AQ213" i="22"/>
  <c r="AP213" i="22"/>
  <c r="AO213" i="22"/>
  <c r="AN213" i="22"/>
  <c r="AM213" i="22"/>
  <c r="AL213" i="22"/>
  <c r="AK213" i="22"/>
  <c r="AJ213" i="22"/>
  <c r="AI213" i="22"/>
  <c r="AH213" i="22"/>
  <c r="AG213" i="22"/>
  <c r="AF213" i="22"/>
  <c r="AE213" i="22"/>
  <c r="AD213" i="22"/>
  <c r="AC213" i="22"/>
  <c r="AB213" i="22"/>
  <c r="AA213" i="22"/>
  <c r="Z213" i="22"/>
  <c r="Y213" i="22"/>
  <c r="X213" i="22"/>
  <c r="W213" i="22"/>
  <c r="V213" i="22"/>
  <c r="U213" i="22"/>
  <c r="T213" i="22"/>
  <c r="S213" i="22"/>
  <c r="R213" i="22"/>
  <c r="Q213" i="22"/>
  <c r="P213" i="22"/>
  <c r="O213" i="22"/>
  <c r="N213" i="22"/>
  <c r="M213" i="22"/>
  <c r="L213" i="22"/>
  <c r="K213" i="22"/>
  <c r="J213" i="22"/>
  <c r="I213" i="22"/>
  <c r="H213" i="22"/>
  <c r="G213" i="22"/>
  <c r="F213" i="22"/>
  <c r="BM212" i="22"/>
  <c r="BL212" i="22"/>
  <c r="BK212" i="22"/>
  <c r="BJ212" i="22"/>
  <c r="BI212" i="22"/>
  <c r="BH212" i="22"/>
  <c r="BG212" i="22"/>
  <c r="BF212" i="22"/>
  <c r="BE212" i="22"/>
  <c r="BD212" i="22"/>
  <c r="BC212" i="22"/>
  <c r="BB212" i="22"/>
  <c r="BA212" i="22"/>
  <c r="AZ212" i="22"/>
  <c r="AY212" i="22"/>
  <c r="AX212" i="22"/>
  <c r="AW212" i="22"/>
  <c r="AV212" i="22"/>
  <c r="AU212" i="22"/>
  <c r="AT212" i="22"/>
  <c r="AS212" i="22"/>
  <c r="AR212" i="22"/>
  <c r="AQ212" i="22"/>
  <c r="AP212" i="22"/>
  <c r="AO212" i="22"/>
  <c r="AN212" i="22"/>
  <c r="AM212" i="22"/>
  <c r="AL212" i="22"/>
  <c r="AK212" i="22"/>
  <c r="AJ212" i="22"/>
  <c r="AI212" i="22"/>
  <c r="AH212" i="22"/>
  <c r="AG212" i="22"/>
  <c r="AF212" i="22"/>
  <c r="AE212" i="22"/>
  <c r="AD212" i="22"/>
  <c r="AC212" i="22"/>
  <c r="AB212" i="22"/>
  <c r="AA212" i="22"/>
  <c r="Z212" i="22"/>
  <c r="Y212" i="22"/>
  <c r="X212" i="22"/>
  <c r="W212" i="22"/>
  <c r="V212" i="22"/>
  <c r="U212" i="22"/>
  <c r="T212" i="22"/>
  <c r="S212" i="22"/>
  <c r="R212" i="22"/>
  <c r="Q212" i="22"/>
  <c r="P212" i="22"/>
  <c r="O212" i="22"/>
  <c r="N212" i="22"/>
  <c r="M212" i="22"/>
  <c r="L212" i="22"/>
  <c r="K212" i="22"/>
  <c r="J212" i="22"/>
  <c r="I212" i="22"/>
  <c r="H212" i="22"/>
  <c r="G212" i="22"/>
  <c r="F212" i="22"/>
  <c r="BM211" i="22"/>
  <c r="BL211" i="22"/>
  <c r="BK211" i="22"/>
  <c r="BJ211" i="22"/>
  <c r="BI211" i="22"/>
  <c r="BH211" i="22"/>
  <c r="BG211" i="22"/>
  <c r="BF211" i="22"/>
  <c r="BE211" i="22"/>
  <c r="BD211" i="22"/>
  <c r="BC211" i="22"/>
  <c r="BB211" i="22"/>
  <c r="BA211" i="22"/>
  <c r="AZ211" i="22"/>
  <c r="AY211" i="22"/>
  <c r="AX211" i="22"/>
  <c r="AW211" i="22"/>
  <c r="AV211" i="22"/>
  <c r="AU211" i="22"/>
  <c r="AT211" i="22"/>
  <c r="AS211" i="22"/>
  <c r="AR211" i="22"/>
  <c r="AQ211" i="22"/>
  <c r="AP211" i="22"/>
  <c r="AO211" i="22"/>
  <c r="AN211" i="22"/>
  <c r="AM211" i="22"/>
  <c r="AL211" i="22"/>
  <c r="AK211" i="22"/>
  <c r="AJ211" i="22"/>
  <c r="AI211" i="22"/>
  <c r="AH211" i="22"/>
  <c r="AG211" i="22"/>
  <c r="AF211" i="22"/>
  <c r="AE211" i="22"/>
  <c r="AD211" i="22"/>
  <c r="AC211" i="22"/>
  <c r="AB211" i="22"/>
  <c r="AA211" i="22"/>
  <c r="Z211" i="22"/>
  <c r="Y211" i="22"/>
  <c r="X211" i="22"/>
  <c r="W211" i="22"/>
  <c r="V211" i="22"/>
  <c r="U211" i="22"/>
  <c r="T211" i="22"/>
  <c r="S211" i="22"/>
  <c r="R211" i="22"/>
  <c r="Q211" i="22"/>
  <c r="P211" i="22"/>
  <c r="O211" i="22"/>
  <c r="N211" i="22"/>
  <c r="M211" i="22"/>
  <c r="L211" i="22"/>
  <c r="K211" i="22"/>
  <c r="J211" i="22"/>
  <c r="I211" i="22"/>
  <c r="H211" i="22"/>
  <c r="G211" i="22"/>
  <c r="F211" i="22"/>
  <c r="BM210" i="22"/>
  <c r="BL210" i="22"/>
  <c r="BK210" i="22"/>
  <c r="BJ210" i="22"/>
  <c r="BI210" i="22"/>
  <c r="BH210" i="22"/>
  <c r="BG210" i="22"/>
  <c r="BF210" i="22"/>
  <c r="BE210" i="22"/>
  <c r="BD210" i="22"/>
  <c r="BC210" i="22"/>
  <c r="BB210" i="22"/>
  <c r="BA210" i="22"/>
  <c r="AZ210" i="22"/>
  <c r="AY210" i="22"/>
  <c r="AX210" i="22"/>
  <c r="AW210" i="22"/>
  <c r="AV210" i="22"/>
  <c r="AU210" i="22"/>
  <c r="AT210" i="22"/>
  <c r="AS210" i="22"/>
  <c r="AR210" i="22"/>
  <c r="AQ210" i="22"/>
  <c r="AP210" i="22"/>
  <c r="AO210" i="22"/>
  <c r="AN210" i="22"/>
  <c r="AM210" i="22"/>
  <c r="AL210" i="22"/>
  <c r="AK210" i="22"/>
  <c r="AJ210" i="22"/>
  <c r="AI210" i="22"/>
  <c r="AH210" i="22"/>
  <c r="AG210" i="22"/>
  <c r="AF210" i="22"/>
  <c r="AE210" i="22"/>
  <c r="AD210" i="22"/>
  <c r="AC210" i="22"/>
  <c r="AB210" i="22"/>
  <c r="AA210" i="22"/>
  <c r="Z210" i="22"/>
  <c r="Y210" i="22"/>
  <c r="X210" i="22"/>
  <c r="W210" i="22"/>
  <c r="V210" i="22"/>
  <c r="U210" i="22"/>
  <c r="T210" i="22"/>
  <c r="S210" i="22"/>
  <c r="R210" i="22"/>
  <c r="Q210" i="22"/>
  <c r="P210" i="22"/>
  <c r="O210" i="22"/>
  <c r="N210" i="22"/>
  <c r="M210" i="22"/>
  <c r="L210" i="22"/>
  <c r="K210" i="22"/>
  <c r="J210" i="22"/>
  <c r="I210" i="22"/>
  <c r="H210" i="22"/>
  <c r="G210" i="22"/>
  <c r="F210" i="22"/>
  <c r="BM209" i="22"/>
  <c r="BL209" i="22"/>
  <c r="BK209" i="22"/>
  <c r="BJ209" i="22"/>
  <c r="BI209" i="22"/>
  <c r="BH209" i="22"/>
  <c r="BG209" i="22"/>
  <c r="BF209" i="22"/>
  <c r="BE209" i="22"/>
  <c r="BD209" i="22"/>
  <c r="BC209" i="22"/>
  <c r="BB209" i="22"/>
  <c r="BA209" i="22"/>
  <c r="AZ209" i="22"/>
  <c r="AY209" i="22"/>
  <c r="AX209" i="22"/>
  <c r="AW209" i="22"/>
  <c r="AV209" i="22"/>
  <c r="AU209" i="22"/>
  <c r="AT209" i="22"/>
  <c r="AS209" i="22"/>
  <c r="AR209" i="22"/>
  <c r="AQ209" i="22"/>
  <c r="AP209" i="22"/>
  <c r="AO209" i="22"/>
  <c r="AN209" i="22"/>
  <c r="AM209" i="22"/>
  <c r="AL209" i="22"/>
  <c r="AK209" i="22"/>
  <c r="AJ209" i="22"/>
  <c r="AI209" i="22"/>
  <c r="AH209" i="22"/>
  <c r="AG209" i="22"/>
  <c r="AF209" i="22"/>
  <c r="AE209" i="22"/>
  <c r="AD209" i="22"/>
  <c r="AC209" i="22"/>
  <c r="AB209" i="22"/>
  <c r="AA209" i="22"/>
  <c r="Z209" i="22"/>
  <c r="Y209" i="22"/>
  <c r="X209" i="22"/>
  <c r="W209" i="22"/>
  <c r="V209" i="22"/>
  <c r="U209" i="22"/>
  <c r="T209" i="22"/>
  <c r="S209" i="22"/>
  <c r="R209" i="22"/>
  <c r="Q209" i="22"/>
  <c r="P209" i="22"/>
  <c r="O209" i="22"/>
  <c r="N209" i="22"/>
  <c r="M209" i="22"/>
  <c r="L209" i="22"/>
  <c r="K209" i="22"/>
  <c r="J209" i="22"/>
  <c r="I209" i="22"/>
  <c r="H209" i="22"/>
  <c r="G209" i="22"/>
  <c r="F209" i="22"/>
  <c r="BM208" i="22"/>
  <c r="BL208" i="22"/>
  <c r="BK208" i="22"/>
  <c r="BJ208" i="22"/>
  <c r="BI208" i="22"/>
  <c r="BH208" i="22"/>
  <c r="BG208" i="22"/>
  <c r="BF208" i="22"/>
  <c r="BE208" i="22"/>
  <c r="BD208" i="22"/>
  <c r="BC208" i="22"/>
  <c r="BB208" i="22"/>
  <c r="BA208" i="22"/>
  <c r="AZ208" i="22"/>
  <c r="AY208" i="22"/>
  <c r="AX208" i="22"/>
  <c r="AW208" i="22"/>
  <c r="AV208" i="22"/>
  <c r="AU208" i="22"/>
  <c r="AT208" i="22"/>
  <c r="AS208" i="22"/>
  <c r="AR208" i="22"/>
  <c r="AQ208" i="22"/>
  <c r="AP208" i="22"/>
  <c r="AO208" i="22"/>
  <c r="AN208" i="22"/>
  <c r="AM208" i="22"/>
  <c r="AL208" i="22"/>
  <c r="AK208" i="22"/>
  <c r="AJ208" i="22"/>
  <c r="AI208" i="22"/>
  <c r="AH208" i="22"/>
  <c r="AG208" i="22"/>
  <c r="AF208" i="22"/>
  <c r="AE208" i="22"/>
  <c r="AD208" i="22"/>
  <c r="AC208" i="22"/>
  <c r="AB208" i="22"/>
  <c r="AA208" i="22"/>
  <c r="Z208" i="22"/>
  <c r="Y208" i="22"/>
  <c r="X208" i="22"/>
  <c r="W208" i="22"/>
  <c r="V208" i="22"/>
  <c r="U208" i="22"/>
  <c r="T208" i="22"/>
  <c r="S208" i="22"/>
  <c r="R208" i="22"/>
  <c r="Q208" i="22"/>
  <c r="P208" i="22"/>
  <c r="O208" i="22"/>
  <c r="N208" i="22"/>
  <c r="M208" i="22"/>
  <c r="L208" i="22"/>
  <c r="K208" i="22"/>
  <c r="J208" i="22"/>
  <c r="I208" i="22"/>
  <c r="H208" i="22"/>
  <c r="G208" i="22"/>
  <c r="F208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K207" i="22"/>
  <c r="J207" i="22"/>
  <c r="I207" i="22"/>
  <c r="H207" i="22"/>
  <c r="G207" i="22"/>
  <c r="F207" i="22"/>
  <c r="BM206" i="22"/>
  <c r="BL206" i="22"/>
  <c r="BK206" i="22"/>
  <c r="BJ206" i="22"/>
  <c r="BI206" i="22"/>
  <c r="BH206" i="22"/>
  <c r="BG206" i="22"/>
  <c r="BF206" i="22"/>
  <c r="BE206" i="22"/>
  <c r="BD206" i="22"/>
  <c r="BC206" i="22"/>
  <c r="BB206" i="22"/>
  <c r="BA206" i="22"/>
  <c r="AZ206" i="22"/>
  <c r="AY206" i="22"/>
  <c r="AX206" i="22"/>
  <c r="AW206" i="22"/>
  <c r="AV206" i="22"/>
  <c r="AU206" i="22"/>
  <c r="AT206" i="22"/>
  <c r="AS206" i="22"/>
  <c r="AR206" i="22"/>
  <c r="AQ206" i="22"/>
  <c r="AP206" i="22"/>
  <c r="AO206" i="22"/>
  <c r="AN206" i="22"/>
  <c r="AM206" i="22"/>
  <c r="AL206" i="22"/>
  <c r="AK206" i="22"/>
  <c r="AJ206" i="22"/>
  <c r="AI206" i="22"/>
  <c r="AH206" i="22"/>
  <c r="AG206" i="22"/>
  <c r="AF206" i="22"/>
  <c r="AE206" i="22"/>
  <c r="AD206" i="22"/>
  <c r="AC206" i="22"/>
  <c r="AB206" i="22"/>
  <c r="AA206" i="22"/>
  <c r="Z206" i="22"/>
  <c r="Y206" i="22"/>
  <c r="X206" i="22"/>
  <c r="W206" i="22"/>
  <c r="V206" i="22"/>
  <c r="U206" i="22"/>
  <c r="T206" i="22"/>
  <c r="S206" i="22"/>
  <c r="R206" i="22"/>
  <c r="Q206" i="22"/>
  <c r="P206" i="22"/>
  <c r="O206" i="22"/>
  <c r="N206" i="22"/>
  <c r="M206" i="22"/>
  <c r="L206" i="22"/>
  <c r="K206" i="22"/>
  <c r="J206" i="22"/>
  <c r="I206" i="22"/>
  <c r="H206" i="22"/>
  <c r="G206" i="22"/>
  <c r="F206" i="22"/>
  <c r="BM205" i="22"/>
  <c r="BL205" i="22"/>
  <c r="BK205" i="22"/>
  <c r="BJ205" i="22"/>
  <c r="BI205" i="22"/>
  <c r="BH205" i="22"/>
  <c r="BG205" i="22"/>
  <c r="BF205" i="22"/>
  <c r="BE205" i="22"/>
  <c r="BD205" i="22"/>
  <c r="BC205" i="22"/>
  <c r="BB205" i="22"/>
  <c r="BA205" i="22"/>
  <c r="AZ205" i="22"/>
  <c r="AY205" i="22"/>
  <c r="AX205" i="22"/>
  <c r="AW205" i="22"/>
  <c r="AV205" i="22"/>
  <c r="AU205" i="22"/>
  <c r="AT205" i="22"/>
  <c r="AS205" i="22"/>
  <c r="AR205" i="22"/>
  <c r="AQ205" i="22"/>
  <c r="AP205" i="22"/>
  <c r="AO205" i="22"/>
  <c r="AN205" i="22"/>
  <c r="AM205" i="22"/>
  <c r="AL205" i="22"/>
  <c r="AK205" i="22"/>
  <c r="AJ205" i="22"/>
  <c r="AI205" i="22"/>
  <c r="AH205" i="22"/>
  <c r="AG205" i="22"/>
  <c r="AF205" i="22"/>
  <c r="AE205" i="22"/>
  <c r="AD205" i="22"/>
  <c r="AC205" i="22"/>
  <c r="AB205" i="22"/>
  <c r="AA205" i="22"/>
  <c r="Z205" i="22"/>
  <c r="Y205" i="22"/>
  <c r="X205" i="22"/>
  <c r="W205" i="22"/>
  <c r="V205" i="22"/>
  <c r="U205" i="22"/>
  <c r="T205" i="22"/>
  <c r="S205" i="22"/>
  <c r="R205" i="22"/>
  <c r="Q205" i="22"/>
  <c r="P205" i="22"/>
  <c r="O205" i="22"/>
  <c r="N205" i="22"/>
  <c r="M205" i="22"/>
  <c r="L205" i="22"/>
  <c r="K205" i="22"/>
  <c r="J205" i="22"/>
  <c r="I205" i="22"/>
  <c r="H205" i="22"/>
  <c r="G205" i="22"/>
  <c r="F205" i="22"/>
  <c r="BM204" i="22"/>
  <c r="BL204" i="22"/>
  <c r="BK204" i="22"/>
  <c r="BJ204" i="22"/>
  <c r="BI204" i="22"/>
  <c r="BH204" i="22"/>
  <c r="BG204" i="22"/>
  <c r="BF204" i="22"/>
  <c r="BE204" i="22"/>
  <c r="BD204" i="22"/>
  <c r="BC204" i="22"/>
  <c r="BB204" i="22"/>
  <c r="BA204" i="22"/>
  <c r="AZ204" i="22"/>
  <c r="AY204" i="22"/>
  <c r="AX204" i="22"/>
  <c r="AW204" i="22"/>
  <c r="AV204" i="22"/>
  <c r="AU204" i="22"/>
  <c r="AT204" i="22"/>
  <c r="AS204" i="22"/>
  <c r="AR204" i="22"/>
  <c r="AQ204" i="22"/>
  <c r="AP204" i="22"/>
  <c r="AO204" i="22"/>
  <c r="AN204" i="22"/>
  <c r="AM204" i="22"/>
  <c r="AL204" i="22"/>
  <c r="AK204" i="22"/>
  <c r="AJ204" i="22"/>
  <c r="AI204" i="22"/>
  <c r="AH204" i="22"/>
  <c r="AG204" i="22"/>
  <c r="AF204" i="22"/>
  <c r="AE204" i="22"/>
  <c r="AD204" i="22"/>
  <c r="AC204" i="22"/>
  <c r="AB204" i="22"/>
  <c r="AA204" i="22"/>
  <c r="Z204" i="22"/>
  <c r="Y204" i="22"/>
  <c r="X204" i="22"/>
  <c r="W204" i="22"/>
  <c r="V204" i="22"/>
  <c r="U204" i="22"/>
  <c r="T204" i="22"/>
  <c r="S204" i="22"/>
  <c r="R204" i="22"/>
  <c r="Q204" i="22"/>
  <c r="P204" i="22"/>
  <c r="O204" i="22"/>
  <c r="N204" i="22"/>
  <c r="M204" i="22"/>
  <c r="L204" i="22"/>
  <c r="K204" i="22"/>
  <c r="J204" i="22"/>
  <c r="I204" i="22"/>
  <c r="H204" i="22"/>
  <c r="G204" i="22"/>
  <c r="F204" i="22"/>
  <c r="BM203" i="22"/>
  <c r="BL203" i="22"/>
  <c r="BK203" i="22"/>
  <c r="BJ203" i="22"/>
  <c r="BI203" i="22"/>
  <c r="BH203" i="22"/>
  <c r="BG203" i="22"/>
  <c r="BF203" i="22"/>
  <c r="BE203" i="22"/>
  <c r="BD203" i="22"/>
  <c r="BC203" i="22"/>
  <c r="BB203" i="22"/>
  <c r="BA203" i="22"/>
  <c r="AZ203" i="22"/>
  <c r="AY203" i="22"/>
  <c r="AX203" i="22"/>
  <c r="AW203" i="22"/>
  <c r="AV203" i="22"/>
  <c r="AU203" i="22"/>
  <c r="AT203" i="22"/>
  <c r="AS203" i="22"/>
  <c r="AR203" i="22"/>
  <c r="AQ203" i="22"/>
  <c r="AP203" i="22"/>
  <c r="AO203" i="22"/>
  <c r="AN203" i="22"/>
  <c r="AM203" i="22"/>
  <c r="AL203" i="22"/>
  <c r="AK203" i="22"/>
  <c r="AJ203" i="22"/>
  <c r="AI203" i="22"/>
  <c r="AH203" i="22"/>
  <c r="AG203" i="22"/>
  <c r="AF203" i="22"/>
  <c r="AE203" i="22"/>
  <c r="AD203" i="22"/>
  <c r="AC203" i="22"/>
  <c r="AB203" i="22"/>
  <c r="AA203" i="22"/>
  <c r="Z203" i="22"/>
  <c r="Y203" i="22"/>
  <c r="X203" i="22"/>
  <c r="W203" i="22"/>
  <c r="V203" i="22"/>
  <c r="U203" i="22"/>
  <c r="T203" i="22"/>
  <c r="S203" i="22"/>
  <c r="R203" i="22"/>
  <c r="Q203" i="22"/>
  <c r="P203" i="22"/>
  <c r="O203" i="22"/>
  <c r="N203" i="22"/>
  <c r="M203" i="22"/>
  <c r="L203" i="22"/>
  <c r="K203" i="22"/>
  <c r="J203" i="22"/>
  <c r="I203" i="22"/>
  <c r="H203" i="22"/>
  <c r="G203" i="22"/>
  <c r="F203" i="22"/>
  <c r="BM202" i="22"/>
  <c r="BL202" i="22"/>
  <c r="BK202" i="22"/>
  <c r="BJ202" i="22"/>
  <c r="BI202" i="22"/>
  <c r="BH202" i="22"/>
  <c r="BG202" i="22"/>
  <c r="BF202" i="22"/>
  <c r="BE202" i="22"/>
  <c r="BD202" i="22"/>
  <c r="BC202" i="22"/>
  <c r="BB202" i="22"/>
  <c r="BA202" i="22"/>
  <c r="AZ202" i="22"/>
  <c r="AY202" i="22"/>
  <c r="AX202" i="22"/>
  <c r="AW202" i="22"/>
  <c r="AV202" i="22"/>
  <c r="AU202" i="22"/>
  <c r="AT202" i="22"/>
  <c r="AS202" i="22"/>
  <c r="AR202" i="22"/>
  <c r="AQ202" i="22"/>
  <c r="AP202" i="22"/>
  <c r="AO202" i="22"/>
  <c r="AN202" i="22"/>
  <c r="AM202" i="22"/>
  <c r="AL202" i="22"/>
  <c r="AK202" i="22"/>
  <c r="AJ202" i="22"/>
  <c r="AI202" i="22"/>
  <c r="AH202" i="22"/>
  <c r="AG202" i="22"/>
  <c r="AF202" i="22"/>
  <c r="AE202" i="22"/>
  <c r="AD202" i="22"/>
  <c r="AC202" i="22"/>
  <c r="AB202" i="22"/>
  <c r="AA202" i="22"/>
  <c r="Z202" i="22"/>
  <c r="Y202" i="22"/>
  <c r="X202" i="22"/>
  <c r="W202" i="22"/>
  <c r="V202" i="22"/>
  <c r="U202" i="22"/>
  <c r="T202" i="22"/>
  <c r="S202" i="22"/>
  <c r="R202" i="22"/>
  <c r="Q202" i="22"/>
  <c r="P202" i="22"/>
  <c r="O202" i="22"/>
  <c r="N202" i="22"/>
  <c r="M202" i="22"/>
  <c r="L202" i="22"/>
  <c r="K202" i="22"/>
  <c r="J202" i="22"/>
  <c r="I202" i="22"/>
  <c r="H202" i="22"/>
  <c r="G202" i="22"/>
  <c r="F202" i="22"/>
  <c r="BM201" i="22"/>
  <c r="BL201" i="22"/>
  <c r="BK201" i="22"/>
  <c r="BJ201" i="22"/>
  <c r="BI201" i="22"/>
  <c r="BH201" i="22"/>
  <c r="BG201" i="22"/>
  <c r="BF201" i="22"/>
  <c r="BE201" i="22"/>
  <c r="BD201" i="22"/>
  <c r="BC201" i="22"/>
  <c r="BB201" i="22"/>
  <c r="BA201" i="22"/>
  <c r="AZ201" i="22"/>
  <c r="AY201" i="22"/>
  <c r="AX201" i="22"/>
  <c r="AW201" i="22"/>
  <c r="AV201" i="22"/>
  <c r="AU201" i="22"/>
  <c r="AT201" i="22"/>
  <c r="AS201" i="22"/>
  <c r="AR201" i="22"/>
  <c r="AQ201" i="22"/>
  <c r="AP201" i="22"/>
  <c r="AO201" i="22"/>
  <c r="AN201" i="22"/>
  <c r="AM201" i="22"/>
  <c r="AL201" i="22"/>
  <c r="AK201" i="22"/>
  <c r="AJ201" i="22"/>
  <c r="AI201" i="22"/>
  <c r="AH201" i="22"/>
  <c r="AG201" i="22"/>
  <c r="AF201" i="22"/>
  <c r="AE201" i="22"/>
  <c r="AD201" i="22"/>
  <c r="AC201" i="22"/>
  <c r="AB201" i="22"/>
  <c r="AA201" i="22"/>
  <c r="Z201" i="22"/>
  <c r="Y201" i="22"/>
  <c r="X201" i="22"/>
  <c r="W201" i="22"/>
  <c r="V201" i="22"/>
  <c r="U201" i="22"/>
  <c r="T201" i="22"/>
  <c r="S201" i="22"/>
  <c r="R201" i="22"/>
  <c r="Q201" i="22"/>
  <c r="P201" i="22"/>
  <c r="O201" i="22"/>
  <c r="N201" i="22"/>
  <c r="M201" i="22"/>
  <c r="L201" i="22"/>
  <c r="K201" i="22"/>
  <c r="J201" i="22"/>
  <c r="I201" i="22"/>
  <c r="H201" i="22"/>
  <c r="G201" i="22"/>
  <c r="F201" i="22"/>
  <c r="BM200" i="22"/>
  <c r="BL200" i="22"/>
  <c r="BK200" i="22"/>
  <c r="BJ200" i="22"/>
  <c r="BI200" i="22"/>
  <c r="BH200" i="22"/>
  <c r="BG200" i="22"/>
  <c r="BF200" i="22"/>
  <c r="BE200" i="22"/>
  <c r="BD200" i="22"/>
  <c r="BC200" i="22"/>
  <c r="BB200" i="22"/>
  <c r="BA200" i="22"/>
  <c r="AZ200" i="22"/>
  <c r="AY200" i="22"/>
  <c r="AX200" i="22"/>
  <c r="AW200" i="22"/>
  <c r="AV200" i="22"/>
  <c r="AU200" i="22"/>
  <c r="AT200" i="22"/>
  <c r="AS200" i="22"/>
  <c r="AR200" i="22"/>
  <c r="AQ200" i="22"/>
  <c r="AP200" i="22"/>
  <c r="AO200" i="22"/>
  <c r="AN200" i="22"/>
  <c r="AM200" i="22"/>
  <c r="AL200" i="22"/>
  <c r="AK200" i="22"/>
  <c r="AJ200" i="22"/>
  <c r="AI200" i="22"/>
  <c r="AH200" i="22"/>
  <c r="AG200" i="22"/>
  <c r="AF200" i="22"/>
  <c r="AE200" i="22"/>
  <c r="AD200" i="22"/>
  <c r="AC200" i="22"/>
  <c r="AB200" i="22"/>
  <c r="AA200" i="22"/>
  <c r="Z200" i="22"/>
  <c r="Y200" i="22"/>
  <c r="X200" i="22"/>
  <c r="W200" i="22"/>
  <c r="V200" i="22"/>
  <c r="U200" i="22"/>
  <c r="T200" i="22"/>
  <c r="S200" i="22"/>
  <c r="R200" i="22"/>
  <c r="Q200" i="22"/>
  <c r="P200" i="22"/>
  <c r="O200" i="22"/>
  <c r="N200" i="22"/>
  <c r="M200" i="22"/>
  <c r="L200" i="22"/>
  <c r="K200" i="22"/>
  <c r="J200" i="22"/>
  <c r="I200" i="22"/>
  <c r="H200" i="22"/>
  <c r="G200" i="22"/>
  <c r="F200" i="22"/>
  <c r="BM199" i="22"/>
  <c r="BL199" i="22"/>
  <c r="BK199" i="22"/>
  <c r="BJ199" i="22"/>
  <c r="BI199" i="22"/>
  <c r="BH199" i="22"/>
  <c r="BG199" i="22"/>
  <c r="BF199" i="22"/>
  <c r="BE199" i="22"/>
  <c r="BD199" i="22"/>
  <c r="BC199" i="22"/>
  <c r="BB199" i="22"/>
  <c r="BA199" i="22"/>
  <c r="AZ199" i="22"/>
  <c r="AY199" i="22"/>
  <c r="AX199" i="22"/>
  <c r="AW199" i="22"/>
  <c r="AV199" i="22"/>
  <c r="AU199" i="22"/>
  <c r="AT199" i="22"/>
  <c r="AS199" i="22"/>
  <c r="AR199" i="22"/>
  <c r="AQ199" i="22"/>
  <c r="AP199" i="22"/>
  <c r="AO199" i="22"/>
  <c r="AN199" i="22"/>
  <c r="AM199" i="22"/>
  <c r="AL199" i="22"/>
  <c r="AK199" i="22"/>
  <c r="AJ199" i="22"/>
  <c r="AI199" i="22"/>
  <c r="AH199" i="22"/>
  <c r="AG199" i="22"/>
  <c r="AF199" i="22"/>
  <c r="AE199" i="22"/>
  <c r="AD199" i="22"/>
  <c r="AC199" i="22"/>
  <c r="AB199" i="22"/>
  <c r="AA199" i="22"/>
  <c r="Z199" i="22"/>
  <c r="Y199" i="22"/>
  <c r="X199" i="22"/>
  <c r="W199" i="22"/>
  <c r="V199" i="22"/>
  <c r="U199" i="22"/>
  <c r="T199" i="22"/>
  <c r="S199" i="22"/>
  <c r="R199" i="22"/>
  <c r="Q199" i="22"/>
  <c r="P199" i="22"/>
  <c r="O199" i="22"/>
  <c r="N199" i="22"/>
  <c r="M199" i="22"/>
  <c r="L199" i="22"/>
  <c r="K199" i="22"/>
  <c r="J199" i="22"/>
  <c r="I199" i="22"/>
  <c r="H199" i="22"/>
  <c r="G199" i="22"/>
  <c r="F199" i="22"/>
  <c r="BM198" i="22"/>
  <c r="BL198" i="22"/>
  <c r="BK198" i="22"/>
  <c r="BJ198" i="22"/>
  <c r="BI198" i="22"/>
  <c r="BH198" i="22"/>
  <c r="BG198" i="22"/>
  <c r="BF198" i="22"/>
  <c r="BE198" i="22"/>
  <c r="BD198" i="22"/>
  <c r="BC198" i="22"/>
  <c r="BB198" i="22"/>
  <c r="BA198" i="22"/>
  <c r="AZ198" i="22"/>
  <c r="AY198" i="22"/>
  <c r="AX198" i="22"/>
  <c r="AW198" i="22"/>
  <c r="AV198" i="22"/>
  <c r="AU198" i="22"/>
  <c r="AT198" i="22"/>
  <c r="AS198" i="22"/>
  <c r="AR198" i="22"/>
  <c r="AQ198" i="22"/>
  <c r="AP198" i="22"/>
  <c r="AO198" i="22"/>
  <c r="AN198" i="22"/>
  <c r="AM198" i="22"/>
  <c r="AL198" i="22"/>
  <c r="AK198" i="22"/>
  <c r="AJ198" i="22"/>
  <c r="AI198" i="22"/>
  <c r="AH198" i="22"/>
  <c r="AG198" i="22"/>
  <c r="AF198" i="22"/>
  <c r="AE198" i="22"/>
  <c r="AD198" i="22"/>
  <c r="AC198" i="22"/>
  <c r="AB198" i="22"/>
  <c r="AA198" i="22"/>
  <c r="Z198" i="22"/>
  <c r="Y198" i="22"/>
  <c r="X198" i="22"/>
  <c r="W198" i="22"/>
  <c r="V198" i="22"/>
  <c r="U198" i="22"/>
  <c r="T198" i="22"/>
  <c r="S198" i="22"/>
  <c r="R198" i="22"/>
  <c r="Q198" i="22"/>
  <c r="P198" i="22"/>
  <c r="O198" i="22"/>
  <c r="N198" i="22"/>
  <c r="M198" i="22"/>
  <c r="L198" i="22"/>
  <c r="K198" i="22"/>
  <c r="J198" i="22"/>
  <c r="I198" i="22"/>
  <c r="H198" i="22"/>
  <c r="G198" i="22"/>
  <c r="F198" i="22"/>
  <c r="BM197" i="22"/>
  <c r="BL197" i="22"/>
  <c r="BK197" i="22"/>
  <c r="BJ197" i="22"/>
  <c r="BI197" i="22"/>
  <c r="BH197" i="22"/>
  <c r="BG197" i="22"/>
  <c r="BF197" i="22"/>
  <c r="BE197" i="22"/>
  <c r="BD197" i="22"/>
  <c r="BC197" i="22"/>
  <c r="BB197" i="22"/>
  <c r="BA197" i="22"/>
  <c r="AZ197" i="22"/>
  <c r="AY197" i="22"/>
  <c r="AX197" i="22"/>
  <c r="AW197" i="22"/>
  <c r="AV197" i="22"/>
  <c r="AU197" i="22"/>
  <c r="AT197" i="22"/>
  <c r="AS197" i="22"/>
  <c r="AR197" i="22"/>
  <c r="AQ197" i="22"/>
  <c r="AP197" i="22"/>
  <c r="AO197" i="22"/>
  <c r="AN197" i="22"/>
  <c r="AM197" i="22"/>
  <c r="AL197" i="22"/>
  <c r="AK197" i="22"/>
  <c r="AJ197" i="22"/>
  <c r="AI197" i="22"/>
  <c r="AH197" i="22"/>
  <c r="AG197" i="22"/>
  <c r="AF197" i="22"/>
  <c r="AE197" i="22"/>
  <c r="AD197" i="22"/>
  <c r="AC197" i="22"/>
  <c r="AB197" i="22"/>
  <c r="AA197" i="22"/>
  <c r="Z197" i="22"/>
  <c r="Y197" i="22"/>
  <c r="X197" i="22"/>
  <c r="W197" i="22"/>
  <c r="V197" i="22"/>
  <c r="U197" i="22"/>
  <c r="T197" i="22"/>
  <c r="S197" i="22"/>
  <c r="R197" i="22"/>
  <c r="Q197" i="22"/>
  <c r="P197" i="22"/>
  <c r="O197" i="22"/>
  <c r="N197" i="22"/>
  <c r="M197" i="22"/>
  <c r="L197" i="22"/>
  <c r="K197" i="22"/>
  <c r="J197" i="22"/>
  <c r="I197" i="22"/>
  <c r="H197" i="22"/>
  <c r="G197" i="22"/>
  <c r="F197" i="22"/>
  <c r="BM196" i="22"/>
  <c r="BL196" i="22"/>
  <c r="BK196" i="22"/>
  <c r="BJ196" i="22"/>
  <c r="BI196" i="22"/>
  <c r="BH196" i="22"/>
  <c r="BG196" i="22"/>
  <c r="BF196" i="22"/>
  <c r="BE196" i="22"/>
  <c r="BD196" i="22"/>
  <c r="BC196" i="22"/>
  <c r="BB196" i="22"/>
  <c r="BA196" i="22"/>
  <c r="AZ196" i="22"/>
  <c r="AY196" i="22"/>
  <c r="AX196" i="22"/>
  <c r="AW196" i="22"/>
  <c r="AV196" i="22"/>
  <c r="AU196" i="22"/>
  <c r="AT196" i="22"/>
  <c r="AS196" i="22"/>
  <c r="AR196" i="22"/>
  <c r="AQ196" i="22"/>
  <c r="AP196" i="22"/>
  <c r="AO196" i="22"/>
  <c r="AN196" i="22"/>
  <c r="AM196" i="22"/>
  <c r="AL196" i="22"/>
  <c r="AK196" i="22"/>
  <c r="AJ196" i="22"/>
  <c r="AI196" i="22"/>
  <c r="AH196" i="22"/>
  <c r="AG196" i="22"/>
  <c r="AF196" i="22"/>
  <c r="AE196" i="22"/>
  <c r="AD196" i="22"/>
  <c r="AC196" i="22"/>
  <c r="AB196" i="22"/>
  <c r="AA196" i="22"/>
  <c r="Z196" i="22"/>
  <c r="Y196" i="22"/>
  <c r="X196" i="22"/>
  <c r="W196" i="22"/>
  <c r="V196" i="22"/>
  <c r="U196" i="22"/>
  <c r="T196" i="22"/>
  <c r="S196" i="22"/>
  <c r="R196" i="22"/>
  <c r="Q196" i="22"/>
  <c r="P196" i="22"/>
  <c r="O196" i="22"/>
  <c r="N196" i="22"/>
  <c r="M196" i="22"/>
  <c r="L196" i="22"/>
  <c r="K196" i="22"/>
  <c r="J196" i="22"/>
  <c r="I196" i="22"/>
  <c r="H196" i="22"/>
  <c r="G196" i="22"/>
  <c r="F196" i="22"/>
  <c r="BM195" i="22"/>
  <c r="BL195" i="22"/>
  <c r="BK195" i="22"/>
  <c r="BJ195" i="22"/>
  <c r="BI195" i="22"/>
  <c r="BH195" i="22"/>
  <c r="BG195" i="22"/>
  <c r="BF195" i="22"/>
  <c r="BE195" i="22"/>
  <c r="BD195" i="22"/>
  <c r="BC195" i="22"/>
  <c r="BB195" i="22"/>
  <c r="BA195" i="22"/>
  <c r="AZ195" i="22"/>
  <c r="AY195" i="22"/>
  <c r="AX195" i="22"/>
  <c r="AW195" i="22"/>
  <c r="AV195" i="22"/>
  <c r="AU195" i="22"/>
  <c r="AT195" i="22"/>
  <c r="AS195" i="22"/>
  <c r="AR195" i="22"/>
  <c r="AQ195" i="22"/>
  <c r="AP195" i="22"/>
  <c r="AO195" i="22"/>
  <c r="AN195" i="22"/>
  <c r="AM195" i="22"/>
  <c r="AL195" i="22"/>
  <c r="AK195" i="22"/>
  <c r="AJ195" i="22"/>
  <c r="AI195" i="22"/>
  <c r="AH195" i="22"/>
  <c r="AG195" i="22"/>
  <c r="AF195" i="22"/>
  <c r="AE195" i="22"/>
  <c r="AD195" i="22"/>
  <c r="AC195" i="22"/>
  <c r="AB195" i="22"/>
  <c r="AA195" i="22"/>
  <c r="Z195" i="22"/>
  <c r="Y195" i="22"/>
  <c r="X195" i="22"/>
  <c r="W195" i="22"/>
  <c r="V195" i="22"/>
  <c r="U195" i="22"/>
  <c r="T195" i="22"/>
  <c r="S195" i="22"/>
  <c r="R195" i="22"/>
  <c r="Q195" i="22"/>
  <c r="P195" i="22"/>
  <c r="O195" i="22"/>
  <c r="N195" i="22"/>
  <c r="M195" i="22"/>
  <c r="L195" i="22"/>
  <c r="K195" i="22"/>
  <c r="J195" i="22"/>
  <c r="I195" i="22"/>
  <c r="H195" i="22"/>
  <c r="G195" i="22"/>
  <c r="F195" i="22"/>
  <c r="BM194" i="22"/>
  <c r="BL194" i="22"/>
  <c r="BK194" i="22"/>
  <c r="BJ194" i="22"/>
  <c r="BI194" i="22"/>
  <c r="BH194" i="22"/>
  <c r="BG194" i="22"/>
  <c r="BF194" i="22"/>
  <c r="BE194" i="22"/>
  <c r="BD194" i="22"/>
  <c r="BC194" i="22"/>
  <c r="BB194" i="22"/>
  <c r="BA194" i="22"/>
  <c r="AZ194" i="22"/>
  <c r="AY194" i="22"/>
  <c r="AX194" i="22"/>
  <c r="AW194" i="22"/>
  <c r="AV194" i="22"/>
  <c r="AU194" i="22"/>
  <c r="AT194" i="22"/>
  <c r="AS194" i="22"/>
  <c r="AR194" i="22"/>
  <c r="AQ194" i="22"/>
  <c r="AP194" i="22"/>
  <c r="AO194" i="22"/>
  <c r="AN194" i="22"/>
  <c r="AM194" i="22"/>
  <c r="AL194" i="22"/>
  <c r="AK194" i="22"/>
  <c r="AJ194" i="22"/>
  <c r="AI194" i="22"/>
  <c r="AH194" i="22"/>
  <c r="AG194" i="22"/>
  <c r="AF194" i="22"/>
  <c r="AE194" i="22"/>
  <c r="AD194" i="22"/>
  <c r="AC194" i="22"/>
  <c r="AB194" i="22"/>
  <c r="AA194" i="22"/>
  <c r="Z194" i="22"/>
  <c r="Y194" i="22"/>
  <c r="X194" i="22"/>
  <c r="W194" i="22"/>
  <c r="V194" i="22"/>
  <c r="U194" i="22"/>
  <c r="T194" i="22"/>
  <c r="S194" i="22"/>
  <c r="R194" i="22"/>
  <c r="Q194" i="22"/>
  <c r="P194" i="22"/>
  <c r="O194" i="22"/>
  <c r="N194" i="22"/>
  <c r="M194" i="22"/>
  <c r="L194" i="22"/>
  <c r="K194" i="22"/>
  <c r="J194" i="22"/>
  <c r="I194" i="22"/>
  <c r="H194" i="22"/>
  <c r="G194" i="22"/>
  <c r="F194" i="22"/>
  <c r="BM193" i="22"/>
  <c r="BL193" i="22"/>
  <c r="BK193" i="22"/>
  <c r="BJ193" i="22"/>
  <c r="BI193" i="22"/>
  <c r="BH193" i="22"/>
  <c r="BG193" i="22"/>
  <c r="BF193" i="22"/>
  <c r="BE193" i="22"/>
  <c r="BD193" i="22"/>
  <c r="BC193" i="22"/>
  <c r="BB193" i="22"/>
  <c r="BA193" i="22"/>
  <c r="AZ193" i="22"/>
  <c r="AY193" i="22"/>
  <c r="AX193" i="22"/>
  <c r="AW193" i="22"/>
  <c r="AV193" i="22"/>
  <c r="AU193" i="22"/>
  <c r="AT193" i="22"/>
  <c r="AS193" i="22"/>
  <c r="AR193" i="22"/>
  <c r="AQ193" i="22"/>
  <c r="AP193" i="22"/>
  <c r="AO193" i="22"/>
  <c r="AN193" i="22"/>
  <c r="AM193" i="22"/>
  <c r="AL193" i="22"/>
  <c r="AK193" i="22"/>
  <c r="AJ193" i="22"/>
  <c r="AI193" i="22"/>
  <c r="AH193" i="22"/>
  <c r="AG193" i="22"/>
  <c r="AF193" i="22"/>
  <c r="AE193" i="22"/>
  <c r="AD193" i="22"/>
  <c r="AC193" i="22"/>
  <c r="AB193" i="22"/>
  <c r="AA193" i="22"/>
  <c r="Z193" i="22"/>
  <c r="Y193" i="22"/>
  <c r="X193" i="22"/>
  <c r="W193" i="22"/>
  <c r="V193" i="22"/>
  <c r="U193" i="22"/>
  <c r="T193" i="22"/>
  <c r="S193" i="22"/>
  <c r="R193" i="22"/>
  <c r="Q193" i="22"/>
  <c r="P193" i="22"/>
  <c r="O193" i="22"/>
  <c r="N193" i="22"/>
  <c r="M193" i="22"/>
  <c r="L193" i="22"/>
  <c r="K193" i="22"/>
  <c r="J193" i="22"/>
  <c r="I193" i="22"/>
  <c r="H193" i="22"/>
  <c r="G193" i="22"/>
  <c r="F193" i="22"/>
  <c r="BM192" i="22"/>
  <c r="BL192" i="22"/>
  <c r="BK192" i="22"/>
  <c r="BJ192" i="22"/>
  <c r="BI192" i="22"/>
  <c r="BH192" i="22"/>
  <c r="BG192" i="22"/>
  <c r="BF192" i="22"/>
  <c r="BE192" i="22"/>
  <c r="BD192" i="22"/>
  <c r="BC192" i="22"/>
  <c r="BB192" i="22"/>
  <c r="BA192" i="22"/>
  <c r="AZ192" i="22"/>
  <c r="AY192" i="22"/>
  <c r="AX192" i="22"/>
  <c r="AW192" i="22"/>
  <c r="AV192" i="22"/>
  <c r="AU192" i="22"/>
  <c r="AT192" i="22"/>
  <c r="AS192" i="22"/>
  <c r="AR192" i="22"/>
  <c r="AQ192" i="22"/>
  <c r="AP192" i="22"/>
  <c r="AO192" i="22"/>
  <c r="AN192" i="22"/>
  <c r="AM192" i="22"/>
  <c r="AL192" i="22"/>
  <c r="AK192" i="22"/>
  <c r="AJ192" i="22"/>
  <c r="AI192" i="22"/>
  <c r="AH192" i="22"/>
  <c r="AG192" i="22"/>
  <c r="AF192" i="22"/>
  <c r="AE192" i="22"/>
  <c r="AD192" i="22"/>
  <c r="AC192" i="22"/>
  <c r="AB192" i="22"/>
  <c r="AA192" i="22"/>
  <c r="Z192" i="22"/>
  <c r="Y192" i="22"/>
  <c r="X192" i="22"/>
  <c r="W192" i="22"/>
  <c r="V192" i="22"/>
  <c r="U192" i="22"/>
  <c r="T192" i="22"/>
  <c r="S192" i="22"/>
  <c r="R192" i="22"/>
  <c r="Q192" i="22"/>
  <c r="P192" i="22"/>
  <c r="O192" i="22"/>
  <c r="N192" i="22"/>
  <c r="M192" i="22"/>
  <c r="L192" i="22"/>
  <c r="K192" i="22"/>
  <c r="J192" i="22"/>
  <c r="I192" i="22"/>
  <c r="H192" i="22"/>
  <c r="G192" i="22"/>
  <c r="F192" i="22"/>
  <c r="BM191" i="22"/>
  <c r="BL191" i="22"/>
  <c r="BK191" i="22"/>
  <c r="BJ191" i="22"/>
  <c r="BI191" i="22"/>
  <c r="BH191" i="22"/>
  <c r="BG191" i="22"/>
  <c r="BF191" i="22"/>
  <c r="BE191" i="22"/>
  <c r="BD191" i="22"/>
  <c r="BC191" i="22"/>
  <c r="BB191" i="22"/>
  <c r="BA191" i="22"/>
  <c r="AZ191" i="22"/>
  <c r="AY191" i="22"/>
  <c r="AX191" i="22"/>
  <c r="AW191" i="22"/>
  <c r="AV191" i="22"/>
  <c r="AU191" i="22"/>
  <c r="AT191" i="22"/>
  <c r="AS191" i="22"/>
  <c r="AR191" i="22"/>
  <c r="AQ191" i="22"/>
  <c r="AP191" i="22"/>
  <c r="AO191" i="22"/>
  <c r="AN191" i="22"/>
  <c r="AM191" i="22"/>
  <c r="AL191" i="22"/>
  <c r="AK191" i="22"/>
  <c r="AJ191" i="22"/>
  <c r="AI191" i="22"/>
  <c r="AH191" i="22"/>
  <c r="AG191" i="22"/>
  <c r="AF191" i="22"/>
  <c r="AE191" i="22"/>
  <c r="AD191" i="22"/>
  <c r="AC191" i="22"/>
  <c r="AB191" i="22"/>
  <c r="AA191" i="22"/>
  <c r="Z191" i="22"/>
  <c r="Y191" i="22"/>
  <c r="X191" i="22"/>
  <c r="W191" i="22"/>
  <c r="V191" i="22"/>
  <c r="U191" i="22"/>
  <c r="T191" i="22"/>
  <c r="S191" i="22"/>
  <c r="R191" i="22"/>
  <c r="Q191" i="22"/>
  <c r="P191" i="22"/>
  <c r="O191" i="22"/>
  <c r="N191" i="22"/>
  <c r="M191" i="22"/>
  <c r="L191" i="22"/>
  <c r="K191" i="22"/>
  <c r="J191" i="22"/>
  <c r="I191" i="22"/>
  <c r="H191" i="22"/>
  <c r="G191" i="22"/>
  <c r="F191" i="22"/>
  <c r="BM190" i="22"/>
  <c r="BL190" i="22"/>
  <c r="BK190" i="22"/>
  <c r="BJ190" i="22"/>
  <c r="BI190" i="22"/>
  <c r="BH190" i="22"/>
  <c r="BG190" i="22"/>
  <c r="BF190" i="22"/>
  <c r="BE190" i="22"/>
  <c r="BD190" i="22"/>
  <c r="BC190" i="22"/>
  <c r="BB190" i="22"/>
  <c r="BA190" i="22"/>
  <c r="AZ190" i="22"/>
  <c r="AY190" i="22"/>
  <c r="AX190" i="22"/>
  <c r="AW190" i="22"/>
  <c r="AV190" i="22"/>
  <c r="AU190" i="22"/>
  <c r="AT190" i="22"/>
  <c r="AS190" i="22"/>
  <c r="AR190" i="22"/>
  <c r="AQ190" i="22"/>
  <c r="AP190" i="22"/>
  <c r="AO190" i="22"/>
  <c r="AN190" i="22"/>
  <c r="AM190" i="22"/>
  <c r="AL190" i="22"/>
  <c r="AK190" i="22"/>
  <c r="AJ190" i="22"/>
  <c r="AI190" i="22"/>
  <c r="AH190" i="22"/>
  <c r="AG190" i="22"/>
  <c r="AF190" i="22"/>
  <c r="AE190" i="22"/>
  <c r="AD190" i="22"/>
  <c r="AC190" i="22"/>
  <c r="AB190" i="22"/>
  <c r="AA190" i="22"/>
  <c r="Z190" i="22"/>
  <c r="Y190" i="22"/>
  <c r="X190" i="22"/>
  <c r="W190" i="22"/>
  <c r="V190" i="22"/>
  <c r="U190" i="22"/>
  <c r="T190" i="22"/>
  <c r="S190" i="22"/>
  <c r="R190" i="22"/>
  <c r="Q190" i="22"/>
  <c r="P190" i="22"/>
  <c r="O190" i="22"/>
  <c r="N190" i="22"/>
  <c r="M190" i="22"/>
  <c r="L190" i="22"/>
  <c r="K190" i="22"/>
  <c r="J190" i="22"/>
  <c r="I190" i="22"/>
  <c r="H190" i="22"/>
  <c r="G190" i="22"/>
  <c r="F190" i="22"/>
  <c r="BM189" i="22"/>
  <c r="BL189" i="22"/>
  <c r="BK189" i="22"/>
  <c r="BJ189" i="22"/>
  <c r="BI189" i="22"/>
  <c r="BH189" i="22"/>
  <c r="BG189" i="22"/>
  <c r="BF189" i="22"/>
  <c r="BE189" i="22"/>
  <c r="BD189" i="22"/>
  <c r="BC189" i="22"/>
  <c r="BB189" i="22"/>
  <c r="BA189" i="22"/>
  <c r="AZ189" i="22"/>
  <c r="AY189" i="22"/>
  <c r="AX189" i="22"/>
  <c r="AW189" i="22"/>
  <c r="AV189" i="22"/>
  <c r="AU189" i="22"/>
  <c r="AT189" i="22"/>
  <c r="AS189" i="22"/>
  <c r="AR189" i="22"/>
  <c r="AQ189" i="22"/>
  <c r="AP189" i="22"/>
  <c r="AO189" i="22"/>
  <c r="AN189" i="22"/>
  <c r="AM189" i="22"/>
  <c r="AL189" i="22"/>
  <c r="AK189" i="22"/>
  <c r="AJ189" i="22"/>
  <c r="AI189" i="22"/>
  <c r="AH189" i="22"/>
  <c r="AG189" i="22"/>
  <c r="AF189" i="22"/>
  <c r="AE189" i="22"/>
  <c r="AD189" i="22"/>
  <c r="AC189" i="22"/>
  <c r="AB189" i="22"/>
  <c r="AA189" i="22"/>
  <c r="Z189" i="22"/>
  <c r="Y189" i="22"/>
  <c r="X189" i="22"/>
  <c r="W189" i="22"/>
  <c r="V189" i="22"/>
  <c r="U189" i="22"/>
  <c r="T189" i="22"/>
  <c r="S189" i="22"/>
  <c r="R189" i="22"/>
  <c r="Q189" i="22"/>
  <c r="P189" i="22"/>
  <c r="O189" i="22"/>
  <c r="N189" i="22"/>
  <c r="M189" i="22"/>
  <c r="L189" i="22"/>
  <c r="K189" i="22"/>
  <c r="J189" i="22"/>
  <c r="I189" i="22"/>
  <c r="H189" i="22"/>
  <c r="G189" i="22"/>
  <c r="F189" i="22"/>
  <c r="BM188" i="22"/>
  <c r="BL188" i="22"/>
  <c r="BK188" i="22"/>
  <c r="BJ188" i="22"/>
  <c r="BI188" i="22"/>
  <c r="BH188" i="22"/>
  <c r="BG188" i="22"/>
  <c r="BF188" i="22"/>
  <c r="BE188" i="22"/>
  <c r="BD188" i="22"/>
  <c r="BC188" i="22"/>
  <c r="BB188" i="22"/>
  <c r="BA188" i="22"/>
  <c r="AZ188" i="22"/>
  <c r="AY188" i="22"/>
  <c r="AX188" i="22"/>
  <c r="AW188" i="22"/>
  <c r="AV188" i="22"/>
  <c r="AU188" i="22"/>
  <c r="AT188" i="22"/>
  <c r="AS188" i="22"/>
  <c r="AR188" i="22"/>
  <c r="AQ188" i="22"/>
  <c r="AP188" i="22"/>
  <c r="AO188" i="22"/>
  <c r="AN188" i="22"/>
  <c r="AM188" i="22"/>
  <c r="AL188" i="22"/>
  <c r="AK188" i="22"/>
  <c r="AJ188" i="22"/>
  <c r="AI188" i="22"/>
  <c r="AH188" i="22"/>
  <c r="AG188" i="22"/>
  <c r="AF188" i="22"/>
  <c r="AE188" i="22"/>
  <c r="AD188" i="22"/>
  <c r="AC188" i="22"/>
  <c r="AB188" i="22"/>
  <c r="AA188" i="22"/>
  <c r="Z188" i="22"/>
  <c r="Y188" i="22"/>
  <c r="X188" i="22"/>
  <c r="W188" i="22"/>
  <c r="V188" i="22"/>
  <c r="U188" i="22"/>
  <c r="T188" i="22"/>
  <c r="S188" i="22"/>
  <c r="R188" i="22"/>
  <c r="Q188" i="22"/>
  <c r="P188" i="22"/>
  <c r="O188" i="22"/>
  <c r="N188" i="22"/>
  <c r="M188" i="22"/>
  <c r="L188" i="22"/>
  <c r="K188" i="22"/>
  <c r="J188" i="22"/>
  <c r="I188" i="22"/>
  <c r="H188" i="22"/>
  <c r="G188" i="22"/>
  <c r="F188" i="22"/>
  <c r="BM187" i="22"/>
  <c r="BL187" i="22"/>
  <c r="BK187" i="22"/>
  <c r="BJ187" i="22"/>
  <c r="BI187" i="22"/>
  <c r="BH187" i="22"/>
  <c r="BG187" i="22"/>
  <c r="BF187" i="22"/>
  <c r="BE187" i="22"/>
  <c r="BD187" i="22"/>
  <c r="BC187" i="22"/>
  <c r="BB187" i="22"/>
  <c r="BA187" i="22"/>
  <c r="AZ187" i="22"/>
  <c r="AY187" i="22"/>
  <c r="AX187" i="22"/>
  <c r="AW187" i="22"/>
  <c r="AV187" i="22"/>
  <c r="AU187" i="22"/>
  <c r="AT187" i="22"/>
  <c r="AS187" i="22"/>
  <c r="AR187" i="22"/>
  <c r="AQ187" i="22"/>
  <c r="AP187" i="22"/>
  <c r="AO187" i="22"/>
  <c r="AN187" i="22"/>
  <c r="AM187" i="22"/>
  <c r="AL187" i="22"/>
  <c r="AK187" i="22"/>
  <c r="AJ187" i="22"/>
  <c r="AI187" i="22"/>
  <c r="AH187" i="22"/>
  <c r="AG187" i="22"/>
  <c r="AF187" i="22"/>
  <c r="AE187" i="22"/>
  <c r="AD187" i="22"/>
  <c r="AC187" i="22"/>
  <c r="AB187" i="22"/>
  <c r="AA187" i="22"/>
  <c r="Z187" i="22"/>
  <c r="Y187" i="22"/>
  <c r="X187" i="22"/>
  <c r="W187" i="22"/>
  <c r="V187" i="22"/>
  <c r="U187" i="22"/>
  <c r="T187" i="22"/>
  <c r="S187" i="22"/>
  <c r="R187" i="22"/>
  <c r="Q187" i="22"/>
  <c r="P187" i="22"/>
  <c r="O187" i="22"/>
  <c r="N187" i="22"/>
  <c r="M187" i="22"/>
  <c r="L187" i="22"/>
  <c r="K187" i="22"/>
  <c r="J187" i="22"/>
  <c r="I187" i="22"/>
  <c r="H187" i="22"/>
  <c r="G187" i="22"/>
  <c r="F187" i="22"/>
  <c r="BM186" i="22"/>
  <c r="BL186" i="22"/>
  <c r="BK186" i="22"/>
  <c r="BJ186" i="22"/>
  <c r="BI186" i="22"/>
  <c r="BH186" i="22"/>
  <c r="BG186" i="22"/>
  <c r="BF186" i="22"/>
  <c r="BE186" i="22"/>
  <c r="BD186" i="22"/>
  <c r="BC186" i="22"/>
  <c r="BB186" i="22"/>
  <c r="BA186" i="22"/>
  <c r="AZ186" i="22"/>
  <c r="AY186" i="22"/>
  <c r="AX186" i="22"/>
  <c r="AW186" i="22"/>
  <c r="AV186" i="22"/>
  <c r="AU186" i="22"/>
  <c r="AT186" i="22"/>
  <c r="AS186" i="22"/>
  <c r="AR186" i="22"/>
  <c r="AQ186" i="22"/>
  <c r="AP186" i="22"/>
  <c r="AO186" i="22"/>
  <c r="AN186" i="22"/>
  <c r="AM186" i="22"/>
  <c r="AL186" i="22"/>
  <c r="AK186" i="22"/>
  <c r="AJ186" i="22"/>
  <c r="AI186" i="22"/>
  <c r="AH186" i="22"/>
  <c r="AG186" i="22"/>
  <c r="AF186" i="22"/>
  <c r="AE186" i="22"/>
  <c r="AD186" i="22"/>
  <c r="AC186" i="22"/>
  <c r="AB186" i="22"/>
  <c r="AA186" i="22"/>
  <c r="Z186" i="22"/>
  <c r="Y186" i="22"/>
  <c r="X186" i="22"/>
  <c r="W186" i="22"/>
  <c r="V186" i="22"/>
  <c r="U186" i="22"/>
  <c r="T186" i="22"/>
  <c r="S186" i="22"/>
  <c r="R186" i="22"/>
  <c r="Q186" i="22"/>
  <c r="P186" i="22"/>
  <c r="O186" i="22"/>
  <c r="N186" i="22"/>
  <c r="M186" i="22"/>
  <c r="L186" i="22"/>
  <c r="K186" i="22"/>
  <c r="J186" i="22"/>
  <c r="I186" i="22"/>
  <c r="H186" i="22"/>
  <c r="G186" i="22"/>
  <c r="F186" i="22"/>
  <c r="BM185" i="22"/>
  <c r="BL185" i="22"/>
  <c r="BK185" i="22"/>
  <c r="BJ185" i="22"/>
  <c r="BI185" i="22"/>
  <c r="BH185" i="22"/>
  <c r="BG185" i="22"/>
  <c r="BF185" i="22"/>
  <c r="BE185" i="22"/>
  <c r="BD185" i="22"/>
  <c r="BC185" i="22"/>
  <c r="BB185" i="22"/>
  <c r="BA185" i="22"/>
  <c r="AZ185" i="22"/>
  <c r="AY185" i="22"/>
  <c r="AX185" i="22"/>
  <c r="AW185" i="22"/>
  <c r="AV185" i="22"/>
  <c r="AU185" i="22"/>
  <c r="AT185" i="22"/>
  <c r="AS185" i="22"/>
  <c r="AR185" i="22"/>
  <c r="AQ185" i="22"/>
  <c r="AP185" i="22"/>
  <c r="AO185" i="22"/>
  <c r="AN185" i="22"/>
  <c r="AM185" i="22"/>
  <c r="AL185" i="22"/>
  <c r="AK185" i="22"/>
  <c r="AJ185" i="22"/>
  <c r="AI185" i="22"/>
  <c r="AH185" i="22"/>
  <c r="AG185" i="22"/>
  <c r="AF185" i="22"/>
  <c r="AE185" i="22"/>
  <c r="AD185" i="22"/>
  <c r="AC185" i="22"/>
  <c r="AB185" i="22"/>
  <c r="AA185" i="22"/>
  <c r="Z185" i="22"/>
  <c r="Y185" i="22"/>
  <c r="X185" i="22"/>
  <c r="W185" i="22"/>
  <c r="V185" i="22"/>
  <c r="U185" i="22"/>
  <c r="T185" i="22"/>
  <c r="S185" i="22"/>
  <c r="R185" i="22"/>
  <c r="Q185" i="22"/>
  <c r="P185" i="22"/>
  <c r="O185" i="22"/>
  <c r="N185" i="22"/>
  <c r="M185" i="22"/>
  <c r="L185" i="22"/>
  <c r="K185" i="22"/>
  <c r="J185" i="22"/>
  <c r="I185" i="22"/>
  <c r="H185" i="22"/>
  <c r="G185" i="22"/>
  <c r="F185" i="22"/>
  <c r="BM184" i="22"/>
  <c r="BL184" i="22"/>
  <c r="BK184" i="22"/>
  <c r="BJ184" i="22"/>
  <c r="BI184" i="22"/>
  <c r="BH184" i="22"/>
  <c r="BG184" i="22"/>
  <c r="BF184" i="22"/>
  <c r="BE184" i="22"/>
  <c r="BD184" i="22"/>
  <c r="BC184" i="22"/>
  <c r="BB184" i="22"/>
  <c r="BA184" i="22"/>
  <c r="AZ184" i="22"/>
  <c r="AY184" i="22"/>
  <c r="AX184" i="22"/>
  <c r="AW184" i="22"/>
  <c r="AV184" i="22"/>
  <c r="AU184" i="22"/>
  <c r="AT184" i="22"/>
  <c r="AS184" i="22"/>
  <c r="AR184" i="22"/>
  <c r="AQ184" i="22"/>
  <c r="AP184" i="22"/>
  <c r="AO184" i="22"/>
  <c r="AN184" i="22"/>
  <c r="AM184" i="22"/>
  <c r="AL184" i="22"/>
  <c r="AK184" i="22"/>
  <c r="AJ184" i="22"/>
  <c r="AI184" i="22"/>
  <c r="AH184" i="22"/>
  <c r="AG184" i="22"/>
  <c r="AF184" i="22"/>
  <c r="AE184" i="22"/>
  <c r="AD184" i="22"/>
  <c r="AC184" i="22"/>
  <c r="AB184" i="22"/>
  <c r="AA184" i="22"/>
  <c r="Z184" i="22"/>
  <c r="Y184" i="22"/>
  <c r="X184" i="22"/>
  <c r="W184" i="22"/>
  <c r="V184" i="22"/>
  <c r="U184" i="22"/>
  <c r="T184" i="22"/>
  <c r="S184" i="22"/>
  <c r="R184" i="22"/>
  <c r="Q184" i="22"/>
  <c r="P184" i="22"/>
  <c r="O184" i="22"/>
  <c r="N184" i="22"/>
  <c r="M184" i="22"/>
  <c r="L184" i="22"/>
  <c r="K184" i="22"/>
  <c r="J184" i="22"/>
  <c r="I184" i="22"/>
  <c r="H184" i="22"/>
  <c r="G184" i="22"/>
  <c r="F184" i="22"/>
  <c r="BM183" i="22"/>
  <c r="BL183" i="22"/>
  <c r="BK183" i="22"/>
  <c r="BJ183" i="22"/>
  <c r="BI183" i="22"/>
  <c r="BH183" i="22"/>
  <c r="BG183" i="22"/>
  <c r="BF183" i="22"/>
  <c r="BE183" i="22"/>
  <c r="BD183" i="22"/>
  <c r="BC183" i="22"/>
  <c r="BB183" i="22"/>
  <c r="BA183" i="22"/>
  <c r="AZ183" i="22"/>
  <c r="AY183" i="22"/>
  <c r="AX183" i="22"/>
  <c r="AW183" i="22"/>
  <c r="AV183" i="22"/>
  <c r="AU183" i="22"/>
  <c r="AT183" i="22"/>
  <c r="AS183" i="22"/>
  <c r="AR183" i="22"/>
  <c r="AQ183" i="22"/>
  <c r="AP183" i="22"/>
  <c r="AO183" i="22"/>
  <c r="AN183" i="22"/>
  <c r="AM183" i="22"/>
  <c r="AL183" i="22"/>
  <c r="AK183" i="22"/>
  <c r="AJ183" i="22"/>
  <c r="AI183" i="22"/>
  <c r="AH183" i="22"/>
  <c r="AG183" i="22"/>
  <c r="AF183" i="22"/>
  <c r="AE183" i="22"/>
  <c r="AD183" i="22"/>
  <c r="AC183" i="22"/>
  <c r="AB183" i="22"/>
  <c r="AA183" i="22"/>
  <c r="Z183" i="22"/>
  <c r="Y183" i="22"/>
  <c r="X183" i="22"/>
  <c r="W183" i="22"/>
  <c r="V183" i="22"/>
  <c r="U183" i="22"/>
  <c r="T183" i="22"/>
  <c r="S183" i="22"/>
  <c r="R183" i="22"/>
  <c r="Q183" i="22"/>
  <c r="P183" i="22"/>
  <c r="O183" i="22"/>
  <c r="N183" i="22"/>
  <c r="M183" i="22"/>
  <c r="L183" i="22"/>
  <c r="K183" i="22"/>
  <c r="J183" i="22"/>
  <c r="I183" i="22"/>
  <c r="H183" i="22"/>
  <c r="G183" i="22"/>
  <c r="F183" i="22"/>
  <c r="BM182" i="22"/>
  <c r="BL182" i="22"/>
  <c r="BK182" i="22"/>
  <c r="BJ182" i="22"/>
  <c r="BI182" i="22"/>
  <c r="BH182" i="22"/>
  <c r="BG182" i="22"/>
  <c r="BF182" i="22"/>
  <c r="BE182" i="22"/>
  <c r="BD182" i="22"/>
  <c r="BC182" i="22"/>
  <c r="BB182" i="22"/>
  <c r="BA182" i="22"/>
  <c r="AZ182" i="22"/>
  <c r="AY182" i="22"/>
  <c r="AX182" i="22"/>
  <c r="AW182" i="22"/>
  <c r="AV182" i="22"/>
  <c r="AU182" i="22"/>
  <c r="AT182" i="22"/>
  <c r="AS182" i="22"/>
  <c r="AR182" i="22"/>
  <c r="AQ182" i="22"/>
  <c r="AP182" i="22"/>
  <c r="AO182" i="22"/>
  <c r="AN182" i="22"/>
  <c r="AM182" i="22"/>
  <c r="AL182" i="22"/>
  <c r="AK182" i="22"/>
  <c r="AJ182" i="22"/>
  <c r="AI182" i="22"/>
  <c r="AH182" i="22"/>
  <c r="AG182" i="22"/>
  <c r="AF182" i="22"/>
  <c r="AE182" i="22"/>
  <c r="AD182" i="22"/>
  <c r="AC182" i="22"/>
  <c r="AB182" i="22"/>
  <c r="AA182" i="22"/>
  <c r="Z182" i="22"/>
  <c r="Y182" i="22"/>
  <c r="X182" i="22"/>
  <c r="W182" i="22"/>
  <c r="V182" i="22"/>
  <c r="U182" i="22"/>
  <c r="T182" i="22"/>
  <c r="S182" i="22"/>
  <c r="R182" i="22"/>
  <c r="Q182" i="22"/>
  <c r="P182" i="22"/>
  <c r="O182" i="22"/>
  <c r="N182" i="22"/>
  <c r="M182" i="22"/>
  <c r="L182" i="22"/>
  <c r="K182" i="22"/>
  <c r="J182" i="22"/>
  <c r="I182" i="22"/>
  <c r="H182" i="22"/>
  <c r="G182" i="22"/>
  <c r="F182" i="22"/>
  <c r="BM181" i="22"/>
  <c r="BL181" i="22"/>
  <c r="BK181" i="22"/>
  <c r="BJ181" i="22"/>
  <c r="BI181" i="22"/>
  <c r="BH181" i="22"/>
  <c r="BG181" i="22"/>
  <c r="BF181" i="22"/>
  <c r="BE181" i="22"/>
  <c r="BD181" i="22"/>
  <c r="BC181" i="22"/>
  <c r="BB181" i="22"/>
  <c r="BA181" i="22"/>
  <c r="AZ181" i="22"/>
  <c r="AY181" i="22"/>
  <c r="AX181" i="22"/>
  <c r="AW181" i="22"/>
  <c r="AV181" i="22"/>
  <c r="AU181" i="22"/>
  <c r="AT181" i="22"/>
  <c r="AS181" i="22"/>
  <c r="AR181" i="22"/>
  <c r="AQ181" i="22"/>
  <c r="AP181" i="22"/>
  <c r="AO181" i="22"/>
  <c r="AN181" i="22"/>
  <c r="AM181" i="22"/>
  <c r="AL181" i="22"/>
  <c r="AK181" i="22"/>
  <c r="AJ181" i="22"/>
  <c r="AI181" i="22"/>
  <c r="AH181" i="22"/>
  <c r="AG181" i="22"/>
  <c r="AF181" i="22"/>
  <c r="AE181" i="22"/>
  <c r="AD181" i="22"/>
  <c r="AC181" i="22"/>
  <c r="AB181" i="22"/>
  <c r="AA181" i="22"/>
  <c r="Z181" i="22"/>
  <c r="Y181" i="22"/>
  <c r="X181" i="22"/>
  <c r="W181" i="22"/>
  <c r="V181" i="22"/>
  <c r="U181" i="22"/>
  <c r="T181" i="22"/>
  <c r="S181" i="22"/>
  <c r="R181" i="22"/>
  <c r="Q181" i="22"/>
  <c r="P181" i="22"/>
  <c r="O181" i="22"/>
  <c r="N181" i="22"/>
  <c r="M181" i="22"/>
  <c r="L181" i="22"/>
  <c r="K181" i="22"/>
  <c r="J181" i="22"/>
  <c r="I181" i="22"/>
  <c r="H181" i="22"/>
  <c r="G181" i="22"/>
  <c r="F181" i="22"/>
  <c r="BM180" i="22"/>
  <c r="BL180" i="22"/>
  <c r="BK180" i="22"/>
  <c r="BJ180" i="22"/>
  <c r="BI180" i="22"/>
  <c r="BH180" i="22"/>
  <c r="BG180" i="22"/>
  <c r="BF180" i="22"/>
  <c r="BE180" i="22"/>
  <c r="BD180" i="22"/>
  <c r="BC180" i="22"/>
  <c r="BB180" i="22"/>
  <c r="BA180" i="22"/>
  <c r="AZ180" i="22"/>
  <c r="AY180" i="22"/>
  <c r="AX180" i="22"/>
  <c r="AW180" i="22"/>
  <c r="AV180" i="22"/>
  <c r="AU180" i="22"/>
  <c r="AT180" i="22"/>
  <c r="AS180" i="22"/>
  <c r="AR180" i="22"/>
  <c r="AQ180" i="22"/>
  <c r="AP180" i="22"/>
  <c r="AO180" i="22"/>
  <c r="AN180" i="22"/>
  <c r="AM180" i="22"/>
  <c r="AL180" i="22"/>
  <c r="AK180" i="22"/>
  <c r="AJ180" i="22"/>
  <c r="AI180" i="22"/>
  <c r="AH180" i="22"/>
  <c r="AG180" i="22"/>
  <c r="AF180" i="22"/>
  <c r="AE180" i="22"/>
  <c r="AD180" i="22"/>
  <c r="AC180" i="22"/>
  <c r="AB180" i="22"/>
  <c r="AA180" i="22"/>
  <c r="Z180" i="22"/>
  <c r="Y180" i="22"/>
  <c r="X180" i="22"/>
  <c r="W180" i="22"/>
  <c r="V180" i="22"/>
  <c r="U180" i="22"/>
  <c r="T180" i="22"/>
  <c r="S180" i="22"/>
  <c r="R180" i="22"/>
  <c r="Q180" i="22"/>
  <c r="P180" i="22"/>
  <c r="O180" i="22"/>
  <c r="N180" i="22"/>
  <c r="M180" i="22"/>
  <c r="L180" i="22"/>
  <c r="K180" i="22"/>
  <c r="J180" i="22"/>
  <c r="I180" i="22"/>
  <c r="H180" i="22"/>
  <c r="G180" i="22"/>
  <c r="F180" i="22"/>
  <c r="BM179" i="22"/>
  <c r="BL179" i="22"/>
  <c r="BK179" i="22"/>
  <c r="BJ179" i="22"/>
  <c r="BI179" i="22"/>
  <c r="BH179" i="22"/>
  <c r="BG179" i="22"/>
  <c r="BF179" i="22"/>
  <c r="BE179" i="22"/>
  <c r="BD179" i="22"/>
  <c r="BC179" i="22"/>
  <c r="BB179" i="22"/>
  <c r="BA179" i="22"/>
  <c r="AZ179" i="22"/>
  <c r="AY179" i="22"/>
  <c r="AX179" i="22"/>
  <c r="AW179" i="22"/>
  <c r="AV179" i="22"/>
  <c r="AU179" i="22"/>
  <c r="AT179" i="22"/>
  <c r="AS179" i="22"/>
  <c r="AR179" i="22"/>
  <c r="AQ179" i="22"/>
  <c r="AP179" i="22"/>
  <c r="AO179" i="22"/>
  <c r="AN179" i="22"/>
  <c r="AM179" i="22"/>
  <c r="AL179" i="22"/>
  <c r="AK179" i="22"/>
  <c r="AJ179" i="22"/>
  <c r="AI179" i="22"/>
  <c r="AH179" i="22"/>
  <c r="AG179" i="22"/>
  <c r="AF179" i="22"/>
  <c r="AE179" i="22"/>
  <c r="AD179" i="22"/>
  <c r="AC179" i="22"/>
  <c r="AB179" i="22"/>
  <c r="AA179" i="22"/>
  <c r="Z179" i="22"/>
  <c r="Y179" i="22"/>
  <c r="X179" i="22"/>
  <c r="W179" i="22"/>
  <c r="V179" i="22"/>
  <c r="U179" i="22"/>
  <c r="T179" i="22"/>
  <c r="S179" i="22"/>
  <c r="R179" i="22"/>
  <c r="Q179" i="22"/>
  <c r="P179" i="22"/>
  <c r="O179" i="22"/>
  <c r="N179" i="22"/>
  <c r="M179" i="22"/>
  <c r="L179" i="22"/>
  <c r="K179" i="22"/>
  <c r="J179" i="22"/>
  <c r="I179" i="22"/>
  <c r="H179" i="22"/>
  <c r="G179" i="22"/>
  <c r="F179" i="22"/>
  <c r="BM178" i="22"/>
  <c r="BL178" i="22"/>
  <c r="BK178" i="22"/>
  <c r="BJ178" i="22"/>
  <c r="BI178" i="22"/>
  <c r="BH178" i="22"/>
  <c r="BG178" i="22"/>
  <c r="BF178" i="22"/>
  <c r="BE178" i="22"/>
  <c r="BD178" i="22"/>
  <c r="BC178" i="22"/>
  <c r="BB178" i="22"/>
  <c r="BA178" i="22"/>
  <c r="AZ178" i="22"/>
  <c r="AY178" i="22"/>
  <c r="AX178" i="22"/>
  <c r="AW178" i="22"/>
  <c r="AV178" i="22"/>
  <c r="AU178" i="22"/>
  <c r="AT178" i="22"/>
  <c r="AS178" i="22"/>
  <c r="AR178" i="22"/>
  <c r="AQ178" i="22"/>
  <c r="AP178" i="22"/>
  <c r="AO178" i="22"/>
  <c r="AN178" i="22"/>
  <c r="AM178" i="22"/>
  <c r="AL178" i="22"/>
  <c r="AK178" i="22"/>
  <c r="AJ178" i="22"/>
  <c r="AI178" i="22"/>
  <c r="AH178" i="22"/>
  <c r="AG178" i="22"/>
  <c r="AF178" i="22"/>
  <c r="AE178" i="22"/>
  <c r="AD178" i="22"/>
  <c r="AC178" i="22"/>
  <c r="AB178" i="22"/>
  <c r="AA178" i="22"/>
  <c r="Z178" i="22"/>
  <c r="Y178" i="22"/>
  <c r="X178" i="22"/>
  <c r="W178" i="22"/>
  <c r="V178" i="22"/>
  <c r="U178" i="22"/>
  <c r="T178" i="22"/>
  <c r="S178" i="22"/>
  <c r="R178" i="22"/>
  <c r="Q178" i="22"/>
  <c r="P178" i="22"/>
  <c r="O178" i="22"/>
  <c r="N178" i="22"/>
  <c r="M178" i="22"/>
  <c r="L178" i="22"/>
  <c r="K178" i="22"/>
  <c r="J178" i="22"/>
  <c r="I178" i="22"/>
  <c r="H178" i="22"/>
  <c r="G178" i="22"/>
  <c r="F178" i="22"/>
  <c r="BM177" i="22"/>
  <c r="BL177" i="22"/>
  <c r="BK177" i="22"/>
  <c r="BJ177" i="22"/>
  <c r="BI177" i="22"/>
  <c r="BH177" i="22"/>
  <c r="BG177" i="22"/>
  <c r="BF177" i="22"/>
  <c r="BE177" i="22"/>
  <c r="BD177" i="22"/>
  <c r="BC177" i="22"/>
  <c r="BB177" i="22"/>
  <c r="BA177" i="22"/>
  <c r="AZ177" i="22"/>
  <c r="AY177" i="22"/>
  <c r="AX177" i="22"/>
  <c r="AW177" i="22"/>
  <c r="AV177" i="22"/>
  <c r="AU177" i="22"/>
  <c r="AT177" i="22"/>
  <c r="AS177" i="22"/>
  <c r="AR177" i="22"/>
  <c r="AQ177" i="22"/>
  <c r="AP177" i="22"/>
  <c r="AO177" i="22"/>
  <c r="AN177" i="22"/>
  <c r="AM177" i="22"/>
  <c r="AL177" i="22"/>
  <c r="AK177" i="22"/>
  <c r="AJ177" i="22"/>
  <c r="AI177" i="22"/>
  <c r="AH177" i="22"/>
  <c r="AG177" i="22"/>
  <c r="AF177" i="22"/>
  <c r="AE177" i="22"/>
  <c r="AD177" i="22"/>
  <c r="AC177" i="22"/>
  <c r="AB177" i="22"/>
  <c r="AA177" i="22"/>
  <c r="Z177" i="22"/>
  <c r="Y177" i="22"/>
  <c r="X177" i="22"/>
  <c r="W177" i="22"/>
  <c r="V177" i="22"/>
  <c r="U177" i="22"/>
  <c r="T177" i="22"/>
  <c r="S177" i="22"/>
  <c r="R177" i="22"/>
  <c r="Q177" i="22"/>
  <c r="P177" i="22"/>
  <c r="O177" i="22"/>
  <c r="N177" i="22"/>
  <c r="M177" i="22"/>
  <c r="L177" i="22"/>
  <c r="K177" i="22"/>
  <c r="J177" i="22"/>
  <c r="I177" i="22"/>
  <c r="H177" i="22"/>
  <c r="G177" i="22"/>
  <c r="F177" i="22"/>
  <c r="BM176" i="22"/>
  <c r="BL176" i="22"/>
  <c r="BK176" i="22"/>
  <c r="BJ176" i="22"/>
  <c r="BI176" i="22"/>
  <c r="BH176" i="22"/>
  <c r="BG176" i="22"/>
  <c r="BF176" i="22"/>
  <c r="BE176" i="22"/>
  <c r="BD176" i="22"/>
  <c r="BC176" i="22"/>
  <c r="BB176" i="22"/>
  <c r="BA176" i="22"/>
  <c r="AZ176" i="22"/>
  <c r="AY176" i="22"/>
  <c r="AX176" i="22"/>
  <c r="AW176" i="22"/>
  <c r="AV176" i="22"/>
  <c r="AU176" i="22"/>
  <c r="AT176" i="22"/>
  <c r="AS176" i="22"/>
  <c r="AR176" i="22"/>
  <c r="AQ176" i="22"/>
  <c r="AP176" i="22"/>
  <c r="AO176" i="22"/>
  <c r="AN176" i="22"/>
  <c r="AM176" i="22"/>
  <c r="AL176" i="22"/>
  <c r="AK176" i="22"/>
  <c r="AJ176" i="22"/>
  <c r="AI176" i="22"/>
  <c r="AH176" i="22"/>
  <c r="AG176" i="22"/>
  <c r="AF176" i="22"/>
  <c r="AE176" i="22"/>
  <c r="AD176" i="22"/>
  <c r="AC176" i="22"/>
  <c r="AB176" i="22"/>
  <c r="AA176" i="22"/>
  <c r="Z176" i="22"/>
  <c r="Y176" i="22"/>
  <c r="X176" i="22"/>
  <c r="W176" i="22"/>
  <c r="V176" i="22"/>
  <c r="U176" i="22"/>
  <c r="T176" i="22"/>
  <c r="S176" i="22"/>
  <c r="R176" i="22"/>
  <c r="Q176" i="22"/>
  <c r="P176" i="22"/>
  <c r="O176" i="22"/>
  <c r="N176" i="22"/>
  <c r="M176" i="22"/>
  <c r="L176" i="22"/>
  <c r="K176" i="22"/>
  <c r="J176" i="22"/>
  <c r="I176" i="22"/>
  <c r="H176" i="22"/>
  <c r="G176" i="22"/>
  <c r="F176" i="22"/>
  <c r="BM175" i="22"/>
  <c r="BL175" i="22"/>
  <c r="BK175" i="22"/>
  <c r="BJ175" i="22"/>
  <c r="BI175" i="22"/>
  <c r="BH175" i="22"/>
  <c r="BG175" i="22"/>
  <c r="BF175" i="22"/>
  <c r="BE175" i="22"/>
  <c r="BD175" i="22"/>
  <c r="BC175" i="22"/>
  <c r="BB175" i="22"/>
  <c r="BA175" i="22"/>
  <c r="AZ175" i="22"/>
  <c r="AY175" i="22"/>
  <c r="AX175" i="22"/>
  <c r="AW175" i="22"/>
  <c r="AV175" i="22"/>
  <c r="AU175" i="22"/>
  <c r="AT175" i="22"/>
  <c r="AS175" i="22"/>
  <c r="AR175" i="22"/>
  <c r="AQ175" i="22"/>
  <c r="AP175" i="22"/>
  <c r="AO175" i="22"/>
  <c r="AN175" i="22"/>
  <c r="AM175" i="22"/>
  <c r="AL175" i="22"/>
  <c r="AK175" i="22"/>
  <c r="AJ175" i="22"/>
  <c r="AI175" i="22"/>
  <c r="AH175" i="22"/>
  <c r="AG175" i="22"/>
  <c r="AF175" i="22"/>
  <c r="AE175" i="22"/>
  <c r="AD175" i="22"/>
  <c r="AC175" i="22"/>
  <c r="AB175" i="22"/>
  <c r="AA175" i="22"/>
  <c r="Z175" i="22"/>
  <c r="Y175" i="22"/>
  <c r="X175" i="22"/>
  <c r="W175" i="22"/>
  <c r="V175" i="22"/>
  <c r="U175" i="22"/>
  <c r="T175" i="22"/>
  <c r="S175" i="22"/>
  <c r="R175" i="22"/>
  <c r="Q175" i="22"/>
  <c r="P175" i="22"/>
  <c r="O175" i="22"/>
  <c r="N175" i="22"/>
  <c r="M175" i="22"/>
  <c r="L175" i="22"/>
  <c r="K175" i="22"/>
  <c r="J175" i="22"/>
  <c r="I175" i="22"/>
  <c r="H175" i="22"/>
  <c r="G175" i="22"/>
  <c r="F175" i="22"/>
  <c r="BM174" i="22"/>
  <c r="BL174" i="22"/>
  <c r="BK174" i="22"/>
  <c r="BJ174" i="22"/>
  <c r="BI174" i="22"/>
  <c r="BH174" i="22"/>
  <c r="BG174" i="22"/>
  <c r="BF174" i="22"/>
  <c r="BE174" i="22"/>
  <c r="BD174" i="22"/>
  <c r="BC174" i="22"/>
  <c r="BB174" i="22"/>
  <c r="BA174" i="22"/>
  <c r="AZ174" i="22"/>
  <c r="AY174" i="22"/>
  <c r="AX174" i="22"/>
  <c r="AW174" i="22"/>
  <c r="AV174" i="22"/>
  <c r="AU174" i="22"/>
  <c r="AT174" i="22"/>
  <c r="AS174" i="22"/>
  <c r="AR174" i="22"/>
  <c r="AQ174" i="22"/>
  <c r="AP174" i="22"/>
  <c r="AO174" i="22"/>
  <c r="AN174" i="22"/>
  <c r="AM174" i="22"/>
  <c r="AL174" i="22"/>
  <c r="AK174" i="22"/>
  <c r="AJ174" i="22"/>
  <c r="AI174" i="22"/>
  <c r="AH174" i="22"/>
  <c r="AG174" i="22"/>
  <c r="AF174" i="22"/>
  <c r="AE174" i="22"/>
  <c r="AD174" i="22"/>
  <c r="AC174" i="22"/>
  <c r="AB174" i="22"/>
  <c r="AA174" i="22"/>
  <c r="Z174" i="22"/>
  <c r="Y174" i="22"/>
  <c r="X174" i="22"/>
  <c r="W174" i="22"/>
  <c r="V174" i="22"/>
  <c r="U174" i="22"/>
  <c r="T174" i="22"/>
  <c r="S174" i="22"/>
  <c r="R174" i="22"/>
  <c r="Q174" i="22"/>
  <c r="P174" i="22"/>
  <c r="O174" i="22"/>
  <c r="N174" i="22"/>
  <c r="M174" i="22"/>
  <c r="L174" i="22"/>
  <c r="K174" i="22"/>
  <c r="J174" i="22"/>
  <c r="I174" i="22"/>
  <c r="H174" i="22"/>
  <c r="G174" i="22"/>
  <c r="F174" i="22"/>
  <c r="BM173" i="22"/>
  <c r="BL173" i="22"/>
  <c r="BK173" i="22"/>
  <c r="BJ173" i="22"/>
  <c r="BI173" i="22"/>
  <c r="BH173" i="22"/>
  <c r="BG173" i="22"/>
  <c r="BF173" i="22"/>
  <c r="BE173" i="22"/>
  <c r="BD173" i="22"/>
  <c r="BC173" i="22"/>
  <c r="BB173" i="22"/>
  <c r="BA173" i="22"/>
  <c r="AZ173" i="22"/>
  <c r="AY173" i="22"/>
  <c r="AX173" i="22"/>
  <c r="AW173" i="22"/>
  <c r="AV173" i="22"/>
  <c r="AU173" i="22"/>
  <c r="AT173" i="22"/>
  <c r="AS173" i="22"/>
  <c r="AR173" i="22"/>
  <c r="AQ173" i="22"/>
  <c r="AP173" i="22"/>
  <c r="AO173" i="22"/>
  <c r="AN173" i="22"/>
  <c r="AM173" i="22"/>
  <c r="AL173" i="22"/>
  <c r="AK173" i="22"/>
  <c r="AJ173" i="22"/>
  <c r="AI173" i="22"/>
  <c r="AH173" i="22"/>
  <c r="AG173" i="22"/>
  <c r="AF173" i="22"/>
  <c r="AE173" i="22"/>
  <c r="AD173" i="22"/>
  <c r="AC173" i="22"/>
  <c r="AB173" i="22"/>
  <c r="AA173" i="22"/>
  <c r="Z173" i="22"/>
  <c r="Y173" i="22"/>
  <c r="X173" i="22"/>
  <c r="W173" i="22"/>
  <c r="V173" i="22"/>
  <c r="U173" i="22"/>
  <c r="T173" i="22"/>
  <c r="S173" i="22"/>
  <c r="R173" i="22"/>
  <c r="Q173" i="22"/>
  <c r="P173" i="22"/>
  <c r="O173" i="22"/>
  <c r="N173" i="22"/>
  <c r="M173" i="22"/>
  <c r="L173" i="22"/>
  <c r="K173" i="22"/>
  <c r="J173" i="22"/>
  <c r="I173" i="22"/>
  <c r="H173" i="22"/>
  <c r="G173" i="22"/>
  <c r="F173" i="22"/>
  <c r="BM172" i="22"/>
  <c r="BL172" i="22"/>
  <c r="BK172" i="22"/>
  <c r="BJ172" i="22"/>
  <c r="BI172" i="22"/>
  <c r="BH172" i="22"/>
  <c r="BG172" i="22"/>
  <c r="BF172" i="22"/>
  <c r="BE172" i="22"/>
  <c r="BD172" i="22"/>
  <c r="BC172" i="22"/>
  <c r="BB172" i="22"/>
  <c r="BA172" i="22"/>
  <c r="AZ172" i="22"/>
  <c r="AY172" i="22"/>
  <c r="AX172" i="22"/>
  <c r="AW172" i="22"/>
  <c r="AV172" i="22"/>
  <c r="AU172" i="22"/>
  <c r="AT172" i="22"/>
  <c r="AS172" i="22"/>
  <c r="AR172" i="22"/>
  <c r="AQ172" i="22"/>
  <c r="AP172" i="22"/>
  <c r="AO172" i="22"/>
  <c r="AN172" i="22"/>
  <c r="AM172" i="22"/>
  <c r="AL172" i="22"/>
  <c r="AK172" i="22"/>
  <c r="AJ172" i="22"/>
  <c r="AI172" i="22"/>
  <c r="AH172" i="22"/>
  <c r="AG172" i="22"/>
  <c r="AF172" i="22"/>
  <c r="AE172" i="22"/>
  <c r="AD172" i="22"/>
  <c r="AC172" i="22"/>
  <c r="AB172" i="22"/>
  <c r="AA172" i="22"/>
  <c r="Z172" i="22"/>
  <c r="Y172" i="22"/>
  <c r="X172" i="22"/>
  <c r="W172" i="22"/>
  <c r="V172" i="22"/>
  <c r="U172" i="22"/>
  <c r="T172" i="22"/>
  <c r="S172" i="22"/>
  <c r="R172" i="22"/>
  <c r="Q172" i="22"/>
  <c r="P172" i="22"/>
  <c r="O172" i="22"/>
  <c r="N172" i="22"/>
  <c r="M172" i="22"/>
  <c r="L172" i="22"/>
  <c r="K172" i="22"/>
  <c r="J172" i="22"/>
  <c r="I172" i="22"/>
  <c r="H172" i="22"/>
  <c r="G172" i="22"/>
  <c r="F172" i="22"/>
  <c r="BM171" i="22"/>
  <c r="BL171" i="22"/>
  <c r="BK171" i="22"/>
  <c r="BJ171" i="22"/>
  <c r="BI171" i="22"/>
  <c r="BH171" i="22"/>
  <c r="BG171" i="22"/>
  <c r="BF171" i="22"/>
  <c r="BE171" i="22"/>
  <c r="BD171" i="22"/>
  <c r="BC171" i="22"/>
  <c r="BB171" i="22"/>
  <c r="BA171" i="22"/>
  <c r="AZ171" i="22"/>
  <c r="AY171" i="22"/>
  <c r="AX171" i="22"/>
  <c r="AW171" i="22"/>
  <c r="AV171" i="22"/>
  <c r="AU171" i="22"/>
  <c r="AT171" i="22"/>
  <c r="AS171" i="22"/>
  <c r="AR171" i="22"/>
  <c r="AQ171" i="22"/>
  <c r="AP171" i="22"/>
  <c r="AO171" i="22"/>
  <c r="AN171" i="22"/>
  <c r="AM171" i="22"/>
  <c r="AL171" i="22"/>
  <c r="AK171" i="22"/>
  <c r="AJ171" i="22"/>
  <c r="AI171" i="22"/>
  <c r="AH171" i="22"/>
  <c r="AG171" i="22"/>
  <c r="AF171" i="22"/>
  <c r="AE171" i="22"/>
  <c r="AD171" i="22"/>
  <c r="AC171" i="22"/>
  <c r="AB171" i="22"/>
  <c r="AA171" i="22"/>
  <c r="Z171" i="22"/>
  <c r="Y171" i="22"/>
  <c r="X171" i="22"/>
  <c r="W171" i="22"/>
  <c r="V171" i="22"/>
  <c r="U171" i="22"/>
  <c r="T171" i="22"/>
  <c r="S171" i="22"/>
  <c r="R171" i="22"/>
  <c r="Q171" i="22"/>
  <c r="P171" i="22"/>
  <c r="O171" i="22"/>
  <c r="N171" i="22"/>
  <c r="M171" i="22"/>
  <c r="L171" i="22"/>
  <c r="K171" i="22"/>
  <c r="J171" i="22"/>
  <c r="I171" i="22"/>
  <c r="H171" i="22"/>
  <c r="G171" i="22"/>
  <c r="F171" i="22"/>
  <c r="BM170" i="22"/>
  <c r="BL170" i="22"/>
  <c r="BK170" i="22"/>
  <c r="BJ170" i="22"/>
  <c r="BI170" i="22"/>
  <c r="BH170" i="22"/>
  <c r="BG170" i="22"/>
  <c r="BF170" i="22"/>
  <c r="BE170" i="22"/>
  <c r="BD170" i="22"/>
  <c r="BC170" i="22"/>
  <c r="BB170" i="22"/>
  <c r="BA170" i="22"/>
  <c r="AZ170" i="22"/>
  <c r="AY170" i="22"/>
  <c r="AX170" i="22"/>
  <c r="AW170" i="22"/>
  <c r="AV170" i="22"/>
  <c r="AU170" i="22"/>
  <c r="AT170" i="22"/>
  <c r="AS170" i="22"/>
  <c r="AR170" i="22"/>
  <c r="AQ170" i="22"/>
  <c r="AP170" i="22"/>
  <c r="AO170" i="22"/>
  <c r="AN170" i="22"/>
  <c r="AM170" i="22"/>
  <c r="AL170" i="22"/>
  <c r="AK170" i="22"/>
  <c r="AJ170" i="22"/>
  <c r="AI170" i="22"/>
  <c r="AH170" i="22"/>
  <c r="AG170" i="22"/>
  <c r="AF170" i="22"/>
  <c r="AE170" i="22"/>
  <c r="AD170" i="22"/>
  <c r="AC170" i="22"/>
  <c r="AB170" i="22"/>
  <c r="AA170" i="22"/>
  <c r="Z170" i="22"/>
  <c r="Y170" i="22"/>
  <c r="X170" i="22"/>
  <c r="W170" i="22"/>
  <c r="V170" i="22"/>
  <c r="U170" i="22"/>
  <c r="T170" i="22"/>
  <c r="S170" i="22"/>
  <c r="R170" i="22"/>
  <c r="Q170" i="22"/>
  <c r="P170" i="22"/>
  <c r="O170" i="22"/>
  <c r="N170" i="22"/>
  <c r="M170" i="22"/>
  <c r="L170" i="22"/>
  <c r="K170" i="22"/>
  <c r="J170" i="22"/>
  <c r="I170" i="22"/>
  <c r="H170" i="22"/>
  <c r="G170" i="22"/>
  <c r="F170" i="22"/>
  <c r="BM169" i="22"/>
  <c r="BL169" i="22"/>
  <c r="BK169" i="22"/>
  <c r="BJ169" i="22"/>
  <c r="BI169" i="22"/>
  <c r="BH169" i="22"/>
  <c r="BG169" i="22"/>
  <c r="BF169" i="22"/>
  <c r="BE169" i="22"/>
  <c r="BD169" i="22"/>
  <c r="BC169" i="22"/>
  <c r="BB169" i="22"/>
  <c r="BA169" i="22"/>
  <c r="AZ169" i="22"/>
  <c r="AY169" i="22"/>
  <c r="AX169" i="22"/>
  <c r="AW169" i="22"/>
  <c r="AV169" i="22"/>
  <c r="AU169" i="22"/>
  <c r="AT169" i="22"/>
  <c r="AS169" i="22"/>
  <c r="AR169" i="22"/>
  <c r="AQ169" i="22"/>
  <c r="AP169" i="22"/>
  <c r="AO169" i="22"/>
  <c r="AN169" i="22"/>
  <c r="AM169" i="22"/>
  <c r="AL169" i="22"/>
  <c r="AK169" i="22"/>
  <c r="AJ169" i="22"/>
  <c r="AI169" i="22"/>
  <c r="AH169" i="22"/>
  <c r="AG169" i="22"/>
  <c r="AF169" i="22"/>
  <c r="AE169" i="22"/>
  <c r="AD169" i="22"/>
  <c r="AC169" i="22"/>
  <c r="AB169" i="22"/>
  <c r="AA169" i="22"/>
  <c r="Z169" i="22"/>
  <c r="Y169" i="22"/>
  <c r="X169" i="22"/>
  <c r="W169" i="22"/>
  <c r="V169" i="22"/>
  <c r="U169" i="22"/>
  <c r="T169" i="22"/>
  <c r="S169" i="22"/>
  <c r="R169" i="22"/>
  <c r="Q169" i="22"/>
  <c r="P169" i="22"/>
  <c r="O169" i="22"/>
  <c r="N169" i="22"/>
  <c r="M169" i="22"/>
  <c r="L169" i="22"/>
  <c r="K169" i="22"/>
  <c r="J169" i="22"/>
  <c r="I169" i="22"/>
  <c r="H169" i="22"/>
  <c r="G169" i="22"/>
  <c r="F169" i="22"/>
  <c r="BM168" i="22"/>
  <c r="BL168" i="22"/>
  <c r="BK168" i="22"/>
  <c r="BJ168" i="22"/>
  <c r="BI168" i="22"/>
  <c r="BH168" i="22"/>
  <c r="BG168" i="22"/>
  <c r="BF168" i="22"/>
  <c r="BE168" i="22"/>
  <c r="BD168" i="22"/>
  <c r="BC168" i="22"/>
  <c r="BB168" i="22"/>
  <c r="BA168" i="22"/>
  <c r="AZ168" i="22"/>
  <c r="AY168" i="22"/>
  <c r="AX168" i="22"/>
  <c r="AW168" i="22"/>
  <c r="AV168" i="22"/>
  <c r="AU168" i="22"/>
  <c r="AT168" i="22"/>
  <c r="AS168" i="22"/>
  <c r="AR168" i="22"/>
  <c r="AQ168" i="22"/>
  <c r="AP168" i="22"/>
  <c r="AO168" i="22"/>
  <c r="AN168" i="22"/>
  <c r="AM168" i="22"/>
  <c r="AL168" i="22"/>
  <c r="AK168" i="22"/>
  <c r="AJ168" i="22"/>
  <c r="AI168" i="22"/>
  <c r="AH168" i="22"/>
  <c r="AG168" i="22"/>
  <c r="AF168" i="22"/>
  <c r="AE168" i="22"/>
  <c r="AD168" i="22"/>
  <c r="AC168" i="22"/>
  <c r="AB168" i="22"/>
  <c r="AA168" i="22"/>
  <c r="Z168" i="22"/>
  <c r="Y168" i="22"/>
  <c r="X168" i="22"/>
  <c r="W168" i="22"/>
  <c r="V168" i="22"/>
  <c r="U168" i="22"/>
  <c r="T168" i="22"/>
  <c r="S168" i="22"/>
  <c r="R168" i="22"/>
  <c r="Q168" i="22"/>
  <c r="P168" i="22"/>
  <c r="O168" i="22"/>
  <c r="N168" i="22"/>
  <c r="M168" i="22"/>
  <c r="L168" i="22"/>
  <c r="K168" i="22"/>
  <c r="J168" i="22"/>
  <c r="I168" i="22"/>
  <c r="H168" i="22"/>
  <c r="G168" i="22"/>
  <c r="F168" i="22"/>
  <c r="BM167" i="22"/>
  <c r="BL167" i="22"/>
  <c r="BK167" i="22"/>
  <c r="BJ167" i="22"/>
  <c r="BI167" i="22"/>
  <c r="BH167" i="22"/>
  <c r="BG167" i="22"/>
  <c r="BF167" i="22"/>
  <c r="BE167" i="22"/>
  <c r="BD167" i="22"/>
  <c r="BC167" i="22"/>
  <c r="BB167" i="22"/>
  <c r="BA167" i="22"/>
  <c r="AZ167" i="22"/>
  <c r="AY167" i="22"/>
  <c r="AX167" i="22"/>
  <c r="AW167" i="22"/>
  <c r="AV167" i="22"/>
  <c r="AU167" i="22"/>
  <c r="AT167" i="22"/>
  <c r="AS167" i="22"/>
  <c r="AR167" i="22"/>
  <c r="AQ167" i="22"/>
  <c r="AP167" i="22"/>
  <c r="AO167" i="22"/>
  <c r="AN167" i="22"/>
  <c r="AM167" i="22"/>
  <c r="AL167" i="22"/>
  <c r="AK167" i="22"/>
  <c r="AJ167" i="22"/>
  <c r="AI167" i="22"/>
  <c r="AH167" i="22"/>
  <c r="AG167" i="22"/>
  <c r="AF167" i="22"/>
  <c r="AE167" i="22"/>
  <c r="AD167" i="22"/>
  <c r="AC167" i="22"/>
  <c r="AB167" i="22"/>
  <c r="AA167" i="22"/>
  <c r="Z167" i="22"/>
  <c r="Y167" i="22"/>
  <c r="X167" i="22"/>
  <c r="W167" i="22"/>
  <c r="V167" i="22"/>
  <c r="U167" i="22"/>
  <c r="T167" i="22"/>
  <c r="S167" i="22"/>
  <c r="R167" i="22"/>
  <c r="Q167" i="22"/>
  <c r="P167" i="22"/>
  <c r="O167" i="22"/>
  <c r="N167" i="22"/>
  <c r="M167" i="22"/>
  <c r="L167" i="22"/>
  <c r="K167" i="22"/>
  <c r="J167" i="22"/>
  <c r="I167" i="22"/>
  <c r="H167" i="22"/>
  <c r="G167" i="22"/>
  <c r="F167" i="22"/>
  <c r="BM166" i="22"/>
  <c r="BL166" i="22"/>
  <c r="BK166" i="22"/>
  <c r="BJ166" i="22"/>
  <c r="BI166" i="22"/>
  <c r="BH166" i="22"/>
  <c r="BG166" i="22"/>
  <c r="BF166" i="22"/>
  <c r="BE166" i="22"/>
  <c r="BD166" i="22"/>
  <c r="BC166" i="22"/>
  <c r="BB166" i="22"/>
  <c r="BA166" i="22"/>
  <c r="AZ166" i="22"/>
  <c r="AY166" i="22"/>
  <c r="AX166" i="22"/>
  <c r="AW166" i="22"/>
  <c r="AV166" i="22"/>
  <c r="AU166" i="22"/>
  <c r="AT166" i="22"/>
  <c r="AS166" i="22"/>
  <c r="AR166" i="22"/>
  <c r="AQ166" i="22"/>
  <c r="AP166" i="22"/>
  <c r="AO166" i="22"/>
  <c r="AN166" i="22"/>
  <c r="AM166" i="22"/>
  <c r="AL166" i="22"/>
  <c r="AK166" i="22"/>
  <c r="AJ166" i="22"/>
  <c r="AI166" i="22"/>
  <c r="AH166" i="22"/>
  <c r="AG166" i="22"/>
  <c r="AF166" i="22"/>
  <c r="AE166" i="22"/>
  <c r="AD166" i="22"/>
  <c r="AC166" i="22"/>
  <c r="AB166" i="22"/>
  <c r="AA166" i="22"/>
  <c r="Z166" i="22"/>
  <c r="Y166" i="22"/>
  <c r="X166" i="22"/>
  <c r="W166" i="22"/>
  <c r="V166" i="22"/>
  <c r="U166" i="22"/>
  <c r="T166" i="22"/>
  <c r="S166" i="22"/>
  <c r="R166" i="22"/>
  <c r="Q166" i="22"/>
  <c r="P166" i="22"/>
  <c r="O166" i="22"/>
  <c r="N166" i="22"/>
  <c r="M166" i="22"/>
  <c r="L166" i="22"/>
  <c r="K166" i="22"/>
  <c r="J166" i="22"/>
  <c r="I166" i="22"/>
  <c r="H166" i="22"/>
  <c r="G166" i="22"/>
  <c r="F166" i="22"/>
  <c r="BM165" i="22"/>
  <c r="BL165" i="22"/>
  <c r="BK165" i="22"/>
  <c r="BJ165" i="22"/>
  <c r="BI165" i="22"/>
  <c r="BH165" i="22"/>
  <c r="BG165" i="22"/>
  <c r="BF165" i="22"/>
  <c r="BE165" i="22"/>
  <c r="BD165" i="22"/>
  <c r="BC165" i="22"/>
  <c r="BB165" i="22"/>
  <c r="BA165" i="22"/>
  <c r="AZ165" i="22"/>
  <c r="AY165" i="22"/>
  <c r="AX165" i="22"/>
  <c r="AW165" i="22"/>
  <c r="AV165" i="22"/>
  <c r="AU165" i="22"/>
  <c r="AT165" i="22"/>
  <c r="AS165" i="22"/>
  <c r="AR165" i="22"/>
  <c r="AQ165" i="22"/>
  <c r="AP165" i="22"/>
  <c r="AO165" i="22"/>
  <c r="AN165" i="22"/>
  <c r="AM165" i="22"/>
  <c r="AL165" i="22"/>
  <c r="AK165" i="22"/>
  <c r="AJ165" i="22"/>
  <c r="AI165" i="22"/>
  <c r="AH165" i="22"/>
  <c r="AG165" i="22"/>
  <c r="AF165" i="22"/>
  <c r="AE165" i="22"/>
  <c r="AD165" i="22"/>
  <c r="AC165" i="22"/>
  <c r="AB165" i="22"/>
  <c r="AA165" i="22"/>
  <c r="Z165" i="22"/>
  <c r="Y165" i="22"/>
  <c r="X165" i="22"/>
  <c r="W165" i="22"/>
  <c r="V165" i="22"/>
  <c r="U165" i="22"/>
  <c r="T165" i="22"/>
  <c r="S165" i="22"/>
  <c r="R165" i="22"/>
  <c r="Q165" i="22"/>
  <c r="P165" i="22"/>
  <c r="O165" i="22"/>
  <c r="N165" i="22"/>
  <c r="M165" i="22"/>
  <c r="L165" i="22"/>
  <c r="K165" i="22"/>
  <c r="J165" i="22"/>
  <c r="I165" i="22"/>
  <c r="H165" i="22"/>
  <c r="G165" i="22"/>
  <c r="F165" i="22"/>
  <c r="BM164" i="22"/>
  <c r="BL164" i="22"/>
  <c r="BK164" i="22"/>
  <c r="BJ164" i="22"/>
  <c r="BI164" i="22"/>
  <c r="BH164" i="22"/>
  <c r="BG164" i="22"/>
  <c r="BF164" i="22"/>
  <c r="BE164" i="22"/>
  <c r="BD164" i="22"/>
  <c r="BC164" i="22"/>
  <c r="BB164" i="22"/>
  <c r="BA164" i="22"/>
  <c r="AZ164" i="22"/>
  <c r="AY164" i="22"/>
  <c r="AX164" i="22"/>
  <c r="AW164" i="22"/>
  <c r="AV164" i="22"/>
  <c r="AU164" i="22"/>
  <c r="AT164" i="22"/>
  <c r="AS164" i="22"/>
  <c r="AR164" i="22"/>
  <c r="AQ164" i="22"/>
  <c r="AP164" i="22"/>
  <c r="AO164" i="22"/>
  <c r="AN164" i="22"/>
  <c r="AM164" i="22"/>
  <c r="AL164" i="22"/>
  <c r="AK164" i="22"/>
  <c r="AJ164" i="22"/>
  <c r="AI164" i="22"/>
  <c r="AH164" i="22"/>
  <c r="AG164" i="22"/>
  <c r="AF164" i="22"/>
  <c r="AE164" i="22"/>
  <c r="AD164" i="22"/>
  <c r="AC164" i="22"/>
  <c r="AB164" i="22"/>
  <c r="AA164" i="22"/>
  <c r="Z164" i="22"/>
  <c r="Y164" i="22"/>
  <c r="X164" i="22"/>
  <c r="W164" i="22"/>
  <c r="V164" i="22"/>
  <c r="U164" i="22"/>
  <c r="T164" i="22"/>
  <c r="S164" i="22"/>
  <c r="R164" i="22"/>
  <c r="Q164" i="22"/>
  <c r="P164" i="22"/>
  <c r="O164" i="22"/>
  <c r="N164" i="22"/>
  <c r="M164" i="22"/>
  <c r="L164" i="22"/>
  <c r="K164" i="22"/>
  <c r="J164" i="22"/>
  <c r="I164" i="22"/>
  <c r="H164" i="22"/>
  <c r="G164" i="22"/>
  <c r="F164" i="22"/>
  <c r="BM163" i="22"/>
  <c r="BL163" i="22"/>
  <c r="BK163" i="22"/>
  <c r="BJ163" i="22"/>
  <c r="BI163" i="22"/>
  <c r="BH163" i="22"/>
  <c r="BG163" i="22"/>
  <c r="BF163" i="22"/>
  <c r="BE163" i="22"/>
  <c r="BD163" i="22"/>
  <c r="BC163" i="22"/>
  <c r="BB163" i="22"/>
  <c r="BA163" i="22"/>
  <c r="AZ163" i="22"/>
  <c r="AY163" i="22"/>
  <c r="AX163" i="22"/>
  <c r="AW163" i="22"/>
  <c r="AV163" i="22"/>
  <c r="AU163" i="22"/>
  <c r="AT163" i="22"/>
  <c r="AS163" i="22"/>
  <c r="AR163" i="22"/>
  <c r="AQ163" i="22"/>
  <c r="AP163" i="22"/>
  <c r="AO163" i="22"/>
  <c r="AN163" i="22"/>
  <c r="AM163" i="22"/>
  <c r="AL163" i="22"/>
  <c r="AK163" i="22"/>
  <c r="AJ163" i="22"/>
  <c r="AI163" i="22"/>
  <c r="AH163" i="22"/>
  <c r="AG163" i="22"/>
  <c r="AF163" i="22"/>
  <c r="AE163" i="22"/>
  <c r="AD163" i="22"/>
  <c r="AC163" i="22"/>
  <c r="AB163" i="22"/>
  <c r="AA163" i="22"/>
  <c r="Z163" i="22"/>
  <c r="Y163" i="22"/>
  <c r="X163" i="22"/>
  <c r="W163" i="22"/>
  <c r="V163" i="22"/>
  <c r="U163" i="22"/>
  <c r="T163" i="22"/>
  <c r="S163" i="22"/>
  <c r="R163" i="22"/>
  <c r="Q163" i="22"/>
  <c r="P163" i="22"/>
  <c r="O163" i="22"/>
  <c r="N163" i="22"/>
  <c r="M163" i="22"/>
  <c r="L163" i="22"/>
  <c r="K163" i="22"/>
  <c r="J163" i="22"/>
  <c r="I163" i="22"/>
  <c r="H163" i="22"/>
  <c r="G163" i="22"/>
  <c r="F163" i="22"/>
  <c r="BM162" i="22"/>
  <c r="BL162" i="22"/>
  <c r="BK162" i="22"/>
  <c r="BJ162" i="22"/>
  <c r="BI162" i="22"/>
  <c r="BH162" i="22"/>
  <c r="BG162" i="22"/>
  <c r="BF162" i="22"/>
  <c r="BE162" i="22"/>
  <c r="BD162" i="22"/>
  <c r="BC162" i="22"/>
  <c r="BB162" i="22"/>
  <c r="BA162" i="22"/>
  <c r="AZ162" i="22"/>
  <c r="AY162" i="22"/>
  <c r="AX162" i="22"/>
  <c r="AW162" i="22"/>
  <c r="AV162" i="22"/>
  <c r="AU162" i="22"/>
  <c r="AT162" i="22"/>
  <c r="AS162" i="22"/>
  <c r="AR162" i="22"/>
  <c r="AQ162" i="22"/>
  <c r="AP162" i="22"/>
  <c r="AO162" i="22"/>
  <c r="AN162" i="22"/>
  <c r="AM162" i="22"/>
  <c r="AL162" i="22"/>
  <c r="AK162" i="22"/>
  <c r="AJ162" i="22"/>
  <c r="AI162" i="22"/>
  <c r="AH162" i="22"/>
  <c r="AG162" i="22"/>
  <c r="AF162" i="22"/>
  <c r="AE162" i="22"/>
  <c r="AD162" i="22"/>
  <c r="AC162" i="22"/>
  <c r="AB162" i="22"/>
  <c r="AA162" i="22"/>
  <c r="Z162" i="22"/>
  <c r="Y162" i="22"/>
  <c r="X162" i="22"/>
  <c r="W162" i="22"/>
  <c r="V162" i="22"/>
  <c r="U162" i="22"/>
  <c r="T162" i="22"/>
  <c r="S162" i="22"/>
  <c r="R162" i="22"/>
  <c r="Q162" i="22"/>
  <c r="P162" i="22"/>
  <c r="O162" i="22"/>
  <c r="N162" i="22"/>
  <c r="M162" i="22"/>
  <c r="L162" i="22"/>
  <c r="K162" i="22"/>
  <c r="J162" i="22"/>
  <c r="I162" i="22"/>
  <c r="H162" i="22"/>
  <c r="G162" i="22"/>
  <c r="F162" i="22"/>
  <c r="BM161" i="22"/>
  <c r="BL161" i="22"/>
  <c r="BK161" i="22"/>
  <c r="BJ161" i="22"/>
  <c r="BI161" i="22"/>
  <c r="BH161" i="22"/>
  <c r="BG161" i="22"/>
  <c r="BF161" i="22"/>
  <c r="BE161" i="22"/>
  <c r="BD161" i="22"/>
  <c r="BC161" i="22"/>
  <c r="BB161" i="22"/>
  <c r="BA161" i="22"/>
  <c r="AZ161" i="22"/>
  <c r="AY161" i="22"/>
  <c r="AX161" i="22"/>
  <c r="AW161" i="22"/>
  <c r="AV161" i="22"/>
  <c r="AU161" i="22"/>
  <c r="AT161" i="22"/>
  <c r="AS161" i="22"/>
  <c r="AR161" i="22"/>
  <c r="AQ161" i="22"/>
  <c r="AP161" i="22"/>
  <c r="AO161" i="22"/>
  <c r="AN161" i="22"/>
  <c r="AM161" i="22"/>
  <c r="AL161" i="22"/>
  <c r="AK161" i="22"/>
  <c r="AJ161" i="22"/>
  <c r="AI161" i="22"/>
  <c r="AH161" i="22"/>
  <c r="AG161" i="22"/>
  <c r="AF161" i="22"/>
  <c r="AE161" i="22"/>
  <c r="AD161" i="22"/>
  <c r="AC161" i="22"/>
  <c r="AB161" i="22"/>
  <c r="AA161" i="22"/>
  <c r="Z161" i="22"/>
  <c r="Y161" i="22"/>
  <c r="X161" i="22"/>
  <c r="W161" i="22"/>
  <c r="V161" i="22"/>
  <c r="U161" i="22"/>
  <c r="T161" i="22"/>
  <c r="S161" i="22"/>
  <c r="R161" i="22"/>
  <c r="Q161" i="22"/>
  <c r="P161" i="22"/>
  <c r="O161" i="22"/>
  <c r="N161" i="22"/>
  <c r="M161" i="22"/>
  <c r="L161" i="22"/>
  <c r="K161" i="22"/>
  <c r="J161" i="22"/>
  <c r="I161" i="22"/>
  <c r="H161" i="22"/>
  <c r="G161" i="22"/>
  <c r="F161" i="22"/>
  <c r="BM160" i="22"/>
  <c r="BL160" i="22"/>
  <c r="BK160" i="22"/>
  <c r="BJ160" i="22"/>
  <c r="BI160" i="22"/>
  <c r="BH160" i="22"/>
  <c r="BG160" i="22"/>
  <c r="BF160" i="22"/>
  <c r="BE160" i="22"/>
  <c r="BD160" i="22"/>
  <c r="BC160" i="22"/>
  <c r="BB160" i="22"/>
  <c r="BA160" i="22"/>
  <c r="AZ160" i="22"/>
  <c r="AY160" i="22"/>
  <c r="AX160" i="22"/>
  <c r="AW160" i="22"/>
  <c r="AV160" i="22"/>
  <c r="AU160" i="22"/>
  <c r="AT160" i="22"/>
  <c r="AS160" i="22"/>
  <c r="AR160" i="22"/>
  <c r="AQ160" i="22"/>
  <c r="AP160" i="22"/>
  <c r="AO160" i="22"/>
  <c r="AN160" i="22"/>
  <c r="AM160" i="22"/>
  <c r="AL160" i="22"/>
  <c r="AK160" i="22"/>
  <c r="AJ160" i="22"/>
  <c r="AI160" i="22"/>
  <c r="AH160" i="22"/>
  <c r="AG160" i="22"/>
  <c r="AF160" i="22"/>
  <c r="AE160" i="22"/>
  <c r="AD160" i="22"/>
  <c r="AC160" i="22"/>
  <c r="AB160" i="22"/>
  <c r="AA160" i="22"/>
  <c r="Z160" i="22"/>
  <c r="Y160" i="22"/>
  <c r="X160" i="22"/>
  <c r="W160" i="22"/>
  <c r="V160" i="22"/>
  <c r="U160" i="22"/>
  <c r="T160" i="22"/>
  <c r="S160" i="22"/>
  <c r="R160" i="22"/>
  <c r="Q160" i="22"/>
  <c r="P160" i="22"/>
  <c r="O160" i="22"/>
  <c r="N160" i="22"/>
  <c r="M160" i="22"/>
  <c r="L160" i="22"/>
  <c r="K160" i="22"/>
  <c r="J160" i="22"/>
  <c r="I160" i="22"/>
  <c r="H160" i="22"/>
  <c r="G160" i="22"/>
  <c r="F160" i="22"/>
  <c r="BM159" i="22"/>
  <c r="BL159" i="22"/>
  <c r="BK159" i="22"/>
  <c r="BJ159" i="22"/>
  <c r="BI159" i="22"/>
  <c r="BH159" i="22"/>
  <c r="BG159" i="22"/>
  <c r="BF159" i="22"/>
  <c r="BE159" i="22"/>
  <c r="BD159" i="22"/>
  <c r="BC159" i="22"/>
  <c r="BB159" i="22"/>
  <c r="BA159" i="22"/>
  <c r="AZ159" i="22"/>
  <c r="AY159" i="22"/>
  <c r="AX159" i="22"/>
  <c r="AW159" i="22"/>
  <c r="AV159" i="22"/>
  <c r="AU159" i="22"/>
  <c r="AT159" i="22"/>
  <c r="AS159" i="22"/>
  <c r="AR159" i="22"/>
  <c r="AQ159" i="22"/>
  <c r="AP159" i="22"/>
  <c r="AO159" i="22"/>
  <c r="AN159" i="22"/>
  <c r="AM159" i="22"/>
  <c r="AL159" i="22"/>
  <c r="AK159" i="22"/>
  <c r="AJ159" i="22"/>
  <c r="AI159" i="22"/>
  <c r="AH159" i="22"/>
  <c r="AG159" i="22"/>
  <c r="AF159" i="22"/>
  <c r="AE159" i="22"/>
  <c r="AD159" i="22"/>
  <c r="AC159" i="22"/>
  <c r="AB159" i="22"/>
  <c r="AA159" i="22"/>
  <c r="Z159" i="22"/>
  <c r="Y159" i="22"/>
  <c r="X159" i="22"/>
  <c r="W159" i="22"/>
  <c r="V159" i="22"/>
  <c r="U159" i="22"/>
  <c r="T159" i="22"/>
  <c r="S159" i="22"/>
  <c r="R159" i="22"/>
  <c r="Q159" i="22"/>
  <c r="P159" i="22"/>
  <c r="O159" i="22"/>
  <c r="N159" i="22"/>
  <c r="M159" i="22"/>
  <c r="L159" i="22"/>
  <c r="K159" i="22"/>
  <c r="J159" i="22"/>
  <c r="I159" i="22"/>
  <c r="H159" i="22"/>
  <c r="G159" i="22"/>
  <c r="F159" i="22"/>
  <c r="BM158" i="22"/>
  <c r="BL158" i="22"/>
  <c r="BK158" i="22"/>
  <c r="BJ158" i="22"/>
  <c r="BI158" i="22"/>
  <c r="BH158" i="22"/>
  <c r="BG158" i="22"/>
  <c r="BF158" i="22"/>
  <c r="BE158" i="22"/>
  <c r="BD158" i="22"/>
  <c r="BC158" i="22"/>
  <c r="BB158" i="22"/>
  <c r="BA158" i="22"/>
  <c r="AZ158" i="22"/>
  <c r="AY158" i="22"/>
  <c r="AX158" i="22"/>
  <c r="AW158" i="22"/>
  <c r="AV158" i="22"/>
  <c r="AU158" i="22"/>
  <c r="AT158" i="22"/>
  <c r="AS158" i="22"/>
  <c r="AR158" i="22"/>
  <c r="AQ158" i="22"/>
  <c r="AP158" i="22"/>
  <c r="AO158" i="22"/>
  <c r="AN158" i="22"/>
  <c r="AM158" i="22"/>
  <c r="AL158" i="22"/>
  <c r="AK158" i="22"/>
  <c r="AJ158" i="22"/>
  <c r="AI158" i="22"/>
  <c r="AH158" i="22"/>
  <c r="AG158" i="22"/>
  <c r="AF158" i="22"/>
  <c r="AE158" i="22"/>
  <c r="AD158" i="22"/>
  <c r="AC158" i="22"/>
  <c r="AB158" i="22"/>
  <c r="AA158" i="22"/>
  <c r="Z158" i="22"/>
  <c r="Y158" i="22"/>
  <c r="X158" i="22"/>
  <c r="W158" i="22"/>
  <c r="V158" i="22"/>
  <c r="U158" i="22"/>
  <c r="T158" i="22"/>
  <c r="S158" i="22"/>
  <c r="R158" i="22"/>
  <c r="Q158" i="22"/>
  <c r="P158" i="22"/>
  <c r="O158" i="22"/>
  <c r="N158" i="22"/>
  <c r="M158" i="22"/>
  <c r="L158" i="22"/>
  <c r="K158" i="22"/>
  <c r="J158" i="22"/>
  <c r="I158" i="22"/>
  <c r="H158" i="22"/>
  <c r="G158" i="22"/>
  <c r="F158" i="22"/>
  <c r="BM157" i="22"/>
  <c r="BL157" i="22"/>
  <c r="BK157" i="22"/>
  <c r="BJ157" i="22"/>
  <c r="BI157" i="22"/>
  <c r="BH157" i="22"/>
  <c r="BG157" i="22"/>
  <c r="BF157" i="22"/>
  <c r="BE157" i="22"/>
  <c r="BD157" i="22"/>
  <c r="BC157" i="22"/>
  <c r="BB157" i="22"/>
  <c r="BA157" i="22"/>
  <c r="AZ157" i="22"/>
  <c r="AY157" i="22"/>
  <c r="AX157" i="22"/>
  <c r="AW157" i="22"/>
  <c r="AV157" i="22"/>
  <c r="AU157" i="22"/>
  <c r="AT157" i="22"/>
  <c r="AS157" i="22"/>
  <c r="AR157" i="22"/>
  <c r="AQ157" i="22"/>
  <c r="AP157" i="22"/>
  <c r="AO157" i="22"/>
  <c r="AN157" i="22"/>
  <c r="AM157" i="22"/>
  <c r="AL157" i="22"/>
  <c r="AK157" i="22"/>
  <c r="AJ157" i="22"/>
  <c r="AI157" i="22"/>
  <c r="AH157" i="22"/>
  <c r="AG157" i="22"/>
  <c r="AF157" i="22"/>
  <c r="AE157" i="22"/>
  <c r="AD157" i="22"/>
  <c r="AC157" i="22"/>
  <c r="AB157" i="22"/>
  <c r="AA157" i="22"/>
  <c r="Z157" i="22"/>
  <c r="Y157" i="22"/>
  <c r="X157" i="22"/>
  <c r="W157" i="22"/>
  <c r="V157" i="22"/>
  <c r="U157" i="22"/>
  <c r="T157" i="22"/>
  <c r="S157" i="22"/>
  <c r="R157" i="22"/>
  <c r="Q157" i="22"/>
  <c r="P157" i="22"/>
  <c r="O157" i="22"/>
  <c r="N157" i="22"/>
  <c r="M157" i="22"/>
  <c r="L157" i="22"/>
  <c r="K157" i="22"/>
  <c r="J157" i="22"/>
  <c r="I157" i="22"/>
  <c r="H157" i="22"/>
  <c r="G157" i="22"/>
  <c r="F157" i="22"/>
  <c r="BM156" i="22"/>
  <c r="BL156" i="22"/>
  <c r="BK156" i="22"/>
  <c r="BJ156" i="22"/>
  <c r="BI156" i="22"/>
  <c r="BH156" i="22"/>
  <c r="BG156" i="22"/>
  <c r="BF156" i="22"/>
  <c r="BE156" i="22"/>
  <c r="BD156" i="22"/>
  <c r="BC156" i="22"/>
  <c r="BB156" i="22"/>
  <c r="BA156" i="22"/>
  <c r="AZ156" i="22"/>
  <c r="AY156" i="22"/>
  <c r="AX156" i="22"/>
  <c r="AW156" i="22"/>
  <c r="AV156" i="22"/>
  <c r="AU156" i="22"/>
  <c r="AT156" i="22"/>
  <c r="AS156" i="22"/>
  <c r="AR156" i="22"/>
  <c r="AQ156" i="22"/>
  <c r="AP156" i="22"/>
  <c r="AO156" i="22"/>
  <c r="AN156" i="22"/>
  <c r="AM156" i="22"/>
  <c r="AL156" i="22"/>
  <c r="AK156" i="22"/>
  <c r="AJ156" i="22"/>
  <c r="AI156" i="22"/>
  <c r="AH156" i="22"/>
  <c r="AG156" i="22"/>
  <c r="AF156" i="22"/>
  <c r="AE156" i="22"/>
  <c r="AD156" i="22"/>
  <c r="AC156" i="22"/>
  <c r="AB156" i="22"/>
  <c r="AA156" i="22"/>
  <c r="Z156" i="22"/>
  <c r="Y156" i="22"/>
  <c r="X156" i="22"/>
  <c r="W156" i="22"/>
  <c r="V156" i="22"/>
  <c r="U156" i="22"/>
  <c r="T156" i="22"/>
  <c r="S156" i="22"/>
  <c r="R156" i="22"/>
  <c r="Q156" i="22"/>
  <c r="P156" i="22"/>
  <c r="O156" i="22"/>
  <c r="N156" i="22"/>
  <c r="M156" i="22"/>
  <c r="L156" i="22"/>
  <c r="K156" i="22"/>
  <c r="J156" i="22"/>
  <c r="I156" i="22"/>
  <c r="H156" i="22"/>
  <c r="G156" i="22"/>
  <c r="F156" i="22"/>
  <c r="BM155" i="22"/>
  <c r="BL155" i="22"/>
  <c r="BK155" i="22"/>
  <c r="BJ155" i="22"/>
  <c r="BI155" i="22"/>
  <c r="BH155" i="22"/>
  <c r="BG155" i="22"/>
  <c r="BF155" i="22"/>
  <c r="BE155" i="22"/>
  <c r="BD155" i="22"/>
  <c r="BC155" i="22"/>
  <c r="BB155" i="22"/>
  <c r="BA155" i="22"/>
  <c r="AZ155" i="22"/>
  <c r="AY155" i="22"/>
  <c r="AX155" i="22"/>
  <c r="AW155" i="22"/>
  <c r="AV155" i="22"/>
  <c r="AU155" i="22"/>
  <c r="AT155" i="22"/>
  <c r="AS155" i="22"/>
  <c r="AR155" i="22"/>
  <c r="AQ155" i="22"/>
  <c r="AP155" i="22"/>
  <c r="AO155" i="22"/>
  <c r="AN155" i="22"/>
  <c r="AM155" i="22"/>
  <c r="AL155" i="22"/>
  <c r="AK155" i="22"/>
  <c r="AJ155" i="22"/>
  <c r="AI155" i="22"/>
  <c r="AH155" i="22"/>
  <c r="AG155" i="22"/>
  <c r="AF155" i="22"/>
  <c r="AE155" i="22"/>
  <c r="AD155" i="22"/>
  <c r="AC155" i="22"/>
  <c r="AB155" i="22"/>
  <c r="AA155" i="22"/>
  <c r="Z155" i="22"/>
  <c r="Y155" i="22"/>
  <c r="X155" i="22"/>
  <c r="W155" i="22"/>
  <c r="V155" i="22"/>
  <c r="U155" i="22"/>
  <c r="T155" i="22"/>
  <c r="S155" i="22"/>
  <c r="R155" i="22"/>
  <c r="Q155" i="22"/>
  <c r="P155" i="22"/>
  <c r="O155" i="22"/>
  <c r="N155" i="22"/>
  <c r="M155" i="22"/>
  <c r="L155" i="22"/>
  <c r="K155" i="22"/>
  <c r="J155" i="22"/>
  <c r="I155" i="22"/>
  <c r="H155" i="22"/>
  <c r="G155" i="22"/>
  <c r="F155" i="22"/>
  <c r="BM154" i="22"/>
  <c r="BL154" i="22"/>
  <c r="BK154" i="22"/>
  <c r="BJ154" i="22"/>
  <c r="BI154" i="22"/>
  <c r="BH154" i="22"/>
  <c r="BG154" i="22"/>
  <c r="BF154" i="22"/>
  <c r="BE154" i="22"/>
  <c r="BD154" i="22"/>
  <c r="BC154" i="22"/>
  <c r="BB154" i="22"/>
  <c r="BA154" i="22"/>
  <c r="AZ154" i="22"/>
  <c r="AY154" i="22"/>
  <c r="AX154" i="22"/>
  <c r="AW154" i="22"/>
  <c r="AV154" i="22"/>
  <c r="AU154" i="22"/>
  <c r="AT154" i="22"/>
  <c r="AS154" i="22"/>
  <c r="AR154" i="22"/>
  <c r="AQ154" i="22"/>
  <c r="AP154" i="22"/>
  <c r="AO154" i="22"/>
  <c r="AN154" i="22"/>
  <c r="AM154" i="22"/>
  <c r="AL154" i="22"/>
  <c r="AK154" i="22"/>
  <c r="AJ154" i="22"/>
  <c r="AI154" i="22"/>
  <c r="AH154" i="22"/>
  <c r="AG154" i="22"/>
  <c r="AF154" i="22"/>
  <c r="AE154" i="22"/>
  <c r="AD154" i="22"/>
  <c r="AC154" i="22"/>
  <c r="AB154" i="22"/>
  <c r="AA154" i="22"/>
  <c r="Z154" i="22"/>
  <c r="Y154" i="22"/>
  <c r="X154" i="22"/>
  <c r="W154" i="22"/>
  <c r="V154" i="22"/>
  <c r="U154" i="22"/>
  <c r="T154" i="22"/>
  <c r="S154" i="22"/>
  <c r="R154" i="22"/>
  <c r="Q154" i="22"/>
  <c r="P154" i="22"/>
  <c r="O154" i="22"/>
  <c r="N154" i="22"/>
  <c r="M154" i="22"/>
  <c r="L154" i="22"/>
  <c r="K154" i="22"/>
  <c r="J154" i="22"/>
  <c r="I154" i="22"/>
  <c r="H154" i="22"/>
  <c r="G154" i="22"/>
  <c r="F154" i="22"/>
  <c r="BM153" i="22"/>
  <c r="BL153" i="22"/>
  <c r="BK153" i="22"/>
  <c r="BJ153" i="22"/>
  <c r="BI153" i="22"/>
  <c r="BH153" i="22"/>
  <c r="BG153" i="22"/>
  <c r="BF153" i="22"/>
  <c r="BE153" i="22"/>
  <c r="BD153" i="22"/>
  <c r="BC153" i="22"/>
  <c r="BB153" i="22"/>
  <c r="BA153" i="22"/>
  <c r="AZ153" i="22"/>
  <c r="AY153" i="22"/>
  <c r="AX153" i="22"/>
  <c r="AW153" i="22"/>
  <c r="AV153" i="22"/>
  <c r="AU153" i="22"/>
  <c r="AT153" i="22"/>
  <c r="AS153" i="22"/>
  <c r="AR153" i="22"/>
  <c r="AQ153" i="22"/>
  <c r="AP153" i="22"/>
  <c r="AO153" i="22"/>
  <c r="AN153" i="22"/>
  <c r="AM153" i="22"/>
  <c r="AL153" i="22"/>
  <c r="AK153" i="22"/>
  <c r="AJ153" i="22"/>
  <c r="AI153" i="22"/>
  <c r="AH153" i="22"/>
  <c r="AG153" i="22"/>
  <c r="AF153" i="22"/>
  <c r="AE153" i="22"/>
  <c r="AD153" i="22"/>
  <c r="AC153" i="22"/>
  <c r="AB153" i="22"/>
  <c r="AA153" i="22"/>
  <c r="Z153" i="22"/>
  <c r="Y153" i="22"/>
  <c r="X153" i="22"/>
  <c r="W153" i="22"/>
  <c r="V153" i="22"/>
  <c r="U153" i="22"/>
  <c r="T153" i="22"/>
  <c r="S153" i="22"/>
  <c r="R153" i="22"/>
  <c r="Q153" i="22"/>
  <c r="P153" i="22"/>
  <c r="O153" i="22"/>
  <c r="N153" i="22"/>
  <c r="M153" i="22"/>
  <c r="L153" i="22"/>
  <c r="K153" i="22"/>
  <c r="J153" i="22"/>
  <c r="I153" i="22"/>
  <c r="H153" i="22"/>
  <c r="G153" i="22"/>
  <c r="F153" i="22"/>
  <c r="BM152" i="22"/>
  <c r="BL152" i="22"/>
  <c r="BK152" i="22"/>
  <c r="BJ152" i="22"/>
  <c r="BI152" i="22"/>
  <c r="BH152" i="22"/>
  <c r="BG152" i="22"/>
  <c r="BF152" i="22"/>
  <c r="BE152" i="22"/>
  <c r="BD152" i="22"/>
  <c r="BC152" i="22"/>
  <c r="BB152" i="22"/>
  <c r="BA152" i="22"/>
  <c r="AZ152" i="22"/>
  <c r="AY152" i="22"/>
  <c r="AX152" i="22"/>
  <c r="AW152" i="22"/>
  <c r="AV152" i="22"/>
  <c r="AU152" i="22"/>
  <c r="AT152" i="22"/>
  <c r="AS152" i="22"/>
  <c r="AR152" i="22"/>
  <c r="AQ152" i="22"/>
  <c r="AP152" i="22"/>
  <c r="AO152" i="22"/>
  <c r="AN152" i="22"/>
  <c r="AM152" i="22"/>
  <c r="AL152" i="22"/>
  <c r="AK152" i="22"/>
  <c r="AJ152" i="22"/>
  <c r="AI152" i="22"/>
  <c r="AH152" i="22"/>
  <c r="AG152" i="22"/>
  <c r="AF152" i="22"/>
  <c r="AE152" i="22"/>
  <c r="AD152" i="22"/>
  <c r="AC152" i="22"/>
  <c r="AB152" i="22"/>
  <c r="AA152" i="22"/>
  <c r="Z152" i="22"/>
  <c r="Y152" i="22"/>
  <c r="X152" i="22"/>
  <c r="W152" i="22"/>
  <c r="V152" i="22"/>
  <c r="U152" i="22"/>
  <c r="T152" i="22"/>
  <c r="S152" i="22"/>
  <c r="R152" i="22"/>
  <c r="Q152" i="22"/>
  <c r="P152" i="22"/>
  <c r="O152" i="22"/>
  <c r="N152" i="22"/>
  <c r="M152" i="22"/>
  <c r="L152" i="22"/>
  <c r="K152" i="22"/>
  <c r="J152" i="22"/>
  <c r="I152" i="22"/>
  <c r="H152" i="22"/>
  <c r="G152" i="22"/>
  <c r="F152" i="22"/>
  <c r="BM151" i="22"/>
  <c r="BL151" i="22"/>
  <c r="BK151" i="22"/>
  <c r="BJ151" i="22"/>
  <c r="BI151" i="22"/>
  <c r="BH151" i="22"/>
  <c r="BG151" i="22"/>
  <c r="BF151" i="22"/>
  <c r="BE151" i="22"/>
  <c r="BD151" i="22"/>
  <c r="BC151" i="22"/>
  <c r="BB151" i="22"/>
  <c r="BA151" i="22"/>
  <c r="AZ151" i="22"/>
  <c r="AY151" i="22"/>
  <c r="AX151" i="22"/>
  <c r="AW151" i="22"/>
  <c r="AV151" i="22"/>
  <c r="AU151" i="22"/>
  <c r="AT151" i="22"/>
  <c r="AS151" i="22"/>
  <c r="AR151" i="22"/>
  <c r="AQ151" i="22"/>
  <c r="AP151" i="22"/>
  <c r="AO151" i="22"/>
  <c r="AN151" i="22"/>
  <c r="AM151" i="22"/>
  <c r="AL151" i="22"/>
  <c r="AK151" i="22"/>
  <c r="AJ151" i="22"/>
  <c r="AI151" i="22"/>
  <c r="AH151" i="22"/>
  <c r="AG151" i="22"/>
  <c r="AF151" i="22"/>
  <c r="AE151" i="22"/>
  <c r="AD151" i="22"/>
  <c r="AC151" i="22"/>
  <c r="AB151" i="22"/>
  <c r="AA151" i="22"/>
  <c r="Z151" i="22"/>
  <c r="Y151" i="22"/>
  <c r="X151" i="22"/>
  <c r="W151" i="22"/>
  <c r="V151" i="22"/>
  <c r="U151" i="22"/>
  <c r="T151" i="22"/>
  <c r="S151" i="22"/>
  <c r="R151" i="22"/>
  <c r="Q151" i="22"/>
  <c r="P151" i="22"/>
  <c r="O151" i="22"/>
  <c r="N151" i="22"/>
  <c r="M151" i="22"/>
  <c r="L151" i="22"/>
  <c r="K151" i="22"/>
  <c r="J151" i="22"/>
  <c r="I151" i="22"/>
  <c r="H151" i="22"/>
  <c r="G151" i="22"/>
  <c r="F151" i="22"/>
  <c r="BM150" i="22"/>
  <c r="BL150" i="22"/>
  <c r="BK150" i="22"/>
  <c r="BJ150" i="22"/>
  <c r="BI150" i="22"/>
  <c r="BH150" i="22"/>
  <c r="BG150" i="22"/>
  <c r="BF150" i="22"/>
  <c r="BE150" i="22"/>
  <c r="BD150" i="22"/>
  <c r="BC150" i="22"/>
  <c r="BB150" i="22"/>
  <c r="BA150" i="22"/>
  <c r="AZ150" i="22"/>
  <c r="AY150" i="22"/>
  <c r="AX150" i="22"/>
  <c r="AW150" i="22"/>
  <c r="AV150" i="22"/>
  <c r="AU150" i="22"/>
  <c r="AT150" i="22"/>
  <c r="AS150" i="22"/>
  <c r="AR150" i="22"/>
  <c r="AQ150" i="22"/>
  <c r="AP150" i="22"/>
  <c r="AO150" i="22"/>
  <c r="AN150" i="22"/>
  <c r="AM150" i="22"/>
  <c r="AL150" i="22"/>
  <c r="AK150" i="22"/>
  <c r="AJ150" i="22"/>
  <c r="AI150" i="22"/>
  <c r="AH150" i="22"/>
  <c r="AG150" i="22"/>
  <c r="AF150" i="22"/>
  <c r="AE150" i="22"/>
  <c r="AD150" i="22"/>
  <c r="AC150" i="22"/>
  <c r="AB150" i="22"/>
  <c r="AA150" i="22"/>
  <c r="Z150" i="22"/>
  <c r="Y150" i="22"/>
  <c r="X150" i="22"/>
  <c r="W150" i="22"/>
  <c r="V150" i="22"/>
  <c r="U150" i="22"/>
  <c r="T150" i="22"/>
  <c r="S150" i="22"/>
  <c r="R150" i="22"/>
  <c r="Q150" i="22"/>
  <c r="P150" i="22"/>
  <c r="O150" i="22"/>
  <c r="N150" i="22"/>
  <c r="M150" i="22"/>
  <c r="L150" i="22"/>
  <c r="K150" i="22"/>
  <c r="J150" i="22"/>
  <c r="I150" i="22"/>
  <c r="H150" i="22"/>
  <c r="G150" i="22"/>
  <c r="F150" i="22"/>
  <c r="BM149" i="22"/>
  <c r="BL149" i="22"/>
  <c r="BK149" i="22"/>
  <c r="BJ149" i="22"/>
  <c r="BI149" i="22"/>
  <c r="BH149" i="22"/>
  <c r="BG149" i="22"/>
  <c r="BF149" i="22"/>
  <c r="BE149" i="22"/>
  <c r="BD149" i="22"/>
  <c r="BC149" i="22"/>
  <c r="BB149" i="22"/>
  <c r="BA149" i="22"/>
  <c r="AZ149" i="22"/>
  <c r="AY149" i="22"/>
  <c r="AX149" i="22"/>
  <c r="AW149" i="22"/>
  <c r="AV149" i="22"/>
  <c r="AU149" i="22"/>
  <c r="AT149" i="22"/>
  <c r="AS149" i="22"/>
  <c r="AR149" i="22"/>
  <c r="AQ149" i="22"/>
  <c r="AP149" i="22"/>
  <c r="AO149" i="22"/>
  <c r="AN149" i="22"/>
  <c r="AM149" i="22"/>
  <c r="AL149" i="22"/>
  <c r="AK149" i="22"/>
  <c r="AJ149" i="22"/>
  <c r="AI149" i="22"/>
  <c r="AH149" i="22"/>
  <c r="AG149" i="22"/>
  <c r="AF149" i="22"/>
  <c r="AE149" i="22"/>
  <c r="AD149" i="22"/>
  <c r="AC149" i="22"/>
  <c r="AB149" i="22"/>
  <c r="AA149" i="22"/>
  <c r="Z149" i="22"/>
  <c r="Y149" i="22"/>
  <c r="X149" i="22"/>
  <c r="W149" i="22"/>
  <c r="V149" i="22"/>
  <c r="U149" i="22"/>
  <c r="T149" i="22"/>
  <c r="S149" i="22"/>
  <c r="R149" i="22"/>
  <c r="Q149" i="22"/>
  <c r="P149" i="22"/>
  <c r="O149" i="22"/>
  <c r="N149" i="22"/>
  <c r="M149" i="22"/>
  <c r="L149" i="22"/>
  <c r="K149" i="22"/>
  <c r="J149" i="22"/>
  <c r="I149" i="22"/>
  <c r="H149" i="22"/>
  <c r="G149" i="22"/>
  <c r="F149" i="22"/>
  <c r="BM148" i="22"/>
  <c r="BL148" i="22"/>
  <c r="BK148" i="22"/>
  <c r="BJ148" i="22"/>
  <c r="BI148" i="22"/>
  <c r="BH148" i="22"/>
  <c r="BG148" i="22"/>
  <c r="BF148" i="22"/>
  <c r="BE148" i="22"/>
  <c r="BD148" i="22"/>
  <c r="BC148" i="22"/>
  <c r="BB148" i="22"/>
  <c r="BA148" i="22"/>
  <c r="AZ148" i="22"/>
  <c r="AY148" i="22"/>
  <c r="AX148" i="22"/>
  <c r="AW148" i="22"/>
  <c r="AV148" i="22"/>
  <c r="AU148" i="22"/>
  <c r="AT148" i="22"/>
  <c r="AS148" i="22"/>
  <c r="AR148" i="22"/>
  <c r="AQ148" i="22"/>
  <c r="AP148" i="22"/>
  <c r="AO148" i="22"/>
  <c r="AN148" i="22"/>
  <c r="AM148" i="22"/>
  <c r="AL148" i="22"/>
  <c r="AK148" i="22"/>
  <c r="AJ148" i="22"/>
  <c r="AI148" i="22"/>
  <c r="AH148" i="22"/>
  <c r="AG148" i="22"/>
  <c r="AF148" i="22"/>
  <c r="AE148" i="22"/>
  <c r="AD148" i="22"/>
  <c r="AC148" i="22"/>
  <c r="AB148" i="22"/>
  <c r="AA148" i="22"/>
  <c r="Z148" i="22"/>
  <c r="Y148" i="22"/>
  <c r="X148" i="22"/>
  <c r="W148" i="22"/>
  <c r="V148" i="22"/>
  <c r="U148" i="22"/>
  <c r="T148" i="22"/>
  <c r="S148" i="22"/>
  <c r="R148" i="22"/>
  <c r="Q148" i="22"/>
  <c r="P148" i="22"/>
  <c r="O148" i="22"/>
  <c r="N148" i="22"/>
  <c r="M148" i="22"/>
  <c r="L148" i="22"/>
  <c r="K148" i="22"/>
  <c r="J148" i="22"/>
  <c r="I148" i="22"/>
  <c r="H148" i="22"/>
  <c r="G148" i="22"/>
  <c r="F148" i="22"/>
  <c r="BM147" i="22"/>
  <c r="BL147" i="22"/>
  <c r="BK147" i="22"/>
  <c r="BJ147" i="22"/>
  <c r="BI147" i="22"/>
  <c r="BH147" i="22"/>
  <c r="BG147" i="22"/>
  <c r="BF147" i="22"/>
  <c r="BE147" i="22"/>
  <c r="BD147" i="22"/>
  <c r="BC147" i="22"/>
  <c r="BB147" i="22"/>
  <c r="BA147" i="22"/>
  <c r="AZ147" i="22"/>
  <c r="AY147" i="22"/>
  <c r="AX147" i="22"/>
  <c r="AW147" i="22"/>
  <c r="AV147" i="22"/>
  <c r="AU147" i="22"/>
  <c r="AT147" i="22"/>
  <c r="AS147" i="22"/>
  <c r="AR147" i="22"/>
  <c r="AQ147" i="22"/>
  <c r="AP147" i="22"/>
  <c r="AO147" i="22"/>
  <c r="AN147" i="22"/>
  <c r="AM147" i="22"/>
  <c r="AL147" i="22"/>
  <c r="AK147" i="22"/>
  <c r="AJ147" i="22"/>
  <c r="AI147" i="22"/>
  <c r="AH147" i="22"/>
  <c r="AG147" i="22"/>
  <c r="AF147" i="22"/>
  <c r="AE147" i="22"/>
  <c r="AD147" i="22"/>
  <c r="AC147" i="22"/>
  <c r="AB147" i="22"/>
  <c r="AA147" i="22"/>
  <c r="Z147" i="22"/>
  <c r="Y147" i="22"/>
  <c r="X147" i="22"/>
  <c r="W147" i="22"/>
  <c r="V147" i="22"/>
  <c r="U147" i="22"/>
  <c r="T147" i="22"/>
  <c r="S147" i="22"/>
  <c r="R147" i="22"/>
  <c r="Q147" i="22"/>
  <c r="P147" i="22"/>
  <c r="O147" i="22"/>
  <c r="N147" i="22"/>
  <c r="M147" i="22"/>
  <c r="L147" i="22"/>
  <c r="K147" i="22"/>
  <c r="J147" i="22"/>
  <c r="I147" i="22"/>
  <c r="H147" i="22"/>
  <c r="G147" i="22"/>
  <c r="F147" i="22"/>
  <c r="BM146" i="22"/>
  <c r="BL146" i="22"/>
  <c r="BK146" i="22"/>
  <c r="BJ146" i="22"/>
  <c r="BI146" i="22"/>
  <c r="BH146" i="22"/>
  <c r="BG146" i="22"/>
  <c r="BF146" i="22"/>
  <c r="BE146" i="22"/>
  <c r="BD146" i="22"/>
  <c r="BC146" i="22"/>
  <c r="BB146" i="22"/>
  <c r="BA146" i="22"/>
  <c r="AZ146" i="22"/>
  <c r="AY146" i="22"/>
  <c r="AX146" i="22"/>
  <c r="AW146" i="22"/>
  <c r="AV146" i="22"/>
  <c r="AU146" i="22"/>
  <c r="AT146" i="22"/>
  <c r="AS146" i="22"/>
  <c r="AR146" i="22"/>
  <c r="AQ146" i="22"/>
  <c r="AP146" i="22"/>
  <c r="AO146" i="22"/>
  <c r="AN146" i="22"/>
  <c r="AM146" i="22"/>
  <c r="AL146" i="22"/>
  <c r="AK146" i="22"/>
  <c r="AJ146" i="22"/>
  <c r="AI146" i="22"/>
  <c r="AH146" i="22"/>
  <c r="AG146" i="22"/>
  <c r="AF146" i="22"/>
  <c r="AE146" i="22"/>
  <c r="AD146" i="22"/>
  <c r="AC146" i="22"/>
  <c r="AB146" i="22"/>
  <c r="AA146" i="22"/>
  <c r="Z146" i="22"/>
  <c r="Y146" i="22"/>
  <c r="X146" i="22"/>
  <c r="W146" i="22"/>
  <c r="V146" i="22"/>
  <c r="U146" i="22"/>
  <c r="T146" i="22"/>
  <c r="S146" i="22"/>
  <c r="R146" i="22"/>
  <c r="Q146" i="22"/>
  <c r="P146" i="22"/>
  <c r="O146" i="22"/>
  <c r="N146" i="22"/>
  <c r="M146" i="22"/>
  <c r="L146" i="22"/>
  <c r="K146" i="22"/>
  <c r="J146" i="22"/>
  <c r="I146" i="22"/>
  <c r="H146" i="22"/>
  <c r="G146" i="22"/>
  <c r="F146" i="22"/>
  <c r="BM145" i="22"/>
  <c r="BL145" i="22"/>
  <c r="BK145" i="22"/>
  <c r="BJ145" i="22"/>
  <c r="BI145" i="22"/>
  <c r="BH145" i="22"/>
  <c r="BG145" i="22"/>
  <c r="BF145" i="22"/>
  <c r="BE145" i="22"/>
  <c r="BD145" i="22"/>
  <c r="BC145" i="22"/>
  <c r="BB145" i="22"/>
  <c r="BA145" i="22"/>
  <c r="AZ145" i="22"/>
  <c r="AY145" i="22"/>
  <c r="AX145" i="22"/>
  <c r="AW145" i="22"/>
  <c r="AV145" i="22"/>
  <c r="AU145" i="22"/>
  <c r="AT145" i="22"/>
  <c r="AS145" i="22"/>
  <c r="AR145" i="22"/>
  <c r="AQ145" i="22"/>
  <c r="AP145" i="22"/>
  <c r="AO145" i="22"/>
  <c r="AN145" i="22"/>
  <c r="AM145" i="22"/>
  <c r="AL145" i="22"/>
  <c r="AK145" i="22"/>
  <c r="AJ145" i="22"/>
  <c r="AI145" i="22"/>
  <c r="AH145" i="22"/>
  <c r="AG145" i="22"/>
  <c r="AF145" i="22"/>
  <c r="AE145" i="22"/>
  <c r="AD145" i="22"/>
  <c r="AC145" i="22"/>
  <c r="AB145" i="22"/>
  <c r="AA145" i="22"/>
  <c r="Z145" i="22"/>
  <c r="Y145" i="22"/>
  <c r="X145" i="22"/>
  <c r="W145" i="22"/>
  <c r="V145" i="22"/>
  <c r="U145" i="22"/>
  <c r="T145" i="22"/>
  <c r="S145" i="22"/>
  <c r="R145" i="22"/>
  <c r="Q145" i="22"/>
  <c r="P145" i="22"/>
  <c r="O145" i="22"/>
  <c r="N145" i="22"/>
  <c r="M145" i="22"/>
  <c r="L145" i="22"/>
  <c r="K145" i="22"/>
  <c r="J145" i="22"/>
  <c r="I145" i="22"/>
  <c r="H145" i="22"/>
  <c r="G145" i="22"/>
  <c r="F145" i="22"/>
  <c r="BM144" i="22"/>
  <c r="BL144" i="22"/>
  <c r="BK144" i="22"/>
  <c r="BJ144" i="22"/>
  <c r="BI144" i="22"/>
  <c r="BH144" i="22"/>
  <c r="BG144" i="22"/>
  <c r="BF144" i="22"/>
  <c r="BE144" i="22"/>
  <c r="BD144" i="22"/>
  <c r="BC144" i="22"/>
  <c r="BB144" i="22"/>
  <c r="BA144" i="22"/>
  <c r="AZ144" i="22"/>
  <c r="AY144" i="22"/>
  <c r="AX144" i="22"/>
  <c r="AW144" i="22"/>
  <c r="AV144" i="22"/>
  <c r="AU144" i="22"/>
  <c r="AT144" i="22"/>
  <c r="AS144" i="22"/>
  <c r="AR144" i="22"/>
  <c r="AQ144" i="22"/>
  <c r="AP144" i="22"/>
  <c r="AO144" i="22"/>
  <c r="AN144" i="22"/>
  <c r="AM144" i="22"/>
  <c r="AL144" i="22"/>
  <c r="AK144" i="22"/>
  <c r="AJ144" i="22"/>
  <c r="AI144" i="22"/>
  <c r="AH144" i="22"/>
  <c r="AG144" i="22"/>
  <c r="AF144" i="22"/>
  <c r="AE144" i="22"/>
  <c r="AD144" i="22"/>
  <c r="AC144" i="22"/>
  <c r="AB144" i="22"/>
  <c r="AA144" i="22"/>
  <c r="Z144" i="22"/>
  <c r="Y144" i="22"/>
  <c r="X144" i="22"/>
  <c r="W144" i="22"/>
  <c r="V144" i="22"/>
  <c r="U144" i="22"/>
  <c r="T144" i="22"/>
  <c r="S144" i="22"/>
  <c r="R144" i="22"/>
  <c r="Q144" i="22"/>
  <c r="P144" i="22"/>
  <c r="O144" i="22"/>
  <c r="N144" i="22"/>
  <c r="M144" i="22"/>
  <c r="L144" i="22"/>
  <c r="K144" i="22"/>
  <c r="J144" i="22"/>
  <c r="I144" i="22"/>
  <c r="H144" i="22"/>
  <c r="G144" i="22"/>
  <c r="F144" i="22"/>
  <c r="BM143" i="22"/>
  <c r="BL143" i="22"/>
  <c r="BK143" i="22"/>
  <c r="BJ143" i="22"/>
  <c r="BI143" i="22"/>
  <c r="BH143" i="22"/>
  <c r="BG143" i="22"/>
  <c r="BF143" i="22"/>
  <c r="BE143" i="22"/>
  <c r="BD143" i="22"/>
  <c r="BC143" i="22"/>
  <c r="BB143" i="22"/>
  <c r="BA143" i="22"/>
  <c r="AZ143" i="22"/>
  <c r="AY143" i="22"/>
  <c r="AX143" i="22"/>
  <c r="AW143" i="22"/>
  <c r="AV143" i="22"/>
  <c r="AU143" i="22"/>
  <c r="AT143" i="22"/>
  <c r="AS143" i="22"/>
  <c r="AR143" i="22"/>
  <c r="AQ143" i="22"/>
  <c r="AP143" i="22"/>
  <c r="AO143" i="22"/>
  <c r="AN143" i="22"/>
  <c r="AM143" i="22"/>
  <c r="AL143" i="22"/>
  <c r="AK143" i="22"/>
  <c r="AJ143" i="22"/>
  <c r="AI143" i="22"/>
  <c r="AH143" i="22"/>
  <c r="AG143" i="22"/>
  <c r="AF143" i="22"/>
  <c r="AE143" i="22"/>
  <c r="AD143" i="22"/>
  <c r="AC143" i="22"/>
  <c r="AB143" i="22"/>
  <c r="AA143" i="22"/>
  <c r="Z143" i="22"/>
  <c r="Y143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J143" i="22"/>
  <c r="I143" i="22"/>
  <c r="H143" i="22"/>
  <c r="G143" i="22"/>
  <c r="F143" i="22"/>
  <c r="BM142" i="22"/>
  <c r="BL142" i="22"/>
  <c r="BK142" i="22"/>
  <c r="BJ142" i="22"/>
  <c r="BI142" i="22"/>
  <c r="BH142" i="22"/>
  <c r="BG142" i="22"/>
  <c r="BF142" i="22"/>
  <c r="BE142" i="22"/>
  <c r="BD142" i="22"/>
  <c r="BC142" i="22"/>
  <c r="BB142" i="22"/>
  <c r="BA142" i="22"/>
  <c r="AZ142" i="22"/>
  <c r="AY142" i="22"/>
  <c r="AX142" i="22"/>
  <c r="AW142" i="22"/>
  <c r="AV142" i="22"/>
  <c r="AU142" i="22"/>
  <c r="AT142" i="22"/>
  <c r="AS142" i="22"/>
  <c r="AR142" i="22"/>
  <c r="AQ142" i="22"/>
  <c r="AP142" i="22"/>
  <c r="AO142" i="22"/>
  <c r="AN142" i="22"/>
  <c r="AM142" i="22"/>
  <c r="AL142" i="22"/>
  <c r="AK142" i="22"/>
  <c r="AJ142" i="22"/>
  <c r="AI142" i="22"/>
  <c r="AH142" i="22"/>
  <c r="AG142" i="22"/>
  <c r="AF142" i="22"/>
  <c r="AE142" i="22"/>
  <c r="AD142" i="22"/>
  <c r="AC142" i="22"/>
  <c r="AB142" i="22"/>
  <c r="AA142" i="22"/>
  <c r="Z142" i="22"/>
  <c r="Y142" i="22"/>
  <c r="X142" i="22"/>
  <c r="W142" i="22"/>
  <c r="V142" i="22"/>
  <c r="U142" i="22"/>
  <c r="T142" i="22"/>
  <c r="S142" i="22"/>
  <c r="R142" i="22"/>
  <c r="Q142" i="22"/>
  <c r="P142" i="22"/>
  <c r="O142" i="22"/>
  <c r="N142" i="22"/>
  <c r="M142" i="22"/>
  <c r="L142" i="22"/>
  <c r="K142" i="22"/>
  <c r="J142" i="22"/>
  <c r="I142" i="22"/>
  <c r="H142" i="22"/>
  <c r="G142" i="22"/>
  <c r="F142" i="22"/>
  <c r="BM141" i="22"/>
  <c r="BL141" i="22"/>
  <c r="BK141" i="22"/>
  <c r="BJ141" i="22"/>
  <c r="BI141" i="22"/>
  <c r="BH141" i="22"/>
  <c r="BG141" i="22"/>
  <c r="BF141" i="22"/>
  <c r="BE141" i="22"/>
  <c r="BD141" i="22"/>
  <c r="BC141" i="22"/>
  <c r="BB141" i="22"/>
  <c r="BA141" i="22"/>
  <c r="AZ141" i="22"/>
  <c r="AY141" i="22"/>
  <c r="AX141" i="22"/>
  <c r="AW141" i="22"/>
  <c r="AV141" i="22"/>
  <c r="AU141" i="22"/>
  <c r="AT141" i="22"/>
  <c r="AS141" i="22"/>
  <c r="AR141" i="22"/>
  <c r="AQ141" i="22"/>
  <c r="AP141" i="22"/>
  <c r="AO141" i="22"/>
  <c r="AN141" i="22"/>
  <c r="AM141" i="22"/>
  <c r="AL141" i="22"/>
  <c r="AK141" i="22"/>
  <c r="AJ141" i="22"/>
  <c r="AI141" i="22"/>
  <c r="AH141" i="22"/>
  <c r="AG141" i="22"/>
  <c r="AF141" i="22"/>
  <c r="AE141" i="22"/>
  <c r="AD141" i="22"/>
  <c r="AC141" i="22"/>
  <c r="AB141" i="22"/>
  <c r="AA141" i="22"/>
  <c r="Z141" i="22"/>
  <c r="Y141" i="22"/>
  <c r="X141" i="22"/>
  <c r="W141" i="22"/>
  <c r="V141" i="22"/>
  <c r="U141" i="22"/>
  <c r="T141" i="22"/>
  <c r="S141" i="22"/>
  <c r="R141" i="22"/>
  <c r="Q141" i="22"/>
  <c r="P141" i="22"/>
  <c r="O141" i="22"/>
  <c r="N141" i="22"/>
  <c r="M141" i="22"/>
  <c r="L141" i="22"/>
  <c r="K141" i="22"/>
  <c r="J141" i="22"/>
  <c r="I141" i="22"/>
  <c r="H141" i="22"/>
  <c r="G141" i="22"/>
  <c r="F141" i="22"/>
  <c r="BM140" i="22"/>
  <c r="BL140" i="22"/>
  <c r="BK140" i="22"/>
  <c r="BJ140" i="22"/>
  <c r="BI140" i="22"/>
  <c r="BH140" i="22"/>
  <c r="BG140" i="22"/>
  <c r="BF140" i="22"/>
  <c r="BE140" i="22"/>
  <c r="BD140" i="22"/>
  <c r="BC140" i="22"/>
  <c r="BB140" i="22"/>
  <c r="BA140" i="22"/>
  <c r="AZ140" i="22"/>
  <c r="AY140" i="22"/>
  <c r="AX140" i="22"/>
  <c r="AW140" i="22"/>
  <c r="AV140" i="22"/>
  <c r="AU140" i="22"/>
  <c r="AT140" i="22"/>
  <c r="AS140" i="22"/>
  <c r="AR140" i="22"/>
  <c r="AQ140" i="22"/>
  <c r="AP140" i="22"/>
  <c r="AO140" i="22"/>
  <c r="AN140" i="22"/>
  <c r="AM140" i="22"/>
  <c r="AL140" i="22"/>
  <c r="AK140" i="22"/>
  <c r="AJ140" i="22"/>
  <c r="AI140" i="22"/>
  <c r="AH140" i="22"/>
  <c r="AG140" i="22"/>
  <c r="AF140" i="22"/>
  <c r="AE140" i="22"/>
  <c r="AD140" i="22"/>
  <c r="AC140" i="22"/>
  <c r="AB140" i="22"/>
  <c r="AA140" i="22"/>
  <c r="Z140" i="22"/>
  <c r="Y140" i="22"/>
  <c r="X140" i="22"/>
  <c r="W140" i="22"/>
  <c r="V140" i="22"/>
  <c r="U140" i="22"/>
  <c r="T140" i="22"/>
  <c r="S140" i="22"/>
  <c r="R140" i="22"/>
  <c r="Q140" i="22"/>
  <c r="P140" i="22"/>
  <c r="O140" i="22"/>
  <c r="N140" i="22"/>
  <c r="M140" i="22"/>
  <c r="L140" i="22"/>
  <c r="K140" i="22"/>
  <c r="J140" i="22"/>
  <c r="I140" i="22"/>
  <c r="H140" i="22"/>
  <c r="G140" i="22"/>
  <c r="F140" i="22"/>
  <c r="BM139" i="22"/>
  <c r="BL139" i="22"/>
  <c r="BK139" i="22"/>
  <c r="BJ139" i="22"/>
  <c r="BI139" i="22"/>
  <c r="BH139" i="22"/>
  <c r="BG139" i="22"/>
  <c r="BF139" i="22"/>
  <c r="BE139" i="22"/>
  <c r="BD139" i="22"/>
  <c r="BC139" i="22"/>
  <c r="BB139" i="22"/>
  <c r="BA139" i="22"/>
  <c r="AZ139" i="22"/>
  <c r="AY139" i="22"/>
  <c r="AX139" i="22"/>
  <c r="AW139" i="22"/>
  <c r="AV139" i="22"/>
  <c r="AU139" i="22"/>
  <c r="AT139" i="22"/>
  <c r="AS139" i="22"/>
  <c r="AR139" i="22"/>
  <c r="AQ139" i="22"/>
  <c r="AP139" i="22"/>
  <c r="AO139" i="22"/>
  <c r="AN139" i="22"/>
  <c r="AM139" i="22"/>
  <c r="AL139" i="22"/>
  <c r="AK139" i="22"/>
  <c r="AJ139" i="22"/>
  <c r="AI139" i="22"/>
  <c r="AH139" i="22"/>
  <c r="AG139" i="22"/>
  <c r="AF139" i="22"/>
  <c r="AE139" i="22"/>
  <c r="AD139" i="22"/>
  <c r="AC139" i="22"/>
  <c r="AB139" i="22"/>
  <c r="AA139" i="22"/>
  <c r="Z139" i="22"/>
  <c r="Y139" i="22"/>
  <c r="X139" i="22"/>
  <c r="W139" i="22"/>
  <c r="V139" i="22"/>
  <c r="U139" i="22"/>
  <c r="T139" i="22"/>
  <c r="S139" i="22"/>
  <c r="R139" i="22"/>
  <c r="Q139" i="22"/>
  <c r="P139" i="22"/>
  <c r="O139" i="22"/>
  <c r="N139" i="22"/>
  <c r="M139" i="22"/>
  <c r="L139" i="22"/>
  <c r="K139" i="22"/>
  <c r="J139" i="22"/>
  <c r="I139" i="22"/>
  <c r="H139" i="22"/>
  <c r="G139" i="22"/>
  <c r="F139" i="22"/>
  <c r="BM138" i="22"/>
  <c r="BL138" i="22"/>
  <c r="BK138" i="22"/>
  <c r="BJ138" i="22"/>
  <c r="BI138" i="22"/>
  <c r="BH138" i="22"/>
  <c r="BG138" i="22"/>
  <c r="BF138" i="22"/>
  <c r="BE138" i="22"/>
  <c r="BD138" i="22"/>
  <c r="BC138" i="22"/>
  <c r="BB138" i="22"/>
  <c r="BA138" i="22"/>
  <c r="AZ138" i="22"/>
  <c r="AY138" i="22"/>
  <c r="AX138" i="22"/>
  <c r="AW138" i="22"/>
  <c r="AV138" i="22"/>
  <c r="AU138" i="22"/>
  <c r="AT138" i="22"/>
  <c r="AS138" i="22"/>
  <c r="AR138" i="22"/>
  <c r="AQ138" i="22"/>
  <c r="AP138" i="22"/>
  <c r="AO138" i="22"/>
  <c r="AN138" i="22"/>
  <c r="AM138" i="22"/>
  <c r="AL138" i="22"/>
  <c r="AK138" i="22"/>
  <c r="AJ138" i="22"/>
  <c r="AI138" i="22"/>
  <c r="AH138" i="22"/>
  <c r="AG138" i="22"/>
  <c r="AF138" i="22"/>
  <c r="AE138" i="22"/>
  <c r="AD138" i="22"/>
  <c r="AC138" i="22"/>
  <c r="AB138" i="22"/>
  <c r="AA138" i="22"/>
  <c r="Z138" i="22"/>
  <c r="Y138" i="22"/>
  <c r="X138" i="22"/>
  <c r="W138" i="22"/>
  <c r="V138" i="22"/>
  <c r="U138" i="22"/>
  <c r="T138" i="22"/>
  <c r="S138" i="22"/>
  <c r="R138" i="22"/>
  <c r="Q138" i="22"/>
  <c r="P138" i="22"/>
  <c r="O138" i="22"/>
  <c r="N138" i="22"/>
  <c r="M138" i="22"/>
  <c r="L138" i="22"/>
  <c r="K138" i="22"/>
  <c r="J138" i="22"/>
  <c r="I138" i="22"/>
  <c r="H138" i="22"/>
  <c r="G138" i="22"/>
  <c r="F138" i="22"/>
  <c r="BM137" i="22"/>
  <c r="BL137" i="22"/>
  <c r="BK137" i="22"/>
  <c r="BJ137" i="22"/>
  <c r="BI137" i="22"/>
  <c r="BH137" i="22"/>
  <c r="BG137" i="22"/>
  <c r="BF137" i="22"/>
  <c r="BE137" i="22"/>
  <c r="BD137" i="22"/>
  <c r="BC137" i="22"/>
  <c r="BB137" i="22"/>
  <c r="BA137" i="22"/>
  <c r="AZ137" i="22"/>
  <c r="AY137" i="22"/>
  <c r="AX137" i="22"/>
  <c r="AW137" i="22"/>
  <c r="AV137" i="22"/>
  <c r="AU137" i="22"/>
  <c r="AT137" i="22"/>
  <c r="AS137" i="22"/>
  <c r="AR137" i="22"/>
  <c r="AQ137" i="22"/>
  <c r="AP137" i="22"/>
  <c r="AO137" i="22"/>
  <c r="AN137" i="22"/>
  <c r="AM137" i="22"/>
  <c r="AL137" i="22"/>
  <c r="AK137" i="22"/>
  <c r="AJ137" i="22"/>
  <c r="AI137" i="22"/>
  <c r="AH137" i="22"/>
  <c r="AG137" i="22"/>
  <c r="AF137" i="22"/>
  <c r="AE137" i="22"/>
  <c r="AD137" i="22"/>
  <c r="AC137" i="22"/>
  <c r="AB137" i="22"/>
  <c r="AA137" i="22"/>
  <c r="Z137" i="22"/>
  <c r="Y137" i="22"/>
  <c r="X137" i="22"/>
  <c r="W137" i="22"/>
  <c r="V137" i="22"/>
  <c r="U137" i="22"/>
  <c r="T137" i="22"/>
  <c r="S137" i="22"/>
  <c r="R137" i="22"/>
  <c r="Q137" i="22"/>
  <c r="P137" i="22"/>
  <c r="O137" i="22"/>
  <c r="N137" i="22"/>
  <c r="M137" i="22"/>
  <c r="L137" i="22"/>
  <c r="K137" i="22"/>
  <c r="J137" i="22"/>
  <c r="I137" i="22"/>
  <c r="H137" i="22"/>
  <c r="G137" i="22"/>
  <c r="F137" i="22"/>
  <c r="BM136" i="22"/>
  <c r="BL136" i="22"/>
  <c r="BK136" i="22"/>
  <c r="BJ136" i="22"/>
  <c r="BI136" i="22"/>
  <c r="BH136" i="22"/>
  <c r="BG136" i="22"/>
  <c r="BF136" i="22"/>
  <c r="BE136" i="22"/>
  <c r="BD136" i="22"/>
  <c r="BC136" i="22"/>
  <c r="BB136" i="22"/>
  <c r="BA136" i="22"/>
  <c r="AZ136" i="22"/>
  <c r="AY136" i="22"/>
  <c r="AX136" i="22"/>
  <c r="AW136" i="22"/>
  <c r="AV136" i="22"/>
  <c r="AU136" i="22"/>
  <c r="AT136" i="22"/>
  <c r="AS136" i="22"/>
  <c r="AR136" i="22"/>
  <c r="AQ136" i="22"/>
  <c r="AP136" i="22"/>
  <c r="AO136" i="22"/>
  <c r="AN136" i="22"/>
  <c r="AM136" i="22"/>
  <c r="AL136" i="22"/>
  <c r="AK136" i="22"/>
  <c r="AJ136" i="22"/>
  <c r="AI136" i="22"/>
  <c r="AH136" i="22"/>
  <c r="AG136" i="22"/>
  <c r="AF136" i="22"/>
  <c r="AE136" i="22"/>
  <c r="AD136" i="22"/>
  <c r="AC136" i="22"/>
  <c r="AB136" i="22"/>
  <c r="AA136" i="22"/>
  <c r="Z136" i="22"/>
  <c r="Y136" i="22"/>
  <c r="X136" i="22"/>
  <c r="W136" i="22"/>
  <c r="V136" i="22"/>
  <c r="U136" i="22"/>
  <c r="T136" i="22"/>
  <c r="S136" i="22"/>
  <c r="R136" i="22"/>
  <c r="Q136" i="22"/>
  <c r="P136" i="22"/>
  <c r="O136" i="22"/>
  <c r="N136" i="22"/>
  <c r="M136" i="22"/>
  <c r="L136" i="22"/>
  <c r="K136" i="22"/>
  <c r="J136" i="22"/>
  <c r="I136" i="22"/>
  <c r="H136" i="22"/>
  <c r="G136" i="22"/>
  <c r="F136" i="22"/>
  <c r="BM135" i="22"/>
  <c r="BL135" i="22"/>
  <c r="BK135" i="22"/>
  <c r="BJ135" i="22"/>
  <c r="BI135" i="22"/>
  <c r="BH135" i="22"/>
  <c r="BG135" i="22"/>
  <c r="BF135" i="22"/>
  <c r="BE135" i="22"/>
  <c r="BD135" i="22"/>
  <c r="BC135" i="22"/>
  <c r="BB135" i="22"/>
  <c r="BA135" i="22"/>
  <c r="AZ135" i="22"/>
  <c r="AY135" i="22"/>
  <c r="AX135" i="22"/>
  <c r="AW135" i="22"/>
  <c r="AV135" i="22"/>
  <c r="AU135" i="22"/>
  <c r="AT135" i="22"/>
  <c r="AS135" i="22"/>
  <c r="AR135" i="22"/>
  <c r="AQ135" i="22"/>
  <c r="AP135" i="22"/>
  <c r="AO135" i="22"/>
  <c r="AN135" i="22"/>
  <c r="AM135" i="22"/>
  <c r="AL135" i="22"/>
  <c r="AK135" i="22"/>
  <c r="AJ135" i="22"/>
  <c r="AI135" i="22"/>
  <c r="AH135" i="22"/>
  <c r="AG135" i="22"/>
  <c r="AF135" i="22"/>
  <c r="AE135" i="22"/>
  <c r="AD135" i="22"/>
  <c r="AC135" i="22"/>
  <c r="AB135" i="22"/>
  <c r="AA135" i="22"/>
  <c r="Z135" i="22"/>
  <c r="Y135" i="22"/>
  <c r="X135" i="22"/>
  <c r="W135" i="22"/>
  <c r="V135" i="22"/>
  <c r="U135" i="22"/>
  <c r="T135" i="22"/>
  <c r="S135" i="22"/>
  <c r="R135" i="22"/>
  <c r="Q135" i="22"/>
  <c r="P135" i="22"/>
  <c r="O135" i="22"/>
  <c r="N135" i="22"/>
  <c r="M135" i="22"/>
  <c r="L135" i="22"/>
  <c r="K135" i="22"/>
  <c r="J135" i="22"/>
  <c r="I135" i="22"/>
  <c r="H135" i="22"/>
  <c r="G135" i="22"/>
  <c r="F135" i="22"/>
  <c r="BM134" i="22"/>
  <c r="BL134" i="22"/>
  <c r="BK134" i="22"/>
  <c r="BJ134" i="22"/>
  <c r="BI134" i="22"/>
  <c r="BH134" i="22"/>
  <c r="BG134" i="22"/>
  <c r="BF134" i="22"/>
  <c r="BE134" i="22"/>
  <c r="BD134" i="22"/>
  <c r="BC134" i="22"/>
  <c r="BB134" i="22"/>
  <c r="BA134" i="22"/>
  <c r="AZ134" i="22"/>
  <c r="AY134" i="22"/>
  <c r="AX134" i="22"/>
  <c r="AW134" i="22"/>
  <c r="AV134" i="22"/>
  <c r="AU134" i="22"/>
  <c r="AT134" i="22"/>
  <c r="AS134" i="22"/>
  <c r="AR134" i="22"/>
  <c r="AQ134" i="22"/>
  <c r="AP134" i="22"/>
  <c r="AO134" i="22"/>
  <c r="AN134" i="22"/>
  <c r="AM134" i="22"/>
  <c r="AL134" i="22"/>
  <c r="AK134" i="22"/>
  <c r="AJ134" i="22"/>
  <c r="AI134" i="22"/>
  <c r="AH134" i="22"/>
  <c r="AG134" i="22"/>
  <c r="AF134" i="22"/>
  <c r="AE134" i="22"/>
  <c r="AD134" i="22"/>
  <c r="AC134" i="22"/>
  <c r="AB134" i="22"/>
  <c r="AA134" i="22"/>
  <c r="Z134" i="22"/>
  <c r="Y134" i="22"/>
  <c r="X134" i="22"/>
  <c r="W134" i="22"/>
  <c r="V134" i="22"/>
  <c r="U134" i="22"/>
  <c r="T134" i="22"/>
  <c r="S134" i="22"/>
  <c r="R134" i="22"/>
  <c r="Q134" i="22"/>
  <c r="P134" i="22"/>
  <c r="O134" i="22"/>
  <c r="N134" i="22"/>
  <c r="M134" i="22"/>
  <c r="L134" i="22"/>
  <c r="K134" i="22"/>
  <c r="J134" i="22"/>
  <c r="I134" i="22"/>
  <c r="H134" i="22"/>
  <c r="G134" i="22"/>
  <c r="F134" i="22"/>
  <c r="BM133" i="22"/>
  <c r="BL133" i="22"/>
  <c r="BK133" i="22"/>
  <c r="BJ133" i="22"/>
  <c r="BI133" i="22"/>
  <c r="BH133" i="22"/>
  <c r="BG133" i="22"/>
  <c r="BF133" i="22"/>
  <c r="BE133" i="22"/>
  <c r="BD133" i="22"/>
  <c r="BC133" i="22"/>
  <c r="BB133" i="22"/>
  <c r="BA133" i="22"/>
  <c r="AZ133" i="22"/>
  <c r="AY133" i="22"/>
  <c r="AX133" i="22"/>
  <c r="AW133" i="22"/>
  <c r="AV133" i="22"/>
  <c r="AU133" i="22"/>
  <c r="AT133" i="22"/>
  <c r="AS133" i="22"/>
  <c r="AR133" i="22"/>
  <c r="AQ133" i="22"/>
  <c r="AP133" i="22"/>
  <c r="AO133" i="22"/>
  <c r="AN133" i="22"/>
  <c r="AM133" i="22"/>
  <c r="AL133" i="22"/>
  <c r="AK133" i="22"/>
  <c r="AJ133" i="22"/>
  <c r="AI133" i="22"/>
  <c r="AH133" i="22"/>
  <c r="AG133" i="22"/>
  <c r="AF133" i="22"/>
  <c r="AE133" i="22"/>
  <c r="AD133" i="22"/>
  <c r="AC133" i="22"/>
  <c r="AB133" i="22"/>
  <c r="AA133" i="22"/>
  <c r="Z133" i="22"/>
  <c r="Y133" i="22"/>
  <c r="X133" i="22"/>
  <c r="W133" i="22"/>
  <c r="V133" i="22"/>
  <c r="U133" i="22"/>
  <c r="T133" i="22"/>
  <c r="S133" i="22"/>
  <c r="R133" i="22"/>
  <c r="Q133" i="22"/>
  <c r="P133" i="22"/>
  <c r="O133" i="22"/>
  <c r="N133" i="22"/>
  <c r="M133" i="22"/>
  <c r="L133" i="22"/>
  <c r="K133" i="22"/>
  <c r="J133" i="22"/>
  <c r="I133" i="22"/>
  <c r="H133" i="22"/>
  <c r="G133" i="22"/>
  <c r="F133" i="22"/>
  <c r="BM132" i="22"/>
  <c r="BL132" i="22"/>
  <c r="BK132" i="22"/>
  <c r="BJ132" i="22"/>
  <c r="BI132" i="22"/>
  <c r="BH132" i="22"/>
  <c r="BG132" i="22"/>
  <c r="BF132" i="22"/>
  <c r="BE132" i="22"/>
  <c r="BD132" i="22"/>
  <c r="BC132" i="22"/>
  <c r="BB132" i="22"/>
  <c r="BA132" i="22"/>
  <c r="AZ132" i="22"/>
  <c r="AY132" i="22"/>
  <c r="AX132" i="22"/>
  <c r="AW132" i="22"/>
  <c r="AV132" i="22"/>
  <c r="AU132" i="22"/>
  <c r="AT132" i="22"/>
  <c r="AS132" i="22"/>
  <c r="AR132" i="22"/>
  <c r="AQ132" i="22"/>
  <c r="AP132" i="22"/>
  <c r="AO132" i="22"/>
  <c r="AN132" i="22"/>
  <c r="AM132" i="22"/>
  <c r="AL132" i="22"/>
  <c r="AK132" i="22"/>
  <c r="AJ132" i="22"/>
  <c r="AI132" i="22"/>
  <c r="AH132" i="22"/>
  <c r="AG132" i="22"/>
  <c r="AF132" i="22"/>
  <c r="AE132" i="22"/>
  <c r="AD132" i="22"/>
  <c r="AC132" i="22"/>
  <c r="AB132" i="22"/>
  <c r="AA132" i="22"/>
  <c r="Z132" i="22"/>
  <c r="Y132" i="22"/>
  <c r="X132" i="22"/>
  <c r="W132" i="22"/>
  <c r="V132" i="22"/>
  <c r="U132" i="22"/>
  <c r="T132" i="22"/>
  <c r="S132" i="22"/>
  <c r="R132" i="22"/>
  <c r="Q132" i="22"/>
  <c r="P132" i="22"/>
  <c r="O132" i="22"/>
  <c r="N132" i="22"/>
  <c r="M132" i="22"/>
  <c r="L132" i="22"/>
  <c r="K132" i="22"/>
  <c r="J132" i="22"/>
  <c r="I132" i="22"/>
  <c r="H132" i="22"/>
  <c r="G132" i="22"/>
  <c r="F132" i="22"/>
  <c r="BM131" i="22"/>
  <c r="BL131" i="22"/>
  <c r="BK131" i="22"/>
  <c r="BJ131" i="22"/>
  <c r="BI131" i="22"/>
  <c r="BH131" i="22"/>
  <c r="BG131" i="22"/>
  <c r="BF131" i="22"/>
  <c r="BE131" i="22"/>
  <c r="BD131" i="22"/>
  <c r="BC131" i="22"/>
  <c r="BB131" i="22"/>
  <c r="BA131" i="22"/>
  <c r="AZ131" i="22"/>
  <c r="AY131" i="22"/>
  <c r="AX131" i="22"/>
  <c r="AW131" i="22"/>
  <c r="AV131" i="22"/>
  <c r="AU131" i="22"/>
  <c r="AT131" i="22"/>
  <c r="AS131" i="22"/>
  <c r="AR131" i="22"/>
  <c r="AQ131" i="22"/>
  <c r="AP131" i="22"/>
  <c r="AO131" i="22"/>
  <c r="AN131" i="22"/>
  <c r="AM131" i="22"/>
  <c r="AL131" i="22"/>
  <c r="AK131" i="22"/>
  <c r="AJ131" i="22"/>
  <c r="AI131" i="22"/>
  <c r="AH131" i="22"/>
  <c r="AG131" i="22"/>
  <c r="AF131" i="22"/>
  <c r="AE131" i="22"/>
  <c r="AD131" i="22"/>
  <c r="AC131" i="22"/>
  <c r="AB131" i="22"/>
  <c r="AA131" i="22"/>
  <c r="Z131" i="22"/>
  <c r="Y131" i="22"/>
  <c r="X131" i="22"/>
  <c r="W131" i="22"/>
  <c r="V131" i="22"/>
  <c r="U131" i="22"/>
  <c r="T131" i="22"/>
  <c r="S131" i="22"/>
  <c r="R131" i="22"/>
  <c r="Q131" i="22"/>
  <c r="P131" i="22"/>
  <c r="O131" i="22"/>
  <c r="N131" i="22"/>
  <c r="M131" i="22"/>
  <c r="L131" i="22"/>
  <c r="K131" i="22"/>
  <c r="J131" i="22"/>
  <c r="I131" i="22"/>
  <c r="H131" i="22"/>
  <c r="G131" i="22"/>
  <c r="F131" i="22"/>
  <c r="BM130" i="22"/>
  <c r="BL130" i="22"/>
  <c r="BK130" i="22"/>
  <c r="BJ130" i="22"/>
  <c r="BI130" i="22"/>
  <c r="BH130" i="22"/>
  <c r="BG130" i="22"/>
  <c r="BF130" i="22"/>
  <c r="BE130" i="22"/>
  <c r="BD130" i="22"/>
  <c r="BC130" i="22"/>
  <c r="BB130" i="22"/>
  <c r="BA130" i="22"/>
  <c r="AZ130" i="22"/>
  <c r="AY130" i="22"/>
  <c r="AX130" i="22"/>
  <c r="AW130" i="22"/>
  <c r="AV130" i="22"/>
  <c r="AU130" i="22"/>
  <c r="AT130" i="22"/>
  <c r="AS130" i="22"/>
  <c r="AR130" i="22"/>
  <c r="AQ130" i="22"/>
  <c r="AP130" i="22"/>
  <c r="AO130" i="22"/>
  <c r="AN130" i="22"/>
  <c r="AM130" i="22"/>
  <c r="AL130" i="22"/>
  <c r="AK130" i="22"/>
  <c r="AJ130" i="22"/>
  <c r="AI130" i="22"/>
  <c r="AH130" i="22"/>
  <c r="AG130" i="22"/>
  <c r="AF130" i="22"/>
  <c r="AE130" i="22"/>
  <c r="AD130" i="22"/>
  <c r="AC130" i="22"/>
  <c r="AB130" i="22"/>
  <c r="AA130" i="22"/>
  <c r="Z130" i="22"/>
  <c r="Y130" i="22"/>
  <c r="X130" i="22"/>
  <c r="W130" i="22"/>
  <c r="V130" i="22"/>
  <c r="U130" i="22"/>
  <c r="T130" i="22"/>
  <c r="S130" i="22"/>
  <c r="R130" i="22"/>
  <c r="Q130" i="22"/>
  <c r="P130" i="22"/>
  <c r="O130" i="22"/>
  <c r="N130" i="22"/>
  <c r="M130" i="22"/>
  <c r="L130" i="22"/>
  <c r="K130" i="22"/>
  <c r="J130" i="22"/>
  <c r="I130" i="22"/>
  <c r="H130" i="22"/>
  <c r="G130" i="22"/>
  <c r="F130" i="22"/>
  <c r="BM129" i="22"/>
  <c r="BL129" i="22"/>
  <c r="BK129" i="22"/>
  <c r="BJ129" i="22"/>
  <c r="BI129" i="22"/>
  <c r="BH129" i="22"/>
  <c r="BG129" i="22"/>
  <c r="BF129" i="22"/>
  <c r="BE129" i="22"/>
  <c r="BD129" i="22"/>
  <c r="BC129" i="22"/>
  <c r="BB129" i="22"/>
  <c r="BA129" i="22"/>
  <c r="AZ129" i="22"/>
  <c r="AY129" i="22"/>
  <c r="AX129" i="22"/>
  <c r="AW129" i="22"/>
  <c r="AV129" i="22"/>
  <c r="AU129" i="22"/>
  <c r="AT129" i="22"/>
  <c r="AS129" i="22"/>
  <c r="AR129" i="22"/>
  <c r="AQ129" i="22"/>
  <c r="AP129" i="22"/>
  <c r="AO129" i="22"/>
  <c r="AN129" i="22"/>
  <c r="AM129" i="22"/>
  <c r="AL129" i="22"/>
  <c r="AK129" i="22"/>
  <c r="AJ129" i="22"/>
  <c r="AI129" i="22"/>
  <c r="AH129" i="22"/>
  <c r="AG129" i="22"/>
  <c r="AF129" i="22"/>
  <c r="AE129" i="22"/>
  <c r="AD129" i="22"/>
  <c r="AC129" i="22"/>
  <c r="AB129" i="22"/>
  <c r="AA129" i="22"/>
  <c r="Z129" i="22"/>
  <c r="Y129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J129" i="22"/>
  <c r="I129" i="22"/>
  <c r="H129" i="22"/>
  <c r="G129" i="22"/>
  <c r="F129" i="22"/>
  <c r="BM128" i="22"/>
  <c r="BL128" i="22"/>
  <c r="BK128" i="22"/>
  <c r="BJ128" i="22"/>
  <c r="BI128" i="22"/>
  <c r="BH128" i="22"/>
  <c r="BG128" i="22"/>
  <c r="BF128" i="22"/>
  <c r="BE128" i="22"/>
  <c r="BD128" i="22"/>
  <c r="BC128" i="22"/>
  <c r="BB128" i="22"/>
  <c r="BA128" i="22"/>
  <c r="AZ128" i="22"/>
  <c r="AY128" i="22"/>
  <c r="AX128" i="22"/>
  <c r="AW128" i="22"/>
  <c r="AV128" i="22"/>
  <c r="AU128" i="22"/>
  <c r="AT128" i="22"/>
  <c r="AS128" i="22"/>
  <c r="AR128" i="22"/>
  <c r="AQ128" i="22"/>
  <c r="AP128" i="22"/>
  <c r="AO128" i="22"/>
  <c r="AN128" i="22"/>
  <c r="AM128" i="22"/>
  <c r="AL128" i="22"/>
  <c r="AK128" i="22"/>
  <c r="AJ128" i="22"/>
  <c r="AI128" i="22"/>
  <c r="AH128" i="22"/>
  <c r="AG128" i="22"/>
  <c r="AF128" i="22"/>
  <c r="AE128" i="22"/>
  <c r="AD128" i="22"/>
  <c r="AC128" i="22"/>
  <c r="AB128" i="22"/>
  <c r="AA128" i="22"/>
  <c r="Z128" i="22"/>
  <c r="Y128" i="22"/>
  <c r="X128" i="22"/>
  <c r="W128" i="22"/>
  <c r="V128" i="22"/>
  <c r="U128" i="22"/>
  <c r="T128" i="22"/>
  <c r="S128" i="22"/>
  <c r="R128" i="22"/>
  <c r="Q128" i="22"/>
  <c r="P128" i="22"/>
  <c r="O128" i="22"/>
  <c r="N128" i="22"/>
  <c r="M128" i="22"/>
  <c r="L128" i="22"/>
  <c r="K128" i="22"/>
  <c r="J128" i="22"/>
  <c r="I128" i="22"/>
  <c r="H128" i="22"/>
  <c r="G128" i="22"/>
  <c r="F128" i="22"/>
  <c r="BM127" i="22"/>
  <c r="BL127" i="22"/>
  <c r="BK127" i="22"/>
  <c r="BJ127" i="22"/>
  <c r="BI127" i="22"/>
  <c r="BH127" i="22"/>
  <c r="BG127" i="22"/>
  <c r="BF127" i="22"/>
  <c r="BE127" i="22"/>
  <c r="BD127" i="22"/>
  <c r="BC127" i="22"/>
  <c r="BB127" i="22"/>
  <c r="BA127" i="22"/>
  <c r="AZ127" i="22"/>
  <c r="AY127" i="22"/>
  <c r="AX127" i="22"/>
  <c r="AW127" i="22"/>
  <c r="AV127" i="22"/>
  <c r="AU127" i="22"/>
  <c r="AT127" i="22"/>
  <c r="AS127" i="22"/>
  <c r="AR127" i="22"/>
  <c r="AQ127" i="22"/>
  <c r="AP127" i="22"/>
  <c r="AO127" i="22"/>
  <c r="AN127" i="22"/>
  <c r="AM127" i="22"/>
  <c r="AL127" i="22"/>
  <c r="AK127" i="22"/>
  <c r="AJ127" i="22"/>
  <c r="AI127" i="22"/>
  <c r="AH127" i="22"/>
  <c r="AG127" i="22"/>
  <c r="AF127" i="22"/>
  <c r="AE127" i="22"/>
  <c r="AD127" i="22"/>
  <c r="AC127" i="22"/>
  <c r="AB127" i="22"/>
  <c r="AA127" i="22"/>
  <c r="Z127" i="22"/>
  <c r="Y127" i="22"/>
  <c r="X127" i="22"/>
  <c r="W127" i="22"/>
  <c r="V127" i="22"/>
  <c r="U127" i="22"/>
  <c r="T127" i="22"/>
  <c r="S127" i="22"/>
  <c r="R127" i="22"/>
  <c r="Q127" i="22"/>
  <c r="P127" i="22"/>
  <c r="O127" i="22"/>
  <c r="N127" i="22"/>
  <c r="M127" i="22"/>
  <c r="L127" i="22"/>
  <c r="K127" i="22"/>
  <c r="J127" i="22"/>
  <c r="I127" i="22"/>
  <c r="H127" i="22"/>
  <c r="G127" i="22"/>
  <c r="F127" i="22"/>
  <c r="BM126" i="22"/>
  <c r="BL126" i="22"/>
  <c r="BK126" i="22"/>
  <c r="BJ126" i="22"/>
  <c r="BI126" i="22"/>
  <c r="BH126" i="22"/>
  <c r="BG126" i="22"/>
  <c r="BF126" i="22"/>
  <c r="BE126" i="22"/>
  <c r="BD126" i="22"/>
  <c r="BC126" i="22"/>
  <c r="BB126" i="22"/>
  <c r="BA126" i="22"/>
  <c r="AZ126" i="22"/>
  <c r="AY126" i="22"/>
  <c r="AX126" i="22"/>
  <c r="AW126" i="22"/>
  <c r="AV126" i="22"/>
  <c r="AU126" i="22"/>
  <c r="AT126" i="22"/>
  <c r="AS126" i="22"/>
  <c r="AR126" i="22"/>
  <c r="AQ126" i="22"/>
  <c r="AP126" i="22"/>
  <c r="AO126" i="22"/>
  <c r="AN126" i="22"/>
  <c r="AM126" i="22"/>
  <c r="AL126" i="22"/>
  <c r="AK126" i="22"/>
  <c r="AJ126" i="22"/>
  <c r="AI126" i="22"/>
  <c r="AH126" i="22"/>
  <c r="AG126" i="22"/>
  <c r="AF126" i="22"/>
  <c r="AE126" i="22"/>
  <c r="AD126" i="22"/>
  <c r="AC126" i="22"/>
  <c r="AB126" i="22"/>
  <c r="AA126" i="22"/>
  <c r="Z126" i="22"/>
  <c r="Y126" i="22"/>
  <c r="X126" i="22"/>
  <c r="W126" i="22"/>
  <c r="V126" i="22"/>
  <c r="U126" i="22"/>
  <c r="T126" i="22"/>
  <c r="S126" i="22"/>
  <c r="R126" i="22"/>
  <c r="Q126" i="22"/>
  <c r="P126" i="22"/>
  <c r="O126" i="22"/>
  <c r="N126" i="22"/>
  <c r="M126" i="22"/>
  <c r="L126" i="22"/>
  <c r="K126" i="22"/>
  <c r="J126" i="22"/>
  <c r="I126" i="22"/>
  <c r="H126" i="22"/>
  <c r="G126" i="22"/>
  <c r="F126" i="22"/>
  <c r="BM125" i="22"/>
  <c r="BL125" i="22"/>
  <c r="BK125" i="22"/>
  <c r="BJ125" i="22"/>
  <c r="BI125" i="22"/>
  <c r="BH125" i="22"/>
  <c r="BG125" i="22"/>
  <c r="BF125" i="22"/>
  <c r="BE125" i="22"/>
  <c r="BD125" i="22"/>
  <c r="BC125" i="22"/>
  <c r="BB125" i="22"/>
  <c r="BA125" i="22"/>
  <c r="AZ125" i="22"/>
  <c r="AY125" i="22"/>
  <c r="AX125" i="22"/>
  <c r="AW125" i="22"/>
  <c r="AV125" i="22"/>
  <c r="AU125" i="22"/>
  <c r="AT125" i="22"/>
  <c r="AS125" i="22"/>
  <c r="AR125" i="22"/>
  <c r="AQ125" i="22"/>
  <c r="AP125" i="22"/>
  <c r="AO125" i="22"/>
  <c r="AN125" i="22"/>
  <c r="AM125" i="22"/>
  <c r="AL125" i="22"/>
  <c r="AK125" i="22"/>
  <c r="AJ125" i="22"/>
  <c r="AI125" i="22"/>
  <c r="AH125" i="22"/>
  <c r="AG125" i="22"/>
  <c r="AF125" i="22"/>
  <c r="AE125" i="22"/>
  <c r="AD125" i="22"/>
  <c r="AC125" i="22"/>
  <c r="AB125" i="22"/>
  <c r="AA125" i="22"/>
  <c r="Z125" i="22"/>
  <c r="Y125" i="22"/>
  <c r="X125" i="22"/>
  <c r="W125" i="22"/>
  <c r="V125" i="22"/>
  <c r="U125" i="22"/>
  <c r="T125" i="22"/>
  <c r="S125" i="22"/>
  <c r="R125" i="22"/>
  <c r="Q125" i="22"/>
  <c r="P125" i="22"/>
  <c r="O125" i="22"/>
  <c r="N125" i="22"/>
  <c r="M125" i="22"/>
  <c r="L125" i="22"/>
  <c r="K125" i="22"/>
  <c r="J125" i="22"/>
  <c r="I125" i="22"/>
  <c r="H125" i="22"/>
  <c r="G125" i="22"/>
  <c r="F125" i="22"/>
  <c r="BM124" i="22"/>
  <c r="BL124" i="22"/>
  <c r="BK124" i="22"/>
  <c r="BJ124" i="22"/>
  <c r="BI124" i="22"/>
  <c r="BH124" i="22"/>
  <c r="BG124" i="22"/>
  <c r="BF124" i="22"/>
  <c r="BE124" i="22"/>
  <c r="BD124" i="22"/>
  <c r="BC124" i="22"/>
  <c r="BB124" i="22"/>
  <c r="BA124" i="22"/>
  <c r="AZ124" i="22"/>
  <c r="AY124" i="22"/>
  <c r="AX124" i="22"/>
  <c r="AW124" i="22"/>
  <c r="AV124" i="22"/>
  <c r="AU124" i="22"/>
  <c r="AT124" i="22"/>
  <c r="AS124" i="22"/>
  <c r="AR124" i="22"/>
  <c r="AQ124" i="22"/>
  <c r="AP124" i="22"/>
  <c r="AO124" i="22"/>
  <c r="AN124" i="22"/>
  <c r="AM124" i="22"/>
  <c r="AL124" i="22"/>
  <c r="AK124" i="22"/>
  <c r="AJ124" i="22"/>
  <c r="AI124" i="22"/>
  <c r="AH124" i="22"/>
  <c r="AG124" i="22"/>
  <c r="AF124" i="22"/>
  <c r="AE124" i="22"/>
  <c r="AD124" i="22"/>
  <c r="AC124" i="22"/>
  <c r="AB124" i="22"/>
  <c r="AA124" i="22"/>
  <c r="Z124" i="22"/>
  <c r="Y124" i="22"/>
  <c r="X124" i="22"/>
  <c r="W124" i="22"/>
  <c r="V124" i="22"/>
  <c r="U124" i="22"/>
  <c r="T124" i="22"/>
  <c r="S124" i="22"/>
  <c r="R124" i="22"/>
  <c r="Q124" i="22"/>
  <c r="P124" i="22"/>
  <c r="O124" i="22"/>
  <c r="N124" i="22"/>
  <c r="M124" i="22"/>
  <c r="L124" i="22"/>
  <c r="K124" i="22"/>
  <c r="J124" i="22"/>
  <c r="I124" i="22"/>
  <c r="H124" i="22"/>
  <c r="G124" i="22"/>
  <c r="F124" i="22"/>
  <c r="BM123" i="22"/>
  <c r="BL123" i="22"/>
  <c r="BK123" i="22"/>
  <c r="BJ123" i="22"/>
  <c r="BI123" i="22"/>
  <c r="BH123" i="22"/>
  <c r="BG123" i="22"/>
  <c r="BF123" i="22"/>
  <c r="BE123" i="22"/>
  <c r="BD123" i="22"/>
  <c r="BC123" i="22"/>
  <c r="BB123" i="22"/>
  <c r="BA123" i="22"/>
  <c r="AZ123" i="22"/>
  <c r="AY123" i="22"/>
  <c r="AX123" i="22"/>
  <c r="AW123" i="22"/>
  <c r="AV123" i="22"/>
  <c r="AU123" i="22"/>
  <c r="AT123" i="22"/>
  <c r="AS123" i="22"/>
  <c r="AR123" i="22"/>
  <c r="AQ123" i="22"/>
  <c r="AP123" i="22"/>
  <c r="AO123" i="22"/>
  <c r="AN123" i="22"/>
  <c r="AM123" i="22"/>
  <c r="AL123" i="22"/>
  <c r="AK123" i="22"/>
  <c r="AJ123" i="22"/>
  <c r="AI123" i="22"/>
  <c r="AH123" i="22"/>
  <c r="AG123" i="22"/>
  <c r="AF123" i="22"/>
  <c r="AE123" i="22"/>
  <c r="AD123" i="22"/>
  <c r="AC123" i="22"/>
  <c r="AB123" i="22"/>
  <c r="AA123" i="22"/>
  <c r="Z123" i="22"/>
  <c r="Y123" i="22"/>
  <c r="X123" i="22"/>
  <c r="W123" i="22"/>
  <c r="V123" i="22"/>
  <c r="U123" i="22"/>
  <c r="T123" i="22"/>
  <c r="S123" i="22"/>
  <c r="R123" i="22"/>
  <c r="Q123" i="22"/>
  <c r="P123" i="22"/>
  <c r="O123" i="22"/>
  <c r="N123" i="22"/>
  <c r="M123" i="22"/>
  <c r="L123" i="22"/>
  <c r="K123" i="22"/>
  <c r="J123" i="22"/>
  <c r="I123" i="22"/>
  <c r="H123" i="22"/>
  <c r="G123" i="22"/>
  <c r="F123" i="22"/>
  <c r="BM122" i="22"/>
  <c r="BL122" i="22"/>
  <c r="BK122" i="22"/>
  <c r="BJ122" i="22"/>
  <c r="BI122" i="22"/>
  <c r="BH122" i="22"/>
  <c r="BG122" i="22"/>
  <c r="BF122" i="22"/>
  <c r="BE122" i="22"/>
  <c r="BD122" i="22"/>
  <c r="BC122" i="22"/>
  <c r="BB122" i="22"/>
  <c r="BA122" i="22"/>
  <c r="AZ122" i="22"/>
  <c r="AY122" i="22"/>
  <c r="AX122" i="22"/>
  <c r="AW122" i="22"/>
  <c r="AV122" i="22"/>
  <c r="AU122" i="22"/>
  <c r="AT122" i="22"/>
  <c r="AS122" i="22"/>
  <c r="AR122" i="22"/>
  <c r="AQ122" i="22"/>
  <c r="AP122" i="22"/>
  <c r="AO122" i="22"/>
  <c r="AN122" i="22"/>
  <c r="AM122" i="22"/>
  <c r="AL122" i="22"/>
  <c r="AK122" i="22"/>
  <c r="AJ122" i="22"/>
  <c r="AI122" i="22"/>
  <c r="AH122" i="22"/>
  <c r="AG122" i="22"/>
  <c r="AF122" i="22"/>
  <c r="AE122" i="22"/>
  <c r="AD122" i="22"/>
  <c r="AC122" i="22"/>
  <c r="AB122" i="22"/>
  <c r="AA122" i="22"/>
  <c r="Z122" i="22"/>
  <c r="Y122" i="22"/>
  <c r="X122" i="22"/>
  <c r="W122" i="22"/>
  <c r="V122" i="22"/>
  <c r="U122" i="22"/>
  <c r="T122" i="22"/>
  <c r="S122" i="22"/>
  <c r="R122" i="22"/>
  <c r="Q122" i="22"/>
  <c r="P122" i="22"/>
  <c r="O122" i="22"/>
  <c r="N122" i="22"/>
  <c r="M122" i="22"/>
  <c r="L122" i="22"/>
  <c r="K122" i="22"/>
  <c r="J122" i="22"/>
  <c r="I122" i="22"/>
  <c r="H122" i="22"/>
  <c r="G122" i="22"/>
  <c r="F122" i="22"/>
  <c r="BM121" i="22"/>
  <c r="BL121" i="22"/>
  <c r="BK121" i="22"/>
  <c r="BJ121" i="22"/>
  <c r="BI121" i="22"/>
  <c r="BH121" i="22"/>
  <c r="BG121" i="22"/>
  <c r="BF121" i="22"/>
  <c r="BE121" i="22"/>
  <c r="BD121" i="22"/>
  <c r="BC121" i="22"/>
  <c r="BB121" i="22"/>
  <c r="BA121" i="22"/>
  <c r="AZ121" i="22"/>
  <c r="AY121" i="22"/>
  <c r="AX121" i="22"/>
  <c r="AW121" i="22"/>
  <c r="AV121" i="22"/>
  <c r="AU121" i="22"/>
  <c r="AT121" i="22"/>
  <c r="AS121" i="22"/>
  <c r="AR121" i="22"/>
  <c r="AQ121" i="22"/>
  <c r="AP121" i="22"/>
  <c r="AO121" i="22"/>
  <c r="AN121" i="22"/>
  <c r="AM121" i="22"/>
  <c r="AL121" i="22"/>
  <c r="AK121" i="22"/>
  <c r="AJ121" i="22"/>
  <c r="AI121" i="22"/>
  <c r="AH121" i="22"/>
  <c r="AG121" i="22"/>
  <c r="AF121" i="22"/>
  <c r="AE121" i="22"/>
  <c r="AD121" i="22"/>
  <c r="AC121" i="22"/>
  <c r="AB121" i="22"/>
  <c r="AA121" i="22"/>
  <c r="Z121" i="22"/>
  <c r="Y121" i="22"/>
  <c r="X121" i="22"/>
  <c r="W121" i="22"/>
  <c r="V121" i="22"/>
  <c r="U121" i="22"/>
  <c r="T121" i="22"/>
  <c r="S121" i="22"/>
  <c r="R121" i="22"/>
  <c r="Q121" i="22"/>
  <c r="P121" i="22"/>
  <c r="O121" i="22"/>
  <c r="N121" i="22"/>
  <c r="M121" i="22"/>
  <c r="L121" i="22"/>
  <c r="K121" i="22"/>
  <c r="J121" i="22"/>
  <c r="I121" i="22"/>
  <c r="H121" i="22"/>
  <c r="G121" i="22"/>
  <c r="F121" i="22"/>
  <c r="BM120" i="22"/>
  <c r="BL120" i="22"/>
  <c r="BK120" i="22"/>
  <c r="BJ120" i="22"/>
  <c r="BI120" i="22"/>
  <c r="BH120" i="22"/>
  <c r="BG120" i="22"/>
  <c r="BF120" i="22"/>
  <c r="BE120" i="22"/>
  <c r="BD120" i="22"/>
  <c r="BC120" i="22"/>
  <c r="BB120" i="22"/>
  <c r="BA120" i="22"/>
  <c r="AZ120" i="22"/>
  <c r="AY120" i="22"/>
  <c r="AX120" i="22"/>
  <c r="AW120" i="22"/>
  <c r="AV120" i="22"/>
  <c r="AU120" i="22"/>
  <c r="AT120" i="22"/>
  <c r="AS120" i="22"/>
  <c r="AR120" i="22"/>
  <c r="AQ120" i="22"/>
  <c r="AP120" i="22"/>
  <c r="AO120" i="22"/>
  <c r="AN120" i="22"/>
  <c r="AM120" i="22"/>
  <c r="AL120" i="22"/>
  <c r="AK120" i="22"/>
  <c r="AJ120" i="22"/>
  <c r="AI120" i="22"/>
  <c r="AH120" i="22"/>
  <c r="AG120" i="22"/>
  <c r="AF120" i="22"/>
  <c r="AE120" i="22"/>
  <c r="AD120" i="22"/>
  <c r="AC120" i="22"/>
  <c r="AB120" i="22"/>
  <c r="AA120" i="22"/>
  <c r="Z120" i="22"/>
  <c r="Y120" i="22"/>
  <c r="X120" i="22"/>
  <c r="W120" i="22"/>
  <c r="V120" i="22"/>
  <c r="U120" i="22"/>
  <c r="T120" i="22"/>
  <c r="S120" i="22"/>
  <c r="R120" i="22"/>
  <c r="Q120" i="22"/>
  <c r="P120" i="22"/>
  <c r="O120" i="22"/>
  <c r="N120" i="22"/>
  <c r="M120" i="22"/>
  <c r="L120" i="22"/>
  <c r="K120" i="22"/>
  <c r="J120" i="22"/>
  <c r="I120" i="22"/>
  <c r="H120" i="22"/>
  <c r="G120" i="22"/>
  <c r="F120" i="22"/>
  <c r="BM119" i="22"/>
  <c r="BL119" i="22"/>
  <c r="BK119" i="22"/>
  <c r="BJ119" i="22"/>
  <c r="BI119" i="22"/>
  <c r="BH119" i="22"/>
  <c r="BG119" i="22"/>
  <c r="BF119" i="22"/>
  <c r="BE119" i="22"/>
  <c r="BD119" i="22"/>
  <c r="BC119" i="22"/>
  <c r="BB119" i="22"/>
  <c r="BA119" i="22"/>
  <c r="AZ119" i="22"/>
  <c r="AY119" i="22"/>
  <c r="AX119" i="22"/>
  <c r="AW119" i="22"/>
  <c r="AV119" i="22"/>
  <c r="AU119" i="22"/>
  <c r="AT119" i="22"/>
  <c r="AS119" i="22"/>
  <c r="AR119" i="22"/>
  <c r="AQ119" i="22"/>
  <c r="AP119" i="22"/>
  <c r="AO119" i="22"/>
  <c r="AN119" i="22"/>
  <c r="AM119" i="22"/>
  <c r="AL119" i="22"/>
  <c r="AK119" i="22"/>
  <c r="AJ119" i="22"/>
  <c r="AI119" i="22"/>
  <c r="AH119" i="22"/>
  <c r="AG119" i="22"/>
  <c r="AF119" i="22"/>
  <c r="AE119" i="22"/>
  <c r="AD119" i="22"/>
  <c r="AC119" i="22"/>
  <c r="AB119" i="22"/>
  <c r="AA119" i="22"/>
  <c r="Z119" i="22"/>
  <c r="Y119" i="22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J119" i="22"/>
  <c r="I119" i="22"/>
  <c r="H119" i="22"/>
  <c r="G119" i="22"/>
  <c r="F119" i="22"/>
  <c r="BM118" i="22"/>
  <c r="BL118" i="22"/>
  <c r="BK118" i="22"/>
  <c r="BJ118" i="22"/>
  <c r="BI118" i="22"/>
  <c r="BH118" i="22"/>
  <c r="BG118" i="22"/>
  <c r="BF118" i="22"/>
  <c r="BE118" i="22"/>
  <c r="BD118" i="22"/>
  <c r="BC118" i="22"/>
  <c r="BB118" i="22"/>
  <c r="BA118" i="22"/>
  <c r="AZ118" i="22"/>
  <c r="AY118" i="22"/>
  <c r="AX118" i="22"/>
  <c r="AW118" i="22"/>
  <c r="AV118" i="22"/>
  <c r="AU118" i="22"/>
  <c r="AT118" i="22"/>
  <c r="AS118" i="22"/>
  <c r="AR118" i="22"/>
  <c r="AQ118" i="22"/>
  <c r="AP118" i="22"/>
  <c r="AO118" i="22"/>
  <c r="AN118" i="22"/>
  <c r="AM118" i="22"/>
  <c r="AL118" i="22"/>
  <c r="AK118" i="22"/>
  <c r="AJ118" i="22"/>
  <c r="AI118" i="22"/>
  <c r="AH118" i="22"/>
  <c r="AG118" i="22"/>
  <c r="AF118" i="22"/>
  <c r="AE118" i="22"/>
  <c r="AD118" i="22"/>
  <c r="AC118" i="22"/>
  <c r="AB118" i="22"/>
  <c r="AA118" i="22"/>
  <c r="Z118" i="22"/>
  <c r="Y118" i="22"/>
  <c r="X118" i="22"/>
  <c r="W118" i="22"/>
  <c r="V118" i="22"/>
  <c r="U118" i="22"/>
  <c r="T118" i="22"/>
  <c r="S118" i="22"/>
  <c r="R118" i="22"/>
  <c r="Q118" i="22"/>
  <c r="P118" i="22"/>
  <c r="O118" i="22"/>
  <c r="N118" i="22"/>
  <c r="M118" i="22"/>
  <c r="L118" i="22"/>
  <c r="K118" i="22"/>
  <c r="J118" i="22"/>
  <c r="I118" i="22"/>
  <c r="H118" i="22"/>
  <c r="G118" i="22"/>
  <c r="F118" i="22"/>
  <c r="BM117" i="22"/>
  <c r="BL117" i="22"/>
  <c r="BK117" i="22"/>
  <c r="BJ117" i="22"/>
  <c r="BI117" i="22"/>
  <c r="BH117" i="22"/>
  <c r="BG117" i="22"/>
  <c r="BF117" i="22"/>
  <c r="BE117" i="22"/>
  <c r="BD117" i="22"/>
  <c r="BC117" i="22"/>
  <c r="BB117" i="22"/>
  <c r="BA117" i="22"/>
  <c r="AZ117" i="22"/>
  <c r="AY117" i="22"/>
  <c r="AX117" i="22"/>
  <c r="AW117" i="22"/>
  <c r="AV117" i="22"/>
  <c r="AU117" i="22"/>
  <c r="AT117" i="22"/>
  <c r="AS117" i="22"/>
  <c r="AR117" i="22"/>
  <c r="AQ117" i="22"/>
  <c r="AP117" i="22"/>
  <c r="AO117" i="22"/>
  <c r="AN117" i="22"/>
  <c r="AM117" i="22"/>
  <c r="AL117" i="22"/>
  <c r="AK117" i="22"/>
  <c r="AJ117" i="22"/>
  <c r="AI117" i="22"/>
  <c r="AH117" i="22"/>
  <c r="AG117" i="22"/>
  <c r="AF117" i="22"/>
  <c r="AE117" i="22"/>
  <c r="AD117" i="22"/>
  <c r="AC117" i="22"/>
  <c r="AB117" i="22"/>
  <c r="AA117" i="22"/>
  <c r="Z117" i="22"/>
  <c r="Y117" i="22"/>
  <c r="X117" i="22"/>
  <c r="W117" i="22"/>
  <c r="V117" i="22"/>
  <c r="U117" i="22"/>
  <c r="T117" i="22"/>
  <c r="S117" i="22"/>
  <c r="R117" i="22"/>
  <c r="Q117" i="22"/>
  <c r="P117" i="22"/>
  <c r="O117" i="22"/>
  <c r="N117" i="22"/>
  <c r="M117" i="22"/>
  <c r="L117" i="22"/>
  <c r="K117" i="22"/>
  <c r="J117" i="22"/>
  <c r="I117" i="22"/>
  <c r="H117" i="22"/>
  <c r="G117" i="22"/>
  <c r="F117" i="22"/>
  <c r="BM116" i="22"/>
  <c r="BL116" i="22"/>
  <c r="BK116" i="22"/>
  <c r="BJ116" i="22"/>
  <c r="BI116" i="22"/>
  <c r="BH116" i="22"/>
  <c r="BG116" i="22"/>
  <c r="BF116" i="22"/>
  <c r="BE116" i="22"/>
  <c r="BD116" i="22"/>
  <c r="BC116" i="22"/>
  <c r="BB116" i="22"/>
  <c r="BA116" i="22"/>
  <c r="AZ116" i="22"/>
  <c r="AY116" i="22"/>
  <c r="AX116" i="22"/>
  <c r="AW116" i="22"/>
  <c r="AV116" i="22"/>
  <c r="AU116" i="22"/>
  <c r="AT116" i="22"/>
  <c r="AS116" i="22"/>
  <c r="AR116" i="22"/>
  <c r="AQ116" i="22"/>
  <c r="AP116" i="22"/>
  <c r="AO116" i="22"/>
  <c r="AN116" i="22"/>
  <c r="AM116" i="22"/>
  <c r="AL116" i="22"/>
  <c r="AK116" i="22"/>
  <c r="AJ116" i="22"/>
  <c r="AI116" i="22"/>
  <c r="AH116" i="22"/>
  <c r="AG116" i="22"/>
  <c r="AF116" i="22"/>
  <c r="AE116" i="22"/>
  <c r="AD116" i="22"/>
  <c r="AC116" i="22"/>
  <c r="AB116" i="22"/>
  <c r="AA116" i="22"/>
  <c r="Z116" i="22"/>
  <c r="Y116" i="22"/>
  <c r="X116" i="22"/>
  <c r="W116" i="22"/>
  <c r="V116" i="22"/>
  <c r="U116" i="22"/>
  <c r="T116" i="22"/>
  <c r="S116" i="22"/>
  <c r="R116" i="22"/>
  <c r="Q116" i="22"/>
  <c r="P116" i="22"/>
  <c r="O116" i="22"/>
  <c r="N116" i="22"/>
  <c r="M116" i="22"/>
  <c r="L116" i="22"/>
  <c r="K116" i="22"/>
  <c r="J116" i="22"/>
  <c r="I116" i="22"/>
  <c r="H116" i="22"/>
  <c r="G116" i="22"/>
  <c r="F116" i="22"/>
  <c r="BM115" i="22"/>
  <c r="BL115" i="22"/>
  <c r="BK115" i="22"/>
  <c r="BJ115" i="22"/>
  <c r="BI115" i="22"/>
  <c r="BH115" i="22"/>
  <c r="BG115" i="22"/>
  <c r="BF115" i="22"/>
  <c r="BE115" i="22"/>
  <c r="BD115" i="22"/>
  <c r="BC115" i="22"/>
  <c r="BB115" i="22"/>
  <c r="BA115" i="22"/>
  <c r="AZ115" i="22"/>
  <c r="AY115" i="22"/>
  <c r="AX115" i="22"/>
  <c r="AW115" i="22"/>
  <c r="AV115" i="22"/>
  <c r="AU115" i="22"/>
  <c r="AT115" i="22"/>
  <c r="AS115" i="22"/>
  <c r="AR115" i="22"/>
  <c r="AQ115" i="22"/>
  <c r="AP115" i="22"/>
  <c r="AO115" i="22"/>
  <c r="AN115" i="22"/>
  <c r="AM115" i="22"/>
  <c r="AL115" i="22"/>
  <c r="AK115" i="22"/>
  <c r="AJ115" i="22"/>
  <c r="AI115" i="22"/>
  <c r="AH115" i="22"/>
  <c r="AG115" i="22"/>
  <c r="AF115" i="22"/>
  <c r="AE115" i="22"/>
  <c r="AD115" i="22"/>
  <c r="AC115" i="22"/>
  <c r="AB115" i="22"/>
  <c r="AA115" i="22"/>
  <c r="Z115" i="22"/>
  <c r="Y115" i="22"/>
  <c r="X115" i="22"/>
  <c r="W115" i="22"/>
  <c r="V115" i="22"/>
  <c r="U115" i="22"/>
  <c r="T115" i="22"/>
  <c r="S115" i="22"/>
  <c r="R115" i="22"/>
  <c r="Q115" i="22"/>
  <c r="P115" i="22"/>
  <c r="O115" i="22"/>
  <c r="N115" i="22"/>
  <c r="M115" i="22"/>
  <c r="L115" i="22"/>
  <c r="K115" i="22"/>
  <c r="J115" i="22"/>
  <c r="I115" i="22"/>
  <c r="H115" i="22"/>
  <c r="G115" i="22"/>
  <c r="F115" i="22"/>
  <c r="BM114" i="22"/>
  <c r="BL114" i="22"/>
  <c r="BK114" i="22"/>
  <c r="BJ114" i="22"/>
  <c r="BI114" i="22"/>
  <c r="BH114" i="22"/>
  <c r="BG114" i="22"/>
  <c r="BF114" i="22"/>
  <c r="BE114" i="22"/>
  <c r="BD114" i="22"/>
  <c r="BC114" i="22"/>
  <c r="BB114" i="22"/>
  <c r="BA114" i="22"/>
  <c r="AZ114" i="22"/>
  <c r="AY114" i="22"/>
  <c r="AX114" i="22"/>
  <c r="AW114" i="22"/>
  <c r="AV114" i="22"/>
  <c r="AU114" i="22"/>
  <c r="AT114" i="22"/>
  <c r="AS114" i="22"/>
  <c r="AR114" i="22"/>
  <c r="AQ114" i="22"/>
  <c r="AP114" i="22"/>
  <c r="AO114" i="22"/>
  <c r="AN114" i="22"/>
  <c r="AM114" i="22"/>
  <c r="AL114" i="22"/>
  <c r="AK114" i="22"/>
  <c r="AJ114" i="22"/>
  <c r="AI114" i="22"/>
  <c r="AH114" i="22"/>
  <c r="AG114" i="22"/>
  <c r="AF114" i="22"/>
  <c r="AE114" i="22"/>
  <c r="AD114" i="22"/>
  <c r="AC114" i="22"/>
  <c r="AB114" i="22"/>
  <c r="AA114" i="22"/>
  <c r="Z114" i="22"/>
  <c r="Y114" i="22"/>
  <c r="X114" i="22"/>
  <c r="W114" i="22"/>
  <c r="V114" i="22"/>
  <c r="U114" i="22"/>
  <c r="T114" i="22"/>
  <c r="S114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F114" i="22"/>
  <c r="BM113" i="22"/>
  <c r="BL113" i="22"/>
  <c r="BK113" i="22"/>
  <c r="BJ113" i="22"/>
  <c r="BI113" i="22"/>
  <c r="BH113" i="22"/>
  <c r="BG113" i="22"/>
  <c r="BF113" i="22"/>
  <c r="BE113" i="22"/>
  <c r="BD113" i="22"/>
  <c r="BC113" i="22"/>
  <c r="BB113" i="22"/>
  <c r="BA113" i="22"/>
  <c r="AZ113" i="22"/>
  <c r="AY113" i="22"/>
  <c r="AX113" i="22"/>
  <c r="AW113" i="22"/>
  <c r="AV113" i="22"/>
  <c r="AU113" i="22"/>
  <c r="AT113" i="22"/>
  <c r="AS113" i="22"/>
  <c r="AR113" i="22"/>
  <c r="AQ113" i="22"/>
  <c r="AP113" i="22"/>
  <c r="AO113" i="22"/>
  <c r="AN113" i="22"/>
  <c r="AM113" i="22"/>
  <c r="AL113" i="22"/>
  <c r="AK113" i="22"/>
  <c r="AJ113" i="22"/>
  <c r="AI113" i="22"/>
  <c r="AH113" i="22"/>
  <c r="AG113" i="22"/>
  <c r="AF113" i="22"/>
  <c r="AE113" i="22"/>
  <c r="AD113" i="22"/>
  <c r="AC113" i="22"/>
  <c r="AB113" i="22"/>
  <c r="AA113" i="22"/>
  <c r="Z113" i="22"/>
  <c r="Y113" i="22"/>
  <c r="X113" i="22"/>
  <c r="W113" i="22"/>
  <c r="V113" i="22"/>
  <c r="U113" i="22"/>
  <c r="T113" i="22"/>
  <c r="S113" i="22"/>
  <c r="R113" i="22"/>
  <c r="Q113" i="22"/>
  <c r="P113" i="22"/>
  <c r="O113" i="22"/>
  <c r="N113" i="22"/>
  <c r="M113" i="22"/>
  <c r="L113" i="22"/>
  <c r="K113" i="22"/>
  <c r="J113" i="22"/>
  <c r="I113" i="22"/>
  <c r="H113" i="22"/>
  <c r="G113" i="22"/>
  <c r="F113" i="22"/>
  <c r="BM112" i="22"/>
  <c r="BL112" i="22"/>
  <c r="BK112" i="22"/>
  <c r="BJ112" i="22"/>
  <c r="BI112" i="22"/>
  <c r="BH112" i="22"/>
  <c r="BG112" i="22"/>
  <c r="BF112" i="22"/>
  <c r="BE112" i="22"/>
  <c r="BD112" i="22"/>
  <c r="BC112" i="22"/>
  <c r="BB112" i="22"/>
  <c r="BA112" i="22"/>
  <c r="AZ112" i="22"/>
  <c r="AY112" i="22"/>
  <c r="AX112" i="22"/>
  <c r="AW112" i="22"/>
  <c r="AV112" i="22"/>
  <c r="AU112" i="22"/>
  <c r="AT112" i="22"/>
  <c r="AS112" i="22"/>
  <c r="AR112" i="22"/>
  <c r="AQ112" i="22"/>
  <c r="AP112" i="22"/>
  <c r="AO112" i="22"/>
  <c r="AN112" i="22"/>
  <c r="AM112" i="22"/>
  <c r="AL112" i="22"/>
  <c r="AK112" i="22"/>
  <c r="AJ112" i="22"/>
  <c r="AI112" i="22"/>
  <c r="AH112" i="22"/>
  <c r="AG112" i="22"/>
  <c r="AF112" i="22"/>
  <c r="AE112" i="22"/>
  <c r="AD112" i="22"/>
  <c r="AC112" i="22"/>
  <c r="AB112" i="22"/>
  <c r="AA112" i="22"/>
  <c r="Z112" i="22"/>
  <c r="Y112" i="22"/>
  <c r="X112" i="22"/>
  <c r="W112" i="22"/>
  <c r="V112" i="22"/>
  <c r="U112" i="22"/>
  <c r="T112" i="22"/>
  <c r="S112" i="22"/>
  <c r="R112" i="22"/>
  <c r="Q112" i="22"/>
  <c r="P112" i="22"/>
  <c r="O112" i="22"/>
  <c r="N112" i="22"/>
  <c r="M112" i="22"/>
  <c r="L112" i="22"/>
  <c r="K112" i="22"/>
  <c r="J112" i="22"/>
  <c r="I112" i="22"/>
  <c r="H112" i="22"/>
  <c r="G112" i="22"/>
  <c r="F112" i="22"/>
  <c r="BM111" i="22"/>
  <c r="BL111" i="22"/>
  <c r="BK111" i="22"/>
  <c r="BJ111" i="22"/>
  <c r="BI111" i="22"/>
  <c r="BH111" i="22"/>
  <c r="BG111" i="22"/>
  <c r="BF111" i="22"/>
  <c r="BE111" i="22"/>
  <c r="BD111" i="22"/>
  <c r="BC111" i="22"/>
  <c r="BB111" i="22"/>
  <c r="BA111" i="22"/>
  <c r="AZ111" i="22"/>
  <c r="AY111" i="22"/>
  <c r="AX111" i="22"/>
  <c r="AW111" i="22"/>
  <c r="AV111" i="22"/>
  <c r="AU111" i="22"/>
  <c r="AT111" i="22"/>
  <c r="AS111" i="22"/>
  <c r="AR111" i="22"/>
  <c r="AQ111" i="22"/>
  <c r="AP111" i="22"/>
  <c r="AO111" i="22"/>
  <c r="AN111" i="22"/>
  <c r="AM111" i="22"/>
  <c r="AL111" i="22"/>
  <c r="AK111" i="22"/>
  <c r="AJ111" i="22"/>
  <c r="AI111" i="22"/>
  <c r="AH111" i="22"/>
  <c r="AG111" i="22"/>
  <c r="AF111" i="22"/>
  <c r="AE111" i="22"/>
  <c r="AD111" i="22"/>
  <c r="AC111" i="22"/>
  <c r="AB111" i="22"/>
  <c r="AA111" i="22"/>
  <c r="Z111" i="22"/>
  <c r="Y111" i="22"/>
  <c r="X111" i="22"/>
  <c r="W111" i="22"/>
  <c r="V111" i="22"/>
  <c r="U111" i="22"/>
  <c r="T111" i="22"/>
  <c r="S111" i="22"/>
  <c r="R111" i="22"/>
  <c r="Q111" i="22"/>
  <c r="P111" i="22"/>
  <c r="O111" i="22"/>
  <c r="N111" i="22"/>
  <c r="M111" i="22"/>
  <c r="L111" i="22"/>
  <c r="K111" i="22"/>
  <c r="J111" i="22"/>
  <c r="I111" i="22"/>
  <c r="H111" i="22"/>
  <c r="G111" i="22"/>
  <c r="F111" i="22"/>
  <c r="BM110" i="22"/>
  <c r="BL110" i="22"/>
  <c r="BK110" i="22"/>
  <c r="BJ110" i="22"/>
  <c r="BI110" i="22"/>
  <c r="BH110" i="22"/>
  <c r="BG110" i="22"/>
  <c r="BF110" i="22"/>
  <c r="BE110" i="22"/>
  <c r="BD110" i="22"/>
  <c r="BC110" i="22"/>
  <c r="BB110" i="22"/>
  <c r="BA110" i="22"/>
  <c r="AZ110" i="22"/>
  <c r="AY110" i="22"/>
  <c r="AX110" i="22"/>
  <c r="AW110" i="22"/>
  <c r="AV110" i="22"/>
  <c r="AU110" i="22"/>
  <c r="AT110" i="22"/>
  <c r="AS110" i="22"/>
  <c r="AR110" i="22"/>
  <c r="AQ110" i="22"/>
  <c r="AP110" i="22"/>
  <c r="AO110" i="22"/>
  <c r="AN110" i="22"/>
  <c r="AM110" i="22"/>
  <c r="AL110" i="22"/>
  <c r="AK110" i="22"/>
  <c r="AJ110" i="22"/>
  <c r="AI110" i="22"/>
  <c r="AH110" i="22"/>
  <c r="AG110" i="22"/>
  <c r="AF110" i="22"/>
  <c r="AE110" i="22"/>
  <c r="AD110" i="22"/>
  <c r="AC110" i="22"/>
  <c r="AB110" i="22"/>
  <c r="AA110" i="22"/>
  <c r="Z110" i="22"/>
  <c r="Y110" i="22"/>
  <c r="X110" i="22"/>
  <c r="W110" i="22"/>
  <c r="V110" i="22"/>
  <c r="U110" i="22"/>
  <c r="T110" i="22"/>
  <c r="S110" i="22"/>
  <c r="R110" i="22"/>
  <c r="Q110" i="22"/>
  <c r="P110" i="22"/>
  <c r="O110" i="22"/>
  <c r="N110" i="22"/>
  <c r="M110" i="22"/>
  <c r="L110" i="22"/>
  <c r="K110" i="22"/>
  <c r="J110" i="22"/>
  <c r="I110" i="22"/>
  <c r="H110" i="22"/>
  <c r="G110" i="22"/>
  <c r="F110" i="22"/>
  <c r="BM109" i="22"/>
  <c r="BL109" i="22"/>
  <c r="BK109" i="22"/>
  <c r="BJ109" i="22"/>
  <c r="BI109" i="22"/>
  <c r="BH109" i="22"/>
  <c r="BG109" i="22"/>
  <c r="BF109" i="22"/>
  <c r="BE109" i="22"/>
  <c r="BD109" i="22"/>
  <c r="BC109" i="22"/>
  <c r="BB109" i="22"/>
  <c r="BA109" i="22"/>
  <c r="AZ109" i="22"/>
  <c r="AY109" i="22"/>
  <c r="AX109" i="22"/>
  <c r="AW109" i="22"/>
  <c r="AV109" i="22"/>
  <c r="AU109" i="22"/>
  <c r="AT109" i="22"/>
  <c r="AS109" i="22"/>
  <c r="AR109" i="22"/>
  <c r="AQ109" i="22"/>
  <c r="AP109" i="22"/>
  <c r="AO109" i="22"/>
  <c r="AN109" i="22"/>
  <c r="AM109" i="22"/>
  <c r="AL109" i="22"/>
  <c r="AK109" i="22"/>
  <c r="AJ109" i="22"/>
  <c r="AI109" i="22"/>
  <c r="AH109" i="22"/>
  <c r="AG109" i="22"/>
  <c r="AF109" i="22"/>
  <c r="AE109" i="22"/>
  <c r="AD109" i="22"/>
  <c r="AC109" i="22"/>
  <c r="AB109" i="22"/>
  <c r="AA109" i="22"/>
  <c r="Z109" i="22"/>
  <c r="Y109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J109" i="22"/>
  <c r="I109" i="22"/>
  <c r="H109" i="22"/>
  <c r="G109" i="22"/>
  <c r="F109" i="22"/>
  <c r="BM108" i="22"/>
  <c r="BL108" i="22"/>
  <c r="BK108" i="22"/>
  <c r="BJ108" i="22"/>
  <c r="BI108" i="22"/>
  <c r="BH108" i="22"/>
  <c r="BG108" i="22"/>
  <c r="BF108" i="22"/>
  <c r="BE108" i="22"/>
  <c r="BD108" i="22"/>
  <c r="BC108" i="22"/>
  <c r="BB108" i="22"/>
  <c r="BA108" i="22"/>
  <c r="AZ108" i="22"/>
  <c r="AY108" i="22"/>
  <c r="AX108" i="22"/>
  <c r="AW108" i="22"/>
  <c r="AV108" i="22"/>
  <c r="AU108" i="22"/>
  <c r="AT108" i="22"/>
  <c r="AS108" i="22"/>
  <c r="AR108" i="22"/>
  <c r="AQ108" i="22"/>
  <c r="AP108" i="22"/>
  <c r="AO108" i="22"/>
  <c r="AN108" i="22"/>
  <c r="AM108" i="22"/>
  <c r="AL108" i="22"/>
  <c r="AK108" i="22"/>
  <c r="AJ108" i="22"/>
  <c r="AI108" i="22"/>
  <c r="AH108" i="22"/>
  <c r="AG108" i="22"/>
  <c r="AF108" i="22"/>
  <c r="AE108" i="22"/>
  <c r="AD108" i="22"/>
  <c r="AC108" i="22"/>
  <c r="AB108" i="22"/>
  <c r="AA108" i="22"/>
  <c r="Z108" i="22"/>
  <c r="Y108" i="22"/>
  <c r="X108" i="22"/>
  <c r="W108" i="22"/>
  <c r="V108" i="22"/>
  <c r="U108" i="22"/>
  <c r="T108" i="22"/>
  <c r="S108" i="22"/>
  <c r="R108" i="22"/>
  <c r="Q108" i="22"/>
  <c r="P108" i="22"/>
  <c r="O108" i="22"/>
  <c r="N108" i="22"/>
  <c r="M108" i="22"/>
  <c r="L108" i="22"/>
  <c r="K108" i="22"/>
  <c r="J108" i="22"/>
  <c r="I108" i="22"/>
  <c r="H108" i="22"/>
  <c r="G108" i="22"/>
  <c r="F108" i="22"/>
  <c r="BM107" i="22"/>
  <c r="BL107" i="22"/>
  <c r="BK107" i="22"/>
  <c r="BJ107" i="22"/>
  <c r="BI107" i="22"/>
  <c r="BH107" i="22"/>
  <c r="BG107" i="22"/>
  <c r="BF107" i="22"/>
  <c r="BE107" i="22"/>
  <c r="BD107" i="22"/>
  <c r="BC107" i="22"/>
  <c r="BB107" i="22"/>
  <c r="BA107" i="22"/>
  <c r="AZ107" i="22"/>
  <c r="AY107" i="22"/>
  <c r="AX107" i="22"/>
  <c r="AW107" i="22"/>
  <c r="AV107" i="22"/>
  <c r="AU107" i="22"/>
  <c r="AT107" i="22"/>
  <c r="AS107" i="22"/>
  <c r="AR107" i="22"/>
  <c r="AQ107" i="22"/>
  <c r="AP107" i="22"/>
  <c r="AO107" i="22"/>
  <c r="AN107" i="22"/>
  <c r="AM107" i="22"/>
  <c r="AL107" i="22"/>
  <c r="AK107" i="22"/>
  <c r="AJ107" i="22"/>
  <c r="AI107" i="22"/>
  <c r="AH107" i="22"/>
  <c r="AG107" i="22"/>
  <c r="AF107" i="22"/>
  <c r="AE107" i="22"/>
  <c r="AD107" i="22"/>
  <c r="AC107" i="22"/>
  <c r="AB107" i="22"/>
  <c r="AA107" i="22"/>
  <c r="Z107" i="22"/>
  <c r="Y107" i="22"/>
  <c r="X107" i="22"/>
  <c r="W107" i="22"/>
  <c r="V107" i="22"/>
  <c r="U107" i="22"/>
  <c r="T107" i="22"/>
  <c r="S107" i="22"/>
  <c r="R107" i="22"/>
  <c r="Q107" i="22"/>
  <c r="P107" i="22"/>
  <c r="O107" i="22"/>
  <c r="N107" i="22"/>
  <c r="M107" i="22"/>
  <c r="L107" i="22"/>
  <c r="K107" i="22"/>
  <c r="J107" i="22"/>
  <c r="I107" i="22"/>
  <c r="H107" i="22"/>
  <c r="G107" i="22"/>
  <c r="F107" i="22"/>
  <c r="BM106" i="22"/>
  <c r="BL106" i="22"/>
  <c r="BK106" i="22"/>
  <c r="BJ106" i="22"/>
  <c r="BI106" i="22"/>
  <c r="BH106" i="22"/>
  <c r="BG106" i="22"/>
  <c r="BF106" i="22"/>
  <c r="BE106" i="22"/>
  <c r="BD106" i="22"/>
  <c r="BC106" i="22"/>
  <c r="BB106" i="22"/>
  <c r="BA106" i="22"/>
  <c r="AZ106" i="22"/>
  <c r="AY106" i="22"/>
  <c r="AX106" i="22"/>
  <c r="AW106" i="22"/>
  <c r="AV106" i="22"/>
  <c r="AU106" i="22"/>
  <c r="AT106" i="22"/>
  <c r="AS106" i="22"/>
  <c r="AR106" i="22"/>
  <c r="AQ106" i="22"/>
  <c r="AP106" i="22"/>
  <c r="AO106" i="22"/>
  <c r="AN106" i="22"/>
  <c r="AM106" i="22"/>
  <c r="AL106" i="22"/>
  <c r="AK106" i="22"/>
  <c r="AJ106" i="22"/>
  <c r="AI106" i="22"/>
  <c r="AH106" i="22"/>
  <c r="AG106" i="22"/>
  <c r="AF106" i="22"/>
  <c r="AE106" i="22"/>
  <c r="AD106" i="22"/>
  <c r="AC106" i="22"/>
  <c r="AB106" i="22"/>
  <c r="AA106" i="22"/>
  <c r="Z106" i="22"/>
  <c r="Y106" i="22"/>
  <c r="X106" i="22"/>
  <c r="W106" i="22"/>
  <c r="V106" i="22"/>
  <c r="U106" i="22"/>
  <c r="T106" i="22"/>
  <c r="S106" i="22"/>
  <c r="R106" i="22"/>
  <c r="Q106" i="22"/>
  <c r="P106" i="22"/>
  <c r="O106" i="22"/>
  <c r="N106" i="22"/>
  <c r="M106" i="22"/>
  <c r="L106" i="22"/>
  <c r="K106" i="22"/>
  <c r="J106" i="22"/>
  <c r="I106" i="22"/>
  <c r="H106" i="22"/>
  <c r="G106" i="22"/>
  <c r="F106" i="22"/>
  <c r="BM105" i="22"/>
  <c r="BL105" i="22"/>
  <c r="BK105" i="22"/>
  <c r="BJ105" i="22"/>
  <c r="BI105" i="22"/>
  <c r="BH105" i="22"/>
  <c r="BG105" i="22"/>
  <c r="BF105" i="22"/>
  <c r="BE105" i="22"/>
  <c r="BD105" i="22"/>
  <c r="BC105" i="22"/>
  <c r="BB105" i="22"/>
  <c r="BA105" i="22"/>
  <c r="AZ105" i="22"/>
  <c r="AY105" i="22"/>
  <c r="AX105" i="22"/>
  <c r="AW105" i="22"/>
  <c r="AV105" i="22"/>
  <c r="AU105" i="22"/>
  <c r="AT105" i="22"/>
  <c r="AS105" i="22"/>
  <c r="AR105" i="22"/>
  <c r="AQ105" i="22"/>
  <c r="AP105" i="22"/>
  <c r="AO105" i="22"/>
  <c r="AN105" i="22"/>
  <c r="AM105" i="22"/>
  <c r="AL105" i="22"/>
  <c r="AK105" i="22"/>
  <c r="AJ105" i="22"/>
  <c r="AI105" i="22"/>
  <c r="AH105" i="22"/>
  <c r="AG105" i="22"/>
  <c r="AF105" i="22"/>
  <c r="AE105" i="22"/>
  <c r="AD105" i="22"/>
  <c r="AC105" i="22"/>
  <c r="AB105" i="22"/>
  <c r="AA105" i="22"/>
  <c r="Z105" i="22"/>
  <c r="Y105" i="22"/>
  <c r="X105" i="22"/>
  <c r="W105" i="22"/>
  <c r="V105" i="22"/>
  <c r="U105" i="22"/>
  <c r="T105" i="22"/>
  <c r="S105" i="22"/>
  <c r="R105" i="22"/>
  <c r="Q105" i="22"/>
  <c r="P105" i="22"/>
  <c r="O105" i="22"/>
  <c r="N105" i="22"/>
  <c r="M105" i="22"/>
  <c r="L105" i="22"/>
  <c r="K105" i="22"/>
  <c r="J105" i="22"/>
  <c r="I105" i="22"/>
  <c r="H105" i="22"/>
  <c r="G105" i="22"/>
  <c r="F105" i="22"/>
  <c r="BM104" i="22"/>
  <c r="BL104" i="22"/>
  <c r="BK104" i="22"/>
  <c r="BJ104" i="22"/>
  <c r="BI104" i="22"/>
  <c r="BH104" i="22"/>
  <c r="BG104" i="22"/>
  <c r="BF104" i="22"/>
  <c r="BE104" i="22"/>
  <c r="BD104" i="22"/>
  <c r="BC104" i="22"/>
  <c r="BB104" i="22"/>
  <c r="BA104" i="22"/>
  <c r="AZ104" i="22"/>
  <c r="AY104" i="22"/>
  <c r="AX104" i="22"/>
  <c r="AW104" i="22"/>
  <c r="AV104" i="22"/>
  <c r="AU104" i="22"/>
  <c r="AT104" i="22"/>
  <c r="AS104" i="22"/>
  <c r="AR104" i="22"/>
  <c r="AQ104" i="22"/>
  <c r="AP104" i="22"/>
  <c r="AO104" i="22"/>
  <c r="AN104" i="22"/>
  <c r="AM104" i="22"/>
  <c r="AL104" i="22"/>
  <c r="AK104" i="22"/>
  <c r="AJ104" i="22"/>
  <c r="AI104" i="22"/>
  <c r="AH104" i="22"/>
  <c r="AG104" i="22"/>
  <c r="AF104" i="22"/>
  <c r="AE104" i="22"/>
  <c r="AD104" i="22"/>
  <c r="AC104" i="22"/>
  <c r="AB104" i="22"/>
  <c r="AA104" i="22"/>
  <c r="Z104" i="22"/>
  <c r="Y104" i="22"/>
  <c r="X104" i="22"/>
  <c r="W104" i="22"/>
  <c r="V104" i="22"/>
  <c r="U104" i="22"/>
  <c r="T104" i="22"/>
  <c r="S104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F104" i="22"/>
  <c r="BM103" i="22"/>
  <c r="BL103" i="22"/>
  <c r="BK103" i="22"/>
  <c r="BJ103" i="22"/>
  <c r="BI103" i="22"/>
  <c r="BH103" i="22"/>
  <c r="BG103" i="22"/>
  <c r="BF103" i="22"/>
  <c r="BE103" i="22"/>
  <c r="BD103" i="22"/>
  <c r="BC103" i="22"/>
  <c r="BB103" i="22"/>
  <c r="BA103" i="22"/>
  <c r="AZ103" i="22"/>
  <c r="AY103" i="22"/>
  <c r="AX103" i="22"/>
  <c r="AW103" i="22"/>
  <c r="AV103" i="22"/>
  <c r="AU103" i="22"/>
  <c r="AT103" i="22"/>
  <c r="AS103" i="22"/>
  <c r="AR103" i="22"/>
  <c r="AQ103" i="22"/>
  <c r="AP103" i="22"/>
  <c r="AO103" i="22"/>
  <c r="AN103" i="22"/>
  <c r="AM103" i="22"/>
  <c r="AL103" i="22"/>
  <c r="AK103" i="22"/>
  <c r="AJ103" i="22"/>
  <c r="AI103" i="22"/>
  <c r="AH103" i="22"/>
  <c r="AG103" i="22"/>
  <c r="AF103" i="22"/>
  <c r="AE103" i="22"/>
  <c r="AD103" i="22"/>
  <c r="AC103" i="22"/>
  <c r="AB103" i="22"/>
  <c r="AA103" i="22"/>
  <c r="Z103" i="22"/>
  <c r="Y103" i="22"/>
  <c r="X103" i="22"/>
  <c r="W103" i="22"/>
  <c r="V103" i="22"/>
  <c r="U103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F103" i="22"/>
  <c r="BM102" i="22"/>
  <c r="BL102" i="22"/>
  <c r="BK102" i="22"/>
  <c r="BJ102" i="22"/>
  <c r="BI102" i="22"/>
  <c r="BH102" i="22"/>
  <c r="BG102" i="22"/>
  <c r="BF102" i="22"/>
  <c r="BE102" i="22"/>
  <c r="BD102" i="22"/>
  <c r="BC102" i="22"/>
  <c r="BB102" i="22"/>
  <c r="BA102" i="22"/>
  <c r="AZ102" i="22"/>
  <c r="AY102" i="22"/>
  <c r="AX102" i="22"/>
  <c r="AW102" i="22"/>
  <c r="AV102" i="22"/>
  <c r="AU102" i="22"/>
  <c r="AT102" i="22"/>
  <c r="AS102" i="22"/>
  <c r="AR102" i="22"/>
  <c r="AQ102" i="22"/>
  <c r="AP102" i="22"/>
  <c r="AO102" i="22"/>
  <c r="AN102" i="22"/>
  <c r="AM102" i="22"/>
  <c r="AL102" i="22"/>
  <c r="AK102" i="22"/>
  <c r="AJ102" i="22"/>
  <c r="AI102" i="22"/>
  <c r="AH102" i="22"/>
  <c r="AG102" i="22"/>
  <c r="AF102" i="22"/>
  <c r="AE102" i="22"/>
  <c r="AD102" i="22"/>
  <c r="AC102" i="22"/>
  <c r="AB102" i="22"/>
  <c r="AA102" i="22"/>
  <c r="Z102" i="22"/>
  <c r="Y102" i="22"/>
  <c r="X102" i="22"/>
  <c r="W102" i="22"/>
  <c r="V102" i="22"/>
  <c r="U102" i="22"/>
  <c r="T102" i="22"/>
  <c r="S102" i="22"/>
  <c r="R102" i="22"/>
  <c r="Q102" i="22"/>
  <c r="P102" i="22"/>
  <c r="O102" i="22"/>
  <c r="N102" i="22"/>
  <c r="M102" i="22"/>
  <c r="L102" i="22"/>
  <c r="K102" i="22"/>
  <c r="J102" i="22"/>
  <c r="I102" i="22"/>
  <c r="H102" i="22"/>
  <c r="G102" i="22"/>
  <c r="F102" i="22"/>
  <c r="BM101" i="22"/>
  <c r="BL101" i="22"/>
  <c r="BK101" i="22"/>
  <c r="BJ101" i="22"/>
  <c r="BI101" i="22"/>
  <c r="BH101" i="22"/>
  <c r="BG101" i="22"/>
  <c r="BF101" i="22"/>
  <c r="BE101" i="22"/>
  <c r="BD101" i="22"/>
  <c r="BC101" i="22"/>
  <c r="BB101" i="22"/>
  <c r="BA101" i="22"/>
  <c r="AZ101" i="22"/>
  <c r="AY101" i="22"/>
  <c r="AX101" i="22"/>
  <c r="AW101" i="22"/>
  <c r="AV101" i="22"/>
  <c r="AU101" i="22"/>
  <c r="AT101" i="22"/>
  <c r="AS101" i="22"/>
  <c r="AR101" i="22"/>
  <c r="AQ101" i="22"/>
  <c r="AP101" i="22"/>
  <c r="AO101" i="22"/>
  <c r="AN101" i="22"/>
  <c r="AM101" i="22"/>
  <c r="AL101" i="22"/>
  <c r="AK101" i="22"/>
  <c r="AJ101" i="22"/>
  <c r="AI101" i="22"/>
  <c r="AH101" i="22"/>
  <c r="AG101" i="22"/>
  <c r="AF101" i="22"/>
  <c r="AE101" i="22"/>
  <c r="AD101" i="22"/>
  <c r="AC101" i="22"/>
  <c r="AB101" i="22"/>
  <c r="AA101" i="22"/>
  <c r="Z101" i="22"/>
  <c r="Y101" i="22"/>
  <c r="X101" i="22"/>
  <c r="W101" i="22"/>
  <c r="V101" i="22"/>
  <c r="U101" i="22"/>
  <c r="T101" i="22"/>
  <c r="S101" i="22"/>
  <c r="R101" i="22"/>
  <c r="Q101" i="22"/>
  <c r="P101" i="22"/>
  <c r="O101" i="22"/>
  <c r="N101" i="22"/>
  <c r="M101" i="22"/>
  <c r="L101" i="22"/>
  <c r="K101" i="22"/>
  <c r="J101" i="22"/>
  <c r="I101" i="22"/>
  <c r="H101" i="22"/>
  <c r="G101" i="22"/>
  <c r="F101" i="22"/>
  <c r="BM100" i="22"/>
  <c r="BL100" i="22"/>
  <c r="BK100" i="22"/>
  <c r="BJ100" i="22"/>
  <c r="BI100" i="22"/>
  <c r="BH100" i="22"/>
  <c r="BG100" i="22"/>
  <c r="BF100" i="22"/>
  <c r="BE100" i="22"/>
  <c r="BD100" i="22"/>
  <c r="BC100" i="22"/>
  <c r="BB100" i="22"/>
  <c r="BA100" i="22"/>
  <c r="AZ100" i="22"/>
  <c r="AY100" i="22"/>
  <c r="AX100" i="22"/>
  <c r="AW100" i="22"/>
  <c r="AV100" i="22"/>
  <c r="AU100" i="22"/>
  <c r="AT100" i="22"/>
  <c r="AS100" i="22"/>
  <c r="AR100" i="22"/>
  <c r="AQ100" i="22"/>
  <c r="AP100" i="22"/>
  <c r="AO100" i="22"/>
  <c r="AN100" i="22"/>
  <c r="AM100" i="22"/>
  <c r="AL100" i="22"/>
  <c r="AK100" i="22"/>
  <c r="AJ100" i="22"/>
  <c r="AI100" i="22"/>
  <c r="AH100" i="22"/>
  <c r="AG100" i="22"/>
  <c r="AF100" i="22"/>
  <c r="AE100" i="22"/>
  <c r="AD100" i="22"/>
  <c r="AC100" i="22"/>
  <c r="AB100" i="22"/>
  <c r="AA100" i="22"/>
  <c r="Z100" i="22"/>
  <c r="Y100" i="22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J100" i="22"/>
  <c r="I100" i="22"/>
  <c r="H100" i="22"/>
  <c r="G100" i="22"/>
  <c r="F100" i="22"/>
  <c r="BM99" i="22"/>
  <c r="BL99" i="22"/>
  <c r="BK99" i="22"/>
  <c r="BJ99" i="22"/>
  <c r="BI99" i="22"/>
  <c r="BH99" i="22"/>
  <c r="BG99" i="22"/>
  <c r="BF99" i="22"/>
  <c r="BE99" i="22"/>
  <c r="BD99" i="22"/>
  <c r="BC99" i="22"/>
  <c r="BB99" i="22"/>
  <c r="BA99" i="22"/>
  <c r="AZ99" i="22"/>
  <c r="AY99" i="22"/>
  <c r="AX99" i="22"/>
  <c r="AW99" i="22"/>
  <c r="AV99" i="22"/>
  <c r="AU99" i="22"/>
  <c r="AT99" i="22"/>
  <c r="AS99" i="22"/>
  <c r="AR99" i="22"/>
  <c r="AQ99" i="22"/>
  <c r="AP99" i="22"/>
  <c r="AO99" i="22"/>
  <c r="AN99" i="22"/>
  <c r="AM99" i="22"/>
  <c r="AL99" i="22"/>
  <c r="AK99" i="22"/>
  <c r="AJ99" i="22"/>
  <c r="AI99" i="22"/>
  <c r="AH99" i="22"/>
  <c r="AG99" i="22"/>
  <c r="AF99" i="22"/>
  <c r="AE99" i="22"/>
  <c r="AD99" i="22"/>
  <c r="AC99" i="22"/>
  <c r="AB99" i="22"/>
  <c r="AA99" i="22"/>
  <c r="Z99" i="22"/>
  <c r="Y99" i="22"/>
  <c r="X99" i="22"/>
  <c r="W99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G99" i="22"/>
  <c r="F99" i="22"/>
  <c r="BM98" i="22"/>
  <c r="BL98" i="22"/>
  <c r="BK98" i="22"/>
  <c r="BJ98" i="22"/>
  <c r="BI98" i="22"/>
  <c r="BH98" i="22"/>
  <c r="BG98" i="22"/>
  <c r="BF98" i="22"/>
  <c r="BE98" i="22"/>
  <c r="BD98" i="22"/>
  <c r="BC98" i="22"/>
  <c r="BB98" i="22"/>
  <c r="BA98" i="22"/>
  <c r="AZ98" i="22"/>
  <c r="AY98" i="22"/>
  <c r="AX98" i="22"/>
  <c r="AW98" i="22"/>
  <c r="AV98" i="22"/>
  <c r="AU98" i="22"/>
  <c r="AT98" i="22"/>
  <c r="AS98" i="22"/>
  <c r="AR98" i="22"/>
  <c r="AQ98" i="22"/>
  <c r="AP98" i="22"/>
  <c r="AO98" i="22"/>
  <c r="AN98" i="22"/>
  <c r="AM98" i="22"/>
  <c r="AL98" i="22"/>
  <c r="AK98" i="22"/>
  <c r="AJ98" i="22"/>
  <c r="AI98" i="22"/>
  <c r="AH98" i="22"/>
  <c r="AG98" i="22"/>
  <c r="AF98" i="22"/>
  <c r="AE98" i="22"/>
  <c r="AD98" i="22"/>
  <c r="AC98" i="22"/>
  <c r="AB98" i="22"/>
  <c r="AA98" i="22"/>
  <c r="Z98" i="22"/>
  <c r="Y98" i="22"/>
  <c r="X98" i="22"/>
  <c r="W98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J98" i="22"/>
  <c r="I98" i="22"/>
  <c r="H98" i="22"/>
  <c r="G98" i="22"/>
  <c r="F98" i="22"/>
  <c r="BM97" i="22"/>
  <c r="BL97" i="22"/>
  <c r="BK97" i="22"/>
  <c r="BJ97" i="22"/>
  <c r="BI97" i="22"/>
  <c r="BH97" i="22"/>
  <c r="BG97" i="22"/>
  <c r="BF97" i="22"/>
  <c r="BE97" i="22"/>
  <c r="BD97" i="22"/>
  <c r="BC97" i="22"/>
  <c r="BB97" i="22"/>
  <c r="BA97" i="22"/>
  <c r="AZ97" i="22"/>
  <c r="AY97" i="22"/>
  <c r="AX97" i="22"/>
  <c r="AW97" i="22"/>
  <c r="AV97" i="22"/>
  <c r="AU97" i="22"/>
  <c r="AT97" i="22"/>
  <c r="AS97" i="22"/>
  <c r="AR97" i="22"/>
  <c r="AQ97" i="22"/>
  <c r="AP97" i="22"/>
  <c r="AO97" i="22"/>
  <c r="AN97" i="22"/>
  <c r="AM97" i="22"/>
  <c r="AL97" i="22"/>
  <c r="AK97" i="22"/>
  <c r="AJ97" i="22"/>
  <c r="AI97" i="22"/>
  <c r="AH97" i="22"/>
  <c r="AG97" i="22"/>
  <c r="AF97" i="22"/>
  <c r="AE97" i="22"/>
  <c r="AD97" i="22"/>
  <c r="AC97" i="22"/>
  <c r="AB97" i="22"/>
  <c r="AA97" i="22"/>
  <c r="Z97" i="22"/>
  <c r="Y97" i="22"/>
  <c r="X97" i="22"/>
  <c r="W97" i="22"/>
  <c r="V97" i="22"/>
  <c r="U97" i="22"/>
  <c r="T97" i="22"/>
  <c r="S97" i="22"/>
  <c r="R97" i="22"/>
  <c r="Q97" i="22"/>
  <c r="P97" i="22"/>
  <c r="O97" i="22"/>
  <c r="N97" i="22"/>
  <c r="M97" i="22"/>
  <c r="L97" i="22"/>
  <c r="K97" i="22"/>
  <c r="J97" i="22"/>
  <c r="I97" i="22"/>
  <c r="H97" i="22"/>
  <c r="G97" i="22"/>
  <c r="F97" i="22"/>
  <c r="BM96" i="22"/>
  <c r="BL96" i="22"/>
  <c r="BK96" i="22"/>
  <c r="BJ96" i="22"/>
  <c r="BI96" i="22"/>
  <c r="BH96" i="22"/>
  <c r="BG96" i="22"/>
  <c r="BF96" i="22"/>
  <c r="BE96" i="22"/>
  <c r="BD96" i="22"/>
  <c r="BC96" i="22"/>
  <c r="BB96" i="22"/>
  <c r="BA96" i="22"/>
  <c r="AZ96" i="22"/>
  <c r="AY96" i="22"/>
  <c r="AX96" i="22"/>
  <c r="AW96" i="22"/>
  <c r="AV96" i="22"/>
  <c r="AU96" i="22"/>
  <c r="AT96" i="22"/>
  <c r="AS96" i="22"/>
  <c r="AR96" i="22"/>
  <c r="AQ96" i="22"/>
  <c r="AP96" i="22"/>
  <c r="AO96" i="22"/>
  <c r="AN96" i="22"/>
  <c r="AM96" i="22"/>
  <c r="AL96" i="22"/>
  <c r="AK96" i="22"/>
  <c r="AJ96" i="22"/>
  <c r="AI96" i="22"/>
  <c r="AH96" i="22"/>
  <c r="AG96" i="22"/>
  <c r="AF96" i="22"/>
  <c r="AE96" i="22"/>
  <c r="AD96" i="22"/>
  <c r="AC96" i="22"/>
  <c r="AB96" i="22"/>
  <c r="AA96" i="22"/>
  <c r="Z96" i="22"/>
  <c r="Y96" i="22"/>
  <c r="X96" i="22"/>
  <c r="W96" i="22"/>
  <c r="V96" i="22"/>
  <c r="U96" i="22"/>
  <c r="T96" i="22"/>
  <c r="S96" i="22"/>
  <c r="R96" i="22"/>
  <c r="Q96" i="22"/>
  <c r="P96" i="22"/>
  <c r="O96" i="22"/>
  <c r="N96" i="22"/>
  <c r="M96" i="22"/>
  <c r="L96" i="22"/>
  <c r="K96" i="22"/>
  <c r="J96" i="22"/>
  <c r="I96" i="22"/>
  <c r="H96" i="22"/>
  <c r="G96" i="22"/>
  <c r="F96" i="22"/>
  <c r="BM95" i="22"/>
  <c r="BL95" i="22"/>
  <c r="BK95" i="22"/>
  <c r="BJ95" i="22"/>
  <c r="BI95" i="22"/>
  <c r="BH95" i="22"/>
  <c r="BG95" i="22"/>
  <c r="BF95" i="22"/>
  <c r="BE95" i="22"/>
  <c r="BD95" i="22"/>
  <c r="BC95" i="22"/>
  <c r="BB95" i="22"/>
  <c r="BA95" i="22"/>
  <c r="AZ95" i="22"/>
  <c r="AY95" i="22"/>
  <c r="AX95" i="22"/>
  <c r="AW95" i="22"/>
  <c r="AV95" i="22"/>
  <c r="AU95" i="22"/>
  <c r="AT95" i="22"/>
  <c r="AS95" i="22"/>
  <c r="AR95" i="22"/>
  <c r="AQ95" i="22"/>
  <c r="AP95" i="22"/>
  <c r="AO95" i="22"/>
  <c r="AN95" i="22"/>
  <c r="AM95" i="22"/>
  <c r="AL95" i="22"/>
  <c r="AK95" i="22"/>
  <c r="AJ95" i="22"/>
  <c r="AI95" i="22"/>
  <c r="AH95" i="22"/>
  <c r="AG95" i="22"/>
  <c r="AF95" i="22"/>
  <c r="AE95" i="22"/>
  <c r="AD95" i="22"/>
  <c r="AC95" i="22"/>
  <c r="AB95" i="22"/>
  <c r="AA95" i="22"/>
  <c r="Z95" i="22"/>
  <c r="Y95" i="22"/>
  <c r="X95" i="22"/>
  <c r="W95" i="22"/>
  <c r="V95" i="22"/>
  <c r="U95" i="22"/>
  <c r="T95" i="22"/>
  <c r="S95" i="22"/>
  <c r="R95" i="22"/>
  <c r="Q95" i="22"/>
  <c r="P95" i="22"/>
  <c r="O95" i="22"/>
  <c r="N95" i="22"/>
  <c r="M95" i="22"/>
  <c r="L95" i="22"/>
  <c r="K95" i="22"/>
  <c r="J95" i="22"/>
  <c r="I95" i="22"/>
  <c r="H95" i="22"/>
  <c r="G95" i="22"/>
  <c r="F95" i="22"/>
  <c r="BM94" i="22"/>
  <c r="BL94" i="22"/>
  <c r="BK94" i="22"/>
  <c r="BJ94" i="22"/>
  <c r="BI94" i="22"/>
  <c r="BH94" i="22"/>
  <c r="BG94" i="22"/>
  <c r="BF94" i="22"/>
  <c r="BE94" i="22"/>
  <c r="BD94" i="22"/>
  <c r="BC94" i="22"/>
  <c r="BB94" i="22"/>
  <c r="BA94" i="22"/>
  <c r="AZ94" i="22"/>
  <c r="AY94" i="22"/>
  <c r="AX94" i="22"/>
  <c r="AW94" i="22"/>
  <c r="AV94" i="22"/>
  <c r="AU94" i="22"/>
  <c r="AT94" i="22"/>
  <c r="AS94" i="22"/>
  <c r="AR94" i="22"/>
  <c r="AQ94" i="22"/>
  <c r="AP94" i="22"/>
  <c r="AO94" i="22"/>
  <c r="AN94" i="22"/>
  <c r="AM94" i="22"/>
  <c r="AL94" i="22"/>
  <c r="AK94" i="22"/>
  <c r="AJ94" i="22"/>
  <c r="AI94" i="22"/>
  <c r="AH94" i="22"/>
  <c r="AG94" i="22"/>
  <c r="AF94" i="22"/>
  <c r="AE94" i="22"/>
  <c r="AD94" i="22"/>
  <c r="AC94" i="22"/>
  <c r="AB94" i="22"/>
  <c r="AA94" i="22"/>
  <c r="Z94" i="22"/>
  <c r="Y94" i="22"/>
  <c r="X94" i="22"/>
  <c r="W94" i="22"/>
  <c r="V94" i="22"/>
  <c r="U94" i="22"/>
  <c r="T94" i="22"/>
  <c r="S94" i="22"/>
  <c r="R94" i="22"/>
  <c r="Q94" i="22"/>
  <c r="P94" i="22"/>
  <c r="O94" i="22"/>
  <c r="N94" i="22"/>
  <c r="M94" i="22"/>
  <c r="L94" i="22"/>
  <c r="K94" i="22"/>
  <c r="J94" i="22"/>
  <c r="I94" i="22"/>
  <c r="H94" i="22"/>
  <c r="G94" i="22"/>
  <c r="F94" i="22"/>
  <c r="BM93" i="22"/>
  <c r="BL93" i="22"/>
  <c r="BK93" i="22"/>
  <c r="BJ93" i="22"/>
  <c r="BI93" i="22"/>
  <c r="BH93" i="22"/>
  <c r="BG93" i="22"/>
  <c r="BF93" i="22"/>
  <c r="BE93" i="22"/>
  <c r="BD93" i="22"/>
  <c r="BC93" i="22"/>
  <c r="BB93" i="22"/>
  <c r="BA93" i="22"/>
  <c r="AZ93" i="22"/>
  <c r="AY93" i="22"/>
  <c r="AX93" i="22"/>
  <c r="AW93" i="22"/>
  <c r="AV93" i="22"/>
  <c r="AU93" i="22"/>
  <c r="AT93" i="22"/>
  <c r="AS93" i="22"/>
  <c r="AR93" i="22"/>
  <c r="AQ93" i="22"/>
  <c r="AP93" i="22"/>
  <c r="AO93" i="22"/>
  <c r="AN93" i="22"/>
  <c r="AM93" i="22"/>
  <c r="AL93" i="22"/>
  <c r="AK93" i="22"/>
  <c r="AJ93" i="22"/>
  <c r="AI93" i="22"/>
  <c r="AH93" i="22"/>
  <c r="AG93" i="22"/>
  <c r="AF93" i="22"/>
  <c r="AE93" i="22"/>
  <c r="AD93" i="22"/>
  <c r="AC93" i="22"/>
  <c r="AB93" i="22"/>
  <c r="AA93" i="22"/>
  <c r="Z93" i="22"/>
  <c r="Y93" i="22"/>
  <c r="X93" i="22"/>
  <c r="W93" i="22"/>
  <c r="V93" i="22"/>
  <c r="U93" i="22"/>
  <c r="T93" i="22"/>
  <c r="S93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F93" i="22"/>
  <c r="BM92" i="22"/>
  <c r="BL92" i="22"/>
  <c r="BK92" i="22"/>
  <c r="BJ92" i="22"/>
  <c r="BI92" i="22"/>
  <c r="BH92" i="22"/>
  <c r="BG92" i="22"/>
  <c r="BF92" i="22"/>
  <c r="BE92" i="22"/>
  <c r="BD92" i="22"/>
  <c r="BC92" i="22"/>
  <c r="BB92" i="22"/>
  <c r="BA92" i="22"/>
  <c r="AZ92" i="22"/>
  <c r="AY92" i="22"/>
  <c r="AX92" i="22"/>
  <c r="AW92" i="22"/>
  <c r="AV92" i="22"/>
  <c r="AU92" i="22"/>
  <c r="AT92" i="22"/>
  <c r="AS92" i="22"/>
  <c r="AR92" i="22"/>
  <c r="AQ92" i="22"/>
  <c r="AP92" i="22"/>
  <c r="AO92" i="22"/>
  <c r="AN92" i="22"/>
  <c r="AM92" i="22"/>
  <c r="AL92" i="22"/>
  <c r="AK92" i="22"/>
  <c r="AJ92" i="22"/>
  <c r="AI92" i="22"/>
  <c r="AH92" i="22"/>
  <c r="AG92" i="22"/>
  <c r="AF92" i="22"/>
  <c r="AE92" i="22"/>
  <c r="AD92" i="22"/>
  <c r="AC92" i="22"/>
  <c r="AB92" i="22"/>
  <c r="AA92" i="22"/>
  <c r="Z92" i="22"/>
  <c r="Y92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J92" i="22"/>
  <c r="I92" i="22"/>
  <c r="H92" i="22"/>
  <c r="G92" i="22"/>
  <c r="F92" i="22"/>
  <c r="BM91" i="22"/>
  <c r="BL91" i="22"/>
  <c r="BK91" i="22"/>
  <c r="BJ91" i="22"/>
  <c r="BI91" i="22"/>
  <c r="BH91" i="22"/>
  <c r="BG91" i="22"/>
  <c r="BF91" i="22"/>
  <c r="BE91" i="22"/>
  <c r="BD91" i="22"/>
  <c r="BC91" i="22"/>
  <c r="BB91" i="22"/>
  <c r="BA91" i="22"/>
  <c r="AZ91" i="22"/>
  <c r="AY91" i="22"/>
  <c r="AX91" i="22"/>
  <c r="AW91" i="22"/>
  <c r="AV91" i="22"/>
  <c r="AU91" i="22"/>
  <c r="AT91" i="22"/>
  <c r="AS91" i="22"/>
  <c r="AR91" i="22"/>
  <c r="AQ91" i="22"/>
  <c r="AP91" i="22"/>
  <c r="AO91" i="22"/>
  <c r="AN91" i="22"/>
  <c r="AM91" i="22"/>
  <c r="AL91" i="22"/>
  <c r="AK91" i="22"/>
  <c r="AJ91" i="22"/>
  <c r="AI91" i="22"/>
  <c r="AH91" i="22"/>
  <c r="AG91" i="22"/>
  <c r="AF91" i="22"/>
  <c r="AE91" i="22"/>
  <c r="AD91" i="22"/>
  <c r="AC91" i="22"/>
  <c r="AB91" i="22"/>
  <c r="AA91" i="22"/>
  <c r="Z91" i="22"/>
  <c r="Y91" i="22"/>
  <c r="X91" i="22"/>
  <c r="W91" i="22"/>
  <c r="V91" i="22"/>
  <c r="U91" i="22"/>
  <c r="T91" i="22"/>
  <c r="S91" i="22"/>
  <c r="R91" i="22"/>
  <c r="Q91" i="22"/>
  <c r="P91" i="22"/>
  <c r="O91" i="22"/>
  <c r="N91" i="22"/>
  <c r="M91" i="22"/>
  <c r="L91" i="22"/>
  <c r="K91" i="22"/>
  <c r="J91" i="22"/>
  <c r="I91" i="22"/>
  <c r="H91" i="22"/>
  <c r="G91" i="22"/>
  <c r="F91" i="22"/>
  <c r="BM90" i="22"/>
  <c r="BL90" i="22"/>
  <c r="BK90" i="22"/>
  <c r="BJ90" i="22"/>
  <c r="BI90" i="22"/>
  <c r="BH90" i="22"/>
  <c r="BG90" i="22"/>
  <c r="BF90" i="22"/>
  <c r="BE90" i="22"/>
  <c r="BD90" i="22"/>
  <c r="BC90" i="22"/>
  <c r="BB90" i="22"/>
  <c r="BA90" i="22"/>
  <c r="AZ90" i="22"/>
  <c r="AY90" i="22"/>
  <c r="AX90" i="22"/>
  <c r="AW90" i="22"/>
  <c r="AV90" i="22"/>
  <c r="AU90" i="22"/>
  <c r="AT90" i="22"/>
  <c r="AS90" i="22"/>
  <c r="AR90" i="22"/>
  <c r="AQ90" i="22"/>
  <c r="AP90" i="22"/>
  <c r="AO90" i="22"/>
  <c r="AN90" i="22"/>
  <c r="AM90" i="22"/>
  <c r="AL90" i="22"/>
  <c r="AK90" i="22"/>
  <c r="AJ90" i="22"/>
  <c r="AI90" i="22"/>
  <c r="AH90" i="22"/>
  <c r="AG90" i="22"/>
  <c r="AF90" i="22"/>
  <c r="AE90" i="22"/>
  <c r="AD90" i="22"/>
  <c r="AC90" i="22"/>
  <c r="AB90" i="22"/>
  <c r="AA90" i="22"/>
  <c r="Z90" i="22"/>
  <c r="Y90" i="22"/>
  <c r="X90" i="22"/>
  <c r="W90" i="22"/>
  <c r="V90" i="22"/>
  <c r="U90" i="22"/>
  <c r="T90" i="22"/>
  <c r="S90" i="22"/>
  <c r="R90" i="22"/>
  <c r="Q90" i="22"/>
  <c r="P90" i="22"/>
  <c r="O90" i="22"/>
  <c r="N90" i="22"/>
  <c r="M90" i="22"/>
  <c r="L90" i="22"/>
  <c r="K90" i="22"/>
  <c r="J90" i="22"/>
  <c r="I90" i="22"/>
  <c r="H90" i="22"/>
  <c r="G90" i="22"/>
  <c r="F90" i="22"/>
  <c r="BM89" i="22"/>
  <c r="BL89" i="22"/>
  <c r="BK89" i="22"/>
  <c r="BJ89" i="22"/>
  <c r="BI89" i="22"/>
  <c r="BH89" i="22"/>
  <c r="BG89" i="22"/>
  <c r="BF89" i="22"/>
  <c r="BE89" i="22"/>
  <c r="BD89" i="22"/>
  <c r="BC89" i="22"/>
  <c r="BB89" i="22"/>
  <c r="BA89" i="22"/>
  <c r="AZ89" i="22"/>
  <c r="AY89" i="22"/>
  <c r="AX89" i="22"/>
  <c r="AW89" i="22"/>
  <c r="AV89" i="22"/>
  <c r="AU89" i="22"/>
  <c r="AT89" i="22"/>
  <c r="AS89" i="22"/>
  <c r="AR89" i="22"/>
  <c r="AQ89" i="22"/>
  <c r="AP89" i="22"/>
  <c r="AO89" i="22"/>
  <c r="AN89" i="22"/>
  <c r="AM89" i="22"/>
  <c r="AL89" i="22"/>
  <c r="AK89" i="22"/>
  <c r="AJ89" i="22"/>
  <c r="AI89" i="22"/>
  <c r="AH89" i="22"/>
  <c r="AG89" i="22"/>
  <c r="AF89" i="22"/>
  <c r="AE89" i="22"/>
  <c r="AD89" i="22"/>
  <c r="AC89" i="22"/>
  <c r="AB89" i="22"/>
  <c r="AA89" i="22"/>
  <c r="Z89" i="22"/>
  <c r="Y89" i="22"/>
  <c r="X89" i="22"/>
  <c r="W89" i="22"/>
  <c r="V89" i="22"/>
  <c r="U89" i="22"/>
  <c r="T89" i="22"/>
  <c r="S89" i="22"/>
  <c r="R89" i="22"/>
  <c r="Q89" i="22"/>
  <c r="P89" i="22"/>
  <c r="O89" i="22"/>
  <c r="N89" i="22"/>
  <c r="M89" i="22"/>
  <c r="L89" i="22"/>
  <c r="K89" i="22"/>
  <c r="J89" i="22"/>
  <c r="I89" i="22"/>
  <c r="H89" i="22"/>
  <c r="G89" i="22"/>
  <c r="F89" i="22"/>
  <c r="BM88" i="22"/>
  <c r="BL88" i="22"/>
  <c r="BK88" i="22"/>
  <c r="BJ88" i="22"/>
  <c r="BI88" i="22"/>
  <c r="BH88" i="22"/>
  <c r="BG88" i="22"/>
  <c r="BF88" i="22"/>
  <c r="BE88" i="22"/>
  <c r="BD88" i="22"/>
  <c r="BC88" i="22"/>
  <c r="BB88" i="22"/>
  <c r="BA88" i="22"/>
  <c r="AZ88" i="22"/>
  <c r="AY88" i="22"/>
  <c r="AX88" i="22"/>
  <c r="AW88" i="22"/>
  <c r="AV88" i="22"/>
  <c r="AU88" i="22"/>
  <c r="AT88" i="22"/>
  <c r="AS88" i="22"/>
  <c r="AR88" i="22"/>
  <c r="AQ88" i="22"/>
  <c r="AP88" i="22"/>
  <c r="AO88" i="22"/>
  <c r="AN88" i="22"/>
  <c r="AM88" i="22"/>
  <c r="AL88" i="22"/>
  <c r="AK88" i="22"/>
  <c r="AJ88" i="22"/>
  <c r="AI88" i="22"/>
  <c r="AH88" i="22"/>
  <c r="AG88" i="22"/>
  <c r="AF88" i="22"/>
  <c r="AE88" i="22"/>
  <c r="AD88" i="22"/>
  <c r="AC88" i="22"/>
  <c r="AB88" i="22"/>
  <c r="AA88" i="22"/>
  <c r="Z88" i="22"/>
  <c r="Y88" i="22"/>
  <c r="X88" i="22"/>
  <c r="W88" i="22"/>
  <c r="V88" i="22"/>
  <c r="U88" i="22"/>
  <c r="T88" i="22"/>
  <c r="S88" i="22"/>
  <c r="R88" i="22"/>
  <c r="Q88" i="22"/>
  <c r="P88" i="22"/>
  <c r="O88" i="22"/>
  <c r="N88" i="22"/>
  <c r="M88" i="22"/>
  <c r="L88" i="22"/>
  <c r="K88" i="22"/>
  <c r="J88" i="22"/>
  <c r="I88" i="22"/>
  <c r="H88" i="22"/>
  <c r="G88" i="22"/>
  <c r="F88" i="22"/>
  <c r="BM87" i="22"/>
  <c r="BL87" i="22"/>
  <c r="BK87" i="22"/>
  <c r="BJ87" i="22"/>
  <c r="BI87" i="22"/>
  <c r="BH87" i="22"/>
  <c r="BG87" i="22"/>
  <c r="BF87" i="22"/>
  <c r="BE87" i="22"/>
  <c r="BD87" i="22"/>
  <c r="BC87" i="22"/>
  <c r="BB87" i="22"/>
  <c r="BA87" i="22"/>
  <c r="AZ87" i="22"/>
  <c r="AY87" i="22"/>
  <c r="AX87" i="22"/>
  <c r="AW87" i="22"/>
  <c r="AV87" i="22"/>
  <c r="AU87" i="22"/>
  <c r="AT87" i="22"/>
  <c r="AS87" i="22"/>
  <c r="AR87" i="22"/>
  <c r="AQ87" i="22"/>
  <c r="AP87" i="22"/>
  <c r="AO87" i="22"/>
  <c r="AN87" i="22"/>
  <c r="AM87" i="22"/>
  <c r="AL87" i="22"/>
  <c r="AK87" i="22"/>
  <c r="AJ87" i="22"/>
  <c r="AI87" i="22"/>
  <c r="AH87" i="22"/>
  <c r="AG87" i="22"/>
  <c r="AF87" i="22"/>
  <c r="AE87" i="22"/>
  <c r="AD87" i="22"/>
  <c r="AC87" i="22"/>
  <c r="AB87" i="22"/>
  <c r="AA87" i="22"/>
  <c r="Z87" i="22"/>
  <c r="Y87" i="22"/>
  <c r="X87" i="22"/>
  <c r="W87" i="22"/>
  <c r="V87" i="22"/>
  <c r="U87" i="22"/>
  <c r="T87" i="22"/>
  <c r="S87" i="22"/>
  <c r="R87" i="22"/>
  <c r="Q87" i="22"/>
  <c r="P87" i="22"/>
  <c r="O87" i="22"/>
  <c r="N87" i="22"/>
  <c r="M87" i="22"/>
  <c r="L87" i="22"/>
  <c r="K87" i="22"/>
  <c r="J87" i="22"/>
  <c r="I87" i="22"/>
  <c r="H87" i="22"/>
  <c r="G87" i="22"/>
  <c r="F87" i="22"/>
  <c r="BM86" i="22"/>
  <c r="BL86" i="22"/>
  <c r="BK86" i="22"/>
  <c r="BJ86" i="22"/>
  <c r="BI86" i="22"/>
  <c r="BH86" i="22"/>
  <c r="BG86" i="22"/>
  <c r="BF86" i="22"/>
  <c r="BE86" i="22"/>
  <c r="BD86" i="22"/>
  <c r="BC86" i="22"/>
  <c r="BB86" i="22"/>
  <c r="BA86" i="22"/>
  <c r="AZ86" i="22"/>
  <c r="AY86" i="22"/>
  <c r="AX86" i="22"/>
  <c r="AW86" i="22"/>
  <c r="AV86" i="22"/>
  <c r="AU86" i="22"/>
  <c r="AT86" i="22"/>
  <c r="AS86" i="22"/>
  <c r="AR86" i="22"/>
  <c r="AQ86" i="22"/>
  <c r="AP86" i="22"/>
  <c r="AO86" i="22"/>
  <c r="AN86" i="22"/>
  <c r="AM86" i="22"/>
  <c r="AL86" i="22"/>
  <c r="AK86" i="22"/>
  <c r="AJ86" i="22"/>
  <c r="AI86" i="22"/>
  <c r="AH86" i="22"/>
  <c r="AG86" i="22"/>
  <c r="AF86" i="22"/>
  <c r="AE86" i="22"/>
  <c r="AD86" i="22"/>
  <c r="AC86" i="22"/>
  <c r="AB86" i="22"/>
  <c r="AA86" i="22"/>
  <c r="Z86" i="22"/>
  <c r="Y86" i="22"/>
  <c r="X86" i="22"/>
  <c r="W86" i="22"/>
  <c r="V86" i="22"/>
  <c r="U86" i="22"/>
  <c r="T86" i="22"/>
  <c r="S86" i="22"/>
  <c r="R86" i="22"/>
  <c r="Q86" i="22"/>
  <c r="P86" i="22"/>
  <c r="O86" i="22"/>
  <c r="N86" i="22"/>
  <c r="M86" i="22"/>
  <c r="L86" i="22"/>
  <c r="K86" i="22"/>
  <c r="J86" i="22"/>
  <c r="I86" i="22"/>
  <c r="H86" i="22"/>
  <c r="G86" i="22"/>
  <c r="F86" i="22"/>
  <c r="BM85" i="22"/>
  <c r="BL85" i="22"/>
  <c r="BK85" i="22"/>
  <c r="BJ85" i="22"/>
  <c r="BI85" i="22"/>
  <c r="BH85" i="22"/>
  <c r="BG85" i="22"/>
  <c r="BF85" i="22"/>
  <c r="BE85" i="22"/>
  <c r="BD85" i="22"/>
  <c r="BC85" i="22"/>
  <c r="BB85" i="22"/>
  <c r="BA85" i="22"/>
  <c r="AZ85" i="22"/>
  <c r="AY85" i="22"/>
  <c r="AX85" i="22"/>
  <c r="AW85" i="22"/>
  <c r="AV85" i="22"/>
  <c r="AU85" i="22"/>
  <c r="AT85" i="22"/>
  <c r="AS85" i="22"/>
  <c r="AR85" i="22"/>
  <c r="AQ85" i="22"/>
  <c r="AP85" i="22"/>
  <c r="AO85" i="22"/>
  <c r="AN85" i="22"/>
  <c r="AM85" i="22"/>
  <c r="AL85" i="22"/>
  <c r="AK85" i="22"/>
  <c r="AJ85" i="22"/>
  <c r="AI85" i="22"/>
  <c r="AH85" i="22"/>
  <c r="AG85" i="22"/>
  <c r="AF85" i="22"/>
  <c r="AE85" i="22"/>
  <c r="AD85" i="22"/>
  <c r="AC85" i="22"/>
  <c r="AB85" i="22"/>
  <c r="AA85" i="22"/>
  <c r="Z85" i="22"/>
  <c r="Y85" i="22"/>
  <c r="X85" i="22"/>
  <c r="W85" i="22"/>
  <c r="V85" i="22"/>
  <c r="U85" i="22"/>
  <c r="T85" i="22"/>
  <c r="S85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F85" i="22"/>
  <c r="BM84" i="22"/>
  <c r="BL84" i="22"/>
  <c r="BK84" i="22"/>
  <c r="BJ84" i="22"/>
  <c r="BI84" i="22"/>
  <c r="BH84" i="22"/>
  <c r="BG84" i="22"/>
  <c r="BF84" i="22"/>
  <c r="BE84" i="22"/>
  <c r="BD84" i="22"/>
  <c r="BC84" i="22"/>
  <c r="BB84" i="22"/>
  <c r="BA84" i="22"/>
  <c r="AZ84" i="22"/>
  <c r="AY84" i="22"/>
  <c r="AX84" i="22"/>
  <c r="AW84" i="22"/>
  <c r="AV84" i="22"/>
  <c r="AU84" i="22"/>
  <c r="AT84" i="22"/>
  <c r="AS84" i="22"/>
  <c r="AR84" i="22"/>
  <c r="AQ84" i="22"/>
  <c r="AP84" i="22"/>
  <c r="AO84" i="22"/>
  <c r="AN84" i="22"/>
  <c r="AM84" i="22"/>
  <c r="AL84" i="22"/>
  <c r="AK84" i="22"/>
  <c r="AJ84" i="22"/>
  <c r="AI84" i="22"/>
  <c r="AH84" i="22"/>
  <c r="AG84" i="22"/>
  <c r="AF84" i="22"/>
  <c r="AE84" i="22"/>
  <c r="AD84" i="22"/>
  <c r="AC84" i="22"/>
  <c r="AB84" i="22"/>
  <c r="AA84" i="22"/>
  <c r="Z84" i="22"/>
  <c r="Y84" i="22"/>
  <c r="X84" i="22"/>
  <c r="W84" i="22"/>
  <c r="V84" i="22"/>
  <c r="U84" i="22"/>
  <c r="T84" i="22"/>
  <c r="S84" i="22"/>
  <c r="R84" i="22"/>
  <c r="Q84" i="22"/>
  <c r="P84" i="22"/>
  <c r="O84" i="22"/>
  <c r="N84" i="22"/>
  <c r="M84" i="22"/>
  <c r="L84" i="22"/>
  <c r="K84" i="22"/>
  <c r="J84" i="22"/>
  <c r="I84" i="22"/>
  <c r="H84" i="22"/>
  <c r="G84" i="22"/>
  <c r="F84" i="22"/>
  <c r="BM83" i="22"/>
  <c r="BL83" i="22"/>
  <c r="BK83" i="22"/>
  <c r="BJ83" i="22"/>
  <c r="BI83" i="22"/>
  <c r="BH83" i="22"/>
  <c r="BG83" i="22"/>
  <c r="BF83" i="22"/>
  <c r="BE83" i="22"/>
  <c r="BD83" i="22"/>
  <c r="BC83" i="22"/>
  <c r="BB83" i="22"/>
  <c r="BA83" i="22"/>
  <c r="AZ83" i="22"/>
  <c r="AY83" i="22"/>
  <c r="AX83" i="22"/>
  <c r="AW83" i="22"/>
  <c r="AV83" i="22"/>
  <c r="AU83" i="22"/>
  <c r="AT83" i="22"/>
  <c r="AS83" i="22"/>
  <c r="AR83" i="22"/>
  <c r="AQ83" i="22"/>
  <c r="AP83" i="22"/>
  <c r="AO83" i="22"/>
  <c r="AN83" i="22"/>
  <c r="AM83" i="22"/>
  <c r="AL83" i="22"/>
  <c r="AK83" i="22"/>
  <c r="AJ83" i="22"/>
  <c r="AI83" i="22"/>
  <c r="AH83" i="22"/>
  <c r="AG83" i="22"/>
  <c r="AF83" i="22"/>
  <c r="AE83" i="22"/>
  <c r="AD83" i="22"/>
  <c r="AC83" i="22"/>
  <c r="AB83" i="22"/>
  <c r="AA83" i="22"/>
  <c r="Z83" i="22"/>
  <c r="Y83" i="22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I83" i="22"/>
  <c r="H83" i="22"/>
  <c r="G83" i="22"/>
  <c r="F83" i="22"/>
  <c r="BM82" i="22"/>
  <c r="BL82" i="22"/>
  <c r="BK82" i="22"/>
  <c r="BJ82" i="22"/>
  <c r="BI82" i="22"/>
  <c r="BH82" i="22"/>
  <c r="BG82" i="22"/>
  <c r="BF82" i="22"/>
  <c r="BE82" i="22"/>
  <c r="BD82" i="22"/>
  <c r="BC82" i="22"/>
  <c r="BB82" i="22"/>
  <c r="BA82" i="22"/>
  <c r="AZ82" i="22"/>
  <c r="AY82" i="22"/>
  <c r="AX82" i="22"/>
  <c r="AW82" i="22"/>
  <c r="AV82" i="22"/>
  <c r="AU82" i="22"/>
  <c r="AT82" i="22"/>
  <c r="AS82" i="22"/>
  <c r="AR82" i="22"/>
  <c r="AQ82" i="22"/>
  <c r="AP82" i="22"/>
  <c r="AO82" i="22"/>
  <c r="AN82" i="22"/>
  <c r="AM82" i="22"/>
  <c r="AL82" i="22"/>
  <c r="AK82" i="22"/>
  <c r="AJ82" i="22"/>
  <c r="AI82" i="22"/>
  <c r="AH82" i="22"/>
  <c r="AG82" i="22"/>
  <c r="AF82" i="22"/>
  <c r="AE82" i="22"/>
  <c r="AD82" i="22"/>
  <c r="AC82" i="22"/>
  <c r="AB82" i="22"/>
  <c r="AA82" i="22"/>
  <c r="Z82" i="22"/>
  <c r="Y82" i="22"/>
  <c r="X82" i="22"/>
  <c r="W82" i="22"/>
  <c r="V82" i="22"/>
  <c r="U82" i="22"/>
  <c r="T82" i="22"/>
  <c r="S82" i="22"/>
  <c r="R82" i="22"/>
  <c r="Q82" i="22"/>
  <c r="P82" i="22"/>
  <c r="O82" i="22"/>
  <c r="N82" i="22"/>
  <c r="M82" i="22"/>
  <c r="L82" i="22"/>
  <c r="K82" i="22"/>
  <c r="J82" i="22"/>
  <c r="I82" i="22"/>
  <c r="H82" i="22"/>
  <c r="G82" i="22"/>
  <c r="F82" i="22"/>
  <c r="BM81" i="22"/>
  <c r="BL81" i="22"/>
  <c r="BK81" i="22"/>
  <c r="BJ81" i="22"/>
  <c r="BI81" i="22"/>
  <c r="BH81" i="22"/>
  <c r="BG81" i="22"/>
  <c r="BF81" i="22"/>
  <c r="BE81" i="22"/>
  <c r="BD81" i="22"/>
  <c r="BC81" i="22"/>
  <c r="BB81" i="22"/>
  <c r="BA81" i="22"/>
  <c r="AZ81" i="22"/>
  <c r="AY81" i="22"/>
  <c r="AX81" i="22"/>
  <c r="AW81" i="22"/>
  <c r="AV81" i="22"/>
  <c r="AU81" i="22"/>
  <c r="AT81" i="22"/>
  <c r="AS81" i="22"/>
  <c r="AR81" i="22"/>
  <c r="AQ81" i="22"/>
  <c r="AP81" i="22"/>
  <c r="AO81" i="22"/>
  <c r="AN81" i="22"/>
  <c r="AM81" i="22"/>
  <c r="AL81" i="22"/>
  <c r="AK81" i="22"/>
  <c r="AJ81" i="22"/>
  <c r="AI81" i="22"/>
  <c r="AH81" i="22"/>
  <c r="AG81" i="22"/>
  <c r="AF81" i="22"/>
  <c r="AE81" i="22"/>
  <c r="AD81" i="22"/>
  <c r="AC81" i="22"/>
  <c r="AB81" i="22"/>
  <c r="AA81" i="22"/>
  <c r="Z81" i="22"/>
  <c r="Y81" i="22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I81" i="22"/>
  <c r="H81" i="22"/>
  <c r="G81" i="22"/>
  <c r="F81" i="22"/>
  <c r="BM80" i="22"/>
  <c r="BL80" i="22"/>
  <c r="BK80" i="22"/>
  <c r="BJ80" i="22"/>
  <c r="BI80" i="22"/>
  <c r="BH80" i="22"/>
  <c r="BG80" i="22"/>
  <c r="BF80" i="22"/>
  <c r="BE80" i="22"/>
  <c r="BD80" i="22"/>
  <c r="BC80" i="22"/>
  <c r="BB80" i="22"/>
  <c r="BA80" i="22"/>
  <c r="AZ80" i="22"/>
  <c r="AY80" i="22"/>
  <c r="AX80" i="22"/>
  <c r="AW80" i="22"/>
  <c r="AV80" i="22"/>
  <c r="AU80" i="22"/>
  <c r="AT80" i="22"/>
  <c r="AS80" i="22"/>
  <c r="AR80" i="22"/>
  <c r="AQ80" i="22"/>
  <c r="AP80" i="22"/>
  <c r="AO80" i="22"/>
  <c r="AN80" i="22"/>
  <c r="AM80" i="22"/>
  <c r="AL80" i="22"/>
  <c r="AK80" i="22"/>
  <c r="AJ80" i="22"/>
  <c r="AI80" i="22"/>
  <c r="AH80" i="22"/>
  <c r="AG80" i="22"/>
  <c r="AF80" i="22"/>
  <c r="AE80" i="22"/>
  <c r="AD80" i="22"/>
  <c r="AC80" i="22"/>
  <c r="AB80" i="22"/>
  <c r="AA80" i="22"/>
  <c r="Z80" i="22"/>
  <c r="Y80" i="22"/>
  <c r="X80" i="22"/>
  <c r="W80" i="22"/>
  <c r="V80" i="22"/>
  <c r="U80" i="22"/>
  <c r="T80" i="22"/>
  <c r="S80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F80" i="22"/>
  <c r="BM79" i="22"/>
  <c r="BL79" i="22"/>
  <c r="BK79" i="22"/>
  <c r="BJ79" i="22"/>
  <c r="BI79" i="22"/>
  <c r="BH79" i="22"/>
  <c r="BG79" i="22"/>
  <c r="BF79" i="22"/>
  <c r="BE79" i="22"/>
  <c r="BD79" i="22"/>
  <c r="BC79" i="22"/>
  <c r="BB79" i="22"/>
  <c r="BA79" i="22"/>
  <c r="AZ79" i="22"/>
  <c r="AY79" i="22"/>
  <c r="AX79" i="22"/>
  <c r="AW79" i="22"/>
  <c r="AV79" i="22"/>
  <c r="AU79" i="22"/>
  <c r="AT79" i="22"/>
  <c r="AS79" i="22"/>
  <c r="AR79" i="22"/>
  <c r="AQ79" i="22"/>
  <c r="AP79" i="22"/>
  <c r="AO79" i="22"/>
  <c r="AN79" i="22"/>
  <c r="AM79" i="22"/>
  <c r="AL79" i="22"/>
  <c r="AK79" i="22"/>
  <c r="AJ79" i="22"/>
  <c r="AI79" i="22"/>
  <c r="AH79" i="22"/>
  <c r="AG79" i="22"/>
  <c r="AF79" i="22"/>
  <c r="AE79" i="22"/>
  <c r="AD79" i="22"/>
  <c r="AC79" i="22"/>
  <c r="AB79" i="22"/>
  <c r="AA79" i="22"/>
  <c r="Z79" i="22"/>
  <c r="Y79" i="22"/>
  <c r="X79" i="22"/>
  <c r="W79" i="22"/>
  <c r="V79" i="22"/>
  <c r="U79" i="22"/>
  <c r="T79" i="22"/>
  <c r="S79" i="22"/>
  <c r="R79" i="22"/>
  <c r="Q79" i="22"/>
  <c r="P79" i="22"/>
  <c r="O79" i="22"/>
  <c r="N79" i="22"/>
  <c r="M79" i="22"/>
  <c r="L79" i="22"/>
  <c r="K79" i="22"/>
  <c r="J79" i="22"/>
  <c r="I79" i="22"/>
  <c r="H79" i="22"/>
  <c r="G79" i="22"/>
  <c r="F79" i="22"/>
  <c r="BM78" i="22"/>
  <c r="BL78" i="22"/>
  <c r="BK78" i="22"/>
  <c r="BJ78" i="22"/>
  <c r="BI78" i="22"/>
  <c r="BH78" i="22"/>
  <c r="BG78" i="22"/>
  <c r="BF78" i="22"/>
  <c r="BE78" i="22"/>
  <c r="BD78" i="22"/>
  <c r="BC78" i="22"/>
  <c r="BB78" i="22"/>
  <c r="BA78" i="22"/>
  <c r="AZ78" i="22"/>
  <c r="AY78" i="22"/>
  <c r="AX78" i="22"/>
  <c r="AW78" i="22"/>
  <c r="AV78" i="22"/>
  <c r="AU78" i="22"/>
  <c r="AT78" i="22"/>
  <c r="AS78" i="22"/>
  <c r="AR78" i="22"/>
  <c r="AQ78" i="22"/>
  <c r="AP78" i="22"/>
  <c r="AO78" i="22"/>
  <c r="AN78" i="22"/>
  <c r="AM78" i="22"/>
  <c r="AL78" i="22"/>
  <c r="AK78" i="22"/>
  <c r="AJ78" i="22"/>
  <c r="AI78" i="22"/>
  <c r="AH78" i="22"/>
  <c r="AG78" i="22"/>
  <c r="AF78" i="22"/>
  <c r="AE78" i="22"/>
  <c r="AD78" i="22"/>
  <c r="AC78" i="22"/>
  <c r="AB78" i="22"/>
  <c r="AA78" i="22"/>
  <c r="Z78" i="22"/>
  <c r="Y78" i="22"/>
  <c r="X78" i="22"/>
  <c r="W78" i="22"/>
  <c r="V78" i="22"/>
  <c r="U78" i="22"/>
  <c r="T78" i="22"/>
  <c r="S78" i="22"/>
  <c r="R78" i="22"/>
  <c r="Q78" i="22"/>
  <c r="P78" i="22"/>
  <c r="O78" i="22"/>
  <c r="N78" i="22"/>
  <c r="M78" i="22"/>
  <c r="L78" i="22"/>
  <c r="K78" i="22"/>
  <c r="J78" i="22"/>
  <c r="I78" i="22"/>
  <c r="H78" i="22"/>
  <c r="G78" i="22"/>
  <c r="F78" i="22"/>
  <c r="BM77" i="22"/>
  <c r="BL77" i="22"/>
  <c r="BK77" i="22"/>
  <c r="BJ77" i="22"/>
  <c r="BI77" i="22"/>
  <c r="BH77" i="22"/>
  <c r="BG77" i="22"/>
  <c r="BF77" i="22"/>
  <c r="BE77" i="22"/>
  <c r="BD77" i="22"/>
  <c r="BC77" i="22"/>
  <c r="BB77" i="22"/>
  <c r="BA77" i="22"/>
  <c r="AZ77" i="22"/>
  <c r="AY77" i="22"/>
  <c r="AX77" i="22"/>
  <c r="AW77" i="22"/>
  <c r="AV77" i="22"/>
  <c r="AU77" i="22"/>
  <c r="AT77" i="22"/>
  <c r="AS77" i="22"/>
  <c r="AR77" i="22"/>
  <c r="AQ77" i="22"/>
  <c r="AP77" i="22"/>
  <c r="AO77" i="22"/>
  <c r="AN77" i="22"/>
  <c r="AM77" i="22"/>
  <c r="AL77" i="22"/>
  <c r="AK77" i="22"/>
  <c r="AJ77" i="22"/>
  <c r="AI77" i="22"/>
  <c r="AH77" i="22"/>
  <c r="AG77" i="22"/>
  <c r="AF77" i="22"/>
  <c r="AE77" i="22"/>
  <c r="AD77" i="22"/>
  <c r="AC77" i="22"/>
  <c r="AB77" i="22"/>
  <c r="AA77" i="22"/>
  <c r="Z77" i="22"/>
  <c r="Y77" i="22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I77" i="22"/>
  <c r="H77" i="22"/>
  <c r="G77" i="22"/>
  <c r="F77" i="22"/>
  <c r="BM76" i="22"/>
  <c r="BL76" i="22"/>
  <c r="BK76" i="22"/>
  <c r="BJ76" i="22"/>
  <c r="BI76" i="22"/>
  <c r="BH76" i="22"/>
  <c r="BG76" i="22"/>
  <c r="BF76" i="22"/>
  <c r="BE76" i="22"/>
  <c r="BD76" i="22"/>
  <c r="BC76" i="22"/>
  <c r="BB76" i="22"/>
  <c r="BA76" i="22"/>
  <c r="AZ76" i="22"/>
  <c r="AY76" i="22"/>
  <c r="AX76" i="22"/>
  <c r="AW76" i="22"/>
  <c r="AV76" i="22"/>
  <c r="AU76" i="22"/>
  <c r="AT76" i="22"/>
  <c r="AS76" i="22"/>
  <c r="AR76" i="22"/>
  <c r="AQ76" i="22"/>
  <c r="AP76" i="22"/>
  <c r="AO76" i="22"/>
  <c r="AN76" i="22"/>
  <c r="AM76" i="22"/>
  <c r="AL76" i="22"/>
  <c r="AK76" i="22"/>
  <c r="AJ76" i="22"/>
  <c r="AI76" i="22"/>
  <c r="AH76" i="22"/>
  <c r="AG76" i="22"/>
  <c r="AF76" i="22"/>
  <c r="AE76" i="22"/>
  <c r="AD76" i="22"/>
  <c r="AC76" i="22"/>
  <c r="AB76" i="22"/>
  <c r="AA76" i="22"/>
  <c r="Z76" i="22"/>
  <c r="Y76" i="22"/>
  <c r="X76" i="22"/>
  <c r="W76" i="22"/>
  <c r="V76" i="22"/>
  <c r="U76" i="22"/>
  <c r="T76" i="22"/>
  <c r="S76" i="22"/>
  <c r="R76" i="22"/>
  <c r="Q76" i="22"/>
  <c r="P76" i="22"/>
  <c r="O76" i="22"/>
  <c r="N76" i="22"/>
  <c r="M76" i="22"/>
  <c r="L76" i="22"/>
  <c r="K76" i="22"/>
  <c r="J76" i="22"/>
  <c r="I76" i="22"/>
  <c r="H76" i="22"/>
  <c r="G76" i="22"/>
  <c r="F76" i="22"/>
  <c r="BM75" i="22"/>
  <c r="BL75" i="22"/>
  <c r="BK75" i="22"/>
  <c r="BJ75" i="22"/>
  <c r="BI75" i="22"/>
  <c r="BH75" i="22"/>
  <c r="BG75" i="22"/>
  <c r="BF75" i="22"/>
  <c r="BE75" i="22"/>
  <c r="BD75" i="22"/>
  <c r="BC75" i="22"/>
  <c r="BB75" i="22"/>
  <c r="BA75" i="22"/>
  <c r="AZ75" i="22"/>
  <c r="AY75" i="22"/>
  <c r="AX75" i="22"/>
  <c r="AW75" i="22"/>
  <c r="AV75" i="22"/>
  <c r="AU75" i="22"/>
  <c r="AT75" i="22"/>
  <c r="AS75" i="22"/>
  <c r="AR75" i="22"/>
  <c r="AQ75" i="22"/>
  <c r="AP75" i="22"/>
  <c r="AO75" i="22"/>
  <c r="AN75" i="22"/>
  <c r="AM75" i="22"/>
  <c r="AL75" i="22"/>
  <c r="AK75" i="22"/>
  <c r="AJ75" i="22"/>
  <c r="AI75" i="22"/>
  <c r="AH75" i="22"/>
  <c r="AG75" i="22"/>
  <c r="AF75" i="22"/>
  <c r="AE75" i="22"/>
  <c r="AD75" i="22"/>
  <c r="AC75" i="22"/>
  <c r="AB75" i="22"/>
  <c r="AA75" i="22"/>
  <c r="Z75" i="22"/>
  <c r="Y75" i="22"/>
  <c r="X75" i="22"/>
  <c r="W75" i="22"/>
  <c r="V75" i="22"/>
  <c r="U75" i="22"/>
  <c r="T75" i="22"/>
  <c r="S75" i="22"/>
  <c r="R75" i="22"/>
  <c r="Q75" i="22"/>
  <c r="P75" i="22"/>
  <c r="O75" i="22"/>
  <c r="N75" i="22"/>
  <c r="M75" i="22"/>
  <c r="L75" i="22"/>
  <c r="K75" i="22"/>
  <c r="J75" i="22"/>
  <c r="I75" i="22"/>
  <c r="H75" i="22"/>
  <c r="G75" i="22"/>
  <c r="F75" i="22"/>
  <c r="BM74" i="22"/>
  <c r="BL74" i="22"/>
  <c r="BK74" i="22"/>
  <c r="BJ74" i="22"/>
  <c r="BI74" i="22"/>
  <c r="BH74" i="22"/>
  <c r="BG74" i="22"/>
  <c r="BF74" i="22"/>
  <c r="BE74" i="22"/>
  <c r="BD74" i="22"/>
  <c r="BC74" i="22"/>
  <c r="BB74" i="22"/>
  <c r="BA74" i="22"/>
  <c r="AZ74" i="22"/>
  <c r="AY74" i="22"/>
  <c r="AX74" i="22"/>
  <c r="AW74" i="22"/>
  <c r="AV74" i="22"/>
  <c r="AU74" i="22"/>
  <c r="AT74" i="22"/>
  <c r="AS74" i="22"/>
  <c r="AR74" i="22"/>
  <c r="AQ74" i="22"/>
  <c r="AP74" i="22"/>
  <c r="AO74" i="22"/>
  <c r="AN74" i="22"/>
  <c r="AM74" i="22"/>
  <c r="AL74" i="22"/>
  <c r="AK74" i="22"/>
  <c r="AJ74" i="22"/>
  <c r="AI74" i="22"/>
  <c r="AH74" i="22"/>
  <c r="AG74" i="22"/>
  <c r="AF74" i="22"/>
  <c r="AE74" i="22"/>
  <c r="AD74" i="22"/>
  <c r="AC74" i="22"/>
  <c r="AB74" i="22"/>
  <c r="AA74" i="22"/>
  <c r="Z74" i="22"/>
  <c r="Y74" i="22"/>
  <c r="X74" i="22"/>
  <c r="W74" i="22"/>
  <c r="V74" i="22"/>
  <c r="U74" i="22"/>
  <c r="T74" i="22"/>
  <c r="S74" i="22"/>
  <c r="R74" i="22"/>
  <c r="Q74" i="22"/>
  <c r="P74" i="22"/>
  <c r="O74" i="22"/>
  <c r="N74" i="22"/>
  <c r="M74" i="22"/>
  <c r="L74" i="22"/>
  <c r="K74" i="22"/>
  <c r="J74" i="22"/>
  <c r="I74" i="22"/>
  <c r="H74" i="22"/>
  <c r="G74" i="22"/>
  <c r="F74" i="22"/>
  <c r="BM73" i="22"/>
  <c r="BL73" i="22"/>
  <c r="BK73" i="22"/>
  <c r="BJ73" i="22"/>
  <c r="BI73" i="22"/>
  <c r="BH73" i="22"/>
  <c r="BG73" i="22"/>
  <c r="BF73" i="22"/>
  <c r="BE73" i="22"/>
  <c r="BD73" i="22"/>
  <c r="BC73" i="22"/>
  <c r="BB73" i="22"/>
  <c r="BA73" i="22"/>
  <c r="AZ73" i="22"/>
  <c r="AY73" i="22"/>
  <c r="AX73" i="22"/>
  <c r="AW73" i="22"/>
  <c r="AV73" i="22"/>
  <c r="AU73" i="22"/>
  <c r="AT73" i="22"/>
  <c r="AS73" i="22"/>
  <c r="AR73" i="22"/>
  <c r="AQ73" i="22"/>
  <c r="AP73" i="22"/>
  <c r="AO73" i="22"/>
  <c r="AN73" i="22"/>
  <c r="AM73" i="22"/>
  <c r="AL73" i="22"/>
  <c r="AK73" i="22"/>
  <c r="AJ73" i="22"/>
  <c r="AI73" i="22"/>
  <c r="AH73" i="22"/>
  <c r="AG73" i="22"/>
  <c r="AF73" i="22"/>
  <c r="AE73" i="22"/>
  <c r="AD73" i="22"/>
  <c r="AC73" i="22"/>
  <c r="AB73" i="22"/>
  <c r="AA73" i="22"/>
  <c r="Z73" i="22"/>
  <c r="Y73" i="22"/>
  <c r="X73" i="22"/>
  <c r="W73" i="22"/>
  <c r="V73" i="22"/>
  <c r="U73" i="22"/>
  <c r="T73" i="22"/>
  <c r="S73" i="22"/>
  <c r="R73" i="22"/>
  <c r="Q73" i="22"/>
  <c r="P73" i="22"/>
  <c r="O73" i="22"/>
  <c r="N73" i="22"/>
  <c r="M73" i="22"/>
  <c r="L73" i="22"/>
  <c r="K73" i="22"/>
  <c r="J73" i="22"/>
  <c r="I73" i="22"/>
  <c r="H73" i="22"/>
  <c r="G73" i="22"/>
  <c r="F73" i="22"/>
  <c r="BM72" i="22"/>
  <c r="BL72" i="22"/>
  <c r="BK72" i="22"/>
  <c r="BJ72" i="22"/>
  <c r="BI72" i="22"/>
  <c r="BH72" i="22"/>
  <c r="BG72" i="22"/>
  <c r="BF72" i="22"/>
  <c r="BE72" i="22"/>
  <c r="BD72" i="22"/>
  <c r="BC72" i="22"/>
  <c r="BB72" i="22"/>
  <c r="BA72" i="22"/>
  <c r="AZ72" i="22"/>
  <c r="AY72" i="22"/>
  <c r="AX72" i="22"/>
  <c r="AW72" i="22"/>
  <c r="AV72" i="22"/>
  <c r="AU72" i="22"/>
  <c r="AT72" i="22"/>
  <c r="AS72" i="22"/>
  <c r="AR72" i="22"/>
  <c r="AQ72" i="22"/>
  <c r="AP72" i="22"/>
  <c r="AO72" i="22"/>
  <c r="AN72" i="22"/>
  <c r="AM72" i="22"/>
  <c r="AL72" i="22"/>
  <c r="AK72" i="22"/>
  <c r="AJ72" i="22"/>
  <c r="AI72" i="22"/>
  <c r="AH72" i="22"/>
  <c r="AG72" i="22"/>
  <c r="AF72" i="22"/>
  <c r="AE72" i="22"/>
  <c r="AD72" i="22"/>
  <c r="AC72" i="22"/>
  <c r="AB72" i="22"/>
  <c r="AA72" i="22"/>
  <c r="Z72" i="22"/>
  <c r="Y72" i="22"/>
  <c r="X72" i="22"/>
  <c r="W72" i="22"/>
  <c r="V72" i="22"/>
  <c r="U72" i="22"/>
  <c r="T72" i="22"/>
  <c r="S72" i="22"/>
  <c r="R72" i="22"/>
  <c r="Q72" i="22"/>
  <c r="P72" i="22"/>
  <c r="O72" i="22"/>
  <c r="N72" i="22"/>
  <c r="M72" i="22"/>
  <c r="L72" i="22"/>
  <c r="K72" i="22"/>
  <c r="J72" i="22"/>
  <c r="I72" i="22"/>
  <c r="H72" i="22"/>
  <c r="G72" i="22"/>
  <c r="F72" i="22"/>
  <c r="BM71" i="22"/>
  <c r="BL71" i="22"/>
  <c r="BK71" i="22"/>
  <c r="BJ71" i="22"/>
  <c r="BI71" i="22"/>
  <c r="BH71" i="22"/>
  <c r="BG71" i="22"/>
  <c r="BF71" i="22"/>
  <c r="BE71" i="22"/>
  <c r="BD71" i="22"/>
  <c r="BC71" i="22"/>
  <c r="BB71" i="22"/>
  <c r="BA71" i="22"/>
  <c r="AZ71" i="22"/>
  <c r="AY71" i="22"/>
  <c r="AX71" i="22"/>
  <c r="AW71" i="22"/>
  <c r="AV71" i="22"/>
  <c r="AU71" i="22"/>
  <c r="AT71" i="22"/>
  <c r="AS71" i="22"/>
  <c r="AR71" i="22"/>
  <c r="AQ71" i="22"/>
  <c r="AP71" i="22"/>
  <c r="AO71" i="22"/>
  <c r="AN71" i="22"/>
  <c r="AM71" i="22"/>
  <c r="AL71" i="22"/>
  <c r="AK71" i="22"/>
  <c r="AJ71" i="22"/>
  <c r="AI71" i="22"/>
  <c r="AH71" i="22"/>
  <c r="AG71" i="22"/>
  <c r="AF71" i="22"/>
  <c r="AE71" i="22"/>
  <c r="AD71" i="22"/>
  <c r="AC71" i="22"/>
  <c r="AB71" i="22"/>
  <c r="AA71" i="22"/>
  <c r="Z71" i="22"/>
  <c r="Y71" i="22"/>
  <c r="X71" i="22"/>
  <c r="W71" i="22"/>
  <c r="V71" i="22"/>
  <c r="U71" i="22"/>
  <c r="T71" i="22"/>
  <c r="S71" i="22"/>
  <c r="R71" i="22"/>
  <c r="Q71" i="22"/>
  <c r="P71" i="22"/>
  <c r="O71" i="22"/>
  <c r="N71" i="22"/>
  <c r="M71" i="22"/>
  <c r="L71" i="22"/>
  <c r="K71" i="22"/>
  <c r="J71" i="22"/>
  <c r="I71" i="22"/>
  <c r="H71" i="22"/>
  <c r="G71" i="22"/>
  <c r="F71" i="22"/>
  <c r="BM70" i="22"/>
  <c r="BL70" i="22"/>
  <c r="BK70" i="22"/>
  <c r="BJ70" i="22"/>
  <c r="BI70" i="22"/>
  <c r="BH70" i="22"/>
  <c r="BG70" i="22"/>
  <c r="BF70" i="22"/>
  <c r="BE70" i="22"/>
  <c r="BD70" i="22"/>
  <c r="BC70" i="22"/>
  <c r="BB70" i="22"/>
  <c r="BA70" i="22"/>
  <c r="AZ70" i="22"/>
  <c r="AY70" i="22"/>
  <c r="AX70" i="22"/>
  <c r="AW70" i="22"/>
  <c r="AV70" i="22"/>
  <c r="AU70" i="22"/>
  <c r="AT70" i="22"/>
  <c r="AS70" i="22"/>
  <c r="AR70" i="22"/>
  <c r="AQ70" i="22"/>
  <c r="AP70" i="22"/>
  <c r="AO70" i="22"/>
  <c r="AN70" i="22"/>
  <c r="AM70" i="22"/>
  <c r="AL70" i="22"/>
  <c r="AK70" i="22"/>
  <c r="AJ70" i="22"/>
  <c r="AI70" i="22"/>
  <c r="AH70" i="22"/>
  <c r="AG70" i="22"/>
  <c r="AF70" i="22"/>
  <c r="AE70" i="22"/>
  <c r="AD70" i="22"/>
  <c r="AC70" i="22"/>
  <c r="AB70" i="22"/>
  <c r="AA70" i="22"/>
  <c r="Z70" i="22"/>
  <c r="Y70" i="22"/>
  <c r="X70" i="22"/>
  <c r="W70" i="22"/>
  <c r="V70" i="22"/>
  <c r="U70" i="22"/>
  <c r="T70" i="22"/>
  <c r="S70" i="22"/>
  <c r="R70" i="22"/>
  <c r="Q70" i="22"/>
  <c r="P70" i="22"/>
  <c r="O70" i="22"/>
  <c r="N70" i="22"/>
  <c r="M70" i="22"/>
  <c r="L70" i="22"/>
  <c r="K70" i="22"/>
  <c r="J70" i="22"/>
  <c r="I70" i="22"/>
  <c r="H70" i="22"/>
  <c r="G70" i="22"/>
  <c r="F70" i="22"/>
  <c r="BM69" i="22"/>
  <c r="BL69" i="22"/>
  <c r="BK69" i="22"/>
  <c r="BJ69" i="22"/>
  <c r="BI69" i="22"/>
  <c r="BH69" i="22"/>
  <c r="BG69" i="22"/>
  <c r="BF69" i="22"/>
  <c r="BE69" i="22"/>
  <c r="BD69" i="22"/>
  <c r="BC69" i="22"/>
  <c r="BB69" i="22"/>
  <c r="BA69" i="22"/>
  <c r="AZ69" i="22"/>
  <c r="AY69" i="22"/>
  <c r="AX69" i="22"/>
  <c r="AW69" i="22"/>
  <c r="AV69" i="22"/>
  <c r="AU69" i="22"/>
  <c r="AT69" i="22"/>
  <c r="AS69" i="22"/>
  <c r="AR69" i="22"/>
  <c r="AQ69" i="22"/>
  <c r="AP69" i="22"/>
  <c r="AO69" i="22"/>
  <c r="AN69" i="22"/>
  <c r="AM69" i="22"/>
  <c r="AL69" i="22"/>
  <c r="AK69" i="22"/>
  <c r="AJ69" i="22"/>
  <c r="AI69" i="22"/>
  <c r="AH69" i="22"/>
  <c r="AG69" i="22"/>
  <c r="AF69" i="22"/>
  <c r="AE69" i="22"/>
  <c r="AD69" i="22"/>
  <c r="AC69" i="22"/>
  <c r="AB69" i="22"/>
  <c r="AA69" i="22"/>
  <c r="Z69" i="22"/>
  <c r="Y69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BM68" i="22"/>
  <c r="BL68" i="22"/>
  <c r="BK68" i="22"/>
  <c r="BJ68" i="22"/>
  <c r="BI68" i="22"/>
  <c r="BH68" i="22"/>
  <c r="BG68" i="22"/>
  <c r="BF68" i="22"/>
  <c r="BE68" i="22"/>
  <c r="BD68" i="22"/>
  <c r="BC68" i="22"/>
  <c r="BB68" i="22"/>
  <c r="BA68" i="22"/>
  <c r="AZ68" i="22"/>
  <c r="AY68" i="22"/>
  <c r="AX68" i="22"/>
  <c r="AW68" i="22"/>
  <c r="AV68" i="22"/>
  <c r="AU68" i="22"/>
  <c r="AT68" i="22"/>
  <c r="AS68" i="22"/>
  <c r="AR68" i="22"/>
  <c r="AQ68" i="22"/>
  <c r="AP68" i="22"/>
  <c r="AO68" i="22"/>
  <c r="AN68" i="22"/>
  <c r="AM68" i="22"/>
  <c r="AL68" i="22"/>
  <c r="AK68" i="22"/>
  <c r="AJ68" i="22"/>
  <c r="AI68" i="22"/>
  <c r="AH68" i="22"/>
  <c r="AG68" i="22"/>
  <c r="AF68" i="22"/>
  <c r="AE68" i="22"/>
  <c r="AD68" i="22"/>
  <c r="AC68" i="22"/>
  <c r="AB68" i="22"/>
  <c r="AA68" i="22"/>
  <c r="Z68" i="22"/>
  <c r="Y68" i="22"/>
  <c r="X68" i="22"/>
  <c r="W68" i="22"/>
  <c r="V68" i="22"/>
  <c r="U68" i="22"/>
  <c r="T68" i="22"/>
  <c r="S68" i="22"/>
  <c r="R68" i="22"/>
  <c r="Q68" i="22"/>
  <c r="P68" i="22"/>
  <c r="O68" i="22"/>
  <c r="N68" i="22"/>
  <c r="M68" i="22"/>
  <c r="L68" i="22"/>
  <c r="K68" i="22"/>
  <c r="J68" i="22"/>
  <c r="I68" i="22"/>
  <c r="H68" i="22"/>
  <c r="G68" i="22"/>
  <c r="F68" i="22"/>
  <c r="BM67" i="22"/>
  <c r="BL67" i="22"/>
  <c r="BK67" i="22"/>
  <c r="BJ67" i="22"/>
  <c r="BI67" i="22"/>
  <c r="BH67" i="22"/>
  <c r="BG67" i="22"/>
  <c r="BF67" i="22"/>
  <c r="BE67" i="22"/>
  <c r="BD67" i="22"/>
  <c r="BC67" i="22"/>
  <c r="BB67" i="22"/>
  <c r="BA67" i="22"/>
  <c r="AZ67" i="22"/>
  <c r="AY67" i="22"/>
  <c r="AX67" i="22"/>
  <c r="AW67" i="22"/>
  <c r="AV67" i="22"/>
  <c r="AU67" i="22"/>
  <c r="AT67" i="22"/>
  <c r="AS67" i="22"/>
  <c r="AR67" i="22"/>
  <c r="AQ67" i="22"/>
  <c r="AP67" i="22"/>
  <c r="AO67" i="22"/>
  <c r="AN67" i="22"/>
  <c r="AM67" i="22"/>
  <c r="AL67" i="22"/>
  <c r="AK67" i="22"/>
  <c r="AJ67" i="22"/>
  <c r="AI67" i="22"/>
  <c r="AH67" i="22"/>
  <c r="AG67" i="22"/>
  <c r="AF67" i="22"/>
  <c r="AE67" i="22"/>
  <c r="AD67" i="22"/>
  <c r="AC67" i="22"/>
  <c r="AB67" i="22"/>
  <c r="AA67" i="22"/>
  <c r="Z67" i="22"/>
  <c r="Y67" i="22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I67" i="22"/>
  <c r="H67" i="22"/>
  <c r="G67" i="22"/>
  <c r="F67" i="22"/>
  <c r="C64" i="20"/>
  <c r="C63" i="20"/>
  <c r="B63" i="20"/>
  <c r="C62" i="20"/>
  <c r="B62" i="20"/>
  <c r="D61" i="20"/>
  <c r="C61" i="20"/>
  <c r="B61" i="20"/>
  <c r="D60" i="20"/>
  <c r="C60" i="20"/>
  <c r="B60" i="20"/>
  <c r="C59" i="20"/>
  <c r="B59" i="20"/>
  <c r="C58" i="20"/>
  <c r="B58" i="20"/>
  <c r="E57" i="20"/>
  <c r="C57" i="20"/>
  <c r="B57" i="20"/>
  <c r="E56" i="20"/>
  <c r="C56" i="20"/>
  <c r="B56" i="20"/>
  <c r="E55" i="20"/>
  <c r="C55" i="20"/>
  <c r="B55" i="20"/>
  <c r="E54" i="20"/>
  <c r="D54" i="20"/>
  <c r="C54" i="20"/>
  <c r="B54" i="20"/>
  <c r="E53" i="20"/>
  <c r="D53" i="20"/>
  <c r="C53" i="20"/>
  <c r="B53" i="20"/>
  <c r="E52" i="20"/>
  <c r="C52" i="20"/>
  <c r="B52" i="20"/>
  <c r="E51" i="20"/>
  <c r="C51" i="20"/>
  <c r="B51" i="20"/>
  <c r="E50" i="20"/>
  <c r="C50" i="20"/>
  <c r="B50" i="20"/>
  <c r="E49" i="20"/>
  <c r="C49" i="20"/>
  <c r="B49" i="20"/>
  <c r="E48" i="20"/>
  <c r="C48" i="20"/>
  <c r="B48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D42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D34" i="20"/>
  <c r="C34" i="20"/>
  <c r="B34" i="20"/>
  <c r="D33" i="20"/>
  <c r="C33" i="20"/>
  <c r="B33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28" i="20"/>
  <c r="C28" i="20"/>
  <c r="B28" i="20"/>
  <c r="D27" i="20"/>
  <c r="C27" i="20"/>
  <c r="B27" i="20"/>
  <c r="D26" i="20"/>
  <c r="C26" i="20"/>
  <c r="B26" i="20"/>
  <c r="D25" i="20"/>
  <c r="C25" i="20"/>
  <c r="B25" i="20"/>
  <c r="D24" i="20"/>
  <c r="C24" i="20"/>
  <c r="B24" i="20"/>
  <c r="D23" i="20"/>
  <c r="C23" i="20"/>
  <c r="B23" i="20"/>
  <c r="D22" i="20"/>
  <c r="C22" i="20"/>
  <c r="B22" i="20"/>
  <c r="E21" i="20"/>
  <c r="D21" i="20"/>
  <c r="C21" i="20"/>
  <c r="B21" i="20"/>
  <c r="D20" i="20"/>
  <c r="C20" i="20"/>
  <c r="B20" i="20"/>
  <c r="D19" i="20"/>
  <c r="C19" i="20"/>
  <c r="B19" i="20"/>
  <c r="D18" i="20"/>
  <c r="C18" i="20"/>
  <c r="B18" i="20"/>
  <c r="E17" i="20"/>
  <c r="C17" i="20"/>
  <c r="B17" i="20"/>
  <c r="C16" i="20"/>
  <c r="B16" i="20"/>
  <c r="C15" i="20"/>
  <c r="B15" i="20"/>
  <c r="C14" i="20"/>
  <c r="B14" i="20"/>
  <c r="E13" i="20"/>
  <c r="C13" i="20"/>
  <c r="B13" i="20"/>
  <c r="E12" i="20"/>
  <c r="C12" i="20"/>
  <c r="B12" i="20"/>
  <c r="E11" i="20"/>
  <c r="C11" i="20"/>
  <c r="B11" i="20"/>
  <c r="C10" i="20"/>
  <c r="B10" i="20"/>
  <c r="C9" i="20"/>
  <c r="B9" i="20"/>
  <c r="C8" i="20"/>
  <c r="B8" i="20"/>
  <c r="C7" i="20"/>
  <c r="B7" i="20"/>
  <c r="B6" i="20"/>
  <c r="B5" i="20"/>
  <c r="F75" i="20"/>
  <c r="G75" i="20"/>
  <c r="H75" i="20"/>
  <c r="I75" i="20"/>
  <c r="J75" i="20"/>
  <c r="K75" i="20"/>
  <c r="L75" i="20"/>
  <c r="M75" i="20"/>
  <c r="N75" i="20"/>
  <c r="O75" i="20"/>
  <c r="P75" i="20"/>
  <c r="Q75" i="20"/>
  <c r="R75" i="20"/>
  <c r="S75" i="20"/>
  <c r="T75" i="20"/>
  <c r="U75" i="20"/>
  <c r="V75" i="20"/>
  <c r="W75" i="20"/>
  <c r="X75" i="20"/>
  <c r="Y75" i="20"/>
  <c r="Z75" i="20"/>
  <c r="AA75" i="20"/>
  <c r="AB75" i="20"/>
  <c r="AC75" i="20"/>
  <c r="AD75" i="20"/>
  <c r="AE75" i="20"/>
  <c r="AF75" i="20"/>
  <c r="AG75" i="20"/>
  <c r="AH75" i="20"/>
  <c r="AI75" i="20"/>
  <c r="AJ75" i="20"/>
  <c r="AK75" i="20"/>
  <c r="AL75" i="20"/>
  <c r="AM75" i="20"/>
  <c r="AN75" i="20"/>
  <c r="AO75" i="20"/>
  <c r="AP75" i="20"/>
  <c r="AQ75" i="20"/>
  <c r="AR75" i="20"/>
  <c r="AS75" i="20"/>
  <c r="AT75" i="20"/>
  <c r="AU75" i="20"/>
  <c r="AV75" i="20"/>
  <c r="AW75" i="20"/>
  <c r="AX75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F76" i="20"/>
  <c r="G76" i="20"/>
  <c r="H76" i="20"/>
  <c r="I76" i="20"/>
  <c r="J76" i="20"/>
  <c r="K76" i="20"/>
  <c r="L76" i="20"/>
  <c r="M76" i="20"/>
  <c r="N76" i="20"/>
  <c r="O76" i="20"/>
  <c r="P76" i="20"/>
  <c r="Q76" i="20"/>
  <c r="R76" i="20"/>
  <c r="S76" i="20"/>
  <c r="T76" i="20"/>
  <c r="U76" i="20"/>
  <c r="V76" i="20"/>
  <c r="W76" i="20"/>
  <c r="X76" i="20"/>
  <c r="Y76" i="20"/>
  <c r="Z76" i="20"/>
  <c r="AA76" i="20"/>
  <c r="AB76" i="20"/>
  <c r="AC76" i="20"/>
  <c r="AD76" i="20"/>
  <c r="AE76" i="20"/>
  <c r="AF76" i="20"/>
  <c r="AG76" i="20"/>
  <c r="AH76" i="20"/>
  <c r="AI76" i="20"/>
  <c r="AJ76" i="20"/>
  <c r="AK76" i="20"/>
  <c r="AL76" i="20"/>
  <c r="AM76" i="20"/>
  <c r="AN76" i="20"/>
  <c r="AO76" i="20"/>
  <c r="AP76" i="20"/>
  <c r="AQ76" i="20"/>
  <c r="AR76" i="20"/>
  <c r="AS76" i="20"/>
  <c r="AT76" i="20"/>
  <c r="AU76" i="20"/>
  <c r="AV76" i="20"/>
  <c r="AW76" i="20"/>
  <c r="AX76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F77" i="20"/>
  <c r="G77" i="20"/>
  <c r="H77" i="20"/>
  <c r="I77" i="20"/>
  <c r="J77" i="20"/>
  <c r="K77" i="20"/>
  <c r="L77" i="20"/>
  <c r="M77" i="20"/>
  <c r="N77" i="20"/>
  <c r="O77" i="20"/>
  <c r="P77" i="20"/>
  <c r="Q77" i="20"/>
  <c r="R77" i="20"/>
  <c r="S77" i="20"/>
  <c r="T77" i="20"/>
  <c r="U77" i="20"/>
  <c r="V77" i="20"/>
  <c r="W77" i="20"/>
  <c r="X77" i="20"/>
  <c r="Y77" i="20"/>
  <c r="Z77" i="20"/>
  <c r="AA77" i="20"/>
  <c r="AB77" i="20"/>
  <c r="AC77" i="20"/>
  <c r="AD77" i="20"/>
  <c r="AE77" i="20"/>
  <c r="AF77" i="20"/>
  <c r="AG77" i="20"/>
  <c r="AH77" i="20"/>
  <c r="AI77" i="20"/>
  <c r="AJ77" i="20"/>
  <c r="AK77" i="20"/>
  <c r="AL77" i="20"/>
  <c r="AM77" i="20"/>
  <c r="AN77" i="20"/>
  <c r="AO77" i="20"/>
  <c r="AP77" i="20"/>
  <c r="AQ77" i="20"/>
  <c r="AR77" i="20"/>
  <c r="AS77" i="20"/>
  <c r="AT77" i="20"/>
  <c r="AU77" i="20"/>
  <c r="AV77" i="20"/>
  <c r="AW77" i="20"/>
  <c r="AX77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F78" i="20"/>
  <c r="G78" i="20"/>
  <c r="H78" i="20"/>
  <c r="I78" i="20"/>
  <c r="J78" i="20"/>
  <c r="K78" i="20"/>
  <c r="L78" i="20"/>
  <c r="M78" i="20"/>
  <c r="N78" i="20"/>
  <c r="O78" i="20"/>
  <c r="P78" i="20"/>
  <c r="Q78" i="20"/>
  <c r="R78" i="20"/>
  <c r="S78" i="20"/>
  <c r="T78" i="20"/>
  <c r="U78" i="20"/>
  <c r="V78" i="20"/>
  <c r="W78" i="20"/>
  <c r="X78" i="20"/>
  <c r="Y78" i="20"/>
  <c r="Z78" i="20"/>
  <c r="AA78" i="20"/>
  <c r="AB78" i="20"/>
  <c r="AC78" i="20"/>
  <c r="AD78" i="20"/>
  <c r="AE78" i="20"/>
  <c r="AF78" i="20"/>
  <c r="AG78" i="20"/>
  <c r="AH78" i="20"/>
  <c r="AI78" i="20"/>
  <c r="AJ78" i="20"/>
  <c r="AK78" i="20"/>
  <c r="AL78" i="20"/>
  <c r="AM78" i="20"/>
  <c r="AN78" i="20"/>
  <c r="AO78" i="20"/>
  <c r="AP78" i="20"/>
  <c r="AQ78" i="20"/>
  <c r="AR78" i="20"/>
  <c r="AS78" i="20"/>
  <c r="AT78" i="20"/>
  <c r="AU78" i="20"/>
  <c r="AV78" i="20"/>
  <c r="AW78" i="20"/>
  <c r="AX78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F79" i="20"/>
  <c r="G79" i="20"/>
  <c r="H79" i="20"/>
  <c r="I79" i="20"/>
  <c r="J79" i="20"/>
  <c r="K79" i="20"/>
  <c r="L79" i="20"/>
  <c r="M79" i="20"/>
  <c r="N79" i="20"/>
  <c r="O79" i="20"/>
  <c r="P79" i="20"/>
  <c r="Q79" i="20"/>
  <c r="R79" i="20"/>
  <c r="S79" i="20"/>
  <c r="T79" i="20"/>
  <c r="U79" i="20"/>
  <c r="V79" i="20"/>
  <c r="W79" i="20"/>
  <c r="X79" i="20"/>
  <c r="Y79" i="20"/>
  <c r="Z79" i="20"/>
  <c r="AA79" i="20"/>
  <c r="AB79" i="20"/>
  <c r="AC79" i="20"/>
  <c r="AD79" i="20"/>
  <c r="AE79" i="20"/>
  <c r="AF79" i="20"/>
  <c r="AG79" i="20"/>
  <c r="AH79" i="20"/>
  <c r="AI79" i="20"/>
  <c r="AJ79" i="20"/>
  <c r="AK79" i="20"/>
  <c r="AL79" i="20"/>
  <c r="AM79" i="20"/>
  <c r="AN79" i="20"/>
  <c r="AO79" i="20"/>
  <c r="AP79" i="20"/>
  <c r="AQ79" i="20"/>
  <c r="AR79" i="20"/>
  <c r="AS79" i="20"/>
  <c r="AT79" i="20"/>
  <c r="AU79" i="20"/>
  <c r="AV79" i="20"/>
  <c r="AW79" i="20"/>
  <c r="AX79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F80" i="20"/>
  <c r="G80" i="20"/>
  <c r="H80" i="20"/>
  <c r="I80" i="20"/>
  <c r="J80" i="20"/>
  <c r="K80" i="20"/>
  <c r="L80" i="20"/>
  <c r="M80" i="20"/>
  <c r="N80" i="20"/>
  <c r="O80" i="20"/>
  <c r="P80" i="20"/>
  <c r="Q80" i="20"/>
  <c r="R80" i="20"/>
  <c r="S80" i="20"/>
  <c r="T80" i="20"/>
  <c r="U80" i="20"/>
  <c r="V80" i="20"/>
  <c r="W80" i="20"/>
  <c r="X80" i="20"/>
  <c r="Y80" i="20"/>
  <c r="Z80" i="20"/>
  <c r="AA80" i="20"/>
  <c r="AB80" i="20"/>
  <c r="AC80" i="20"/>
  <c r="AD80" i="20"/>
  <c r="AE80" i="20"/>
  <c r="AF80" i="20"/>
  <c r="AG80" i="20"/>
  <c r="AH80" i="20"/>
  <c r="AI80" i="20"/>
  <c r="AJ80" i="20"/>
  <c r="AK80" i="20"/>
  <c r="AL80" i="20"/>
  <c r="AM80" i="20"/>
  <c r="AN80" i="20"/>
  <c r="AO80" i="20"/>
  <c r="AP80" i="20"/>
  <c r="AQ80" i="20"/>
  <c r="AR80" i="20"/>
  <c r="AS80" i="20"/>
  <c r="AT80" i="20"/>
  <c r="AU80" i="20"/>
  <c r="AV80" i="20"/>
  <c r="AW80" i="20"/>
  <c r="AX80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F81" i="20"/>
  <c r="G81" i="20"/>
  <c r="H81" i="20"/>
  <c r="I81" i="20"/>
  <c r="J81" i="20"/>
  <c r="K81" i="20"/>
  <c r="L81" i="20"/>
  <c r="M81" i="20"/>
  <c r="N81" i="20"/>
  <c r="O81" i="20"/>
  <c r="P81" i="20"/>
  <c r="Q81" i="20"/>
  <c r="R81" i="20"/>
  <c r="S81" i="20"/>
  <c r="T81" i="20"/>
  <c r="U81" i="20"/>
  <c r="V81" i="20"/>
  <c r="W81" i="20"/>
  <c r="X81" i="20"/>
  <c r="Y81" i="20"/>
  <c r="Z81" i="20"/>
  <c r="AA81" i="20"/>
  <c r="AB81" i="20"/>
  <c r="AC81" i="20"/>
  <c r="AD81" i="20"/>
  <c r="AE81" i="20"/>
  <c r="AF81" i="20"/>
  <c r="AG81" i="20"/>
  <c r="AH81" i="20"/>
  <c r="AI81" i="20"/>
  <c r="AJ81" i="20"/>
  <c r="AK81" i="20"/>
  <c r="AL81" i="20"/>
  <c r="AM81" i="20"/>
  <c r="AN81" i="20"/>
  <c r="AO81" i="20"/>
  <c r="AP81" i="20"/>
  <c r="AQ81" i="20"/>
  <c r="AR81" i="20"/>
  <c r="AS81" i="20"/>
  <c r="AT81" i="20"/>
  <c r="AU81" i="20"/>
  <c r="AV81" i="20"/>
  <c r="AW81" i="20"/>
  <c r="AX81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F82" i="20"/>
  <c r="G82" i="20"/>
  <c r="H82" i="20"/>
  <c r="I82" i="20"/>
  <c r="J82" i="20"/>
  <c r="K82" i="20"/>
  <c r="L82" i="20"/>
  <c r="M82" i="20"/>
  <c r="N82" i="20"/>
  <c r="O82" i="20"/>
  <c r="P82" i="20"/>
  <c r="Q82" i="20"/>
  <c r="R82" i="20"/>
  <c r="S82" i="20"/>
  <c r="T82" i="20"/>
  <c r="U82" i="20"/>
  <c r="V82" i="20"/>
  <c r="W82" i="20"/>
  <c r="X82" i="20"/>
  <c r="Y82" i="20"/>
  <c r="Z82" i="20"/>
  <c r="AA82" i="20"/>
  <c r="AB82" i="20"/>
  <c r="AC82" i="20"/>
  <c r="AD82" i="20"/>
  <c r="AE82" i="20"/>
  <c r="AF82" i="20"/>
  <c r="AG82" i="20"/>
  <c r="AH82" i="20"/>
  <c r="AI82" i="20"/>
  <c r="AJ82" i="20"/>
  <c r="AK82" i="20"/>
  <c r="AL82" i="20"/>
  <c r="AM82" i="20"/>
  <c r="AN82" i="20"/>
  <c r="AO82" i="20"/>
  <c r="AP82" i="20"/>
  <c r="AQ82" i="20"/>
  <c r="AR82" i="20"/>
  <c r="AS82" i="20"/>
  <c r="AT82" i="20"/>
  <c r="AU82" i="20"/>
  <c r="AV82" i="20"/>
  <c r="AW82" i="20"/>
  <c r="AX82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F83" i="20"/>
  <c r="G83" i="20"/>
  <c r="H83" i="20"/>
  <c r="I83" i="20"/>
  <c r="J83" i="20"/>
  <c r="K83" i="20"/>
  <c r="L83" i="20"/>
  <c r="M83" i="20"/>
  <c r="N83" i="20"/>
  <c r="O83" i="20"/>
  <c r="P83" i="20"/>
  <c r="Q83" i="20"/>
  <c r="R83" i="20"/>
  <c r="S83" i="20"/>
  <c r="T83" i="20"/>
  <c r="U83" i="20"/>
  <c r="V83" i="20"/>
  <c r="W83" i="20"/>
  <c r="X83" i="20"/>
  <c r="Y83" i="20"/>
  <c r="Z83" i="20"/>
  <c r="AA83" i="20"/>
  <c r="AB83" i="20"/>
  <c r="AC83" i="20"/>
  <c r="AD83" i="20"/>
  <c r="AE83" i="20"/>
  <c r="AF83" i="20"/>
  <c r="AG83" i="20"/>
  <c r="AH83" i="20"/>
  <c r="AI83" i="20"/>
  <c r="AJ83" i="20"/>
  <c r="AK83" i="20"/>
  <c r="AL83" i="20"/>
  <c r="AM83" i="20"/>
  <c r="AN83" i="20"/>
  <c r="AO83" i="20"/>
  <c r="AP83" i="20"/>
  <c r="AQ83" i="20"/>
  <c r="AR83" i="20"/>
  <c r="AS83" i="20"/>
  <c r="AT83" i="20"/>
  <c r="AU83" i="20"/>
  <c r="AV83" i="20"/>
  <c r="AW83" i="20"/>
  <c r="AX83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F84" i="20"/>
  <c r="G84" i="20"/>
  <c r="H84" i="20"/>
  <c r="I84" i="20"/>
  <c r="J84" i="20"/>
  <c r="K84" i="20"/>
  <c r="L84" i="20"/>
  <c r="M84" i="20"/>
  <c r="N84" i="20"/>
  <c r="O84" i="20"/>
  <c r="P84" i="20"/>
  <c r="Q84" i="20"/>
  <c r="R84" i="20"/>
  <c r="S84" i="20"/>
  <c r="T84" i="20"/>
  <c r="U84" i="20"/>
  <c r="V84" i="20"/>
  <c r="W84" i="20"/>
  <c r="X84" i="20"/>
  <c r="Y84" i="20"/>
  <c r="Z84" i="20"/>
  <c r="AA84" i="20"/>
  <c r="AB84" i="20"/>
  <c r="AC84" i="20"/>
  <c r="AD84" i="20"/>
  <c r="AE84" i="20"/>
  <c r="AF84" i="20"/>
  <c r="AG84" i="20"/>
  <c r="AH84" i="20"/>
  <c r="AI84" i="20"/>
  <c r="AJ84" i="20"/>
  <c r="AK84" i="20"/>
  <c r="AL84" i="20"/>
  <c r="AM84" i="20"/>
  <c r="AN84" i="20"/>
  <c r="AO84" i="20"/>
  <c r="AP84" i="20"/>
  <c r="AQ84" i="20"/>
  <c r="AR84" i="20"/>
  <c r="AS84" i="20"/>
  <c r="AT84" i="20"/>
  <c r="AU84" i="20"/>
  <c r="AV84" i="20"/>
  <c r="AW84" i="20"/>
  <c r="AX84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F85" i="20"/>
  <c r="G85" i="20"/>
  <c r="H85" i="20"/>
  <c r="I85" i="20"/>
  <c r="J85" i="20"/>
  <c r="K85" i="20"/>
  <c r="L85" i="20"/>
  <c r="M85" i="20"/>
  <c r="N85" i="20"/>
  <c r="O85" i="20"/>
  <c r="P85" i="20"/>
  <c r="Q85" i="20"/>
  <c r="R85" i="20"/>
  <c r="S85" i="20"/>
  <c r="T85" i="20"/>
  <c r="U85" i="20"/>
  <c r="V85" i="20"/>
  <c r="W85" i="20"/>
  <c r="X85" i="20"/>
  <c r="Y85" i="20"/>
  <c r="Z85" i="20"/>
  <c r="AA85" i="20"/>
  <c r="AB85" i="20"/>
  <c r="AC85" i="20"/>
  <c r="AD85" i="20"/>
  <c r="AE85" i="20"/>
  <c r="AF85" i="20"/>
  <c r="AG85" i="20"/>
  <c r="AH85" i="20"/>
  <c r="AI85" i="20"/>
  <c r="AJ85" i="20"/>
  <c r="AK85" i="20"/>
  <c r="AL85" i="20"/>
  <c r="AM85" i="20"/>
  <c r="AN85" i="20"/>
  <c r="AO85" i="20"/>
  <c r="AP85" i="20"/>
  <c r="AQ85" i="20"/>
  <c r="AR85" i="20"/>
  <c r="AS85" i="20"/>
  <c r="AT85" i="20"/>
  <c r="AU85" i="20"/>
  <c r="AV85" i="20"/>
  <c r="AW85" i="20"/>
  <c r="AX85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F86" i="20"/>
  <c r="G86" i="20"/>
  <c r="H86" i="20"/>
  <c r="I86" i="20"/>
  <c r="J86" i="20"/>
  <c r="K86" i="20"/>
  <c r="L86" i="20"/>
  <c r="M86" i="20"/>
  <c r="N86" i="20"/>
  <c r="O86" i="20"/>
  <c r="P86" i="20"/>
  <c r="Q86" i="20"/>
  <c r="R86" i="20"/>
  <c r="S86" i="20"/>
  <c r="T86" i="20"/>
  <c r="U86" i="20"/>
  <c r="V86" i="20"/>
  <c r="W86" i="20"/>
  <c r="X86" i="20"/>
  <c r="Y86" i="20"/>
  <c r="Z86" i="20"/>
  <c r="AA86" i="20"/>
  <c r="AB86" i="20"/>
  <c r="AC86" i="20"/>
  <c r="AD86" i="20"/>
  <c r="AE86" i="20"/>
  <c r="AF86" i="20"/>
  <c r="AG86" i="20"/>
  <c r="AH86" i="20"/>
  <c r="AI86" i="20"/>
  <c r="AJ86" i="20"/>
  <c r="AK86" i="20"/>
  <c r="AL86" i="20"/>
  <c r="AM86" i="20"/>
  <c r="AN86" i="20"/>
  <c r="AO86" i="20"/>
  <c r="AP86" i="20"/>
  <c r="AQ86" i="20"/>
  <c r="AR86" i="20"/>
  <c r="AS86" i="20"/>
  <c r="AT86" i="20"/>
  <c r="AU86" i="20"/>
  <c r="AV86" i="20"/>
  <c r="AW86" i="20"/>
  <c r="AX86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F87" i="20"/>
  <c r="G87" i="20"/>
  <c r="H87" i="20"/>
  <c r="I87" i="20"/>
  <c r="J87" i="20"/>
  <c r="K87" i="20"/>
  <c r="L87" i="20"/>
  <c r="M87" i="20"/>
  <c r="N87" i="20"/>
  <c r="O87" i="20"/>
  <c r="P87" i="20"/>
  <c r="Q87" i="20"/>
  <c r="R87" i="20"/>
  <c r="S87" i="20"/>
  <c r="T87" i="20"/>
  <c r="U87" i="20"/>
  <c r="V87" i="20"/>
  <c r="W87" i="20"/>
  <c r="X87" i="20"/>
  <c r="Y87" i="20"/>
  <c r="Z87" i="20"/>
  <c r="AA87" i="20"/>
  <c r="AB87" i="20"/>
  <c r="AC87" i="20"/>
  <c r="AD87" i="20"/>
  <c r="AE87" i="20"/>
  <c r="AF87" i="20"/>
  <c r="AG87" i="20"/>
  <c r="AH87" i="20"/>
  <c r="AI87" i="20"/>
  <c r="AJ87" i="20"/>
  <c r="AK87" i="20"/>
  <c r="AL87" i="20"/>
  <c r="AM87" i="20"/>
  <c r="AN87" i="20"/>
  <c r="AO87" i="20"/>
  <c r="AP87" i="20"/>
  <c r="AQ87" i="20"/>
  <c r="AR87" i="20"/>
  <c r="AS87" i="20"/>
  <c r="AT87" i="20"/>
  <c r="AU87" i="20"/>
  <c r="AV87" i="20"/>
  <c r="AW87" i="20"/>
  <c r="AX87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F88" i="20"/>
  <c r="G88" i="20"/>
  <c r="H88" i="20"/>
  <c r="I88" i="20"/>
  <c r="J88" i="20"/>
  <c r="K88" i="20"/>
  <c r="L88" i="20"/>
  <c r="M88" i="20"/>
  <c r="N88" i="20"/>
  <c r="O88" i="20"/>
  <c r="P88" i="20"/>
  <c r="Q88" i="20"/>
  <c r="R88" i="20"/>
  <c r="S88" i="20"/>
  <c r="T88" i="20"/>
  <c r="U88" i="20"/>
  <c r="V88" i="20"/>
  <c r="W88" i="20"/>
  <c r="X88" i="20"/>
  <c r="Y88" i="20"/>
  <c r="Z88" i="20"/>
  <c r="AA88" i="20"/>
  <c r="AB88" i="20"/>
  <c r="AC88" i="20"/>
  <c r="AD88" i="20"/>
  <c r="AE88" i="20"/>
  <c r="AF88" i="20"/>
  <c r="AG88" i="20"/>
  <c r="AH88" i="20"/>
  <c r="AI88" i="20"/>
  <c r="AJ88" i="20"/>
  <c r="AK88" i="20"/>
  <c r="AL88" i="20"/>
  <c r="AM88" i="20"/>
  <c r="AN88" i="20"/>
  <c r="AO88" i="20"/>
  <c r="AP88" i="20"/>
  <c r="AQ88" i="20"/>
  <c r="AR88" i="20"/>
  <c r="AS88" i="20"/>
  <c r="AT88" i="20"/>
  <c r="AU88" i="20"/>
  <c r="AV88" i="20"/>
  <c r="AW88" i="20"/>
  <c r="AX88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F89" i="20"/>
  <c r="G89" i="20"/>
  <c r="H89" i="20"/>
  <c r="I89" i="20"/>
  <c r="J89" i="20"/>
  <c r="K89" i="20"/>
  <c r="L89" i="20"/>
  <c r="M89" i="20"/>
  <c r="N89" i="20"/>
  <c r="O89" i="20"/>
  <c r="P89" i="20"/>
  <c r="Q89" i="20"/>
  <c r="R89" i="20"/>
  <c r="S89" i="20"/>
  <c r="T89" i="20"/>
  <c r="U89" i="20"/>
  <c r="V89" i="20"/>
  <c r="W89" i="20"/>
  <c r="X89" i="20"/>
  <c r="Y89" i="20"/>
  <c r="Z89" i="20"/>
  <c r="AA89" i="20"/>
  <c r="AB89" i="20"/>
  <c r="AC89" i="20"/>
  <c r="AD89" i="20"/>
  <c r="AE89" i="20"/>
  <c r="AF89" i="20"/>
  <c r="AG89" i="20"/>
  <c r="AH89" i="20"/>
  <c r="AI89" i="20"/>
  <c r="AJ89" i="20"/>
  <c r="AK89" i="20"/>
  <c r="AL89" i="20"/>
  <c r="AM89" i="20"/>
  <c r="AN89" i="20"/>
  <c r="AO89" i="20"/>
  <c r="AP89" i="20"/>
  <c r="AQ89" i="20"/>
  <c r="AR89" i="20"/>
  <c r="AS89" i="20"/>
  <c r="AT89" i="20"/>
  <c r="AU89" i="20"/>
  <c r="AV89" i="20"/>
  <c r="AW89" i="20"/>
  <c r="AX89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F90" i="20"/>
  <c r="G90" i="20"/>
  <c r="H90" i="20"/>
  <c r="I90" i="20"/>
  <c r="J90" i="20"/>
  <c r="K90" i="20"/>
  <c r="L90" i="20"/>
  <c r="M90" i="20"/>
  <c r="N90" i="20"/>
  <c r="O90" i="20"/>
  <c r="P90" i="20"/>
  <c r="Q90" i="20"/>
  <c r="R90" i="20"/>
  <c r="S90" i="20"/>
  <c r="T90" i="20"/>
  <c r="U90" i="20"/>
  <c r="V90" i="20"/>
  <c r="W90" i="20"/>
  <c r="X90" i="20"/>
  <c r="Y90" i="20"/>
  <c r="Z90" i="20"/>
  <c r="AA90" i="20"/>
  <c r="AB90" i="20"/>
  <c r="AC90" i="20"/>
  <c r="AD90" i="20"/>
  <c r="AE90" i="20"/>
  <c r="AF90" i="20"/>
  <c r="AG90" i="20"/>
  <c r="AH90" i="20"/>
  <c r="AI90" i="20"/>
  <c r="AJ90" i="20"/>
  <c r="AK90" i="20"/>
  <c r="AL90" i="20"/>
  <c r="AM90" i="20"/>
  <c r="AN90" i="20"/>
  <c r="AO90" i="20"/>
  <c r="AP90" i="20"/>
  <c r="AQ90" i="20"/>
  <c r="AR90" i="20"/>
  <c r="AS90" i="20"/>
  <c r="AT90" i="20"/>
  <c r="AU90" i="20"/>
  <c r="AV90" i="20"/>
  <c r="AW90" i="20"/>
  <c r="AX90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F91" i="20"/>
  <c r="G91" i="20"/>
  <c r="H91" i="20"/>
  <c r="I91" i="20"/>
  <c r="J91" i="20"/>
  <c r="K91" i="20"/>
  <c r="L91" i="20"/>
  <c r="M91" i="20"/>
  <c r="N91" i="20"/>
  <c r="O91" i="20"/>
  <c r="P91" i="20"/>
  <c r="Q91" i="20"/>
  <c r="R91" i="20"/>
  <c r="S91" i="20"/>
  <c r="T91" i="20"/>
  <c r="U91" i="20"/>
  <c r="V91" i="20"/>
  <c r="W91" i="20"/>
  <c r="X91" i="20"/>
  <c r="Y91" i="20"/>
  <c r="Z91" i="20"/>
  <c r="AA91" i="20"/>
  <c r="AB91" i="20"/>
  <c r="AC91" i="20"/>
  <c r="AD91" i="20"/>
  <c r="AE91" i="20"/>
  <c r="AF91" i="20"/>
  <c r="AG91" i="20"/>
  <c r="AH91" i="20"/>
  <c r="AI91" i="20"/>
  <c r="AJ91" i="20"/>
  <c r="AK91" i="20"/>
  <c r="AL91" i="20"/>
  <c r="AM91" i="20"/>
  <c r="AN91" i="20"/>
  <c r="AO91" i="20"/>
  <c r="AP91" i="20"/>
  <c r="AQ91" i="20"/>
  <c r="AR91" i="20"/>
  <c r="AS91" i="20"/>
  <c r="AT91" i="20"/>
  <c r="AU91" i="20"/>
  <c r="AV91" i="20"/>
  <c r="AW91" i="20"/>
  <c r="AX91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F92" i="20"/>
  <c r="G92" i="20"/>
  <c r="H92" i="20"/>
  <c r="I92" i="20"/>
  <c r="J92" i="20"/>
  <c r="K92" i="20"/>
  <c r="L92" i="20"/>
  <c r="M92" i="20"/>
  <c r="N92" i="20"/>
  <c r="O92" i="20"/>
  <c r="P92" i="20"/>
  <c r="Q92" i="20"/>
  <c r="R92" i="20"/>
  <c r="S92" i="20"/>
  <c r="T92" i="20"/>
  <c r="U92" i="20"/>
  <c r="V92" i="20"/>
  <c r="W92" i="20"/>
  <c r="X92" i="20"/>
  <c r="Y92" i="20"/>
  <c r="Z92" i="20"/>
  <c r="AA92" i="20"/>
  <c r="AB92" i="20"/>
  <c r="AC92" i="20"/>
  <c r="AD92" i="20"/>
  <c r="AE92" i="20"/>
  <c r="AF92" i="20"/>
  <c r="AG92" i="20"/>
  <c r="AH92" i="20"/>
  <c r="AI92" i="20"/>
  <c r="AJ92" i="20"/>
  <c r="AK92" i="20"/>
  <c r="AL92" i="20"/>
  <c r="AM92" i="20"/>
  <c r="AN92" i="20"/>
  <c r="AO92" i="20"/>
  <c r="AP92" i="20"/>
  <c r="AQ92" i="20"/>
  <c r="AR92" i="20"/>
  <c r="AS92" i="20"/>
  <c r="AT92" i="20"/>
  <c r="AU92" i="20"/>
  <c r="AV92" i="20"/>
  <c r="AW92" i="20"/>
  <c r="AX92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F93" i="20"/>
  <c r="G93" i="20"/>
  <c r="H93" i="20"/>
  <c r="I93" i="20"/>
  <c r="J93" i="20"/>
  <c r="K93" i="20"/>
  <c r="L93" i="20"/>
  <c r="M93" i="20"/>
  <c r="N93" i="20"/>
  <c r="O93" i="20"/>
  <c r="P93" i="20"/>
  <c r="Q93" i="20"/>
  <c r="R93" i="20"/>
  <c r="S93" i="20"/>
  <c r="T93" i="20"/>
  <c r="U93" i="20"/>
  <c r="V93" i="20"/>
  <c r="W93" i="20"/>
  <c r="X93" i="20"/>
  <c r="Y93" i="20"/>
  <c r="Z93" i="20"/>
  <c r="AA93" i="20"/>
  <c r="AB93" i="20"/>
  <c r="AC93" i="20"/>
  <c r="AD93" i="20"/>
  <c r="AE93" i="20"/>
  <c r="AF93" i="20"/>
  <c r="AG93" i="20"/>
  <c r="AH93" i="20"/>
  <c r="AI93" i="20"/>
  <c r="AJ93" i="20"/>
  <c r="AK93" i="20"/>
  <c r="AL93" i="20"/>
  <c r="AM93" i="20"/>
  <c r="AN93" i="20"/>
  <c r="AO93" i="20"/>
  <c r="AP93" i="20"/>
  <c r="AQ93" i="20"/>
  <c r="AR93" i="20"/>
  <c r="AS93" i="20"/>
  <c r="AT93" i="20"/>
  <c r="AU93" i="20"/>
  <c r="AV93" i="20"/>
  <c r="AW93" i="20"/>
  <c r="AX93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F94" i="20"/>
  <c r="G94" i="20"/>
  <c r="H94" i="20"/>
  <c r="I94" i="20"/>
  <c r="J94" i="20"/>
  <c r="K94" i="20"/>
  <c r="L94" i="20"/>
  <c r="M94" i="20"/>
  <c r="N94" i="20"/>
  <c r="O94" i="20"/>
  <c r="P94" i="20"/>
  <c r="Q94" i="20"/>
  <c r="R94" i="20"/>
  <c r="S94" i="20"/>
  <c r="T94" i="20"/>
  <c r="U94" i="20"/>
  <c r="V94" i="20"/>
  <c r="W94" i="20"/>
  <c r="X94" i="20"/>
  <c r="Y94" i="20"/>
  <c r="Z94" i="20"/>
  <c r="AA94" i="20"/>
  <c r="AB94" i="20"/>
  <c r="AC94" i="20"/>
  <c r="AD94" i="20"/>
  <c r="AE94" i="20"/>
  <c r="AF94" i="20"/>
  <c r="AG94" i="20"/>
  <c r="AH94" i="20"/>
  <c r="AI94" i="20"/>
  <c r="AJ94" i="20"/>
  <c r="AK94" i="20"/>
  <c r="AL94" i="20"/>
  <c r="AM94" i="20"/>
  <c r="AN94" i="20"/>
  <c r="AO94" i="20"/>
  <c r="AP94" i="20"/>
  <c r="AQ94" i="20"/>
  <c r="AR94" i="20"/>
  <c r="AS94" i="20"/>
  <c r="AT94" i="20"/>
  <c r="AU94" i="20"/>
  <c r="AV94" i="20"/>
  <c r="AW94" i="20"/>
  <c r="AX94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F95" i="20"/>
  <c r="G95" i="20"/>
  <c r="H95" i="20"/>
  <c r="I95" i="20"/>
  <c r="J95" i="20"/>
  <c r="K95" i="20"/>
  <c r="L95" i="20"/>
  <c r="M95" i="20"/>
  <c r="N95" i="20"/>
  <c r="O95" i="20"/>
  <c r="P95" i="20"/>
  <c r="Q95" i="20"/>
  <c r="R95" i="20"/>
  <c r="S95" i="20"/>
  <c r="T95" i="20"/>
  <c r="U95" i="20"/>
  <c r="V95" i="20"/>
  <c r="W95" i="20"/>
  <c r="X95" i="20"/>
  <c r="Y95" i="20"/>
  <c r="Z95" i="20"/>
  <c r="AA95" i="20"/>
  <c r="AB95" i="20"/>
  <c r="AC95" i="20"/>
  <c r="AD95" i="20"/>
  <c r="AE95" i="20"/>
  <c r="AF95" i="20"/>
  <c r="AG95" i="20"/>
  <c r="AH95" i="20"/>
  <c r="AI95" i="20"/>
  <c r="AJ95" i="20"/>
  <c r="AK95" i="20"/>
  <c r="AL95" i="20"/>
  <c r="AM95" i="20"/>
  <c r="AN95" i="20"/>
  <c r="AO95" i="20"/>
  <c r="AP95" i="20"/>
  <c r="AQ95" i="20"/>
  <c r="AR95" i="20"/>
  <c r="AS95" i="20"/>
  <c r="AT95" i="20"/>
  <c r="AU95" i="20"/>
  <c r="AV95" i="20"/>
  <c r="AW95" i="20"/>
  <c r="AX95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F96" i="20"/>
  <c r="G96" i="20"/>
  <c r="H96" i="20"/>
  <c r="I96" i="20"/>
  <c r="J96" i="20"/>
  <c r="K96" i="20"/>
  <c r="L96" i="20"/>
  <c r="M96" i="20"/>
  <c r="N96" i="20"/>
  <c r="O96" i="20"/>
  <c r="P96" i="20"/>
  <c r="Q96" i="20"/>
  <c r="R96" i="20"/>
  <c r="S96" i="20"/>
  <c r="T96" i="20"/>
  <c r="U96" i="20"/>
  <c r="V96" i="20"/>
  <c r="W96" i="20"/>
  <c r="X96" i="20"/>
  <c r="Y96" i="20"/>
  <c r="Z96" i="20"/>
  <c r="AA96" i="20"/>
  <c r="AB96" i="20"/>
  <c r="AC96" i="20"/>
  <c r="AD96" i="20"/>
  <c r="AE96" i="20"/>
  <c r="AF96" i="20"/>
  <c r="AG96" i="20"/>
  <c r="AH96" i="20"/>
  <c r="AI96" i="20"/>
  <c r="AJ96" i="20"/>
  <c r="AK96" i="20"/>
  <c r="AL96" i="20"/>
  <c r="AM96" i="20"/>
  <c r="AN96" i="20"/>
  <c r="AO96" i="20"/>
  <c r="AP96" i="20"/>
  <c r="AQ96" i="20"/>
  <c r="AR96" i="20"/>
  <c r="AS96" i="20"/>
  <c r="AT96" i="20"/>
  <c r="AU96" i="20"/>
  <c r="AV96" i="20"/>
  <c r="AW96" i="20"/>
  <c r="AX96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F97" i="20"/>
  <c r="G97" i="20"/>
  <c r="H97" i="20"/>
  <c r="I97" i="20"/>
  <c r="J97" i="20"/>
  <c r="K97" i="20"/>
  <c r="L97" i="20"/>
  <c r="M97" i="20"/>
  <c r="N97" i="20"/>
  <c r="O97" i="20"/>
  <c r="P97" i="20"/>
  <c r="Q97" i="20"/>
  <c r="R97" i="20"/>
  <c r="S97" i="20"/>
  <c r="T97" i="20"/>
  <c r="U97" i="20"/>
  <c r="V97" i="20"/>
  <c r="W97" i="20"/>
  <c r="X97" i="20"/>
  <c r="Y97" i="20"/>
  <c r="Z97" i="20"/>
  <c r="AA97" i="20"/>
  <c r="AB97" i="20"/>
  <c r="AC97" i="20"/>
  <c r="AD97" i="20"/>
  <c r="AE97" i="20"/>
  <c r="AF97" i="20"/>
  <c r="AG97" i="20"/>
  <c r="AH97" i="20"/>
  <c r="AI97" i="20"/>
  <c r="AJ97" i="20"/>
  <c r="AK97" i="20"/>
  <c r="AL97" i="20"/>
  <c r="AM97" i="20"/>
  <c r="AN97" i="20"/>
  <c r="AO97" i="20"/>
  <c r="AP97" i="20"/>
  <c r="AQ97" i="20"/>
  <c r="AR97" i="20"/>
  <c r="AS97" i="20"/>
  <c r="AT97" i="20"/>
  <c r="AU97" i="20"/>
  <c r="AV97" i="20"/>
  <c r="AW97" i="20"/>
  <c r="AX97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F98" i="20"/>
  <c r="G98" i="20"/>
  <c r="H98" i="20"/>
  <c r="I98" i="20"/>
  <c r="J98" i="20"/>
  <c r="K98" i="20"/>
  <c r="L98" i="20"/>
  <c r="M98" i="20"/>
  <c r="N98" i="20"/>
  <c r="O98" i="20"/>
  <c r="P98" i="20"/>
  <c r="Q98" i="20"/>
  <c r="R98" i="20"/>
  <c r="S98" i="20"/>
  <c r="T98" i="20"/>
  <c r="U98" i="20"/>
  <c r="V98" i="20"/>
  <c r="W98" i="20"/>
  <c r="X98" i="20"/>
  <c r="Y98" i="20"/>
  <c r="Z98" i="20"/>
  <c r="AA98" i="20"/>
  <c r="AB98" i="20"/>
  <c r="AC98" i="20"/>
  <c r="AD98" i="20"/>
  <c r="AE98" i="20"/>
  <c r="AF98" i="20"/>
  <c r="AG98" i="20"/>
  <c r="AH98" i="20"/>
  <c r="AI98" i="20"/>
  <c r="AJ98" i="20"/>
  <c r="AK98" i="20"/>
  <c r="AL98" i="20"/>
  <c r="AM98" i="20"/>
  <c r="AN98" i="20"/>
  <c r="AO98" i="20"/>
  <c r="AP98" i="20"/>
  <c r="AQ98" i="20"/>
  <c r="AR98" i="20"/>
  <c r="AS98" i="20"/>
  <c r="AT98" i="20"/>
  <c r="AU98" i="20"/>
  <c r="AV98" i="20"/>
  <c r="AW98" i="20"/>
  <c r="AX98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F99" i="20"/>
  <c r="G99" i="20"/>
  <c r="H99" i="20"/>
  <c r="I99" i="20"/>
  <c r="J99" i="20"/>
  <c r="K99" i="20"/>
  <c r="L99" i="20"/>
  <c r="M99" i="20"/>
  <c r="N99" i="20"/>
  <c r="O99" i="20"/>
  <c r="P99" i="20"/>
  <c r="Q99" i="20"/>
  <c r="R99" i="20"/>
  <c r="S99" i="20"/>
  <c r="T99" i="20"/>
  <c r="U99" i="20"/>
  <c r="V99" i="20"/>
  <c r="W99" i="20"/>
  <c r="X99" i="20"/>
  <c r="Y99" i="20"/>
  <c r="Z99" i="20"/>
  <c r="AA99" i="20"/>
  <c r="AB99" i="20"/>
  <c r="AC99" i="20"/>
  <c r="AD99" i="20"/>
  <c r="AE99" i="20"/>
  <c r="AF99" i="20"/>
  <c r="AG99" i="20"/>
  <c r="AH99" i="20"/>
  <c r="AI99" i="20"/>
  <c r="AJ99" i="20"/>
  <c r="AK99" i="20"/>
  <c r="AL99" i="20"/>
  <c r="AM99" i="20"/>
  <c r="AN99" i="20"/>
  <c r="AO99" i="20"/>
  <c r="AP99" i="20"/>
  <c r="AQ99" i="20"/>
  <c r="AR99" i="20"/>
  <c r="AS99" i="20"/>
  <c r="AT99" i="20"/>
  <c r="AU99" i="20"/>
  <c r="AV99" i="20"/>
  <c r="AW99" i="20"/>
  <c r="AX99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F100" i="20"/>
  <c r="G100" i="20"/>
  <c r="H100" i="20"/>
  <c r="I100" i="20"/>
  <c r="J100" i="20"/>
  <c r="K100" i="20"/>
  <c r="L100" i="20"/>
  <c r="M100" i="20"/>
  <c r="N100" i="20"/>
  <c r="O100" i="20"/>
  <c r="P100" i="20"/>
  <c r="Q100" i="20"/>
  <c r="R100" i="20"/>
  <c r="S100" i="20"/>
  <c r="T100" i="20"/>
  <c r="U100" i="20"/>
  <c r="V100" i="20"/>
  <c r="W100" i="20"/>
  <c r="X100" i="20"/>
  <c r="Y100" i="20"/>
  <c r="Z100" i="20"/>
  <c r="AA100" i="20"/>
  <c r="AB100" i="20"/>
  <c r="AC100" i="20"/>
  <c r="AD100" i="20"/>
  <c r="AE100" i="20"/>
  <c r="AF100" i="20"/>
  <c r="AG100" i="20"/>
  <c r="AH100" i="20"/>
  <c r="AI100" i="20"/>
  <c r="AJ100" i="20"/>
  <c r="AK100" i="20"/>
  <c r="AL100" i="20"/>
  <c r="AM100" i="20"/>
  <c r="AN100" i="20"/>
  <c r="AO100" i="20"/>
  <c r="AP100" i="20"/>
  <c r="AQ100" i="20"/>
  <c r="AR100" i="20"/>
  <c r="AS100" i="20"/>
  <c r="AT100" i="20"/>
  <c r="AU100" i="20"/>
  <c r="AV100" i="20"/>
  <c r="AW100" i="20"/>
  <c r="AX100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F101" i="20"/>
  <c r="G101" i="20"/>
  <c r="H101" i="20"/>
  <c r="I101" i="20"/>
  <c r="J101" i="20"/>
  <c r="K101" i="20"/>
  <c r="L101" i="20"/>
  <c r="M101" i="20"/>
  <c r="N101" i="20"/>
  <c r="O101" i="20"/>
  <c r="P101" i="20"/>
  <c r="Q101" i="20"/>
  <c r="R101" i="20"/>
  <c r="S101" i="20"/>
  <c r="T101" i="20"/>
  <c r="U101" i="20"/>
  <c r="V101" i="20"/>
  <c r="W101" i="20"/>
  <c r="X101" i="20"/>
  <c r="Y101" i="20"/>
  <c r="Z101" i="20"/>
  <c r="AA101" i="20"/>
  <c r="AB101" i="20"/>
  <c r="AC101" i="20"/>
  <c r="AD101" i="20"/>
  <c r="AE101" i="20"/>
  <c r="AF101" i="20"/>
  <c r="AG101" i="20"/>
  <c r="AH101" i="20"/>
  <c r="AI101" i="20"/>
  <c r="AJ101" i="20"/>
  <c r="AK101" i="20"/>
  <c r="AL101" i="20"/>
  <c r="AM101" i="20"/>
  <c r="AN101" i="20"/>
  <c r="AO101" i="20"/>
  <c r="AP101" i="20"/>
  <c r="AQ101" i="20"/>
  <c r="AR101" i="20"/>
  <c r="AS101" i="20"/>
  <c r="AT101" i="20"/>
  <c r="AU101" i="20"/>
  <c r="AV101" i="20"/>
  <c r="AW101" i="20"/>
  <c r="AX101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F102" i="20"/>
  <c r="G102" i="20"/>
  <c r="H102" i="20"/>
  <c r="I102" i="20"/>
  <c r="J102" i="20"/>
  <c r="K102" i="20"/>
  <c r="L102" i="20"/>
  <c r="M102" i="20"/>
  <c r="N102" i="20"/>
  <c r="O102" i="20"/>
  <c r="P102" i="20"/>
  <c r="Q102" i="20"/>
  <c r="R102" i="20"/>
  <c r="S102" i="20"/>
  <c r="T102" i="20"/>
  <c r="U102" i="20"/>
  <c r="V102" i="20"/>
  <c r="W102" i="20"/>
  <c r="X102" i="20"/>
  <c r="Y102" i="20"/>
  <c r="Z102" i="20"/>
  <c r="AA102" i="20"/>
  <c r="AB102" i="20"/>
  <c r="AC102" i="20"/>
  <c r="AD102" i="20"/>
  <c r="AE102" i="20"/>
  <c r="AF102" i="20"/>
  <c r="AG102" i="20"/>
  <c r="AH102" i="20"/>
  <c r="AI102" i="20"/>
  <c r="AJ102" i="20"/>
  <c r="AK102" i="20"/>
  <c r="AL102" i="20"/>
  <c r="AM102" i="20"/>
  <c r="AN102" i="20"/>
  <c r="AO102" i="20"/>
  <c r="AP102" i="20"/>
  <c r="AQ102" i="20"/>
  <c r="AR102" i="20"/>
  <c r="AS102" i="20"/>
  <c r="AT102" i="20"/>
  <c r="AU102" i="20"/>
  <c r="AV102" i="20"/>
  <c r="AW102" i="20"/>
  <c r="AX102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F103" i="20"/>
  <c r="G103" i="20"/>
  <c r="H103" i="20"/>
  <c r="I103" i="20"/>
  <c r="J103" i="20"/>
  <c r="K103" i="20"/>
  <c r="L103" i="20"/>
  <c r="M103" i="20"/>
  <c r="N103" i="20"/>
  <c r="O103" i="20"/>
  <c r="P103" i="20"/>
  <c r="Q103" i="20"/>
  <c r="R103" i="20"/>
  <c r="S103" i="20"/>
  <c r="T103" i="20"/>
  <c r="U103" i="20"/>
  <c r="V103" i="20"/>
  <c r="W103" i="20"/>
  <c r="X103" i="20"/>
  <c r="Y103" i="20"/>
  <c r="Z103" i="20"/>
  <c r="AA103" i="20"/>
  <c r="AB103" i="20"/>
  <c r="AC103" i="20"/>
  <c r="AD103" i="20"/>
  <c r="AE103" i="20"/>
  <c r="AF103" i="20"/>
  <c r="AG103" i="20"/>
  <c r="AH103" i="20"/>
  <c r="AI103" i="20"/>
  <c r="AJ103" i="20"/>
  <c r="AK103" i="20"/>
  <c r="AL103" i="20"/>
  <c r="AM103" i="20"/>
  <c r="AN103" i="20"/>
  <c r="AO103" i="20"/>
  <c r="AP103" i="20"/>
  <c r="AQ103" i="20"/>
  <c r="AR103" i="20"/>
  <c r="AS103" i="20"/>
  <c r="AT103" i="20"/>
  <c r="AU103" i="20"/>
  <c r="AV103" i="20"/>
  <c r="AW103" i="20"/>
  <c r="AX103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F104" i="20"/>
  <c r="G104" i="20"/>
  <c r="H104" i="20"/>
  <c r="I104" i="20"/>
  <c r="J104" i="20"/>
  <c r="K104" i="20"/>
  <c r="L104" i="20"/>
  <c r="M104" i="20"/>
  <c r="N104" i="20"/>
  <c r="O104" i="20"/>
  <c r="P104" i="20"/>
  <c r="Q104" i="20"/>
  <c r="R104" i="20"/>
  <c r="S104" i="20"/>
  <c r="T104" i="20"/>
  <c r="U104" i="20"/>
  <c r="V104" i="20"/>
  <c r="W104" i="20"/>
  <c r="X104" i="20"/>
  <c r="Y104" i="20"/>
  <c r="Z104" i="20"/>
  <c r="AA104" i="20"/>
  <c r="AB104" i="20"/>
  <c r="AC104" i="20"/>
  <c r="AD104" i="20"/>
  <c r="AE104" i="20"/>
  <c r="AF104" i="20"/>
  <c r="AG104" i="20"/>
  <c r="AH104" i="20"/>
  <c r="AI104" i="20"/>
  <c r="AJ104" i="20"/>
  <c r="AK104" i="20"/>
  <c r="AL104" i="20"/>
  <c r="AM104" i="20"/>
  <c r="AN104" i="20"/>
  <c r="AO104" i="20"/>
  <c r="AP104" i="20"/>
  <c r="AQ104" i="20"/>
  <c r="AR104" i="20"/>
  <c r="AS104" i="20"/>
  <c r="AT104" i="20"/>
  <c r="AU104" i="20"/>
  <c r="AV104" i="20"/>
  <c r="AW104" i="20"/>
  <c r="AX104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F105" i="20"/>
  <c r="G105" i="20"/>
  <c r="H105" i="20"/>
  <c r="I105" i="20"/>
  <c r="J105" i="20"/>
  <c r="K105" i="20"/>
  <c r="L105" i="20"/>
  <c r="M105" i="20"/>
  <c r="N105" i="20"/>
  <c r="O105" i="20"/>
  <c r="P105" i="20"/>
  <c r="Q105" i="20"/>
  <c r="R105" i="20"/>
  <c r="S105" i="20"/>
  <c r="T105" i="20"/>
  <c r="U105" i="20"/>
  <c r="V105" i="20"/>
  <c r="W105" i="20"/>
  <c r="X105" i="20"/>
  <c r="Y105" i="20"/>
  <c r="Z105" i="20"/>
  <c r="AA105" i="20"/>
  <c r="AB105" i="20"/>
  <c r="AC105" i="20"/>
  <c r="AD105" i="20"/>
  <c r="AE105" i="20"/>
  <c r="AF105" i="20"/>
  <c r="AG105" i="20"/>
  <c r="AH105" i="20"/>
  <c r="AI105" i="20"/>
  <c r="AJ105" i="20"/>
  <c r="AK105" i="20"/>
  <c r="AL105" i="20"/>
  <c r="AM105" i="20"/>
  <c r="AN105" i="20"/>
  <c r="AO105" i="20"/>
  <c r="AP105" i="20"/>
  <c r="AQ105" i="20"/>
  <c r="AR105" i="20"/>
  <c r="AS105" i="20"/>
  <c r="AT105" i="20"/>
  <c r="AU105" i="20"/>
  <c r="AV105" i="20"/>
  <c r="AW105" i="20"/>
  <c r="AX105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F106" i="20"/>
  <c r="G106" i="20"/>
  <c r="H106" i="20"/>
  <c r="I106" i="20"/>
  <c r="J106" i="20"/>
  <c r="K106" i="20"/>
  <c r="L106" i="20"/>
  <c r="M106" i="20"/>
  <c r="N106" i="20"/>
  <c r="O106" i="20"/>
  <c r="P106" i="20"/>
  <c r="Q106" i="20"/>
  <c r="R106" i="20"/>
  <c r="S106" i="20"/>
  <c r="T106" i="20"/>
  <c r="U106" i="20"/>
  <c r="V106" i="20"/>
  <c r="W106" i="20"/>
  <c r="X106" i="20"/>
  <c r="Y106" i="20"/>
  <c r="Z106" i="20"/>
  <c r="AA106" i="20"/>
  <c r="AB106" i="20"/>
  <c r="AC106" i="20"/>
  <c r="AD106" i="20"/>
  <c r="AE106" i="20"/>
  <c r="AF106" i="20"/>
  <c r="AG106" i="20"/>
  <c r="AH106" i="20"/>
  <c r="AI106" i="20"/>
  <c r="AJ106" i="20"/>
  <c r="AK106" i="20"/>
  <c r="AL106" i="20"/>
  <c r="AM106" i="20"/>
  <c r="AN106" i="20"/>
  <c r="AO106" i="20"/>
  <c r="AP106" i="20"/>
  <c r="AQ106" i="20"/>
  <c r="AR106" i="20"/>
  <c r="AS106" i="20"/>
  <c r="AT106" i="20"/>
  <c r="AU106" i="20"/>
  <c r="AV106" i="20"/>
  <c r="AW106" i="20"/>
  <c r="AX106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F107" i="20"/>
  <c r="G107" i="20"/>
  <c r="H107" i="20"/>
  <c r="I107" i="20"/>
  <c r="J107" i="20"/>
  <c r="K107" i="20"/>
  <c r="L107" i="20"/>
  <c r="M107" i="20"/>
  <c r="N107" i="20"/>
  <c r="O107" i="20"/>
  <c r="P107" i="20"/>
  <c r="Q107" i="20"/>
  <c r="R107" i="20"/>
  <c r="S107" i="20"/>
  <c r="T107" i="20"/>
  <c r="U107" i="20"/>
  <c r="V107" i="20"/>
  <c r="W107" i="20"/>
  <c r="X107" i="20"/>
  <c r="Y107" i="20"/>
  <c r="Z107" i="20"/>
  <c r="AA107" i="20"/>
  <c r="AB107" i="20"/>
  <c r="AC107" i="20"/>
  <c r="AD107" i="20"/>
  <c r="AE107" i="20"/>
  <c r="AF107" i="20"/>
  <c r="AG107" i="20"/>
  <c r="AH107" i="20"/>
  <c r="AI107" i="20"/>
  <c r="AJ107" i="20"/>
  <c r="AK107" i="20"/>
  <c r="AL107" i="20"/>
  <c r="AM107" i="20"/>
  <c r="AN107" i="20"/>
  <c r="AO107" i="20"/>
  <c r="AP107" i="20"/>
  <c r="AQ107" i="20"/>
  <c r="AR107" i="20"/>
  <c r="AS107" i="20"/>
  <c r="AT107" i="20"/>
  <c r="AU107" i="20"/>
  <c r="AV107" i="20"/>
  <c r="AW107" i="20"/>
  <c r="AX107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F108" i="20"/>
  <c r="G108" i="20"/>
  <c r="H108" i="20"/>
  <c r="I108" i="20"/>
  <c r="J108" i="20"/>
  <c r="K108" i="20"/>
  <c r="L108" i="20"/>
  <c r="M108" i="20"/>
  <c r="N108" i="20"/>
  <c r="O108" i="20"/>
  <c r="P108" i="20"/>
  <c r="Q108" i="20"/>
  <c r="R108" i="20"/>
  <c r="S108" i="20"/>
  <c r="T108" i="20"/>
  <c r="U108" i="20"/>
  <c r="V108" i="20"/>
  <c r="W108" i="20"/>
  <c r="X108" i="20"/>
  <c r="Y108" i="20"/>
  <c r="Z108" i="20"/>
  <c r="AA108" i="20"/>
  <c r="AB108" i="20"/>
  <c r="AC108" i="20"/>
  <c r="AD108" i="20"/>
  <c r="AE108" i="20"/>
  <c r="AF108" i="20"/>
  <c r="AG108" i="20"/>
  <c r="AH108" i="20"/>
  <c r="AI108" i="20"/>
  <c r="AJ108" i="20"/>
  <c r="AK108" i="20"/>
  <c r="AL108" i="20"/>
  <c r="AM108" i="20"/>
  <c r="AN108" i="20"/>
  <c r="AO108" i="20"/>
  <c r="AP108" i="20"/>
  <c r="AQ108" i="20"/>
  <c r="AR108" i="20"/>
  <c r="AS108" i="20"/>
  <c r="AT108" i="20"/>
  <c r="AU108" i="20"/>
  <c r="AV108" i="20"/>
  <c r="AW108" i="20"/>
  <c r="AX108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F109" i="20"/>
  <c r="G109" i="20"/>
  <c r="H109" i="20"/>
  <c r="I109" i="20"/>
  <c r="J109" i="20"/>
  <c r="K109" i="20"/>
  <c r="L109" i="20"/>
  <c r="M109" i="20"/>
  <c r="N109" i="20"/>
  <c r="O109" i="20"/>
  <c r="P109" i="20"/>
  <c r="Q109" i="20"/>
  <c r="R109" i="20"/>
  <c r="S109" i="20"/>
  <c r="T109" i="20"/>
  <c r="U109" i="20"/>
  <c r="V109" i="20"/>
  <c r="W109" i="20"/>
  <c r="X109" i="20"/>
  <c r="Y109" i="20"/>
  <c r="Z109" i="20"/>
  <c r="AA109" i="20"/>
  <c r="AB109" i="20"/>
  <c r="AC109" i="20"/>
  <c r="AD109" i="20"/>
  <c r="AE109" i="20"/>
  <c r="AF109" i="20"/>
  <c r="AG109" i="20"/>
  <c r="AH109" i="20"/>
  <c r="AI109" i="20"/>
  <c r="AJ109" i="20"/>
  <c r="AK109" i="20"/>
  <c r="AL109" i="20"/>
  <c r="AM109" i="20"/>
  <c r="AN109" i="20"/>
  <c r="AO109" i="20"/>
  <c r="AP109" i="20"/>
  <c r="AQ109" i="20"/>
  <c r="AR109" i="20"/>
  <c r="AS109" i="20"/>
  <c r="AT109" i="20"/>
  <c r="AU109" i="20"/>
  <c r="AV109" i="20"/>
  <c r="AW109" i="20"/>
  <c r="AX109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F110" i="20"/>
  <c r="G110" i="20"/>
  <c r="H110" i="20"/>
  <c r="I110" i="20"/>
  <c r="J110" i="20"/>
  <c r="K110" i="20"/>
  <c r="L110" i="20"/>
  <c r="M110" i="20"/>
  <c r="N110" i="20"/>
  <c r="O110" i="20"/>
  <c r="P110" i="20"/>
  <c r="Q110" i="20"/>
  <c r="R110" i="20"/>
  <c r="S110" i="20"/>
  <c r="T110" i="20"/>
  <c r="U110" i="20"/>
  <c r="V110" i="20"/>
  <c r="W110" i="20"/>
  <c r="X110" i="20"/>
  <c r="Y110" i="20"/>
  <c r="Z110" i="20"/>
  <c r="AA110" i="20"/>
  <c r="AB110" i="20"/>
  <c r="AC110" i="20"/>
  <c r="AD110" i="20"/>
  <c r="AE110" i="20"/>
  <c r="AF110" i="20"/>
  <c r="AG110" i="20"/>
  <c r="AH110" i="20"/>
  <c r="AI110" i="20"/>
  <c r="AJ110" i="20"/>
  <c r="AK110" i="20"/>
  <c r="AL110" i="20"/>
  <c r="AM110" i="20"/>
  <c r="AN110" i="20"/>
  <c r="AO110" i="20"/>
  <c r="AP110" i="20"/>
  <c r="AQ110" i="20"/>
  <c r="AR110" i="20"/>
  <c r="AS110" i="20"/>
  <c r="AT110" i="20"/>
  <c r="AU110" i="20"/>
  <c r="AV110" i="20"/>
  <c r="AW110" i="20"/>
  <c r="AX110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F111" i="20"/>
  <c r="G111" i="20"/>
  <c r="H111" i="20"/>
  <c r="I111" i="20"/>
  <c r="J111" i="20"/>
  <c r="K111" i="20"/>
  <c r="L111" i="20"/>
  <c r="M111" i="20"/>
  <c r="N111" i="20"/>
  <c r="O111" i="20"/>
  <c r="P111" i="20"/>
  <c r="Q111" i="20"/>
  <c r="R111" i="20"/>
  <c r="S111" i="20"/>
  <c r="T111" i="20"/>
  <c r="U111" i="20"/>
  <c r="V111" i="20"/>
  <c r="W111" i="20"/>
  <c r="X111" i="20"/>
  <c r="Y111" i="20"/>
  <c r="Z111" i="20"/>
  <c r="AA111" i="20"/>
  <c r="AB111" i="20"/>
  <c r="AC111" i="20"/>
  <c r="AD111" i="20"/>
  <c r="AE111" i="20"/>
  <c r="AF111" i="20"/>
  <c r="AG111" i="20"/>
  <c r="AH111" i="20"/>
  <c r="AI111" i="20"/>
  <c r="AJ111" i="20"/>
  <c r="AK111" i="20"/>
  <c r="AL111" i="20"/>
  <c r="AM111" i="20"/>
  <c r="AN111" i="20"/>
  <c r="AO111" i="20"/>
  <c r="AP111" i="20"/>
  <c r="AQ111" i="20"/>
  <c r="AR111" i="20"/>
  <c r="AS111" i="20"/>
  <c r="AT111" i="20"/>
  <c r="AU111" i="20"/>
  <c r="AV111" i="20"/>
  <c r="AW111" i="20"/>
  <c r="AX111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F112" i="20"/>
  <c r="G112" i="20"/>
  <c r="H112" i="20"/>
  <c r="I112" i="20"/>
  <c r="J112" i="20"/>
  <c r="K112" i="20"/>
  <c r="L112" i="20"/>
  <c r="M112" i="20"/>
  <c r="N112" i="20"/>
  <c r="O112" i="20"/>
  <c r="P112" i="20"/>
  <c r="Q112" i="20"/>
  <c r="R112" i="20"/>
  <c r="S112" i="20"/>
  <c r="T112" i="20"/>
  <c r="U112" i="20"/>
  <c r="V112" i="20"/>
  <c r="W112" i="20"/>
  <c r="X112" i="20"/>
  <c r="Y112" i="20"/>
  <c r="Z112" i="20"/>
  <c r="AA112" i="20"/>
  <c r="AB112" i="20"/>
  <c r="AC112" i="20"/>
  <c r="AD112" i="20"/>
  <c r="AE112" i="20"/>
  <c r="AF112" i="20"/>
  <c r="AG112" i="20"/>
  <c r="AH112" i="20"/>
  <c r="AI112" i="20"/>
  <c r="AJ112" i="20"/>
  <c r="AK112" i="20"/>
  <c r="AL112" i="20"/>
  <c r="AM112" i="20"/>
  <c r="AN112" i="20"/>
  <c r="AO112" i="20"/>
  <c r="AP112" i="20"/>
  <c r="AQ112" i="20"/>
  <c r="AR112" i="20"/>
  <c r="AS112" i="20"/>
  <c r="AT112" i="20"/>
  <c r="AU112" i="20"/>
  <c r="AV112" i="20"/>
  <c r="AW112" i="20"/>
  <c r="AX112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F113" i="20"/>
  <c r="G113" i="20"/>
  <c r="H113" i="20"/>
  <c r="I113" i="20"/>
  <c r="J113" i="20"/>
  <c r="K113" i="20"/>
  <c r="L113" i="20"/>
  <c r="M113" i="20"/>
  <c r="N113" i="20"/>
  <c r="O113" i="20"/>
  <c r="P113" i="20"/>
  <c r="Q113" i="20"/>
  <c r="R113" i="20"/>
  <c r="S113" i="20"/>
  <c r="T113" i="20"/>
  <c r="U113" i="20"/>
  <c r="V113" i="20"/>
  <c r="W113" i="20"/>
  <c r="X113" i="20"/>
  <c r="Y113" i="20"/>
  <c r="Z113" i="20"/>
  <c r="AA113" i="20"/>
  <c r="AB113" i="20"/>
  <c r="AC113" i="20"/>
  <c r="AD113" i="20"/>
  <c r="AE113" i="20"/>
  <c r="AF113" i="20"/>
  <c r="AG113" i="20"/>
  <c r="AH113" i="20"/>
  <c r="AI113" i="20"/>
  <c r="AJ113" i="20"/>
  <c r="AK113" i="20"/>
  <c r="AL113" i="20"/>
  <c r="AM113" i="20"/>
  <c r="AN113" i="20"/>
  <c r="AO113" i="20"/>
  <c r="AP113" i="20"/>
  <c r="AQ113" i="20"/>
  <c r="AR113" i="20"/>
  <c r="AS113" i="20"/>
  <c r="AT113" i="20"/>
  <c r="AU113" i="20"/>
  <c r="AV113" i="20"/>
  <c r="AW113" i="20"/>
  <c r="AX113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F114" i="20"/>
  <c r="G114" i="20"/>
  <c r="H114" i="20"/>
  <c r="I114" i="20"/>
  <c r="J114" i="20"/>
  <c r="K114" i="20"/>
  <c r="L114" i="20"/>
  <c r="M114" i="20"/>
  <c r="N114" i="20"/>
  <c r="O114" i="20"/>
  <c r="P114" i="20"/>
  <c r="Q114" i="20"/>
  <c r="R114" i="20"/>
  <c r="S114" i="20"/>
  <c r="T114" i="20"/>
  <c r="U114" i="20"/>
  <c r="V114" i="20"/>
  <c r="W114" i="20"/>
  <c r="X114" i="20"/>
  <c r="Y114" i="20"/>
  <c r="Z114" i="20"/>
  <c r="AA114" i="20"/>
  <c r="AB114" i="20"/>
  <c r="AC114" i="20"/>
  <c r="AD114" i="20"/>
  <c r="AE114" i="20"/>
  <c r="AF114" i="20"/>
  <c r="AG114" i="20"/>
  <c r="AH114" i="20"/>
  <c r="AI114" i="20"/>
  <c r="AJ114" i="20"/>
  <c r="AK114" i="20"/>
  <c r="AL114" i="20"/>
  <c r="AM114" i="20"/>
  <c r="AN114" i="20"/>
  <c r="AO114" i="20"/>
  <c r="AP114" i="20"/>
  <c r="AQ114" i="20"/>
  <c r="AR114" i="20"/>
  <c r="AS114" i="20"/>
  <c r="AT114" i="20"/>
  <c r="AU114" i="20"/>
  <c r="AV114" i="20"/>
  <c r="AW114" i="20"/>
  <c r="AX114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F115" i="20"/>
  <c r="G115" i="20"/>
  <c r="H115" i="20"/>
  <c r="I115" i="20"/>
  <c r="J115" i="20"/>
  <c r="K115" i="20"/>
  <c r="L115" i="20"/>
  <c r="M115" i="20"/>
  <c r="N115" i="20"/>
  <c r="O115" i="20"/>
  <c r="P115" i="20"/>
  <c r="Q115" i="20"/>
  <c r="R115" i="20"/>
  <c r="S115" i="20"/>
  <c r="T115" i="20"/>
  <c r="U115" i="20"/>
  <c r="V115" i="20"/>
  <c r="W115" i="20"/>
  <c r="X115" i="20"/>
  <c r="Y115" i="20"/>
  <c r="Z115" i="20"/>
  <c r="AA115" i="20"/>
  <c r="AB115" i="20"/>
  <c r="AC115" i="20"/>
  <c r="AD115" i="20"/>
  <c r="AE115" i="20"/>
  <c r="AF115" i="20"/>
  <c r="AG115" i="20"/>
  <c r="AH115" i="20"/>
  <c r="AI115" i="20"/>
  <c r="AJ115" i="20"/>
  <c r="AK115" i="20"/>
  <c r="AL115" i="20"/>
  <c r="AM115" i="20"/>
  <c r="AN115" i="20"/>
  <c r="AO115" i="20"/>
  <c r="AP115" i="20"/>
  <c r="AQ115" i="20"/>
  <c r="AR115" i="20"/>
  <c r="AS115" i="20"/>
  <c r="AT115" i="20"/>
  <c r="AU115" i="20"/>
  <c r="AV115" i="20"/>
  <c r="AW115" i="20"/>
  <c r="AX115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F116" i="20"/>
  <c r="G116" i="20"/>
  <c r="H116" i="20"/>
  <c r="I116" i="20"/>
  <c r="J116" i="20"/>
  <c r="K116" i="20"/>
  <c r="L116" i="20"/>
  <c r="M116" i="20"/>
  <c r="N116" i="20"/>
  <c r="O116" i="20"/>
  <c r="P116" i="20"/>
  <c r="Q116" i="20"/>
  <c r="R116" i="20"/>
  <c r="S116" i="20"/>
  <c r="T116" i="20"/>
  <c r="U116" i="20"/>
  <c r="V116" i="20"/>
  <c r="W116" i="20"/>
  <c r="X116" i="20"/>
  <c r="Y116" i="20"/>
  <c r="Z116" i="20"/>
  <c r="AA116" i="20"/>
  <c r="AB116" i="20"/>
  <c r="AC116" i="20"/>
  <c r="AD116" i="20"/>
  <c r="AE116" i="20"/>
  <c r="AF116" i="20"/>
  <c r="AG116" i="20"/>
  <c r="AH116" i="20"/>
  <c r="AI116" i="20"/>
  <c r="AJ116" i="20"/>
  <c r="AK116" i="20"/>
  <c r="AL116" i="20"/>
  <c r="AM116" i="20"/>
  <c r="AN116" i="20"/>
  <c r="AO116" i="20"/>
  <c r="AP116" i="20"/>
  <c r="AQ116" i="20"/>
  <c r="AR116" i="20"/>
  <c r="AS116" i="20"/>
  <c r="AT116" i="20"/>
  <c r="AU116" i="20"/>
  <c r="AV116" i="20"/>
  <c r="AW116" i="20"/>
  <c r="AX116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F117" i="20"/>
  <c r="G117" i="20"/>
  <c r="H117" i="20"/>
  <c r="I117" i="20"/>
  <c r="J117" i="20"/>
  <c r="K117" i="20"/>
  <c r="L117" i="20"/>
  <c r="M117" i="20"/>
  <c r="N117" i="20"/>
  <c r="O117" i="20"/>
  <c r="P117" i="20"/>
  <c r="Q117" i="20"/>
  <c r="R117" i="20"/>
  <c r="S117" i="20"/>
  <c r="T117" i="20"/>
  <c r="U117" i="20"/>
  <c r="V117" i="20"/>
  <c r="W117" i="20"/>
  <c r="X117" i="20"/>
  <c r="Y117" i="20"/>
  <c r="Z117" i="20"/>
  <c r="AA117" i="20"/>
  <c r="AB117" i="20"/>
  <c r="AC117" i="20"/>
  <c r="AD117" i="20"/>
  <c r="AE117" i="20"/>
  <c r="AF117" i="20"/>
  <c r="AG117" i="20"/>
  <c r="AH117" i="20"/>
  <c r="AI117" i="20"/>
  <c r="AJ117" i="20"/>
  <c r="AK117" i="20"/>
  <c r="AL117" i="20"/>
  <c r="AM117" i="20"/>
  <c r="AN117" i="20"/>
  <c r="AO117" i="20"/>
  <c r="AP117" i="20"/>
  <c r="AQ117" i="20"/>
  <c r="AR117" i="20"/>
  <c r="AS117" i="20"/>
  <c r="AT117" i="20"/>
  <c r="AU117" i="20"/>
  <c r="AV117" i="20"/>
  <c r="AW117" i="20"/>
  <c r="AX117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F118" i="20"/>
  <c r="G118" i="20"/>
  <c r="H118" i="20"/>
  <c r="I118" i="20"/>
  <c r="J118" i="20"/>
  <c r="K118" i="20"/>
  <c r="L118" i="20"/>
  <c r="M118" i="20"/>
  <c r="N118" i="20"/>
  <c r="O118" i="20"/>
  <c r="P118" i="20"/>
  <c r="Q118" i="20"/>
  <c r="R118" i="20"/>
  <c r="S118" i="20"/>
  <c r="T118" i="20"/>
  <c r="U118" i="20"/>
  <c r="V118" i="20"/>
  <c r="W118" i="20"/>
  <c r="X118" i="20"/>
  <c r="Y118" i="20"/>
  <c r="Z118" i="20"/>
  <c r="AA118" i="20"/>
  <c r="AB118" i="20"/>
  <c r="AC118" i="20"/>
  <c r="AD118" i="20"/>
  <c r="AE118" i="20"/>
  <c r="AF118" i="20"/>
  <c r="AG118" i="20"/>
  <c r="AH118" i="20"/>
  <c r="AI118" i="20"/>
  <c r="AJ118" i="20"/>
  <c r="AK118" i="20"/>
  <c r="AL118" i="20"/>
  <c r="AM118" i="20"/>
  <c r="AN118" i="20"/>
  <c r="AO118" i="20"/>
  <c r="AP118" i="20"/>
  <c r="AQ118" i="20"/>
  <c r="AR118" i="20"/>
  <c r="AS118" i="20"/>
  <c r="AT118" i="20"/>
  <c r="AU118" i="20"/>
  <c r="AV118" i="20"/>
  <c r="AW118" i="20"/>
  <c r="AX118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F119" i="20"/>
  <c r="G119" i="20"/>
  <c r="H119" i="20"/>
  <c r="I119" i="20"/>
  <c r="J119" i="20"/>
  <c r="K119" i="20"/>
  <c r="L119" i="20"/>
  <c r="M119" i="20"/>
  <c r="N119" i="20"/>
  <c r="O119" i="20"/>
  <c r="P119" i="20"/>
  <c r="Q119" i="20"/>
  <c r="R119" i="20"/>
  <c r="S119" i="20"/>
  <c r="T119" i="20"/>
  <c r="U119" i="20"/>
  <c r="V119" i="20"/>
  <c r="W119" i="20"/>
  <c r="X119" i="20"/>
  <c r="Y119" i="20"/>
  <c r="Z119" i="20"/>
  <c r="AA119" i="20"/>
  <c r="AB119" i="20"/>
  <c r="AC119" i="20"/>
  <c r="AD119" i="20"/>
  <c r="AE119" i="20"/>
  <c r="AF119" i="20"/>
  <c r="AG119" i="20"/>
  <c r="AH119" i="20"/>
  <c r="AI119" i="20"/>
  <c r="AJ119" i="20"/>
  <c r="AK119" i="20"/>
  <c r="AL119" i="20"/>
  <c r="AM119" i="20"/>
  <c r="AN119" i="20"/>
  <c r="AO119" i="20"/>
  <c r="AP119" i="20"/>
  <c r="AQ119" i="20"/>
  <c r="AR119" i="20"/>
  <c r="AS119" i="20"/>
  <c r="AT119" i="20"/>
  <c r="AU119" i="20"/>
  <c r="AV119" i="20"/>
  <c r="AW119" i="20"/>
  <c r="AX119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F120" i="20"/>
  <c r="G120" i="20"/>
  <c r="H120" i="20"/>
  <c r="I120" i="20"/>
  <c r="J120" i="20"/>
  <c r="K120" i="20"/>
  <c r="L120" i="20"/>
  <c r="M120" i="20"/>
  <c r="N120" i="20"/>
  <c r="O120" i="20"/>
  <c r="P120" i="20"/>
  <c r="Q120" i="20"/>
  <c r="R120" i="20"/>
  <c r="S120" i="20"/>
  <c r="T120" i="20"/>
  <c r="U120" i="20"/>
  <c r="V120" i="20"/>
  <c r="W120" i="20"/>
  <c r="X120" i="20"/>
  <c r="Y120" i="20"/>
  <c r="Z120" i="20"/>
  <c r="AA120" i="20"/>
  <c r="AB120" i="20"/>
  <c r="AC120" i="20"/>
  <c r="AD120" i="20"/>
  <c r="AE120" i="20"/>
  <c r="AF120" i="20"/>
  <c r="AG120" i="20"/>
  <c r="AH120" i="20"/>
  <c r="AI120" i="20"/>
  <c r="AJ120" i="20"/>
  <c r="AK120" i="20"/>
  <c r="AL120" i="20"/>
  <c r="AM120" i="20"/>
  <c r="AN120" i="20"/>
  <c r="AO120" i="20"/>
  <c r="AP120" i="20"/>
  <c r="AQ120" i="20"/>
  <c r="AR120" i="20"/>
  <c r="AS120" i="20"/>
  <c r="AT120" i="20"/>
  <c r="AU120" i="20"/>
  <c r="AV120" i="20"/>
  <c r="AW120" i="20"/>
  <c r="AX120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F121" i="20"/>
  <c r="G121" i="20"/>
  <c r="H121" i="20"/>
  <c r="I121" i="20"/>
  <c r="J121" i="20"/>
  <c r="K121" i="20"/>
  <c r="L121" i="20"/>
  <c r="M121" i="20"/>
  <c r="N121" i="20"/>
  <c r="O121" i="20"/>
  <c r="P121" i="20"/>
  <c r="Q121" i="20"/>
  <c r="R121" i="20"/>
  <c r="S121" i="20"/>
  <c r="T121" i="20"/>
  <c r="U121" i="20"/>
  <c r="V121" i="20"/>
  <c r="W121" i="20"/>
  <c r="X121" i="20"/>
  <c r="Y121" i="20"/>
  <c r="Z121" i="20"/>
  <c r="AA121" i="20"/>
  <c r="AB121" i="20"/>
  <c r="AC121" i="20"/>
  <c r="AD121" i="20"/>
  <c r="AE121" i="20"/>
  <c r="AF121" i="20"/>
  <c r="AG121" i="20"/>
  <c r="AH121" i="20"/>
  <c r="AI121" i="20"/>
  <c r="AJ121" i="20"/>
  <c r="AK121" i="20"/>
  <c r="AL121" i="20"/>
  <c r="AM121" i="20"/>
  <c r="AN121" i="20"/>
  <c r="AO121" i="20"/>
  <c r="AP121" i="20"/>
  <c r="AQ121" i="20"/>
  <c r="AR121" i="20"/>
  <c r="AS121" i="20"/>
  <c r="AT121" i="20"/>
  <c r="AU121" i="20"/>
  <c r="AV121" i="20"/>
  <c r="AW121" i="20"/>
  <c r="AX121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F122" i="20"/>
  <c r="G122" i="20"/>
  <c r="H122" i="20"/>
  <c r="I122" i="20"/>
  <c r="J122" i="20"/>
  <c r="K122" i="20"/>
  <c r="L122" i="20"/>
  <c r="M122" i="20"/>
  <c r="N122" i="20"/>
  <c r="O122" i="20"/>
  <c r="P122" i="20"/>
  <c r="Q122" i="20"/>
  <c r="R122" i="20"/>
  <c r="S122" i="20"/>
  <c r="T122" i="20"/>
  <c r="U122" i="20"/>
  <c r="V122" i="20"/>
  <c r="W122" i="20"/>
  <c r="X122" i="20"/>
  <c r="Y122" i="20"/>
  <c r="Z122" i="20"/>
  <c r="AA122" i="20"/>
  <c r="AB122" i="20"/>
  <c r="AC122" i="20"/>
  <c r="AD122" i="20"/>
  <c r="AE122" i="20"/>
  <c r="AF122" i="20"/>
  <c r="AG122" i="20"/>
  <c r="AH122" i="20"/>
  <c r="AI122" i="20"/>
  <c r="AJ122" i="20"/>
  <c r="AK122" i="20"/>
  <c r="AL122" i="20"/>
  <c r="AM122" i="20"/>
  <c r="AN122" i="20"/>
  <c r="AO122" i="20"/>
  <c r="AP122" i="20"/>
  <c r="AQ122" i="20"/>
  <c r="AR122" i="20"/>
  <c r="AS122" i="20"/>
  <c r="AT122" i="20"/>
  <c r="AU122" i="20"/>
  <c r="AV122" i="20"/>
  <c r="AW122" i="20"/>
  <c r="AX122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F123" i="20"/>
  <c r="G123" i="20"/>
  <c r="H123" i="20"/>
  <c r="I123" i="20"/>
  <c r="J123" i="20"/>
  <c r="K123" i="20"/>
  <c r="L123" i="20"/>
  <c r="M123" i="20"/>
  <c r="N123" i="20"/>
  <c r="O123" i="20"/>
  <c r="P123" i="20"/>
  <c r="Q123" i="20"/>
  <c r="R123" i="20"/>
  <c r="S123" i="20"/>
  <c r="T123" i="20"/>
  <c r="U123" i="20"/>
  <c r="V123" i="20"/>
  <c r="W123" i="20"/>
  <c r="X123" i="20"/>
  <c r="Y123" i="20"/>
  <c r="Z123" i="20"/>
  <c r="AA123" i="20"/>
  <c r="AB123" i="20"/>
  <c r="AC123" i="20"/>
  <c r="AD123" i="20"/>
  <c r="AE123" i="20"/>
  <c r="AF123" i="20"/>
  <c r="AG123" i="20"/>
  <c r="AH123" i="20"/>
  <c r="AI123" i="20"/>
  <c r="AJ123" i="20"/>
  <c r="AK123" i="20"/>
  <c r="AL123" i="20"/>
  <c r="AM123" i="20"/>
  <c r="AN123" i="20"/>
  <c r="AO123" i="20"/>
  <c r="AP123" i="20"/>
  <c r="AQ123" i="20"/>
  <c r="AR123" i="20"/>
  <c r="AS123" i="20"/>
  <c r="AT123" i="20"/>
  <c r="AU123" i="20"/>
  <c r="AV123" i="20"/>
  <c r="AW123" i="20"/>
  <c r="AX123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F124" i="20"/>
  <c r="G124" i="20"/>
  <c r="H124" i="20"/>
  <c r="I124" i="20"/>
  <c r="J124" i="20"/>
  <c r="K124" i="20"/>
  <c r="L124" i="20"/>
  <c r="M124" i="20"/>
  <c r="N124" i="20"/>
  <c r="O124" i="20"/>
  <c r="P124" i="20"/>
  <c r="Q124" i="20"/>
  <c r="R124" i="20"/>
  <c r="S124" i="20"/>
  <c r="T124" i="20"/>
  <c r="U124" i="20"/>
  <c r="V124" i="20"/>
  <c r="W124" i="20"/>
  <c r="X124" i="20"/>
  <c r="Y124" i="20"/>
  <c r="Z124" i="20"/>
  <c r="AA124" i="20"/>
  <c r="AB124" i="20"/>
  <c r="AC124" i="20"/>
  <c r="AD124" i="20"/>
  <c r="AE124" i="20"/>
  <c r="AF124" i="20"/>
  <c r="AG124" i="20"/>
  <c r="AH124" i="20"/>
  <c r="AI124" i="20"/>
  <c r="AJ124" i="20"/>
  <c r="AK124" i="20"/>
  <c r="AL124" i="20"/>
  <c r="AM124" i="20"/>
  <c r="AN124" i="20"/>
  <c r="AO124" i="20"/>
  <c r="AP124" i="20"/>
  <c r="AQ124" i="20"/>
  <c r="AR124" i="20"/>
  <c r="AS124" i="20"/>
  <c r="AT124" i="20"/>
  <c r="AU124" i="20"/>
  <c r="AV124" i="20"/>
  <c r="AW124" i="20"/>
  <c r="AX124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F125" i="20"/>
  <c r="G125" i="20"/>
  <c r="H125" i="20"/>
  <c r="I125" i="20"/>
  <c r="J125" i="20"/>
  <c r="K125" i="20"/>
  <c r="L125" i="20"/>
  <c r="M125" i="20"/>
  <c r="N125" i="20"/>
  <c r="O125" i="20"/>
  <c r="P125" i="20"/>
  <c r="Q125" i="20"/>
  <c r="R125" i="20"/>
  <c r="S125" i="20"/>
  <c r="T125" i="20"/>
  <c r="U125" i="20"/>
  <c r="V125" i="20"/>
  <c r="W125" i="20"/>
  <c r="X125" i="20"/>
  <c r="Y125" i="20"/>
  <c r="Z125" i="20"/>
  <c r="AA125" i="20"/>
  <c r="AB125" i="20"/>
  <c r="AC125" i="20"/>
  <c r="AD125" i="20"/>
  <c r="AE125" i="20"/>
  <c r="AF125" i="20"/>
  <c r="AG125" i="20"/>
  <c r="AH125" i="20"/>
  <c r="AI125" i="20"/>
  <c r="AJ125" i="20"/>
  <c r="AK125" i="20"/>
  <c r="AL125" i="20"/>
  <c r="AM125" i="20"/>
  <c r="AN125" i="20"/>
  <c r="AO125" i="20"/>
  <c r="AP125" i="20"/>
  <c r="AQ125" i="20"/>
  <c r="AR125" i="20"/>
  <c r="AS125" i="20"/>
  <c r="AT125" i="20"/>
  <c r="AU125" i="20"/>
  <c r="AV125" i="20"/>
  <c r="AW125" i="20"/>
  <c r="AX125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F126" i="20"/>
  <c r="G126" i="20"/>
  <c r="H126" i="20"/>
  <c r="I126" i="20"/>
  <c r="J126" i="20"/>
  <c r="K126" i="20"/>
  <c r="L126" i="20"/>
  <c r="M126" i="20"/>
  <c r="N126" i="20"/>
  <c r="O126" i="20"/>
  <c r="P126" i="20"/>
  <c r="Q126" i="20"/>
  <c r="R126" i="20"/>
  <c r="S126" i="20"/>
  <c r="T126" i="20"/>
  <c r="U126" i="20"/>
  <c r="V126" i="20"/>
  <c r="W126" i="20"/>
  <c r="X126" i="20"/>
  <c r="Y126" i="20"/>
  <c r="Z126" i="20"/>
  <c r="AA126" i="20"/>
  <c r="AB126" i="20"/>
  <c r="AC126" i="20"/>
  <c r="AD126" i="20"/>
  <c r="AE126" i="20"/>
  <c r="AF126" i="20"/>
  <c r="AG126" i="20"/>
  <c r="AH126" i="20"/>
  <c r="AI126" i="20"/>
  <c r="AJ126" i="20"/>
  <c r="AK126" i="20"/>
  <c r="AL126" i="20"/>
  <c r="AM126" i="20"/>
  <c r="AN126" i="20"/>
  <c r="AO126" i="20"/>
  <c r="AP126" i="20"/>
  <c r="AQ126" i="20"/>
  <c r="AR126" i="20"/>
  <c r="AS126" i="20"/>
  <c r="AT126" i="20"/>
  <c r="AU126" i="20"/>
  <c r="AV126" i="20"/>
  <c r="AW126" i="20"/>
  <c r="AX126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F127" i="20"/>
  <c r="G127" i="20"/>
  <c r="H127" i="20"/>
  <c r="I127" i="20"/>
  <c r="J127" i="20"/>
  <c r="K127" i="20"/>
  <c r="L127" i="20"/>
  <c r="M127" i="20"/>
  <c r="N127" i="20"/>
  <c r="O127" i="20"/>
  <c r="P127" i="20"/>
  <c r="Q127" i="20"/>
  <c r="R127" i="20"/>
  <c r="S127" i="20"/>
  <c r="T127" i="20"/>
  <c r="U127" i="20"/>
  <c r="V127" i="20"/>
  <c r="W127" i="20"/>
  <c r="X127" i="20"/>
  <c r="Y127" i="20"/>
  <c r="Z127" i="20"/>
  <c r="AA127" i="20"/>
  <c r="AB127" i="20"/>
  <c r="AC127" i="20"/>
  <c r="AD127" i="20"/>
  <c r="AE127" i="20"/>
  <c r="AF127" i="20"/>
  <c r="AG127" i="20"/>
  <c r="AH127" i="20"/>
  <c r="AI127" i="20"/>
  <c r="AJ127" i="20"/>
  <c r="AK127" i="20"/>
  <c r="AL127" i="20"/>
  <c r="AM127" i="20"/>
  <c r="AN127" i="20"/>
  <c r="AO127" i="20"/>
  <c r="AP127" i="20"/>
  <c r="AQ127" i="20"/>
  <c r="AR127" i="20"/>
  <c r="AS127" i="20"/>
  <c r="AT127" i="20"/>
  <c r="AU127" i="20"/>
  <c r="AV127" i="20"/>
  <c r="AW127" i="20"/>
  <c r="AX127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F128" i="20"/>
  <c r="G128" i="20"/>
  <c r="H128" i="20"/>
  <c r="I128" i="20"/>
  <c r="J128" i="20"/>
  <c r="K128" i="20"/>
  <c r="L128" i="20"/>
  <c r="M128" i="20"/>
  <c r="N128" i="20"/>
  <c r="O128" i="20"/>
  <c r="P128" i="20"/>
  <c r="Q128" i="20"/>
  <c r="R128" i="20"/>
  <c r="S128" i="20"/>
  <c r="T128" i="20"/>
  <c r="U128" i="20"/>
  <c r="V128" i="20"/>
  <c r="W128" i="20"/>
  <c r="X128" i="20"/>
  <c r="Y128" i="20"/>
  <c r="Z128" i="20"/>
  <c r="AA128" i="20"/>
  <c r="AB128" i="20"/>
  <c r="AC128" i="20"/>
  <c r="AD128" i="20"/>
  <c r="AE128" i="20"/>
  <c r="AF128" i="20"/>
  <c r="AG128" i="20"/>
  <c r="AH128" i="20"/>
  <c r="AI128" i="20"/>
  <c r="AJ128" i="20"/>
  <c r="AK128" i="20"/>
  <c r="AL128" i="20"/>
  <c r="AM128" i="20"/>
  <c r="AN128" i="20"/>
  <c r="AO128" i="20"/>
  <c r="AP128" i="20"/>
  <c r="AQ128" i="20"/>
  <c r="AR128" i="20"/>
  <c r="AS128" i="20"/>
  <c r="AT128" i="20"/>
  <c r="AU128" i="20"/>
  <c r="AV128" i="20"/>
  <c r="AW128" i="20"/>
  <c r="AX128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F129" i="20"/>
  <c r="G129" i="20"/>
  <c r="H129" i="20"/>
  <c r="I129" i="20"/>
  <c r="J129" i="20"/>
  <c r="K129" i="20"/>
  <c r="L129" i="20"/>
  <c r="M129" i="20"/>
  <c r="N129" i="20"/>
  <c r="O129" i="20"/>
  <c r="P129" i="20"/>
  <c r="Q129" i="20"/>
  <c r="R129" i="20"/>
  <c r="S129" i="20"/>
  <c r="T129" i="20"/>
  <c r="U129" i="20"/>
  <c r="V129" i="20"/>
  <c r="W129" i="20"/>
  <c r="X129" i="20"/>
  <c r="Y129" i="20"/>
  <c r="Z129" i="20"/>
  <c r="AA129" i="20"/>
  <c r="AB129" i="20"/>
  <c r="AC129" i="20"/>
  <c r="AD129" i="20"/>
  <c r="AE129" i="20"/>
  <c r="AF129" i="20"/>
  <c r="AG129" i="20"/>
  <c r="AH129" i="20"/>
  <c r="AI129" i="20"/>
  <c r="AJ129" i="20"/>
  <c r="AK129" i="20"/>
  <c r="AL129" i="20"/>
  <c r="AM129" i="20"/>
  <c r="AN129" i="20"/>
  <c r="AO129" i="20"/>
  <c r="AP129" i="20"/>
  <c r="AQ129" i="20"/>
  <c r="AR129" i="20"/>
  <c r="AS129" i="20"/>
  <c r="AT129" i="20"/>
  <c r="AU129" i="20"/>
  <c r="AV129" i="20"/>
  <c r="AW129" i="20"/>
  <c r="AX129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F130" i="20"/>
  <c r="G130" i="20"/>
  <c r="H130" i="20"/>
  <c r="I130" i="20"/>
  <c r="J130" i="20"/>
  <c r="K130" i="20"/>
  <c r="L130" i="20"/>
  <c r="M130" i="20"/>
  <c r="N130" i="20"/>
  <c r="O130" i="20"/>
  <c r="P130" i="20"/>
  <c r="Q130" i="20"/>
  <c r="R130" i="20"/>
  <c r="S130" i="20"/>
  <c r="T130" i="20"/>
  <c r="U130" i="20"/>
  <c r="V130" i="20"/>
  <c r="W130" i="20"/>
  <c r="X130" i="20"/>
  <c r="Y130" i="20"/>
  <c r="Z130" i="20"/>
  <c r="AA130" i="20"/>
  <c r="AB130" i="20"/>
  <c r="AC130" i="20"/>
  <c r="AD130" i="20"/>
  <c r="AE130" i="20"/>
  <c r="AF130" i="20"/>
  <c r="AG130" i="20"/>
  <c r="AH130" i="20"/>
  <c r="AI130" i="20"/>
  <c r="AJ130" i="20"/>
  <c r="AK130" i="20"/>
  <c r="AL130" i="20"/>
  <c r="AM130" i="20"/>
  <c r="AN130" i="20"/>
  <c r="AO130" i="20"/>
  <c r="AP130" i="20"/>
  <c r="AQ130" i="20"/>
  <c r="AR130" i="20"/>
  <c r="AS130" i="20"/>
  <c r="AT130" i="20"/>
  <c r="AU130" i="20"/>
  <c r="AV130" i="20"/>
  <c r="AW130" i="20"/>
  <c r="AX130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F131" i="20"/>
  <c r="G131" i="20"/>
  <c r="H131" i="20"/>
  <c r="I131" i="20"/>
  <c r="J131" i="20"/>
  <c r="K131" i="20"/>
  <c r="L131" i="20"/>
  <c r="M131" i="20"/>
  <c r="N131" i="20"/>
  <c r="O131" i="20"/>
  <c r="P131" i="20"/>
  <c r="Q131" i="20"/>
  <c r="R131" i="20"/>
  <c r="S131" i="20"/>
  <c r="T131" i="20"/>
  <c r="U131" i="20"/>
  <c r="V131" i="20"/>
  <c r="W131" i="20"/>
  <c r="X131" i="20"/>
  <c r="Y131" i="20"/>
  <c r="Z131" i="20"/>
  <c r="AA131" i="20"/>
  <c r="AB131" i="20"/>
  <c r="AC131" i="20"/>
  <c r="AD131" i="20"/>
  <c r="AE131" i="20"/>
  <c r="AF131" i="20"/>
  <c r="AG131" i="20"/>
  <c r="AH131" i="20"/>
  <c r="AI131" i="20"/>
  <c r="AJ131" i="20"/>
  <c r="AK131" i="20"/>
  <c r="AL131" i="20"/>
  <c r="AM131" i="20"/>
  <c r="AN131" i="20"/>
  <c r="AO131" i="20"/>
  <c r="AP131" i="20"/>
  <c r="AQ131" i="20"/>
  <c r="AR131" i="20"/>
  <c r="AS131" i="20"/>
  <c r="AT131" i="20"/>
  <c r="AU131" i="20"/>
  <c r="AV131" i="20"/>
  <c r="AW131" i="20"/>
  <c r="AX131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F132" i="20"/>
  <c r="G132" i="20"/>
  <c r="H132" i="20"/>
  <c r="I132" i="20"/>
  <c r="J132" i="20"/>
  <c r="K132" i="20"/>
  <c r="L132" i="20"/>
  <c r="M132" i="20"/>
  <c r="N132" i="20"/>
  <c r="O132" i="20"/>
  <c r="P132" i="20"/>
  <c r="Q132" i="20"/>
  <c r="R132" i="20"/>
  <c r="S132" i="20"/>
  <c r="T132" i="20"/>
  <c r="U132" i="20"/>
  <c r="V132" i="20"/>
  <c r="W132" i="20"/>
  <c r="X132" i="20"/>
  <c r="Y132" i="20"/>
  <c r="Z132" i="20"/>
  <c r="AA132" i="20"/>
  <c r="AB132" i="20"/>
  <c r="AC132" i="20"/>
  <c r="AD132" i="20"/>
  <c r="AE132" i="20"/>
  <c r="AF132" i="20"/>
  <c r="AG132" i="20"/>
  <c r="AH132" i="20"/>
  <c r="AI132" i="20"/>
  <c r="AJ132" i="20"/>
  <c r="AK132" i="20"/>
  <c r="AL132" i="20"/>
  <c r="AM132" i="20"/>
  <c r="AN132" i="20"/>
  <c r="AO132" i="20"/>
  <c r="AP132" i="20"/>
  <c r="AQ132" i="20"/>
  <c r="AR132" i="20"/>
  <c r="AS132" i="20"/>
  <c r="AT132" i="20"/>
  <c r="AU132" i="20"/>
  <c r="AV132" i="20"/>
  <c r="AW132" i="20"/>
  <c r="AX132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F133" i="20"/>
  <c r="G133" i="20"/>
  <c r="H133" i="20"/>
  <c r="I133" i="20"/>
  <c r="J133" i="20"/>
  <c r="K133" i="20"/>
  <c r="L133" i="20"/>
  <c r="M133" i="20"/>
  <c r="N133" i="20"/>
  <c r="O133" i="20"/>
  <c r="P133" i="20"/>
  <c r="Q133" i="20"/>
  <c r="R133" i="20"/>
  <c r="S133" i="20"/>
  <c r="T133" i="20"/>
  <c r="U133" i="20"/>
  <c r="V133" i="20"/>
  <c r="W133" i="20"/>
  <c r="X133" i="20"/>
  <c r="Y133" i="20"/>
  <c r="Z133" i="20"/>
  <c r="AA133" i="20"/>
  <c r="AB133" i="20"/>
  <c r="AC133" i="20"/>
  <c r="AD133" i="20"/>
  <c r="AE133" i="20"/>
  <c r="AF133" i="20"/>
  <c r="AG133" i="20"/>
  <c r="AH133" i="20"/>
  <c r="AI133" i="20"/>
  <c r="AJ133" i="20"/>
  <c r="AK133" i="20"/>
  <c r="AL133" i="20"/>
  <c r="AM133" i="20"/>
  <c r="AN133" i="20"/>
  <c r="AO133" i="20"/>
  <c r="AP133" i="20"/>
  <c r="AQ133" i="20"/>
  <c r="AR133" i="20"/>
  <c r="AS133" i="20"/>
  <c r="AT133" i="20"/>
  <c r="AU133" i="20"/>
  <c r="AV133" i="20"/>
  <c r="AW133" i="20"/>
  <c r="AX133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F134" i="20"/>
  <c r="G134" i="20"/>
  <c r="H134" i="20"/>
  <c r="I134" i="20"/>
  <c r="J134" i="20"/>
  <c r="K134" i="20"/>
  <c r="L134" i="20"/>
  <c r="M134" i="20"/>
  <c r="N134" i="20"/>
  <c r="O134" i="20"/>
  <c r="P134" i="20"/>
  <c r="Q134" i="20"/>
  <c r="R134" i="20"/>
  <c r="S134" i="20"/>
  <c r="T134" i="20"/>
  <c r="U134" i="20"/>
  <c r="V134" i="20"/>
  <c r="W134" i="20"/>
  <c r="X134" i="20"/>
  <c r="Y134" i="20"/>
  <c r="Z134" i="20"/>
  <c r="AA134" i="20"/>
  <c r="AB134" i="20"/>
  <c r="AC134" i="20"/>
  <c r="AD134" i="20"/>
  <c r="AE134" i="20"/>
  <c r="AF134" i="20"/>
  <c r="AG134" i="20"/>
  <c r="AH134" i="20"/>
  <c r="AI134" i="20"/>
  <c r="AJ134" i="20"/>
  <c r="AK134" i="20"/>
  <c r="AL134" i="20"/>
  <c r="AM134" i="20"/>
  <c r="AN134" i="20"/>
  <c r="AO134" i="20"/>
  <c r="AP134" i="20"/>
  <c r="AQ134" i="20"/>
  <c r="AR134" i="20"/>
  <c r="AS134" i="20"/>
  <c r="AT134" i="20"/>
  <c r="AU134" i="20"/>
  <c r="AV134" i="20"/>
  <c r="AW134" i="20"/>
  <c r="AX134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F135" i="20"/>
  <c r="G135" i="20"/>
  <c r="H135" i="20"/>
  <c r="I135" i="20"/>
  <c r="J135" i="20"/>
  <c r="K135" i="20"/>
  <c r="L135" i="20"/>
  <c r="M135" i="20"/>
  <c r="N135" i="20"/>
  <c r="O135" i="20"/>
  <c r="P135" i="20"/>
  <c r="Q135" i="20"/>
  <c r="R135" i="20"/>
  <c r="S135" i="20"/>
  <c r="T135" i="20"/>
  <c r="U135" i="20"/>
  <c r="V135" i="20"/>
  <c r="W135" i="20"/>
  <c r="X135" i="20"/>
  <c r="Y135" i="20"/>
  <c r="Z135" i="20"/>
  <c r="AA135" i="20"/>
  <c r="AB135" i="20"/>
  <c r="AC135" i="20"/>
  <c r="AD135" i="20"/>
  <c r="AE135" i="20"/>
  <c r="AF135" i="20"/>
  <c r="AG135" i="20"/>
  <c r="AH135" i="20"/>
  <c r="AI135" i="20"/>
  <c r="AJ135" i="20"/>
  <c r="AK135" i="20"/>
  <c r="AL135" i="20"/>
  <c r="AM135" i="20"/>
  <c r="AN135" i="20"/>
  <c r="AO135" i="20"/>
  <c r="AP135" i="20"/>
  <c r="AQ135" i="20"/>
  <c r="AR135" i="20"/>
  <c r="AS135" i="20"/>
  <c r="AT135" i="20"/>
  <c r="AU135" i="20"/>
  <c r="AV135" i="20"/>
  <c r="AW135" i="20"/>
  <c r="AX135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F136" i="20"/>
  <c r="G136" i="20"/>
  <c r="H136" i="20"/>
  <c r="I136" i="20"/>
  <c r="J136" i="20"/>
  <c r="K136" i="20"/>
  <c r="L136" i="20"/>
  <c r="M136" i="20"/>
  <c r="N136" i="20"/>
  <c r="O136" i="20"/>
  <c r="P136" i="20"/>
  <c r="Q136" i="20"/>
  <c r="R136" i="20"/>
  <c r="S136" i="20"/>
  <c r="T136" i="20"/>
  <c r="U136" i="20"/>
  <c r="V136" i="20"/>
  <c r="W136" i="20"/>
  <c r="X136" i="20"/>
  <c r="Y136" i="20"/>
  <c r="Z136" i="20"/>
  <c r="AA136" i="20"/>
  <c r="AB136" i="20"/>
  <c r="AC136" i="20"/>
  <c r="AD136" i="20"/>
  <c r="AE136" i="20"/>
  <c r="AF136" i="20"/>
  <c r="AG136" i="20"/>
  <c r="AH136" i="20"/>
  <c r="AI136" i="20"/>
  <c r="AJ136" i="20"/>
  <c r="AK136" i="20"/>
  <c r="AL136" i="20"/>
  <c r="AM136" i="20"/>
  <c r="AN136" i="20"/>
  <c r="AO136" i="20"/>
  <c r="AP136" i="20"/>
  <c r="AQ136" i="20"/>
  <c r="AR136" i="20"/>
  <c r="AS136" i="20"/>
  <c r="AT136" i="20"/>
  <c r="AU136" i="20"/>
  <c r="AV136" i="20"/>
  <c r="AW136" i="20"/>
  <c r="AX136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F137" i="20"/>
  <c r="G137" i="20"/>
  <c r="H137" i="20"/>
  <c r="I137" i="20"/>
  <c r="J137" i="20"/>
  <c r="K137" i="20"/>
  <c r="L137" i="20"/>
  <c r="M137" i="20"/>
  <c r="N137" i="20"/>
  <c r="O137" i="20"/>
  <c r="P137" i="20"/>
  <c r="Q137" i="20"/>
  <c r="R137" i="20"/>
  <c r="S137" i="20"/>
  <c r="T137" i="20"/>
  <c r="U137" i="20"/>
  <c r="V137" i="20"/>
  <c r="W137" i="20"/>
  <c r="X137" i="20"/>
  <c r="Y137" i="20"/>
  <c r="Z137" i="20"/>
  <c r="AA137" i="20"/>
  <c r="AB137" i="20"/>
  <c r="AC137" i="20"/>
  <c r="AD137" i="20"/>
  <c r="AE137" i="20"/>
  <c r="AF137" i="20"/>
  <c r="AG137" i="20"/>
  <c r="AH137" i="20"/>
  <c r="AI137" i="20"/>
  <c r="AJ137" i="20"/>
  <c r="AK137" i="20"/>
  <c r="AL137" i="20"/>
  <c r="AM137" i="20"/>
  <c r="AN137" i="20"/>
  <c r="AO137" i="20"/>
  <c r="AP137" i="20"/>
  <c r="AQ137" i="20"/>
  <c r="AR137" i="20"/>
  <c r="AS137" i="20"/>
  <c r="AT137" i="20"/>
  <c r="AU137" i="20"/>
  <c r="AV137" i="20"/>
  <c r="AW137" i="20"/>
  <c r="AX137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F138" i="20"/>
  <c r="G138" i="20"/>
  <c r="H138" i="20"/>
  <c r="I138" i="20"/>
  <c r="J138" i="20"/>
  <c r="K138" i="20"/>
  <c r="L138" i="20"/>
  <c r="M138" i="20"/>
  <c r="N138" i="20"/>
  <c r="O138" i="20"/>
  <c r="P138" i="20"/>
  <c r="Q138" i="20"/>
  <c r="R138" i="20"/>
  <c r="S138" i="20"/>
  <c r="T138" i="20"/>
  <c r="U138" i="20"/>
  <c r="V138" i="20"/>
  <c r="W138" i="20"/>
  <c r="X138" i="20"/>
  <c r="Y138" i="20"/>
  <c r="Z138" i="20"/>
  <c r="AA138" i="20"/>
  <c r="AB138" i="20"/>
  <c r="AC138" i="20"/>
  <c r="AD138" i="20"/>
  <c r="AE138" i="20"/>
  <c r="AF138" i="20"/>
  <c r="AG138" i="20"/>
  <c r="AH138" i="20"/>
  <c r="AI138" i="20"/>
  <c r="AJ138" i="20"/>
  <c r="AK138" i="20"/>
  <c r="AL138" i="20"/>
  <c r="AM138" i="20"/>
  <c r="AN138" i="20"/>
  <c r="AO138" i="20"/>
  <c r="AP138" i="20"/>
  <c r="AQ138" i="20"/>
  <c r="AR138" i="20"/>
  <c r="AS138" i="20"/>
  <c r="AT138" i="20"/>
  <c r="AU138" i="20"/>
  <c r="AV138" i="20"/>
  <c r="AW138" i="20"/>
  <c r="AX138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F139" i="20"/>
  <c r="G139" i="20"/>
  <c r="H139" i="20"/>
  <c r="I139" i="20"/>
  <c r="J139" i="20"/>
  <c r="K139" i="20"/>
  <c r="L139" i="20"/>
  <c r="M139" i="20"/>
  <c r="N139" i="20"/>
  <c r="O139" i="20"/>
  <c r="P139" i="20"/>
  <c r="Q139" i="20"/>
  <c r="R139" i="20"/>
  <c r="S139" i="20"/>
  <c r="T139" i="20"/>
  <c r="U139" i="20"/>
  <c r="V139" i="20"/>
  <c r="W139" i="20"/>
  <c r="X139" i="20"/>
  <c r="Y139" i="20"/>
  <c r="Z139" i="20"/>
  <c r="AA139" i="20"/>
  <c r="AB139" i="20"/>
  <c r="AC139" i="20"/>
  <c r="AD139" i="20"/>
  <c r="AE139" i="20"/>
  <c r="AF139" i="20"/>
  <c r="AG139" i="20"/>
  <c r="AH139" i="20"/>
  <c r="AI139" i="20"/>
  <c r="AJ139" i="20"/>
  <c r="AK139" i="20"/>
  <c r="AL139" i="20"/>
  <c r="AM139" i="20"/>
  <c r="AN139" i="20"/>
  <c r="AO139" i="20"/>
  <c r="AP139" i="20"/>
  <c r="AQ139" i="20"/>
  <c r="AR139" i="20"/>
  <c r="AS139" i="20"/>
  <c r="AT139" i="20"/>
  <c r="AU139" i="20"/>
  <c r="AV139" i="20"/>
  <c r="AW139" i="20"/>
  <c r="AX139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F140" i="20"/>
  <c r="G140" i="20"/>
  <c r="H140" i="20"/>
  <c r="I140" i="20"/>
  <c r="J140" i="20"/>
  <c r="K140" i="20"/>
  <c r="L140" i="20"/>
  <c r="M140" i="20"/>
  <c r="N140" i="20"/>
  <c r="O140" i="20"/>
  <c r="P140" i="20"/>
  <c r="Q140" i="20"/>
  <c r="R140" i="20"/>
  <c r="S140" i="20"/>
  <c r="T140" i="20"/>
  <c r="U140" i="20"/>
  <c r="V140" i="20"/>
  <c r="W140" i="20"/>
  <c r="X140" i="20"/>
  <c r="Y140" i="20"/>
  <c r="Z140" i="20"/>
  <c r="AA140" i="20"/>
  <c r="AB140" i="20"/>
  <c r="AC140" i="20"/>
  <c r="AD140" i="20"/>
  <c r="AE140" i="20"/>
  <c r="AF140" i="20"/>
  <c r="AG140" i="20"/>
  <c r="AH140" i="20"/>
  <c r="AI140" i="20"/>
  <c r="AJ140" i="20"/>
  <c r="AK140" i="20"/>
  <c r="AL140" i="20"/>
  <c r="AM140" i="20"/>
  <c r="AN140" i="20"/>
  <c r="AO140" i="20"/>
  <c r="AP140" i="20"/>
  <c r="AQ140" i="20"/>
  <c r="AR140" i="20"/>
  <c r="AS140" i="20"/>
  <c r="AT140" i="20"/>
  <c r="AU140" i="20"/>
  <c r="AV140" i="20"/>
  <c r="AW140" i="20"/>
  <c r="AX140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F141" i="20"/>
  <c r="G141" i="20"/>
  <c r="H141" i="20"/>
  <c r="I141" i="20"/>
  <c r="J141" i="20"/>
  <c r="K141" i="20"/>
  <c r="L141" i="20"/>
  <c r="M141" i="20"/>
  <c r="N141" i="20"/>
  <c r="O141" i="20"/>
  <c r="P141" i="20"/>
  <c r="Q141" i="20"/>
  <c r="R141" i="20"/>
  <c r="S141" i="20"/>
  <c r="T141" i="20"/>
  <c r="U141" i="20"/>
  <c r="V141" i="20"/>
  <c r="W141" i="20"/>
  <c r="X141" i="20"/>
  <c r="Y141" i="20"/>
  <c r="Z141" i="20"/>
  <c r="AA141" i="20"/>
  <c r="AB141" i="20"/>
  <c r="AC141" i="20"/>
  <c r="AD141" i="20"/>
  <c r="AE141" i="20"/>
  <c r="AF141" i="20"/>
  <c r="AG141" i="20"/>
  <c r="AH141" i="20"/>
  <c r="AI141" i="20"/>
  <c r="AJ141" i="20"/>
  <c r="AK141" i="20"/>
  <c r="AL141" i="20"/>
  <c r="AM141" i="20"/>
  <c r="AN141" i="20"/>
  <c r="AO141" i="20"/>
  <c r="AP141" i="20"/>
  <c r="AQ141" i="20"/>
  <c r="AR141" i="20"/>
  <c r="AS141" i="20"/>
  <c r="AT141" i="20"/>
  <c r="AU141" i="20"/>
  <c r="AV141" i="20"/>
  <c r="AW141" i="20"/>
  <c r="AX141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F142" i="20"/>
  <c r="G142" i="20"/>
  <c r="H142" i="20"/>
  <c r="I142" i="20"/>
  <c r="J142" i="20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Y142" i="20"/>
  <c r="Z142" i="20"/>
  <c r="AA142" i="20"/>
  <c r="AB142" i="20"/>
  <c r="AC142" i="20"/>
  <c r="AD142" i="20"/>
  <c r="AE142" i="20"/>
  <c r="AF142" i="20"/>
  <c r="AG142" i="20"/>
  <c r="AH142" i="20"/>
  <c r="AI142" i="20"/>
  <c r="AJ142" i="20"/>
  <c r="AK142" i="20"/>
  <c r="AL142" i="20"/>
  <c r="AM142" i="20"/>
  <c r="AN142" i="20"/>
  <c r="AO142" i="20"/>
  <c r="AP142" i="20"/>
  <c r="AQ142" i="20"/>
  <c r="AR142" i="20"/>
  <c r="AS142" i="20"/>
  <c r="AT142" i="20"/>
  <c r="AU142" i="20"/>
  <c r="AV142" i="20"/>
  <c r="AW142" i="20"/>
  <c r="AX142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F143" i="20"/>
  <c r="G143" i="20"/>
  <c r="H143" i="20"/>
  <c r="I143" i="20"/>
  <c r="J143" i="20"/>
  <c r="K143" i="20"/>
  <c r="L143" i="20"/>
  <c r="M143" i="20"/>
  <c r="N143" i="20"/>
  <c r="O143" i="20"/>
  <c r="P143" i="20"/>
  <c r="Q143" i="20"/>
  <c r="R143" i="20"/>
  <c r="S143" i="20"/>
  <c r="T143" i="20"/>
  <c r="U143" i="20"/>
  <c r="V143" i="20"/>
  <c r="W143" i="20"/>
  <c r="X143" i="20"/>
  <c r="Y143" i="20"/>
  <c r="Z143" i="20"/>
  <c r="AA143" i="20"/>
  <c r="AB143" i="20"/>
  <c r="AC143" i="20"/>
  <c r="AD143" i="20"/>
  <c r="AE143" i="20"/>
  <c r="AF143" i="20"/>
  <c r="AG143" i="20"/>
  <c r="AH143" i="20"/>
  <c r="AI143" i="20"/>
  <c r="AJ143" i="20"/>
  <c r="AK143" i="20"/>
  <c r="AL143" i="20"/>
  <c r="AM143" i="20"/>
  <c r="AN143" i="20"/>
  <c r="AO143" i="20"/>
  <c r="AP143" i="20"/>
  <c r="AQ143" i="20"/>
  <c r="AR143" i="20"/>
  <c r="AS143" i="20"/>
  <c r="AT143" i="20"/>
  <c r="AU143" i="20"/>
  <c r="AV143" i="20"/>
  <c r="AW143" i="20"/>
  <c r="AX143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F144" i="20"/>
  <c r="G144" i="20"/>
  <c r="H144" i="20"/>
  <c r="I144" i="20"/>
  <c r="J144" i="20"/>
  <c r="K144" i="20"/>
  <c r="L144" i="20"/>
  <c r="M144" i="20"/>
  <c r="N144" i="20"/>
  <c r="O144" i="20"/>
  <c r="P144" i="20"/>
  <c r="Q144" i="20"/>
  <c r="R144" i="20"/>
  <c r="S144" i="20"/>
  <c r="T144" i="20"/>
  <c r="U144" i="20"/>
  <c r="V144" i="20"/>
  <c r="W144" i="20"/>
  <c r="X144" i="20"/>
  <c r="Y144" i="20"/>
  <c r="Z144" i="20"/>
  <c r="AA144" i="20"/>
  <c r="AB144" i="20"/>
  <c r="AC144" i="20"/>
  <c r="AD144" i="20"/>
  <c r="AE144" i="20"/>
  <c r="AF144" i="20"/>
  <c r="AG144" i="20"/>
  <c r="AH144" i="20"/>
  <c r="AI144" i="20"/>
  <c r="AJ144" i="20"/>
  <c r="AK144" i="20"/>
  <c r="AL144" i="20"/>
  <c r="AM144" i="20"/>
  <c r="AN144" i="20"/>
  <c r="AO144" i="20"/>
  <c r="AP144" i="20"/>
  <c r="AQ144" i="20"/>
  <c r="AR144" i="20"/>
  <c r="AS144" i="20"/>
  <c r="AT144" i="20"/>
  <c r="AU144" i="20"/>
  <c r="AV144" i="20"/>
  <c r="AW144" i="20"/>
  <c r="AX144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F145" i="20"/>
  <c r="G145" i="20"/>
  <c r="H145" i="20"/>
  <c r="I145" i="20"/>
  <c r="J145" i="20"/>
  <c r="K145" i="20"/>
  <c r="L145" i="20"/>
  <c r="M145" i="20"/>
  <c r="N145" i="20"/>
  <c r="O145" i="20"/>
  <c r="P145" i="20"/>
  <c r="Q145" i="20"/>
  <c r="R145" i="20"/>
  <c r="S145" i="20"/>
  <c r="T145" i="20"/>
  <c r="U145" i="20"/>
  <c r="V145" i="20"/>
  <c r="W145" i="20"/>
  <c r="X145" i="20"/>
  <c r="Y145" i="20"/>
  <c r="Z145" i="20"/>
  <c r="AA145" i="20"/>
  <c r="AB145" i="20"/>
  <c r="AC145" i="20"/>
  <c r="AD145" i="20"/>
  <c r="AE145" i="20"/>
  <c r="AF145" i="20"/>
  <c r="AG145" i="20"/>
  <c r="AH145" i="20"/>
  <c r="AI145" i="20"/>
  <c r="AJ145" i="20"/>
  <c r="AK145" i="20"/>
  <c r="AL145" i="20"/>
  <c r="AM145" i="20"/>
  <c r="AN145" i="20"/>
  <c r="AO145" i="20"/>
  <c r="AP145" i="20"/>
  <c r="AQ145" i="20"/>
  <c r="AR145" i="20"/>
  <c r="AS145" i="20"/>
  <c r="AT145" i="20"/>
  <c r="AU145" i="20"/>
  <c r="AV145" i="20"/>
  <c r="AW145" i="20"/>
  <c r="AX145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F146" i="20"/>
  <c r="G146" i="20"/>
  <c r="H146" i="20"/>
  <c r="I146" i="20"/>
  <c r="J146" i="20"/>
  <c r="K146" i="20"/>
  <c r="L146" i="20"/>
  <c r="M146" i="20"/>
  <c r="N146" i="20"/>
  <c r="O146" i="20"/>
  <c r="P146" i="20"/>
  <c r="Q146" i="20"/>
  <c r="R146" i="20"/>
  <c r="S146" i="20"/>
  <c r="T146" i="20"/>
  <c r="U146" i="20"/>
  <c r="V146" i="20"/>
  <c r="W146" i="20"/>
  <c r="X146" i="20"/>
  <c r="Y146" i="20"/>
  <c r="Z146" i="20"/>
  <c r="AA146" i="20"/>
  <c r="AB146" i="20"/>
  <c r="AC146" i="20"/>
  <c r="AD146" i="20"/>
  <c r="AE146" i="20"/>
  <c r="AF146" i="20"/>
  <c r="AG146" i="20"/>
  <c r="AH146" i="20"/>
  <c r="AI146" i="20"/>
  <c r="AJ146" i="20"/>
  <c r="AK146" i="20"/>
  <c r="AL146" i="20"/>
  <c r="AM146" i="20"/>
  <c r="AN146" i="20"/>
  <c r="AO146" i="20"/>
  <c r="AP146" i="20"/>
  <c r="AQ146" i="20"/>
  <c r="AR146" i="20"/>
  <c r="AS146" i="20"/>
  <c r="AT146" i="20"/>
  <c r="AU146" i="20"/>
  <c r="AV146" i="20"/>
  <c r="AW146" i="20"/>
  <c r="AX146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F147" i="20"/>
  <c r="G147" i="20"/>
  <c r="H147" i="20"/>
  <c r="I147" i="20"/>
  <c r="J147" i="20"/>
  <c r="K147" i="20"/>
  <c r="L147" i="20"/>
  <c r="M147" i="20"/>
  <c r="N147" i="20"/>
  <c r="O147" i="20"/>
  <c r="P147" i="20"/>
  <c r="Q147" i="20"/>
  <c r="R147" i="20"/>
  <c r="S147" i="20"/>
  <c r="T147" i="20"/>
  <c r="U147" i="20"/>
  <c r="V147" i="20"/>
  <c r="W147" i="20"/>
  <c r="X147" i="20"/>
  <c r="Y147" i="20"/>
  <c r="Z147" i="20"/>
  <c r="AA147" i="20"/>
  <c r="AB147" i="20"/>
  <c r="AC147" i="20"/>
  <c r="AD147" i="20"/>
  <c r="AE147" i="20"/>
  <c r="AF147" i="20"/>
  <c r="AG147" i="20"/>
  <c r="AH147" i="20"/>
  <c r="AI147" i="20"/>
  <c r="AJ147" i="20"/>
  <c r="AK147" i="20"/>
  <c r="AL147" i="20"/>
  <c r="AM147" i="20"/>
  <c r="AN147" i="20"/>
  <c r="AO147" i="20"/>
  <c r="AP147" i="20"/>
  <c r="AQ147" i="20"/>
  <c r="AR147" i="20"/>
  <c r="AS147" i="20"/>
  <c r="AT147" i="20"/>
  <c r="AU147" i="20"/>
  <c r="AV147" i="20"/>
  <c r="AW147" i="20"/>
  <c r="AX147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F148" i="20"/>
  <c r="G148" i="20"/>
  <c r="H148" i="20"/>
  <c r="I148" i="20"/>
  <c r="J148" i="20"/>
  <c r="K148" i="20"/>
  <c r="L148" i="20"/>
  <c r="M148" i="20"/>
  <c r="N148" i="20"/>
  <c r="O148" i="20"/>
  <c r="P148" i="20"/>
  <c r="Q148" i="20"/>
  <c r="R148" i="20"/>
  <c r="S148" i="20"/>
  <c r="T148" i="20"/>
  <c r="U148" i="20"/>
  <c r="V148" i="20"/>
  <c r="W148" i="20"/>
  <c r="X148" i="20"/>
  <c r="Y148" i="20"/>
  <c r="Z148" i="20"/>
  <c r="AA148" i="20"/>
  <c r="AB148" i="20"/>
  <c r="AC148" i="20"/>
  <c r="AD148" i="20"/>
  <c r="AE148" i="20"/>
  <c r="AF148" i="20"/>
  <c r="AG148" i="20"/>
  <c r="AH148" i="20"/>
  <c r="AI148" i="20"/>
  <c r="AJ148" i="20"/>
  <c r="AK148" i="20"/>
  <c r="AL148" i="20"/>
  <c r="AM148" i="20"/>
  <c r="AN148" i="20"/>
  <c r="AO148" i="20"/>
  <c r="AP148" i="20"/>
  <c r="AQ148" i="20"/>
  <c r="AR148" i="20"/>
  <c r="AS148" i="20"/>
  <c r="AT148" i="20"/>
  <c r="AU148" i="20"/>
  <c r="AV148" i="20"/>
  <c r="AW148" i="20"/>
  <c r="AX148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F149" i="20"/>
  <c r="G149" i="20"/>
  <c r="H149" i="20"/>
  <c r="I149" i="20"/>
  <c r="J149" i="20"/>
  <c r="K149" i="20"/>
  <c r="L149" i="20"/>
  <c r="M149" i="20"/>
  <c r="N149" i="20"/>
  <c r="O149" i="20"/>
  <c r="P149" i="20"/>
  <c r="Q149" i="20"/>
  <c r="R149" i="20"/>
  <c r="S149" i="20"/>
  <c r="T149" i="20"/>
  <c r="U149" i="20"/>
  <c r="V149" i="20"/>
  <c r="W149" i="20"/>
  <c r="X149" i="20"/>
  <c r="Y149" i="20"/>
  <c r="Z149" i="20"/>
  <c r="AA149" i="20"/>
  <c r="AB149" i="20"/>
  <c r="AC149" i="20"/>
  <c r="AD149" i="20"/>
  <c r="AE149" i="20"/>
  <c r="AF149" i="20"/>
  <c r="AG149" i="20"/>
  <c r="AH149" i="20"/>
  <c r="AI149" i="20"/>
  <c r="AJ149" i="20"/>
  <c r="AK149" i="20"/>
  <c r="AL149" i="20"/>
  <c r="AM149" i="20"/>
  <c r="AN149" i="20"/>
  <c r="AO149" i="20"/>
  <c r="AP149" i="20"/>
  <c r="AQ149" i="20"/>
  <c r="AR149" i="20"/>
  <c r="AS149" i="20"/>
  <c r="AT149" i="20"/>
  <c r="AU149" i="20"/>
  <c r="AV149" i="20"/>
  <c r="AW149" i="20"/>
  <c r="AX149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F150" i="20"/>
  <c r="G150" i="20"/>
  <c r="H150" i="20"/>
  <c r="I150" i="20"/>
  <c r="J150" i="20"/>
  <c r="K150" i="20"/>
  <c r="L150" i="20"/>
  <c r="M150" i="20"/>
  <c r="N150" i="20"/>
  <c r="O150" i="20"/>
  <c r="P150" i="20"/>
  <c r="Q150" i="20"/>
  <c r="R150" i="20"/>
  <c r="S150" i="20"/>
  <c r="T150" i="20"/>
  <c r="U150" i="20"/>
  <c r="V150" i="20"/>
  <c r="W150" i="20"/>
  <c r="X150" i="20"/>
  <c r="Y150" i="20"/>
  <c r="Z150" i="20"/>
  <c r="AA150" i="20"/>
  <c r="AB150" i="20"/>
  <c r="AC150" i="20"/>
  <c r="AD150" i="20"/>
  <c r="AE150" i="20"/>
  <c r="AF150" i="20"/>
  <c r="AG150" i="20"/>
  <c r="AH150" i="20"/>
  <c r="AI150" i="20"/>
  <c r="AJ150" i="20"/>
  <c r="AK150" i="20"/>
  <c r="AL150" i="20"/>
  <c r="AM150" i="20"/>
  <c r="AN150" i="20"/>
  <c r="AO150" i="20"/>
  <c r="AP150" i="20"/>
  <c r="AQ150" i="20"/>
  <c r="AR150" i="20"/>
  <c r="AS150" i="20"/>
  <c r="AT150" i="20"/>
  <c r="AU150" i="20"/>
  <c r="AV150" i="20"/>
  <c r="AW150" i="20"/>
  <c r="AX150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F151" i="20"/>
  <c r="G151" i="20"/>
  <c r="H151" i="20"/>
  <c r="I151" i="20"/>
  <c r="J151" i="20"/>
  <c r="K151" i="20"/>
  <c r="L151" i="20"/>
  <c r="M151" i="20"/>
  <c r="N151" i="20"/>
  <c r="O151" i="20"/>
  <c r="P151" i="20"/>
  <c r="Q151" i="20"/>
  <c r="R151" i="20"/>
  <c r="S151" i="20"/>
  <c r="T151" i="20"/>
  <c r="U151" i="20"/>
  <c r="V151" i="20"/>
  <c r="W151" i="20"/>
  <c r="X151" i="20"/>
  <c r="Y151" i="20"/>
  <c r="Z151" i="20"/>
  <c r="AA151" i="20"/>
  <c r="AB151" i="20"/>
  <c r="AC151" i="20"/>
  <c r="AD151" i="20"/>
  <c r="AE151" i="20"/>
  <c r="AF151" i="20"/>
  <c r="AG151" i="20"/>
  <c r="AH151" i="20"/>
  <c r="AI151" i="20"/>
  <c r="AJ151" i="20"/>
  <c r="AK151" i="20"/>
  <c r="AL151" i="20"/>
  <c r="AM151" i="20"/>
  <c r="AN151" i="20"/>
  <c r="AO151" i="20"/>
  <c r="AP151" i="20"/>
  <c r="AQ151" i="20"/>
  <c r="AR151" i="20"/>
  <c r="AS151" i="20"/>
  <c r="AT151" i="20"/>
  <c r="AU151" i="20"/>
  <c r="AV151" i="20"/>
  <c r="AW151" i="20"/>
  <c r="AX151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F152" i="20"/>
  <c r="G152" i="20"/>
  <c r="H152" i="20"/>
  <c r="I152" i="20"/>
  <c r="J152" i="20"/>
  <c r="K152" i="20"/>
  <c r="L152" i="20"/>
  <c r="M152" i="20"/>
  <c r="N152" i="20"/>
  <c r="O152" i="20"/>
  <c r="P152" i="20"/>
  <c r="Q152" i="20"/>
  <c r="R152" i="20"/>
  <c r="S152" i="20"/>
  <c r="T152" i="20"/>
  <c r="U152" i="20"/>
  <c r="V152" i="20"/>
  <c r="W152" i="20"/>
  <c r="X152" i="20"/>
  <c r="Y152" i="20"/>
  <c r="Z152" i="20"/>
  <c r="AA152" i="20"/>
  <c r="AB152" i="20"/>
  <c r="AC152" i="20"/>
  <c r="AD152" i="20"/>
  <c r="AE152" i="20"/>
  <c r="AF152" i="20"/>
  <c r="AG152" i="20"/>
  <c r="AH152" i="20"/>
  <c r="AI152" i="20"/>
  <c r="AJ152" i="20"/>
  <c r="AK152" i="20"/>
  <c r="AL152" i="20"/>
  <c r="AM152" i="20"/>
  <c r="AN152" i="20"/>
  <c r="AO152" i="20"/>
  <c r="AP152" i="20"/>
  <c r="AQ152" i="20"/>
  <c r="AR152" i="20"/>
  <c r="AS152" i="20"/>
  <c r="AT152" i="20"/>
  <c r="AU152" i="20"/>
  <c r="AV152" i="20"/>
  <c r="AW152" i="20"/>
  <c r="AX152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F153" i="20"/>
  <c r="G153" i="20"/>
  <c r="H153" i="20"/>
  <c r="I153" i="20"/>
  <c r="J153" i="20"/>
  <c r="K153" i="20"/>
  <c r="L153" i="20"/>
  <c r="M153" i="20"/>
  <c r="N153" i="20"/>
  <c r="O153" i="20"/>
  <c r="P153" i="20"/>
  <c r="Q153" i="20"/>
  <c r="R153" i="20"/>
  <c r="S153" i="20"/>
  <c r="T153" i="20"/>
  <c r="U153" i="20"/>
  <c r="V153" i="20"/>
  <c r="W153" i="20"/>
  <c r="X153" i="20"/>
  <c r="Y153" i="20"/>
  <c r="Z153" i="20"/>
  <c r="AA153" i="20"/>
  <c r="AB153" i="20"/>
  <c r="AC153" i="20"/>
  <c r="AD153" i="20"/>
  <c r="AE153" i="20"/>
  <c r="AF153" i="20"/>
  <c r="AG153" i="20"/>
  <c r="AH153" i="20"/>
  <c r="AI153" i="20"/>
  <c r="AJ153" i="20"/>
  <c r="AK153" i="20"/>
  <c r="AL153" i="20"/>
  <c r="AM153" i="20"/>
  <c r="AN153" i="20"/>
  <c r="AO153" i="20"/>
  <c r="AP153" i="20"/>
  <c r="AQ153" i="20"/>
  <c r="AR153" i="20"/>
  <c r="AS153" i="20"/>
  <c r="AT153" i="20"/>
  <c r="AU153" i="20"/>
  <c r="AV153" i="20"/>
  <c r="AW153" i="20"/>
  <c r="AX153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F154" i="20"/>
  <c r="G154" i="20"/>
  <c r="H154" i="20"/>
  <c r="I154" i="20"/>
  <c r="J154" i="20"/>
  <c r="K154" i="20"/>
  <c r="L154" i="20"/>
  <c r="M154" i="20"/>
  <c r="N154" i="20"/>
  <c r="O154" i="20"/>
  <c r="P154" i="20"/>
  <c r="Q154" i="20"/>
  <c r="R154" i="20"/>
  <c r="S154" i="20"/>
  <c r="T154" i="20"/>
  <c r="U154" i="20"/>
  <c r="V154" i="20"/>
  <c r="W154" i="20"/>
  <c r="X154" i="20"/>
  <c r="Y154" i="20"/>
  <c r="Z154" i="20"/>
  <c r="AA154" i="20"/>
  <c r="AB154" i="20"/>
  <c r="AC154" i="20"/>
  <c r="AD154" i="20"/>
  <c r="AE154" i="20"/>
  <c r="AF154" i="20"/>
  <c r="AG154" i="20"/>
  <c r="AH154" i="20"/>
  <c r="AI154" i="20"/>
  <c r="AJ154" i="20"/>
  <c r="AK154" i="20"/>
  <c r="AL154" i="20"/>
  <c r="AM154" i="20"/>
  <c r="AN154" i="20"/>
  <c r="AO154" i="20"/>
  <c r="AP154" i="20"/>
  <c r="AQ154" i="20"/>
  <c r="AR154" i="20"/>
  <c r="AS154" i="20"/>
  <c r="AT154" i="20"/>
  <c r="AU154" i="20"/>
  <c r="AV154" i="20"/>
  <c r="AW154" i="20"/>
  <c r="AX154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F155" i="20"/>
  <c r="G155" i="20"/>
  <c r="H155" i="20"/>
  <c r="I155" i="20"/>
  <c r="J155" i="20"/>
  <c r="K155" i="20"/>
  <c r="L155" i="20"/>
  <c r="M155" i="20"/>
  <c r="N155" i="20"/>
  <c r="O155" i="20"/>
  <c r="P155" i="20"/>
  <c r="Q155" i="20"/>
  <c r="R155" i="20"/>
  <c r="S155" i="20"/>
  <c r="T155" i="20"/>
  <c r="U155" i="20"/>
  <c r="V155" i="20"/>
  <c r="W155" i="20"/>
  <c r="X155" i="20"/>
  <c r="Y155" i="20"/>
  <c r="Z155" i="20"/>
  <c r="AA155" i="20"/>
  <c r="AB155" i="20"/>
  <c r="AC155" i="20"/>
  <c r="AD155" i="20"/>
  <c r="AE155" i="20"/>
  <c r="AF155" i="20"/>
  <c r="AG155" i="20"/>
  <c r="AH155" i="20"/>
  <c r="AI155" i="20"/>
  <c r="AJ155" i="20"/>
  <c r="AK155" i="20"/>
  <c r="AL155" i="20"/>
  <c r="AM155" i="20"/>
  <c r="AN155" i="20"/>
  <c r="AO155" i="20"/>
  <c r="AP155" i="20"/>
  <c r="AQ155" i="20"/>
  <c r="AR155" i="20"/>
  <c r="AS155" i="20"/>
  <c r="AT155" i="20"/>
  <c r="AU155" i="20"/>
  <c r="AV155" i="20"/>
  <c r="AW155" i="20"/>
  <c r="AX155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F156" i="20"/>
  <c r="G156" i="20"/>
  <c r="H156" i="20"/>
  <c r="I156" i="20"/>
  <c r="J156" i="20"/>
  <c r="K156" i="20"/>
  <c r="L156" i="20"/>
  <c r="M156" i="20"/>
  <c r="N156" i="20"/>
  <c r="O156" i="20"/>
  <c r="P156" i="20"/>
  <c r="Q156" i="20"/>
  <c r="R156" i="20"/>
  <c r="S156" i="20"/>
  <c r="T156" i="20"/>
  <c r="U156" i="20"/>
  <c r="V156" i="20"/>
  <c r="W156" i="20"/>
  <c r="X156" i="20"/>
  <c r="Y156" i="20"/>
  <c r="Z156" i="20"/>
  <c r="AA156" i="20"/>
  <c r="AB156" i="20"/>
  <c r="AC156" i="20"/>
  <c r="AD156" i="20"/>
  <c r="AE156" i="20"/>
  <c r="AF156" i="20"/>
  <c r="AG156" i="20"/>
  <c r="AH156" i="20"/>
  <c r="AI156" i="20"/>
  <c r="AJ156" i="20"/>
  <c r="AK156" i="20"/>
  <c r="AL156" i="20"/>
  <c r="AM156" i="20"/>
  <c r="AN156" i="20"/>
  <c r="AO156" i="20"/>
  <c r="AP156" i="20"/>
  <c r="AQ156" i="20"/>
  <c r="AR156" i="20"/>
  <c r="AS156" i="20"/>
  <c r="AT156" i="20"/>
  <c r="AU156" i="20"/>
  <c r="AV156" i="20"/>
  <c r="AW156" i="20"/>
  <c r="AX156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F157" i="20"/>
  <c r="G157" i="20"/>
  <c r="H157" i="20"/>
  <c r="I157" i="20"/>
  <c r="J157" i="20"/>
  <c r="K157" i="20"/>
  <c r="L157" i="20"/>
  <c r="M157" i="20"/>
  <c r="N157" i="20"/>
  <c r="O157" i="20"/>
  <c r="P157" i="20"/>
  <c r="Q157" i="20"/>
  <c r="R157" i="20"/>
  <c r="S157" i="20"/>
  <c r="T157" i="20"/>
  <c r="U157" i="20"/>
  <c r="V157" i="20"/>
  <c r="W157" i="20"/>
  <c r="X157" i="20"/>
  <c r="Y157" i="20"/>
  <c r="Z157" i="20"/>
  <c r="AA157" i="20"/>
  <c r="AB157" i="20"/>
  <c r="AC157" i="20"/>
  <c r="AD157" i="20"/>
  <c r="AE157" i="20"/>
  <c r="AF157" i="20"/>
  <c r="AG157" i="20"/>
  <c r="AH157" i="20"/>
  <c r="AI157" i="20"/>
  <c r="AJ157" i="20"/>
  <c r="AK157" i="20"/>
  <c r="AL157" i="20"/>
  <c r="AM157" i="20"/>
  <c r="AN157" i="20"/>
  <c r="AO157" i="20"/>
  <c r="AP157" i="20"/>
  <c r="AQ157" i="20"/>
  <c r="AR157" i="20"/>
  <c r="AS157" i="20"/>
  <c r="AT157" i="20"/>
  <c r="AU157" i="20"/>
  <c r="AV157" i="20"/>
  <c r="AW157" i="20"/>
  <c r="AX157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F158" i="20"/>
  <c r="G158" i="20"/>
  <c r="H158" i="20"/>
  <c r="I158" i="20"/>
  <c r="J158" i="20"/>
  <c r="K158" i="20"/>
  <c r="L158" i="20"/>
  <c r="M158" i="20"/>
  <c r="N158" i="20"/>
  <c r="O158" i="20"/>
  <c r="P158" i="20"/>
  <c r="Q158" i="20"/>
  <c r="R158" i="20"/>
  <c r="S158" i="20"/>
  <c r="T158" i="20"/>
  <c r="U158" i="20"/>
  <c r="V158" i="20"/>
  <c r="W158" i="20"/>
  <c r="X158" i="20"/>
  <c r="Y158" i="20"/>
  <c r="Z158" i="20"/>
  <c r="AA158" i="20"/>
  <c r="AB158" i="20"/>
  <c r="AC158" i="20"/>
  <c r="AD158" i="20"/>
  <c r="AE158" i="20"/>
  <c r="AF158" i="20"/>
  <c r="AG158" i="20"/>
  <c r="AH158" i="20"/>
  <c r="AI158" i="20"/>
  <c r="AJ158" i="20"/>
  <c r="AK158" i="20"/>
  <c r="AL158" i="20"/>
  <c r="AM158" i="20"/>
  <c r="AN158" i="20"/>
  <c r="AO158" i="20"/>
  <c r="AP158" i="20"/>
  <c r="AQ158" i="20"/>
  <c r="AR158" i="20"/>
  <c r="AS158" i="20"/>
  <c r="AT158" i="20"/>
  <c r="AU158" i="20"/>
  <c r="AV158" i="20"/>
  <c r="AW158" i="20"/>
  <c r="AX158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F159" i="20"/>
  <c r="G159" i="20"/>
  <c r="H159" i="20"/>
  <c r="I159" i="20"/>
  <c r="J159" i="20"/>
  <c r="K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X159" i="20"/>
  <c r="Y159" i="20"/>
  <c r="Z159" i="20"/>
  <c r="AA159" i="20"/>
  <c r="AB159" i="20"/>
  <c r="AC159" i="20"/>
  <c r="AD159" i="20"/>
  <c r="AE159" i="20"/>
  <c r="AF159" i="20"/>
  <c r="AG159" i="20"/>
  <c r="AH159" i="20"/>
  <c r="AI159" i="20"/>
  <c r="AJ159" i="20"/>
  <c r="AK159" i="20"/>
  <c r="AL159" i="20"/>
  <c r="AM159" i="20"/>
  <c r="AN159" i="20"/>
  <c r="AO159" i="20"/>
  <c r="AP159" i="20"/>
  <c r="AQ159" i="20"/>
  <c r="AR159" i="20"/>
  <c r="AS159" i="20"/>
  <c r="AT159" i="20"/>
  <c r="AU159" i="20"/>
  <c r="AV159" i="20"/>
  <c r="AW159" i="20"/>
  <c r="AX159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F160" i="20"/>
  <c r="G160" i="20"/>
  <c r="H160" i="20"/>
  <c r="I160" i="20"/>
  <c r="J160" i="20"/>
  <c r="K160" i="20"/>
  <c r="L160" i="20"/>
  <c r="M160" i="20"/>
  <c r="N160" i="20"/>
  <c r="O160" i="20"/>
  <c r="P160" i="20"/>
  <c r="Q160" i="20"/>
  <c r="R160" i="20"/>
  <c r="S160" i="20"/>
  <c r="T160" i="20"/>
  <c r="U160" i="20"/>
  <c r="V160" i="20"/>
  <c r="W160" i="20"/>
  <c r="X160" i="20"/>
  <c r="Y160" i="20"/>
  <c r="Z160" i="20"/>
  <c r="AA160" i="20"/>
  <c r="AB160" i="20"/>
  <c r="AC160" i="20"/>
  <c r="AD160" i="20"/>
  <c r="AE160" i="20"/>
  <c r="AF160" i="20"/>
  <c r="AG160" i="20"/>
  <c r="AH160" i="20"/>
  <c r="AI160" i="20"/>
  <c r="AJ160" i="20"/>
  <c r="AK160" i="20"/>
  <c r="AL160" i="20"/>
  <c r="AM160" i="20"/>
  <c r="AN160" i="20"/>
  <c r="AO160" i="20"/>
  <c r="AP160" i="20"/>
  <c r="AQ160" i="20"/>
  <c r="AR160" i="20"/>
  <c r="AS160" i="20"/>
  <c r="AT160" i="20"/>
  <c r="AU160" i="20"/>
  <c r="AV160" i="20"/>
  <c r="AW160" i="20"/>
  <c r="AX160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F161" i="20"/>
  <c r="G161" i="20"/>
  <c r="H161" i="20"/>
  <c r="I161" i="20"/>
  <c r="J161" i="20"/>
  <c r="K161" i="20"/>
  <c r="L161" i="20"/>
  <c r="M161" i="20"/>
  <c r="N161" i="20"/>
  <c r="O161" i="20"/>
  <c r="P161" i="20"/>
  <c r="Q161" i="20"/>
  <c r="R161" i="20"/>
  <c r="S161" i="20"/>
  <c r="T161" i="20"/>
  <c r="U161" i="20"/>
  <c r="V161" i="20"/>
  <c r="W161" i="20"/>
  <c r="X161" i="20"/>
  <c r="Y161" i="20"/>
  <c r="Z161" i="20"/>
  <c r="AA161" i="20"/>
  <c r="AB161" i="20"/>
  <c r="AC161" i="20"/>
  <c r="AD161" i="20"/>
  <c r="AE161" i="20"/>
  <c r="AF161" i="20"/>
  <c r="AG161" i="20"/>
  <c r="AH161" i="20"/>
  <c r="AI161" i="20"/>
  <c r="AJ161" i="20"/>
  <c r="AK161" i="20"/>
  <c r="AL161" i="20"/>
  <c r="AM161" i="20"/>
  <c r="AN161" i="20"/>
  <c r="AO161" i="20"/>
  <c r="AP161" i="20"/>
  <c r="AQ161" i="20"/>
  <c r="AR161" i="20"/>
  <c r="AS161" i="20"/>
  <c r="AT161" i="20"/>
  <c r="AU161" i="20"/>
  <c r="AV161" i="20"/>
  <c r="AW161" i="20"/>
  <c r="AX161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F162" i="20"/>
  <c r="G162" i="20"/>
  <c r="H162" i="20"/>
  <c r="I162" i="20"/>
  <c r="J162" i="20"/>
  <c r="K162" i="20"/>
  <c r="L162" i="20"/>
  <c r="M162" i="20"/>
  <c r="N162" i="20"/>
  <c r="O162" i="20"/>
  <c r="P162" i="20"/>
  <c r="Q162" i="20"/>
  <c r="R162" i="20"/>
  <c r="S162" i="20"/>
  <c r="T162" i="20"/>
  <c r="U162" i="20"/>
  <c r="V162" i="20"/>
  <c r="W162" i="20"/>
  <c r="X162" i="20"/>
  <c r="Y162" i="20"/>
  <c r="Z162" i="20"/>
  <c r="AA162" i="20"/>
  <c r="AB162" i="20"/>
  <c r="AC162" i="20"/>
  <c r="AD162" i="20"/>
  <c r="AE162" i="20"/>
  <c r="AF162" i="20"/>
  <c r="AG162" i="20"/>
  <c r="AH162" i="20"/>
  <c r="AI162" i="20"/>
  <c r="AJ162" i="20"/>
  <c r="AK162" i="20"/>
  <c r="AL162" i="20"/>
  <c r="AM162" i="20"/>
  <c r="AN162" i="20"/>
  <c r="AO162" i="20"/>
  <c r="AP162" i="20"/>
  <c r="AQ162" i="20"/>
  <c r="AR162" i="20"/>
  <c r="AS162" i="20"/>
  <c r="AT162" i="20"/>
  <c r="AU162" i="20"/>
  <c r="AV162" i="20"/>
  <c r="AW162" i="20"/>
  <c r="AX162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F163" i="20"/>
  <c r="G163" i="20"/>
  <c r="H163" i="20"/>
  <c r="I163" i="20"/>
  <c r="J163" i="20"/>
  <c r="K163" i="20"/>
  <c r="L163" i="20"/>
  <c r="M163" i="20"/>
  <c r="N163" i="20"/>
  <c r="O163" i="20"/>
  <c r="P163" i="20"/>
  <c r="Q163" i="20"/>
  <c r="R163" i="20"/>
  <c r="S163" i="20"/>
  <c r="T163" i="20"/>
  <c r="U163" i="20"/>
  <c r="V163" i="20"/>
  <c r="W163" i="20"/>
  <c r="X163" i="20"/>
  <c r="Y163" i="20"/>
  <c r="Z163" i="20"/>
  <c r="AA163" i="20"/>
  <c r="AB163" i="20"/>
  <c r="AC163" i="20"/>
  <c r="AD163" i="20"/>
  <c r="AE163" i="20"/>
  <c r="AF163" i="20"/>
  <c r="AG163" i="20"/>
  <c r="AH163" i="20"/>
  <c r="AI163" i="20"/>
  <c r="AJ163" i="20"/>
  <c r="AK163" i="20"/>
  <c r="AL163" i="20"/>
  <c r="AM163" i="20"/>
  <c r="AN163" i="20"/>
  <c r="AO163" i="20"/>
  <c r="AP163" i="20"/>
  <c r="AQ163" i="20"/>
  <c r="AR163" i="20"/>
  <c r="AS163" i="20"/>
  <c r="AT163" i="20"/>
  <c r="AU163" i="20"/>
  <c r="AV163" i="20"/>
  <c r="AW163" i="20"/>
  <c r="AX163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F164" i="20"/>
  <c r="G164" i="20"/>
  <c r="H164" i="20"/>
  <c r="I164" i="20"/>
  <c r="J164" i="20"/>
  <c r="K164" i="20"/>
  <c r="L164" i="20"/>
  <c r="M164" i="20"/>
  <c r="N164" i="20"/>
  <c r="O164" i="20"/>
  <c r="P164" i="20"/>
  <c r="Q164" i="20"/>
  <c r="R164" i="20"/>
  <c r="S164" i="20"/>
  <c r="T164" i="20"/>
  <c r="U164" i="20"/>
  <c r="V164" i="20"/>
  <c r="W164" i="20"/>
  <c r="X164" i="20"/>
  <c r="Y164" i="20"/>
  <c r="Z164" i="20"/>
  <c r="AA164" i="20"/>
  <c r="AB164" i="20"/>
  <c r="AC164" i="20"/>
  <c r="AD164" i="20"/>
  <c r="AE164" i="20"/>
  <c r="AF164" i="20"/>
  <c r="AG164" i="20"/>
  <c r="AH164" i="20"/>
  <c r="AI164" i="20"/>
  <c r="AJ164" i="20"/>
  <c r="AK164" i="20"/>
  <c r="AL164" i="20"/>
  <c r="AM164" i="20"/>
  <c r="AN164" i="20"/>
  <c r="AO164" i="20"/>
  <c r="AP164" i="20"/>
  <c r="AQ164" i="20"/>
  <c r="AR164" i="20"/>
  <c r="AS164" i="20"/>
  <c r="AT164" i="20"/>
  <c r="AU164" i="20"/>
  <c r="AV164" i="20"/>
  <c r="AW164" i="20"/>
  <c r="AX164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F165" i="20"/>
  <c r="G165" i="20"/>
  <c r="H165" i="20"/>
  <c r="I165" i="20"/>
  <c r="J165" i="20"/>
  <c r="K165" i="20"/>
  <c r="L165" i="20"/>
  <c r="M165" i="20"/>
  <c r="N165" i="20"/>
  <c r="O165" i="20"/>
  <c r="P165" i="20"/>
  <c r="Q165" i="20"/>
  <c r="R165" i="20"/>
  <c r="S165" i="20"/>
  <c r="T165" i="20"/>
  <c r="U165" i="20"/>
  <c r="V165" i="20"/>
  <c r="W165" i="20"/>
  <c r="X165" i="20"/>
  <c r="Y165" i="20"/>
  <c r="Z165" i="20"/>
  <c r="AA165" i="20"/>
  <c r="AB165" i="20"/>
  <c r="AC165" i="20"/>
  <c r="AD165" i="20"/>
  <c r="AE165" i="20"/>
  <c r="AF165" i="20"/>
  <c r="AG165" i="20"/>
  <c r="AH165" i="20"/>
  <c r="AI165" i="20"/>
  <c r="AJ165" i="20"/>
  <c r="AK165" i="20"/>
  <c r="AL165" i="20"/>
  <c r="AM165" i="20"/>
  <c r="AN165" i="20"/>
  <c r="AO165" i="20"/>
  <c r="AP165" i="20"/>
  <c r="AQ165" i="20"/>
  <c r="AR165" i="20"/>
  <c r="AS165" i="20"/>
  <c r="AT165" i="20"/>
  <c r="AU165" i="20"/>
  <c r="AV165" i="20"/>
  <c r="AW165" i="20"/>
  <c r="AX165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F166" i="20"/>
  <c r="G166" i="20"/>
  <c r="H166" i="20"/>
  <c r="I166" i="20"/>
  <c r="J166" i="20"/>
  <c r="K166" i="20"/>
  <c r="L166" i="20"/>
  <c r="M166" i="20"/>
  <c r="N166" i="20"/>
  <c r="O166" i="20"/>
  <c r="P166" i="20"/>
  <c r="Q166" i="20"/>
  <c r="R166" i="20"/>
  <c r="S166" i="20"/>
  <c r="T166" i="20"/>
  <c r="U166" i="20"/>
  <c r="V166" i="20"/>
  <c r="W166" i="20"/>
  <c r="X166" i="20"/>
  <c r="Y166" i="20"/>
  <c r="Z166" i="20"/>
  <c r="AA166" i="20"/>
  <c r="AB166" i="20"/>
  <c r="AC166" i="20"/>
  <c r="AD166" i="20"/>
  <c r="AE166" i="20"/>
  <c r="AF166" i="20"/>
  <c r="AG166" i="20"/>
  <c r="AH166" i="20"/>
  <c r="AI166" i="20"/>
  <c r="AJ166" i="20"/>
  <c r="AK166" i="20"/>
  <c r="AL166" i="20"/>
  <c r="AM166" i="20"/>
  <c r="AN166" i="20"/>
  <c r="AO166" i="20"/>
  <c r="AP166" i="20"/>
  <c r="AQ166" i="20"/>
  <c r="AR166" i="20"/>
  <c r="AS166" i="20"/>
  <c r="AT166" i="20"/>
  <c r="AU166" i="20"/>
  <c r="AV166" i="20"/>
  <c r="AW166" i="20"/>
  <c r="AX166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F167" i="20"/>
  <c r="G167" i="20"/>
  <c r="H167" i="20"/>
  <c r="I167" i="20"/>
  <c r="J167" i="20"/>
  <c r="K167" i="20"/>
  <c r="L167" i="20"/>
  <c r="M167" i="20"/>
  <c r="N167" i="20"/>
  <c r="O167" i="20"/>
  <c r="P167" i="20"/>
  <c r="Q167" i="20"/>
  <c r="R167" i="20"/>
  <c r="S167" i="20"/>
  <c r="T167" i="20"/>
  <c r="U167" i="20"/>
  <c r="V167" i="20"/>
  <c r="W167" i="20"/>
  <c r="X167" i="20"/>
  <c r="Y167" i="20"/>
  <c r="Z167" i="20"/>
  <c r="AA167" i="20"/>
  <c r="AB167" i="20"/>
  <c r="AC167" i="20"/>
  <c r="AD167" i="20"/>
  <c r="AE167" i="20"/>
  <c r="AF167" i="20"/>
  <c r="AG167" i="20"/>
  <c r="AH167" i="20"/>
  <c r="AI167" i="20"/>
  <c r="AJ167" i="20"/>
  <c r="AK167" i="20"/>
  <c r="AL167" i="20"/>
  <c r="AM167" i="20"/>
  <c r="AN167" i="20"/>
  <c r="AO167" i="20"/>
  <c r="AP167" i="20"/>
  <c r="AQ167" i="20"/>
  <c r="AR167" i="20"/>
  <c r="AS167" i="20"/>
  <c r="AT167" i="20"/>
  <c r="AU167" i="20"/>
  <c r="AV167" i="20"/>
  <c r="AW167" i="20"/>
  <c r="AX167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F168" i="20"/>
  <c r="G168" i="20"/>
  <c r="H168" i="20"/>
  <c r="I168" i="20"/>
  <c r="J168" i="20"/>
  <c r="K168" i="20"/>
  <c r="L168" i="20"/>
  <c r="M168" i="20"/>
  <c r="N168" i="20"/>
  <c r="O168" i="20"/>
  <c r="P168" i="20"/>
  <c r="Q168" i="20"/>
  <c r="R168" i="20"/>
  <c r="S168" i="20"/>
  <c r="T168" i="20"/>
  <c r="U168" i="20"/>
  <c r="V168" i="20"/>
  <c r="W168" i="20"/>
  <c r="X168" i="20"/>
  <c r="Y168" i="20"/>
  <c r="Z168" i="20"/>
  <c r="AA168" i="20"/>
  <c r="AB168" i="20"/>
  <c r="AC168" i="20"/>
  <c r="AD168" i="20"/>
  <c r="AE168" i="20"/>
  <c r="AF168" i="20"/>
  <c r="AG168" i="20"/>
  <c r="AH168" i="20"/>
  <c r="AI168" i="20"/>
  <c r="AJ168" i="20"/>
  <c r="AK168" i="20"/>
  <c r="AL168" i="20"/>
  <c r="AM168" i="20"/>
  <c r="AN168" i="20"/>
  <c r="AO168" i="20"/>
  <c r="AP168" i="20"/>
  <c r="AQ168" i="20"/>
  <c r="AR168" i="20"/>
  <c r="AS168" i="20"/>
  <c r="AT168" i="20"/>
  <c r="AU168" i="20"/>
  <c r="AV168" i="20"/>
  <c r="AW168" i="20"/>
  <c r="AX168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F169" i="20"/>
  <c r="G169" i="20"/>
  <c r="H169" i="20"/>
  <c r="I169" i="20"/>
  <c r="J169" i="20"/>
  <c r="K169" i="20"/>
  <c r="L169" i="20"/>
  <c r="M169" i="20"/>
  <c r="N169" i="20"/>
  <c r="O169" i="20"/>
  <c r="P169" i="20"/>
  <c r="Q169" i="20"/>
  <c r="R169" i="20"/>
  <c r="S169" i="20"/>
  <c r="T169" i="20"/>
  <c r="U169" i="20"/>
  <c r="V169" i="20"/>
  <c r="W169" i="20"/>
  <c r="X169" i="20"/>
  <c r="Y169" i="20"/>
  <c r="Z169" i="20"/>
  <c r="AA169" i="20"/>
  <c r="AB169" i="20"/>
  <c r="AC169" i="20"/>
  <c r="AD169" i="20"/>
  <c r="AE169" i="20"/>
  <c r="AF169" i="20"/>
  <c r="AG169" i="20"/>
  <c r="AH169" i="20"/>
  <c r="AI169" i="20"/>
  <c r="AJ169" i="20"/>
  <c r="AK169" i="20"/>
  <c r="AL169" i="20"/>
  <c r="AM169" i="20"/>
  <c r="AN169" i="20"/>
  <c r="AO169" i="20"/>
  <c r="AP169" i="20"/>
  <c r="AQ169" i="20"/>
  <c r="AR169" i="20"/>
  <c r="AS169" i="20"/>
  <c r="AT169" i="20"/>
  <c r="AU169" i="20"/>
  <c r="AV169" i="20"/>
  <c r="AW169" i="20"/>
  <c r="AX169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F170" i="20"/>
  <c r="G170" i="20"/>
  <c r="H170" i="20"/>
  <c r="I170" i="20"/>
  <c r="J170" i="20"/>
  <c r="K170" i="20"/>
  <c r="L170" i="20"/>
  <c r="M170" i="20"/>
  <c r="N170" i="20"/>
  <c r="O170" i="20"/>
  <c r="P170" i="20"/>
  <c r="Q170" i="20"/>
  <c r="R170" i="20"/>
  <c r="S170" i="20"/>
  <c r="T170" i="20"/>
  <c r="U170" i="20"/>
  <c r="V170" i="20"/>
  <c r="W170" i="20"/>
  <c r="X170" i="20"/>
  <c r="Y170" i="20"/>
  <c r="Z170" i="20"/>
  <c r="AA170" i="20"/>
  <c r="AB170" i="20"/>
  <c r="AC170" i="20"/>
  <c r="AD170" i="20"/>
  <c r="AE170" i="20"/>
  <c r="AF170" i="20"/>
  <c r="AG170" i="20"/>
  <c r="AH170" i="20"/>
  <c r="AI170" i="20"/>
  <c r="AJ170" i="20"/>
  <c r="AK170" i="20"/>
  <c r="AL170" i="20"/>
  <c r="AM170" i="20"/>
  <c r="AN170" i="20"/>
  <c r="AO170" i="20"/>
  <c r="AP170" i="20"/>
  <c r="AQ170" i="20"/>
  <c r="AR170" i="20"/>
  <c r="AS170" i="20"/>
  <c r="AT170" i="20"/>
  <c r="AU170" i="20"/>
  <c r="AV170" i="20"/>
  <c r="AW170" i="20"/>
  <c r="AX170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F171" i="20"/>
  <c r="G171" i="20"/>
  <c r="H171" i="20"/>
  <c r="I171" i="20"/>
  <c r="J171" i="20"/>
  <c r="K171" i="20"/>
  <c r="L171" i="20"/>
  <c r="M171" i="20"/>
  <c r="N171" i="20"/>
  <c r="O171" i="20"/>
  <c r="P171" i="20"/>
  <c r="Q171" i="20"/>
  <c r="R171" i="20"/>
  <c r="S171" i="20"/>
  <c r="T171" i="20"/>
  <c r="U171" i="20"/>
  <c r="V171" i="20"/>
  <c r="W171" i="20"/>
  <c r="X171" i="20"/>
  <c r="Y171" i="20"/>
  <c r="Z171" i="20"/>
  <c r="AA171" i="20"/>
  <c r="AB171" i="20"/>
  <c r="AC171" i="20"/>
  <c r="AD171" i="20"/>
  <c r="AE171" i="20"/>
  <c r="AF171" i="20"/>
  <c r="AG171" i="20"/>
  <c r="AH171" i="20"/>
  <c r="AI171" i="20"/>
  <c r="AJ171" i="20"/>
  <c r="AK171" i="20"/>
  <c r="AL171" i="20"/>
  <c r="AM171" i="20"/>
  <c r="AN171" i="20"/>
  <c r="AO171" i="20"/>
  <c r="AP171" i="20"/>
  <c r="AQ171" i="20"/>
  <c r="AR171" i="20"/>
  <c r="AS171" i="20"/>
  <c r="AT171" i="20"/>
  <c r="AU171" i="20"/>
  <c r="AV171" i="20"/>
  <c r="AW171" i="20"/>
  <c r="AX171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F172" i="20"/>
  <c r="G172" i="20"/>
  <c r="H172" i="20"/>
  <c r="I172" i="20"/>
  <c r="J172" i="20"/>
  <c r="K172" i="20"/>
  <c r="L172" i="20"/>
  <c r="M172" i="20"/>
  <c r="N172" i="20"/>
  <c r="O172" i="20"/>
  <c r="P172" i="20"/>
  <c r="Q172" i="20"/>
  <c r="R172" i="20"/>
  <c r="S172" i="20"/>
  <c r="T172" i="20"/>
  <c r="U172" i="20"/>
  <c r="V172" i="20"/>
  <c r="W172" i="20"/>
  <c r="X172" i="20"/>
  <c r="Y172" i="20"/>
  <c r="Z172" i="20"/>
  <c r="AA172" i="20"/>
  <c r="AB172" i="20"/>
  <c r="AC172" i="20"/>
  <c r="AD172" i="20"/>
  <c r="AE172" i="20"/>
  <c r="AF172" i="20"/>
  <c r="AG172" i="20"/>
  <c r="AH172" i="20"/>
  <c r="AI172" i="20"/>
  <c r="AJ172" i="20"/>
  <c r="AK172" i="20"/>
  <c r="AL172" i="20"/>
  <c r="AM172" i="20"/>
  <c r="AN172" i="20"/>
  <c r="AO172" i="20"/>
  <c r="AP172" i="20"/>
  <c r="AQ172" i="20"/>
  <c r="AR172" i="20"/>
  <c r="AS172" i="20"/>
  <c r="AT172" i="20"/>
  <c r="AU172" i="20"/>
  <c r="AV172" i="20"/>
  <c r="AW172" i="20"/>
  <c r="AX172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F173" i="20"/>
  <c r="G173" i="20"/>
  <c r="H173" i="20"/>
  <c r="I173" i="20"/>
  <c r="J173" i="20"/>
  <c r="K173" i="20"/>
  <c r="L173" i="20"/>
  <c r="M173" i="20"/>
  <c r="N173" i="20"/>
  <c r="O173" i="20"/>
  <c r="P173" i="20"/>
  <c r="Q173" i="20"/>
  <c r="R173" i="20"/>
  <c r="S173" i="20"/>
  <c r="T173" i="20"/>
  <c r="U173" i="20"/>
  <c r="V173" i="20"/>
  <c r="W173" i="20"/>
  <c r="X173" i="20"/>
  <c r="Y173" i="20"/>
  <c r="Z173" i="20"/>
  <c r="AA173" i="20"/>
  <c r="AB173" i="20"/>
  <c r="AC173" i="20"/>
  <c r="AD173" i="20"/>
  <c r="AE173" i="20"/>
  <c r="AF173" i="20"/>
  <c r="AG173" i="20"/>
  <c r="AH173" i="20"/>
  <c r="AI173" i="20"/>
  <c r="AJ173" i="20"/>
  <c r="AK173" i="20"/>
  <c r="AL173" i="20"/>
  <c r="AM173" i="20"/>
  <c r="AN173" i="20"/>
  <c r="AO173" i="20"/>
  <c r="AP173" i="20"/>
  <c r="AQ173" i="20"/>
  <c r="AR173" i="20"/>
  <c r="AS173" i="20"/>
  <c r="AT173" i="20"/>
  <c r="AU173" i="20"/>
  <c r="AV173" i="20"/>
  <c r="AW173" i="20"/>
  <c r="AX173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F174" i="20"/>
  <c r="G174" i="20"/>
  <c r="H174" i="20"/>
  <c r="I174" i="20"/>
  <c r="J174" i="20"/>
  <c r="K174" i="20"/>
  <c r="L174" i="20"/>
  <c r="M174" i="20"/>
  <c r="N174" i="20"/>
  <c r="O174" i="20"/>
  <c r="P174" i="20"/>
  <c r="Q174" i="20"/>
  <c r="R174" i="20"/>
  <c r="S174" i="20"/>
  <c r="T174" i="20"/>
  <c r="U174" i="20"/>
  <c r="V174" i="20"/>
  <c r="W174" i="20"/>
  <c r="X174" i="20"/>
  <c r="Y174" i="20"/>
  <c r="Z174" i="20"/>
  <c r="AA174" i="20"/>
  <c r="AB174" i="20"/>
  <c r="AC174" i="20"/>
  <c r="AD174" i="20"/>
  <c r="AE174" i="20"/>
  <c r="AF174" i="20"/>
  <c r="AG174" i="20"/>
  <c r="AH174" i="20"/>
  <c r="AI174" i="20"/>
  <c r="AJ174" i="20"/>
  <c r="AK174" i="20"/>
  <c r="AL174" i="20"/>
  <c r="AM174" i="20"/>
  <c r="AN174" i="20"/>
  <c r="AO174" i="20"/>
  <c r="AP174" i="20"/>
  <c r="AQ174" i="20"/>
  <c r="AR174" i="20"/>
  <c r="AS174" i="20"/>
  <c r="AT174" i="20"/>
  <c r="AU174" i="20"/>
  <c r="AV174" i="20"/>
  <c r="AW174" i="20"/>
  <c r="AX174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F175" i="20"/>
  <c r="G175" i="20"/>
  <c r="H175" i="20"/>
  <c r="I175" i="20"/>
  <c r="J175" i="20"/>
  <c r="K175" i="20"/>
  <c r="L175" i="20"/>
  <c r="M175" i="20"/>
  <c r="N175" i="20"/>
  <c r="O175" i="20"/>
  <c r="P175" i="20"/>
  <c r="Q175" i="20"/>
  <c r="R175" i="20"/>
  <c r="S175" i="20"/>
  <c r="T175" i="20"/>
  <c r="U175" i="20"/>
  <c r="V175" i="20"/>
  <c r="W175" i="20"/>
  <c r="X175" i="20"/>
  <c r="Y175" i="20"/>
  <c r="Z175" i="20"/>
  <c r="AA175" i="20"/>
  <c r="AB175" i="20"/>
  <c r="AC175" i="20"/>
  <c r="AD175" i="20"/>
  <c r="AE175" i="20"/>
  <c r="AF175" i="20"/>
  <c r="AG175" i="20"/>
  <c r="AH175" i="20"/>
  <c r="AI175" i="20"/>
  <c r="AJ175" i="20"/>
  <c r="AK175" i="20"/>
  <c r="AL175" i="20"/>
  <c r="AM175" i="20"/>
  <c r="AN175" i="20"/>
  <c r="AO175" i="20"/>
  <c r="AP175" i="20"/>
  <c r="AQ175" i="20"/>
  <c r="AR175" i="20"/>
  <c r="AS175" i="20"/>
  <c r="AT175" i="20"/>
  <c r="AU175" i="20"/>
  <c r="AV175" i="20"/>
  <c r="AW175" i="20"/>
  <c r="AX175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F176" i="20"/>
  <c r="G176" i="20"/>
  <c r="H176" i="20"/>
  <c r="I176" i="20"/>
  <c r="J176" i="20"/>
  <c r="K176" i="20"/>
  <c r="L176" i="20"/>
  <c r="M176" i="20"/>
  <c r="N176" i="20"/>
  <c r="O176" i="20"/>
  <c r="P176" i="20"/>
  <c r="Q176" i="20"/>
  <c r="R176" i="20"/>
  <c r="S176" i="20"/>
  <c r="T176" i="20"/>
  <c r="U176" i="20"/>
  <c r="V176" i="20"/>
  <c r="W176" i="20"/>
  <c r="X176" i="20"/>
  <c r="Y176" i="20"/>
  <c r="Z176" i="20"/>
  <c r="AA176" i="20"/>
  <c r="AB176" i="20"/>
  <c r="AC176" i="20"/>
  <c r="AD176" i="20"/>
  <c r="AE176" i="20"/>
  <c r="AF176" i="20"/>
  <c r="AG176" i="20"/>
  <c r="AH176" i="20"/>
  <c r="AI176" i="20"/>
  <c r="AJ176" i="20"/>
  <c r="AK176" i="20"/>
  <c r="AL176" i="20"/>
  <c r="AM176" i="20"/>
  <c r="AN176" i="20"/>
  <c r="AO176" i="20"/>
  <c r="AP176" i="20"/>
  <c r="AQ176" i="20"/>
  <c r="AR176" i="20"/>
  <c r="AS176" i="20"/>
  <c r="AT176" i="20"/>
  <c r="AU176" i="20"/>
  <c r="AV176" i="20"/>
  <c r="AW176" i="20"/>
  <c r="AX176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F177" i="20"/>
  <c r="G177" i="20"/>
  <c r="H177" i="20"/>
  <c r="I177" i="20"/>
  <c r="J177" i="20"/>
  <c r="K177" i="20"/>
  <c r="L177" i="20"/>
  <c r="M177" i="20"/>
  <c r="N177" i="20"/>
  <c r="O177" i="20"/>
  <c r="P177" i="20"/>
  <c r="Q177" i="20"/>
  <c r="R177" i="20"/>
  <c r="S177" i="20"/>
  <c r="T177" i="20"/>
  <c r="U177" i="20"/>
  <c r="V177" i="20"/>
  <c r="W177" i="20"/>
  <c r="X177" i="20"/>
  <c r="Y177" i="20"/>
  <c r="Z177" i="20"/>
  <c r="AA177" i="20"/>
  <c r="AB177" i="20"/>
  <c r="AC177" i="20"/>
  <c r="AD177" i="20"/>
  <c r="AE177" i="20"/>
  <c r="AF177" i="20"/>
  <c r="AG177" i="20"/>
  <c r="AH177" i="20"/>
  <c r="AI177" i="20"/>
  <c r="AJ177" i="20"/>
  <c r="AK177" i="20"/>
  <c r="AL177" i="20"/>
  <c r="AM177" i="20"/>
  <c r="AN177" i="20"/>
  <c r="AO177" i="20"/>
  <c r="AP177" i="20"/>
  <c r="AQ177" i="20"/>
  <c r="AR177" i="20"/>
  <c r="AS177" i="20"/>
  <c r="AT177" i="20"/>
  <c r="AU177" i="20"/>
  <c r="AV177" i="20"/>
  <c r="AW177" i="20"/>
  <c r="AX177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F178" i="20"/>
  <c r="G178" i="20"/>
  <c r="H178" i="20"/>
  <c r="I178" i="20"/>
  <c r="J178" i="20"/>
  <c r="K178" i="20"/>
  <c r="L178" i="20"/>
  <c r="M178" i="20"/>
  <c r="N178" i="20"/>
  <c r="O178" i="20"/>
  <c r="P178" i="20"/>
  <c r="Q178" i="20"/>
  <c r="R178" i="20"/>
  <c r="S178" i="20"/>
  <c r="T178" i="20"/>
  <c r="U178" i="20"/>
  <c r="V178" i="20"/>
  <c r="W178" i="20"/>
  <c r="X178" i="20"/>
  <c r="Y178" i="20"/>
  <c r="Z178" i="20"/>
  <c r="AA178" i="20"/>
  <c r="AB178" i="20"/>
  <c r="AC178" i="20"/>
  <c r="AD178" i="20"/>
  <c r="AE178" i="20"/>
  <c r="AF178" i="20"/>
  <c r="AG178" i="20"/>
  <c r="AH178" i="20"/>
  <c r="AI178" i="20"/>
  <c r="AJ178" i="20"/>
  <c r="AK178" i="20"/>
  <c r="AL178" i="20"/>
  <c r="AM178" i="20"/>
  <c r="AN178" i="20"/>
  <c r="AO178" i="20"/>
  <c r="AP178" i="20"/>
  <c r="AQ178" i="20"/>
  <c r="AR178" i="20"/>
  <c r="AS178" i="20"/>
  <c r="AT178" i="20"/>
  <c r="AU178" i="20"/>
  <c r="AV178" i="20"/>
  <c r="AW178" i="20"/>
  <c r="AX178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F179" i="20"/>
  <c r="G179" i="20"/>
  <c r="H179" i="20"/>
  <c r="I179" i="20"/>
  <c r="J179" i="20"/>
  <c r="K179" i="20"/>
  <c r="L179" i="20"/>
  <c r="M179" i="20"/>
  <c r="N179" i="20"/>
  <c r="O179" i="20"/>
  <c r="P179" i="20"/>
  <c r="Q179" i="20"/>
  <c r="R179" i="20"/>
  <c r="S179" i="20"/>
  <c r="T179" i="20"/>
  <c r="U179" i="20"/>
  <c r="V179" i="20"/>
  <c r="W179" i="20"/>
  <c r="X179" i="20"/>
  <c r="Y179" i="20"/>
  <c r="Z179" i="20"/>
  <c r="AA179" i="20"/>
  <c r="AB179" i="20"/>
  <c r="AC179" i="20"/>
  <c r="AD179" i="20"/>
  <c r="AE179" i="20"/>
  <c r="AF179" i="20"/>
  <c r="AG179" i="20"/>
  <c r="AH179" i="20"/>
  <c r="AI179" i="20"/>
  <c r="AJ179" i="20"/>
  <c r="AK179" i="20"/>
  <c r="AL179" i="20"/>
  <c r="AM179" i="20"/>
  <c r="AN179" i="20"/>
  <c r="AO179" i="20"/>
  <c r="AP179" i="20"/>
  <c r="AQ179" i="20"/>
  <c r="AR179" i="20"/>
  <c r="AS179" i="20"/>
  <c r="AT179" i="20"/>
  <c r="AU179" i="20"/>
  <c r="AV179" i="20"/>
  <c r="AW179" i="20"/>
  <c r="AX179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F180" i="20"/>
  <c r="G180" i="20"/>
  <c r="H180" i="20"/>
  <c r="I180" i="20"/>
  <c r="J180" i="20"/>
  <c r="K180" i="20"/>
  <c r="L180" i="20"/>
  <c r="M180" i="20"/>
  <c r="N180" i="20"/>
  <c r="O180" i="20"/>
  <c r="P180" i="20"/>
  <c r="Q180" i="20"/>
  <c r="R180" i="20"/>
  <c r="S180" i="20"/>
  <c r="T180" i="20"/>
  <c r="U180" i="20"/>
  <c r="V180" i="20"/>
  <c r="W180" i="20"/>
  <c r="X180" i="20"/>
  <c r="Y180" i="20"/>
  <c r="Z180" i="20"/>
  <c r="AA180" i="20"/>
  <c r="AB180" i="20"/>
  <c r="AC180" i="20"/>
  <c r="AD180" i="20"/>
  <c r="AE180" i="20"/>
  <c r="AF180" i="20"/>
  <c r="AG180" i="20"/>
  <c r="AH180" i="20"/>
  <c r="AI180" i="20"/>
  <c r="AJ180" i="20"/>
  <c r="AK180" i="20"/>
  <c r="AL180" i="20"/>
  <c r="AM180" i="20"/>
  <c r="AN180" i="20"/>
  <c r="AO180" i="20"/>
  <c r="AP180" i="20"/>
  <c r="AQ180" i="20"/>
  <c r="AR180" i="20"/>
  <c r="AS180" i="20"/>
  <c r="AT180" i="20"/>
  <c r="AU180" i="20"/>
  <c r="AV180" i="20"/>
  <c r="AW180" i="20"/>
  <c r="AX180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F181" i="20"/>
  <c r="G181" i="20"/>
  <c r="H181" i="20"/>
  <c r="I181" i="20"/>
  <c r="J181" i="20"/>
  <c r="K181" i="20"/>
  <c r="L181" i="20"/>
  <c r="M181" i="20"/>
  <c r="N181" i="20"/>
  <c r="O181" i="20"/>
  <c r="P181" i="20"/>
  <c r="Q181" i="20"/>
  <c r="R181" i="20"/>
  <c r="S181" i="20"/>
  <c r="T181" i="20"/>
  <c r="U181" i="20"/>
  <c r="V181" i="20"/>
  <c r="W181" i="20"/>
  <c r="X181" i="20"/>
  <c r="Y181" i="20"/>
  <c r="Z181" i="20"/>
  <c r="AA181" i="20"/>
  <c r="AB181" i="20"/>
  <c r="AC181" i="20"/>
  <c r="AD181" i="20"/>
  <c r="AE181" i="20"/>
  <c r="AF181" i="20"/>
  <c r="AG181" i="20"/>
  <c r="AH181" i="20"/>
  <c r="AI181" i="20"/>
  <c r="AJ181" i="20"/>
  <c r="AK181" i="20"/>
  <c r="AL181" i="20"/>
  <c r="AM181" i="20"/>
  <c r="AN181" i="20"/>
  <c r="AO181" i="20"/>
  <c r="AP181" i="20"/>
  <c r="AQ181" i="20"/>
  <c r="AR181" i="20"/>
  <c r="AS181" i="20"/>
  <c r="AT181" i="20"/>
  <c r="AU181" i="20"/>
  <c r="AV181" i="20"/>
  <c r="AW181" i="20"/>
  <c r="AX181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F182" i="20"/>
  <c r="G182" i="20"/>
  <c r="H182" i="20"/>
  <c r="I182" i="20"/>
  <c r="J182" i="20"/>
  <c r="K182" i="20"/>
  <c r="L182" i="20"/>
  <c r="M182" i="20"/>
  <c r="N182" i="20"/>
  <c r="O182" i="20"/>
  <c r="P182" i="20"/>
  <c r="Q182" i="20"/>
  <c r="R182" i="20"/>
  <c r="S182" i="20"/>
  <c r="T182" i="20"/>
  <c r="U182" i="20"/>
  <c r="V182" i="20"/>
  <c r="W182" i="20"/>
  <c r="X182" i="20"/>
  <c r="Y182" i="20"/>
  <c r="Z182" i="20"/>
  <c r="AA182" i="20"/>
  <c r="AB182" i="20"/>
  <c r="AC182" i="20"/>
  <c r="AD182" i="20"/>
  <c r="AE182" i="20"/>
  <c r="AF182" i="20"/>
  <c r="AG182" i="20"/>
  <c r="AH182" i="20"/>
  <c r="AI182" i="20"/>
  <c r="AJ182" i="20"/>
  <c r="AK182" i="20"/>
  <c r="AL182" i="20"/>
  <c r="AM182" i="20"/>
  <c r="AN182" i="20"/>
  <c r="AO182" i="20"/>
  <c r="AP182" i="20"/>
  <c r="AQ182" i="20"/>
  <c r="AR182" i="20"/>
  <c r="AS182" i="20"/>
  <c r="AT182" i="20"/>
  <c r="AU182" i="20"/>
  <c r="AV182" i="20"/>
  <c r="AW182" i="20"/>
  <c r="AX182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F183" i="20"/>
  <c r="G183" i="20"/>
  <c r="H183" i="20"/>
  <c r="I183" i="20"/>
  <c r="J183" i="20"/>
  <c r="K183" i="20"/>
  <c r="L183" i="20"/>
  <c r="M183" i="20"/>
  <c r="N183" i="20"/>
  <c r="O183" i="20"/>
  <c r="P183" i="20"/>
  <c r="Q183" i="20"/>
  <c r="R183" i="20"/>
  <c r="S183" i="20"/>
  <c r="T183" i="20"/>
  <c r="U183" i="20"/>
  <c r="V183" i="20"/>
  <c r="W183" i="20"/>
  <c r="X183" i="20"/>
  <c r="Y183" i="20"/>
  <c r="Z183" i="20"/>
  <c r="AA183" i="20"/>
  <c r="AB183" i="20"/>
  <c r="AC183" i="20"/>
  <c r="AD183" i="20"/>
  <c r="AE183" i="20"/>
  <c r="AF183" i="20"/>
  <c r="AG183" i="20"/>
  <c r="AH183" i="20"/>
  <c r="AI183" i="20"/>
  <c r="AJ183" i="20"/>
  <c r="AK183" i="20"/>
  <c r="AL183" i="20"/>
  <c r="AM183" i="20"/>
  <c r="AN183" i="20"/>
  <c r="AO183" i="20"/>
  <c r="AP183" i="20"/>
  <c r="AQ183" i="20"/>
  <c r="AR183" i="20"/>
  <c r="AS183" i="20"/>
  <c r="AT183" i="20"/>
  <c r="AU183" i="20"/>
  <c r="AV183" i="20"/>
  <c r="AW183" i="20"/>
  <c r="AX183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F184" i="20"/>
  <c r="G184" i="20"/>
  <c r="H184" i="20"/>
  <c r="I184" i="20"/>
  <c r="J184" i="20"/>
  <c r="K184" i="20"/>
  <c r="L184" i="20"/>
  <c r="M184" i="20"/>
  <c r="N184" i="20"/>
  <c r="O184" i="20"/>
  <c r="P184" i="20"/>
  <c r="Q184" i="20"/>
  <c r="R184" i="20"/>
  <c r="S184" i="20"/>
  <c r="T184" i="20"/>
  <c r="U184" i="20"/>
  <c r="V184" i="20"/>
  <c r="W184" i="20"/>
  <c r="X184" i="20"/>
  <c r="Y184" i="20"/>
  <c r="Z184" i="20"/>
  <c r="AA184" i="20"/>
  <c r="AB184" i="20"/>
  <c r="AC184" i="20"/>
  <c r="AD184" i="20"/>
  <c r="AE184" i="20"/>
  <c r="AF184" i="20"/>
  <c r="AG184" i="20"/>
  <c r="AH184" i="20"/>
  <c r="AI184" i="20"/>
  <c r="AJ184" i="20"/>
  <c r="AK184" i="20"/>
  <c r="AL184" i="20"/>
  <c r="AM184" i="20"/>
  <c r="AN184" i="20"/>
  <c r="AO184" i="20"/>
  <c r="AP184" i="20"/>
  <c r="AQ184" i="20"/>
  <c r="AR184" i="20"/>
  <c r="AS184" i="20"/>
  <c r="AT184" i="20"/>
  <c r="AU184" i="20"/>
  <c r="AV184" i="20"/>
  <c r="AW184" i="20"/>
  <c r="AX184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F185" i="20"/>
  <c r="G185" i="20"/>
  <c r="H185" i="20"/>
  <c r="I185" i="20"/>
  <c r="J185" i="20"/>
  <c r="K185" i="20"/>
  <c r="L185" i="20"/>
  <c r="M185" i="20"/>
  <c r="N185" i="20"/>
  <c r="O185" i="20"/>
  <c r="P185" i="20"/>
  <c r="Q185" i="20"/>
  <c r="R185" i="20"/>
  <c r="S185" i="20"/>
  <c r="T185" i="20"/>
  <c r="U185" i="20"/>
  <c r="V185" i="20"/>
  <c r="W185" i="20"/>
  <c r="X185" i="20"/>
  <c r="Y185" i="20"/>
  <c r="Z185" i="20"/>
  <c r="AA185" i="20"/>
  <c r="AB185" i="20"/>
  <c r="AC185" i="20"/>
  <c r="AD185" i="20"/>
  <c r="AE185" i="20"/>
  <c r="AF185" i="20"/>
  <c r="AG185" i="20"/>
  <c r="AH185" i="20"/>
  <c r="AI185" i="20"/>
  <c r="AJ185" i="20"/>
  <c r="AK185" i="20"/>
  <c r="AL185" i="20"/>
  <c r="AM185" i="20"/>
  <c r="AN185" i="20"/>
  <c r="AO185" i="20"/>
  <c r="AP185" i="20"/>
  <c r="AQ185" i="20"/>
  <c r="AR185" i="20"/>
  <c r="AS185" i="20"/>
  <c r="AT185" i="20"/>
  <c r="AU185" i="20"/>
  <c r="AV185" i="20"/>
  <c r="AW185" i="20"/>
  <c r="AX185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F186" i="20"/>
  <c r="G186" i="20"/>
  <c r="H186" i="20"/>
  <c r="I186" i="20"/>
  <c r="J186" i="20"/>
  <c r="K186" i="20"/>
  <c r="L186" i="20"/>
  <c r="M186" i="20"/>
  <c r="N186" i="20"/>
  <c r="O186" i="20"/>
  <c r="P186" i="20"/>
  <c r="Q186" i="20"/>
  <c r="R186" i="20"/>
  <c r="S186" i="20"/>
  <c r="T186" i="20"/>
  <c r="U186" i="20"/>
  <c r="V186" i="20"/>
  <c r="W186" i="20"/>
  <c r="X186" i="20"/>
  <c r="Y186" i="20"/>
  <c r="Z186" i="20"/>
  <c r="AA186" i="20"/>
  <c r="AB186" i="20"/>
  <c r="AC186" i="20"/>
  <c r="AD186" i="20"/>
  <c r="AE186" i="20"/>
  <c r="AF186" i="20"/>
  <c r="AG186" i="20"/>
  <c r="AH186" i="20"/>
  <c r="AI186" i="20"/>
  <c r="AJ186" i="20"/>
  <c r="AK186" i="20"/>
  <c r="AL186" i="20"/>
  <c r="AM186" i="20"/>
  <c r="AN186" i="20"/>
  <c r="AO186" i="20"/>
  <c r="AP186" i="20"/>
  <c r="AQ186" i="20"/>
  <c r="AR186" i="20"/>
  <c r="AS186" i="20"/>
  <c r="AT186" i="20"/>
  <c r="AU186" i="20"/>
  <c r="AV186" i="20"/>
  <c r="AW186" i="20"/>
  <c r="AX186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F187" i="20"/>
  <c r="G187" i="20"/>
  <c r="H187" i="20"/>
  <c r="I187" i="20"/>
  <c r="J187" i="20"/>
  <c r="K187" i="20"/>
  <c r="L187" i="20"/>
  <c r="M187" i="20"/>
  <c r="N187" i="20"/>
  <c r="O187" i="20"/>
  <c r="P187" i="20"/>
  <c r="Q187" i="20"/>
  <c r="R187" i="20"/>
  <c r="S187" i="20"/>
  <c r="T187" i="20"/>
  <c r="U187" i="20"/>
  <c r="V187" i="20"/>
  <c r="W187" i="20"/>
  <c r="X187" i="20"/>
  <c r="Y187" i="20"/>
  <c r="Z187" i="20"/>
  <c r="AA187" i="20"/>
  <c r="AB187" i="20"/>
  <c r="AC187" i="20"/>
  <c r="AD187" i="20"/>
  <c r="AE187" i="20"/>
  <c r="AF187" i="20"/>
  <c r="AG187" i="20"/>
  <c r="AH187" i="20"/>
  <c r="AI187" i="20"/>
  <c r="AJ187" i="20"/>
  <c r="AK187" i="20"/>
  <c r="AL187" i="20"/>
  <c r="AM187" i="20"/>
  <c r="AN187" i="20"/>
  <c r="AO187" i="20"/>
  <c r="AP187" i="20"/>
  <c r="AQ187" i="20"/>
  <c r="AR187" i="20"/>
  <c r="AS187" i="20"/>
  <c r="AT187" i="20"/>
  <c r="AU187" i="20"/>
  <c r="AV187" i="20"/>
  <c r="AW187" i="20"/>
  <c r="AX187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F188" i="20"/>
  <c r="G188" i="20"/>
  <c r="H188" i="20"/>
  <c r="I188" i="20"/>
  <c r="J188" i="20"/>
  <c r="K188" i="20"/>
  <c r="L188" i="20"/>
  <c r="M188" i="20"/>
  <c r="N188" i="20"/>
  <c r="O188" i="20"/>
  <c r="P188" i="20"/>
  <c r="Q188" i="20"/>
  <c r="R188" i="20"/>
  <c r="S188" i="20"/>
  <c r="T188" i="20"/>
  <c r="U188" i="20"/>
  <c r="V188" i="20"/>
  <c r="W188" i="20"/>
  <c r="X188" i="20"/>
  <c r="Y188" i="20"/>
  <c r="Z188" i="20"/>
  <c r="AA188" i="20"/>
  <c r="AB188" i="20"/>
  <c r="AC188" i="20"/>
  <c r="AD188" i="20"/>
  <c r="AE188" i="20"/>
  <c r="AF188" i="20"/>
  <c r="AG188" i="20"/>
  <c r="AH188" i="20"/>
  <c r="AI188" i="20"/>
  <c r="AJ188" i="20"/>
  <c r="AK188" i="20"/>
  <c r="AL188" i="20"/>
  <c r="AM188" i="20"/>
  <c r="AN188" i="20"/>
  <c r="AO188" i="20"/>
  <c r="AP188" i="20"/>
  <c r="AQ188" i="20"/>
  <c r="AR188" i="20"/>
  <c r="AS188" i="20"/>
  <c r="AT188" i="20"/>
  <c r="AU188" i="20"/>
  <c r="AV188" i="20"/>
  <c r="AW188" i="20"/>
  <c r="AX188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F189" i="20"/>
  <c r="G189" i="20"/>
  <c r="H189" i="20"/>
  <c r="I189" i="20"/>
  <c r="J189" i="20"/>
  <c r="K189" i="20"/>
  <c r="L189" i="20"/>
  <c r="M189" i="20"/>
  <c r="N189" i="20"/>
  <c r="O189" i="20"/>
  <c r="P189" i="20"/>
  <c r="Q189" i="20"/>
  <c r="R189" i="20"/>
  <c r="S189" i="20"/>
  <c r="T189" i="20"/>
  <c r="U189" i="20"/>
  <c r="V189" i="20"/>
  <c r="W189" i="20"/>
  <c r="X189" i="20"/>
  <c r="Y189" i="20"/>
  <c r="Z189" i="20"/>
  <c r="AA189" i="20"/>
  <c r="AB189" i="20"/>
  <c r="AC189" i="20"/>
  <c r="AD189" i="20"/>
  <c r="AE189" i="20"/>
  <c r="AF189" i="20"/>
  <c r="AG189" i="20"/>
  <c r="AH189" i="20"/>
  <c r="AI189" i="20"/>
  <c r="AJ189" i="20"/>
  <c r="AK189" i="20"/>
  <c r="AL189" i="20"/>
  <c r="AM189" i="20"/>
  <c r="AN189" i="20"/>
  <c r="AO189" i="20"/>
  <c r="AP189" i="20"/>
  <c r="AQ189" i="20"/>
  <c r="AR189" i="20"/>
  <c r="AS189" i="20"/>
  <c r="AT189" i="20"/>
  <c r="AU189" i="20"/>
  <c r="AV189" i="20"/>
  <c r="AW189" i="20"/>
  <c r="AX189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F190" i="20"/>
  <c r="G190" i="20"/>
  <c r="H190" i="20"/>
  <c r="I190" i="20"/>
  <c r="J190" i="20"/>
  <c r="K190" i="20"/>
  <c r="L190" i="20"/>
  <c r="M190" i="20"/>
  <c r="N190" i="20"/>
  <c r="O190" i="20"/>
  <c r="P190" i="20"/>
  <c r="Q190" i="20"/>
  <c r="R190" i="20"/>
  <c r="S190" i="20"/>
  <c r="T190" i="20"/>
  <c r="U190" i="20"/>
  <c r="V190" i="20"/>
  <c r="W190" i="20"/>
  <c r="X190" i="20"/>
  <c r="Y190" i="20"/>
  <c r="Z190" i="20"/>
  <c r="AA190" i="20"/>
  <c r="AB190" i="20"/>
  <c r="AC190" i="20"/>
  <c r="AD190" i="20"/>
  <c r="AE190" i="20"/>
  <c r="AF190" i="20"/>
  <c r="AG190" i="20"/>
  <c r="AH190" i="20"/>
  <c r="AI190" i="20"/>
  <c r="AJ190" i="20"/>
  <c r="AK190" i="20"/>
  <c r="AL190" i="20"/>
  <c r="AM190" i="20"/>
  <c r="AN190" i="20"/>
  <c r="AO190" i="20"/>
  <c r="AP190" i="20"/>
  <c r="AQ190" i="20"/>
  <c r="AR190" i="20"/>
  <c r="AS190" i="20"/>
  <c r="AT190" i="20"/>
  <c r="AU190" i="20"/>
  <c r="AV190" i="20"/>
  <c r="AW190" i="20"/>
  <c r="AX190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F191" i="20"/>
  <c r="G191" i="20"/>
  <c r="H191" i="20"/>
  <c r="I191" i="20"/>
  <c r="J191" i="20"/>
  <c r="K191" i="20"/>
  <c r="L191" i="20"/>
  <c r="M191" i="20"/>
  <c r="N191" i="20"/>
  <c r="O191" i="20"/>
  <c r="P191" i="20"/>
  <c r="Q191" i="20"/>
  <c r="R191" i="20"/>
  <c r="S191" i="20"/>
  <c r="T191" i="20"/>
  <c r="U191" i="20"/>
  <c r="V191" i="20"/>
  <c r="W191" i="20"/>
  <c r="X191" i="20"/>
  <c r="Y191" i="20"/>
  <c r="Z191" i="20"/>
  <c r="AA191" i="20"/>
  <c r="AB191" i="20"/>
  <c r="AC191" i="20"/>
  <c r="AD191" i="20"/>
  <c r="AE191" i="20"/>
  <c r="AF191" i="20"/>
  <c r="AG191" i="20"/>
  <c r="AH191" i="20"/>
  <c r="AI191" i="20"/>
  <c r="AJ191" i="20"/>
  <c r="AK191" i="20"/>
  <c r="AL191" i="20"/>
  <c r="AM191" i="20"/>
  <c r="AN191" i="20"/>
  <c r="AO191" i="20"/>
  <c r="AP191" i="20"/>
  <c r="AQ191" i="20"/>
  <c r="AR191" i="20"/>
  <c r="AS191" i="20"/>
  <c r="AT191" i="20"/>
  <c r="AU191" i="20"/>
  <c r="AV191" i="20"/>
  <c r="AW191" i="20"/>
  <c r="AX191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F192" i="20"/>
  <c r="G192" i="20"/>
  <c r="H192" i="20"/>
  <c r="I192" i="20"/>
  <c r="J192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Y192" i="20"/>
  <c r="Z192" i="20"/>
  <c r="AA192" i="20"/>
  <c r="AB192" i="20"/>
  <c r="AC192" i="20"/>
  <c r="AD192" i="20"/>
  <c r="AE192" i="20"/>
  <c r="AF192" i="20"/>
  <c r="AG192" i="20"/>
  <c r="AH192" i="20"/>
  <c r="AI192" i="20"/>
  <c r="AJ192" i="20"/>
  <c r="AK192" i="20"/>
  <c r="AL192" i="20"/>
  <c r="AM192" i="20"/>
  <c r="AN192" i="20"/>
  <c r="AO192" i="20"/>
  <c r="AP192" i="20"/>
  <c r="AQ192" i="20"/>
  <c r="AR192" i="20"/>
  <c r="AS192" i="20"/>
  <c r="AT192" i="20"/>
  <c r="AU192" i="20"/>
  <c r="AV192" i="20"/>
  <c r="AW192" i="20"/>
  <c r="AX192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F193" i="20"/>
  <c r="G193" i="20"/>
  <c r="H193" i="20"/>
  <c r="I193" i="20"/>
  <c r="J193" i="20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X193" i="20"/>
  <c r="Y193" i="20"/>
  <c r="Z193" i="20"/>
  <c r="AA193" i="20"/>
  <c r="AB193" i="20"/>
  <c r="AC193" i="20"/>
  <c r="AD193" i="20"/>
  <c r="AE193" i="20"/>
  <c r="AF193" i="20"/>
  <c r="AG193" i="20"/>
  <c r="AH193" i="20"/>
  <c r="AI193" i="20"/>
  <c r="AJ193" i="20"/>
  <c r="AK193" i="20"/>
  <c r="AL193" i="20"/>
  <c r="AM193" i="20"/>
  <c r="AN193" i="20"/>
  <c r="AO193" i="20"/>
  <c r="AP193" i="20"/>
  <c r="AQ193" i="20"/>
  <c r="AR193" i="20"/>
  <c r="AS193" i="20"/>
  <c r="AT193" i="20"/>
  <c r="AU193" i="20"/>
  <c r="AV193" i="20"/>
  <c r="AW193" i="20"/>
  <c r="AX193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F194" i="20"/>
  <c r="G194" i="20"/>
  <c r="H194" i="20"/>
  <c r="I194" i="20"/>
  <c r="J194" i="20"/>
  <c r="K194" i="20"/>
  <c r="L194" i="20"/>
  <c r="M194" i="20"/>
  <c r="N194" i="20"/>
  <c r="O194" i="20"/>
  <c r="P194" i="20"/>
  <c r="Q194" i="20"/>
  <c r="R194" i="20"/>
  <c r="S194" i="20"/>
  <c r="T194" i="20"/>
  <c r="U194" i="20"/>
  <c r="V194" i="20"/>
  <c r="W194" i="20"/>
  <c r="X194" i="20"/>
  <c r="Y194" i="20"/>
  <c r="Z194" i="20"/>
  <c r="AA194" i="20"/>
  <c r="AB194" i="20"/>
  <c r="AC194" i="20"/>
  <c r="AD194" i="20"/>
  <c r="AE194" i="20"/>
  <c r="AF194" i="20"/>
  <c r="AG194" i="20"/>
  <c r="AH194" i="20"/>
  <c r="AI194" i="20"/>
  <c r="AJ194" i="20"/>
  <c r="AK194" i="20"/>
  <c r="AL194" i="20"/>
  <c r="AM194" i="20"/>
  <c r="AN194" i="20"/>
  <c r="AO194" i="20"/>
  <c r="AP194" i="20"/>
  <c r="AQ194" i="20"/>
  <c r="AR194" i="20"/>
  <c r="AS194" i="20"/>
  <c r="AT194" i="20"/>
  <c r="AU194" i="20"/>
  <c r="AV194" i="20"/>
  <c r="AW194" i="20"/>
  <c r="AX194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F195" i="20"/>
  <c r="G195" i="20"/>
  <c r="H195" i="20"/>
  <c r="I195" i="20"/>
  <c r="J195" i="20"/>
  <c r="K195" i="20"/>
  <c r="L195" i="20"/>
  <c r="M195" i="20"/>
  <c r="N195" i="20"/>
  <c r="O195" i="20"/>
  <c r="P195" i="20"/>
  <c r="Q195" i="20"/>
  <c r="R195" i="20"/>
  <c r="S195" i="20"/>
  <c r="T195" i="20"/>
  <c r="U195" i="20"/>
  <c r="V195" i="20"/>
  <c r="W195" i="20"/>
  <c r="X195" i="20"/>
  <c r="Y195" i="20"/>
  <c r="Z195" i="20"/>
  <c r="AA195" i="20"/>
  <c r="AB195" i="20"/>
  <c r="AC195" i="20"/>
  <c r="AD195" i="20"/>
  <c r="AE195" i="20"/>
  <c r="AF195" i="20"/>
  <c r="AG195" i="20"/>
  <c r="AH195" i="20"/>
  <c r="AI195" i="20"/>
  <c r="AJ195" i="20"/>
  <c r="AK195" i="20"/>
  <c r="AL195" i="20"/>
  <c r="AM195" i="20"/>
  <c r="AN195" i="20"/>
  <c r="AO195" i="20"/>
  <c r="AP195" i="20"/>
  <c r="AQ195" i="20"/>
  <c r="AR195" i="20"/>
  <c r="AS195" i="20"/>
  <c r="AT195" i="20"/>
  <c r="AU195" i="20"/>
  <c r="AV195" i="20"/>
  <c r="AW195" i="20"/>
  <c r="AX195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F196" i="20"/>
  <c r="G196" i="20"/>
  <c r="H196" i="20"/>
  <c r="I196" i="20"/>
  <c r="J196" i="20"/>
  <c r="K196" i="20"/>
  <c r="L196" i="20"/>
  <c r="M196" i="20"/>
  <c r="N196" i="20"/>
  <c r="O196" i="20"/>
  <c r="P196" i="20"/>
  <c r="Q196" i="20"/>
  <c r="R196" i="20"/>
  <c r="S196" i="20"/>
  <c r="T196" i="20"/>
  <c r="U196" i="20"/>
  <c r="V196" i="20"/>
  <c r="W196" i="20"/>
  <c r="X196" i="20"/>
  <c r="Y196" i="20"/>
  <c r="Z196" i="20"/>
  <c r="AA196" i="20"/>
  <c r="AB196" i="20"/>
  <c r="AC196" i="20"/>
  <c r="AD196" i="20"/>
  <c r="AE196" i="20"/>
  <c r="AF196" i="20"/>
  <c r="AG196" i="20"/>
  <c r="AH196" i="20"/>
  <c r="AI196" i="20"/>
  <c r="AJ196" i="20"/>
  <c r="AK196" i="20"/>
  <c r="AL196" i="20"/>
  <c r="AM196" i="20"/>
  <c r="AN196" i="20"/>
  <c r="AO196" i="20"/>
  <c r="AP196" i="20"/>
  <c r="AQ196" i="20"/>
  <c r="AR196" i="20"/>
  <c r="AS196" i="20"/>
  <c r="AT196" i="20"/>
  <c r="AU196" i="20"/>
  <c r="AV196" i="20"/>
  <c r="AW196" i="20"/>
  <c r="AX196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F197" i="20"/>
  <c r="G197" i="20"/>
  <c r="H197" i="20"/>
  <c r="I197" i="20"/>
  <c r="J197" i="20"/>
  <c r="K197" i="20"/>
  <c r="L197" i="20"/>
  <c r="M197" i="20"/>
  <c r="N197" i="20"/>
  <c r="O197" i="20"/>
  <c r="P197" i="20"/>
  <c r="Q197" i="20"/>
  <c r="R197" i="20"/>
  <c r="S197" i="20"/>
  <c r="T197" i="20"/>
  <c r="U197" i="20"/>
  <c r="V197" i="20"/>
  <c r="W197" i="20"/>
  <c r="X197" i="20"/>
  <c r="Y197" i="20"/>
  <c r="Z197" i="20"/>
  <c r="AA197" i="20"/>
  <c r="AB197" i="20"/>
  <c r="AC197" i="20"/>
  <c r="AD197" i="20"/>
  <c r="AE197" i="20"/>
  <c r="AF197" i="20"/>
  <c r="AG197" i="20"/>
  <c r="AH197" i="20"/>
  <c r="AI197" i="20"/>
  <c r="AJ197" i="20"/>
  <c r="AK197" i="20"/>
  <c r="AL197" i="20"/>
  <c r="AM197" i="20"/>
  <c r="AN197" i="20"/>
  <c r="AO197" i="20"/>
  <c r="AP197" i="20"/>
  <c r="AQ197" i="20"/>
  <c r="AR197" i="20"/>
  <c r="AS197" i="20"/>
  <c r="AT197" i="20"/>
  <c r="AU197" i="20"/>
  <c r="AV197" i="20"/>
  <c r="AW197" i="20"/>
  <c r="AX197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F198" i="20"/>
  <c r="G198" i="20"/>
  <c r="H198" i="20"/>
  <c r="I198" i="20"/>
  <c r="J198" i="20"/>
  <c r="K198" i="20"/>
  <c r="L198" i="20"/>
  <c r="M198" i="20"/>
  <c r="N198" i="20"/>
  <c r="O198" i="20"/>
  <c r="P198" i="20"/>
  <c r="Q198" i="20"/>
  <c r="R198" i="20"/>
  <c r="S198" i="20"/>
  <c r="T198" i="20"/>
  <c r="U198" i="20"/>
  <c r="V198" i="20"/>
  <c r="W198" i="20"/>
  <c r="X198" i="20"/>
  <c r="Y198" i="20"/>
  <c r="Z198" i="20"/>
  <c r="AA198" i="20"/>
  <c r="AB198" i="20"/>
  <c r="AC198" i="20"/>
  <c r="AD198" i="20"/>
  <c r="AE198" i="20"/>
  <c r="AF198" i="20"/>
  <c r="AG198" i="20"/>
  <c r="AH198" i="20"/>
  <c r="AI198" i="20"/>
  <c r="AJ198" i="20"/>
  <c r="AK198" i="20"/>
  <c r="AL198" i="20"/>
  <c r="AM198" i="20"/>
  <c r="AN198" i="20"/>
  <c r="AO198" i="20"/>
  <c r="AP198" i="20"/>
  <c r="AQ198" i="20"/>
  <c r="AR198" i="20"/>
  <c r="AS198" i="20"/>
  <c r="AT198" i="20"/>
  <c r="AU198" i="20"/>
  <c r="AV198" i="20"/>
  <c r="AW198" i="20"/>
  <c r="AX198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F199" i="20"/>
  <c r="G199" i="20"/>
  <c r="H199" i="20"/>
  <c r="I199" i="20"/>
  <c r="J199" i="20"/>
  <c r="K199" i="20"/>
  <c r="L199" i="20"/>
  <c r="M199" i="20"/>
  <c r="N199" i="20"/>
  <c r="O199" i="20"/>
  <c r="P199" i="20"/>
  <c r="Q199" i="20"/>
  <c r="R199" i="20"/>
  <c r="S199" i="20"/>
  <c r="T199" i="20"/>
  <c r="U199" i="20"/>
  <c r="V199" i="20"/>
  <c r="W199" i="20"/>
  <c r="X199" i="20"/>
  <c r="Y199" i="20"/>
  <c r="Z199" i="20"/>
  <c r="AA199" i="20"/>
  <c r="AB199" i="20"/>
  <c r="AC199" i="20"/>
  <c r="AD199" i="20"/>
  <c r="AE199" i="20"/>
  <c r="AF199" i="20"/>
  <c r="AG199" i="20"/>
  <c r="AH199" i="20"/>
  <c r="AI199" i="20"/>
  <c r="AJ199" i="20"/>
  <c r="AK199" i="20"/>
  <c r="AL199" i="20"/>
  <c r="AM199" i="20"/>
  <c r="AN199" i="20"/>
  <c r="AO199" i="20"/>
  <c r="AP199" i="20"/>
  <c r="AQ199" i="20"/>
  <c r="AR199" i="20"/>
  <c r="AS199" i="20"/>
  <c r="AT199" i="20"/>
  <c r="AU199" i="20"/>
  <c r="AV199" i="20"/>
  <c r="AW199" i="20"/>
  <c r="AX199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F200" i="20"/>
  <c r="G200" i="20"/>
  <c r="H200" i="20"/>
  <c r="I200" i="20"/>
  <c r="J200" i="20"/>
  <c r="K200" i="20"/>
  <c r="L200" i="20"/>
  <c r="M200" i="20"/>
  <c r="N200" i="20"/>
  <c r="O200" i="20"/>
  <c r="P200" i="20"/>
  <c r="Q200" i="20"/>
  <c r="R200" i="20"/>
  <c r="S200" i="20"/>
  <c r="T200" i="20"/>
  <c r="U200" i="20"/>
  <c r="V200" i="20"/>
  <c r="W200" i="20"/>
  <c r="X200" i="20"/>
  <c r="Y200" i="20"/>
  <c r="Z200" i="20"/>
  <c r="AA200" i="20"/>
  <c r="AB200" i="20"/>
  <c r="AC200" i="20"/>
  <c r="AD200" i="20"/>
  <c r="AE200" i="20"/>
  <c r="AF200" i="20"/>
  <c r="AG200" i="20"/>
  <c r="AH200" i="20"/>
  <c r="AI200" i="20"/>
  <c r="AJ200" i="20"/>
  <c r="AK200" i="20"/>
  <c r="AL200" i="20"/>
  <c r="AM200" i="20"/>
  <c r="AN200" i="20"/>
  <c r="AO200" i="20"/>
  <c r="AP200" i="20"/>
  <c r="AQ200" i="20"/>
  <c r="AR200" i="20"/>
  <c r="AS200" i="20"/>
  <c r="AT200" i="20"/>
  <c r="AU200" i="20"/>
  <c r="AV200" i="20"/>
  <c r="AW200" i="20"/>
  <c r="AX200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F201" i="20"/>
  <c r="G201" i="20"/>
  <c r="H201" i="20"/>
  <c r="I201" i="20"/>
  <c r="J201" i="20"/>
  <c r="K201" i="20"/>
  <c r="L201" i="20"/>
  <c r="M201" i="20"/>
  <c r="N201" i="20"/>
  <c r="O201" i="20"/>
  <c r="P201" i="20"/>
  <c r="Q201" i="20"/>
  <c r="R201" i="20"/>
  <c r="S201" i="20"/>
  <c r="T201" i="20"/>
  <c r="U201" i="20"/>
  <c r="V201" i="20"/>
  <c r="W201" i="20"/>
  <c r="X201" i="20"/>
  <c r="Y201" i="20"/>
  <c r="Z201" i="20"/>
  <c r="AA201" i="20"/>
  <c r="AB201" i="20"/>
  <c r="AC201" i="20"/>
  <c r="AD201" i="20"/>
  <c r="AE201" i="20"/>
  <c r="AF201" i="20"/>
  <c r="AG201" i="20"/>
  <c r="AH201" i="20"/>
  <c r="AI201" i="20"/>
  <c r="AJ201" i="20"/>
  <c r="AK201" i="20"/>
  <c r="AL201" i="20"/>
  <c r="AM201" i="20"/>
  <c r="AN201" i="20"/>
  <c r="AO201" i="20"/>
  <c r="AP201" i="20"/>
  <c r="AQ201" i="20"/>
  <c r="AR201" i="20"/>
  <c r="AS201" i="20"/>
  <c r="AT201" i="20"/>
  <c r="AU201" i="20"/>
  <c r="AV201" i="20"/>
  <c r="AW201" i="20"/>
  <c r="AX201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F202" i="20"/>
  <c r="G202" i="20"/>
  <c r="H202" i="20"/>
  <c r="I202" i="20"/>
  <c r="J202" i="20"/>
  <c r="K202" i="20"/>
  <c r="L202" i="20"/>
  <c r="M202" i="20"/>
  <c r="N202" i="20"/>
  <c r="O202" i="20"/>
  <c r="P202" i="20"/>
  <c r="Q202" i="20"/>
  <c r="R202" i="20"/>
  <c r="S202" i="20"/>
  <c r="T202" i="20"/>
  <c r="U202" i="20"/>
  <c r="V202" i="20"/>
  <c r="W202" i="20"/>
  <c r="X202" i="20"/>
  <c r="Y202" i="20"/>
  <c r="Z202" i="20"/>
  <c r="AA202" i="20"/>
  <c r="AB202" i="20"/>
  <c r="AC202" i="20"/>
  <c r="AD202" i="20"/>
  <c r="AE202" i="20"/>
  <c r="AF202" i="20"/>
  <c r="AG202" i="20"/>
  <c r="AH202" i="20"/>
  <c r="AI202" i="20"/>
  <c r="AJ202" i="20"/>
  <c r="AK202" i="20"/>
  <c r="AL202" i="20"/>
  <c r="AM202" i="20"/>
  <c r="AN202" i="20"/>
  <c r="AO202" i="20"/>
  <c r="AP202" i="20"/>
  <c r="AQ202" i="20"/>
  <c r="AR202" i="20"/>
  <c r="AS202" i="20"/>
  <c r="AT202" i="20"/>
  <c r="AU202" i="20"/>
  <c r="AV202" i="20"/>
  <c r="AW202" i="20"/>
  <c r="AX202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F203" i="20"/>
  <c r="G203" i="20"/>
  <c r="H203" i="20"/>
  <c r="I203" i="20"/>
  <c r="J203" i="20"/>
  <c r="K203" i="20"/>
  <c r="L203" i="20"/>
  <c r="M203" i="20"/>
  <c r="N203" i="20"/>
  <c r="O203" i="20"/>
  <c r="P203" i="20"/>
  <c r="Q203" i="20"/>
  <c r="R203" i="20"/>
  <c r="S203" i="20"/>
  <c r="T203" i="20"/>
  <c r="U203" i="20"/>
  <c r="V203" i="20"/>
  <c r="W203" i="20"/>
  <c r="X203" i="20"/>
  <c r="Y203" i="20"/>
  <c r="Z203" i="20"/>
  <c r="AA203" i="20"/>
  <c r="AB203" i="20"/>
  <c r="AC203" i="20"/>
  <c r="AD203" i="20"/>
  <c r="AE203" i="20"/>
  <c r="AF203" i="20"/>
  <c r="AG203" i="20"/>
  <c r="AH203" i="20"/>
  <c r="AI203" i="20"/>
  <c r="AJ203" i="20"/>
  <c r="AK203" i="20"/>
  <c r="AL203" i="20"/>
  <c r="AM203" i="20"/>
  <c r="AN203" i="20"/>
  <c r="AO203" i="20"/>
  <c r="AP203" i="20"/>
  <c r="AQ203" i="20"/>
  <c r="AR203" i="20"/>
  <c r="AS203" i="20"/>
  <c r="AT203" i="20"/>
  <c r="AU203" i="20"/>
  <c r="AV203" i="20"/>
  <c r="AW203" i="20"/>
  <c r="AX203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F204" i="20"/>
  <c r="G204" i="20"/>
  <c r="H204" i="20"/>
  <c r="I204" i="20"/>
  <c r="J204" i="20"/>
  <c r="K204" i="20"/>
  <c r="L204" i="20"/>
  <c r="M204" i="20"/>
  <c r="N204" i="20"/>
  <c r="O204" i="20"/>
  <c r="P204" i="20"/>
  <c r="Q204" i="20"/>
  <c r="R204" i="20"/>
  <c r="S204" i="20"/>
  <c r="T204" i="20"/>
  <c r="U204" i="20"/>
  <c r="V204" i="20"/>
  <c r="W204" i="20"/>
  <c r="X204" i="20"/>
  <c r="Y204" i="20"/>
  <c r="Z204" i="20"/>
  <c r="AA204" i="20"/>
  <c r="AB204" i="20"/>
  <c r="AC204" i="20"/>
  <c r="AD204" i="20"/>
  <c r="AE204" i="20"/>
  <c r="AF204" i="20"/>
  <c r="AG204" i="20"/>
  <c r="AH204" i="20"/>
  <c r="AI204" i="20"/>
  <c r="AJ204" i="20"/>
  <c r="AK204" i="20"/>
  <c r="AL204" i="20"/>
  <c r="AM204" i="20"/>
  <c r="AN204" i="20"/>
  <c r="AO204" i="20"/>
  <c r="AP204" i="20"/>
  <c r="AQ204" i="20"/>
  <c r="AR204" i="20"/>
  <c r="AS204" i="20"/>
  <c r="AT204" i="20"/>
  <c r="AU204" i="20"/>
  <c r="AV204" i="20"/>
  <c r="AW204" i="20"/>
  <c r="AX204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F205" i="20"/>
  <c r="G205" i="20"/>
  <c r="H205" i="20"/>
  <c r="I205" i="20"/>
  <c r="J205" i="20"/>
  <c r="K205" i="20"/>
  <c r="L205" i="20"/>
  <c r="M205" i="20"/>
  <c r="N205" i="20"/>
  <c r="O205" i="20"/>
  <c r="P205" i="20"/>
  <c r="Q205" i="20"/>
  <c r="R205" i="20"/>
  <c r="S205" i="20"/>
  <c r="T205" i="20"/>
  <c r="U205" i="20"/>
  <c r="V205" i="20"/>
  <c r="W205" i="20"/>
  <c r="X205" i="20"/>
  <c r="Y205" i="20"/>
  <c r="Z205" i="20"/>
  <c r="AA205" i="20"/>
  <c r="AB205" i="20"/>
  <c r="AC205" i="20"/>
  <c r="AD205" i="20"/>
  <c r="AE205" i="20"/>
  <c r="AF205" i="20"/>
  <c r="AG205" i="20"/>
  <c r="AH205" i="20"/>
  <c r="AI205" i="20"/>
  <c r="AJ205" i="20"/>
  <c r="AK205" i="20"/>
  <c r="AL205" i="20"/>
  <c r="AM205" i="20"/>
  <c r="AN205" i="20"/>
  <c r="AO205" i="20"/>
  <c r="AP205" i="20"/>
  <c r="AQ205" i="20"/>
  <c r="AR205" i="20"/>
  <c r="AS205" i="20"/>
  <c r="AT205" i="20"/>
  <c r="AU205" i="20"/>
  <c r="AV205" i="20"/>
  <c r="AW205" i="20"/>
  <c r="AX205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F206" i="20"/>
  <c r="G206" i="20"/>
  <c r="H206" i="20"/>
  <c r="I206" i="20"/>
  <c r="J206" i="20"/>
  <c r="K206" i="20"/>
  <c r="L206" i="20"/>
  <c r="M206" i="20"/>
  <c r="N206" i="20"/>
  <c r="O206" i="20"/>
  <c r="P206" i="20"/>
  <c r="Q206" i="20"/>
  <c r="R206" i="20"/>
  <c r="S206" i="20"/>
  <c r="T206" i="20"/>
  <c r="U206" i="20"/>
  <c r="V206" i="20"/>
  <c r="W206" i="20"/>
  <c r="X206" i="20"/>
  <c r="Y206" i="20"/>
  <c r="Z206" i="20"/>
  <c r="AA206" i="20"/>
  <c r="AB206" i="20"/>
  <c r="AC206" i="20"/>
  <c r="AD206" i="20"/>
  <c r="AE206" i="20"/>
  <c r="AF206" i="20"/>
  <c r="AG206" i="20"/>
  <c r="AH206" i="20"/>
  <c r="AI206" i="20"/>
  <c r="AJ206" i="20"/>
  <c r="AK206" i="20"/>
  <c r="AL206" i="20"/>
  <c r="AM206" i="20"/>
  <c r="AN206" i="20"/>
  <c r="AO206" i="20"/>
  <c r="AP206" i="20"/>
  <c r="AQ206" i="20"/>
  <c r="AR206" i="20"/>
  <c r="AS206" i="20"/>
  <c r="AT206" i="20"/>
  <c r="AU206" i="20"/>
  <c r="AV206" i="20"/>
  <c r="AW206" i="20"/>
  <c r="AX206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F207" i="20"/>
  <c r="G207" i="20"/>
  <c r="H207" i="20"/>
  <c r="I207" i="20"/>
  <c r="J207" i="20"/>
  <c r="K207" i="20"/>
  <c r="L207" i="20"/>
  <c r="M207" i="20"/>
  <c r="N207" i="20"/>
  <c r="O207" i="20"/>
  <c r="P207" i="20"/>
  <c r="Q207" i="20"/>
  <c r="R207" i="20"/>
  <c r="S207" i="20"/>
  <c r="T207" i="20"/>
  <c r="U207" i="20"/>
  <c r="V207" i="20"/>
  <c r="W207" i="20"/>
  <c r="X207" i="20"/>
  <c r="Y207" i="20"/>
  <c r="Z207" i="20"/>
  <c r="AA207" i="20"/>
  <c r="AB207" i="20"/>
  <c r="AC207" i="20"/>
  <c r="AD207" i="20"/>
  <c r="AE207" i="20"/>
  <c r="AF207" i="20"/>
  <c r="AG207" i="20"/>
  <c r="AH207" i="20"/>
  <c r="AI207" i="20"/>
  <c r="AJ207" i="20"/>
  <c r="AK207" i="20"/>
  <c r="AL207" i="20"/>
  <c r="AM207" i="20"/>
  <c r="AN207" i="20"/>
  <c r="AO207" i="20"/>
  <c r="AP207" i="20"/>
  <c r="AQ207" i="20"/>
  <c r="AR207" i="20"/>
  <c r="AS207" i="20"/>
  <c r="AT207" i="20"/>
  <c r="AU207" i="20"/>
  <c r="AV207" i="20"/>
  <c r="AW207" i="20"/>
  <c r="AX207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F208" i="20"/>
  <c r="G208" i="20"/>
  <c r="H208" i="20"/>
  <c r="I208" i="20"/>
  <c r="J208" i="20"/>
  <c r="K208" i="20"/>
  <c r="L208" i="20"/>
  <c r="M208" i="20"/>
  <c r="N208" i="20"/>
  <c r="O208" i="20"/>
  <c r="P208" i="20"/>
  <c r="Q208" i="20"/>
  <c r="R208" i="20"/>
  <c r="S208" i="20"/>
  <c r="T208" i="20"/>
  <c r="U208" i="20"/>
  <c r="V208" i="20"/>
  <c r="W208" i="20"/>
  <c r="X208" i="20"/>
  <c r="Y208" i="20"/>
  <c r="Z208" i="20"/>
  <c r="AA208" i="20"/>
  <c r="AB208" i="20"/>
  <c r="AC208" i="20"/>
  <c r="AD208" i="20"/>
  <c r="AE208" i="20"/>
  <c r="AF208" i="20"/>
  <c r="AG208" i="20"/>
  <c r="AH208" i="20"/>
  <c r="AI208" i="20"/>
  <c r="AJ208" i="20"/>
  <c r="AK208" i="20"/>
  <c r="AL208" i="20"/>
  <c r="AM208" i="20"/>
  <c r="AN208" i="20"/>
  <c r="AO208" i="20"/>
  <c r="AP208" i="20"/>
  <c r="AQ208" i="20"/>
  <c r="AR208" i="20"/>
  <c r="AS208" i="20"/>
  <c r="AT208" i="20"/>
  <c r="AU208" i="20"/>
  <c r="AV208" i="20"/>
  <c r="AW208" i="20"/>
  <c r="AX208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F209" i="20"/>
  <c r="G209" i="20"/>
  <c r="H209" i="20"/>
  <c r="I209" i="20"/>
  <c r="J209" i="20"/>
  <c r="K209" i="20"/>
  <c r="L209" i="20"/>
  <c r="M209" i="20"/>
  <c r="N209" i="20"/>
  <c r="O209" i="20"/>
  <c r="P209" i="20"/>
  <c r="Q209" i="20"/>
  <c r="R209" i="20"/>
  <c r="S209" i="20"/>
  <c r="T209" i="20"/>
  <c r="U209" i="20"/>
  <c r="V209" i="20"/>
  <c r="W209" i="20"/>
  <c r="X209" i="20"/>
  <c r="Y209" i="20"/>
  <c r="Z209" i="20"/>
  <c r="AA209" i="20"/>
  <c r="AB209" i="20"/>
  <c r="AC209" i="20"/>
  <c r="AD209" i="20"/>
  <c r="AE209" i="20"/>
  <c r="AF209" i="20"/>
  <c r="AG209" i="20"/>
  <c r="AH209" i="20"/>
  <c r="AI209" i="20"/>
  <c r="AJ209" i="20"/>
  <c r="AK209" i="20"/>
  <c r="AL209" i="20"/>
  <c r="AM209" i="20"/>
  <c r="AN209" i="20"/>
  <c r="AO209" i="20"/>
  <c r="AP209" i="20"/>
  <c r="AQ209" i="20"/>
  <c r="AR209" i="20"/>
  <c r="AS209" i="20"/>
  <c r="AT209" i="20"/>
  <c r="AU209" i="20"/>
  <c r="AV209" i="20"/>
  <c r="AW209" i="20"/>
  <c r="AX209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F210" i="20"/>
  <c r="G210" i="20"/>
  <c r="H210" i="20"/>
  <c r="I210" i="20"/>
  <c r="J210" i="20"/>
  <c r="K210" i="20"/>
  <c r="L210" i="20"/>
  <c r="M210" i="20"/>
  <c r="N210" i="20"/>
  <c r="O210" i="20"/>
  <c r="P210" i="20"/>
  <c r="Q210" i="20"/>
  <c r="R210" i="20"/>
  <c r="S210" i="20"/>
  <c r="T210" i="20"/>
  <c r="U210" i="20"/>
  <c r="V210" i="20"/>
  <c r="W210" i="20"/>
  <c r="X210" i="20"/>
  <c r="Y210" i="20"/>
  <c r="Z210" i="20"/>
  <c r="AA210" i="20"/>
  <c r="AB210" i="20"/>
  <c r="AC210" i="20"/>
  <c r="AD210" i="20"/>
  <c r="AE210" i="20"/>
  <c r="AF210" i="20"/>
  <c r="AG210" i="20"/>
  <c r="AH210" i="20"/>
  <c r="AI210" i="20"/>
  <c r="AJ210" i="20"/>
  <c r="AK210" i="20"/>
  <c r="AL210" i="20"/>
  <c r="AM210" i="20"/>
  <c r="AN210" i="20"/>
  <c r="AO210" i="20"/>
  <c r="AP210" i="20"/>
  <c r="AQ210" i="20"/>
  <c r="AR210" i="20"/>
  <c r="AS210" i="20"/>
  <c r="AT210" i="20"/>
  <c r="AU210" i="20"/>
  <c r="AV210" i="20"/>
  <c r="AW210" i="20"/>
  <c r="AX210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F211" i="20"/>
  <c r="G211" i="20"/>
  <c r="H211" i="20"/>
  <c r="I211" i="20"/>
  <c r="J211" i="20"/>
  <c r="K211" i="20"/>
  <c r="L211" i="20"/>
  <c r="M211" i="20"/>
  <c r="N211" i="20"/>
  <c r="O211" i="20"/>
  <c r="P211" i="20"/>
  <c r="Q211" i="20"/>
  <c r="R211" i="20"/>
  <c r="S211" i="20"/>
  <c r="T211" i="20"/>
  <c r="U211" i="20"/>
  <c r="V211" i="20"/>
  <c r="W211" i="20"/>
  <c r="X211" i="20"/>
  <c r="Y211" i="20"/>
  <c r="Z211" i="20"/>
  <c r="AA211" i="20"/>
  <c r="AB211" i="20"/>
  <c r="AC211" i="20"/>
  <c r="AD211" i="20"/>
  <c r="AE211" i="20"/>
  <c r="AF211" i="20"/>
  <c r="AG211" i="20"/>
  <c r="AH211" i="20"/>
  <c r="AI211" i="20"/>
  <c r="AJ211" i="20"/>
  <c r="AK211" i="20"/>
  <c r="AL211" i="20"/>
  <c r="AM211" i="20"/>
  <c r="AN211" i="20"/>
  <c r="AO211" i="20"/>
  <c r="AP211" i="20"/>
  <c r="AQ211" i="20"/>
  <c r="AR211" i="20"/>
  <c r="AS211" i="20"/>
  <c r="AT211" i="20"/>
  <c r="AU211" i="20"/>
  <c r="AV211" i="20"/>
  <c r="AW211" i="20"/>
  <c r="AX211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F212" i="20"/>
  <c r="G212" i="20"/>
  <c r="H212" i="20"/>
  <c r="I212" i="20"/>
  <c r="J212" i="20"/>
  <c r="K212" i="20"/>
  <c r="L212" i="20"/>
  <c r="M212" i="20"/>
  <c r="N212" i="20"/>
  <c r="O212" i="20"/>
  <c r="P212" i="20"/>
  <c r="Q212" i="20"/>
  <c r="R212" i="20"/>
  <c r="S212" i="20"/>
  <c r="T212" i="20"/>
  <c r="U212" i="20"/>
  <c r="V212" i="20"/>
  <c r="W212" i="20"/>
  <c r="X212" i="20"/>
  <c r="Y212" i="20"/>
  <c r="Z212" i="20"/>
  <c r="AA212" i="20"/>
  <c r="AB212" i="20"/>
  <c r="AC212" i="20"/>
  <c r="AD212" i="20"/>
  <c r="AE212" i="20"/>
  <c r="AF212" i="20"/>
  <c r="AG212" i="20"/>
  <c r="AH212" i="20"/>
  <c r="AI212" i="20"/>
  <c r="AJ212" i="20"/>
  <c r="AK212" i="20"/>
  <c r="AL212" i="20"/>
  <c r="AM212" i="20"/>
  <c r="AN212" i="20"/>
  <c r="AO212" i="20"/>
  <c r="AP212" i="20"/>
  <c r="AQ212" i="20"/>
  <c r="AR212" i="20"/>
  <c r="AS212" i="20"/>
  <c r="AT212" i="20"/>
  <c r="AU212" i="20"/>
  <c r="AV212" i="20"/>
  <c r="AW212" i="20"/>
  <c r="AX212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F213" i="20"/>
  <c r="G213" i="20"/>
  <c r="H213" i="20"/>
  <c r="I213" i="20"/>
  <c r="J213" i="20"/>
  <c r="K213" i="20"/>
  <c r="L213" i="20"/>
  <c r="M213" i="20"/>
  <c r="N213" i="20"/>
  <c r="O213" i="20"/>
  <c r="P213" i="20"/>
  <c r="Q213" i="20"/>
  <c r="R213" i="20"/>
  <c r="S213" i="20"/>
  <c r="T213" i="20"/>
  <c r="U213" i="20"/>
  <c r="V213" i="20"/>
  <c r="W213" i="20"/>
  <c r="X213" i="20"/>
  <c r="Y213" i="20"/>
  <c r="Z213" i="20"/>
  <c r="AA213" i="20"/>
  <c r="AB213" i="20"/>
  <c r="AC213" i="20"/>
  <c r="AD213" i="20"/>
  <c r="AE213" i="20"/>
  <c r="AF213" i="20"/>
  <c r="AG213" i="20"/>
  <c r="AH213" i="20"/>
  <c r="AI213" i="20"/>
  <c r="AJ213" i="20"/>
  <c r="AK213" i="20"/>
  <c r="AL213" i="20"/>
  <c r="AM213" i="20"/>
  <c r="AN213" i="20"/>
  <c r="AO213" i="20"/>
  <c r="AP213" i="20"/>
  <c r="AQ213" i="20"/>
  <c r="AR213" i="20"/>
  <c r="AS213" i="20"/>
  <c r="AT213" i="20"/>
  <c r="AU213" i="20"/>
  <c r="AV213" i="20"/>
  <c r="AW213" i="20"/>
  <c r="AX213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F214" i="20"/>
  <c r="G214" i="20"/>
  <c r="H214" i="20"/>
  <c r="I214" i="20"/>
  <c r="J214" i="20"/>
  <c r="K214" i="20"/>
  <c r="L214" i="20"/>
  <c r="M214" i="20"/>
  <c r="N214" i="20"/>
  <c r="O214" i="20"/>
  <c r="P214" i="20"/>
  <c r="Q214" i="20"/>
  <c r="R214" i="20"/>
  <c r="S214" i="20"/>
  <c r="T214" i="20"/>
  <c r="U214" i="20"/>
  <c r="V214" i="20"/>
  <c r="W214" i="20"/>
  <c r="X214" i="20"/>
  <c r="Y214" i="20"/>
  <c r="Z214" i="20"/>
  <c r="AA214" i="20"/>
  <c r="AB214" i="20"/>
  <c r="AC214" i="20"/>
  <c r="AD214" i="20"/>
  <c r="AE214" i="20"/>
  <c r="AF214" i="20"/>
  <c r="AG214" i="20"/>
  <c r="AH214" i="20"/>
  <c r="AI214" i="20"/>
  <c r="AJ214" i="20"/>
  <c r="AK214" i="20"/>
  <c r="AL214" i="20"/>
  <c r="AM214" i="20"/>
  <c r="AN214" i="20"/>
  <c r="AO214" i="20"/>
  <c r="AP214" i="20"/>
  <c r="AQ214" i="20"/>
  <c r="AR214" i="20"/>
  <c r="AS214" i="20"/>
  <c r="AT214" i="20"/>
  <c r="AU214" i="20"/>
  <c r="AV214" i="20"/>
  <c r="AW214" i="20"/>
  <c r="AX214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F215" i="20"/>
  <c r="G215" i="20"/>
  <c r="H215" i="20"/>
  <c r="I215" i="20"/>
  <c r="J215" i="20"/>
  <c r="K215" i="20"/>
  <c r="L215" i="20"/>
  <c r="M215" i="20"/>
  <c r="N215" i="20"/>
  <c r="O215" i="20"/>
  <c r="P215" i="20"/>
  <c r="Q215" i="20"/>
  <c r="R215" i="20"/>
  <c r="S215" i="20"/>
  <c r="T215" i="20"/>
  <c r="U215" i="20"/>
  <c r="V215" i="20"/>
  <c r="W215" i="20"/>
  <c r="X215" i="20"/>
  <c r="Y215" i="20"/>
  <c r="Z215" i="20"/>
  <c r="AA215" i="20"/>
  <c r="AB215" i="20"/>
  <c r="AC215" i="20"/>
  <c r="AD215" i="20"/>
  <c r="AE215" i="20"/>
  <c r="AF215" i="20"/>
  <c r="AG215" i="20"/>
  <c r="AH215" i="20"/>
  <c r="AI215" i="20"/>
  <c r="AJ215" i="20"/>
  <c r="AK215" i="20"/>
  <c r="AL215" i="20"/>
  <c r="AM215" i="20"/>
  <c r="AN215" i="20"/>
  <c r="AO215" i="20"/>
  <c r="AP215" i="20"/>
  <c r="AQ215" i="20"/>
  <c r="AR215" i="20"/>
  <c r="AS215" i="20"/>
  <c r="AT215" i="20"/>
  <c r="AU215" i="20"/>
  <c r="AV215" i="20"/>
  <c r="AW215" i="20"/>
  <c r="AX215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F216" i="20"/>
  <c r="G216" i="20"/>
  <c r="H216" i="20"/>
  <c r="I216" i="20"/>
  <c r="J216" i="20"/>
  <c r="K216" i="20"/>
  <c r="L216" i="20"/>
  <c r="M216" i="20"/>
  <c r="N216" i="20"/>
  <c r="O216" i="20"/>
  <c r="P216" i="20"/>
  <c r="Q216" i="20"/>
  <c r="R216" i="20"/>
  <c r="S216" i="20"/>
  <c r="T216" i="20"/>
  <c r="U216" i="20"/>
  <c r="V216" i="20"/>
  <c r="W216" i="20"/>
  <c r="X216" i="20"/>
  <c r="Y216" i="20"/>
  <c r="Z216" i="20"/>
  <c r="AA216" i="20"/>
  <c r="AB216" i="20"/>
  <c r="AC216" i="20"/>
  <c r="AD216" i="20"/>
  <c r="AE216" i="20"/>
  <c r="AF216" i="20"/>
  <c r="AG216" i="20"/>
  <c r="AH216" i="20"/>
  <c r="AI216" i="20"/>
  <c r="AJ216" i="20"/>
  <c r="AK216" i="20"/>
  <c r="AL216" i="20"/>
  <c r="AM216" i="20"/>
  <c r="AN216" i="20"/>
  <c r="AO216" i="20"/>
  <c r="AP216" i="20"/>
  <c r="AQ216" i="20"/>
  <c r="AR216" i="20"/>
  <c r="AS216" i="20"/>
  <c r="AT216" i="20"/>
  <c r="AU216" i="20"/>
  <c r="AV216" i="20"/>
  <c r="AW216" i="20"/>
  <c r="AX216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F217" i="20"/>
  <c r="G217" i="20"/>
  <c r="H217" i="20"/>
  <c r="I217" i="20"/>
  <c r="J217" i="20"/>
  <c r="K217" i="20"/>
  <c r="L217" i="20"/>
  <c r="M217" i="20"/>
  <c r="N217" i="20"/>
  <c r="O217" i="20"/>
  <c r="P217" i="20"/>
  <c r="Q217" i="20"/>
  <c r="R217" i="20"/>
  <c r="S217" i="20"/>
  <c r="T217" i="20"/>
  <c r="U217" i="20"/>
  <c r="V217" i="20"/>
  <c r="W217" i="20"/>
  <c r="X217" i="20"/>
  <c r="Y217" i="20"/>
  <c r="Z217" i="20"/>
  <c r="AA217" i="20"/>
  <c r="AB217" i="20"/>
  <c r="AC217" i="20"/>
  <c r="AD217" i="20"/>
  <c r="AE217" i="20"/>
  <c r="AF217" i="20"/>
  <c r="AG217" i="20"/>
  <c r="AH217" i="20"/>
  <c r="AI217" i="20"/>
  <c r="AJ217" i="20"/>
  <c r="AK217" i="20"/>
  <c r="AL217" i="20"/>
  <c r="AM217" i="20"/>
  <c r="AN217" i="20"/>
  <c r="AO217" i="20"/>
  <c r="AP217" i="20"/>
  <c r="AQ217" i="20"/>
  <c r="AR217" i="20"/>
  <c r="AS217" i="20"/>
  <c r="AT217" i="20"/>
  <c r="AU217" i="20"/>
  <c r="AV217" i="20"/>
  <c r="AW217" i="20"/>
  <c r="AX217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F218" i="20"/>
  <c r="G218" i="20"/>
  <c r="H218" i="20"/>
  <c r="I218" i="20"/>
  <c r="J218" i="20"/>
  <c r="K218" i="20"/>
  <c r="L218" i="20"/>
  <c r="M218" i="20"/>
  <c r="N218" i="20"/>
  <c r="O218" i="20"/>
  <c r="P218" i="20"/>
  <c r="Q218" i="20"/>
  <c r="R218" i="20"/>
  <c r="S218" i="20"/>
  <c r="T218" i="20"/>
  <c r="U218" i="20"/>
  <c r="V218" i="20"/>
  <c r="W218" i="20"/>
  <c r="X218" i="20"/>
  <c r="Y218" i="20"/>
  <c r="Z218" i="20"/>
  <c r="AA218" i="20"/>
  <c r="AB218" i="20"/>
  <c r="AC218" i="20"/>
  <c r="AD218" i="20"/>
  <c r="AE218" i="20"/>
  <c r="AF218" i="20"/>
  <c r="AG218" i="20"/>
  <c r="AH218" i="20"/>
  <c r="AI218" i="20"/>
  <c r="AJ218" i="20"/>
  <c r="AK218" i="20"/>
  <c r="AL218" i="20"/>
  <c r="AM218" i="20"/>
  <c r="AN218" i="20"/>
  <c r="AO218" i="20"/>
  <c r="AP218" i="20"/>
  <c r="AQ218" i="20"/>
  <c r="AR218" i="20"/>
  <c r="AS218" i="20"/>
  <c r="AT218" i="20"/>
  <c r="AU218" i="20"/>
  <c r="AV218" i="20"/>
  <c r="AW218" i="20"/>
  <c r="AX218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F219" i="20"/>
  <c r="G219" i="20"/>
  <c r="H219" i="20"/>
  <c r="I219" i="20"/>
  <c r="J219" i="20"/>
  <c r="K219" i="20"/>
  <c r="L219" i="20"/>
  <c r="M219" i="20"/>
  <c r="N219" i="20"/>
  <c r="O219" i="20"/>
  <c r="P219" i="20"/>
  <c r="Q219" i="20"/>
  <c r="R219" i="20"/>
  <c r="S219" i="20"/>
  <c r="T219" i="20"/>
  <c r="U219" i="20"/>
  <c r="V219" i="20"/>
  <c r="W219" i="20"/>
  <c r="X219" i="20"/>
  <c r="Y219" i="20"/>
  <c r="Z219" i="20"/>
  <c r="AA219" i="20"/>
  <c r="AB219" i="20"/>
  <c r="AC219" i="20"/>
  <c r="AD219" i="20"/>
  <c r="AE219" i="20"/>
  <c r="AF219" i="20"/>
  <c r="AG219" i="20"/>
  <c r="AH219" i="20"/>
  <c r="AI219" i="20"/>
  <c r="AJ219" i="20"/>
  <c r="AK219" i="20"/>
  <c r="AL219" i="20"/>
  <c r="AM219" i="20"/>
  <c r="AN219" i="20"/>
  <c r="AO219" i="20"/>
  <c r="AP219" i="20"/>
  <c r="AQ219" i="20"/>
  <c r="AR219" i="20"/>
  <c r="AS219" i="20"/>
  <c r="AT219" i="20"/>
  <c r="AU219" i="20"/>
  <c r="AV219" i="20"/>
  <c r="AW219" i="20"/>
  <c r="AX219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F220" i="20"/>
  <c r="G220" i="20"/>
  <c r="H220" i="20"/>
  <c r="I220" i="20"/>
  <c r="J220" i="20"/>
  <c r="K220" i="20"/>
  <c r="L220" i="20"/>
  <c r="M220" i="20"/>
  <c r="N220" i="20"/>
  <c r="O220" i="20"/>
  <c r="P220" i="20"/>
  <c r="Q220" i="20"/>
  <c r="R220" i="20"/>
  <c r="S220" i="20"/>
  <c r="T220" i="20"/>
  <c r="U220" i="20"/>
  <c r="V220" i="20"/>
  <c r="W220" i="20"/>
  <c r="X220" i="20"/>
  <c r="Y220" i="20"/>
  <c r="Z220" i="20"/>
  <c r="AA220" i="20"/>
  <c r="AB220" i="20"/>
  <c r="AC220" i="20"/>
  <c r="AD220" i="20"/>
  <c r="AE220" i="20"/>
  <c r="AF220" i="20"/>
  <c r="AG220" i="20"/>
  <c r="AH220" i="20"/>
  <c r="AI220" i="20"/>
  <c r="AJ220" i="20"/>
  <c r="AK220" i="20"/>
  <c r="AL220" i="20"/>
  <c r="AM220" i="20"/>
  <c r="AN220" i="20"/>
  <c r="AO220" i="20"/>
  <c r="AP220" i="20"/>
  <c r="AQ220" i="20"/>
  <c r="AR220" i="20"/>
  <c r="AS220" i="20"/>
  <c r="AT220" i="20"/>
  <c r="AU220" i="20"/>
  <c r="AV220" i="20"/>
  <c r="AW220" i="20"/>
  <c r="AX220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F221" i="20"/>
  <c r="G221" i="20"/>
  <c r="H221" i="20"/>
  <c r="I221" i="20"/>
  <c r="J221" i="20"/>
  <c r="K221" i="20"/>
  <c r="L221" i="20"/>
  <c r="M221" i="20"/>
  <c r="N221" i="20"/>
  <c r="O221" i="20"/>
  <c r="P221" i="20"/>
  <c r="Q221" i="20"/>
  <c r="R221" i="20"/>
  <c r="S221" i="20"/>
  <c r="T221" i="20"/>
  <c r="U221" i="20"/>
  <c r="V221" i="20"/>
  <c r="W221" i="20"/>
  <c r="X221" i="20"/>
  <c r="Y221" i="20"/>
  <c r="Z221" i="20"/>
  <c r="AA221" i="20"/>
  <c r="AB221" i="20"/>
  <c r="AC221" i="20"/>
  <c r="AD221" i="20"/>
  <c r="AE221" i="20"/>
  <c r="AF221" i="20"/>
  <c r="AG221" i="20"/>
  <c r="AH221" i="20"/>
  <c r="AI221" i="20"/>
  <c r="AJ221" i="20"/>
  <c r="AK221" i="20"/>
  <c r="AL221" i="20"/>
  <c r="AM221" i="20"/>
  <c r="AN221" i="20"/>
  <c r="AO221" i="20"/>
  <c r="AP221" i="20"/>
  <c r="AQ221" i="20"/>
  <c r="AR221" i="20"/>
  <c r="AS221" i="20"/>
  <c r="AT221" i="20"/>
  <c r="AU221" i="20"/>
  <c r="AV221" i="20"/>
  <c r="AW221" i="20"/>
  <c r="AX221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F222" i="20"/>
  <c r="G222" i="20"/>
  <c r="H222" i="20"/>
  <c r="I222" i="20"/>
  <c r="J222" i="20"/>
  <c r="K222" i="20"/>
  <c r="L222" i="20"/>
  <c r="M222" i="20"/>
  <c r="N222" i="20"/>
  <c r="O222" i="20"/>
  <c r="P222" i="20"/>
  <c r="Q222" i="20"/>
  <c r="R222" i="20"/>
  <c r="S222" i="20"/>
  <c r="T222" i="20"/>
  <c r="U222" i="20"/>
  <c r="V222" i="20"/>
  <c r="W222" i="20"/>
  <c r="X222" i="20"/>
  <c r="Y222" i="20"/>
  <c r="Z222" i="20"/>
  <c r="AA222" i="20"/>
  <c r="AB222" i="20"/>
  <c r="AC222" i="20"/>
  <c r="AD222" i="20"/>
  <c r="AE222" i="20"/>
  <c r="AF222" i="20"/>
  <c r="AG222" i="20"/>
  <c r="AH222" i="20"/>
  <c r="AI222" i="20"/>
  <c r="AJ222" i="20"/>
  <c r="AK222" i="20"/>
  <c r="AL222" i="20"/>
  <c r="AM222" i="20"/>
  <c r="AN222" i="20"/>
  <c r="AO222" i="20"/>
  <c r="AP222" i="20"/>
  <c r="AQ222" i="20"/>
  <c r="AR222" i="20"/>
  <c r="AS222" i="20"/>
  <c r="AT222" i="20"/>
  <c r="AU222" i="20"/>
  <c r="AV222" i="20"/>
  <c r="AW222" i="20"/>
  <c r="AX222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F223" i="20"/>
  <c r="G223" i="20"/>
  <c r="H223" i="20"/>
  <c r="I223" i="20"/>
  <c r="J223" i="20"/>
  <c r="K223" i="20"/>
  <c r="L223" i="20"/>
  <c r="M223" i="20"/>
  <c r="N223" i="20"/>
  <c r="O223" i="20"/>
  <c r="P223" i="20"/>
  <c r="Q223" i="20"/>
  <c r="R223" i="20"/>
  <c r="S223" i="20"/>
  <c r="T223" i="20"/>
  <c r="U223" i="20"/>
  <c r="V223" i="20"/>
  <c r="W223" i="20"/>
  <c r="X223" i="20"/>
  <c r="Y223" i="20"/>
  <c r="Z223" i="20"/>
  <c r="AA223" i="20"/>
  <c r="AB223" i="20"/>
  <c r="AC223" i="20"/>
  <c r="AD223" i="20"/>
  <c r="AE223" i="20"/>
  <c r="AF223" i="20"/>
  <c r="AG223" i="20"/>
  <c r="AH223" i="20"/>
  <c r="AI223" i="20"/>
  <c r="AJ223" i="20"/>
  <c r="AK223" i="20"/>
  <c r="AL223" i="20"/>
  <c r="AM223" i="20"/>
  <c r="AN223" i="20"/>
  <c r="AO223" i="20"/>
  <c r="AP223" i="20"/>
  <c r="AQ223" i="20"/>
  <c r="AR223" i="20"/>
  <c r="AS223" i="20"/>
  <c r="AT223" i="20"/>
  <c r="AU223" i="20"/>
  <c r="AV223" i="20"/>
  <c r="AW223" i="20"/>
  <c r="AX223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F224" i="20"/>
  <c r="G224" i="20"/>
  <c r="H224" i="20"/>
  <c r="I224" i="20"/>
  <c r="J224" i="20"/>
  <c r="K224" i="20"/>
  <c r="L224" i="20"/>
  <c r="M224" i="20"/>
  <c r="N224" i="20"/>
  <c r="O224" i="20"/>
  <c r="P224" i="20"/>
  <c r="Q224" i="20"/>
  <c r="R224" i="20"/>
  <c r="S224" i="20"/>
  <c r="T224" i="20"/>
  <c r="U224" i="20"/>
  <c r="V224" i="20"/>
  <c r="W224" i="20"/>
  <c r="X224" i="20"/>
  <c r="Y224" i="20"/>
  <c r="Z224" i="20"/>
  <c r="AA224" i="20"/>
  <c r="AB224" i="20"/>
  <c r="AC224" i="20"/>
  <c r="AD224" i="20"/>
  <c r="AE224" i="20"/>
  <c r="AF224" i="20"/>
  <c r="AG224" i="20"/>
  <c r="AH224" i="20"/>
  <c r="AI224" i="20"/>
  <c r="AJ224" i="20"/>
  <c r="AK224" i="20"/>
  <c r="AL224" i="20"/>
  <c r="AM224" i="20"/>
  <c r="AN224" i="20"/>
  <c r="AO224" i="20"/>
  <c r="AP224" i="20"/>
  <c r="AQ224" i="20"/>
  <c r="AR224" i="20"/>
  <c r="AS224" i="20"/>
  <c r="AT224" i="20"/>
  <c r="AU224" i="20"/>
  <c r="AV224" i="20"/>
  <c r="AW224" i="20"/>
  <c r="AX224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F225" i="20"/>
  <c r="G225" i="20"/>
  <c r="H225" i="20"/>
  <c r="I225" i="20"/>
  <c r="J225" i="20"/>
  <c r="K225" i="20"/>
  <c r="L225" i="20"/>
  <c r="M225" i="20"/>
  <c r="N225" i="20"/>
  <c r="O225" i="20"/>
  <c r="P225" i="20"/>
  <c r="Q225" i="20"/>
  <c r="R225" i="20"/>
  <c r="S225" i="20"/>
  <c r="T225" i="20"/>
  <c r="U225" i="20"/>
  <c r="V225" i="20"/>
  <c r="W225" i="20"/>
  <c r="X225" i="20"/>
  <c r="Y225" i="20"/>
  <c r="Z225" i="20"/>
  <c r="AA225" i="20"/>
  <c r="AB225" i="20"/>
  <c r="AC225" i="20"/>
  <c r="AD225" i="20"/>
  <c r="AE225" i="20"/>
  <c r="AF225" i="20"/>
  <c r="AG225" i="20"/>
  <c r="AH225" i="20"/>
  <c r="AI225" i="20"/>
  <c r="AJ225" i="20"/>
  <c r="AK225" i="20"/>
  <c r="AL225" i="20"/>
  <c r="AM225" i="20"/>
  <c r="AN225" i="20"/>
  <c r="AO225" i="20"/>
  <c r="AP225" i="20"/>
  <c r="AQ225" i="20"/>
  <c r="AR225" i="20"/>
  <c r="AS225" i="20"/>
  <c r="AT225" i="20"/>
  <c r="AU225" i="20"/>
  <c r="AV225" i="20"/>
  <c r="AW225" i="20"/>
  <c r="AX225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F226" i="20"/>
  <c r="G226" i="20"/>
  <c r="H226" i="20"/>
  <c r="I226" i="20"/>
  <c r="J226" i="20"/>
  <c r="K226" i="20"/>
  <c r="L226" i="20"/>
  <c r="M226" i="20"/>
  <c r="N226" i="20"/>
  <c r="O226" i="20"/>
  <c r="P226" i="20"/>
  <c r="Q226" i="20"/>
  <c r="R226" i="20"/>
  <c r="S226" i="20"/>
  <c r="T226" i="20"/>
  <c r="U226" i="20"/>
  <c r="V226" i="20"/>
  <c r="W226" i="20"/>
  <c r="X226" i="20"/>
  <c r="Y226" i="20"/>
  <c r="Z226" i="20"/>
  <c r="AA226" i="20"/>
  <c r="AB226" i="20"/>
  <c r="AC226" i="20"/>
  <c r="AD226" i="20"/>
  <c r="AE226" i="20"/>
  <c r="AF226" i="20"/>
  <c r="AG226" i="20"/>
  <c r="AH226" i="20"/>
  <c r="AI226" i="20"/>
  <c r="AJ226" i="20"/>
  <c r="AK226" i="20"/>
  <c r="AL226" i="20"/>
  <c r="AM226" i="20"/>
  <c r="AN226" i="20"/>
  <c r="AO226" i="20"/>
  <c r="AP226" i="20"/>
  <c r="AQ226" i="20"/>
  <c r="AR226" i="20"/>
  <c r="AS226" i="20"/>
  <c r="AT226" i="20"/>
  <c r="AU226" i="20"/>
  <c r="AV226" i="20"/>
  <c r="AW226" i="20"/>
  <c r="AX226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F227" i="20"/>
  <c r="G227" i="20"/>
  <c r="H227" i="20"/>
  <c r="I227" i="20"/>
  <c r="J227" i="20"/>
  <c r="K227" i="20"/>
  <c r="L227" i="20"/>
  <c r="M227" i="20"/>
  <c r="N227" i="20"/>
  <c r="O227" i="20"/>
  <c r="P227" i="20"/>
  <c r="Q227" i="20"/>
  <c r="R227" i="20"/>
  <c r="S227" i="20"/>
  <c r="T227" i="20"/>
  <c r="U227" i="20"/>
  <c r="V227" i="20"/>
  <c r="W227" i="20"/>
  <c r="X227" i="20"/>
  <c r="Y227" i="20"/>
  <c r="Z227" i="20"/>
  <c r="AA227" i="20"/>
  <c r="AB227" i="20"/>
  <c r="AC227" i="20"/>
  <c r="AD227" i="20"/>
  <c r="AE227" i="20"/>
  <c r="AF227" i="20"/>
  <c r="AG227" i="20"/>
  <c r="AH227" i="20"/>
  <c r="AI227" i="20"/>
  <c r="AJ227" i="20"/>
  <c r="AK227" i="20"/>
  <c r="AL227" i="20"/>
  <c r="AM227" i="20"/>
  <c r="AN227" i="20"/>
  <c r="AO227" i="20"/>
  <c r="AP227" i="20"/>
  <c r="AQ227" i="20"/>
  <c r="AR227" i="20"/>
  <c r="AS227" i="20"/>
  <c r="AT227" i="20"/>
  <c r="AU227" i="20"/>
  <c r="AV227" i="20"/>
  <c r="AW227" i="20"/>
  <c r="AX227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F228" i="20"/>
  <c r="G228" i="20"/>
  <c r="H228" i="20"/>
  <c r="I228" i="20"/>
  <c r="J228" i="20"/>
  <c r="K228" i="20"/>
  <c r="L228" i="20"/>
  <c r="M228" i="20"/>
  <c r="N228" i="20"/>
  <c r="O228" i="20"/>
  <c r="P228" i="20"/>
  <c r="Q228" i="20"/>
  <c r="R228" i="20"/>
  <c r="S228" i="20"/>
  <c r="T228" i="20"/>
  <c r="U228" i="20"/>
  <c r="V228" i="20"/>
  <c r="W228" i="20"/>
  <c r="X228" i="20"/>
  <c r="Y228" i="20"/>
  <c r="Z228" i="20"/>
  <c r="AA228" i="20"/>
  <c r="AB228" i="20"/>
  <c r="AC228" i="20"/>
  <c r="AD228" i="20"/>
  <c r="AE228" i="20"/>
  <c r="AF228" i="20"/>
  <c r="AG228" i="20"/>
  <c r="AH228" i="20"/>
  <c r="AI228" i="20"/>
  <c r="AJ228" i="20"/>
  <c r="AK228" i="20"/>
  <c r="AL228" i="20"/>
  <c r="AM228" i="20"/>
  <c r="AN228" i="20"/>
  <c r="AO228" i="20"/>
  <c r="AP228" i="20"/>
  <c r="AQ228" i="20"/>
  <c r="AR228" i="20"/>
  <c r="AS228" i="20"/>
  <c r="AT228" i="20"/>
  <c r="AU228" i="20"/>
  <c r="AV228" i="20"/>
  <c r="AW228" i="20"/>
  <c r="AX228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F229" i="20"/>
  <c r="G229" i="20"/>
  <c r="H229" i="20"/>
  <c r="I229" i="20"/>
  <c r="J229" i="20"/>
  <c r="K229" i="20"/>
  <c r="L229" i="20"/>
  <c r="M229" i="20"/>
  <c r="N229" i="20"/>
  <c r="O229" i="20"/>
  <c r="P229" i="20"/>
  <c r="Q229" i="20"/>
  <c r="R229" i="20"/>
  <c r="S229" i="20"/>
  <c r="T229" i="20"/>
  <c r="U229" i="20"/>
  <c r="V229" i="20"/>
  <c r="W229" i="20"/>
  <c r="X229" i="20"/>
  <c r="Y229" i="20"/>
  <c r="Z229" i="20"/>
  <c r="AA229" i="20"/>
  <c r="AB229" i="20"/>
  <c r="AC229" i="20"/>
  <c r="AD229" i="20"/>
  <c r="AE229" i="20"/>
  <c r="AF229" i="20"/>
  <c r="AG229" i="20"/>
  <c r="AH229" i="20"/>
  <c r="AI229" i="20"/>
  <c r="AJ229" i="20"/>
  <c r="AK229" i="20"/>
  <c r="AL229" i="20"/>
  <c r="AM229" i="20"/>
  <c r="AN229" i="20"/>
  <c r="AO229" i="20"/>
  <c r="AP229" i="20"/>
  <c r="AQ229" i="20"/>
  <c r="AR229" i="20"/>
  <c r="AS229" i="20"/>
  <c r="AT229" i="20"/>
  <c r="AU229" i="20"/>
  <c r="AV229" i="20"/>
  <c r="AW229" i="20"/>
  <c r="AX229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F230" i="20"/>
  <c r="G230" i="20"/>
  <c r="H230" i="20"/>
  <c r="I230" i="20"/>
  <c r="J230" i="20"/>
  <c r="K230" i="20"/>
  <c r="L230" i="20"/>
  <c r="M230" i="20"/>
  <c r="N230" i="20"/>
  <c r="O230" i="20"/>
  <c r="P230" i="20"/>
  <c r="Q230" i="20"/>
  <c r="R230" i="20"/>
  <c r="S230" i="20"/>
  <c r="T230" i="20"/>
  <c r="U230" i="20"/>
  <c r="V230" i="20"/>
  <c r="W230" i="20"/>
  <c r="X230" i="20"/>
  <c r="Y230" i="20"/>
  <c r="Z230" i="20"/>
  <c r="AA230" i="20"/>
  <c r="AB230" i="20"/>
  <c r="AC230" i="20"/>
  <c r="AD230" i="20"/>
  <c r="AE230" i="20"/>
  <c r="AF230" i="20"/>
  <c r="AG230" i="20"/>
  <c r="AH230" i="20"/>
  <c r="AI230" i="20"/>
  <c r="AJ230" i="20"/>
  <c r="AK230" i="20"/>
  <c r="AL230" i="20"/>
  <c r="AM230" i="20"/>
  <c r="AN230" i="20"/>
  <c r="AO230" i="20"/>
  <c r="AP230" i="20"/>
  <c r="AQ230" i="20"/>
  <c r="AR230" i="20"/>
  <c r="AS230" i="20"/>
  <c r="AT230" i="20"/>
  <c r="AU230" i="20"/>
  <c r="AV230" i="20"/>
  <c r="AW230" i="20"/>
  <c r="AX230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F231" i="20"/>
  <c r="G231" i="20"/>
  <c r="H231" i="20"/>
  <c r="I231" i="20"/>
  <c r="J231" i="20"/>
  <c r="K231" i="20"/>
  <c r="L231" i="20"/>
  <c r="M231" i="20"/>
  <c r="N231" i="20"/>
  <c r="O231" i="20"/>
  <c r="P231" i="20"/>
  <c r="Q231" i="20"/>
  <c r="R231" i="20"/>
  <c r="S231" i="20"/>
  <c r="T231" i="20"/>
  <c r="U231" i="20"/>
  <c r="V231" i="20"/>
  <c r="W231" i="20"/>
  <c r="X231" i="20"/>
  <c r="Y231" i="20"/>
  <c r="Z231" i="20"/>
  <c r="AA231" i="20"/>
  <c r="AB231" i="20"/>
  <c r="AC231" i="20"/>
  <c r="AD231" i="20"/>
  <c r="AE231" i="20"/>
  <c r="AF231" i="20"/>
  <c r="AG231" i="20"/>
  <c r="AH231" i="20"/>
  <c r="AI231" i="20"/>
  <c r="AJ231" i="20"/>
  <c r="AK231" i="20"/>
  <c r="AL231" i="20"/>
  <c r="AM231" i="20"/>
  <c r="AN231" i="20"/>
  <c r="AO231" i="20"/>
  <c r="AP231" i="20"/>
  <c r="AQ231" i="20"/>
  <c r="AR231" i="20"/>
  <c r="AS231" i="20"/>
  <c r="AT231" i="20"/>
  <c r="AU231" i="20"/>
  <c r="AV231" i="20"/>
  <c r="AW231" i="20"/>
  <c r="AX231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F232" i="20"/>
  <c r="G232" i="20"/>
  <c r="H232" i="20"/>
  <c r="I232" i="20"/>
  <c r="J232" i="20"/>
  <c r="K232" i="20"/>
  <c r="L232" i="20"/>
  <c r="M232" i="20"/>
  <c r="N232" i="20"/>
  <c r="O232" i="20"/>
  <c r="P232" i="20"/>
  <c r="Q232" i="20"/>
  <c r="R232" i="20"/>
  <c r="S232" i="20"/>
  <c r="T232" i="20"/>
  <c r="U232" i="20"/>
  <c r="V232" i="20"/>
  <c r="W232" i="20"/>
  <c r="X232" i="20"/>
  <c r="Y232" i="20"/>
  <c r="Z232" i="20"/>
  <c r="AA232" i="20"/>
  <c r="AB232" i="20"/>
  <c r="AC232" i="20"/>
  <c r="AD232" i="20"/>
  <c r="AE232" i="20"/>
  <c r="AF232" i="20"/>
  <c r="AG232" i="20"/>
  <c r="AH232" i="20"/>
  <c r="AI232" i="20"/>
  <c r="AJ232" i="20"/>
  <c r="AK232" i="20"/>
  <c r="AL232" i="20"/>
  <c r="AM232" i="20"/>
  <c r="AN232" i="20"/>
  <c r="AO232" i="20"/>
  <c r="AP232" i="20"/>
  <c r="AQ232" i="20"/>
  <c r="AR232" i="20"/>
  <c r="AS232" i="20"/>
  <c r="AT232" i="20"/>
  <c r="AU232" i="20"/>
  <c r="AV232" i="20"/>
  <c r="AW232" i="20"/>
  <c r="AX232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F68" i="20"/>
  <c r="G68" i="20"/>
  <c r="H68" i="20"/>
  <c r="I68" i="20"/>
  <c r="J68" i="20"/>
  <c r="K68" i="20"/>
  <c r="L68" i="20"/>
  <c r="M68" i="20"/>
  <c r="N68" i="20"/>
  <c r="O68" i="20"/>
  <c r="P68" i="20"/>
  <c r="Q68" i="20"/>
  <c r="R68" i="20"/>
  <c r="S68" i="20"/>
  <c r="T68" i="20"/>
  <c r="U68" i="20"/>
  <c r="V68" i="20"/>
  <c r="W68" i="20"/>
  <c r="X68" i="20"/>
  <c r="Y68" i="20"/>
  <c r="Z68" i="20"/>
  <c r="AA68" i="20"/>
  <c r="AB68" i="20"/>
  <c r="AC68" i="20"/>
  <c r="AD68" i="20"/>
  <c r="AE68" i="20"/>
  <c r="AF68" i="20"/>
  <c r="AG68" i="20"/>
  <c r="AH68" i="20"/>
  <c r="AI68" i="20"/>
  <c r="AJ68" i="20"/>
  <c r="AK68" i="20"/>
  <c r="AL68" i="20"/>
  <c r="AM68" i="20"/>
  <c r="AN68" i="20"/>
  <c r="AO68" i="20"/>
  <c r="AP68" i="20"/>
  <c r="AQ68" i="20"/>
  <c r="AR68" i="20"/>
  <c r="AS68" i="20"/>
  <c r="AT68" i="20"/>
  <c r="AU68" i="20"/>
  <c r="AV68" i="20"/>
  <c r="AW68" i="20"/>
  <c r="AX68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F69" i="20"/>
  <c r="G69" i="20"/>
  <c r="H69" i="20"/>
  <c r="I69" i="20"/>
  <c r="J69" i="20"/>
  <c r="K69" i="20"/>
  <c r="L69" i="20"/>
  <c r="M69" i="20"/>
  <c r="N69" i="20"/>
  <c r="O69" i="20"/>
  <c r="P69" i="20"/>
  <c r="Q69" i="20"/>
  <c r="R69" i="20"/>
  <c r="S69" i="20"/>
  <c r="T69" i="20"/>
  <c r="U69" i="20"/>
  <c r="V69" i="20"/>
  <c r="W69" i="20"/>
  <c r="X69" i="20"/>
  <c r="Y69" i="20"/>
  <c r="Z69" i="20"/>
  <c r="AA69" i="20"/>
  <c r="AB69" i="20"/>
  <c r="AC69" i="20"/>
  <c r="AD69" i="20"/>
  <c r="AE69" i="20"/>
  <c r="AF69" i="20"/>
  <c r="AG69" i="20"/>
  <c r="AH69" i="20"/>
  <c r="AI69" i="20"/>
  <c r="AJ69" i="20"/>
  <c r="AK69" i="20"/>
  <c r="AL69" i="20"/>
  <c r="AM69" i="20"/>
  <c r="AN69" i="20"/>
  <c r="AO69" i="20"/>
  <c r="AP69" i="20"/>
  <c r="AQ69" i="20"/>
  <c r="AR69" i="20"/>
  <c r="AS69" i="20"/>
  <c r="AT69" i="20"/>
  <c r="AU69" i="20"/>
  <c r="AV69" i="20"/>
  <c r="AW69" i="20"/>
  <c r="AX69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U70" i="20"/>
  <c r="V70" i="20"/>
  <c r="W70" i="20"/>
  <c r="X70" i="20"/>
  <c r="Y70" i="20"/>
  <c r="Z70" i="20"/>
  <c r="AA70" i="20"/>
  <c r="AB70" i="20"/>
  <c r="AC70" i="20"/>
  <c r="AD70" i="20"/>
  <c r="AE70" i="20"/>
  <c r="AF70" i="20"/>
  <c r="AG70" i="20"/>
  <c r="AH70" i="20"/>
  <c r="AI70" i="20"/>
  <c r="AJ70" i="20"/>
  <c r="AK70" i="20"/>
  <c r="AL70" i="20"/>
  <c r="AM70" i="20"/>
  <c r="AN70" i="20"/>
  <c r="AO70" i="20"/>
  <c r="AP70" i="20"/>
  <c r="AQ70" i="20"/>
  <c r="AR70" i="20"/>
  <c r="AS70" i="20"/>
  <c r="AT70" i="20"/>
  <c r="AU70" i="20"/>
  <c r="AV70" i="20"/>
  <c r="AW70" i="20"/>
  <c r="AX70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F71" i="20"/>
  <c r="G71" i="20"/>
  <c r="H71" i="20"/>
  <c r="I71" i="20"/>
  <c r="J71" i="20"/>
  <c r="K71" i="20"/>
  <c r="L71" i="20"/>
  <c r="M71" i="20"/>
  <c r="N71" i="20"/>
  <c r="O71" i="20"/>
  <c r="P71" i="20"/>
  <c r="Q71" i="20"/>
  <c r="R71" i="20"/>
  <c r="S71" i="20"/>
  <c r="T71" i="20"/>
  <c r="U71" i="20"/>
  <c r="V71" i="20"/>
  <c r="W71" i="20"/>
  <c r="X71" i="20"/>
  <c r="Y71" i="20"/>
  <c r="Z71" i="20"/>
  <c r="AA71" i="20"/>
  <c r="AB71" i="20"/>
  <c r="AC71" i="20"/>
  <c r="AD71" i="20"/>
  <c r="AE71" i="20"/>
  <c r="AF71" i="20"/>
  <c r="AG71" i="20"/>
  <c r="AH71" i="20"/>
  <c r="AI71" i="20"/>
  <c r="AJ71" i="20"/>
  <c r="AK71" i="20"/>
  <c r="AL71" i="20"/>
  <c r="AM71" i="20"/>
  <c r="AN71" i="20"/>
  <c r="AO71" i="20"/>
  <c r="AP71" i="20"/>
  <c r="AQ71" i="20"/>
  <c r="AR71" i="20"/>
  <c r="AS71" i="20"/>
  <c r="AT71" i="20"/>
  <c r="AU71" i="20"/>
  <c r="AV71" i="20"/>
  <c r="AW71" i="20"/>
  <c r="AX71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F72" i="20"/>
  <c r="G72" i="20"/>
  <c r="H72" i="20"/>
  <c r="I72" i="20"/>
  <c r="J72" i="20"/>
  <c r="K72" i="20"/>
  <c r="L72" i="20"/>
  <c r="M72" i="20"/>
  <c r="N72" i="20"/>
  <c r="O72" i="20"/>
  <c r="P72" i="20"/>
  <c r="Q72" i="20"/>
  <c r="R72" i="20"/>
  <c r="S72" i="20"/>
  <c r="T72" i="20"/>
  <c r="U72" i="20"/>
  <c r="V72" i="20"/>
  <c r="W72" i="20"/>
  <c r="X72" i="20"/>
  <c r="Y72" i="20"/>
  <c r="Z72" i="20"/>
  <c r="AA72" i="20"/>
  <c r="AB72" i="20"/>
  <c r="AC72" i="20"/>
  <c r="AD72" i="20"/>
  <c r="AE72" i="20"/>
  <c r="AF72" i="20"/>
  <c r="AG72" i="20"/>
  <c r="AH72" i="20"/>
  <c r="AI72" i="20"/>
  <c r="AJ72" i="20"/>
  <c r="AK72" i="20"/>
  <c r="AL72" i="20"/>
  <c r="AM72" i="20"/>
  <c r="AN72" i="20"/>
  <c r="AO72" i="20"/>
  <c r="AP72" i="20"/>
  <c r="AQ72" i="20"/>
  <c r="AR72" i="20"/>
  <c r="AS72" i="20"/>
  <c r="AT72" i="20"/>
  <c r="AU72" i="20"/>
  <c r="AV72" i="20"/>
  <c r="AW72" i="20"/>
  <c r="AX72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F73" i="20"/>
  <c r="G73" i="20"/>
  <c r="H73" i="20"/>
  <c r="I73" i="20"/>
  <c r="J73" i="20"/>
  <c r="K73" i="20"/>
  <c r="L73" i="20"/>
  <c r="M73" i="20"/>
  <c r="N73" i="20"/>
  <c r="O73" i="20"/>
  <c r="P73" i="20"/>
  <c r="Q73" i="20"/>
  <c r="R73" i="20"/>
  <c r="S73" i="20"/>
  <c r="T73" i="20"/>
  <c r="U73" i="20"/>
  <c r="V73" i="20"/>
  <c r="W73" i="20"/>
  <c r="X73" i="20"/>
  <c r="Y73" i="20"/>
  <c r="Z73" i="20"/>
  <c r="AA73" i="20"/>
  <c r="AB73" i="20"/>
  <c r="AC73" i="20"/>
  <c r="AD73" i="20"/>
  <c r="AE73" i="20"/>
  <c r="AF73" i="20"/>
  <c r="AG73" i="20"/>
  <c r="AH73" i="20"/>
  <c r="AI73" i="20"/>
  <c r="AJ73" i="20"/>
  <c r="AK73" i="20"/>
  <c r="AL73" i="20"/>
  <c r="AM73" i="20"/>
  <c r="AN73" i="20"/>
  <c r="AO73" i="20"/>
  <c r="AP73" i="20"/>
  <c r="AQ73" i="20"/>
  <c r="AR73" i="20"/>
  <c r="AS73" i="20"/>
  <c r="AT73" i="20"/>
  <c r="AU73" i="20"/>
  <c r="AV73" i="20"/>
  <c r="AW73" i="20"/>
  <c r="AX73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F74" i="20"/>
  <c r="G74" i="20"/>
  <c r="H74" i="20"/>
  <c r="I74" i="20"/>
  <c r="J74" i="20"/>
  <c r="K74" i="20"/>
  <c r="L74" i="20"/>
  <c r="M74" i="20"/>
  <c r="N74" i="20"/>
  <c r="O74" i="20"/>
  <c r="P74" i="20"/>
  <c r="Q74" i="20"/>
  <c r="R74" i="20"/>
  <c r="S74" i="20"/>
  <c r="T74" i="20"/>
  <c r="U74" i="20"/>
  <c r="V74" i="20"/>
  <c r="W74" i="20"/>
  <c r="X74" i="20"/>
  <c r="Y74" i="20"/>
  <c r="Z74" i="20"/>
  <c r="AA74" i="20"/>
  <c r="AB74" i="20"/>
  <c r="AC74" i="20"/>
  <c r="AD74" i="20"/>
  <c r="AE74" i="20"/>
  <c r="AF74" i="20"/>
  <c r="AG74" i="20"/>
  <c r="AH74" i="20"/>
  <c r="AI74" i="20"/>
  <c r="AJ74" i="20"/>
  <c r="AK74" i="20"/>
  <c r="AL74" i="20"/>
  <c r="AM74" i="20"/>
  <c r="AN74" i="20"/>
  <c r="AO74" i="20"/>
  <c r="AP74" i="20"/>
  <c r="AQ74" i="20"/>
  <c r="AR74" i="20"/>
  <c r="AS74" i="20"/>
  <c r="AT74" i="20"/>
  <c r="AU74" i="20"/>
  <c r="AV74" i="20"/>
  <c r="AW74" i="20"/>
  <c r="AX74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G67" i="20"/>
  <c r="H67" i="20"/>
  <c r="I67" i="20"/>
  <c r="J67" i="20"/>
  <c r="K67" i="20"/>
  <c r="L67" i="20"/>
  <c r="M67" i="20"/>
  <c r="N67" i="20"/>
  <c r="O67" i="20"/>
  <c r="P67" i="20"/>
  <c r="Q67" i="20"/>
  <c r="R67" i="20"/>
  <c r="S67" i="20"/>
  <c r="T67" i="20"/>
  <c r="U67" i="20"/>
  <c r="V67" i="20"/>
  <c r="W67" i="20"/>
  <c r="X67" i="20"/>
  <c r="Y67" i="20"/>
  <c r="Z67" i="20"/>
  <c r="AA67" i="20"/>
  <c r="AB67" i="20"/>
  <c r="AC67" i="20"/>
  <c r="AD67" i="20"/>
  <c r="AE67" i="20"/>
  <c r="AF67" i="20"/>
  <c r="AG67" i="20"/>
  <c r="AH67" i="20"/>
  <c r="AI67" i="20"/>
  <c r="AJ67" i="20"/>
  <c r="AK67" i="20"/>
  <c r="AL67" i="20"/>
  <c r="AM67" i="20"/>
  <c r="AN67" i="20"/>
  <c r="AO67" i="20"/>
  <c r="AP67" i="20"/>
  <c r="AQ67" i="20"/>
  <c r="AR67" i="20"/>
  <c r="AS67" i="20"/>
  <c r="AT67" i="20"/>
  <c r="AU67" i="20"/>
  <c r="AV67" i="20"/>
  <c r="AW67" i="20"/>
  <c r="AX67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F67" i="20"/>
  <c r="L224" i="18" l="1"/>
  <c r="M224" i="18"/>
  <c r="N224" i="18"/>
  <c r="R224" i="18"/>
  <c r="V224" i="18"/>
  <c r="AW224" i="18"/>
  <c r="AX224" i="18"/>
  <c r="AY224" i="18"/>
  <c r="AZ224" i="18"/>
  <c r="BA224" i="18"/>
  <c r="BB224" i="18"/>
  <c r="BC224" i="18"/>
  <c r="BD224" i="18"/>
  <c r="BE224" i="18"/>
  <c r="BF224" i="18"/>
  <c r="G223" i="18"/>
  <c r="H223" i="18"/>
  <c r="I223" i="18"/>
  <c r="J223" i="18"/>
  <c r="K223" i="18"/>
  <c r="L223" i="18"/>
  <c r="M223" i="18"/>
  <c r="N223" i="18"/>
  <c r="O223" i="18"/>
  <c r="P223" i="18"/>
  <c r="Q223" i="18"/>
  <c r="R223" i="18"/>
  <c r="S223" i="18"/>
  <c r="T223" i="18"/>
  <c r="U223" i="18"/>
  <c r="V223" i="18"/>
  <c r="W223" i="18"/>
  <c r="X223" i="18"/>
  <c r="Y223" i="18"/>
  <c r="Z223" i="18"/>
  <c r="AA223" i="18"/>
  <c r="AB223" i="18"/>
  <c r="AC223" i="18"/>
  <c r="AD223" i="18"/>
  <c r="AE223" i="18"/>
  <c r="AF223" i="18"/>
  <c r="AG223" i="18"/>
  <c r="AH223" i="18"/>
  <c r="AI223" i="18"/>
  <c r="AJ223" i="18"/>
  <c r="AK223" i="18"/>
  <c r="AL223" i="18"/>
  <c r="AM223" i="18"/>
  <c r="AN223" i="18"/>
  <c r="AO223" i="18"/>
  <c r="AP223" i="18"/>
  <c r="AQ223" i="18"/>
  <c r="AR223" i="18"/>
  <c r="AS223" i="18"/>
  <c r="AT223" i="18"/>
  <c r="AU223" i="18"/>
  <c r="AV223" i="18"/>
  <c r="AW223" i="18"/>
  <c r="AX223" i="18"/>
  <c r="AY223" i="18"/>
  <c r="AZ223" i="18"/>
  <c r="BA223" i="18"/>
  <c r="BB223" i="18"/>
  <c r="BC223" i="18"/>
  <c r="BD223" i="18"/>
  <c r="BE223" i="18"/>
  <c r="BF223" i="18"/>
  <c r="BG223" i="18"/>
  <c r="BH223" i="18"/>
  <c r="BI223" i="18"/>
  <c r="BJ223" i="18"/>
  <c r="BK223" i="18"/>
  <c r="BL223" i="18"/>
  <c r="BM223" i="18"/>
  <c r="F223" i="18"/>
  <c r="G217" i="11"/>
  <c r="H217" i="11"/>
  <c r="I217" i="11"/>
  <c r="J217" i="11"/>
  <c r="K217" i="11"/>
  <c r="L217" i="11"/>
  <c r="M217" i="11"/>
  <c r="N217" i="11"/>
  <c r="O217" i="11"/>
  <c r="P217" i="11"/>
  <c r="Q217" i="11"/>
  <c r="R217" i="11"/>
  <c r="S217" i="11"/>
  <c r="T217" i="11"/>
  <c r="U217" i="11"/>
  <c r="V217" i="11"/>
  <c r="W217" i="11"/>
  <c r="X217" i="11"/>
  <c r="Y217" i="11"/>
  <c r="Z217" i="11"/>
  <c r="AA217" i="11"/>
  <c r="AB217" i="11"/>
  <c r="AC217" i="11"/>
  <c r="AD217" i="11"/>
  <c r="AE217" i="11"/>
  <c r="AF217" i="11"/>
  <c r="AG217" i="11"/>
  <c r="AH217" i="11"/>
  <c r="AI217" i="11"/>
  <c r="AJ217" i="11"/>
  <c r="AK217" i="11"/>
  <c r="AL217" i="11"/>
  <c r="AM217" i="11"/>
  <c r="AN217" i="11"/>
  <c r="AO217" i="11"/>
  <c r="AP217" i="11"/>
  <c r="AQ217" i="11"/>
  <c r="AR217" i="11"/>
  <c r="AS217" i="11"/>
  <c r="AT217" i="11"/>
  <c r="AU217" i="11"/>
  <c r="AV217" i="11"/>
  <c r="AW217" i="11"/>
  <c r="AX217" i="11"/>
  <c r="AY217" i="11"/>
  <c r="AZ217" i="11"/>
  <c r="BA217" i="11"/>
  <c r="BB217" i="11"/>
  <c r="BC217" i="11"/>
  <c r="BD217" i="11"/>
  <c r="BE217" i="11"/>
  <c r="BF217" i="11"/>
  <c r="BG217" i="11"/>
  <c r="BH217" i="11"/>
  <c r="BI217" i="11"/>
  <c r="BJ217" i="11"/>
  <c r="BK217" i="11"/>
  <c r="BL217" i="11"/>
  <c r="BM217" i="11"/>
  <c r="G218" i="1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Y218" i="11"/>
  <c r="Z218" i="11"/>
  <c r="AA218" i="11"/>
  <c r="AB218" i="11"/>
  <c r="AC218" i="11"/>
  <c r="AD218" i="11"/>
  <c r="AE218" i="11"/>
  <c r="AF218" i="11"/>
  <c r="AG218" i="11"/>
  <c r="AH218" i="11"/>
  <c r="AI218" i="11"/>
  <c r="AJ218" i="11"/>
  <c r="AK218" i="11"/>
  <c r="AL218" i="11"/>
  <c r="AM218" i="11"/>
  <c r="AN218" i="11"/>
  <c r="AO218" i="11"/>
  <c r="AP218" i="11"/>
  <c r="AQ218" i="11"/>
  <c r="AR218" i="11"/>
  <c r="AS218" i="11"/>
  <c r="AT218" i="11"/>
  <c r="AU218" i="11"/>
  <c r="AV218" i="11"/>
  <c r="AW218" i="11"/>
  <c r="AX218" i="11"/>
  <c r="AY218" i="11"/>
  <c r="AZ218" i="11"/>
  <c r="BA218" i="11"/>
  <c r="BB218" i="11"/>
  <c r="BC218" i="11"/>
  <c r="BD218" i="11"/>
  <c r="BE218" i="11"/>
  <c r="BF218" i="11"/>
  <c r="BG218" i="11"/>
  <c r="BH218" i="11"/>
  <c r="BI218" i="11"/>
  <c r="BJ218" i="11"/>
  <c r="BK218" i="11"/>
  <c r="BL218" i="11"/>
  <c r="BM218" i="11"/>
  <c r="G219" i="11"/>
  <c r="H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U219" i="11"/>
  <c r="V219" i="11"/>
  <c r="W219" i="11"/>
  <c r="X219" i="11"/>
  <c r="Y219" i="11"/>
  <c r="Z219" i="11"/>
  <c r="AA219" i="11"/>
  <c r="AB219" i="11"/>
  <c r="AC219" i="11"/>
  <c r="AD219" i="11"/>
  <c r="AE219" i="11"/>
  <c r="AF219" i="11"/>
  <c r="AG219" i="11"/>
  <c r="AH219" i="11"/>
  <c r="AI219" i="11"/>
  <c r="AJ219" i="11"/>
  <c r="AK219" i="11"/>
  <c r="AL219" i="11"/>
  <c r="AM219" i="11"/>
  <c r="AN219" i="11"/>
  <c r="AO219" i="11"/>
  <c r="AP219" i="11"/>
  <c r="AQ219" i="11"/>
  <c r="AR219" i="11"/>
  <c r="AS219" i="11"/>
  <c r="AT219" i="11"/>
  <c r="AU219" i="11"/>
  <c r="AV219" i="11"/>
  <c r="AW219" i="11"/>
  <c r="AX219" i="11"/>
  <c r="AY219" i="11"/>
  <c r="AZ219" i="11"/>
  <c r="BA219" i="11"/>
  <c r="BB219" i="11"/>
  <c r="BC219" i="11"/>
  <c r="BD219" i="11"/>
  <c r="BE219" i="11"/>
  <c r="BF219" i="11"/>
  <c r="BG219" i="11"/>
  <c r="BH219" i="11"/>
  <c r="BI219" i="11"/>
  <c r="BJ219" i="11"/>
  <c r="BK219" i="11"/>
  <c r="BL219" i="11"/>
  <c r="BM219" i="11"/>
  <c r="G220" i="11"/>
  <c r="H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U220" i="11"/>
  <c r="V220" i="11"/>
  <c r="W220" i="11"/>
  <c r="X220" i="11"/>
  <c r="Y220" i="11"/>
  <c r="Z220" i="11"/>
  <c r="AA220" i="11"/>
  <c r="AB220" i="11"/>
  <c r="AC220" i="11"/>
  <c r="AD220" i="11"/>
  <c r="AE220" i="11"/>
  <c r="AF220" i="11"/>
  <c r="AG220" i="11"/>
  <c r="AH220" i="11"/>
  <c r="AI220" i="11"/>
  <c r="AJ220" i="11"/>
  <c r="AK220" i="11"/>
  <c r="AL220" i="11"/>
  <c r="AM220" i="11"/>
  <c r="AN220" i="11"/>
  <c r="AO220" i="11"/>
  <c r="AP220" i="11"/>
  <c r="AQ220" i="11"/>
  <c r="AR220" i="11"/>
  <c r="AS220" i="11"/>
  <c r="AT220" i="11"/>
  <c r="AU220" i="11"/>
  <c r="AV220" i="11"/>
  <c r="AW220" i="11"/>
  <c r="AX220" i="11"/>
  <c r="AY220" i="11"/>
  <c r="AZ220" i="11"/>
  <c r="BA220" i="11"/>
  <c r="BB220" i="11"/>
  <c r="BC220" i="11"/>
  <c r="BD220" i="11"/>
  <c r="BE220" i="11"/>
  <c r="BF220" i="11"/>
  <c r="BG220" i="11"/>
  <c r="BH220" i="11"/>
  <c r="BI220" i="11"/>
  <c r="BJ220" i="11"/>
  <c r="BK220" i="11"/>
  <c r="BL220" i="11"/>
  <c r="BM220" i="11"/>
  <c r="F220" i="11"/>
  <c r="F219" i="11"/>
  <c r="F218" i="11"/>
  <c r="F217" i="11"/>
  <c r="F173" i="18" l="1"/>
  <c r="G173" i="18"/>
  <c r="H173" i="18"/>
  <c r="I173" i="18"/>
  <c r="J173" i="18"/>
  <c r="K173" i="18"/>
  <c r="L173" i="18"/>
  <c r="M173" i="18"/>
  <c r="N173" i="18"/>
  <c r="O173" i="18"/>
  <c r="P173" i="18"/>
  <c r="Q173" i="18"/>
  <c r="R173" i="18"/>
  <c r="S173" i="18"/>
  <c r="T173" i="18"/>
  <c r="U173" i="18"/>
  <c r="V173" i="18"/>
  <c r="W173" i="18"/>
  <c r="X173" i="18"/>
  <c r="Y173" i="18"/>
  <c r="Z173" i="18"/>
  <c r="AA173" i="18"/>
  <c r="AB173" i="18"/>
  <c r="AC173" i="18"/>
  <c r="AD173" i="18"/>
  <c r="AE173" i="18"/>
  <c r="AF173" i="18"/>
  <c r="AG173" i="18"/>
  <c r="AH173" i="18"/>
  <c r="AI173" i="18"/>
  <c r="AJ173" i="18"/>
  <c r="AK173" i="18"/>
  <c r="AL173" i="18"/>
  <c r="AM173" i="18"/>
  <c r="AN173" i="18"/>
  <c r="AO173" i="18"/>
  <c r="AP173" i="18"/>
  <c r="AQ173" i="18"/>
  <c r="AR173" i="18"/>
  <c r="AS173" i="18"/>
  <c r="AT173" i="18"/>
  <c r="AU173" i="18"/>
  <c r="AV173" i="18"/>
  <c r="AW173" i="18"/>
  <c r="AX173" i="18"/>
  <c r="AY173" i="18"/>
  <c r="AZ173" i="18"/>
  <c r="BA173" i="18"/>
  <c r="BB173" i="18"/>
  <c r="BC173" i="18"/>
  <c r="BD173" i="18"/>
  <c r="BE173" i="18"/>
  <c r="BF173" i="18"/>
  <c r="BG173" i="18"/>
  <c r="BH173" i="18"/>
  <c r="BI173" i="18"/>
  <c r="BJ173" i="18"/>
  <c r="BK173" i="18"/>
  <c r="BL173" i="18"/>
  <c r="BM173" i="18"/>
  <c r="F174" i="18"/>
  <c r="G174" i="18"/>
  <c r="H174" i="18"/>
  <c r="I174" i="18"/>
  <c r="J174" i="18"/>
  <c r="K174" i="18"/>
  <c r="L174" i="18"/>
  <c r="M174" i="18"/>
  <c r="N174" i="18"/>
  <c r="O174" i="18"/>
  <c r="P174" i="18"/>
  <c r="Q174" i="18"/>
  <c r="R174" i="18"/>
  <c r="S174" i="18"/>
  <c r="T174" i="18"/>
  <c r="U174" i="18"/>
  <c r="V174" i="18"/>
  <c r="W174" i="18"/>
  <c r="X174" i="18"/>
  <c r="Y174" i="18"/>
  <c r="Z174" i="18"/>
  <c r="AA174" i="18"/>
  <c r="AB174" i="18"/>
  <c r="AC174" i="18"/>
  <c r="AD174" i="18"/>
  <c r="AE174" i="18"/>
  <c r="AF174" i="18"/>
  <c r="AG174" i="18"/>
  <c r="AH174" i="18"/>
  <c r="AI174" i="18"/>
  <c r="AJ174" i="18"/>
  <c r="AK174" i="18"/>
  <c r="AL174" i="18"/>
  <c r="AM174" i="18"/>
  <c r="AN174" i="18"/>
  <c r="AO174" i="18"/>
  <c r="AP174" i="18"/>
  <c r="AQ174" i="18"/>
  <c r="AR174" i="18"/>
  <c r="AS174" i="18"/>
  <c r="AT174" i="18"/>
  <c r="AU174" i="18"/>
  <c r="AV174" i="18"/>
  <c r="AW174" i="18"/>
  <c r="AX174" i="18"/>
  <c r="AY174" i="18"/>
  <c r="AZ174" i="18"/>
  <c r="BA174" i="18"/>
  <c r="BB174" i="18"/>
  <c r="BC174" i="18"/>
  <c r="BD174" i="18"/>
  <c r="BE174" i="18"/>
  <c r="BF174" i="18"/>
  <c r="BG174" i="18"/>
  <c r="BH174" i="18"/>
  <c r="BI174" i="18"/>
  <c r="BJ174" i="18"/>
  <c r="BK174" i="18"/>
  <c r="BL174" i="18"/>
  <c r="BM174" i="18"/>
  <c r="F175" i="18"/>
  <c r="G175" i="18"/>
  <c r="H175" i="18"/>
  <c r="I175" i="18"/>
  <c r="J175" i="18"/>
  <c r="K175" i="18"/>
  <c r="L175" i="18"/>
  <c r="M175" i="18"/>
  <c r="N175" i="18"/>
  <c r="O175" i="18"/>
  <c r="P175" i="18"/>
  <c r="Q175" i="18"/>
  <c r="R175" i="18"/>
  <c r="S175" i="18"/>
  <c r="T175" i="18"/>
  <c r="U175" i="18"/>
  <c r="V175" i="18"/>
  <c r="W175" i="18"/>
  <c r="X175" i="18"/>
  <c r="Y175" i="18"/>
  <c r="Z175" i="18"/>
  <c r="AA175" i="18"/>
  <c r="AB175" i="18"/>
  <c r="AC175" i="18"/>
  <c r="AD175" i="18"/>
  <c r="AE175" i="18"/>
  <c r="AF175" i="18"/>
  <c r="AG175" i="18"/>
  <c r="AH175" i="18"/>
  <c r="AI175" i="18"/>
  <c r="AJ175" i="18"/>
  <c r="AK175" i="18"/>
  <c r="AL175" i="18"/>
  <c r="AM175" i="18"/>
  <c r="AN175" i="18"/>
  <c r="AO175" i="18"/>
  <c r="AP175" i="18"/>
  <c r="AQ175" i="18"/>
  <c r="AR175" i="18"/>
  <c r="AS175" i="18"/>
  <c r="AT175" i="18"/>
  <c r="AU175" i="18"/>
  <c r="AV175" i="18"/>
  <c r="AW175" i="18"/>
  <c r="AX175" i="18"/>
  <c r="AY175" i="18"/>
  <c r="AZ175" i="18"/>
  <c r="BA175" i="18"/>
  <c r="BB175" i="18"/>
  <c r="BC175" i="18"/>
  <c r="BD175" i="18"/>
  <c r="BE175" i="18"/>
  <c r="BF175" i="18"/>
  <c r="BG175" i="18"/>
  <c r="BH175" i="18"/>
  <c r="BI175" i="18"/>
  <c r="BJ175" i="18"/>
  <c r="BK175" i="18"/>
  <c r="BL175" i="18"/>
  <c r="BM175" i="18"/>
  <c r="F176" i="18"/>
  <c r="G176" i="18"/>
  <c r="H176" i="18"/>
  <c r="I176" i="18"/>
  <c r="J176" i="18"/>
  <c r="K176" i="18"/>
  <c r="L176" i="18"/>
  <c r="M176" i="18"/>
  <c r="N176" i="18"/>
  <c r="O176" i="18"/>
  <c r="P176" i="18"/>
  <c r="Q176" i="18"/>
  <c r="R176" i="18"/>
  <c r="S176" i="18"/>
  <c r="T176" i="18"/>
  <c r="U176" i="18"/>
  <c r="V176" i="18"/>
  <c r="W176" i="18"/>
  <c r="X176" i="18"/>
  <c r="Y176" i="18"/>
  <c r="Z176" i="18"/>
  <c r="AA176" i="18"/>
  <c r="AB176" i="18"/>
  <c r="AC176" i="18"/>
  <c r="AD176" i="18"/>
  <c r="AE176" i="18"/>
  <c r="AF176" i="18"/>
  <c r="AG176" i="18"/>
  <c r="AH176" i="18"/>
  <c r="AI176" i="18"/>
  <c r="AJ176" i="18"/>
  <c r="AK176" i="18"/>
  <c r="AL176" i="18"/>
  <c r="AM176" i="18"/>
  <c r="AN176" i="18"/>
  <c r="AO176" i="18"/>
  <c r="AP176" i="18"/>
  <c r="AQ176" i="18"/>
  <c r="AR176" i="18"/>
  <c r="AS176" i="18"/>
  <c r="AT176" i="18"/>
  <c r="AU176" i="18"/>
  <c r="AV176" i="18"/>
  <c r="AW176" i="18"/>
  <c r="AX176" i="18"/>
  <c r="AY176" i="18"/>
  <c r="AZ176" i="18"/>
  <c r="BA176" i="18"/>
  <c r="BB176" i="18"/>
  <c r="BC176" i="18"/>
  <c r="BD176" i="18"/>
  <c r="BE176" i="18"/>
  <c r="BF176" i="18"/>
  <c r="BG176" i="18"/>
  <c r="BH176" i="18"/>
  <c r="BI176" i="18"/>
  <c r="BJ176" i="18"/>
  <c r="BK176" i="18"/>
  <c r="BL176" i="18"/>
  <c r="BM176" i="18"/>
  <c r="F177" i="18"/>
  <c r="G177" i="18"/>
  <c r="H177" i="18"/>
  <c r="I177" i="18"/>
  <c r="J177" i="18"/>
  <c r="K177" i="18"/>
  <c r="L177" i="18"/>
  <c r="M177" i="18"/>
  <c r="N177" i="18"/>
  <c r="O177" i="18"/>
  <c r="P177" i="18"/>
  <c r="Q177" i="18"/>
  <c r="R177" i="18"/>
  <c r="S177" i="18"/>
  <c r="T177" i="18"/>
  <c r="U177" i="18"/>
  <c r="V177" i="18"/>
  <c r="W177" i="18"/>
  <c r="X177" i="18"/>
  <c r="Y177" i="18"/>
  <c r="Z177" i="18"/>
  <c r="AA177" i="18"/>
  <c r="AB177" i="18"/>
  <c r="AC177" i="18"/>
  <c r="AD177" i="18"/>
  <c r="AE177" i="18"/>
  <c r="AF177" i="18"/>
  <c r="AG177" i="18"/>
  <c r="AH177" i="18"/>
  <c r="AI177" i="18"/>
  <c r="AJ177" i="18"/>
  <c r="AK177" i="18"/>
  <c r="AL177" i="18"/>
  <c r="AM177" i="18"/>
  <c r="AN177" i="18"/>
  <c r="AO177" i="18"/>
  <c r="AP177" i="18"/>
  <c r="AQ177" i="18"/>
  <c r="AR177" i="18"/>
  <c r="AS177" i="18"/>
  <c r="AT177" i="18"/>
  <c r="AU177" i="18"/>
  <c r="AV177" i="18"/>
  <c r="AW177" i="18"/>
  <c r="AX177" i="18"/>
  <c r="AY177" i="18"/>
  <c r="AZ177" i="18"/>
  <c r="BA177" i="18"/>
  <c r="BB177" i="18"/>
  <c r="BC177" i="18"/>
  <c r="BD177" i="18"/>
  <c r="BE177" i="18"/>
  <c r="BF177" i="18"/>
  <c r="BG177" i="18"/>
  <c r="BH177" i="18"/>
  <c r="BI177" i="18"/>
  <c r="BJ177" i="18"/>
  <c r="BK177" i="18"/>
  <c r="BL177" i="18"/>
  <c r="BM177" i="18"/>
  <c r="F178" i="18"/>
  <c r="G178" i="18"/>
  <c r="H178" i="18"/>
  <c r="I178" i="18"/>
  <c r="J178" i="18"/>
  <c r="K178" i="18"/>
  <c r="L178" i="18"/>
  <c r="M178" i="18"/>
  <c r="N178" i="18"/>
  <c r="O178" i="18"/>
  <c r="P178" i="18"/>
  <c r="Q178" i="18"/>
  <c r="R178" i="18"/>
  <c r="S178" i="18"/>
  <c r="T178" i="18"/>
  <c r="U178" i="18"/>
  <c r="V178" i="18"/>
  <c r="W178" i="18"/>
  <c r="X178" i="18"/>
  <c r="Y178" i="18"/>
  <c r="Z178" i="18"/>
  <c r="AA178" i="18"/>
  <c r="AB178" i="18"/>
  <c r="AC178" i="18"/>
  <c r="AD178" i="18"/>
  <c r="AE178" i="18"/>
  <c r="AF178" i="18"/>
  <c r="AG178" i="18"/>
  <c r="AH178" i="18"/>
  <c r="AI178" i="18"/>
  <c r="AJ178" i="18"/>
  <c r="AK178" i="18"/>
  <c r="AL178" i="18"/>
  <c r="AM178" i="18"/>
  <c r="AN178" i="18"/>
  <c r="AO178" i="18"/>
  <c r="AP178" i="18"/>
  <c r="AQ178" i="18"/>
  <c r="AR178" i="18"/>
  <c r="AS178" i="18"/>
  <c r="AT178" i="18"/>
  <c r="AU178" i="18"/>
  <c r="AV178" i="18"/>
  <c r="AW178" i="18"/>
  <c r="AX178" i="18"/>
  <c r="AY178" i="18"/>
  <c r="AZ178" i="18"/>
  <c r="BA178" i="18"/>
  <c r="BB178" i="18"/>
  <c r="BC178" i="18"/>
  <c r="BD178" i="18"/>
  <c r="BE178" i="18"/>
  <c r="BF178" i="18"/>
  <c r="BG178" i="18"/>
  <c r="BH178" i="18"/>
  <c r="BI178" i="18"/>
  <c r="BJ178" i="18"/>
  <c r="BK178" i="18"/>
  <c r="BL178" i="18"/>
  <c r="BM178" i="18"/>
  <c r="F179" i="18"/>
  <c r="G179" i="18"/>
  <c r="H179" i="18"/>
  <c r="I179" i="18"/>
  <c r="J179" i="18"/>
  <c r="K179" i="18"/>
  <c r="L179" i="18"/>
  <c r="M179" i="18"/>
  <c r="N179" i="18"/>
  <c r="O179" i="18"/>
  <c r="P179" i="18"/>
  <c r="Q179" i="18"/>
  <c r="R179" i="18"/>
  <c r="S179" i="18"/>
  <c r="T179" i="18"/>
  <c r="U179" i="18"/>
  <c r="V179" i="18"/>
  <c r="W179" i="18"/>
  <c r="X179" i="18"/>
  <c r="Y179" i="18"/>
  <c r="Z179" i="18"/>
  <c r="AA179" i="18"/>
  <c r="AB179" i="18"/>
  <c r="AC179" i="18"/>
  <c r="AD179" i="18"/>
  <c r="AE179" i="18"/>
  <c r="AF179" i="18"/>
  <c r="AG179" i="18"/>
  <c r="AH179" i="18"/>
  <c r="AI179" i="18"/>
  <c r="AJ179" i="18"/>
  <c r="AK179" i="18"/>
  <c r="AL179" i="18"/>
  <c r="AM179" i="18"/>
  <c r="AN179" i="18"/>
  <c r="AO179" i="18"/>
  <c r="AP179" i="18"/>
  <c r="AQ179" i="18"/>
  <c r="AR179" i="18"/>
  <c r="AS179" i="18"/>
  <c r="AT179" i="18"/>
  <c r="AU179" i="18"/>
  <c r="AV179" i="18"/>
  <c r="AW179" i="18"/>
  <c r="AX179" i="18"/>
  <c r="AY179" i="18"/>
  <c r="AZ179" i="18"/>
  <c r="BA179" i="18"/>
  <c r="BB179" i="18"/>
  <c r="BC179" i="18"/>
  <c r="BD179" i="18"/>
  <c r="BE179" i="18"/>
  <c r="BF179" i="18"/>
  <c r="BG179" i="18"/>
  <c r="BH179" i="18"/>
  <c r="BI179" i="18"/>
  <c r="BJ179" i="18"/>
  <c r="BK179" i="18"/>
  <c r="BL179" i="18"/>
  <c r="BM179" i="18"/>
  <c r="F180" i="18"/>
  <c r="G180" i="18"/>
  <c r="H180" i="18"/>
  <c r="I180" i="18"/>
  <c r="J180" i="18"/>
  <c r="K180" i="18"/>
  <c r="L180" i="18"/>
  <c r="M180" i="18"/>
  <c r="N180" i="18"/>
  <c r="O180" i="18"/>
  <c r="P180" i="18"/>
  <c r="Q180" i="18"/>
  <c r="R180" i="18"/>
  <c r="S180" i="18"/>
  <c r="T180" i="18"/>
  <c r="U180" i="18"/>
  <c r="V180" i="18"/>
  <c r="W180" i="18"/>
  <c r="X180" i="18"/>
  <c r="Y180" i="18"/>
  <c r="Z180" i="18"/>
  <c r="AA180" i="18"/>
  <c r="AB180" i="18"/>
  <c r="AC180" i="18"/>
  <c r="AD180" i="18"/>
  <c r="AE180" i="18"/>
  <c r="AF180" i="18"/>
  <c r="AG180" i="18"/>
  <c r="AH180" i="18"/>
  <c r="AI180" i="18"/>
  <c r="AJ180" i="18"/>
  <c r="AK180" i="18"/>
  <c r="AL180" i="18"/>
  <c r="AM180" i="18"/>
  <c r="AN180" i="18"/>
  <c r="AO180" i="18"/>
  <c r="AP180" i="18"/>
  <c r="AQ180" i="18"/>
  <c r="AR180" i="18"/>
  <c r="AS180" i="18"/>
  <c r="AT180" i="18"/>
  <c r="AU180" i="18"/>
  <c r="AV180" i="18"/>
  <c r="AW180" i="18"/>
  <c r="AX180" i="18"/>
  <c r="AY180" i="18"/>
  <c r="AZ180" i="18"/>
  <c r="BA180" i="18"/>
  <c r="BB180" i="18"/>
  <c r="BC180" i="18"/>
  <c r="BD180" i="18"/>
  <c r="BE180" i="18"/>
  <c r="BF180" i="18"/>
  <c r="BG180" i="18"/>
  <c r="BH180" i="18"/>
  <c r="BI180" i="18"/>
  <c r="BJ180" i="18"/>
  <c r="BK180" i="18"/>
  <c r="BL180" i="18"/>
  <c r="BM180" i="18"/>
  <c r="F181" i="18"/>
  <c r="G181" i="18"/>
  <c r="H181" i="18"/>
  <c r="I181" i="18"/>
  <c r="J181" i="18"/>
  <c r="K181" i="18"/>
  <c r="L181" i="18"/>
  <c r="M181" i="18"/>
  <c r="N181" i="18"/>
  <c r="O181" i="18"/>
  <c r="P181" i="18"/>
  <c r="Q181" i="18"/>
  <c r="R181" i="18"/>
  <c r="S181" i="18"/>
  <c r="T181" i="18"/>
  <c r="U181" i="18"/>
  <c r="V181" i="18"/>
  <c r="W181" i="18"/>
  <c r="X181" i="18"/>
  <c r="Y181" i="18"/>
  <c r="Z181" i="18"/>
  <c r="AA181" i="18"/>
  <c r="AB181" i="18"/>
  <c r="AC181" i="18"/>
  <c r="AD181" i="18"/>
  <c r="AE181" i="18"/>
  <c r="AF181" i="18"/>
  <c r="AG181" i="18"/>
  <c r="AH181" i="18"/>
  <c r="AI181" i="18"/>
  <c r="AJ181" i="18"/>
  <c r="AK181" i="18"/>
  <c r="AL181" i="18"/>
  <c r="AM181" i="18"/>
  <c r="AN181" i="18"/>
  <c r="AO181" i="18"/>
  <c r="AP181" i="18"/>
  <c r="AQ181" i="18"/>
  <c r="AR181" i="18"/>
  <c r="AS181" i="18"/>
  <c r="AT181" i="18"/>
  <c r="AU181" i="18"/>
  <c r="AV181" i="18"/>
  <c r="AW181" i="18"/>
  <c r="AX181" i="18"/>
  <c r="AY181" i="18"/>
  <c r="AZ181" i="18"/>
  <c r="BA181" i="18"/>
  <c r="BB181" i="18"/>
  <c r="BC181" i="18"/>
  <c r="BD181" i="18"/>
  <c r="BE181" i="18"/>
  <c r="BF181" i="18"/>
  <c r="BG181" i="18"/>
  <c r="BH181" i="18"/>
  <c r="BI181" i="18"/>
  <c r="BJ181" i="18"/>
  <c r="BK181" i="18"/>
  <c r="BL181" i="18"/>
  <c r="BM181" i="18"/>
  <c r="F182" i="18"/>
  <c r="G182" i="18"/>
  <c r="H182" i="18"/>
  <c r="I182" i="18"/>
  <c r="J182" i="18"/>
  <c r="K182" i="18"/>
  <c r="L182" i="18"/>
  <c r="M182" i="18"/>
  <c r="N182" i="18"/>
  <c r="O182" i="18"/>
  <c r="P182" i="18"/>
  <c r="Q182" i="18"/>
  <c r="R182" i="18"/>
  <c r="S182" i="18"/>
  <c r="T182" i="18"/>
  <c r="U182" i="18"/>
  <c r="V182" i="18"/>
  <c r="W182" i="18"/>
  <c r="X182" i="18"/>
  <c r="Y182" i="18"/>
  <c r="Z182" i="18"/>
  <c r="AA182" i="18"/>
  <c r="AB182" i="18"/>
  <c r="AC182" i="18"/>
  <c r="AD182" i="18"/>
  <c r="AE182" i="18"/>
  <c r="AF182" i="18"/>
  <c r="AG182" i="18"/>
  <c r="AH182" i="18"/>
  <c r="AI182" i="18"/>
  <c r="AJ182" i="18"/>
  <c r="AK182" i="18"/>
  <c r="AL182" i="18"/>
  <c r="AM182" i="18"/>
  <c r="AN182" i="18"/>
  <c r="AO182" i="18"/>
  <c r="AP182" i="18"/>
  <c r="AQ182" i="18"/>
  <c r="AR182" i="18"/>
  <c r="AS182" i="18"/>
  <c r="AT182" i="18"/>
  <c r="AU182" i="18"/>
  <c r="AV182" i="18"/>
  <c r="AW182" i="18"/>
  <c r="AX182" i="18"/>
  <c r="AY182" i="18"/>
  <c r="AZ182" i="18"/>
  <c r="BA182" i="18"/>
  <c r="BB182" i="18"/>
  <c r="BC182" i="18"/>
  <c r="BD182" i="18"/>
  <c r="BE182" i="18"/>
  <c r="BF182" i="18"/>
  <c r="BG182" i="18"/>
  <c r="BH182" i="18"/>
  <c r="BI182" i="18"/>
  <c r="BJ182" i="18"/>
  <c r="BK182" i="18"/>
  <c r="BL182" i="18"/>
  <c r="BM182" i="18"/>
  <c r="F183" i="18"/>
  <c r="G183" i="18"/>
  <c r="H183" i="18"/>
  <c r="I183" i="18"/>
  <c r="J183" i="18"/>
  <c r="K183" i="18"/>
  <c r="L183" i="18"/>
  <c r="M183" i="18"/>
  <c r="N183" i="18"/>
  <c r="O183" i="18"/>
  <c r="P183" i="18"/>
  <c r="Q183" i="18"/>
  <c r="R183" i="18"/>
  <c r="S183" i="18"/>
  <c r="T183" i="18"/>
  <c r="U183" i="18"/>
  <c r="V183" i="18"/>
  <c r="W183" i="18"/>
  <c r="X183" i="18"/>
  <c r="Y183" i="18"/>
  <c r="Z183" i="18"/>
  <c r="AA183" i="18"/>
  <c r="AB183" i="18"/>
  <c r="AC183" i="18"/>
  <c r="AD183" i="18"/>
  <c r="AE183" i="18"/>
  <c r="AF183" i="18"/>
  <c r="AG183" i="18"/>
  <c r="AH183" i="18"/>
  <c r="AI183" i="18"/>
  <c r="AJ183" i="18"/>
  <c r="AK183" i="18"/>
  <c r="AL183" i="18"/>
  <c r="AM183" i="18"/>
  <c r="AN183" i="18"/>
  <c r="AO183" i="18"/>
  <c r="AP183" i="18"/>
  <c r="AQ183" i="18"/>
  <c r="AR183" i="18"/>
  <c r="AS183" i="18"/>
  <c r="AT183" i="18"/>
  <c r="AU183" i="18"/>
  <c r="AV183" i="18"/>
  <c r="AW183" i="18"/>
  <c r="AX183" i="18"/>
  <c r="AY183" i="18"/>
  <c r="AZ183" i="18"/>
  <c r="BA183" i="18"/>
  <c r="BB183" i="18"/>
  <c r="BC183" i="18"/>
  <c r="BD183" i="18"/>
  <c r="BE183" i="18"/>
  <c r="BF183" i="18"/>
  <c r="BG183" i="18"/>
  <c r="BH183" i="18"/>
  <c r="BI183" i="18"/>
  <c r="BJ183" i="18"/>
  <c r="BK183" i="18"/>
  <c r="BL183" i="18"/>
  <c r="BM183" i="18"/>
  <c r="F184" i="18"/>
  <c r="G184" i="18"/>
  <c r="H184" i="18"/>
  <c r="I184" i="18"/>
  <c r="J184" i="18"/>
  <c r="K184" i="18"/>
  <c r="L184" i="18"/>
  <c r="M184" i="18"/>
  <c r="N184" i="18"/>
  <c r="O184" i="18"/>
  <c r="P184" i="18"/>
  <c r="Q184" i="18"/>
  <c r="R184" i="18"/>
  <c r="S184" i="18"/>
  <c r="T184" i="18"/>
  <c r="U184" i="18"/>
  <c r="V184" i="18"/>
  <c r="W184" i="18"/>
  <c r="X184" i="18"/>
  <c r="Y184" i="18"/>
  <c r="Z184" i="18"/>
  <c r="AA184" i="18"/>
  <c r="AB184" i="18"/>
  <c r="AC184" i="18"/>
  <c r="AD184" i="18"/>
  <c r="AE184" i="18"/>
  <c r="AF184" i="18"/>
  <c r="AG184" i="18"/>
  <c r="AH184" i="18"/>
  <c r="AI184" i="18"/>
  <c r="AJ184" i="18"/>
  <c r="AK184" i="18"/>
  <c r="AL184" i="18"/>
  <c r="AM184" i="18"/>
  <c r="AN184" i="18"/>
  <c r="AO184" i="18"/>
  <c r="AP184" i="18"/>
  <c r="AQ184" i="18"/>
  <c r="AR184" i="18"/>
  <c r="AS184" i="18"/>
  <c r="AT184" i="18"/>
  <c r="AU184" i="18"/>
  <c r="AV184" i="18"/>
  <c r="AW184" i="18"/>
  <c r="AX184" i="18"/>
  <c r="AY184" i="18"/>
  <c r="AZ184" i="18"/>
  <c r="BA184" i="18"/>
  <c r="BB184" i="18"/>
  <c r="BC184" i="18"/>
  <c r="BD184" i="18"/>
  <c r="BE184" i="18"/>
  <c r="BF184" i="18"/>
  <c r="BG184" i="18"/>
  <c r="BH184" i="18"/>
  <c r="BI184" i="18"/>
  <c r="BJ184" i="18"/>
  <c r="BK184" i="18"/>
  <c r="BL184" i="18"/>
  <c r="BM184" i="18"/>
  <c r="F185" i="18"/>
  <c r="G185" i="18"/>
  <c r="H185" i="18"/>
  <c r="I185" i="18"/>
  <c r="J185" i="18"/>
  <c r="K185" i="18"/>
  <c r="L185" i="18"/>
  <c r="M185" i="18"/>
  <c r="N185" i="18"/>
  <c r="O185" i="18"/>
  <c r="P185" i="18"/>
  <c r="Q185" i="18"/>
  <c r="R185" i="18"/>
  <c r="S185" i="18"/>
  <c r="T185" i="18"/>
  <c r="U185" i="18"/>
  <c r="V185" i="18"/>
  <c r="W185" i="18"/>
  <c r="X185" i="18"/>
  <c r="Y185" i="18"/>
  <c r="Z185" i="18"/>
  <c r="AA185" i="18"/>
  <c r="AB185" i="18"/>
  <c r="AC185" i="18"/>
  <c r="AD185" i="18"/>
  <c r="AE185" i="18"/>
  <c r="AF185" i="18"/>
  <c r="AG185" i="18"/>
  <c r="AH185" i="18"/>
  <c r="AI185" i="18"/>
  <c r="AJ185" i="18"/>
  <c r="AK185" i="18"/>
  <c r="AL185" i="18"/>
  <c r="AM185" i="18"/>
  <c r="AN185" i="18"/>
  <c r="AO185" i="18"/>
  <c r="AP185" i="18"/>
  <c r="AQ185" i="18"/>
  <c r="AR185" i="18"/>
  <c r="AS185" i="18"/>
  <c r="AT185" i="18"/>
  <c r="AU185" i="18"/>
  <c r="AV185" i="18"/>
  <c r="AW185" i="18"/>
  <c r="AX185" i="18"/>
  <c r="AY185" i="18"/>
  <c r="AZ185" i="18"/>
  <c r="BA185" i="18"/>
  <c r="BB185" i="18"/>
  <c r="BC185" i="18"/>
  <c r="BD185" i="18"/>
  <c r="BE185" i="18"/>
  <c r="BF185" i="18"/>
  <c r="BG185" i="18"/>
  <c r="BH185" i="18"/>
  <c r="BI185" i="18"/>
  <c r="BJ185" i="18"/>
  <c r="BK185" i="18"/>
  <c r="BL185" i="18"/>
  <c r="BM185" i="18"/>
  <c r="F186" i="18"/>
  <c r="G186" i="18"/>
  <c r="H186" i="18"/>
  <c r="I186" i="18"/>
  <c r="J186" i="18"/>
  <c r="K186" i="18"/>
  <c r="L186" i="18"/>
  <c r="M186" i="18"/>
  <c r="N186" i="18"/>
  <c r="O186" i="18"/>
  <c r="P186" i="18"/>
  <c r="Q186" i="18"/>
  <c r="R186" i="18"/>
  <c r="S186" i="18"/>
  <c r="T186" i="18"/>
  <c r="U186" i="18"/>
  <c r="V186" i="18"/>
  <c r="W186" i="18"/>
  <c r="X186" i="18"/>
  <c r="Y186" i="18"/>
  <c r="Z186" i="18"/>
  <c r="AA186" i="18"/>
  <c r="AB186" i="18"/>
  <c r="AC186" i="18"/>
  <c r="AD186" i="18"/>
  <c r="AE186" i="18"/>
  <c r="AF186" i="18"/>
  <c r="AG186" i="18"/>
  <c r="AH186" i="18"/>
  <c r="AI186" i="18"/>
  <c r="AJ186" i="18"/>
  <c r="AK186" i="18"/>
  <c r="AL186" i="18"/>
  <c r="AM186" i="18"/>
  <c r="AN186" i="18"/>
  <c r="AO186" i="18"/>
  <c r="AP186" i="18"/>
  <c r="AQ186" i="18"/>
  <c r="AR186" i="18"/>
  <c r="AS186" i="18"/>
  <c r="AT186" i="18"/>
  <c r="AU186" i="18"/>
  <c r="AV186" i="18"/>
  <c r="AW186" i="18"/>
  <c r="AX186" i="18"/>
  <c r="AY186" i="18"/>
  <c r="AZ186" i="18"/>
  <c r="BA186" i="18"/>
  <c r="BB186" i="18"/>
  <c r="BC186" i="18"/>
  <c r="BD186" i="18"/>
  <c r="BE186" i="18"/>
  <c r="BF186" i="18"/>
  <c r="BG186" i="18"/>
  <c r="BH186" i="18"/>
  <c r="BI186" i="18"/>
  <c r="BJ186" i="18"/>
  <c r="BK186" i="18"/>
  <c r="BL186" i="18"/>
  <c r="BM186" i="18"/>
  <c r="F187" i="18"/>
  <c r="G187" i="18"/>
  <c r="H187" i="18"/>
  <c r="I187" i="18"/>
  <c r="J187" i="18"/>
  <c r="K187" i="18"/>
  <c r="L187" i="18"/>
  <c r="M187" i="18"/>
  <c r="N187" i="18"/>
  <c r="O187" i="18"/>
  <c r="P187" i="18"/>
  <c r="Q187" i="18"/>
  <c r="R187" i="18"/>
  <c r="S187" i="18"/>
  <c r="T187" i="18"/>
  <c r="U187" i="18"/>
  <c r="V187" i="18"/>
  <c r="W187" i="18"/>
  <c r="X187" i="18"/>
  <c r="Y187" i="18"/>
  <c r="Z187" i="18"/>
  <c r="AA187" i="18"/>
  <c r="AB187" i="18"/>
  <c r="AC187" i="18"/>
  <c r="AD187" i="18"/>
  <c r="AE187" i="18"/>
  <c r="AF187" i="18"/>
  <c r="AG187" i="18"/>
  <c r="AH187" i="18"/>
  <c r="AI187" i="18"/>
  <c r="AJ187" i="18"/>
  <c r="AK187" i="18"/>
  <c r="AL187" i="18"/>
  <c r="AM187" i="18"/>
  <c r="AN187" i="18"/>
  <c r="AO187" i="18"/>
  <c r="AP187" i="18"/>
  <c r="AQ187" i="18"/>
  <c r="AR187" i="18"/>
  <c r="AS187" i="18"/>
  <c r="AT187" i="18"/>
  <c r="AU187" i="18"/>
  <c r="AV187" i="18"/>
  <c r="AW187" i="18"/>
  <c r="AX187" i="18"/>
  <c r="AY187" i="18"/>
  <c r="AZ187" i="18"/>
  <c r="BA187" i="18"/>
  <c r="BB187" i="18"/>
  <c r="BC187" i="18"/>
  <c r="BD187" i="18"/>
  <c r="BE187" i="18"/>
  <c r="BF187" i="18"/>
  <c r="BG187" i="18"/>
  <c r="BH187" i="18"/>
  <c r="BI187" i="18"/>
  <c r="BJ187" i="18"/>
  <c r="BK187" i="18"/>
  <c r="BL187" i="18"/>
  <c r="BM187" i="18"/>
  <c r="F188" i="18"/>
  <c r="G188" i="18"/>
  <c r="H188" i="18"/>
  <c r="I188" i="18"/>
  <c r="J188" i="18"/>
  <c r="K188" i="18"/>
  <c r="L188" i="18"/>
  <c r="M188" i="18"/>
  <c r="N188" i="18"/>
  <c r="O188" i="18"/>
  <c r="P188" i="18"/>
  <c r="Q188" i="18"/>
  <c r="R188" i="18"/>
  <c r="S188" i="18"/>
  <c r="T188" i="18"/>
  <c r="U188" i="18"/>
  <c r="V188" i="18"/>
  <c r="W188" i="18"/>
  <c r="X188" i="18"/>
  <c r="Y188" i="18"/>
  <c r="Z188" i="18"/>
  <c r="AA188" i="18"/>
  <c r="AB188" i="18"/>
  <c r="AC188" i="18"/>
  <c r="AD188" i="18"/>
  <c r="AE188" i="18"/>
  <c r="AF188" i="18"/>
  <c r="AG188" i="18"/>
  <c r="AH188" i="18"/>
  <c r="AI188" i="18"/>
  <c r="AJ188" i="18"/>
  <c r="AK188" i="18"/>
  <c r="AL188" i="18"/>
  <c r="AM188" i="18"/>
  <c r="AN188" i="18"/>
  <c r="AO188" i="18"/>
  <c r="AP188" i="18"/>
  <c r="AQ188" i="18"/>
  <c r="AR188" i="18"/>
  <c r="AS188" i="18"/>
  <c r="AT188" i="18"/>
  <c r="AU188" i="18"/>
  <c r="AV188" i="18"/>
  <c r="AW188" i="18"/>
  <c r="AX188" i="18"/>
  <c r="AY188" i="18"/>
  <c r="AZ188" i="18"/>
  <c r="BA188" i="18"/>
  <c r="BB188" i="18"/>
  <c r="BC188" i="18"/>
  <c r="BD188" i="18"/>
  <c r="BE188" i="18"/>
  <c r="BF188" i="18"/>
  <c r="BG188" i="18"/>
  <c r="BH188" i="18"/>
  <c r="BI188" i="18"/>
  <c r="BJ188" i="18"/>
  <c r="BK188" i="18"/>
  <c r="BL188" i="18"/>
  <c r="BM188" i="18"/>
  <c r="F189" i="18"/>
  <c r="G189" i="18"/>
  <c r="H189" i="18"/>
  <c r="I189" i="18"/>
  <c r="J189" i="18"/>
  <c r="K189" i="18"/>
  <c r="L189" i="18"/>
  <c r="M189" i="18"/>
  <c r="N189" i="18"/>
  <c r="O189" i="18"/>
  <c r="P189" i="18"/>
  <c r="Q189" i="18"/>
  <c r="R189" i="18"/>
  <c r="S189" i="18"/>
  <c r="T189" i="18"/>
  <c r="U189" i="18"/>
  <c r="V189" i="18"/>
  <c r="W189" i="18"/>
  <c r="X189" i="18"/>
  <c r="Y189" i="18"/>
  <c r="Z189" i="18"/>
  <c r="AA189" i="18"/>
  <c r="AB189" i="18"/>
  <c r="AC189" i="18"/>
  <c r="AD189" i="18"/>
  <c r="AE189" i="18"/>
  <c r="AF189" i="18"/>
  <c r="AG189" i="18"/>
  <c r="AH189" i="18"/>
  <c r="AI189" i="18"/>
  <c r="AJ189" i="18"/>
  <c r="AK189" i="18"/>
  <c r="AL189" i="18"/>
  <c r="AM189" i="18"/>
  <c r="AN189" i="18"/>
  <c r="AO189" i="18"/>
  <c r="AP189" i="18"/>
  <c r="AQ189" i="18"/>
  <c r="AR189" i="18"/>
  <c r="AS189" i="18"/>
  <c r="AT189" i="18"/>
  <c r="AU189" i="18"/>
  <c r="AV189" i="18"/>
  <c r="AW189" i="18"/>
  <c r="AX189" i="18"/>
  <c r="AY189" i="18"/>
  <c r="AZ189" i="18"/>
  <c r="BA189" i="18"/>
  <c r="BB189" i="18"/>
  <c r="BC189" i="18"/>
  <c r="BD189" i="18"/>
  <c r="BE189" i="18"/>
  <c r="BF189" i="18"/>
  <c r="BG189" i="18"/>
  <c r="BH189" i="18"/>
  <c r="BI189" i="18"/>
  <c r="BJ189" i="18"/>
  <c r="BK189" i="18"/>
  <c r="BL189" i="18"/>
  <c r="BM189" i="18"/>
  <c r="F190" i="18"/>
  <c r="G190" i="18"/>
  <c r="H190" i="18"/>
  <c r="I190" i="18"/>
  <c r="J190" i="18"/>
  <c r="K190" i="18"/>
  <c r="L190" i="18"/>
  <c r="M190" i="18"/>
  <c r="N190" i="18"/>
  <c r="O190" i="18"/>
  <c r="P190" i="18"/>
  <c r="Q190" i="18"/>
  <c r="R190" i="18"/>
  <c r="S190" i="18"/>
  <c r="T190" i="18"/>
  <c r="U190" i="18"/>
  <c r="V190" i="18"/>
  <c r="W190" i="18"/>
  <c r="X190" i="18"/>
  <c r="Y190" i="18"/>
  <c r="Z190" i="18"/>
  <c r="AA190" i="18"/>
  <c r="AB190" i="18"/>
  <c r="AC190" i="18"/>
  <c r="AD190" i="18"/>
  <c r="AE190" i="18"/>
  <c r="AF190" i="18"/>
  <c r="AG190" i="18"/>
  <c r="AH190" i="18"/>
  <c r="AI190" i="18"/>
  <c r="AJ190" i="18"/>
  <c r="AK190" i="18"/>
  <c r="AL190" i="18"/>
  <c r="AM190" i="18"/>
  <c r="AN190" i="18"/>
  <c r="AO190" i="18"/>
  <c r="AP190" i="18"/>
  <c r="AQ190" i="18"/>
  <c r="AR190" i="18"/>
  <c r="AS190" i="18"/>
  <c r="AT190" i="18"/>
  <c r="AU190" i="18"/>
  <c r="AV190" i="18"/>
  <c r="AW190" i="18"/>
  <c r="AX190" i="18"/>
  <c r="AY190" i="18"/>
  <c r="AZ190" i="18"/>
  <c r="BA190" i="18"/>
  <c r="BB190" i="18"/>
  <c r="BC190" i="18"/>
  <c r="BD190" i="18"/>
  <c r="BE190" i="18"/>
  <c r="BF190" i="18"/>
  <c r="BG190" i="18"/>
  <c r="BH190" i="18"/>
  <c r="BI190" i="18"/>
  <c r="BJ190" i="18"/>
  <c r="BK190" i="18"/>
  <c r="BL190" i="18"/>
  <c r="BM190" i="18"/>
  <c r="F191" i="18"/>
  <c r="G191" i="18"/>
  <c r="H191" i="18"/>
  <c r="I191" i="18"/>
  <c r="J191" i="18"/>
  <c r="K191" i="18"/>
  <c r="L191" i="18"/>
  <c r="M191" i="18"/>
  <c r="N191" i="18"/>
  <c r="O191" i="18"/>
  <c r="P191" i="18"/>
  <c r="Q191" i="18"/>
  <c r="R191" i="18"/>
  <c r="S191" i="18"/>
  <c r="T191" i="18"/>
  <c r="U191" i="18"/>
  <c r="V191" i="18"/>
  <c r="W191" i="18"/>
  <c r="X191" i="18"/>
  <c r="Y191" i="18"/>
  <c r="Z191" i="18"/>
  <c r="AA191" i="18"/>
  <c r="AB191" i="18"/>
  <c r="AC191" i="18"/>
  <c r="AD191" i="18"/>
  <c r="AE191" i="18"/>
  <c r="AF191" i="18"/>
  <c r="AG191" i="18"/>
  <c r="AH191" i="18"/>
  <c r="AI191" i="18"/>
  <c r="AJ191" i="18"/>
  <c r="AK191" i="18"/>
  <c r="AL191" i="18"/>
  <c r="AM191" i="18"/>
  <c r="AN191" i="18"/>
  <c r="AO191" i="18"/>
  <c r="AP191" i="18"/>
  <c r="AQ191" i="18"/>
  <c r="AR191" i="18"/>
  <c r="AS191" i="18"/>
  <c r="AT191" i="18"/>
  <c r="AU191" i="18"/>
  <c r="AV191" i="18"/>
  <c r="AW191" i="18"/>
  <c r="AX191" i="18"/>
  <c r="AY191" i="18"/>
  <c r="AZ191" i="18"/>
  <c r="BA191" i="18"/>
  <c r="BB191" i="18"/>
  <c r="BC191" i="18"/>
  <c r="BD191" i="18"/>
  <c r="BE191" i="18"/>
  <c r="BF191" i="18"/>
  <c r="BG191" i="18"/>
  <c r="BH191" i="18"/>
  <c r="BI191" i="18"/>
  <c r="BJ191" i="18"/>
  <c r="BK191" i="18"/>
  <c r="BL191" i="18"/>
  <c r="BM191" i="18"/>
  <c r="F192" i="18"/>
  <c r="G192" i="18"/>
  <c r="H192" i="18"/>
  <c r="I192" i="18"/>
  <c r="J192" i="18"/>
  <c r="K192" i="18"/>
  <c r="L192" i="18"/>
  <c r="M192" i="18"/>
  <c r="N192" i="18"/>
  <c r="O192" i="18"/>
  <c r="P192" i="18"/>
  <c r="Q192" i="18"/>
  <c r="R192" i="18"/>
  <c r="S192" i="18"/>
  <c r="T192" i="18"/>
  <c r="U192" i="18"/>
  <c r="V192" i="18"/>
  <c r="W192" i="18"/>
  <c r="X192" i="18"/>
  <c r="Y192" i="18"/>
  <c r="Z192" i="18"/>
  <c r="AA192" i="18"/>
  <c r="AB192" i="18"/>
  <c r="AC192" i="18"/>
  <c r="AD192" i="18"/>
  <c r="AE192" i="18"/>
  <c r="AF192" i="18"/>
  <c r="AG192" i="18"/>
  <c r="AH192" i="18"/>
  <c r="AI192" i="18"/>
  <c r="AJ192" i="18"/>
  <c r="AK192" i="18"/>
  <c r="AL192" i="18"/>
  <c r="AM192" i="18"/>
  <c r="AN192" i="18"/>
  <c r="AO192" i="18"/>
  <c r="AP192" i="18"/>
  <c r="AQ192" i="18"/>
  <c r="AR192" i="18"/>
  <c r="AS192" i="18"/>
  <c r="AT192" i="18"/>
  <c r="AU192" i="18"/>
  <c r="AV192" i="18"/>
  <c r="AW192" i="18"/>
  <c r="AX192" i="18"/>
  <c r="AY192" i="18"/>
  <c r="AZ192" i="18"/>
  <c r="BA192" i="18"/>
  <c r="BB192" i="18"/>
  <c r="BC192" i="18"/>
  <c r="BD192" i="18"/>
  <c r="BE192" i="18"/>
  <c r="BF192" i="18"/>
  <c r="BG192" i="18"/>
  <c r="BH192" i="18"/>
  <c r="BI192" i="18"/>
  <c r="BJ192" i="18"/>
  <c r="BK192" i="18"/>
  <c r="BL192" i="18"/>
  <c r="BM192" i="18"/>
  <c r="F193" i="18"/>
  <c r="G193" i="18"/>
  <c r="H193" i="18"/>
  <c r="I193" i="18"/>
  <c r="J193" i="18"/>
  <c r="K193" i="18"/>
  <c r="L193" i="18"/>
  <c r="M193" i="18"/>
  <c r="N193" i="18"/>
  <c r="O193" i="18"/>
  <c r="P193" i="18"/>
  <c r="Q193" i="18"/>
  <c r="R193" i="18"/>
  <c r="S193" i="18"/>
  <c r="T193" i="18"/>
  <c r="U193" i="18"/>
  <c r="V193" i="18"/>
  <c r="W193" i="18"/>
  <c r="X193" i="18"/>
  <c r="Y193" i="18"/>
  <c r="Z193" i="18"/>
  <c r="AA193" i="18"/>
  <c r="AB193" i="18"/>
  <c r="AC193" i="18"/>
  <c r="AD193" i="18"/>
  <c r="AE193" i="18"/>
  <c r="AF193" i="18"/>
  <c r="AG193" i="18"/>
  <c r="AH193" i="18"/>
  <c r="AI193" i="18"/>
  <c r="AJ193" i="18"/>
  <c r="AK193" i="18"/>
  <c r="AL193" i="18"/>
  <c r="AM193" i="18"/>
  <c r="AN193" i="18"/>
  <c r="AO193" i="18"/>
  <c r="AP193" i="18"/>
  <c r="AQ193" i="18"/>
  <c r="AR193" i="18"/>
  <c r="AS193" i="18"/>
  <c r="AT193" i="18"/>
  <c r="AU193" i="18"/>
  <c r="AV193" i="18"/>
  <c r="AW193" i="18"/>
  <c r="AX193" i="18"/>
  <c r="AY193" i="18"/>
  <c r="AZ193" i="18"/>
  <c r="BA193" i="18"/>
  <c r="BB193" i="18"/>
  <c r="BC193" i="18"/>
  <c r="BD193" i="18"/>
  <c r="BE193" i="18"/>
  <c r="BF193" i="18"/>
  <c r="BG193" i="18"/>
  <c r="BH193" i="18"/>
  <c r="BI193" i="18"/>
  <c r="BJ193" i="18"/>
  <c r="BK193" i="18"/>
  <c r="BL193" i="18"/>
  <c r="BM193" i="18"/>
  <c r="F194" i="18"/>
  <c r="G194" i="18"/>
  <c r="H194" i="18"/>
  <c r="I194" i="18"/>
  <c r="J194" i="18"/>
  <c r="K194" i="18"/>
  <c r="L194" i="18"/>
  <c r="M194" i="18"/>
  <c r="N194" i="18"/>
  <c r="O194" i="18"/>
  <c r="P194" i="18"/>
  <c r="Q194" i="18"/>
  <c r="R194" i="18"/>
  <c r="S194" i="18"/>
  <c r="T194" i="18"/>
  <c r="U194" i="18"/>
  <c r="V194" i="18"/>
  <c r="W194" i="18"/>
  <c r="X194" i="18"/>
  <c r="Y194" i="18"/>
  <c r="Z194" i="18"/>
  <c r="AA194" i="18"/>
  <c r="AB194" i="18"/>
  <c r="AC194" i="18"/>
  <c r="AD194" i="18"/>
  <c r="AE194" i="18"/>
  <c r="AF194" i="18"/>
  <c r="AG194" i="18"/>
  <c r="AH194" i="18"/>
  <c r="AI194" i="18"/>
  <c r="AJ194" i="18"/>
  <c r="AK194" i="18"/>
  <c r="AL194" i="18"/>
  <c r="AM194" i="18"/>
  <c r="AN194" i="18"/>
  <c r="AO194" i="18"/>
  <c r="AP194" i="18"/>
  <c r="AQ194" i="18"/>
  <c r="AR194" i="18"/>
  <c r="AS194" i="18"/>
  <c r="AT194" i="18"/>
  <c r="AU194" i="18"/>
  <c r="AV194" i="18"/>
  <c r="AW194" i="18"/>
  <c r="AX194" i="18"/>
  <c r="AY194" i="18"/>
  <c r="AZ194" i="18"/>
  <c r="BA194" i="18"/>
  <c r="BB194" i="18"/>
  <c r="BC194" i="18"/>
  <c r="BD194" i="18"/>
  <c r="BE194" i="18"/>
  <c r="BF194" i="18"/>
  <c r="BG194" i="18"/>
  <c r="BH194" i="18"/>
  <c r="BI194" i="18"/>
  <c r="BJ194" i="18"/>
  <c r="BK194" i="18"/>
  <c r="BL194" i="18"/>
  <c r="BM194" i="18"/>
  <c r="F195" i="18"/>
  <c r="G195" i="18"/>
  <c r="H195" i="18"/>
  <c r="I195" i="18"/>
  <c r="J195" i="18"/>
  <c r="K195" i="18"/>
  <c r="L195" i="18"/>
  <c r="M195" i="18"/>
  <c r="N195" i="18"/>
  <c r="O195" i="18"/>
  <c r="P195" i="18"/>
  <c r="Q195" i="18"/>
  <c r="R195" i="18"/>
  <c r="S195" i="18"/>
  <c r="T195" i="18"/>
  <c r="U195" i="18"/>
  <c r="V195" i="18"/>
  <c r="W195" i="18"/>
  <c r="X195" i="18"/>
  <c r="Y195" i="18"/>
  <c r="Z195" i="18"/>
  <c r="AA195" i="18"/>
  <c r="AB195" i="18"/>
  <c r="AC195" i="18"/>
  <c r="AD195" i="18"/>
  <c r="AE195" i="18"/>
  <c r="AF195" i="18"/>
  <c r="AG195" i="18"/>
  <c r="AH195" i="18"/>
  <c r="AI195" i="18"/>
  <c r="AJ195" i="18"/>
  <c r="AK195" i="18"/>
  <c r="AL195" i="18"/>
  <c r="AM195" i="18"/>
  <c r="AN195" i="18"/>
  <c r="AO195" i="18"/>
  <c r="AP195" i="18"/>
  <c r="AQ195" i="18"/>
  <c r="AR195" i="18"/>
  <c r="AS195" i="18"/>
  <c r="AT195" i="18"/>
  <c r="AU195" i="18"/>
  <c r="AV195" i="18"/>
  <c r="AW195" i="18"/>
  <c r="AX195" i="18"/>
  <c r="AY195" i="18"/>
  <c r="AZ195" i="18"/>
  <c r="BA195" i="18"/>
  <c r="BB195" i="18"/>
  <c r="BC195" i="18"/>
  <c r="BD195" i="18"/>
  <c r="BE195" i="18"/>
  <c r="BF195" i="18"/>
  <c r="BG195" i="18"/>
  <c r="BH195" i="18"/>
  <c r="BI195" i="18"/>
  <c r="BJ195" i="18"/>
  <c r="BK195" i="18"/>
  <c r="BL195" i="18"/>
  <c r="BM195" i="18"/>
  <c r="F196" i="18"/>
  <c r="G196" i="18"/>
  <c r="H196" i="18"/>
  <c r="I196" i="18"/>
  <c r="J196" i="18"/>
  <c r="K196" i="18"/>
  <c r="L196" i="18"/>
  <c r="M196" i="18"/>
  <c r="N196" i="18"/>
  <c r="O196" i="18"/>
  <c r="P196" i="18"/>
  <c r="Q196" i="18"/>
  <c r="R196" i="18"/>
  <c r="S196" i="18"/>
  <c r="T196" i="18"/>
  <c r="U196" i="18"/>
  <c r="V196" i="18"/>
  <c r="W196" i="18"/>
  <c r="X196" i="18"/>
  <c r="Y196" i="18"/>
  <c r="Z196" i="18"/>
  <c r="AA196" i="18"/>
  <c r="AB196" i="18"/>
  <c r="AC196" i="18"/>
  <c r="AD196" i="18"/>
  <c r="AE196" i="18"/>
  <c r="AF196" i="18"/>
  <c r="AG196" i="18"/>
  <c r="AH196" i="18"/>
  <c r="AI196" i="18"/>
  <c r="AJ196" i="18"/>
  <c r="AK196" i="18"/>
  <c r="AL196" i="18"/>
  <c r="AM196" i="18"/>
  <c r="AN196" i="18"/>
  <c r="AO196" i="18"/>
  <c r="AP196" i="18"/>
  <c r="AQ196" i="18"/>
  <c r="AR196" i="18"/>
  <c r="AS196" i="18"/>
  <c r="AT196" i="18"/>
  <c r="AU196" i="18"/>
  <c r="AV196" i="18"/>
  <c r="AW196" i="18"/>
  <c r="AX196" i="18"/>
  <c r="AY196" i="18"/>
  <c r="AZ196" i="18"/>
  <c r="BA196" i="18"/>
  <c r="BB196" i="18"/>
  <c r="BC196" i="18"/>
  <c r="BD196" i="18"/>
  <c r="BE196" i="18"/>
  <c r="BF196" i="18"/>
  <c r="BG196" i="18"/>
  <c r="BH196" i="18"/>
  <c r="BI196" i="18"/>
  <c r="BJ196" i="18"/>
  <c r="BK196" i="18"/>
  <c r="BL196" i="18"/>
  <c r="BM196" i="18"/>
  <c r="F197" i="18"/>
  <c r="G197" i="18"/>
  <c r="H197" i="18"/>
  <c r="I197" i="18"/>
  <c r="J197" i="18"/>
  <c r="K197" i="18"/>
  <c r="L197" i="18"/>
  <c r="M197" i="18"/>
  <c r="N197" i="18"/>
  <c r="O197" i="18"/>
  <c r="P197" i="18"/>
  <c r="Q197" i="18"/>
  <c r="R197" i="18"/>
  <c r="S197" i="18"/>
  <c r="T197" i="18"/>
  <c r="U197" i="18"/>
  <c r="V197" i="18"/>
  <c r="W197" i="18"/>
  <c r="X197" i="18"/>
  <c r="Y197" i="18"/>
  <c r="Z197" i="18"/>
  <c r="AA197" i="18"/>
  <c r="AB197" i="18"/>
  <c r="AC197" i="18"/>
  <c r="AD197" i="18"/>
  <c r="AE197" i="18"/>
  <c r="AF197" i="18"/>
  <c r="AG197" i="18"/>
  <c r="AH197" i="18"/>
  <c r="AI197" i="18"/>
  <c r="AJ197" i="18"/>
  <c r="AK197" i="18"/>
  <c r="AL197" i="18"/>
  <c r="AM197" i="18"/>
  <c r="AN197" i="18"/>
  <c r="AO197" i="18"/>
  <c r="AP197" i="18"/>
  <c r="AQ197" i="18"/>
  <c r="AR197" i="18"/>
  <c r="AS197" i="18"/>
  <c r="AT197" i="18"/>
  <c r="AU197" i="18"/>
  <c r="AV197" i="18"/>
  <c r="AW197" i="18"/>
  <c r="AX197" i="18"/>
  <c r="AY197" i="18"/>
  <c r="AZ197" i="18"/>
  <c r="BA197" i="18"/>
  <c r="BB197" i="18"/>
  <c r="BC197" i="18"/>
  <c r="BD197" i="18"/>
  <c r="BE197" i="18"/>
  <c r="BF197" i="18"/>
  <c r="BG197" i="18"/>
  <c r="BH197" i="18"/>
  <c r="BI197" i="18"/>
  <c r="BJ197" i="18"/>
  <c r="BK197" i="18"/>
  <c r="BL197" i="18"/>
  <c r="BM197" i="18"/>
  <c r="F198" i="18"/>
  <c r="G198" i="18"/>
  <c r="H198" i="18"/>
  <c r="I198" i="18"/>
  <c r="J198" i="18"/>
  <c r="K198" i="18"/>
  <c r="L198" i="18"/>
  <c r="M198" i="18"/>
  <c r="N198" i="18"/>
  <c r="O198" i="18"/>
  <c r="P198" i="18"/>
  <c r="Q198" i="18"/>
  <c r="R198" i="18"/>
  <c r="S198" i="18"/>
  <c r="T198" i="18"/>
  <c r="U198" i="18"/>
  <c r="V198" i="18"/>
  <c r="W198" i="18"/>
  <c r="X198" i="18"/>
  <c r="Y198" i="18"/>
  <c r="Z198" i="18"/>
  <c r="AA198" i="18"/>
  <c r="AB198" i="18"/>
  <c r="AC198" i="18"/>
  <c r="AD198" i="18"/>
  <c r="AE198" i="18"/>
  <c r="AF198" i="18"/>
  <c r="AG198" i="18"/>
  <c r="AH198" i="18"/>
  <c r="AI198" i="18"/>
  <c r="AJ198" i="18"/>
  <c r="AK198" i="18"/>
  <c r="AL198" i="18"/>
  <c r="AM198" i="18"/>
  <c r="AN198" i="18"/>
  <c r="AO198" i="18"/>
  <c r="AP198" i="18"/>
  <c r="AQ198" i="18"/>
  <c r="AR198" i="18"/>
  <c r="AS198" i="18"/>
  <c r="AT198" i="18"/>
  <c r="AU198" i="18"/>
  <c r="AV198" i="18"/>
  <c r="AW198" i="18"/>
  <c r="AX198" i="18"/>
  <c r="AY198" i="18"/>
  <c r="AZ198" i="18"/>
  <c r="BA198" i="18"/>
  <c r="BB198" i="18"/>
  <c r="BC198" i="18"/>
  <c r="BD198" i="18"/>
  <c r="BE198" i="18"/>
  <c r="BF198" i="18"/>
  <c r="BG198" i="18"/>
  <c r="BH198" i="18"/>
  <c r="BI198" i="18"/>
  <c r="BJ198" i="18"/>
  <c r="BK198" i="18"/>
  <c r="BL198" i="18"/>
  <c r="BM198" i="18"/>
  <c r="F199" i="18"/>
  <c r="G199" i="18"/>
  <c r="H199" i="18"/>
  <c r="I199" i="18"/>
  <c r="J199" i="18"/>
  <c r="K199" i="18"/>
  <c r="L199" i="18"/>
  <c r="M199" i="18"/>
  <c r="N199" i="18"/>
  <c r="O199" i="18"/>
  <c r="P199" i="18"/>
  <c r="Q199" i="18"/>
  <c r="R199" i="18"/>
  <c r="S199" i="18"/>
  <c r="T199" i="18"/>
  <c r="U199" i="18"/>
  <c r="V199" i="18"/>
  <c r="W199" i="18"/>
  <c r="X199" i="18"/>
  <c r="Y199" i="18"/>
  <c r="Z199" i="18"/>
  <c r="AA199" i="18"/>
  <c r="AB199" i="18"/>
  <c r="AC199" i="18"/>
  <c r="AD199" i="18"/>
  <c r="AE199" i="18"/>
  <c r="AF199" i="18"/>
  <c r="AG199" i="18"/>
  <c r="AH199" i="18"/>
  <c r="AI199" i="18"/>
  <c r="AJ199" i="18"/>
  <c r="AK199" i="18"/>
  <c r="AL199" i="18"/>
  <c r="AM199" i="18"/>
  <c r="AN199" i="18"/>
  <c r="AO199" i="18"/>
  <c r="AP199" i="18"/>
  <c r="AQ199" i="18"/>
  <c r="AR199" i="18"/>
  <c r="AS199" i="18"/>
  <c r="AT199" i="18"/>
  <c r="AU199" i="18"/>
  <c r="AV199" i="18"/>
  <c r="AW199" i="18"/>
  <c r="AX199" i="18"/>
  <c r="AY199" i="18"/>
  <c r="AZ199" i="18"/>
  <c r="BA199" i="18"/>
  <c r="BB199" i="18"/>
  <c r="BC199" i="18"/>
  <c r="BD199" i="18"/>
  <c r="BE199" i="18"/>
  <c r="BF199" i="18"/>
  <c r="BG199" i="18"/>
  <c r="BH199" i="18"/>
  <c r="BI199" i="18"/>
  <c r="BJ199" i="18"/>
  <c r="BK199" i="18"/>
  <c r="BL199" i="18"/>
  <c r="BM199" i="18"/>
  <c r="F200" i="18"/>
  <c r="G200" i="18"/>
  <c r="H200" i="18"/>
  <c r="I200" i="18"/>
  <c r="J200" i="18"/>
  <c r="K200" i="18"/>
  <c r="L200" i="18"/>
  <c r="M200" i="18"/>
  <c r="N200" i="18"/>
  <c r="O200" i="18"/>
  <c r="P200" i="18"/>
  <c r="Q200" i="18"/>
  <c r="R200" i="18"/>
  <c r="S200" i="18"/>
  <c r="T200" i="18"/>
  <c r="U200" i="18"/>
  <c r="V200" i="18"/>
  <c r="W200" i="18"/>
  <c r="X200" i="18"/>
  <c r="Y200" i="18"/>
  <c r="Z200" i="18"/>
  <c r="AA200" i="18"/>
  <c r="AB200" i="18"/>
  <c r="AC200" i="18"/>
  <c r="AD200" i="18"/>
  <c r="AE200" i="18"/>
  <c r="AF200" i="18"/>
  <c r="AG200" i="18"/>
  <c r="AH200" i="18"/>
  <c r="AI200" i="18"/>
  <c r="AJ200" i="18"/>
  <c r="AK200" i="18"/>
  <c r="AL200" i="18"/>
  <c r="AM200" i="18"/>
  <c r="AN200" i="18"/>
  <c r="AO200" i="18"/>
  <c r="AP200" i="18"/>
  <c r="AQ200" i="18"/>
  <c r="AR200" i="18"/>
  <c r="AS200" i="18"/>
  <c r="AT200" i="18"/>
  <c r="AU200" i="18"/>
  <c r="AV200" i="18"/>
  <c r="AW200" i="18"/>
  <c r="AX200" i="18"/>
  <c r="AY200" i="18"/>
  <c r="AZ200" i="18"/>
  <c r="BA200" i="18"/>
  <c r="BB200" i="18"/>
  <c r="BC200" i="18"/>
  <c r="BD200" i="18"/>
  <c r="BE200" i="18"/>
  <c r="BF200" i="18"/>
  <c r="BG200" i="18"/>
  <c r="BH200" i="18"/>
  <c r="BI200" i="18"/>
  <c r="BJ200" i="18"/>
  <c r="BK200" i="18"/>
  <c r="BL200" i="18"/>
  <c r="BM200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Z201" i="18"/>
  <c r="AA201" i="18"/>
  <c r="AB201" i="18"/>
  <c r="AC201" i="18"/>
  <c r="AD201" i="18"/>
  <c r="AE201" i="18"/>
  <c r="AF201" i="18"/>
  <c r="AG201" i="18"/>
  <c r="AH201" i="18"/>
  <c r="AI201" i="18"/>
  <c r="AJ201" i="18"/>
  <c r="AK201" i="18"/>
  <c r="AL201" i="18"/>
  <c r="AM201" i="18"/>
  <c r="AN201" i="18"/>
  <c r="AO201" i="18"/>
  <c r="AP201" i="18"/>
  <c r="AQ201" i="18"/>
  <c r="AR201" i="18"/>
  <c r="AS201" i="18"/>
  <c r="AT201" i="18"/>
  <c r="AU201" i="18"/>
  <c r="AV201" i="18"/>
  <c r="AW201" i="18"/>
  <c r="AX201" i="18"/>
  <c r="AY201" i="18"/>
  <c r="AZ201" i="18"/>
  <c r="BA201" i="18"/>
  <c r="BB201" i="18"/>
  <c r="BC201" i="18"/>
  <c r="BD201" i="18"/>
  <c r="BE201" i="18"/>
  <c r="BF201" i="18"/>
  <c r="BG201" i="18"/>
  <c r="BH201" i="18"/>
  <c r="BI201" i="18"/>
  <c r="BJ201" i="18"/>
  <c r="BK201" i="18"/>
  <c r="BL201" i="18"/>
  <c r="BM201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Z202" i="18"/>
  <c r="AA202" i="18"/>
  <c r="AB202" i="18"/>
  <c r="AC202" i="18"/>
  <c r="AD202" i="18"/>
  <c r="AE202" i="18"/>
  <c r="AF202" i="18"/>
  <c r="AG202" i="18"/>
  <c r="AH202" i="18"/>
  <c r="AI202" i="18"/>
  <c r="AJ202" i="18"/>
  <c r="AK202" i="18"/>
  <c r="AL202" i="18"/>
  <c r="AM202" i="18"/>
  <c r="AN202" i="18"/>
  <c r="AO202" i="18"/>
  <c r="AP202" i="18"/>
  <c r="AQ202" i="18"/>
  <c r="AR202" i="18"/>
  <c r="AS202" i="18"/>
  <c r="AT202" i="18"/>
  <c r="AU202" i="18"/>
  <c r="AV202" i="18"/>
  <c r="AW202" i="18"/>
  <c r="AX202" i="18"/>
  <c r="AY202" i="18"/>
  <c r="AZ202" i="18"/>
  <c r="BA202" i="18"/>
  <c r="BB202" i="18"/>
  <c r="BC202" i="18"/>
  <c r="BD202" i="18"/>
  <c r="BE202" i="18"/>
  <c r="BF202" i="18"/>
  <c r="BG202" i="18"/>
  <c r="BH202" i="18"/>
  <c r="BI202" i="18"/>
  <c r="BJ202" i="18"/>
  <c r="BK202" i="18"/>
  <c r="BL202" i="18"/>
  <c r="BM202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Z203" i="18"/>
  <c r="AA203" i="18"/>
  <c r="AB203" i="18"/>
  <c r="AC203" i="18"/>
  <c r="AD203" i="18"/>
  <c r="AE203" i="18"/>
  <c r="AF203" i="18"/>
  <c r="AG203" i="18"/>
  <c r="AH203" i="18"/>
  <c r="AI203" i="18"/>
  <c r="AJ203" i="18"/>
  <c r="AK203" i="18"/>
  <c r="AL203" i="18"/>
  <c r="AM203" i="18"/>
  <c r="AN203" i="18"/>
  <c r="AO203" i="18"/>
  <c r="AP203" i="18"/>
  <c r="AQ203" i="18"/>
  <c r="AR203" i="18"/>
  <c r="AS203" i="18"/>
  <c r="AT203" i="18"/>
  <c r="AU203" i="18"/>
  <c r="AV203" i="18"/>
  <c r="AW203" i="18"/>
  <c r="AX203" i="18"/>
  <c r="AY203" i="18"/>
  <c r="AZ203" i="18"/>
  <c r="BA203" i="18"/>
  <c r="BB203" i="18"/>
  <c r="BC203" i="18"/>
  <c r="BD203" i="18"/>
  <c r="BE203" i="18"/>
  <c r="BF203" i="18"/>
  <c r="BG203" i="18"/>
  <c r="BH203" i="18"/>
  <c r="BI203" i="18"/>
  <c r="BJ203" i="18"/>
  <c r="BK203" i="18"/>
  <c r="BL203" i="18"/>
  <c r="BM203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Z204" i="18"/>
  <c r="AA204" i="18"/>
  <c r="AB204" i="18"/>
  <c r="AC204" i="18"/>
  <c r="AD204" i="18"/>
  <c r="AE204" i="18"/>
  <c r="AF204" i="18"/>
  <c r="AG204" i="18"/>
  <c r="AH204" i="18"/>
  <c r="AI204" i="18"/>
  <c r="AJ204" i="18"/>
  <c r="AK204" i="18"/>
  <c r="AL204" i="18"/>
  <c r="AM204" i="18"/>
  <c r="AN204" i="18"/>
  <c r="AO204" i="18"/>
  <c r="AP204" i="18"/>
  <c r="AQ204" i="18"/>
  <c r="AR204" i="18"/>
  <c r="AS204" i="18"/>
  <c r="AT204" i="18"/>
  <c r="AU204" i="18"/>
  <c r="AV204" i="18"/>
  <c r="AW204" i="18"/>
  <c r="AX204" i="18"/>
  <c r="AY204" i="18"/>
  <c r="AZ204" i="18"/>
  <c r="BA204" i="18"/>
  <c r="BB204" i="18"/>
  <c r="BC204" i="18"/>
  <c r="BD204" i="18"/>
  <c r="BE204" i="18"/>
  <c r="BF204" i="18"/>
  <c r="BG204" i="18"/>
  <c r="BH204" i="18"/>
  <c r="BI204" i="18"/>
  <c r="BJ204" i="18"/>
  <c r="BK204" i="18"/>
  <c r="BL204" i="18"/>
  <c r="BM204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Z205" i="18"/>
  <c r="AA205" i="18"/>
  <c r="AB205" i="18"/>
  <c r="AC205" i="18"/>
  <c r="AD205" i="18"/>
  <c r="AE205" i="18"/>
  <c r="AF205" i="18"/>
  <c r="AG205" i="18"/>
  <c r="AH205" i="18"/>
  <c r="AI205" i="18"/>
  <c r="AJ205" i="18"/>
  <c r="AK205" i="18"/>
  <c r="AL205" i="18"/>
  <c r="AM205" i="18"/>
  <c r="AN205" i="18"/>
  <c r="AO205" i="18"/>
  <c r="AP205" i="18"/>
  <c r="AQ205" i="18"/>
  <c r="AR205" i="18"/>
  <c r="AS205" i="18"/>
  <c r="AT205" i="18"/>
  <c r="AU205" i="18"/>
  <c r="AV205" i="18"/>
  <c r="AW205" i="18"/>
  <c r="AX205" i="18"/>
  <c r="AY205" i="18"/>
  <c r="AZ205" i="18"/>
  <c r="BA205" i="18"/>
  <c r="BB205" i="18"/>
  <c r="BC205" i="18"/>
  <c r="BD205" i="18"/>
  <c r="BE205" i="18"/>
  <c r="BF205" i="18"/>
  <c r="BG205" i="18"/>
  <c r="BH205" i="18"/>
  <c r="BI205" i="18"/>
  <c r="BJ205" i="18"/>
  <c r="BK205" i="18"/>
  <c r="BL205" i="18"/>
  <c r="BM205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Z206" i="18"/>
  <c r="AA206" i="18"/>
  <c r="AB206" i="18"/>
  <c r="AC206" i="18"/>
  <c r="AD206" i="18"/>
  <c r="AE206" i="18"/>
  <c r="AF206" i="18"/>
  <c r="AG206" i="18"/>
  <c r="AH206" i="18"/>
  <c r="AI206" i="18"/>
  <c r="AJ206" i="18"/>
  <c r="AK206" i="18"/>
  <c r="AL206" i="18"/>
  <c r="AM206" i="18"/>
  <c r="AN206" i="18"/>
  <c r="AO206" i="18"/>
  <c r="AP206" i="18"/>
  <c r="AQ206" i="18"/>
  <c r="AR206" i="18"/>
  <c r="AS206" i="18"/>
  <c r="AT206" i="18"/>
  <c r="AU206" i="18"/>
  <c r="AV206" i="18"/>
  <c r="AW206" i="18"/>
  <c r="AX206" i="18"/>
  <c r="AY206" i="18"/>
  <c r="AZ206" i="18"/>
  <c r="BA206" i="18"/>
  <c r="BB206" i="18"/>
  <c r="BC206" i="18"/>
  <c r="BD206" i="18"/>
  <c r="BE206" i="18"/>
  <c r="BF206" i="18"/>
  <c r="BG206" i="18"/>
  <c r="BH206" i="18"/>
  <c r="BI206" i="18"/>
  <c r="BJ206" i="18"/>
  <c r="BK206" i="18"/>
  <c r="BL206" i="18"/>
  <c r="BM206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Z207" i="18"/>
  <c r="AA207" i="18"/>
  <c r="AB207" i="18"/>
  <c r="AC207" i="18"/>
  <c r="AD207" i="18"/>
  <c r="AE207" i="18"/>
  <c r="AF207" i="18"/>
  <c r="AG207" i="18"/>
  <c r="AH207" i="18"/>
  <c r="AI207" i="18"/>
  <c r="AJ207" i="18"/>
  <c r="AK207" i="18"/>
  <c r="AL207" i="18"/>
  <c r="AM207" i="18"/>
  <c r="AN207" i="18"/>
  <c r="AO207" i="18"/>
  <c r="AP207" i="18"/>
  <c r="AQ207" i="18"/>
  <c r="AR207" i="18"/>
  <c r="AS207" i="18"/>
  <c r="AT207" i="18"/>
  <c r="AU207" i="18"/>
  <c r="AV207" i="18"/>
  <c r="AW207" i="18"/>
  <c r="AX207" i="18"/>
  <c r="AY207" i="18"/>
  <c r="AZ207" i="18"/>
  <c r="BA207" i="18"/>
  <c r="BB207" i="18"/>
  <c r="BC207" i="18"/>
  <c r="BD207" i="18"/>
  <c r="BE207" i="18"/>
  <c r="BF207" i="18"/>
  <c r="BG207" i="18"/>
  <c r="BH207" i="18"/>
  <c r="BI207" i="18"/>
  <c r="BJ207" i="18"/>
  <c r="BK207" i="18"/>
  <c r="BL207" i="18"/>
  <c r="BM207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Z208" i="18"/>
  <c r="AA208" i="18"/>
  <c r="AB208" i="18"/>
  <c r="AC208" i="18"/>
  <c r="AD208" i="18"/>
  <c r="AE208" i="18"/>
  <c r="AF208" i="18"/>
  <c r="AG208" i="18"/>
  <c r="AH208" i="18"/>
  <c r="AI208" i="18"/>
  <c r="AJ208" i="18"/>
  <c r="AK208" i="18"/>
  <c r="AL208" i="18"/>
  <c r="AM208" i="18"/>
  <c r="AN208" i="18"/>
  <c r="AO208" i="18"/>
  <c r="AP208" i="18"/>
  <c r="AQ208" i="18"/>
  <c r="AR208" i="18"/>
  <c r="AS208" i="18"/>
  <c r="AT208" i="18"/>
  <c r="AU208" i="18"/>
  <c r="AV208" i="18"/>
  <c r="AW208" i="18"/>
  <c r="AX208" i="18"/>
  <c r="AY208" i="18"/>
  <c r="AZ208" i="18"/>
  <c r="BA208" i="18"/>
  <c r="BB208" i="18"/>
  <c r="BC208" i="18"/>
  <c r="BD208" i="18"/>
  <c r="BE208" i="18"/>
  <c r="BF208" i="18"/>
  <c r="BG208" i="18"/>
  <c r="BH208" i="18"/>
  <c r="BI208" i="18"/>
  <c r="BJ208" i="18"/>
  <c r="BK208" i="18"/>
  <c r="BL208" i="18"/>
  <c r="BM208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Z209" i="18"/>
  <c r="AA209" i="18"/>
  <c r="AB209" i="18"/>
  <c r="AC209" i="18"/>
  <c r="AD209" i="18"/>
  <c r="AE209" i="18"/>
  <c r="AF209" i="18"/>
  <c r="AG209" i="18"/>
  <c r="AH209" i="18"/>
  <c r="AI209" i="18"/>
  <c r="AJ209" i="18"/>
  <c r="AK209" i="18"/>
  <c r="AL209" i="18"/>
  <c r="AM209" i="18"/>
  <c r="AN209" i="18"/>
  <c r="AO209" i="18"/>
  <c r="AP209" i="18"/>
  <c r="AQ209" i="18"/>
  <c r="AR209" i="18"/>
  <c r="AS209" i="18"/>
  <c r="AT209" i="18"/>
  <c r="AU209" i="18"/>
  <c r="AV209" i="18"/>
  <c r="AW209" i="18"/>
  <c r="AX209" i="18"/>
  <c r="AY209" i="18"/>
  <c r="AZ209" i="18"/>
  <c r="BA209" i="18"/>
  <c r="BB209" i="18"/>
  <c r="BC209" i="18"/>
  <c r="BD209" i="18"/>
  <c r="BE209" i="18"/>
  <c r="BF209" i="18"/>
  <c r="BG209" i="18"/>
  <c r="BH209" i="18"/>
  <c r="BI209" i="18"/>
  <c r="BJ209" i="18"/>
  <c r="BK209" i="18"/>
  <c r="BL209" i="18"/>
  <c r="BM209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Z210" i="18"/>
  <c r="AA210" i="18"/>
  <c r="AB210" i="18"/>
  <c r="AC210" i="18"/>
  <c r="AD210" i="18"/>
  <c r="AE210" i="18"/>
  <c r="AF210" i="18"/>
  <c r="AG210" i="18"/>
  <c r="AH210" i="18"/>
  <c r="AI210" i="18"/>
  <c r="AJ210" i="18"/>
  <c r="AK210" i="18"/>
  <c r="AL210" i="18"/>
  <c r="AM210" i="18"/>
  <c r="AN210" i="18"/>
  <c r="AO210" i="18"/>
  <c r="AP210" i="18"/>
  <c r="AQ210" i="18"/>
  <c r="AR210" i="18"/>
  <c r="AS210" i="18"/>
  <c r="AT210" i="18"/>
  <c r="AU210" i="18"/>
  <c r="AV210" i="18"/>
  <c r="AW210" i="18"/>
  <c r="AX210" i="18"/>
  <c r="AY210" i="18"/>
  <c r="AZ210" i="18"/>
  <c r="BA210" i="18"/>
  <c r="BB210" i="18"/>
  <c r="BC210" i="18"/>
  <c r="BD210" i="18"/>
  <c r="BE210" i="18"/>
  <c r="BF210" i="18"/>
  <c r="BG210" i="18"/>
  <c r="BH210" i="18"/>
  <c r="BI210" i="18"/>
  <c r="BJ210" i="18"/>
  <c r="BK210" i="18"/>
  <c r="BL210" i="18"/>
  <c r="BM210" i="18"/>
  <c r="F211" i="18"/>
  <c r="G211" i="18"/>
  <c r="H211" i="18"/>
  <c r="I211" i="18"/>
  <c r="J211" i="18"/>
  <c r="K211" i="18"/>
  <c r="L211" i="18"/>
  <c r="M211" i="18"/>
  <c r="N211" i="18"/>
  <c r="O211" i="18"/>
  <c r="P211" i="18"/>
  <c r="Q211" i="18"/>
  <c r="R211" i="18"/>
  <c r="S211" i="18"/>
  <c r="T211" i="18"/>
  <c r="U211" i="18"/>
  <c r="V211" i="18"/>
  <c r="W211" i="18"/>
  <c r="X211" i="18"/>
  <c r="Y211" i="18"/>
  <c r="Z211" i="18"/>
  <c r="AA211" i="18"/>
  <c r="AB211" i="18"/>
  <c r="AC211" i="18"/>
  <c r="AD211" i="18"/>
  <c r="AE211" i="18"/>
  <c r="AF211" i="18"/>
  <c r="AG211" i="18"/>
  <c r="AH211" i="18"/>
  <c r="AI211" i="18"/>
  <c r="AJ211" i="18"/>
  <c r="AK211" i="18"/>
  <c r="AL211" i="18"/>
  <c r="AM211" i="18"/>
  <c r="AN211" i="18"/>
  <c r="AO211" i="18"/>
  <c r="AP211" i="18"/>
  <c r="AQ211" i="18"/>
  <c r="AR211" i="18"/>
  <c r="AS211" i="18"/>
  <c r="AT211" i="18"/>
  <c r="AU211" i="18"/>
  <c r="AV211" i="18"/>
  <c r="AW211" i="18"/>
  <c r="AX211" i="18"/>
  <c r="AY211" i="18"/>
  <c r="AZ211" i="18"/>
  <c r="BA211" i="18"/>
  <c r="BB211" i="18"/>
  <c r="BC211" i="18"/>
  <c r="BD211" i="18"/>
  <c r="BE211" i="18"/>
  <c r="BF211" i="18"/>
  <c r="BG211" i="18"/>
  <c r="BH211" i="18"/>
  <c r="BI211" i="18"/>
  <c r="BJ211" i="18"/>
  <c r="BK211" i="18"/>
  <c r="BL211" i="18"/>
  <c r="BM211" i="18"/>
  <c r="F212" i="18"/>
  <c r="G212" i="18"/>
  <c r="H212" i="18"/>
  <c r="I212" i="18"/>
  <c r="J212" i="18"/>
  <c r="K212" i="18"/>
  <c r="L212" i="18"/>
  <c r="M212" i="18"/>
  <c r="N212" i="18"/>
  <c r="O212" i="18"/>
  <c r="P212" i="18"/>
  <c r="Q212" i="18"/>
  <c r="R212" i="18"/>
  <c r="S212" i="18"/>
  <c r="T212" i="18"/>
  <c r="U212" i="18"/>
  <c r="V212" i="18"/>
  <c r="W212" i="18"/>
  <c r="X212" i="18"/>
  <c r="Y212" i="18"/>
  <c r="Z212" i="18"/>
  <c r="AA212" i="18"/>
  <c r="AB212" i="18"/>
  <c r="AC212" i="18"/>
  <c r="AD212" i="18"/>
  <c r="AE212" i="18"/>
  <c r="AF212" i="18"/>
  <c r="AG212" i="18"/>
  <c r="AH212" i="18"/>
  <c r="AI212" i="18"/>
  <c r="AJ212" i="18"/>
  <c r="AK212" i="18"/>
  <c r="AL212" i="18"/>
  <c r="AM212" i="18"/>
  <c r="AN212" i="18"/>
  <c r="AO212" i="18"/>
  <c r="AP212" i="18"/>
  <c r="AQ212" i="18"/>
  <c r="AR212" i="18"/>
  <c r="AS212" i="18"/>
  <c r="AT212" i="18"/>
  <c r="AU212" i="18"/>
  <c r="AV212" i="18"/>
  <c r="AW212" i="18"/>
  <c r="AX212" i="18"/>
  <c r="AY212" i="18"/>
  <c r="AZ212" i="18"/>
  <c r="BA212" i="18"/>
  <c r="BB212" i="18"/>
  <c r="BC212" i="18"/>
  <c r="BD212" i="18"/>
  <c r="BE212" i="18"/>
  <c r="BF212" i="18"/>
  <c r="BG212" i="18"/>
  <c r="BH212" i="18"/>
  <c r="BI212" i="18"/>
  <c r="BJ212" i="18"/>
  <c r="BK212" i="18"/>
  <c r="BL212" i="18"/>
  <c r="BM212" i="18"/>
  <c r="F213" i="18"/>
  <c r="G213" i="18"/>
  <c r="H213" i="18"/>
  <c r="I213" i="18"/>
  <c r="J213" i="18"/>
  <c r="K213" i="18"/>
  <c r="L213" i="18"/>
  <c r="M213" i="18"/>
  <c r="N213" i="18"/>
  <c r="O213" i="18"/>
  <c r="P213" i="18"/>
  <c r="Q213" i="18"/>
  <c r="R213" i="18"/>
  <c r="S213" i="18"/>
  <c r="T213" i="18"/>
  <c r="U213" i="18"/>
  <c r="V213" i="18"/>
  <c r="W213" i="18"/>
  <c r="X213" i="18"/>
  <c r="Y213" i="18"/>
  <c r="Z213" i="18"/>
  <c r="AA213" i="18"/>
  <c r="AB213" i="18"/>
  <c r="AC213" i="18"/>
  <c r="AD213" i="18"/>
  <c r="AE213" i="18"/>
  <c r="AF213" i="18"/>
  <c r="AG213" i="18"/>
  <c r="AH213" i="18"/>
  <c r="AI213" i="18"/>
  <c r="AJ213" i="18"/>
  <c r="AK213" i="18"/>
  <c r="AL213" i="18"/>
  <c r="AM213" i="18"/>
  <c r="AN213" i="18"/>
  <c r="AO213" i="18"/>
  <c r="AP213" i="18"/>
  <c r="AQ213" i="18"/>
  <c r="AR213" i="18"/>
  <c r="AS213" i="18"/>
  <c r="AT213" i="18"/>
  <c r="AU213" i="18"/>
  <c r="AV213" i="18"/>
  <c r="AW213" i="18"/>
  <c r="AX213" i="18"/>
  <c r="AY213" i="18"/>
  <c r="AZ213" i="18"/>
  <c r="BA213" i="18"/>
  <c r="BB213" i="18"/>
  <c r="BC213" i="18"/>
  <c r="BD213" i="18"/>
  <c r="BE213" i="18"/>
  <c r="BF213" i="18"/>
  <c r="BG213" i="18"/>
  <c r="BH213" i="18"/>
  <c r="BI213" i="18"/>
  <c r="BJ213" i="18"/>
  <c r="BK213" i="18"/>
  <c r="BL213" i="18"/>
  <c r="BM213" i="18"/>
  <c r="F214" i="18"/>
  <c r="G214" i="18"/>
  <c r="H214" i="18"/>
  <c r="I214" i="18"/>
  <c r="J214" i="18"/>
  <c r="K214" i="18"/>
  <c r="L214" i="18"/>
  <c r="M214" i="18"/>
  <c r="N214" i="18"/>
  <c r="O214" i="18"/>
  <c r="P214" i="18"/>
  <c r="Q214" i="18"/>
  <c r="R214" i="18"/>
  <c r="S214" i="18"/>
  <c r="T214" i="18"/>
  <c r="U214" i="18"/>
  <c r="V214" i="18"/>
  <c r="W214" i="18"/>
  <c r="X214" i="18"/>
  <c r="Y214" i="18"/>
  <c r="Z214" i="18"/>
  <c r="AA214" i="18"/>
  <c r="AB214" i="18"/>
  <c r="AC214" i="18"/>
  <c r="AD214" i="18"/>
  <c r="AE214" i="18"/>
  <c r="AF214" i="18"/>
  <c r="AG214" i="18"/>
  <c r="AH214" i="18"/>
  <c r="AI214" i="18"/>
  <c r="AJ214" i="18"/>
  <c r="AK214" i="18"/>
  <c r="AL214" i="18"/>
  <c r="AM214" i="18"/>
  <c r="AN214" i="18"/>
  <c r="AO214" i="18"/>
  <c r="AP214" i="18"/>
  <c r="AQ214" i="18"/>
  <c r="AR214" i="18"/>
  <c r="AS214" i="18"/>
  <c r="AT214" i="18"/>
  <c r="AU214" i="18"/>
  <c r="AV214" i="18"/>
  <c r="AW214" i="18"/>
  <c r="AX214" i="18"/>
  <c r="AY214" i="18"/>
  <c r="AZ214" i="18"/>
  <c r="BA214" i="18"/>
  <c r="BB214" i="18"/>
  <c r="BC214" i="18"/>
  <c r="BD214" i="18"/>
  <c r="BE214" i="18"/>
  <c r="BF214" i="18"/>
  <c r="BG214" i="18"/>
  <c r="BH214" i="18"/>
  <c r="BI214" i="18"/>
  <c r="BJ214" i="18"/>
  <c r="BK214" i="18"/>
  <c r="BL214" i="18"/>
  <c r="BM214" i="18"/>
  <c r="F215" i="18"/>
  <c r="G215" i="18"/>
  <c r="H215" i="18"/>
  <c r="I215" i="18"/>
  <c r="J215" i="18"/>
  <c r="K215" i="18"/>
  <c r="L215" i="18"/>
  <c r="M215" i="18"/>
  <c r="N215" i="18"/>
  <c r="O215" i="18"/>
  <c r="P215" i="18"/>
  <c r="Q215" i="18"/>
  <c r="R215" i="18"/>
  <c r="S215" i="18"/>
  <c r="T215" i="18"/>
  <c r="U215" i="18"/>
  <c r="V215" i="18"/>
  <c r="W215" i="18"/>
  <c r="X215" i="18"/>
  <c r="Y215" i="18"/>
  <c r="Z215" i="18"/>
  <c r="AA215" i="18"/>
  <c r="AB215" i="18"/>
  <c r="AC215" i="18"/>
  <c r="AD215" i="18"/>
  <c r="AE215" i="18"/>
  <c r="AF215" i="18"/>
  <c r="AG215" i="18"/>
  <c r="AH215" i="18"/>
  <c r="AI215" i="18"/>
  <c r="AJ215" i="18"/>
  <c r="AK215" i="18"/>
  <c r="AL215" i="18"/>
  <c r="AM215" i="18"/>
  <c r="AN215" i="18"/>
  <c r="AO215" i="18"/>
  <c r="AP215" i="18"/>
  <c r="AQ215" i="18"/>
  <c r="AR215" i="18"/>
  <c r="AS215" i="18"/>
  <c r="AT215" i="18"/>
  <c r="AU215" i="18"/>
  <c r="AV215" i="18"/>
  <c r="AW215" i="18"/>
  <c r="AX215" i="18"/>
  <c r="AY215" i="18"/>
  <c r="AZ215" i="18"/>
  <c r="BA215" i="18"/>
  <c r="BB215" i="18"/>
  <c r="BC215" i="18"/>
  <c r="BD215" i="18"/>
  <c r="BE215" i="18"/>
  <c r="BF215" i="18"/>
  <c r="BG215" i="18"/>
  <c r="BH215" i="18"/>
  <c r="BI215" i="18"/>
  <c r="BJ215" i="18"/>
  <c r="BK215" i="18"/>
  <c r="BL215" i="18"/>
  <c r="BM215" i="18"/>
  <c r="G172" i="18"/>
  <c r="H172" i="18"/>
  <c r="I172" i="18"/>
  <c r="J172" i="18"/>
  <c r="K172" i="18"/>
  <c r="L172" i="18"/>
  <c r="M172" i="18"/>
  <c r="N172" i="18"/>
  <c r="O172" i="18"/>
  <c r="P172" i="18"/>
  <c r="Q172" i="18"/>
  <c r="R172" i="18"/>
  <c r="S172" i="18"/>
  <c r="T172" i="18"/>
  <c r="U172" i="18"/>
  <c r="V172" i="18"/>
  <c r="W172" i="18"/>
  <c r="X172" i="18"/>
  <c r="Y172" i="18"/>
  <c r="Z172" i="18"/>
  <c r="AA172" i="18"/>
  <c r="AB172" i="18"/>
  <c r="AC172" i="18"/>
  <c r="AD172" i="18"/>
  <c r="AE172" i="18"/>
  <c r="AF172" i="18"/>
  <c r="AG172" i="18"/>
  <c r="AH172" i="18"/>
  <c r="AI172" i="18"/>
  <c r="AJ172" i="18"/>
  <c r="AK172" i="18"/>
  <c r="AL172" i="18"/>
  <c r="AM172" i="18"/>
  <c r="AN172" i="18"/>
  <c r="AO172" i="18"/>
  <c r="AP172" i="18"/>
  <c r="AQ172" i="18"/>
  <c r="AR172" i="18"/>
  <c r="AS172" i="18"/>
  <c r="AT172" i="18"/>
  <c r="AU172" i="18"/>
  <c r="AV172" i="18"/>
  <c r="AW172" i="18"/>
  <c r="AX172" i="18"/>
  <c r="AY172" i="18"/>
  <c r="AZ172" i="18"/>
  <c r="BA172" i="18"/>
  <c r="BB172" i="18"/>
  <c r="BC172" i="18"/>
  <c r="BD172" i="18"/>
  <c r="BE172" i="18"/>
  <c r="BF172" i="18"/>
  <c r="BG172" i="18"/>
  <c r="BH172" i="18"/>
  <c r="BI172" i="18"/>
  <c r="BJ172" i="18"/>
  <c r="BK172" i="18"/>
  <c r="BL172" i="18"/>
  <c r="BM172" i="18"/>
  <c r="F172" i="18"/>
  <c r="F170" i="18"/>
  <c r="G170" i="18"/>
  <c r="H170" i="18"/>
  <c r="I170" i="18"/>
  <c r="J170" i="18"/>
  <c r="K170" i="18"/>
  <c r="L170" i="18"/>
  <c r="M170" i="18"/>
  <c r="N170" i="18"/>
  <c r="O170" i="18"/>
  <c r="P170" i="18"/>
  <c r="Q170" i="18"/>
  <c r="R170" i="18"/>
  <c r="S170" i="18"/>
  <c r="T170" i="18"/>
  <c r="U170" i="18"/>
  <c r="V170" i="18"/>
  <c r="W170" i="18"/>
  <c r="X170" i="18"/>
  <c r="Y170" i="18"/>
  <c r="Z170" i="18"/>
  <c r="AA170" i="18"/>
  <c r="AB170" i="18"/>
  <c r="AC170" i="18"/>
  <c r="AD170" i="18"/>
  <c r="AE170" i="18"/>
  <c r="AF170" i="18"/>
  <c r="AG170" i="18"/>
  <c r="AH170" i="18"/>
  <c r="AI170" i="18"/>
  <c r="AJ170" i="18"/>
  <c r="AK170" i="18"/>
  <c r="AL170" i="18"/>
  <c r="AM170" i="18"/>
  <c r="AN170" i="18"/>
  <c r="AO170" i="18"/>
  <c r="AP170" i="18"/>
  <c r="AQ170" i="18"/>
  <c r="AR170" i="18"/>
  <c r="AS170" i="18"/>
  <c r="AT170" i="18"/>
  <c r="AU170" i="18"/>
  <c r="AV170" i="18"/>
  <c r="AW170" i="18"/>
  <c r="AX170" i="18"/>
  <c r="BE170" i="18"/>
  <c r="BF170" i="18"/>
  <c r="BG170" i="18"/>
  <c r="BH170" i="18"/>
  <c r="BI170" i="18"/>
  <c r="BJ170" i="18"/>
  <c r="BK170" i="18"/>
  <c r="BL170" i="18"/>
  <c r="BM170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S6" i="18"/>
  <c r="T6" i="18"/>
  <c r="U6" i="18"/>
  <c r="V6" i="18"/>
  <c r="W6" i="18"/>
  <c r="X6" i="18"/>
  <c r="Y6" i="18"/>
  <c r="Z6" i="18"/>
  <c r="AA6" i="18"/>
  <c r="AS6" i="18"/>
  <c r="AT6" i="18"/>
  <c r="AU6" i="18"/>
  <c r="AV6" i="18"/>
  <c r="AW6" i="18"/>
  <c r="AX6" i="18"/>
  <c r="AY6" i="18"/>
  <c r="AZ6" i="18"/>
  <c r="BA6" i="18"/>
  <c r="BB6" i="18"/>
  <c r="BC6" i="18"/>
  <c r="BD6" i="18"/>
  <c r="BE6" i="18"/>
  <c r="BF6" i="18"/>
  <c r="BG6" i="18"/>
  <c r="BH6" i="18"/>
  <c r="BI6" i="18"/>
  <c r="BJ6" i="18"/>
  <c r="BK6" i="18"/>
  <c r="BL6" i="18"/>
  <c r="BM6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S7" i="18"/>
  <c r="T7" i="18"/>
  <c r="U7" i="18"/>
  <c r="V7" i="18"/>
  <c r="W7" i="18"/>
  <c r="X7" i="18"/>
  <c r="Y7" i="18"/>
  <c r="Z7" i="18"/>
  <c r="AA7" i="18"/>
  <c r="AX7" i="18"/>
  <c r="AY7" i="18"/>
  <c r="AZ7" i="18"/>
  <c r="BA7" i="18"/>
  <c r="BB7" i="18"/>
  <c r="BC7" i="18"/>
  <c r="BD7" i="18"/>
  <c r="BE7" i="18"/>
  <c r="BF7" i="18"/>
  <c r="BG7" i="18"/>
  <c r="BH7" i="18"/>
  <c r="BI7" i="18"/>
  <c r="BJ7" i="18"/>
  <c r="BK7" i="18"/>
  <c r="BL7" i="18"/>
  <c r="BM7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W8" i="18"/>
  <c r="X8" i="18"/>
  <c r="Y8" i="18"/>
  <c r="Z8" i="18"/>
  <c r="AA8" i="18"/>
  <c r="BA8" i="18"/>
  <c r="BB8" i="18"/>
  <c r="BC8" i="18"/>
  <c r="BD8" i="18"/>
  <c r="BE8" i="18"/>
  <c r="BF8" i="18"/>
  <c r="BG8" i="18"/>
  <c r="BH8" i="18"/>
  <c r="BI8" i="18"/>
  <c r="BJ8" i="18"/>
  <c r="BK8" i="18"/>
  <c r="BL8" i="18"/>
  <c r="BM8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W9" i="18"/>
  <c r="X9" i="18"/>
  <c r="Y9" i="18"/>
  <c r="Z9" i="18"/>
  <c r="AA9" i="18"/>
  <c r="AV9" i="18"/>
  <c r="AW9" i="18"/>
  <c r="AX9" i="18"/>
  <c r="AY9" i="18"/>
  <c r="AZ9" i="18"/>
  <c r="BA9" i="18"/>
  <c r="BB9" i="18"/>
  <c r="BC9" i="18"/>
  <c r="BD9" i="18"/>
  <c r="BE9" i="18"/>
  <c r="BF9" i="18"/>
  <c r="BG9" i="18"/>
  <c r="BH9" i="18"/>
  <c r="BI9" i="18"/>
  <c r="BJ9" i="18"/>
  <c r="BK9" i="18"/>
  <c r="BL9" i="18"/>
  <c r="BM9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AA10" i="18"/>
  <c r="AC10" i="18"/>
  <c r="AD10" i="18"/>
  <c r="AE10" i="18"/>
  <c r="AF10" i="18"/>
  <c r="AG10" i="18"/>
  <c r="AH10" i="18"/>
  <c r="AI10" i="18"/>
  <c r="AJ10" i="18"/>
  <c r="AK10" i="18"/>
  <c r="AL10" i="18"/>
  <c r="AM10" i="18"/>
  <c r="AN10" i="18"/>
  <c r="AO10" i="18"/>
  <c r="AP10" i="18"/>
  <c r="AQ10" i="18"/>
  <c r="AR10" i="18"/>
  <c r="AS10" i="18"/>
  <c r="AT10" i="18"/>
  <c r="AU10" i="18"/>
  <c r="AV10" i="18"/>
  <c r="AW10" i="18"/>
  <c r="AX10" i="18"/>
  <c r="AY10" i="18"/>
  <c r="AZ10" i="18"/>
  <c r="BA10" i="18"/>
  <c r="BB10" i="18"/>
  <c r="BC10" i="18"/>
  <c r="BD10" i="18"/>
  <c r="BE10" i="18"/>
  <c r="BF10" i="18"/>
  <c r="BG10" i="18"/>
  <c r="BH10" i="18"/>
  <c r="BI10" i="18"/>
  <c r="BJ10" i="18"/>
  <c r="BK10" i="18"/>
  <c r="BL10" i="18"/>
  <c r="BM10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W11" i="18"/>
  <c r="X11" i="18"/>
  <c r="Y11" i="18"/>
  <c r="Z11" i="18"/>
  <c r="AA11" i="18"/>
  <c r="AS11" i="18"/>
  <c r="AT11" i="18"/>
  <c r="AU11" i="18"/>
  <c r="AV11" i="18"/>
  <c r="AW11" i="18"/>
  <c r="AX11" i="18"/>
  <c r="AY11" i="18"/>
  <c r="AZ11" i="18"/>
  <c r="BA11" i="18"/>
  <c r="BB11" i="18"/>
  <c r="BC11" i="18"/>
  <c r="BD11" i="18"/>
  <c r="BE11" i="18"/>
  <c r="BF11" i="18"/>
  <c r="BG11" i="18"/>
  <c r="BH11" i="18"/>
  <c r="BI11" i="18"/>
  <c r="BJ11" i="18"/>
  <c r="BK11" i="18"/>
  <c r="BL11" i="18"/>
  <c r="BM11" i="18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W12" i="18"/>
  <c r="X12" i="18"/>
  <c r="Y12" i="18"/>
  <c r="Z12" i="18"/>
  <c r="AA12" i="18"/>
  <c r="AB12" i="18"/>
  <c r="AC12" i="18"/>
  <c r="AD12" i="18"/>
  <c r="AE12" i="18"/>
  <c r="AF12" i="18"/>
  <c r="AG12" i="18"/>
  <c r="AH12" i="18"/>
  <c r="AI12" i="18"/>
  <c r="AJ12" i="18"/>
  <c r="AK12" i="18"/>
  <c r="AL12" i="18"/>
  <c r="AM12" i="18"/>
  <c r="AN12" i="18"/>
  <c r="AO12" i="18"/>
  <c r="AP12" i="18"/>
  <c r="AQ12" i="18"/>
  <c r="BD12" i="18"/>
  <c r="BE12" i="18"/>
  <c r="BF12" i="18"/>
  <c r="BG12" i="18"/>
  <c r="BH12" i="18"/>
  <c r="BI12" i="18"/>
  <c r="BJ12" i="18"/>
  <c r="BK12" i="18"/>
  <c r="BL12" i="18"/>
  <c r="BM12" i="18"/>
  <c r="F13" i="18"/>
  <c r="G13" i="18"/>
  <c r="H13" i="18"/>
  <c r="I13" i="18"/>
  <c r="J13" i="18"/>
  <c r="K13" i="18"/>
  <c r="L13" i="18"/>
  <c r="M13" i="18"/>
  <c r="N13" i="18"/>
  <c r="O13" i="18"/>
  <c r="P13" i="18"/>
  <c r="Q13" i="18"/>
  <c r="R13" i="18"/>
  <c r="S13" i="18"/>
  <c r="T13" i="18"/>
  <c r="U13" i="18"/>
  <c r="V13" i="18"/>
  <c r="W13" i="18"/>
  <c r="X13" i="18"/>
  <c r="Y13" i="18"/>
  <c r="Z13" i="18"/>
  <c r="AA13" i="18"/>
  <c r="AB13" i="18"/>
  <c r="AO13" i="18"/>
  <c r="AP13" i="18"/>
  <c r="AQ13" i="18"/>
  <c r="AR13" i="18"/>
  <c r="AS13" i="18"/>
  <c r="AT13" i="18"/>
  <c r="AU13" i="18"/>
  <c r="AV13" i="18"/>
  <c r="AW13" i="18"/>
  <c r="AX13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L13" i="18"/>
  <c r="BM13" i="18"/>
  <c r="F14" i="18"/>
  <c r="G14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U14" i="18"/>
  <c r="V14" i="18"/>
  <c r="W14" i="18"/>
  <c r="X14" i="18"/>
  <c r="Y14" i="18"/>
  <c r="Z14" i="18"/>
  <c r="AD14" i="18"/>
  <c r="AE14" i="18"/>
  <c r="AF14" i="18"/>
  <c r="AG14" i="18"/>
  <c r="AH14" i="18"/>
  <c r="AI14" i="18"/>
  <c r="AJ14" i="18"/>
  <c r="AK14" i="18"/>
  <c r="AL14" i="18"/>
  <c r="AM14" i="18"/>
  <c r="AN14" i="18"/>
  <c r="AO14" i="18"/>
  <c r="AP14" i="18"/>
  <c r="AQ14" i="18"/>
  <c r="AR14" i="18"/>
  <c r="AS14" i="18"/>
  <c r="AT14" i="18"/>
  <c r="AU14" i="18"/>
  <c r="AV14" i="18"/>
  <c r="AW14" i="18"/>
  <c r="AX14" i="18"/>
  <c r="AY14" i="18"/>
  <c r="AZ14" i="18"/>
  <c r="BA14" i="18"/>
  <c r="BB14" i="18"/>
  <c r="BC14" i="18"/>
  <c r="BD14" i="18"/>
  <c r="BE14" i="18"/>
  <c r="BF14" i="18"/>
  <c r="BG14" i="18"/>
  <c r="BH14" i="18"/>
  <c r="BI14" i="18"/>
  <c r="BJ14" i="18"/>
  <c r="BK14" i="18"/>
  <c r="BL14" i="18"/>
  <c r="BM14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Z15" i="18"/>
  <c r="AA15" i="18"/>
  <c r="AB15" i="18"/>
  <c r="AC15" i="18"/>
  <c r="AT15" i="18"/>
  <c r="AU15" i="18"/>
  <c r="AV15" i="18"/>
  <c r="AW15" i="18"/>
  <c r="AX15" i="18"/>
  <c r="AY15" i="18"/>
  <c r="AZ15" i="18"/>
  <c r="BA15" i="18"/>
  <c r="BB15" i="18"/>
  <c r="BC15" i="18"/>
  <c r="BD15" i="18"/>
  <c r="BE15" i="18"/>
  <c r="BF15" i="18"/>
  <c r="BG15" i="18"/>
  <c r="BH15" i="18"/>
  <c r="BI15" i="18"/>
  <c r="BJ15" i="18"/>
  <c r="BK15" i="18"/>
  <c r="BL15" i="18"/>
  <c r="BM15" i="18"/>
  <c r="F16" i="18"/>
  <c r="W16" i="18"/>
  <c r="X16" i="18"/>
  <c r="Y16" i="18"/>
  <c r="Z16" i="18"/>
  <c r="AA16" i="18"/>
  <c r="AB16" i="18"/>
  <c r="AC16" i="18"/>
  <c r="AD16" i="18"/>
  <c r="AE16" i="18"/>
  <c r="AF16" i="18"/>
  <c r="AG16" i="18"/>
  <c r="AH16" i="18"/>
  <c r="AI16" i="18"/>
  <c r="AJ16" i="18"/>
  <c r="AK16" i="18"/>
  <c r="AL16" i="18"/>
  <c r="AM16" i="18"/>
  <c r="AN16" i="18"/>
  <c r="AO16" i="18"/>
  <c r="AP16" i="18"/>
  <c r="AQ16" i="18"/>
  <c r="AR16" i="18"/>
  <c r="AS16" i="18"/>
  <c r="AT16" i="18"/>
  <c r="AU16" i="18"/>
  <c r="AV16" i="18"/>
  <c r="AW16" i="18"/>
  <c r="AX16" i="18"/>
  <c r="AY16" i="18"/>
  <c r="AZ16" i="18"/>
  <c r="BA16" i="18"/>
  <c r="BB16" i="18"/>
  <c r="BC16" i="18"/>
  <c r="BD16" i="18"/>
  <c r="BE16" i="18"/>
  <c r="BF16" i="18"/>
  <c r="BG16" i="18"/>
  <c r="BH16" i="18"/>
  <c r="BI16" i="18"/>
  <c r="BJ16" i="18"/>
  <c r="BK16" i="18"/>
  <c r="BL16" i="18"/>
  <c r="BM16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AF17" i="18"/>
  <c r="AG17" i="18"/>
  <c r="AH17" i="18"/>
  <c r="AI17" i="18"/>
  <c r="AJ17" i="18"/>
  <c r="AK17" i="18"/>
  <c r="AL17" i="18"/>
  <c r="AM17" i="18"/>
  <c r="AN17" i="18"/>
  <c r="AO17" i="18"/>
  <c r="AP17" i="18"/>
  <c r="AQ17" i="18"/>
  <c r="AR17" i="18"/>
  <c r="AS17" i="18"/>
  <c r="AT17" i="18"/>
  <c r="AU17" i="18"/>
  <c r="AV17" i="18"/>
  <c r="AW17" i="18"/>
  <c r="AX17" i="18"/>
  <c r="AY17" i="18"/>
  <c r="AZ17" i="18"/>
  <c r="BA17" i="18"/>
  <c r="BB17" i="18"/>
  <c r="BC17" i="18"/>
  <c r="BD17" i="18"/>
  <c r="BE17" i="18"/>
  <c r="BF17" i="18"/>
  <c r="BG17" i="18"/>
  <c r="BH17" i="18"/>
  <c r="BI17" i="18"/>
  <c r="BJ17" i="18"/>
  <c r="BK17" i="18"/>
  <c r="BL17" i="18"/>
  <c r="BM17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Z18" i="18"/>
  <c r="AA18" i="18"/>
  <c r="AB18" i="18"/>
  <c r="AC18" i="18"/>
  <c r="AD18" i="18"/>
  <c r="AE18" i="18"/>
  <c r="AK18" i="18"/>
  <c r="AL18" i="18"/>
  <c r="AM18" i="18"/>
  <c r="AN18" i="18"/>
  <c r="AO18" i="18"/>
  <c r="AP18" i="18"/>
  <c r="AQ18" i="18"/>
  <c r="AR18" i="18"/>
  <c r="AS18" i="18"/>
  <c r="AT18" i="18"/>
  <c r="AU18" i="18"/>
  <c r="AV18" i="18"/>
  <c r="AW18" i="18"/>
  <c r="AX18" i="18"/>
  <c r="AY18" i="18"/>
  <c r="AZ18" i="18"/>
  <c r="BA18" i="18"/>
  <c r="BB18" i="18"/>
  <c r="BC18" i="18"/>
  <c r="BD18" i="18"/>
  <c r="BE18" i="18"/>
  <c r="BF18" i="18"/>
  <c r="BG18" i="18"/>
  <c r="BH18" i="18"/>
  <c r="BI18" i="18"/>
  <c r="BJ18" i="18"/>
  <c r="BK18" i="18"/>
  <c r="BL18" i="18"/>
  <c r="BM18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Z19" i="18"/>
  <c r="AA19" i="18"/>
  <c r="AB19" i="18"/>
  <c r="AC19" i="18"/>
  <c r="AD19" i="18"/>
  <c r="AE19" i="18"/>
  <c r="AF19" i="18"/>
  <c r="AL19" i="18"/>
  <c r="AM19" i="18"/>
  <c r="AN19" i="18"/>
  <c r="AO19" i="18"/>
  <c r="AP19" i="18"/>
  <c r="AQ19" i="18"/>
  <c r="AR19" i="18"/>
  <c r="AS19" i="18"/>
  <c r="AT19" i="18"/>
  <c r="AU19" i="18"/>
  <c r="AV19" i="18"/>
  <c r="AW19" i="18"/>
  <c r="AX19" i="18"/>
  <c r="AY19" i="18"/>
  <c r="AZ19" i="18"/>
  <c r="BA19" i="18"/>
  <c r="BB19" i="18"/>
  <c r="BC19" i="18"/>
  <c r="BD19" i="18"/>
  <c r="BE19" i="18"/>
  <c r="BF19" i="18"/>
  <c r="BG19" i="18"/>
  <c r="BH19" i="18"/>
  <c r="BI19" i="18"/>
  <c r="BJ19" i="18"/>
  <c r="BK19" i="18"/>
  <c r="BL19" i="18"/>
  <c r="BM19" i="18"/>
  <c r="F20" i="18"/>
  <c r="M20" i="18"/>
  <c r="N20" i="18"/>
  <c r="O20" i="18"/>
  <c r="P20" i="18"/>
  <c r="Q20" i="18"/>
  <c r="R20" i="18"/>
  <c r="S20" i="18"/>
  <c r="T20" i="18"/>
  <c r="U20" i="18"/>
  <c r="V20" i="18"/>
  <c r="W20" i="18"/>
  <c r="X20" i="18"/>
  <c r="Y20" i="18"/>
  <c r="Z20" i="18"/>
  <c r="AA20" i="18"/>
  <c r="AB20" i="18"/>
  <c r="AC20" i="18"/>
  <c r="AD20" i="18"/>
  <c r="AE20" i="18"/>
  <c r="AF20" i="18"/>
  <c r="AG20" i="18"/>
  <c r="AH20" i="18"/>
  <c r="AI20" i="18"/>
  <c r="AJ20" i="18"/>
  <c r="AK20" i="18"/>
  <c r="AL20" i="18"/>
  <c r="AM20" i="18"/>
  <c r="AN20" i="18"/>
  <c r="AO20" i="18"/>
  <c r="AP20" i="18"/>
  <c r="AQ20" i="18"/>
  <c r="AR20" i="18"/>
  <c r="AS20" i="18"/>
  <c r="AT20" i="18"/>
  <c r="AU20" i="18"/>
  <c r="AV20" i="18"/>
  <c r="AW20" i="18"/>
  <c r="AX20" i="18"/>
  <c r="AY20" i="18"/>
  <c r="AZ20" i="18"/>
  <c r="BA20" i="18"/>
  <c r="BB20" i="18"/>
  <c r="BC20" i="18"/>
  <c r="BD20" i="18"/>
  <c r="BE20" i="18"/>
  <c r="BF20" i="18"/>
  <c r="BG20" i="18"/>
  <c r="BH20" i="18"/>
  <c r="BI20" i="18"/>
  <c r="BJ20" i="18"/>
  <c r="BK20" i="18"/>
  <c r="BL20" i="18"/>
  <c r="BM20" i="18"/>
  <c r="F21" i="18"/>
  <c r="W21" i="18"/>
  <c r="X21" i="18"/>
  <c r="Y21" i="18"/>
  <c r="Z21" i="18"/>
  <c r="AA21" i="18"/>
  <c r="AB21" i="18"/>
  <c r="AC21" i="18"/>
  <c r="AD21" i="18"/>
  <c r="AE21" i="18"/>
  <c r="AF21" i="18"/>
  <c r="AG21" i="18"/>
  <c r="AH21" i="18"/>
  <c r="AI21" i="18"/>
  <c r="AJ21" i="18"/>
  <c r="AK21" i="18"/>
  <c r="AL21" i="18"/>
  <c r="AM21" i="18"/>
  <c r="AN21" i="18"/>
  <c r="AO21" i="18"/>
  <c r="AP21" i="18"/>
  <c r="AQ21" i="18"/>
  <c r="AR21" i="18"/>
  <c r="AS21" i="18"/>
  <c r="AT21" i="18"/>
  <c r="AU21" i="18"/>
  <c r="AV21" i="18"/>
  <c r="AW21" i="18"/>
  <c r="AX21" i="18"/>
  <c r="AY21" i="18"/>
  <c r="AZ21" i="18"/>
  <c r="BA21" i="18"/>
  <c r="BB21" i="18"/>
  <c r="BC21" i="18"/>
  <c r="BD21" i="18"/>
  <c r="BE21" i="18"/>
  <c r="BF21" i="18"/>
  <c r="BG21" i="18"/>
  <c r="BH21" i="18"/>
  <c r="BI21" i="18"/>
  <c r="BJ21" i="18"/>
  <c r="BK21" i="18"/>
  <c r="BL21" i="18"/>
  <c r="BM21" i="18"/>
  <c r="F22" i="18"/>
  <c r="G22" i="18"/>
  <c r="H22" i="18"/>
  <c r="I22" i="18"/>
  <c r="J22" i="18"/>
  <c r="K22" i="18"/>
  <c r="L22" i="18"/>
  <c r="M22" i="18"/>
  <c r="N22" i="18"/>
  <c r="O22" i="18"/>
  <c r="P22" i="18"/>
  <c r="Q22" i="18"/>
  <c r="R22" i="18"/>
  <c r="S22" i="18"/>
  <c r="T22" i="18"/>
  <c r="U22" i="18"/>
  <c r="V22" i="18"/>
  <c r="W22" i="18"/>
  <c r="X22" i="18"/>
  <c r="Y22" i="18"/>
  <c r="Z22" i="18"/>
  <c r="AA22" i="18"/>
  <c r="AB22" i="18"/>
  <c r="AC22" i="18"/>
  <c r="AD22" i="18"/>
  <c r="AE22" i="18"/>
  <c r="AF22" i="18"/>
  <c r="AG22" i="18"/>
  <c r="AH22" i="18"/>
  <c r="AI22" i="18"/>
  <c r="AJ22" i="18"/>
  <c r="AK22" i="18"/>
  <c r="AL22" i="18"/>
  <c r="AM22" i="18"/>
  <c r="AN22" i="18"/>
  <c r="AO22" i="18"/>
  <c r="AP22" i="18"/>
  <c r="AQ22" i="18"/>
  <c r="BM22" i="18"/>
  <c r="F23" i="18"/>
  <c r="G23" i="18"/>
  <c r="H23" i="18"/>
  <c r="I23" i="18"/>
  <c r="J23" i="18"/>
  <c r="K23" i="18"/>
  <c r="L23" i="18"/>
  <c r="M23" i="18"/>
  <c r="N23" i="18"/>
  <c r="O23" i="18"/>
  <c r="P23" i="18"/>
  <c r="Q23" i="18"/>
  <c r="R23" i="18"/>
  <c r="S23" i="18"/>
  <c r="T23" i="18"/>
  <c r="U23" i="18"/>
  <c r="V23" i="18"/>
  <c r="W23" i="18"/>
  <c r="X23" i="18"/>
  <c r="Y23" i="18"/>
  <c r="Z23" i="18"/>
  <c r="AA23" i="18"/>
  <c r="AB23" i="18"/>
  <c r="AC23" i="18"/>
  <c r="AD23" i="18"/>
  <c r="AE23" i="18"/>
  <c r="AF23" i="18"/>
  <c r="AG23" i="18"/>
  <c r="AH23" i="18"/>
  <c r="AI23" i="18"/>
  <c r="AJ23" i="18"/>
  <c r="AK23" i="18"/>
  <c r="AL23" i="18"/>
  <c r="AM23" i="18"/>
  <c r="AN23" i="18"/>
  <c r="AO23" i="18"/>
  <c r="AP23" i="18"/>
  <c r="AQ23" i="18"/>
  <c r="BD23" i="18"/>
  <c r="BE23" i="18"/>
  <c r="BF23" i="18"/>
  <c r="BG23" i="18"/>
  <c r="BH23" i="18"/>
  <c r="BI23" i="18"/>
  <c r="BJ23" i="18"/>
  <c r="BK23" i="18"/>
  <c r="BL23" i="18"/>
  <c r="BM23" i="18"/>
  <c r="S24" i="18"/>
  <c r="T24" i="18"/>
  <c r="U24" i="18"/>
  <c r="V24" i="18"/>
  <c r="W24" i="18"/>
  <c r="X24" i="18"/>
  <c r="Y24" i="18"/>
  <c r="Z24" i="18"/>
  <c r="AA24" i="18"/>
  <c r="AB24" i="18"/>
  <c r="AC24" i="18"/>
  <c r="AD24" i="18"/>
  <c r="AE24" i="18"/>
  <c r="AF24" i="18"/>
  <c r="AG24" i="18"/>
  <c r="AH24" i="18"/>
  <c r="AI24" i="18"/>
  <c r="AJ24" i="18"/>
  <c r="AK24" i="18"/>
  <c r="AL24" i="18"/>
  <c r="AM24" i="18"/>
  <c r="AN24" i="18"/>
  <c r="AO24" i="18"/>
  <c r="AP24" i="18"/>
  <c r="AQ24" i="18"/>
  <c r="AR24" i="18"/>
  <c r="AS24" i="18"/>
  <c r="AT24" i="18"/>
  <c r="AU24" i="18"/>
  <c r="AV24" i="18"/>
  <c r="AW24" i="18"/>
  <c r="AX24" i="18"/>
  <c r="AY24" i="18"/>
  <c r="AZ24" i="18"/>
  <c r="BA24" i="18"/>
  <c r="BB24" i="18"/>
  <c r="BC24" i="18"/>
  <c r="BD24" i="18"/>
  <c r="BE24" i="18"/>
  <c r="BF24" i="18"/>
  <c r="BG24" i="18"/>
  <c r="BH24" i="18"/>
  <c r="BI24" i="18"/>
  <c r="BJ24" i="18"/>
  <c r="BK24" i="18"/>
  <c r="BL24" i="18"/>
  <c r="BM24" i="18"/>
  <c r="F25" i="18"/>
  <c r="G25" i="18"/>
  <c r="H25" i="18"/>
  <c r="I25" i="18"/>
  <c r="J25" i="18"/>
  <c r="K25" i="18"/>
  <c r="L25" i="18"/>
  <c r="M25" i="18"/>
  <c r="N25" i="18"/>
  <c r="O25" i="18"/>
  <c r="P25" i="18"/>
  <c r="Q25" i="18"/>
  <c r="R25" i="18"/>
  <c r="S25" i="18"/>
  <c r="AC25" i="18"/>
  <c r="AD25" i="18"/>
  <c r="AE25" i="18"/>
  <c r="AF25" i="18"/>
  <c r="AG25" i="18"/>
  <c r="AH25" i="18"/>
  <c r="AI25" i="18"/>
  <c r="AJ25" i="18"/>
  <c r="AK25" i="18"/>
  <c r="AL25" i="18"/>
  <c r="AM25" i="18"/>
  <c r="AN25" i="18"/>
  <c r="AO25" i="18"/>
  <c r="AP25" i="18"/>
  <c r="AQ25" i="18"/>
  <c r="AR25" i="18"/>
  <c r="AS25" i="18"/>
  <c r="AT25" i="18"/>
  <c r="AU25" i="18"/>
  <c r="AV25" i="18"/>
  <c r="AW25" i="18"/>
  <c r="AX25" i="18"/>
  <c r="AY25" i="18"/>
  <c r="AZ25" i="18"/>
  <c r="BA25" i="18"/>
  <c r="BB25" i="18"/>
  <c r="BC25" i="18"/>
  <c r="BD25" i="18"/>
  <c r="BE25" i="18"/>
  <c r="BF25" i="18"/>
  <c r="BG25" i="18"/>
  <c r="BH25" i="18"/>
  <c r="BI25" i="18"/>
  <c r="BJ25" i="18"/>
  <c r="BK25" i="18"/>
  <c r="BL25" i="18"/>
  <c r="BM25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W26" i="18"/>
  <c r="X26" i="18"/>
  <c r="Y26" i="18"/>
  <c r="Z26" i="18"/>
  <c r="AA26" i="18"/>
  <c r="AB26" i="18"/>
  <c r="AC26" i="18"/>
  <c r="AD26" i="18"/>
  <c r="AE26" i="18"/>
  <c r="AF26" i="18"/>
  <c r="AG26" i="18"/>
  <c r="AH26" i="18"/>
  <c r="AI26" i="18"/>
  <c r="AJ26" i="18"/>
  <c r="AK26" i="18"/>
  <c r="AL26" i="18"/>
  <c r="AM26" i="18"/>
  <c r="AN26" i="18"/>
  <c r="AO26" i="18"/>
  <c r="AP26" i="18"/>
  <c r="AQ26" i="18"/>
  <c r="AR26" i="18"/>
  <c r="AS26" i="18"/>
  <c r="AT26" i="18"/>
  <c r="AU26" i="18"/>
  <c r="AV26" i="18"/>
  <c r="AW26" i="18"/>
  <c r="AX26" i="18"/>
  <c r="AY26" i="18"/>
  <c r="AZ26" i="18"/>
  <c r="BA26" i="18"/>
  <c r="BB26" i="18"/>
  <c r="BC26" i="18"/>
  <c r="BD26" i="18"/>
  <c r="BE26" i="18"/>
  <c r="BF26" i="18"/>
  <c r="BG26" i="18"/>
  <c r="BH26" i="18"/>
  <c r="BI26" i="18"/>
  <c r="BJ26" i="18"/>
  <c r="BK26" i="18"/>
  <c r="BL26" i="18"/>
  <c r="BM26" i="18"/>
  <c r="F27" i="18"/>
  <c r="W27" i="18"/>
  <c r="X27" i="18"/>
  <c r="Y27" i="18"/>
  <c r="Z27" i="18"/>
  <c r="AA27" i="18"/>
  <c r="AB27" i="18"/>
  <c r="AC27" i="18"/>
  <c r="AD27" i="18"/>
  <c r="AE27" i="18"/>
  <c r="AF27" i="18"/>
  <c r="AG27" i="18"/>
  <c r="AH27" i="18"/>
  <c r="AI27" i="18"/>
  <c r="AJ27" i="18"/>
  <c r="AK27" i="18"/>
  <c r="AL27" i="18"/>
  <c r="AM27" i="18"/>
  <c r="AN27" i="18"/>
  <c r="AO27" i="18"/>
  <c r="AP27" i="18"/>
  <c r="AQ27" i="18"/>
  <c r="AR27" i="18"/>
  <c r="AS27" i="18"/>
  <c r="AT27" i="18"/>
  <c r="AU27" i="18"/>
  <c r="AV27" i="18"/>
  <c r="AW27" i="18"/>
  <c r="AX27" i="18"/>
  <c r="AY27" i="18"/>
  <c r="AZ27" i="18"/>
  <c r="BA27" i="18"/>
  <c r="BB27" i="18"/>
  <c r="BC27" i="18"/>
  <c r="BD27" i="18"/>
  <c r="BE27" i="18"/>
  <c r="BF27" i="18"/>
  <c r="BG27" i="18"/>
  <c r="BH27" i="18"/>
  <c r="BI27" i="18"/>
  <c r="BJ27" i="18"/>
  <c r="BK27" i="18"/>
  <c r="BL27" i="18"/>
  <c r="BM27" i="18"/>
  <c r="S28" i="18"/>
  <c r="T28" i="18"/>
  <c r="U28" i="18"/>
  <c r="V28" i="18"/>
  <c r="W28" i="18"/>
  <c r="X28" i="18"/>
  <c r="Y28" i="18"/>
  <c r="Z28" i="18"/>
  <c r="AA28" i="18"/>
  <c r="AB28" i="18"/>
  <c r="AC28" i="18"/>
  <c r="AD28" i="18"/>
  <c r="AE28" i="18"/>
  <c r="AF28" i="18"/>
  <c r="AG28" i="18"/>
  <c r="AH28" i="18"/>
  <c r="AI28" i="18"/>
  <c r="AJ28" i="18"/>
  <c r="AK28" i="18"/>
  <c r="AL28" i="18"/>
  <c r="AM28" i="18"/>
  <c r="AN28" i="18"/>
  <c r="AO28" i="18"/>
  <c r="AP28" i="18"/>
  <c r="AQ28" i="18"/>
  <c r="AR28" i="18"/>
  <c r="AS28" i="18"/>
  <c r="AT28" i="18"/>
  <c r="AU28" i="18"/>
  <c r="AV28" i="18"/>
  <c r="AW28" i="18"/>
  <c r="AX28" i="18"/>
  <c r="AY28" i="18"/>
  <c r="AZ28" i="18"/>
  <c r="BA28" i="18"/>
  <c r="BB28" i="18"/>
  <c r="BC28" i="18"/>
  <c r="BD28" i="18"/>
  <c r="BE28" i="18"/>
  <c r="BF28" i="18"/>
  <c r="BG28" i="18"/>
  <c r="BH28" i="18"/>
  <c r="BI28" i="18"/>
  <c r="BJ28" i="18"/>
  <c r="BK28" i="18"/>
  <c r="BL28" i="18"/>
  <c r="BM28" i="18"/>
  <c r="T29" i="18"/>
  <c r="U29" i="18"/>
  <c r="V29" i="18"/>
  <c r="W29" i="18"/>
  <c r="X29" i="18"/>
  <c r="Y29" i="18"/>
  <c r="Z29" i="18"/>
  <c r="AA29" i="18"/>
  <c r="AB29" i="18"/>
  <c r="AC29" i="18"/>
  <c r="AD29" i="18"/>
  <c r="AE29" i="18"/>
  <c r="AF29" i="18"/>
  <c r="AG29" i="18"/>
  <c r="AH29" i="18"/>
  <c r="AI29" i="18"/>
  <c r="AJ29" i="18"/>
  <c r="AK29" i="18"/>
  <c r="AL29" i="18"/>
  <c r="AM29" i="18"/>
  <c r="AN29" i="18"/>
  <c r="AO29" i="18"/>
  <c r="AP29" i="18"/>
  <c r="AQ29" i="18"/>
  <c r="AR29" i="18"/>
  <c r="AS29" i="18"/>
  <c r="AT29" i="18"/>
  <c r="AU29" i="18"/>
  <c r="AV29" i="18"/>
  <c r="AW29" i="18"/>
  <c r="AX29" i="18"/>
  <c r="AY29" i="18"/>
  <c r="AZ29" i="18"/>
  <c r="BA29" i="18"/>
  <c r="BB29" i="18"/>
  <c r="BC29" i="18"/>
  <c r="BD29" i="18"/>
  <c r="BE29" i="18"/>
  <c r="BF29" i="18"/>
  <c r="BG29" i="18"/>
  <c r="BH29" i="18"/>
  <c r="BI29" i="18"/>
  <c r="BJ29" i="18"/>
  <c r="BK29" i="18"/>
  <c r="BL29" i="18"/>
  <c r="BM29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T30" i="18"/>
  <c r="W30" i="18"/>
  <c r="X30" i="18"/>
  <c r="Y30" i="18"/>
  <c r="Z30" i="18"/>
  <c r="AA30" i="18"/>
  <c r="AB30" i="18"/>
  <c r="AC30" i="18"/>
  <c r="AD30" i="18"/>
  <c r="AE30" i="18"/>
  <c r="AF30" i="18"/>
  <c r="AG30" i="18"/>
  <c r="AH30" i="18"/>
  <c r="AI30" i="18"/>
  <c r="AJ30" i="18"/>
  <c r="AK30" i="18"/>
  <c r="AL30" i="18"/>
  <c r="AM30" i="18"/>
  <c r="AN30" i="18"/>
  <c r="AO30" i="18"/>
  <c r="AP30" i="18"/>
  <c r="AQ30" i="18"/>
  <c r="AR30" i="18"/>
  <c r="AS30" i="18"/>
  <c r="AT30" i="18"/>
  <c r="AU30" i="18"/>
  <c r="AV30" i="18"/>
  <c r="AW30" i="18"/>
  <c r="AX30" i="18"/>
  <c r="AY30" i="18"/>
  <c r="AZ30" i="18"/>
  <c r="BA30" i="18"/>
  <c r="BB30" i="18"/>
  <c r="BC30" i="18"/>
  <c r="BD30" i="18"/>
  <c r="BE30" i="18"/>
  <c r="BF30" i="18"/>
  <c r="BG30" i="18"/>
  <c r="BH30" i="18"/>
  <c r="BI30" i="18"/>
  <c r="BJ30" i="18"/>
  <c r="BK30" i="18"/>
  <c r="BL30" i="18"/>
  <c r="BM30" i="18"/>
  <c r="F31" i="18"/>
  <c r="M31" i="18"/>
  <c r="N31" i="18"/>
  <c r="O31" i="18"/>
  <c r="P31" i="18"/>
  <c r="Q31" i="18"/>
  <c r="R31" i="18"/>
  <c r="S31" i="18"/>
  <c r="T31" i="18"/>
  <c r="U31" i="18"/>
  <c r="V31" i="18"/>
  <c r="W31" i="18"/>
  <c r="X31" i="18"/>
  <c r="Y31" i="18"/>
  <c r="Z31" i="18"/>
  <c r="AA31" i="18"/>
  <c r="AB31" i="18"/>
  <c r="AC31" i="18"/>
  <c r="AD31" i="18"/>
  <c r="AE31" i="18"/>
  <c r="AF31" i="18"/>
  <c r="AG31" i="18"/>
  <c r="AH31" i="18"/>
  <c r="AI31" i="18"/>
  <c r="AJ31" i="18"/>
  <c r="AK31" i="18"/>
  <c r="AL31" i="18"/>
  <c r="AM31" i="18"/>
  <c r="AN31" i="18"/>
  <c r="AO31" i="18"/>
  <c r="AP31" i="18"/>
  <c r="AQ31" i="18"/>
  <c r="AR31" i="18"/>
  <c r="AS31" i="18"/>
  <c r="AT31" i="18"/>
  <c r="AU31" i="18"/>
  <c r="AV31" i="18"/>
  <c r="AW31" i="18"/>
  <c r="AX31" i="18"/>
  <c r="AY31" i="18"/>
  <c r="AZ31" i="18"/>
  <c r="BA31" i="18"/>
  <c r="BB31" i="18"/>
  <c r="BC31" i="18"/>
  <c r="BD31" i="18"/>
  <c r="BE31" i="18"/>
  <c r="BF31" i="18"/>
  <c r="BG31" i="18"/>
  <c r="BH31" i="18"/>
  <c r="BI31" i="18"/>
  <c r="BJ31" i="18"/>
  <c r="BK31" i="18"/>
  <c r="BL31" i="18"/>
  <c r="BM31" i="18"/>
  <c r="W32" i="18"/>
  <c r="X32" i="18"/>
  <c r="Y32" i="18"/>
  <c r="Z32" i="18"/>
  <c r="AA32" i="18"/>
  <c r="AB32" i="18"/>
  <c r="AC32" i="18"/>
  <c r="AD32" i="18"/>
  <c r="AE32" i="18"/>
  <c r="AF32" i="18"/>
  <c r="AG32" i="18"/>
  <c r="AH32" i="18"/>
  <c r="AI32" i="18"/>
  <c r="AJ32" i="18"/>
  <c r="AK32" i="18"/>
  <c r="AL32" i="18"/>
  <c r="AM32" i="18"/>
  <c r="AN32" i="18"/>
  <c r="AO32" i="18"/>
  <c r="AP32" i="18"/>
  <c r="AQ32" i="18"/>
  <c r="AR32" i="18"/>
  <c r="AS32" i="18"/>
  <c r="AT32" i="18"/>
  <c r="AU32" i="18"/>
  <c r="AV32" i="18"/>
  <c r="AW32" i="18"/>
  <c r="AX32" i="18"/>
  <c r="AY32" i="18"/>
  <c r="AZ32" i="18"/>
  <c r="BA32" i="18"/>
  <c r="BB32" i="18"/>
  <c r="BC32" i="18"/>
  <c r="BD32" i="18"/>
  <c r="BE32" i="18"/>
  <c r="BF32" i="18"/>
  <c r="BG32" i="18"/>
  <c r="BH32" i="18"/>
  <c r="BI32" i="18"/>
  <c r="BJ32" i="18"/>
  <c r="BK32" i="18"/>
  <c r="BL32" i="18"/>
  <c r="BM32" i="18"/>
  <c r="AK33" i="18"/>
  <c r="AL33" i="18"/>
  <c r="AM33" i="18"/>
  <c r="AN33" i="18"/>
  <c r="AO33" i="18"/>
  <c r="AP33" i="18"/>
  <c r="AQ33" i="18"/>
  <c r="AR33" i="18"/>
  <c r="AS33" i="18"/>
  <c r="AT33" i="18"/>
  <c r="AU33" i="18"/>
  <c r="AV33" i="18"/>
  <c r="AW33" i="18"/>
  <c r="AX33" i="18"/>
  <c r="AY33" i="18"/>
  <c r="AZ33" i="18"/>
  <c r="BA33" i="18"/>
  <c r="BB33" i="18"/>
  <c r="BC33" i="18"/>
  <c r="BD33" i="18"/>
  <c r="BE33" i="18"/>
  <c r="BF33" i="18"/>
  <c r="BG33" i="18"/>
  <c r="BH33" i="18"/>
  <c r="BI33" i="18"/>
  <c r="BJ33" i="18"/>
  <c r="BK33" i="18"/>
  <c r="BL33" i="18"/>
  <c r="BM33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V34" i="18"/>
  <c r="W34" i="18"/>
  <c r="X34" i="18"/>
  <c r="Y34" i="18"/>
  <c r="Z34" i="18"/>
  <c r="AA34" i="18"/>
  <c r="AB34" i="18"/>
  <c r="AC34" i="18"/>
  <c r="AD34" i="18"/>
  <c r="AE34" i="18"/>
  <c r="AF34" i="18"/>
  <c r="AG34" i="18"/>
  <c r="AH34" i="18"/>
  <c r="AI34" i="18"/>
  <c r="AJ34" i="18"/>
  <c r="AK34" i="18"/>
  <c r="AL34" i="18"/>
  <c r="AM34" i="18"/>
  <c r="AN34" i="18"/>
  <c r="AO34" i="18"/>
  <c r="AP34" i="18"/>
  <c r="AQ34" i="18"/>
  <c r="AR34" i="18"/>
  <c r="BL34" i="18"/>
  <c r="BM34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T35" i="18"/>
  <c r="U35" i="18"/>
  <c r="V35" i="18"/>
  <c r="W35" i="18"/>
  <c r="X35" i="18"/>
  <c r="Y35" i="18"/>
  <c r="Z35" i="18"/>
  <c r="AA35" i="18"/>
  <c r="AB35" i="18"/>
  <c r="AC35" i="18"/>
  <c r="AD35" i="18"/>
  <c r="AE35" i="18"/>
  <c r="AF35" i="18"/>
  <c r="AG35" i="18"/>
  <c r="AH35" i="18"/>
  <c r="AI35" i="18"/>
  <c r="AJ35" i="18"/>
  <c r="AK35" i="18"/>
  <c r="AL35" i="18"/>
  <c r="AM35" i="18"/>
  <c r="AN35" i="18"/>
  <c r="AO35" i="18"/>
  <c r="AP35" i="18"/>
  <c r="AQ35" i="18"/>
  <c r="AR35" i="18"/>
  <c r="AS35" i="18"/>
  <c r="AT35" i="18"/>
  <c r="AU35" i="18"/>
  <c r="AV35" i="18"/>
  <c r="AW35" i="18"/>
  <c r="AX35" i="18"/>
  <c r="AY35" i="18"/>
  <c r="AZ35" i="18"/>
  <c r="BA35" i="18"/>
  <c r="BB35" i="18"/>
  <c r="BC35" i="18"/>
  <c r="BD35" i="18"/>
  <c r="BE35" i="18"/>
  <c r="BF35" i="18"/>
  <c r="BG35" i="18"/>
  <c r="BH35" i="18"/>
  <c r="BI35" i="18"/>
  <c r="BJ35" i="18"/>
  <c r="BK35" i="18"/>
  <c r="BL35" i="18"/>
  <c r="BM35" i="18"/>
  <c r="F36" i="18"/>
  <c r="G36" i="18"/>
  <c r="H36" i="18"/>
  <c r="I36" i="18"/>
  <c r="J36" i="18"/>
  <c r="K36" i="18"/>
  <c r="L36" i="18"/>
  <c r="M36" i="18"/>
  <c r="N36" i="18"/>
  <c r="O36" i="18"/>
  <c r="X36" i="18"/>
  <c r="Y36" i="18"/>
  <c r="Z36" i="18"/>
  <c r="AA36" i="18"/>
  <c r="AB36" i="18"/>
  <c r="AC36" i="18"/>
  <c r="AD36" i="18"/>
  <c r="AE36" i="18"/>
  <c r="AF36" i="18"/>
  <c r="AG36" i="18"/>
  <c r="AH36" i="18"/>
  <c r="AI36" i="18"/>
  <c r="AJ36" i="18"/>
  <c r="AK36" i="18"/>
  <c r="AL36" i="18"/>
  <c r="AM36" i="18"/>
  <c r="AN36" i="18"/>
  <c r="AO36" i="18"/>
  <c r="AP36" i="18"/>
  <c r="AQ36" i="18"/>
  <c r="AR36" i="18"/>
  <c r="AS36" i="18"/>
  <c r="AT36" i="18"/>
  <c r="AU36" i="18"/>
  <c r="AV36" i="18"/>
  <c r="AW36" i="18"/>
  <c r="AX36" i="18"/>
  <c r="AY36" i="18"/>
  <c r="AZ36" i="18"/>
  <c r="BA36" i="18"/>
  <c r="BB36" i="18"/>
  <c r="BC36" i="18"/>
  <c r="BD36" i="18"/>
  <c r="BE36" i="18"/>
  <c r="BF36" i="18"/>
  <c r="BG36" i="18"/>
  <c r="BH36" i="18"/>
  <c r="BI36" i="18"/>
  <c r="BJ36" i="18"/>
  <c r="BK36" i="18"/>
  <c r="BL36" i="18"/>
  <c r="BM36" i="18"/>
  <c r="F37" i="18"/>
  <c r="G37" i="18"/>
  <c r="H37" i="18"/>
  <c r="I37" i="18"/>
  <c r="J37" i="18"/>
  <c r="K37" i="18"/>
  <c r="L37" i="18"/>
  <c r="M37" i="18"/>
  <c r="N37" i="18"/>
  <c r="O37" i="18"/>
  <c r="P37" i="18"/>
  <c r="Q37" i="18"/>
  <c r="X37" i="18"/>
  <c r="Y37" i="18"/>
  <c r="Z37" i="18"/>
  <c r="AA37" i="18"/>
  <c r="AB37" i="18"/>
  <c r="AC37" i="18"/>
  <c r="AD37" i="18"/>
  <c r="AE37" i="18"/>
  <c r="AF37" i="18"/>
  <c r="AG37" i="18"/>
  <c r="AH37" i="18"/>
  <c r="AI37" i="18"/>
  <c r="AJ37" i="18"/>
  <c r="AK37" i="18"/>
  <c r="AL37" i="18"/>
  <c r="AM37" i="18"/>
  <c r="AN37" i="18"/>
  <c r="AO37" i="18"/>
  <c r="AP37" i="18"/>
  <c r="AQ37" i="18"/>
  <c r="AR37" i="18"/>
  <c r="AS37" i="18"/>
  <c r="AT37" i="18"/>
  <c r="AU37" i="18"/>
  <c r="AV37" i="18"/>
  <c r="AW37" i="18"/>
  <c r="AX37" i="18"/>
  <c r="AY37" i="18"/>
  <c r="AZ37" i="18"/>
  <c r="BA37" i="18"/>
  <c r="BB37" i="18"/>
  <c r="BC37" i="18"/>
  <c r="BD37" i="18"/>
  <c r="BE37" i="18"/>
  <c r="BF37" i="18"/>
  <c r="BG37" i="18"/>
  <c r="BH37" i="18"/>
  <c r="BI37" i="18"/>
  <c r="BJ37" i="18"/>
  <c r="BK37" i="18"/>
  <c r="BL37" i="18"/>
  <c r="BM37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AN38" i="18"/>
  <c r="AO38" i="18"/>
  <c r="AP38" i="18"/>
  <c r="AQ38" i="18"/>
  <c r="AR38" i="18"/>
  <c r="AS38" i="18"/>
  <c r="AT38" i="18"/>
  <c r="AU38" i="18"/>
  <c r="AV38" i="18"/>
  <c r="AW38" i="18"/>
  <c r="AX38" i="18"/>
  <c r="AY38" i="18"/>
  <c r="AZ38" i="18"/>
  <c r="BA38" i="18"/>
  <c r="BB38" i="18"/>
  <c r="BC38" i="18"/>
  <c r="BD38" i="18"/>
  <c r="BE38" i="18"/>
  <c r="BF38" i="18"/>
  <c r="BG38" i="18"/>
  <c r="BH38" i="18"/>
  <c r="BI38" i="18"/>
  <c r="BJ38" i="18"/>
  <c r="BK38" i="18"/>
  <c r="BL38" i="18"/>
  <c r="BM38" i="18"/>
  <c r="F39" i="18"/>
  <c r="G39" i="18"/>
  <c r="H39" i="18"/>
  <c r="I39" i="18"/>
  <c r="J39" i="18"/>
  <c r="K39" i="18"/>
  <c r="L39" i="18"/>
  <c r="M39" i="18"/>
  <c r="N39" i="18"/>
  <c r="O39" i="18"/>
  <c r="P39" i="18"/>
  <c r="Q39" i="18"/>
  <c r="R39" i="18"/>
  <c r="S39" i="18"/>
  <c r="T39" i="18"/>
  <c r="U39" i="18"/>
  <c r="V39" i="18"/>
  <c r="W39" i="18"/>
  <c r="X39" i="18"/>
  <c r="Y39" i="18"/>
  <c r="Z39" i="18"/>
  <c r="AA39" i="18"/>
  <c r="AB39" i="18"/>
  <c r="AC39" i="18"/>
  <c r="AD39" i="18"/>
  <c r="AE39" i="18"/>
  <c r="AF39" i="18"/>
  <c r="AG39" i="18"/>
  <c r="AH39" i="18"/>
  <c r="AI39" i="18"/>
  <c r="AJ39" i="18"/>
  <c r="AK39" i="18"/>
  <c r="AL39" i="18"/>
  <c r="AM39" i="18"/>
  <c r="AN39" i="18"/>
  <c r="AO39" i="18"/>
  <c r="AP39" i="18"/>
  <c r="AQ39" i="18"/>
  <c r="AR39" i="18"/>
  <c r="BJ39" i="18"/>
  <c r="BK39" i="18"/>
  <c r="BL39" i="18"/>
  <c r="BM39" i="18"/>
  <c r="F40" i="18"/>
  <c r="G40" i="18"/>
  <c r="H40" i="18"/>
  <c r="I40" i="18"/>
  <c r="J40" i="18"/>
  <c r="K40" i="18"/>
  <c r="L40" i="18"/>
  <c r="M40" i="18"/>
  <c r="N40" i="18"/>
  <c r="O40" i="18"/>
  <c r="P40" i="18"/>
  <c r="Q40" i="18"/>
  <c r="R40" i="18"/>
  <c r="S40" i="18"/>
  <c r="AS40" i="18"/>
  <c r="AT40" i="18"/>
  <c r="AU40" i="18"/>
  <c r="AV40" i="18"/>
  <c r="AW40" i="18"/>
  <c r="AX40" i="18"/>
  <c r="AY40" i="18"/>
  <c r="AZ40" i="18"/>
  <c r="BA40" i="18"/>
  <c r="BB40" i="18"/>
  <c r="BC40" i="18"/>
  <c r="BD40" i="18"/>
  <c r="BE40" i="18"/>
  <c r="BF40" i="18"/>
  <c r="BG40" i="18"/>
  <c r="BH40" i="18"/>
  <c r="BI40" i="18"/>
  <c r="BJ40" i="18"/>
  <c r="BK40" i="18"/>
  <c r="BL40" i="18"/>
  <c r="BM40" i="18"/>
  <c r="F41" i="18"/>
  <c r="G41" i="18"/>
  <c r="H41" i="18"/>
  <c r="I41" i="18"/>
  <c r="J41" i="18"/>
  <c r="K41" i="18"/>
  <c r="L41" i="18"/>
  <c r="M41" i="18"/>
  <c r="N41" i="18"/>
  <c r="O41" i="18"/>
  <c r="P41" i="18"/>
  <c r="Q41" i="18"/>
  <c r="R41" i="18"/>
  <c r="S41" i="18"/>
  <c r="Y41" i="18"/>
  <c r="Z41" i="18"/>
  <c r="AA41" i="18"/>
  <c r="AB41" i="18"/>
  <c r="AC41" i="18"/>
  <c r="AD41" i="18"/>
  <c r="AE41" i="18"/>
  <c r="AF41" i="18"/>
  <c r="AG41" i="18"/>
  <c r="AH41" i="18"/>
  <c r="AI41" i="18"/>
  <c r="AJ41" i="18"/>
  <c r="AK41" i="18"/>
  <c r="AL41" i="18"/>
  <c r="AM41" i="18"/>
  <c r="AN41" i="18"/>
  <c r="AO41" i="18"/>
  <c r="AP41" i="18"/>
  <c r="AQ41" i="18"/>
  <c r="AR41" i="18"/>
  <c r="AS41" i="18"/>
  <c r="AT41" i="18"/>
  <c r="AU41" i="18"/>
  <c r="AV41" i="18"/>
  <c r="AW41" i="18"/>
  <c r="AX41" i="18"/>
  <c r="AY41" i="18"/>
  <c r="AZ41" i="18"/>
  <c r="BA41" i="18"/>
  <c r="BB41" i="18"/>
  <c r="BC41" i="18"/>
  <c r="BD41" i="18"/>
  <c r="BE41" i="18"/>
  <c r="BF41" i="18"/>
  <c r="BG41" i="18"/>
  <c r="BH41" i="18"/>
  <c r="BI41" i="18"/>
  <c r="BJ41" i="18"/>
  <c r="BK41" i="18"/>
  <c r="BL41" i="18"/>
  <c r="BM41" i="18"/>
  <c r="F42" i="18"/>
  <c r="G42" i="18"/>
  <c r="H42" i="18"/>
  <c r="I42" i="18"/>
  <c r="J42" i="18"/>
  <c r="K42" i="18"/>
  <c r="L42" i="18"/>
  <c r="M42" i="18"/>
  <c r="N42" i="18"/>
  <c r="O42" i="18"/>
  <c r="Y42" i="18"/>
  <c r="Z42" i="18"/>
  <c r="AA42" i="18"/>
  <c r="AB42" i="18"/>
  <c r="AC42" i="18"/>
  <c r="AD42" i="18"/>
  <c r="AE42" i="18"/>
  <c r="AF42" i="18"/>
  <c r="AG42" i="18"/>
  <c r="AH42" i="18"/>
  <c r="AI42" i="18"/>
  <c r="AJ42" i="18"/>
  <c r="AK42" i="18"/>
  <c r="AL42" i="18"/>
  <c r="AM42" i="18"/>
  <c r="AN42" i="18"/>
  <c r="AO42" i="18"/>
  <c r="AP42" i="18"/>
  <c r="AQ42" i="18"/>
  <c r="AR42" i="18"/>
  <c r="AS42" i="18"/>
  <c r="AT42" i="18"/>
  <c r="AU42" i="18"/>
  <c r="AV42" i="18"/>
  <c r="AW42" i="18"/>
  <c r="AX42" i="18"/>
  <c r="AY42" i="18"/>
  <c r="AZ42" i="18"/>
  <c r="BA42" i="18"/>
  <c r="BB42" i="18"/>
  <c r="BC42" i="18"/>
  <c r="BD42" i="18"/>
  <c r="BE42" i="18"/>
  <c r="BF42" i="18"/>
  <c r="BG42" i="18"/>
  <c r="BH42" i="18"/>
  <c r="BI42" i="18"/>
  <c r="BJ42" i="18"/>
  <c r="BK42" i="18"/>
  <c r="BL42" i="18"/>
  <c r="BM42" i="18"/>
  <c r="F43" i="18"/>
  <c r="G43" i="18"/>
  <c r="H43" i="18"/>
  <c r="I43" i="18"/>
  <c r="J43" i="18"/>
  <c r="K43" i="18"/>
  <c r="L43" i="18"/>
  <c r="M43" i="18"/>
  <c r="N43" i="18"/>
  <c r="O43" i="18"/>
  <c r="P43" i="18"/>
  <c r="Q43" i="18"/>
  <c r="R43" i="18"/>
  <c r="S43" i="18"/>
  <c r="T43" i="18"/>
  <c r="U43" i="18"/>
  <c r="V43" i="18"/>
  <c r="W43" i="18"/>
  <c r="X43" i="18"/>
  <c r="AA43" i="18"/>
  <c r="AB43" i="18"/>
  <c r="AC43" i="18"/>
  <c r="AD43" i="18"/>
  <c r="AE43" i="18"/>
  <c r="AF43" i="18"/>
  <c r="AG43" i="18"/>
  <c r="AH43" i="18"/>
  <c r="AI43" i="18"/>
  <c r="AJ43" i="18"/>
  <c r="AK43" i="18"/>
  <c r="AL43" i="18"/>
  <c r="AM43" i="18"/>
  <c r="AN43" i="18"/>
  <c r="AO43" i="18"/>
  <c r="AP43" i="18"/>
  <c r="AQ43" i="18"/>
  <c r="AR43" i="18"/>
  <c r="AS43" i="18"/>
  <c r="AT43" i="18"/>
  <c r="AU43" i="18"/>
  <c r="AV43" i="18"/>
  <c r="AW43" i="18"/>
  <c r="AX43" i="18"/>
  <c r="AY43" i="18"/>
  <c r="AZ43" i="18"/>
  <c r="BA43" i="18"/>
  <c r="BB43" i="18"/>
  <c r="BC43" i="18"/>
  <c r="BD43" i="18"/>
  <c r="BE43" i="18"/>
  <c r="BF43" i="18"/>
  <c r="BG43" i="18"/>
  <c r="BH43" i="18"/>
  <c r="BI43" i="18"/>
  <c r="BJ43" i="18"/>
  <c r="BK43" i="18"/>
  <c r="BL43" i="18"/>
  <c r="BM43" i="18"/>
  <c r="F44" i="18"/>
  <c r="G44" i="18"/>
  <c r="H44" i="18"/>
  <c r="I44" i="18"/>
  <c r="J44" i="18"/>
  <c r="K44" i="18"/>
  <c r="L44" i="18"/>
  <c r="M44" i="18"/>
  <c r="N44" i="18"/>
  <c r="O44" i="18"/>
  <c r="P44" i="18"/>
  <c r="R44" i="18"/>
  <c r="S44" i="18"/>
  <c r="T44" i="18"/>
  <c r="U44" i="18"/>
  <c r="V44" i="18"/>
  <c r="W44" i="18"/>
  <c r="X44" i="18"/>
  <c r="Y44" i="18"/>
  <c r="Z44" i="18"/>
  <c r="AA44" i="18"/>
  <c r="AB44" i="18"/>
  <c r="AC44" i="18"/>
  <c r="AD44" i="18"/>
  <c r="AE44" i="18"/>
  <c r="AF44" i="18"/>
  <c r="AG44" i="18"/>
  <c r="AH44" i="18"/>
  <c r="AI44" i="18"/>
  <c r="AJ44" i="18"/>
  <c r="AK44" i="18"/>
  <c r="AL44" i="18"/>
  <c r="AM44" i="18"/>
  <c r="AN44" i="18"/>
  <c r="AO44" i="18"/>
  <c r="AP44" i="18"/>
  <c r="AQ44" i="18"/>
  <c r="AR44" i="18"/>
  <c r="AS44" i="18"/>
  <c r="AT44" i="18"/>
  <c r="AU44" i="18"/>
  <c r="AV44" i="18"/>
  <c r="AW44" i="18"/>
  <c r="AX44" i="18"/>
  <c r="AY44" i="18"/>
  <c r="AZ44" i="18"/>
  <c r="BA44" i="18"/>
  <c r="BB44" i="18"/>
  <c r="BC44" i="18"/>
  <c r="BD44" i="18"/>
  <c r="BE44" i="18"/>
  <c r="BF44" i="18"/>
  <c r="BG44" i="18"/>
  <c r="BH44" i="18"/>
  <c r="BI44" i="18"/>
  <c r="BJ44" i="18"/>
  <c r="BK44" i="18"/>
  <c r="BL44" i="18"/>
  <c r="BM44" i="18"/>
  <c r="F45" i="18"/>
  <c r="G45" i="18"/>
  <c r="H45" i="18"/>
  <c r="I45" i="18"/>
  <c r="J45" i="18"/>
  <c r="K45" i="18"/>
  <c r="L45" i="18"/>
  <c r="M45" i="18"/>
  <c r="N45" i="18"/>
  <c r="O45" i="18"/>
  <c r="P45" i="18"/>
  <c r="Q45" i="18"/>
  <c r="R45" i="18"/>
  <c r="S45" i="18"/>
  <c r="W45" i="18"/>
  <c r="X45" i="18"/>
  <c r="Y45" i="18"/>
  <c r="Z45" i="18"/>
  <c r="AA45" i="18"/>
  <c r="AB45" i="18"/>
  <c r="AC45" i="18"/>
  <c r="AD45" i="18"/>
  <c r="AE45" i="18"/>
  <c r="AF45" i="18"/>
  <c r="AG45" i="18"/>
  <c r="AH45" i="18"/>
  <c r="AI45" i="18"/>
  <c r="AJ45" i="18"/>
  <c r="AK45" i="18"/>
  <c r="AL45" i="18"/>
  <c r="AM45" i="18"/>
  <c r="AN45" i="18"/>
  <c r="AO45" i="18"/>
  <c r="AP45" i="18"/>
  <c r="AQ45" i="18"/>
  <c r="AR45" i="18"/>
  <c r="AS45" i="18"/>
  <c r="AT45" i="18"/>
  <c r="AU45" i="18"/>
  <c r="AV45" i="18"/>
  <c r="AW45" i="18"/>
  <c r="AX45" i="18"/>
  <c r="AY45" i="18"/>
  <c r="AZ45" i="18"/>
  <c r="BA45" i="18"/>
  <c r="BB45" i="18"/>
  <c r="BC45" i="18"/>
  <c r="BD45" i="18"/>
  <c r="BE45" i="18"/>
  <c r="BF45" i="18"/>
  <c r="BG45" i="18"/>
  <c r="BH45" i="18"/>
  <c r="BI45" i="18"/>
  <c r="BJ45" i="18"/>
  <c r="BK45" i="18"/>
  <c r="BL45" i="18"/>
  <c r="BM45" i="18"/>
  <c r="F46" i="18"/>
  <c r="G46" i="18"/>
  <c r="H46" i="18"/>
  <c r="I46" i="18"/>
  <c r="J46" i="18"/>
  <c r="K46" i="18"/>
  <c r="L46" i="18"/>
  <c r="M46" i="18"/>
  <c r="N46" i="18"/>
  <c r="O46" i="18"/>
  <c r="Y46" i="18"/>
  <c r="Z46" i="18"/>
  <c r="AA46" i="18"/>
  <c r="AB46" i="18"/>
  <c r="AC46" i="18"/>
  <c r="AD46" i="18"/>
  <c r="AE46" i="18"/>
  <c r="AF46" i="18"/>
  <c r="AG46" i="18"/>
  <c r="AH46" i="18"/>
  <c r="AI46" i="18"/>
  <c r="AJ46" i="18"/>
  <c r="AK46" i="18"/>
  <c r="AL46" i="18"/>
  <c r="AM46" i="18"/>
  <c r="AN46" i="18"/>
  <c r="AO46" i="18"/>
  <c r="AP46" i="18"/>
  <c r="AQ46" i="18"/>
  <c r="AR46" i="18"/>
  <c r="AS46" i="18"/>
  <c r="AT46" i="18"/>
  <c r="AU46" i="18"/>
  <c r="AV46" i="18"/>
  <c r="AW46" i="18"/>
  <c r="AX46" i="18"/>
  <c r="AY46" i="18"/>
  <c r="AZ46" i="18"/>
  <c r="BA46" i="18"/>
  <c r="BB46" i="18"/>
  <c r="BC46" i="18"/>
  <c r="BD46" i="18"/>
  <c r="BE46" i="18"/>
  <c r="BF46" i="18"/>
  <c r="BG46" i="18"/>
  <c r="BH46" i="18"/>
  <c r="BI46" i="18"/>
  <c r="BJ46" i="18"/>
  <c r="BK46" i="18"/>
  <c r="BL46" i="18"/>
  <c r="BM46" i="18"/>
  <c r="F47" i="18"/>
  <c r="G47" i="18"/>
  <c r="H47" i="18"/>
  <c r="I47" i="18"/>
  <c r="J47" i="18"/>
  <c r="K47" i="18"/>
  <c r="L47" i="18"/>
  <c r="M47" i="18"/>
  <c r="N47" i="18"/>
  <c r="O47" i="18"/>
  <c r="P47" i="18"/>
  <c r="Q47" i="18"/>
  <c r="R47" i="18"/>
  <c r="W47" i="18"/>
  <c r="X47" i="18"/>
  <c r="Y47" i="18"/>
  <c r="Z47" i="18"/>
  <c r="AA47" i="18"/>
  <c r="AB47" i="18"/>
  <c r="AC47" i="18"/>
  <c r="AD47" i="18"/>
  <c r="AE47" i="18"/>
  <c r="AF47" i="18"/>
  <c r="AG47" i="18"/>
  <c r="AH47" i="18"/>
  <c r="AI47" i="18"/>
  <c r="AJ47" i="18"/>
  <c r="AK47" i="18"/>
  <c r="AL47" i="18"/>
  <c r="AM47" i="18"/>
  <c r="AN47" i="18"/>
  <c r="AO47" i="18"/>
  <c r="AP47" i="18"/>
  <c r="AQ47" i="18"/>
  <c r="AR47" i="18"/>
  <c r="AS47" i="18"/>
  <c r="AT47" i="18"/>
  <c r="AU47" i="18"/>
  <c r="AV47" i="18"/>
  <c r="AW47" i="18"/>
  <c r="AX47" i="18"/>
  <c r="AY47" i="18"/>
  <c r="AZ47" i="18"/>
  <c r="BA47" i="18"/>
  <c r="BB47" i="18"/>
  <c r="BC47" i="18"/>
  <c r="BD47" i="18"/>
  <c r="BE47" i="18"/>
  <c r="BF47" i="18"/>
  <c r="BG47" i="18"/>
  <c r="BH47" i="18"/>
  <c r="BI47" i="18"/>
  <c r="BJ47" i="18"/>
  <c r="BK47" i="18"/>
  <c r="BL47" i="18"/>
  <c r="BM47" i="18"/>
  <c r="F48" i="18"/>
  <c r="G48" i="18"/>
  <c r="H48" i="18"/>
  <c r="I48" i="18"/>
  <c r="J48" i="18"/>
  <c r="K48" i="18"/>
  <c r="L48" i="18"/>
  <c r="M48" i="18"/>
  <c r="N48" i="18"/>
  <c r="O48" i="18"/>
  <c r="W48" i="18"/>
  <c r="X48" i="18"/>
  <c r="Y48" i="18"/>
  <c r="Z48" i="18"/>
  <c r="AA48" i="18"/>
  <c r="AB48" i="18"/>
  <c r="AC48" i="18"/>
  <c r="AD48" i="18"/>
  <c r="AE48" i="18"/>
  <c r="AF48" i="18"/>
  <c r="AG48" i="18"/>
  <c r="AH48" i="18"/>
  <c r="AI48" i="18"/>
  <c r="AJ48" i="18"/>
  <c r="AK48" i="18"/>
  <c r="AL48" i="18"/>
  <c r="AM48" i="18"/>
  <c r="AN48" i="18"/>
  <c r="AO48" i="18"/>
  <c r="AP48" i="18"/>
  <c r="AQ48" i="18"/>
  <c r="AR48" i="18"/>
  <c r="AS48" i="18"/>
  <c r="AT48" i="18"/>
  <c r="AU48" i="18"/>
  <c r="AV48" i="18"/>
  <c r="AW48" i="18"/>
  <c r="AX48" i="18"/>
  <c r="AY48" i="18"/>
  <c r="AZ48" i="18"/>
  <c r="BA48" i="18"/>
  <c r="BB48" i="18"/>
  <c r="BC48" i="18"/>
  <c r="BD48" i="18"/>
  <c r="BE48" i="18"/>
  <c r="BF48" i="18"/>
  <c r="BG48" i="18"/>
  <c r="BH48" i="18"/>
  <c r="BI48" i="18"/>
  <c r="BJ48" i="18"/>
  <c r="BK48" i="18"/>
  <c r="BL48" i="18"/>
  <c r="BM48" i="18"/>
  <c r="F49" i="18"/>
  <c r="G49" i="18"/>
  <c r="H49" i="18"/>
  <c r="I49" i="18"/>
  <c r="J49" i="18"/>
  <c r="K49" i="18"/>
  <c r="L49" i="18"/>
  <c r="M49" i="18"/>
  <c r="N49" i="18"/>
  <c r="O49" i="18"/>
  <c r="P49" i="18"/>
  <c r="W49" i="18"/>
  <c r="X49" i="18"/>
  <c r="Y49" i="18"/>
  <c r="Z49" i="18"/>
  <c r="AA49" i="18"/>
  <c r="AB49" i="18"/>
  <c r="AC49" i="18"/>
  <c r="AD49" i="18"/>
  <c r="AE49" i="18"/>
  <c r="AF49" i="18"/>
  <c r="AG49" i="18"/>
  <c r="AH49" i="18"/>
  <c r="AI49" i="18"/>
  <c r="AJ49" i="18"/>
  <c r="AK49" i="18"/>
  <c r="AL49" i="18"/>
  <c r="AM49" i="18"/>
  <c r="AN49" i="18"/>
  <c r="AO49" i="18"/>
  <c r="AP49" i="18"/>
  <c r="AQ49" i="18"/>
  <c r="AR49" i="18"/>
  <c r="AS49" i="18"/>
  <c r="AT49" i="18"/>
  <c r="AU49" i="18"/>
  <c r="AV49" i="18"/>
  <c r="AW49" i="18"/>
  <c r="AX49" i="18"/>
  <c r="AY49" i="18"/>
  <c r="AZ49" i="18"/>
  <c r="BA49" i="18"/>
  <c r="BB49" i="18"/>
  <c r="BC49" i="18"/>
  <c r="BD49" i="18"/>
  <c r="BE49" i="18"/>
  <c r="BF49" i="18"/>
  <c r="BG49" i="18"/>
  <c r="BH49" i="18"/>
  <c r="BI49" i="18"/>
  <c r="BJ49" i="18"/>
  <c r="BK49" i="18"/>
  <c r="BL49" i="18"/>
  <c r="BM49" i="18"/>
  <c r="F50" i="18"/>
  <c r="G50" i="18"/>
  <c r="H50" i="18"/>
  <c r="I50" i="18"/>
  <c r="J50" i="18"/>
  <c r="K50" i="18"/>
  <c r="L50" i="18"/>
  <c r="M50" i="18"/>
  <c r="N50" i="18"/>
  <c r="O50" i="18"/>
  <c r="P50" i="18"/>
  <c r="Q50" i="18"/>
  <c r="W50" i="18"/>
  <c r="X50" i="18"/>
  <c r="Y50" i="18"/>
  <c r="Z50" i="18"/>
  <c r="AA50" i="18"/>
  <c r="AB50" i="18"/>
  <c r="AC50" i="18"/>
  <c r="AD50" i="18"/>
  <c r="AE50" i="18"/>
  <c r="AF50" i="18"/>
  <c r="AG50" i="18"/>
  <c r="AH50" i="18"/>
  <c r="AI50" i="18"/>
  <c r="AJ50" i="18"/>
  <c r="AK50" i="18"/>
  <c r="AL50" i="18"/>
  <c r="AM50" i="18"/>
  <c r="AN50" i="18"/>
  <c r="AO50" i="18"/>
  <c r="AP50" i="18"/>
  <c r="AQ50" i="18"/>
  <c r="AR50" i="18"/>
  <c r="AS50" i="18"/>
  <c r="AT50" i="18"/>
  <c r="AU50" i="18"/>
  <c r="AV50" i="18"/>
  <c r="AW50" i="18"/>
  <c r="AX50" i="18"/>
  <c r="AY50" i="18"/>
  <c r="AZ50" i="18"/>
  <c r="BA50" i="18"/>
  <c r="BB50" i="18"/>
  <c r="BC50" i="18"/>
  <c r="BD50" i="18"/>
  <c r="BE50" i="18"/>
  <c r="BF50" i="18"/>
  <c r="BG50" i="18"/>
  <c r="BH50" i="18"/>
  <c r="BI50" i="18"/>
  <c r="BJ50" i="18"/>
  <c r="BK50" i="18"/>
  <c r="BL50" i="18"/>
  <c r="BM50" i="18"/>
  <c r="F51" i="18"/>
  <c r="G51" i="18"/>
  <c r="H51" i="18"/>
  <c r="I51" i="18"/>
  <c r="J51" i="18"/>
  <c r="K51" i="18"/>
  <c r="L51" i="18"/>
  <c r="M51" i="18"/>
  <c r="N51" i="18"/>
  <c r="O51" i="18"/>
  <c r="P51" i="18"/>
  <c r="Q51" i="18"/>
  <c r="Y51" i="18"/>
  <c r="Z51" i="18"/>
  <c r="AA51" i="18"/>
  <c r="AB51" i="18"/>
  <c r="AC51" i="18"/>
  <c r="AD51" i="18"/>
  <c r="AE51" i="18"/>
  <c r="AF51" i="18"/>
  <c r="AG51" i="18"/>
  <c r="AH51" i="18"/>
  <c r="AI51" i="18"/>
  <c r="AJ51" i="18"/>
  <c r="AK51" i="18"/>
  <c r="AL51" i="18"/>
  <c r="AM51" i="18"/>
  <c r="AN51" i="18"/>
  <c r="AO51" i="18"/>
  <c r="AP51" i="18"/>
  <c r="AQ51" i="18"/>
  <c r="AR51" i="18"/>
  <c r="AS51" i="18"/>
  <c r="AT51" i="18"/>
  <c r="AU51" i="18"/>
  <c r="AV51" i="18"/>
  <c r="AW51" i="18"/>
  <c r="AX51" i="18"/>
  <c r="AY51" i="18"/>
  <c r="AZ51" i="18"/>
  <c r="BA51" i="18"/>
  <c r="BB51" i="18"/>
  <c r="BC51" i="18"/>
  <c r="BD51" i="18"/>
  <c r="BE51" i="18"/>
  <c r="BF51" i="18"/>
  <c r="BG51" i="18"/>
  <c r="BH51" i="18"/>
  <c r="BI51" i="18"/>
  <c r="BJ51" i="18"/>
  <c r="BK51" i="18"/>
  <c r="BL51" i="18"/>
  <c r="BM51" i="18"/>
  <c r="F52" i="18"/>
  <c r="G52" i="18"/>
  <c r="H52" i="18"/>
  <c r="I52" i="18"/>
  <c r="J52" i="18"/>
  <c r="K52" i="18"/>
  <c r="L52" i="18"/>
  <c r="M52" i="18"/>
  <c r="W52" i="18"/>
  <c r="X52" i="18"/>
  <c r="Y52" i="18"/>
  <c r="Z52" i="18"/>
  <c r="AA52" i="18"/>
  <c r="AB52" i="18"/>
  <c r="AC52" i="18"/>
  <c r="AD52" i="18"/>
  <c r="AE52" i="18"/>
  <c r="AF52" i="18"/>
  <c r="AG52" i="18"/>
  <c r="AH52" i="18"/>
  <c r="AI52" i="18"/>
  <c r="AJ52" i="18"/>
  <c r="AK52" i="18"/>
  <c r="AL52" i="18"/>
  <c r="AM52" i="18"/>
  <c r="AN52" i="18"/>
  <c r="AO52" i="18"/>
  <c r="AP52" i="18"/>
  <c r="AQ52" i="18"/>
  <c r="AR52" i="18"/>
  <c r="AS52" i="18"/>
  <c r="AT52" i="18"/>
  <c r="AU52" i="18"/>
  <c r="AV52" i="18"/>
  <c r="AW52" i="18"/>
  <c r="AX52" i="18"/>
  <c r="AY52" i="18"/>
  <c r="AZ52" i="18"/>
  <c r="BA52" i="18"/>
  <c r="BB52" i="18"/>
  <c r="BC52" i="18"/>
  <c r="BD52" i="18"/>
  <c r="BE52" i="18"/>
  <c r="BF52" i="18"/>
  <c r="BG52" i="18"/>
  <c r="BH52" i="18"/>
  <c r="BI52" i="18"/>
  <c r="BJ52" i="18"/>
  <c r="BK52" i="18"/>
  <c r="BL52" i="18"/>
  <c r="BM52" i="18"/>
  <c r="F53" i="18"/>
  <c r="G53" i="18"/>
  <c r="H53" i="18"/>
  <c r="I53" i="18"/>
  <c r="J53" i="18"/>
  <c r="K53" i="18"/>
  <c r="L53" i="18"/>
  <c r="M53" i="18"/>
  <c r="N53" i="18"/>
  <c r="O53" i="18"/>
  <c r="P53" i="18"/>
  <c r="Q53" i="18"/>
  <c r="R53" i="18"/>
  <c r="S53" i="18"/>
  <c r="T53" i="18"/>
  <c r="U53" i="18"/>
  <c r="V53" i="18"/>
  <c r="W53" i="18"/>
  <c r="X53" i="18"/>
  <c r="Y53" i="18"/>
  <c r="Z53" i="18"/>
  <c r="AA53" i="18"/>
  <c r="AB53" i="18"/>
  <c r="AE53" i="18"/>
  <c r="AF53" i="18"/>
  <c r="AG53" i="18"/>
  <c r="AH53" i="18"/>
  <c r="AI53" i="18"/>
  <c r="AJ53" i="18"/>
  <c r="AK53" i="18"/>
  <c r="AL53" i="18"/>
  <c r="AM53" i="18"/>
  <c r="AN53" i="18"/>
  <c r="AO53" i="18"/>
  <c r="AP53" i="18"/>
  <c r="AQ53" i="18"/>
  <c r="AR53" i="18"/>
  <c r="AS53" i="18"/>
  <c r="AT53" i="18"/>
  <c r="AU53" i="18"/>
  <c r="AV53" i="18"/>
  <c r="AW53" i="18"/>
  <c r="AX53" i="18"/>
  <c r="AY53" i="18"/>
  <c r="AZ53" i="18"/>
  <c r="BA53" i="18"/>
  <c r="BB53" i="18"/>
  <c r="BC53" i="18"/>
  <c r="BD53" i="18"/>
  <c r="BE53" i="18"/>
  <c r="BF53" i="18"/>
  <c r="BG53" i="18"/>
  <c r="BH53" i="18"/>
  <c r="BI53" i="18"/>
  <c r="BJ53" i="18"/>
  <c r="BK53" i="18"/>
  <c r="BL53" i="18"/>
  <c r="BM53" i="18"/>
  <c r="F54" i="18"/>
  <c r="G54" i="18"/>
  <c r="H54" i="18"/>
  <c r="I54" i="18"/>
  <c r="J54" i="18"/>
  <c r="K54" i="18"/>
  <c r="L54" i="18"/>
  <c r="M54" i="18"/>
  <c r="N54" i="18"/>
  <c r="O54" i="18"/>
  <c r="P54" i="18"/>
  <c r="Q54" i="18"/>
  <c r="R54" i="18"/>
  <c r="S54" i="18"/>
  <c r="T54" i="18"/>
  <c r="U54" i="18"/>
  <c r="V54" i="18"/>
  <c r="W54" i="18"/>
  <c r="X54" i="18"/>
  <c r="Y54" i="18"/>
  <c r="Z54" i="18"/>
  <c r="AA54" i="18"/>
  <c r="AB54" i="18"/>
  <c r="AC54" i="18"/>
  <c r="AD54" i="18"/>
  <c r="AE54" i="18"/>
  <c r="AF54" i="18"/>
  <c r="AG54" i="18"/>
  <c r="AH54" i="18"/>
  <c r="AI54" i="18"/>
  <c r="AJ54" i="18"/>
  <c r="AK54" i="18"/>
  <c r="AL54" i="18"/>
  <c r="AM54" i="18"/>
  <c r="AP54" i="18"/>
  <c r="AQ54" i="18"/>
  <c r="AR54" i="18"/>
  <c r="AS54" i="18"/>
  <c r="AT54" i="18"/>
  <c r="AU54" i="18"/>
  <c r="AV54" i="18"/>
  <c r="AW54" i="18"/>
  <c r="AX54" i="18"/>
  <c r="AY54" i="18"/>
  <c r="AZ54" i="18"/>
  <c r="BA54" i="18"/>
  <c r="BB54" i="18"/>
  <c r="BC54" i="18"/>
  <c r="BD54" i="18"/>
  <c r="BE54" i="18"/>
  <c r="BF54" i="18"/>
  <c r="BG54" i="18"/>
  <c r="BH54" i="18"/>
  <c r="BI54" i="18"/>
  <c r="BJ54" i="18"/>
  <c r="BK54" i="18"/>
  <c r="BL54" i="18"/>
  <c r="BM54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T55" i="18"/>
  <c r="U55" i="18"/>
  <c r="V55" i="18"/>
  <c r="W55" i="18"/>
  <c r="X55" i="18"/>
  <c r="Y55" i="18"/>
  <c r="Z55" i="18"/>
  <c r="AA55" i="18"/>
  <c r="AB55" i="18"/>
  <c r="AC55" i="18"/>
  <c r="AD55" i="18"/>
  <c r="AE55" i="18"/>
  <c r="AF55" i="18"/>
  <c r="AG55" i="18"/>
  <c r="AH55" i="18"/>
  <c r="AI55" i="18"/>
  <c r="AJ55" i="18"/>
  <c r="AK55" i="18"/>
  <c r="AL55" i="18"/>
  <c r="AM55" i="18"/>
  <c r="AN55" i="18"/>
  <c r="AO55" i="18"/>
  <c r="AP55" i="18"/>
  <c r="AQ55" i="18"/>
  <c r="AT55" i="18"/>
  <c r="AU55" i="18"/>
  <c r="AV55" i="18"/>
  <c r="AW55" i="18"/>
  <c r="AX55" i="18"/>
  <c r="AY55" i="18"/>
  <c r="AZ55" i="18"/>
  <c r="BA55" i="18"/>
  <c r="BB55" i="18"/>
  <c r="BC55" i="18"/>
  <c r="BD55" i="18"/>
  <c r="BE55" i="18"/>
  <c r="BF55" i="18"/>
  <c r="BG55" i="18"/>
  <c r="BH55" i="18"/>
  <c r="BI55" i="18"/>
  <c r="BJ55" i="18"/>
  <c r="BK55" i="18"/>
  <c r="BL55" i="18"/>
  <c r="BM55" i="18"/>
  <c r="F56" i="18"/>
  <c r="G56" i="18"/>
  <c r="H56" i="18"/>
  <c r="I56" i="18"/>
  <c r="J56" i="18"/>
  <c r="K56" i="18"/>
  <c r="L56" i="18"/>
  <c r="M56" i="18"/>
  <c r="N56" i="18"/>
  <c r="O56" i="18"/>
  <c r="P56" i="18"/>
  <c r="Q56" i="18"/>
  <c r="R56" i="18"/>
  <c r="S56" i="18"/>
  <c r="T56" i="18"/>
  <c r="U56" i="18"/>
  <c r="V56" i="18"/>
  <c r="W56" i="18"/>
  <c r="X56" i="18"/>
  <c r="Y56" i="18"/>
  <c r="Z56" i="18"/>
  <c r="AA56" i="18"/>
  <c r="AB56" i="18"/>
  <c r="AC56" i="18"/>
  <c r="AD56" i="18"/>
  <c r="AE56" i="18"/>
  <c r="AF56" i="18"/>
  <c r="AG56" i="18"/>
  <c r="AH56" i="18"/>
  <c r="AI56" i="18"/>
  <c r="AJ56" i="18"/>
  <c r="AK56" i="18"/>
  <c r="AL56" i="18"/>
  <c r="AM56" i="18"/>
  <c r="AN56" i="18"/>
  <c r="AO56" i="18"/>
  <c r="AP56" i="18"/>
  <c r="AQ56" i="18"/>
  <c r="AR56" i="18"/>
  <c r="AS56" i="18"/>
  <c r="AY56" i="18"/>
  <c r="AZ56" i="18"/>
  <c r="BA56" i="18"/>
  <c r="BB56" i="18"/>
  <c r="BC56" i="18"/>
  <c r="BD56" i="18"/>
  <c r="BE56" i="18"/>
  <c r="BF56" i="18"/>
  <c r="BG56" i="18"/>
  <c r="BH56" i="18"/>
  <c r="BI56" i="18"/>
  <c r="BJ56" i="18"/>
  <c r="BK56" i="18"/>
  <c r="BL56" i="18"/>
  <c r="BM56" i="18"/>
  <c r="F57" i="18"/>
  <c r="G57" i="18"/>
  <c r="H57" i="18"/>
  <c r="I57" i="18"/>
  <c r="J57" i="18"/>
  <c r="K57" i="18"/>
  <c r="L57" i="18"/>
  <c r="M57" i="18"/>
  <c r="N57" i="18"/>
  <c r="O57" i="18"/>
  <c r="P57" i="18"/>
  <c r="Q57" i="18"/>
  <c r="R57" i="18"/>
  <c r="S57" i="18"/>
  <c r="T57" i="18"/>
  <c r="U57" i="18"/>
  <c r="V57" i="18"/>
  <c r="W57" i="18"/>
  <c r="X57" i="18"/>
  <c r="Y57" i="18"/>
  <c r="Z57" i="18"/>
  <c r="AA57" i="18"/>
  <c r="AB57" i="18"/>
  <c r="AC57" i="18"/>
  <c r="AD57" i="18"/>
  <c r="AE57" i="18"/>
  <c r="AF57" i="18"/>
  <c r="AG57" i="18"/>
  <c r="AH57" i="18"/>
  <c r="AI57" i="18"/>
  <c r="AJ57" i="18"/>
  <c r="AK57" i="18"/>
  <c r="AL57" i="18"/>
  <c r="AM57" i="18"/>
  <c r="AN57" i="18"/>
  <c r="AO57" i="18"/>
  <c r="AP57" i="18"/>
  <c r="AQ57" i="18"/>
  <c r="AR57" i="18"/>
  <c r="AS57" i="18"/>
  <c r="AT57" i="18"/>
  <c r="AU57" i="18"/>
  <c r="AZ57" i="18"/>
  <c r="BA57" i="18"/>
  <c r="BB57" i="18"/>
  <c r="BC57" i="18"/>
  <c r="BD57" i="18"/>
  <c r="BE57" i="18"/>
  <c r="BF57" i="18"/>
  <c r="BG57" i="18"/>
  <c r="BH57" i="18"/>
  <c r="BI57" i="18"/>
  <c r="BJ57" i="18"/>
  <c r="BK57" i="18"/>
  <c r="BL57" i="18"/>
  <c r="BM57" i="18"/>
  <c r="F58" i="18"/>
  <c r="G58" i="18"/>
  <c r="H58" i="18"/>
  <c r="I58" i="18"/>
  <c r="J58" i="18"/>
  <c r="K58" i="18"/>
  <c r="L58" i="18"/>
  <c r="M58" i="18"/>
  <c r="N58" i="18"/>
  <c r="O58" i="18"/>
  <c r="P58" i="18"/>
  <c r="Q58" i="18"/>
  <c r="R58" i="18"/>
  <c r="S58" i="18"/>
  <c r="T58" i="18"/>
  <c r="U58" i="18"/>
  <c r="V58" i="18"/>
  <c r="W58" i="18"/>
  <c r="X58" i="18"/>
  <c r="AB58" i="18"/>
  <c r="AC58" i="18"/>
  <c r="AD58" i="18"/>
  <c r="AE58" i="18"/>
  <c r="AF58" i="18"/>
  <c r="AG58" i="18"/>
  <c r="AH58" i="18"/>
  <c r="AI58" i="18"/>
  <c r="AJ58" i="18"/>
  <c r="AK58" i="18"/>
  <c r="AL58" i="18"/>
  <c r="AM58" i="18"/>
  <c r="AN58" i="18"/>
  <c r="AO58" i="18"/>
  <c r="AP58" i="18"/>
  <c r="AQ58" i="18"/>
  <c r="AR58" i="18"/>
  <c r="AS58" i="18"/>
  <c r="AT58" i="18"/>
  <c r="AU58" i="18"/>
  <c r="AV58" i="18"/>
  <c r="AW58" i="18"/>
  <c r="AX58" i="18"/>
  <c r="AY58" i="18"/>
  <c r="AZ58" i="18"/>
  <c r="BA58" i="18"/>
  <c r="BB58" i="18"/>
  <c r="BC58" i="18"/>
  <c r="BD58" i="18"/>
  <c r="BE58" i="18"/>
  <c r="BF58" i="18"/>
  <c r="BG58" i="18"/>
  <c r="BH58" i="18"/>
  <c r="BI58" i="18"/>
  <c r="BJ58" i="18"/>
  <c r="BK58" i="18"/>
  <c r="BL58" i="18"/>
  <c r="BM58" i="18"/>
  <c r="F59" i="18"/>
  <c r="G59" i="18"/>
  <c r="H59" i="18"/>
  <c r="I59" i="18"/>
  <c r="J59" i="18"/>
  <c r="K59" i="18"/>
  <c r="L59" i="18"/>
  <c r="M59" i="18"/>
  <c r="N59" i="18"/>
  <c r="O59" i="18"/>
  <c r="P59" i="18"/>
  <c r="Q59" i="18"/>
  <c r="R59" i="18"/>
  <c r="S59" i="18"/>
  <c r="T59" i="18"/>
  <c r="U59" i="18"/>
  <c r="V59" i="18"/>
  <c r="W59" i="18"/>
  <c r="X59" i="18"/>
  <c r="Y59" i="18"/>
  <c r="Z59" i="18"/>
  <c r="AA59" i="18"/>
  <c r="AB59" i="18"/>
  <c r="AC59" i="18"/>
  <c r="AD59" i="18"/>
  <c r="AE59" i="18"/>
  <c r="AF59" i="18"/>
  <c r="AG59" i="18"/>
  <c r="AH59" i="18"/>
  <c r="AI59" i="18"/>
  <c r="AJ59" i="18"/>
  <c r="AK59" i="18"/>
  <c r="AL59" i="18"/>
  <c r="AM59" i="18"/>
  <c r="AN59" i="18"/>
  <c r="AO59" i="18"/>
  <c r="AU59" i="18"/>
  <c r="AV59" i="18"/>
  <c r="AW59" i="18"/>
  <c r="AX59" i="18"/>
  <c r="AY59" i="18"/>
  <c r="AZ59" i="18"/>
  <c r="BA59" i="18"/>
  <c r="BB59" i="18"/>
  <c r="BC59" i="18"/>
  <c r="BD59" i="18"/>
  <c r="BE59" i="18"/>
  <c r="BF59" i="18"/>
  <c r="BG59" i="18"/>
  <c r="BH59" i="18"/>
  <c r="BI59" i="18"/>
  <c r="BJ59" i="18"/>
  <c r="BK59" i="18"/>
  <c r="BL59" i="18"/>
  <c r="BM59" i="18"/>
  <c r="F60" i="18"/>
  <c r="G60" i="18"/>
  <c r="H60" i="18"/>
  <c r="I60" i="18"/>
  <c r="J60" i="18"/>
  <c r="K60" i="18"/>
  <c r="L60" i="18"/>
  <c r="M60" i="18"/>
  <c r="N60" i="18"/>
  <c r="O60" i="18"/>
  <c r="P60" i="18"/>
  <c r="Q60" i="18"/>
  <c r="R60" i="18"/>
  <c r="S60" i="18"/>
  <c r="T60" i="18"/>
  <c r="U60" i="18"/>
  <c r="V60" i="18"/>
  <c r="W60" i="18"/>
  <c r="X60" i="18"/>
  <c r="Y60" i="18"/>
  <c r="Z60" i="18"/>
  <c r="AA60" i="18"/>
  <c r="AB60" i="18"/>
  <c r="AC60" i="18"/>
  <c r="AD60" i="18"/>
  <c r="AE60" i="18"/>
  <c r="AF60" i="18"/>
  <c r="AG60" i="18"/>
  <c r="AH60" i="18"/>
  <c r="AI60" i="18"/>
  <c r="AJ60" i="18"/>
  <c r="AK60" i="18"/>
  <c r="AL60" i="18"/>
  <c r="AM60" i="18"/>
  <c r="AN60" i="18"/>
  <c r="AO60" i="18"/>
  <c r="AP60" i="18"/>
  <c r="AQ60" i="18"/>
  <c r="AR60" i="18"/>
  <c r="AS60" i="18"/>
  <c r="AX60" i="18"/>
  <c r="AY60" i="18"/>
  <c r="AZ60" i="18"/>
  <c r="BA60" i="18"/>
  <c r="BB60" i="18"/>
  <c r="BC60" i="18"/>
  <c r="BD60" i="18"/>
  <c r="BE60" i="18"/>
  <c r="BF60" i="18"/>
  <c r="BG60" i="18"/>
  <c r="BH60" i="18"/>
  <c r="BI60" i="18"/>
  <c r="BJ60" i="18"/>
  <c r="BK60" i="18"/>
  <c r="BL60" i="18"/>
  <c r="BM60" i="18"/>
  <c r="F61" i="18"/>
  <c r="G61" i="18"/>
  <c r="H61" i="18"/>
  <c r="I61" i="18"/>
  <c r="J61" i="18"/>
  <c r="K61" i="18"/>
  <c r="L61" i="18"/>
  <c r="M61" i="18"/>
  <c r="N61" i="18"/>
  <c r="O61" i="18"/>
  <c r="P61" i="18"/>
  <c r="Q61" i="18"/>
  <c r="R61" i="18"/>
  <c r="S61" i="18"/>
  <c r="T61" i="18"/>
  <c r="U61" i="18"/>
  <c r="V61" i="18"/>
  <c r="W61" i="18"/>
  <c r="X61" i="18"/>
  <c r="Y61" i="18"/>
  <c r="Z61" i="18"/>
  <c r="AL61" i="18"/>
  <c r="AM61" i="18"/>
  <c r="AN61" i="18"/>
  <c r="AO61" i="18"/>
  <c r="AP61" i="18"/>
  <c r="AQ61" i="18"/>
  <c r="AR61" i="18"/>
  <c r="AS61" i="18"/>
  <c r="AT61" i="18"/>
  <c r="AU61" i="18"/>
  <c r="AV61" i="18"/>
  <c r="AW61" i="18"/>
  <c r="AX61" i="18"/>
  <c r="AY61" i="18"/>
  <c r="AZ61" i="18"/>
  <c r="BA61" i="18"/>
  <c r="BB61" i="18"/>
  <c r="BC61" i="18"/>
  <c r="BD61" i="18"/>
  <c r="BE61" i="18"/>
  <c r="BF61" i="18"/>
  <c r="BG61" i="18"/>
  <c r="BH61" i="18"/>
  <c r="BI61" i="18"/>
  <c r="BJ61" i="18"/>
  <c r="BK61" i="18"/>
  <c r="BL61" i="18"/>
  <c r="BM61" i="18"/>
  <c r="F62" i="18"/>
  <c r="G62" i="18"/>
  <c r="H62" i="18"/>
  <c r="I62" i="18"/>
  <c r="J62" i="18"/>
  <c r="K62" i="18"/>
  <c r="L62" i="18"/>
  <c r="M62" i="18"/>
  <c r="N62" i="18"/>
  <c r="O62" i="18"/>
  <c r="P62" i="18"/>
  <c r="Q62" i="18"/>
  <c r="R62" i="18"/>
  <c r="S62" i="18"/>
  <c r="T62" i="18"/>
  <c r="U62" i="18"/>
  <c r="V62" i="18"/>
  <c r="W62" i="18"/>
  <c r="X62" i="18"/>
  <c r="Y62" i="18"/>
  <c r="Z62" i="18"/>
  <c r="AA62" i="18"/>
  <c r="AB62" i="18"/>
  <c r="AC62" i="18"/>
  <c r="AD62" i="18"/>
  <c r="AE62" i="18"/>
  <c r="AF62" i="18"/>
  <c r="AG62" i="18"/>
  <c r="AH62" i="18"/>
  <c r="AI62" i="18"/>
  <c r="AJ62" i="18"/>
  <c r="AK62" i="18"/>
  <c r="AL62" i="18"/>
  <c r="AM62" i="18"/>
  <c r="AN62" i="18"/>
  <c r="AO62" i="18"/>
  <c r="AP62" i="18"/>
  <c r="AQ62" i="18"/>
  <c r="AR62" i="18"/>
  <c r="AS62" i="18"/>
  <c r="AT62" i="18"/>
  <c r="AU62" i="18"/>
  <c r="AV62" i="18"/>
  <c r="AW62" i="18"/>
  <c r="AX62" i="18"/>
  <c r="AY62" i="18"/>
  <c r="AZ62" i="18"/>
  <c r="BA62" i="18"/>
  <c r="BB62" i="18"/>
  <c r="BD62" i="18"/>
  <c r="BE62" i="18"/>
  <c r="BF62" i="18"/>
  <c r="BG62" i="18"/>
  <c r="BH62" i="18"/>
  <c r="BI62" i="18"/>
  <c r="BJ62" i="18"/>
  <c r="BK62" i="18"/>
  <c r="BL62" i="18"/>
  <c r="BM62" i="18"/>
  <c r="F63" i="18"/>
  <c r="G63" i="18"/>
  <c r="H63" i="18"/>
  <c r="I63" i="18"/>
  <c r="J63" i="18"/>
  <c r="K63" i="18"/>
  <c r="L63" i="18"/>
  <c r="M63" i="18"/>
  <c r="N63" i="18"/>
  <c r="O63" i="18"/>
  <c r="P63" i="18"/>
  <c r="Q63" i="18"/>
  <c r="R63" i="18"/>
  <c r="S63" i="18"/>
  <c r="T63" i="18"/>
  <c r="U63" i="18"/>
  <c r="V63" i="18"/>
  <c r="W63" i="18"/>
  <c r="X63" i="18"/>
  <c r="Y63" i="18"/>
  <c r="Z63" i="18"/>
  <c r="AA63" i="18"/>
  <c r="AB63" i="18"/>
  <c r="AR63" i="18"/>
  <c r="AS63" i="18"/>
  <c r="AT63" i="18"/>
  <c r="AU63" i="18"/>
  <c r="AV63" i="18"/>
  <c r="AW63" i="18"/>
  <c r="AX63" i="18"/>
  <c r="AY63" i="18"/>
  <c r="AZ63" i="18"/>
  <c r="BA63" i="18"/>
  <c r="BB63" i="18"/>
  <c r="BC63" i="18"/>
  <c r="BD63" i="18"/>
  <c r="BE63" i="18"/>
  <c r="BF63" i="18"/>
  <c r="BG63" i="18"/>
  <c r="BH63" i="18"/>
  <c r="BI63" i="18"/>
  <c r="BJ63" i="18"/>
  <c r="BK63" i="18"/>
  <c r="BL63" i="18"/>
  <c r="BM63" i="18"/>
  <c r="F64" i="18"/>
  <c r="G64" i="18"/>
  <c r="H64" i="18"/>
  <c r="I64" i="18"/>
  <c r="J64" i="18"/>
  <c r="K64" i="18"/>
  <c r="L64" i="18"/>
  <c r="M64" i="18"/>
  <c r="N64" i="18"/>
  <c r="O64" i="18"/>
  <c r="P64" i="18"/>
  <c r="Q64" i="18"/>
  <c r="R64" i="18"/>
  <c r="S64" i="18"/>
  <c r="T64" i="18"/>
  <c r="U64" i="18"/>
  <c r="V64" i="18"/>
  <c r="W64" i="18"/>
  <c r="X64" i="18"/>
  <c r="Y64" i="18"/>
  <c r="Z64" i="18"/>
  <c r="AA64" i="18"/>
  <c r="AK64" i="18"/>
  <c r="AL64" i="18"/>
  <c r="BA64" i="18"/>
  <c r="BB64" i="18"/>
  <c r="BC64" i="18"/>
  <c r="BD64" i="18"/>
  <c r="BE64" i="18"/>
  <c r="BF64" i="18"/>
  <c r="BG64" i="18"/>
  <c r="BH64" i="18"/>
  <c r="BI64" i="18"/>
  <c r="BJ64" i="18"/>
  <c r="BK64" i="18"/>
  <c r="BL64" i="18"/>
  <c r="BM64" i="18"/>
  <c r="F65" i="18"/>
  <c r="G65" i="18"/>
  <c r="H65" i="18"/>
  <c r="I65" i="18"/>
  <c r="J65" i="18"/>
  <c r="K65" i="18"/>
  <c r="L65" i="18"/>
  <c r="M65" i="18"/>
  <c r="N65" i="18"/>
  <c r="O65" i="18"/>
  <c r="P65" i="18"/>
  <c r="Q65" i="18"/>
  <c r="R65" i="18"/>
  <c r="S65" i="18"/>
  <c r="T65" i="18"/>
  <c r="U65" i="18"/>
  <c r="V65" i="18"/>
  <c r="W65" i="18"/>
  <c r="X65" i="18"/>
  <c r="Y65" i="18"/>
  <c r="Z65" i="18"/>
  <c r="AA65" i="18"/>
  <c r="AB65" i="18"/>
  <c r="AL65" i="18"/>
  <c r="AM65" i="18"/>
  <c r="AN65" i="18"/>
  <c r="AO65" i="18"/>
  <c r="AP65" i="18"/>
  <c r="AQ65" i="18"/>
  <c r="AR65" i="18"/>
  <c r="AS65" i="18"/>
  <c r="AT65" i="18"/>
  <c r="AU65" i="18"/>
  <c r="AV65" i="18"/>
  <c r="AW65" i="18"/>
  <c r="AX65" i="18"/>
  <c r="AY65" i="18"/>
  <c r="AZ65" i="18"/>
  <c r="BA65" i="18"/>
  <c r="BB65" i="18"/>
  <c r="BC65" i="18"/>
  <c r="BD65" i="18"/>
  <c r="BE65" i="18"/>
  <c r="BF65" i="18"/>
  <c r="BG65" i="18"/>
  <c r="BH65" i="18"/>
  <c r="BI65" i="18"/>
  <c r="BJ65" i="18"/>
  <c r="BK65" i="18"/>
  <c r="BL65" i="18"/>
  <c r="BM65" i="18"/>
  <c r="F66" i="18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E66" i="18"/>
  <c r="AF66" i="18"/>
  <c r="AM66" i="18"/>
  <c r="AN66" i="18"/>
  <c r="AO66" i="18"/>
  <c r="AP66" i="18"/>
  <c r="AQ66" i="18"/>
  <c r="AR66" i="18"/>
  <c r="AS66" i="18"/>
  <c r="AT66" i="18"/>
  <c r="AU66" i="18"/>
  <c r="AV66" i="18"/>
  <c r="AW66" i="18"/>
  <c r="AX66" i="18"/>
  <c r="AY66" i="18"/>
  <c r="AZ66" i="18"/>
  <c r="BA66" i="18"/>
  <c r="BB66" i="18"/>
  <c r="BC66" i="18"/>
  <c r="BD66" i="18"/>
  <c r="BE66" i="18"/>
  <c r="BF66" i="18"/>
  <c r="BG66" i="18"/>
  <c r="BH66" i="18"/>
  <c r="BI66" i="18"/>
  <c r="BJ66" i="18"/>
  <c r="BK66" i="18"/>
  <c r="BL66" i="18"/>
  <c r="BM66" i="18"/>
  <c r="F67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T67" i="18"/>
  <c r="U67" i="18"/>
  <c r="V67" i="18"/>
  <c r="W67" i="18"/>
  <c r="X67" i="18"/>
  <c r="Y67" i="18"/>
  <c r="Z67" i="18"/>
  <c r="AA67" i="18"/>
  <c r="AB67" i="18"/>
  <c r="AC67" i="18"/>
  <c r="AD67" i="18"/>
  <c r="AE67" i="18"/>
  <c r="AF67" i="18"/>
  <c r="AL67" i="18"/>
  <c r="AM67" i="18"/>
  <c r="AN67" i="18"/>
  <c r="AO67" i="18"/>
  <c r="AP67" i="18"/>
  <c r="AQ67" i="18"/>
  <c r="AR67" i="18"/>
  <c r="AS67" i="18"/>
  <c r="AT67" i="18"/>
  <c r="AU67" i="18"/>
  <c r="AV67" i="18"/>
  <c r="AW67" i="18"/>
  <c r="AX67" i="18"/>
  <c r="AY67" i="18"/>
  <c r="AZ67" i="18"/>
  <c r="BA67" i="18"/>
  <c r="BB67" i="18"/>
  <c r="BC67" i="18"/>
  <c r="BD67" i="18"/>
  <c r="BE67" i="18"/>
  <c r="BF67" i="18"/>
  <c r="BG67" i="18"/>
  <c r="BH67" i="18"/>
  <c r="BI67" i="18"/>
  <c r="BJ67" i="18"/>
  <c r="BK67" i="18"/>
  <c r="BL67" i="18"/>
  <c r="BM67" i="18"/>
  <c r="F68" i="18"/>
  <c r="G68" i="18"/>
  <c r="H68" i="18"/>
  <c r="I68" i="18"/>
  <c r="J68" i="18"/>
  <c r="K68" i="18"/>
  <c r="L68" i="18"/>
  <c r="M68" i="18"/>
  <c r="N68" i="18"/>
  <c r="O68" i="18"/>
  <c r="P68" i="18"/>
  <c r="Q68" i="18"/>
  <c r="R68" i="18"/>
  <c r="S68" i="18"/>
  <c r="T68" i="18"/>
  <c r="U68" i="18"/>
  <c r="V68" i="18"/>
  <c r="W68" i="18"/>
  <c r="X68" i="18"/>
  <c r="Y68" i="18"/>
  <c r="Z68" i="18"/>
  <c r="AA68" i="18"/>
  <c r="AB68" i="18"/>
  <c r="AC68" i="18"/>
  <c r="AD68" i="18"/>
  <c r="AE68" i="18"/>
  <c r="AF68" i="18"/>
  <c r="AG68" i="18"/>
  <c r="AP68" i="18"/>
  <c r="AQ68" i="18"/>
  <c r="AR68" i="18"/>
  <c r="AS68" i="18"/>
  <c r="AT68" i="18"/>
  <c r="AU68" i="18"/>
  <c r="AV68" i="18"/>
  <c r="AW68" i="18"/>
  <c r="AX68" i="18"/>
  <c r="AY68" i="18"/>
  <c r="AZ68" i="18"/>
  <c r="BA68" i="18"/>
  <c r="BB68" i="18"/>
  <c r="BC68" i="18"/>
  <c r="BD68" i="18"/>
  <c r="BE68" i="18"/>
  <c r="BF68" i="18"/>
  <c r="BG68" i="18"/>
  <c r="BH68" i="18"/>
  <c r="BI68" i="18"/>
  <c r="BJ68" i="18"/>
  <c r="BK68" i="18"/>
  <c r="BL68" i="18"/>
  <c r="BM68" i="18"/>
  <c r="F69" i="18"/>
  <c r="G69" i="18"/>
  <c r="H69" i="18"/>
  <c r="I69" i="18"/>
  <c r="J69" i="18"/>
  <c r="K69" i="18"/>
  <c r="L69" i="18"/>
  <c r="M69" i="18"/>
  <c r="N69" i="18"/>
  <c r="O69" i="18"/>
  <c r="P69" i="18"/>
  <c r="Q69" i="18"/>
  <c r="R69" i="18"/>
  <c r="S69" i="18"/>
  <c r="T69" i="18"/>
  <c r="U69" i="18"/>
  <c r="V69" i="18"/>
  <c r="W69" i="18"/>
  <c r="X69" i="18"/>
  <c r="Y69" i="18"/>
  <c r="Z69" i="18"/>
  <c r="AA69" i="18"/>
  <c r="AB69" i="18"/>
  <c r="AC69" i="18"/>
  <c r="AD69" i="18"/>
  <c r="AE69" i="18"/>
  <c r="AF69" i="18"/>
  <c r="AG69" i="18"/>
  <c r="AH69" i="18"/>
  <c r="AR69" i="18"/>
  <c r="AS69" i="18"/>
  <c r="AT69" i="18"/>
  <c r="AU69" i="18"/>
  <c r="AV69" i="18"/>
  <c r="AW69" i="18"/>
  <c r="AX69" i="18"/>
  <c r="AY69" i="18"/>
  <c r="AZ69" i="18"/>
  <c r="BA69" i="18"/>
  <c r="BB69" i="18"/>
  <c r="BC69" i="18"/>
  <c r="BD69" i="18"/>
  <c r="BE69" i="18"/>
  <c r="BF69" i="18"/>
  <c r="BG69" i="18"/>
  <c r="BH69" i="18"/>
  <c r="BI69" i="18"/>
  <c r="BJ69" i="18"/>
  <c r="BK69" i="18"/>
  <c r="BL69" i="18"/>
  <c r="BM69" i="18"/>
  <c r="F70" i="18"/>
  <c r="G70" i="18"/>
  <c r="H70" i="18"/>
  <c r="I70" i="18"/>
  <c r="J70" i="18"/>
  <c r="K70" i="18"/>
  <c r="L70" i="18"/>
  <c r="M70" i="18"/>
  <c r="N70" i="18"/>
  <c r="O70" i="18"/>
  <c r="P70" i="18"/>
  <c r="Q70" i="18"/>
  <c r="R70" i="18"/>
  <c r="S70" i="18"/>
  <c r="T70" i="18"/>
  <c r="U70" i="18"/>
  <c r="V70" i="18"/>
  <c r="W70" i="18"/>
  <c r="X70" i="18"/>
  <c r="Y70" i="18"/>
  <c r="Z70" i="18"/>
  <c r="AA70" i="18"/>
  <c r="AB70" i="18"/>
  <c r="AC70" i="18"/>
  <c r="AD70" i="18"/>
  <c r="AE70" i="18"/>
  <c r="AF70" i="18"/>
  <c r="AG70" i="18"/>
  <c r="AH70" i="18"/>
  <c r="AI70" i="18"/>
  <c r="AT70" i="18"/>
  <c r="AU70" i="18"/>
  <c r="AV70" i="18"/>
  <c r="AW70" i="18"/>
  <c r="AX70" i="18"/>
  <c r="AY70" i="18"/>
  <c r="AZ70" i="18"/>
  <c r="BA70" i="18"/>
  <c r="BB70" i="18"/>
  <c r="BC70" i="18"/>
  <c r="BD70" i="18"/>
  <c r="BE70" i="18"/>
  <c r="BF70" i="18"/>
  <c r="BG70" i="18"/>
  <c r="BH70" i="18"/>
  <c r="BI70" i="18"/>
  <c r="BJ70" i="18"/>
  <c r="BK70" i="18"/>
  <c r="BL70" i="18"/>
  <c r="BM70" i="18"/>
  <c r="F71" i="18"/>
  <c r="G71" i="18"/>
  <c r="H71" i="18"/>
  <c r="I71" i="18"/>
  <c r="J71" i="18"/>
  <c r="K71" i="18"/>
  <c r="L71" i="18"/>
  <c r="M71" i="18"/>
  <c r="N71" i="18"/>
  <c r="O71" i="18"/>
  <c r="P71" i="18"/>
  <c r="Q71" i="18"/>
  <c r="R71" i="18"/>
  <c r="S71" i="18"/>
  <c r="T71" i="18"/>
  <c r="U71" i="18"/>
  <c r="V71" i="18"/>
  <c r="W71" i="18"/>
  <c r="X71" i="18"/>
  <c r="Y71" i="18"/>
  <c r="Z71" i="18"/>
  <c r="AA71" i="18"/>
  <c r="AB71" i="18"/>
  <c r="AC71" i="18"/>
  <c r="AD71" i="18"/>
  <c r="AE71" i="18"/>
  <c r="AF71" i="18"/>
  <c r="AG71" i="18"/>
  <c r="AH71" i="18"/>
  <c r="AI71" i="18"/>
  <c r="AJ71" i="18"/>
  <c r="AK71" i="18"/>
  <c r="AW71" i="18"/>
  <c r="AX71" i="18"/>
  <c r="AY71" i="18"/>
  <c r="AZ71" i="18"/>
  <c r="BA71" i="18"/>
  <c r="BB71" i="18"/>
  <c r="BC71" i="18"/>
  <c r="BD71" i="18"/>
  <c r="BE71" i="18"/>
  <c r="BF71" i="18"/>
  <c r="BG71" i="18"/>
  <c r="BH71" i="18"/>
  <c r="BI71" i="18"/>
  <c r="BJ71" i="18"/>
  <c r="BK71" i="18"/>
  <c r="BL71" i="18"/>
  <c r="BM71" i="18"/>
  <c r="F72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S72" i="18"/>
  <c r="T72" i="18"/>
  <c r="U72" i="18"/>
  <c r="V72" i="18"/>
  <c r="W72" i="18"/>
  <c r="X72" i="18"/>
  <c r="Y72" i="18"/>
  <c r="Z72" i="18"/>
  <c r="AA72" i="18"/>
  <c r="AB72" i="18"/>
  <c r="AC72" i="18"/>
  <c r="AD72" i="18"/>
  <c r="AE72" i="18"/>
  <c r="AF72" i="18"/>
  <c r="AG72" i="18"/>
  <c r="AH72" i="18"/>
  <c r="AI72" i="18"/>
  <c r="AJ72" i="18"/>
  <c r="AK72" i="18"/>
  <c r="AL72" i="18"/>
  <c r="AM72" i="18"/>
  <c r="AN72" i="18"/>
  <c r="AO72" i="18"/>
  <c r="AQ72" i="18"/>
  <c r="AR72" i="18"/>
  <c r="AS72" i="18"/>
  <c r="AT72" i="18"/>
  <c r="AU72" i="18"/>
  <c r="AV72" i="18"/>
  <c r="AW72" i="18"/>
  <c r="AX72" i="18"/>
  <c r="AY72" i="18"/>
  <c r="AZ72" i="18"/>
  <c r="BA72" i="18"/>
  <c r="BB72" i="18"/>
  <c r="BC72" i="18"/>
  <c r="BD72" i="18"/>
  <c r="BE72" i="18"/>
  <c r="BF72" i="18"/>
  <c r="BG72" i="18"/>
  <c r="BH72" i="18"/>
  <c r="BI72" i="18"/>
  <c r="BJ72" i="18"/>
  <c r="BK72" i="18"/>
  <c r="BL72" i="18"/>
  <c r="BM72" i="18"/>
  <c r="F73" i="18"/>
  <c r="G73" i="18"/>
  <c r="H73" i="18"/>
  <c r="I73" i="18"/>
  <c r="J73" i="18"/>
  <c r="K73" i="18"/>
  <c r="L73" i="18"/>
  <c r="M73" i="18"/>
  <c r="N73" i="18"/>
  <c r="O73" i="18"/>
  <c r="P73" i="18"/>
  <c r="Q73" i="18"/>
  <c r="R73" i="18"/>
  <c r="S73" i="18"/>
  <c r="T73" i="18"/>
  <c r="U73" i="18"/>
  <c r="V73" i="18"/>
  <c r="W73" i="18"/>
  <c r="X73" i="18"/>
  <c r="Y73" i="18"/>
  <c r="Z73" i="18"/>
  <c r="AA73" i="18"/>
  <c r="AB73" i="18"/>
  <c r="AC73" i="18"/>
  <c r="AD73" i="18"/>
  <c r="AE73" i="18"/>
  <c r="AF73" i="18"/>
  <c r="AG73" i="18"/>
  <c r="AH73" i="18"/>
  <c r="AI73" i="18"/>
  <c r="AJ73" i="18"/>
  <c r="AK73" i="18"/>
  <c r="AL73" i="18"/>
  <c r="AM73" i="18"/>
  <c r="AN73" i="18"/>
  <c r="AO73" i="18"/>
  <c r="AP73" i="18"/>
  <c r="AR73" i="18"/>
  <c r="AS73" i="18"/>
  <c r="AT73" i="18"/>
  <c r="AU73" i="18"/>
  <c r="AV73" i="18"/>
  <c r="AW73" i="18"/>
  <c r="AX73" i="18"/>
  <c r="AY73" i="18"/>
  <c r="AZ73" i="18"/>
  <c r="BA73" i="18"/>
  <c r="BB73" i="18"/>
  <c r="BC73" i="18"/>
  <c r="BD73" i="18"/>
  <c r="BE73" i="18"/>
  <c r="BF73" i="18"/>
  <c r="BG73" i="18"/>
  <c r="BH73" i="18"/>
  <c r="BI73" i="18"/>
  <c r="BJ73" i="18"/>
  <c r="BK73" i="18"/>
  <c r="BL73" i="18"/>
  <c r="BM73" i="18"/>
  <c r="F74" i="18"/>
  <c r="G74" i="18"/>
  <c r="H74" i="18"/>
  <c r="I74" i="18"/>
  <c r="J74" i="18"/>
  <c r="K74" i="18"/>
  <c r="L74" i="18"/>
  <c r="M74" i="18"/>
  <c r="N74" i="18"/>
  <c r="O74" i="18"/>
  <c r="P74" i="18"/>
  <c r="Q74" i="18"/>
  <c r="R74" i="18"/>
  <c r="S74" i="18"/>
  <c r="T74" i="18"/>
  <c r="U74" i="18"/>
  <c r="V74" i="18"/>
  <c r="W74" i="18"/>
  <c r="X74" i="18"/>
  <c r="Y74" i="18"/>
  <c r="Z74" i="18"/>
  <c r="AA74" i="18"/>
  <c r="AB74" i="18"/>
  <c r="AC74" i="18"/>
  <c r="AD74" i="18"/>
  <c r="AE74" i="18"/>
  <c r="AF74" i="18"/>
  <c r="AG74" i="18"/>
  <c r="AH74" i="18"/>
  <c r="AI74" i="18"/>
  <c r="AJ74" i="18"/>
  <c r="AK74" i="18"/>
  <c r="AL74" i="18"/>
  <c r="AM74" i="18"/>
  <c r="AN74" i="18"/>
  <c r="AO74" i="18"/>
  <c r="AP74" i="18"/>
  <c r="AQ74" i="18"/>
  <c r="AY74" i="18"/>
  <c r="AZ74" i="18"/>
  <c r="BA74" i="18"/>
  <c r="BB74" i="18"/>
  <c r="BC74" i="18"/>
  <c r="BD74" i="18"/>
  <c r="BF74" i="18"/>
  <c r="BG74" i="18"/>
  <c r="BH74" i="18"/>
  <c r="BI74" i="18"/>
  <c r="BJ74" i="18"/>
  <c r="BK74" i="18"/>
  <c r="BL74" i="18"/>
  <c r="BM74" i="18"/>
  <c r="F75" i="18"/>
  <c r="G75" i="18"/>
  <c r="H75" i="18"/>
  <c r="I75" i="18"/>
  <c r="J75" i="18"/>
  <c r="K75" i="18"/>
  <c r="L75" i="18"/>
  <c r="M75" i="18"/>
  <c r="N75" i="18"/>
  <c r="O75" i="18"/>
  <c r="P75" i="18"/>
  <c r="Q75" i="18"/>
  <c r="R75" i="18"/>
  <c r="S75" i="18"/>
  <c r="T75" i="18"/>
  <c r="U75" i="18"/>
  <c r="V75" i="18"/>
  <c r="W75" i="18"/>
  <c r="X75" i="18"/>
  <c r="AN75" i="18"/>
  <c r="AO75" i="18"/>
  <c r="AP75" i="18"/>
  <c r="AQ75" i="18"/>
  <c r="AR75" i="18"/>
  <c r="AS75" i="18"/>
  <c r="AT75" i="18"/>
  <c r="AU75" i="18"/>
  <c r="AV75" i="18"/>
  <c r="AW75" i="18"/>
  <c r="AX75" i="18"/>
  <c r="AY75" i="18"/>
  <c r="AZ75" i="18"/>
  <c r="BA75" i="18"/>
  <c r="BB75" i="18"/>
  <c r="BC75" i="18"/>
  <c r="BD75" i="18"/>
  <c r="BE75" i="18"/>
  <c r="BF75" i="18"/>
  <c r="BG75" i="18"/>
  <c r="BH75" i="18"/>
  <c r="BI75" i="18"/>
  <c r="BJ75" i="18"/>
  <c r="BK75" i="18"/>
  <c r="BL75" i="18"/>
  <c r="BM75" i="18"/>
  <c r="F76" i="18"/>
  <c r="G76" i="18"/>
  <c r="H76" i="18"/>
  <c r="I76" i="18"/>
  <c r="J76" i="18"/>
  <c r="K76" i="18"/>
  <c r="U76" i="18"/>
  <c r="V76" i="18"/>
  <c r="W76" i="18"/>
  <c r="X76" i="18"/>
  <c r="Y76" i="18"/>
  <c r="Z76" i="18"/>
  <c r="AA76" i="18"/>
  <c r="AB76" i="18"/>
  <c r="AC76" i="18"/>
  <c r="AD76" i="18"/>
  <c r="AE76" i="18"/>
  <c r="AF76" i="18"/>
  <c r="AG76" i="18"/>
  <c r="AH76" i="18"/>
  <c r="AI76" i="18"/>
  <c r="AJ76" i="18"/>
  <c r="AK76" i="18"/>
  <c r="AL76" i="18"/>
  <c r="AM76" i="18"/>
  <c r="AN76" i="18"/>
  <c r="AO76" i="18"/>
  <c r="AP76" i="18"/>
  <c r="AQ76" i="18"/>
  <c r="AR76" i="18"/>
  <c r="AS76" i="18"/>
  <c r="AT76" i="18"/>
  <c r="AU76" i="18"/>
  <c r="AV76" i="18"/>
  <c r="AW76" i="18"/>
  <c r="AX76" i="18"/>
  <c r="AY76" i="18"/>
  <c r="AZ76" i="18"/>
  <c r="BA76" i="18"/>
  <c r="BB76" i="18"/>
  <c r="BC76" i="18"/>
  <c r="BD76" i="18"/>
  <c r="BE76" i="18"/>
  <c r="BF76" i="18"/>
  <c r="BG76" i="18"/>
  <c r="BH76" i="18"/>
  <c r="BI76" i="18"/>
  <c r="BJ76" i="18"/>
  <c r="BK76" i="18"/>
  <c r="BL76" i="18"/>
  <c r="BM76" i="18"/>
  <c r="F77" i="18"/>
  <c r="G77" i="18"/>
  <c r="H77" i="18"/>
  <c r="I77" i="18"/>
  <c r="J77" i="18"/>
  <c r="K77" i="18"/>
  <c r="L77" i="18"/>
  <c r="M77" i="18"/>
  <c r="N77" i="18"/>
  <c r="O77" i="18"/>
  <c r="P77" i="18"/>
  <c r="Q77" i="18"/>
  <c r="R77" i="18"/>
  <c r="S77" i="18"/>
  <c r="T77" i="18"/>
  <c r="U77" i="18"/>
  <c r="V77" i="18"/>
  <c r="W77" i="18"/>
  <c r="X77" i="18"/>
  <c r="Y77" i="18"/>
  <c r="Z77" i="18"/>
  <c r="AA77" i="18"/>
  <c r="AB77" i="18"/>
  <c r="AC77" i="18"/>
  <c r="AD77" i="18"/>
  <c r="AE77" i="18"/>
  <c r="AF77" i="18"/>
  <c r="AG77" i="18"/>
  <c r="AH77" i="18"/>
  <c r="AI77" i="18"/>
  <c r="AJ77" i="18"/>
  <c r="AK77" i="18"/>
  <c r="AL77" i="18"/>
  <c r="AM77" i="18"/>
  <c r="AN77" i="18"/>
  <c r="AO77" i="18"/>
  <c r="AP77" i="18"/>
  <c r="AQ77" i="18"/>
  <c r="AR77" i="18"/>
  <c r="AS77" i="18"/>
  <c r="AV77" i="18"/>
  <c r="AW77" i="18"/>
  <c r="AZ77" i="18"/>
  <c r="BA77" i="18"/>
  <c r="BB77" i="18"/>
  <c r="BC77" i="18"/>
  <c r="BD77" i="18"/>
  <c r="BE77" i="18"/>
  <c r="BF77" i="18"/>
  <c r="BG77" i="18"/>
  <c r="BH77" i="18"/>
  <c r="BI77" i="18"/>
  <c r="BJ77" i="18"/>
  <c r="BK77" i="18"/>
  <c r="BL77" i="18"/>
  <c r="BM77" i="18"/>
  <c r="F78" i="18"/>
  <c r="G78" i="18"/>
  <c r="H78" i="18"/>
  <c r="I78" i="18"/>
  <c r="J78" i="18"/>
  <c r="K78" i="18"/>
  <c r="L78" i="18"/>
  <c r="M78" i="18"/>
  <c r="N78" i="18"/>
  <c r="O78" i="18"/>
  <c r="P78" i="18"/>
  <c r="Q78" i="18"/>
  <c r="R78" i="18"/>
  <c r="S78" i="18"/>
  <c r="T78" i="18"/>
  <c r="U78" i="18"/>
  <c r="V78" i="18"/>
  <c r="W78" i="18"/>
  <c r="X78" i="18"/>
  <c r="Y78" i="18"/>
  <c r="Z78" i="18"/>
  <c r="AA78" i="18"/>
  <c r="AB78" i="18"/>
  <c r="AC78" i="18"/>
  <c r="AD78" i="18"/>
  <c r="AE78" i="18"/>
  <c r="AF78" i="18"/>
  <c r="AG78" i="18"/>
  <c r="AH78" i="18"/>
  <c r="AI78" i="18"/>
  <c r="AJ78" i="18"/>
  <c r="AK78" i="18"/>
  <c r="AL78" i="18"/>
  <c r="AM78" i="18"/>
  <c r="AN78" i="18"/>
  <c r="AO78" i="18"/>
  <c r="AP78" i="18"/>
  <c r="AQ78" i="18"/>
  <c r="AR78" i="18"/>
  <c r="AS78" i="18"/>
  <c r="AV78" i="18"/>
  <c r="AW78" i="18"/>
  <c r="AX78" i="18"/>
  <c r="BC78" i="18"/>
  <c r="BD78" i="18"/>
  <c r="BE78" i="18"/>
  <c r="BF78" i="18"/>
  <c r="BG78" i="18"/>
  <c r="BH78" i="18"/>
  <c r="BI78" i="18"/>
  <c r="BJ78" i="18"/>
  <c r="BK78" i="18"/>
  <c r="BL78" i="18"/>
  <c r="BM78" i="18"/>
  <c r="F79" i="18"/>
  <c r="G79" i="18"/>
  <c r="H79" i="18"/>
  <c r="I79" i="18"/>
  <c r="J79" i="18"/>
  <c r="K79" i="18"/>
  <c r="L79" i="18"/>
  <c r="M79" i="18"/>
  <c r="N79" i="18"/>
  <c r="O79" i="18"/>
  <c r="P79" i="18"/>
  <c r="Q79" i="18"/>
  <c r="R79" i="18"/>
  <c r="S79" i="18"/>
  <c r="T79" i="18"/>
  <c r="U79" i="18"/>
  <c r="V79" i="18"/>
  <c r="W79" i="18"/>
  <c r="X79" i="18"/>
  <c r="Y79" i="18"/>
  <c r="Z79" i="18"/>
  <c r="AA79" i="18"/>
  <c r="AB79" i="18"/>
  <c r="AC79" i="18"/>
  <c r="AD79" i="18"/>
  <c r="AE79" i="18"/>
  <c r="AF79" i="18"/>
  <c r="AG79" i="18"/>
  <c r="AH79" i="18"/>
  <c r="AI79" i="18"/>
  <c r="AJ79" i="18"/>
  <c r="AK79" i="18"/>
  <c r="AL79" i="18"/>
  <c r="AM79" i="18"/>
  <c r="AN79" i="18"/>
  <c r="AO79" i="18"/>
  <c r="AP79" i="18"/>
  <c r="AQ79" i="18"/>
  <c r="AT79" i="18"/>
  <c r="AU79" i="18"/>
  <c r="AV79" i="18"/>
  <c r="AW79" i="18"/>
  <c r="AX79" i="18"/>
  <c r="AY79" i="18"/>
  <c r="AZ79" i="18"/>
  <c r="BA79" i="18"/>
  <c r="BB79" i="18"/>
  <c r="BC79" i="18"/>
  <c r="BD79" i="18"/>
  <c r="BE79" i="18"/>
  <c r="BF79" i="18"/>
  <c r="BG79" i="18"/>
  <c r="BH79" i="18"/>
  <c r="BI79" i="18"/>
  <c r="BJ79" i="18"/>
  <c r="BK79" i="18"/>
  <c r="BL79" i="18"/>
  <c r="BM79" i="18"/>
  <c r="F80" i="18"/>
  <c r="G80" i="18"/>
  <c r="H80" i="18"/>
  <c r="I80" i="18"/>
  <c r="J80" i="18"/>
  <c r="K80" i="18"/>
  <c r="L80" i="18"/>
  <c r="M80" i="18"/>
  <c r="N80" i="18"/>
  <c r="O80" i="18"/>
  <c r="P80" i="18"/>
  <c r="Q80" i="18"/>
  <c r="R80" i="18"/>
  <c r="S80" i="18"/>
  <c r="T80" i="18"/>
  <c r="U80" i="18"/>
  <c r="V80" i="18"/>
  <c r="W80" i="18"/>
  <c r="X80" i="18"/>
  <c r="Y80" i="18"/>
  <c r="Z80" i="18"/>
  <c r="BD80" i="18"/>
  <c r="BE80" i="18"/>
  <c r="BF80" i="18"/>
  <c r="BG80" i="18"/>
  <c r="BH80" i="18"/>
  <c r="BI80" i="18"/>
  <c r="BJ80" i="18"/>
  <c r="BK80" i="18"/>
  <c r="BL80" i="18"/>
  <c r="BM80" i="18"/>
  <c r="F81" i="18"/>
  <c r="G81" i="18"/>
  <c r="H81" i="18"/>
  <c r="I81" i="18"/>
  <c r="J81" i="18"/>
  <c r="K81" i="18"/>
  <c r="L81" i="18"/>
  <c r="M81" i="18"/>
  <c r="N81" i="18"/>
  <c r="O81" i="18"/>
  <c r="P81" i="18"/>
  <c r="Q81" i="18"/>
  <c r="R81" i="18"/>
  <c r="S81" i="18"/>
  <c r="T81" i="18"/>
  <c r="U81" i="18"/>
  <c r="V81" i="18"/>
  <c r="W81" i="18"/>
  <c r="X81" i="18"/>
  <c r="Y81" i="18"/>
  <c r="Z81" i="18"/>
  <c r="AA81" i="18"/>
  <c r="AB81" i="18"/>
  <c r="AC81" i="18"/>
  <c r="AD81" i="18"/>
  <c r="AE81" i="18"/>
  <c r="AF81" i="18"/>
  <c r="AG81" i="18"/>
  <c r="AH81" i="18"/>
  <c r="AI81" i="18"/>
  <c r="AJ81" i="18"/>
  <c r="AK81" i="18"/>
  <c r="AL81" i="18"/>
  <c r="AM81" i="18"/>
  <c r="AN81" i="18"/>
  <c r="AO81" i="18"/>
  <c r="AP81" i="18"/>
  <c r="AQ81" i="18"/>
  <c r="AR81" i="18"/>
  <c r="AS81" i="18"/>
  <c r="AT81" i="18"/>
  <c r="AU81" i="18"/>
  <c r="AV81" i="18"/>
  <c r="AW81" i="18"/>
  <c r="AX81" i="18"/>
  <c r="AY81" i="18"/>
  <c r="AZ81" i="18"/>
  <c r="BA81" i="18"/>
  <c r="BB81" i="18"/>
  <c r="BC81" i="18"/>
  <c r="BD81" i="18"/>
  <c r="BE81" i="18"/>
  <c r="BH81" i="18"/>
  <c r="BI81" i="18"/>
  <c r="BJ81" i="18"/>
  <c r="BK81" i="18"/>
  <c r="BL81" i="18"/>
  <c r="BM81" i="18"/>
  <c r="F82" i="18"/>
  <c r="G82" i="18"/>
  <c r="H82" i="18"/>
  <c r="I82" i="18"/>
  <c r="J82" i="18"/>
  <c r="K82" i="18"/>
  <c r="L82" i="18"/>
  <c r="M82" i="18"/>
  <c r="N82" i="18"/>
  <c r="O82" i="18"/>
  <c r="P82" i="18"/>
  <c r="Q82" i="18"/>
  <c r="R82" i="18"/>
  <c r="S82" i="18"/>
  <c r="T82" i="18"/>
  <c r="U82" i="18"/>
  <c r="V82" i="18"/>
  <c r="W82" i="18"/>
  <c r="X82" i="18"/>
  <c r="Y82" i="18"/>
  <c r="Z82" i="18"/>
  <c r="AA82" i="18"/>
  <c r="AB82" i="18"/>
  <c r="AC82" i="18"/>
  <c r="AD82" i="18"/>
  <c r="AE82" i="18"/>
  <c r="AF82" i="18"/>
  <c r="AG82" i="18"/>
  <c r="AH82" i="18"/>
  <c r="AI82" i="18"/>
  <c r="AT82" i="18"/>
  <c r="AU82" i="18"/>
  <c r="AV82" i="18"/>
  <c r="AW82" i="18"/>
  <c r="AX82" i="18"/>
  <c r="AY82" i="18"/>
  <c r="AZ82" i="18"/>
  <c r="BA82" i="18"/>
  <c r="BB82" i="18"/>
  <c r="BC82" i="18"/>
  <c r="BD82" i="18"/>
  <c r="BE82" i="18"/>
  <c r="BF82" i="18"/>
  <c r="BG82" i="18"/>
  <c r="BH82" i="18"/>
  <c r="BI82" i="18"/>
  <c r="BJ82" i="18"/>
  <c r="BK82" i="18"/>
  <c r="BL82" i="18"/>
  <c r="BM82" i="18"/>
  <c r="F83" i="18"/>
  <c r="G83" i="18"/>
  <c r="H83" i="18"/>
  <c r="I83" i="18"/>
  <c r="J83" i="18"/>
  <c r="K83" i="18"/>
  <c r="L83" i="18"/>
  <c r="M83" i="18"/>
  <c r="N83" i="18"/>
  <c r="O83" i="18"/>
  <c r="P83" i="18"/>
  <c r="Q83" i="18"/>
  <c r="R83" i="18"/>
  <c r="S83" i="18"/>
  <c r="T83" i="18"/>
  <c r="U83" i="18"/>
  <c r="V83" i="18"/>
  <c r="W83" i="18"/>
  <c r="X83" i="18"/>
  <c r="Y83" i="18"/>
  <c r="Z83" i="18"/>
  <c r="AA83" i="18"/>
  <c r="AB83" i="18"/>
  <c r="AC83" i="18"/>
  <c r="AD83" i="18"/>
  <c r="AE83" i="18"/>
  <c r="AF83" i="18"/>
  <c r="BE83" i="18"/>
  <c r="BF83" i="18"/>
  <c r="BG83" i="18"/>
  <c r="BH83" i="18"/>
  <c r="BI83" i="18"/>
  <c r="BJ83" i="18"/>
  <c r="BK83" i="18"/>
  <c r="BL83" i="18"/>
  <c r="BM83" i="18"/>
  <c r="F84" i="18"/>
  <c r="G84" i="18"/>
  <c r="H84" i="18"/>
  <c r="I84" i="18"/>
  <c r="J84" i="18"/>
  <c r="K84" i="18"/>
  <c r="L84" i="18"/>
  <c r="M84" i="18"/>
  <c r="N84" i="18"/>
  <c r="O84" i="18"/>
  <c r="P84" i="18"/>
  <c r="Q84" i="18"/>
  <c r="R84" i="18"/>
  <c r="S84" i="18"/>
  <c r="T84" i="18"/>
  <c r="U84" i="18"/>
  <c r="V84" i="18"/>
  <c r="W84" i="18"/>
  <c r="X84" i="18"/>
  <c r="Y84" i="18"/>
  <c r="Z84" i="18"/>
  <c r="AA84" i="18"/>
  <c r="AB84" i="18"/>
  <c r="AC84" i="18"/>
  <c r="AD84" i="18"/>
  <c r="AE84" i="18"/>
  <c r="AF84" i="18"/>
  <c r="AG84" i="18"/>
  <c r="AH84" i="18"/>
  <c r="AI84" i="18"/>
  <c r="AJ84" i="18"/>
  <c r="AK84" i="18"/>
  <c r="BE84" i="18"/>
  <c r="BF84" i="18"/>
  <c r="BG84" i="18"/>
  <c r="BJ84" i="18"/>
  <c r="BK84" i="18"/>
  <c r="BL84" i="18"/>
  <c r="BM84" i="18"/>
  <c r="F85" i="18"/>
  <c r="G85" i="18"/>
  <c r="H85" i="18"/>
  <c r="I85" i="18"/>
  <c r="J85" i="18"/>
  <c r="K85" i="18"/>
  <c r="L85" i="18"/>
  <c r="M85" i="18"/>
  <c r="N85" i="18"/>
  <c r="O85" i="18"/>
  <c r="P85" i="18"/>
  <c r="Q85" i="18"/>
  <c r="R85" i="18"/>
  <c r="S85" i="18"/>
  <c r="T85" i="18"/>
  <c r="U85" i="18"/>
  <c r="V85" i="18"/>
  <c r="W85" i="18"/>
  <c r="X85" i="18"/>
  <c r="Y85" i="18"/>
  <c r="Z85" i="18"/>
  <c r="AA85" i="18"/>
  <c r="AB85" i="18"/>
  <c r="AC85" i="18"/>
  <c r="AD85" i="18"/>
  <c r="AE85" i="18"/>
  <c r="AF85" i="18"/>
  <c r="AG85" i="18"/>
  <c r="AH85" i="18"/>
  <c r="AI85" i="18"/>
  <c r="AJ85" i="18"/>
  <c r="AT85" i="18"/>
  <c r="AU85" i="18"/>
  <c r="AV85" i="18"/>
  <c r="AW85" i="18"/>
  <c r="AX85" i="18"/>
  <c r="AY85" i="18"/>
  <c r="AZ85" i="18"/>
  <c r="BA85" i="18"/>
  <c r="BB85" i="18"/>
  <c r="BC85" i="18"/>
  <c r="BD85" i="18"/>
  <c r="BE85" i="18"/>
  <c r="BF85" i="18"/>
  <c r="BG85" i="18"/>
  <c r="BH85" i="18"/>
  <c r="BI85" i="18"/>
  <c r="BJ85" i="18"/>
  <c r="BK85" i="18"/>
  <c r="BL85" i="18"/>
  <c r="BM85" i="18"/>
  <c r="F86" i="18"/>
  <c r="G86" i="18"/>
  <c r="H86" i="18"/>
  <c r="I86" i="18"/>
  <c r="J86" i="18"/>
  <c r="K86" i="18"/>
  <c r="L86" i="18"/>
  <c r="M86" i="18"/>
  <c r="N86" i="18"/>
  <c r="O86" i="18"/>
  <c r="P86" i="18"/>
  <c r="Q86" i="18"/>
  <c r="R86" i="18"/>
  <c r="S86" i="18"/>
  <c r="T86" i="18"/>
  <c r="U86" i="18"/>
  <c r="V86" i="18"/>
  <c r="W86" i="18"/>
  <c r="X86" i="18"/>
  <c r="Y86" i="18"/>
  <c r="Z86" i="18"/>
  <c r="AA86" i="18"/>
  <c r="AB86" i="18"/>
  <c r="AC86" i="18"/>
  <c r="AD86" i="18"/>
  <c r="AE86" i="18"/>
  <c r="AF86" i="18"/>
  <c r="AG86" i="18"/>
  <c r="AH86" i="18"/>
  <c r="AI86" i="18"/>
  <c r="AJ86" i="18"/>
  <c r="AK86" i="18"/>
  <c r="AL86" i="18"/>
  <c r="AM86" i="18"/>
  <c r="AN86" i="18"/>
  <c r="AO86" i="18"/>
  <c r="AP86" i="18"/>
  <c r="AQ86" i="18"/>
  <c r="AR86" i="18"/>
  <c r="AS86" i="18"/>
  <c r="AV86" i="18"/>
  <c r="AW86" i="18"/>
  <c r="AX86" i="18"/>
  <c r="AY86" i="18"/>
  <c r="AZ86" i="18"/>
  <c r="BA86" i="18"/>
  <c r="BB86" i="18"/>
  <c r="BC86" i="18"/>
  <c r="BD86" i="18"/>
  <c r="BE86" i="18"/>
  <c r="BF86" i="18"/>
  <c r="BG86" i="18"/>
  <c r="BH86" i="18"/>
  <c r="BI86" i="18"/>
  <c r="BJ86" i="18"/>
  <c r="BK86" i="18"/>
  <c r="BL86" i="18"/>
  <c r="BM86" i="18"/>
  <c r="F87" i="18"/>
  <c r="G87" i="18"/>
  <c r="H87" i="18"/>
  <c r="I87" i="18"/>
  <c r="J87" i="18"/>
  <c r="K87" i="18"/>
  <c r="L87" i="18"/>
  <c r="M87" i="18"/>
  <c r="N87" i="18"/>
  <c r="O87" i="18"/>
  <c r="P87" i="18"/>
  <c r="Q87" i="18"/>
  <c r="R87" i="18"/>
  <c r="S87" i="18"/>
  <c r="T87" i="18"/>
  <c r="U87" i="18"/>
  <c r="V87" i="18"/>
  <c r="W87" i="18"/>
  <c r="X87" i="18"/>
  <c r="Y87" i="18"/>
  <c r="Z87" i="18"/>
  <c r="AA87" i="18"/>
  <c r="AB87" i="18"/>
  <c r="AC87" i="18"/>
  <c r="AD87" i="18"/>
  <c r="AE87" i="18"/>
  <c r="AK87" i="18"/>
  <c r="AY87" i="18"/>
  <c r="AZ87" i="18"/>
  <c r="BA87" i="18"/>
  <c r="BB87" i="18"/>
  <c r="BC87" i="18"/>
  <c r="BD87" i="18"/>
  <c r="BE87" i="18"/>
  <c r="BF87" i="18"/>
  <c r="BG87" i="18"/>
  <c r="BH87" i="18"/>
  <c r="BI87" i="18"/>
  <c r="BJ87" i="18"/>
  <c r="BK87" i="18"/>
  <c r="BL87" i="18"/>
  <c r="BM87" i="18"/>
  <c r="F88" i="18"/>
  <c r="G88" i="18"/>
  <c r="H88" i="18"/>
  <c r="I88" i="18"/>
  <c r="J88" i="18"/>
  <c r="K88" i="18"/>
  <c r="L88" i="18"/>
  <c r="M88" i="18"/>
  <c r="N88" i="18"/>
  <c r="O88" i="18"/>
  <c r="P88" i="18"/>
  <c r="Q88" i="18"/>
  <c r="R88" i="18"/>
  <c r="S88" i="18"/>
  <c r="T88" i="18"/>
  <c r="U88" i="18"/>
  <c r="V88" i="18"/>
  <c r="W88" i="18"/>
  <c r="X88" i="18"/>
  <c r="Y88" i="18"/>
  <c r="Z88" i="18"/>
  <c r="AA88" i="18"/>
  <c r="AB88" i="18"/>
  <c r="AC88" i="18"/>
  <c r="AD88" i="18"/>
  <c r="AE88" i="18"/>
  <c r="AF88" i="18"/>
  <c r="AG88" i="18"/>
  <c r="AH88" i="18"/>
  <c r="AI88" i="18"/>
  <c r="AJ88" i="18"/>
  <c r="AK88" i="18"/>
  <c r="AL88" i="18"/>
  <c r="AM88" i="18"/>
  <c r="AN88" i="18"/>
  <c r="AO88" i="18"/>
  <c r="AP88" i="18"/>
  <c r="AQ88" i="18"/>
  <c r="AR88" i="18"/>
  <c r="AS88" i="18"/>
  <c r="AT88" i="18"/>
  <c r="AU88" i="18"/>
  <c r="AV88" i="18"/>
  <c r="AW88" i="18"/>
  <c r="AX88" i="18"/>
  <c r="AY88" i="18"/>
  <c r="AZ88" i="18"/>
  <c r="BA88" i="18"/>
  <c r="BB88" i="18"/>
  <c r="BC88" i="18"/>
  <c r="BE88" i="18"/>
  <c r="BF88" i="18"/>
  <c r="BG88" i="18"/>
  <c r="BH88" i="18"/>
  <c r="BI88" i="18"/>
  <c r="BJ88" i="18"/>
  <c r="BK88" i="18"/>
  <c r="BL88" i="18"/>
  <c r="BM88" i="18"/>
  <c r="F89" i="18"/>
  <c r="G89" i="18"/>
  <c r="H89" i="18"/>
  <c r="I89" i="18"/>
  <c r="J89" i="18"/>
  <c r="K89" i="18"/>
  <c r="L89" i="18"/>
  <c r="M89" i="18"/>
  <c r="N89" i="18"/>
  <c r="O89" i="18"/>
  <c r="P89" i="18"/>
  <c r="Q89" i="18"/>
  <c r="R89" i="18"/>
  <c r="S89" i="18"/>
  <c r="T89" i="18"/>
  <c r="U89" i="18"/>
  <c r="V89" i="18"/>
  <c r="W89" i="18"/>
  <c r="X89" i="18"/>
  <c r="AA89" i="18"/>
  <c r="AB89" i="18"/>
  <c r="AC89" i="18"/>
  <c r="AD89" i="18"/>
  <c r="AE89" i="18"/>
  <c r="AF89" i="18"/>
  <c r="AG89" i="18"/>
  <c r="AH89" i="18"/>
  <c r="AI89" i="18"/>
  <c r="AJ89" i="18"/>
  <c r="AK89" i="18"/>
  <c r="AL89" i="18"/>
  <c r="AM89" i="18"/>
  <c r="AN89" i="18"/>
  <c r="AO89" i="18"/>
  <c r="AP89" i="18"/>
  <c r="AQ89" i="18"/>
  <c r="AR89" i="18"/>
  <c r="AS89" i="18"/>
  <c r="AT89" i="18"/>
  <c r="AU89" i="18"/>
  <c r="AV89" i="18"/>
  <c r="AW89" i="18"/>
  <c r="AX89" i="18"/>
  <c r="AY89" i="18"/>
  <c r="AZ89" i="18"/>
  <c r="BA89" i="18"/>
  <c r="BB89" i="18"/>
  <c r="BC89" i="18"/>
  <c r="BD89" i="18"/>
  <c r="BE89" i="18"/>
  <c r="BF89" i="18"/>
  <c r="BG89" i="18"/>
  <c r="BH89" i="18"/>
  <c r="BI89" i="18"/>
  <c r="BJ89" i="18"/>
  <c r="BK89" i="18"/>
  <c r="BL89" i="18"/>
  <c r="BM89" i="18"/>
  <c r="F90" i="18"/>
  <c r="G90" i="18"/>
  <c r="H90" i="18"/>
  <c r="I90" i="18"/>
  <c r="J90" i="18"/>
  <c r="K90" i="18"/>
  <c r="L90" i="18"/>
  <c r="M90" i="18"/>
  <c r="N90" i="18"/>
  <c r="O90" i="18"/>
  <c r="P90" i="18"/>
  <c r="Q90" i="18"/>
  <c r="R90" i="18"/>
  <c r="S90" i="18"/>
  <c r="T90" i="18"/>
  <c r="U90" i="18"/>
  <c r="V90" i="18"/>
  <c r="W90" i="18"/>
  <c r="X90" i="18"/>
  <c r="Y90" i="18"/>
  <c r="Z90" i="18"/>
  <c r="AT90" i="18"/>
  <c r="AU90" i="18"/>
  <c r="AV90" i="18"/>
  <c r="AW90" i="18"/>
  <c r="AX90" i="18"/>
  <c r="AY90" i="18"/>
  <c r="AZ90" i="18"/>
  <c r="BA90" i="18"/>
  <c r="BB90" i="18"/>
  <c r="BC90" i="18"/>
  <c r="BD90" i="18"/>
  <c r="BE90" i="18"/>
  <c r="BF90" i="18"/>
  <c r="BG90" i="18"/>
  <c r="BH90" i="18"/>
  <c r="BI90" i="18"/>
  <c r="BJ90" i="18"/>
  <c r="BK90" i="18"/>
  <c r="BL90" i="18"/>
  <c r="BM90" i="18"/>
  <c r="F91" i="18"/>
  <c r="G91" i="18"/>
  <c r="H91" i="18"/>
  <c r="I91" i="18"/>
  <c r="J91" i="18"/>
  <c r="K91" i="18"/>
  <c r="L91" i="18"/>
  <c r="M91" i="18"/>
  <c r="N91" i="18"/>
  <c r="O91" i="18"/>
  <c r="P91" i="18"/>
  <c r="Q91" i="18"/>
  <c r="R91" i="18"/>
  <c r="W91" i="18"/>
  <c r="X91" i="18"/>
  <c r="Y91" i="18"/>
  <c r="Z91" i="18"/>
  <c r="AA91" i="18"/>
  <c r="AB91" i="18"/>
  <c r="AC91" i="18"/>
  <c r="AD91" i="18"/>
  <c r="AE91" i="18"/>
  <c r="AF91" i="18"/>
  <c r="AG91" i="18"/>
  <c r="AH91" i="18"/>
  <c r="AI91" i="18"/>
  <c r="AJ91" i="18"/>
  <c r="AK91" i="18"/>
  <c r="AL91" i="18"/>
  <c r="AM91" i="18"/>
  <c r="AN91" i="18"/>
  <c r="AO91" i="18"/>
  <c r="AP91" i="18"/>
  <c r="AQ91" i="18"/>
  <c r="AR91" i="18"/>
  <c r="AS91" i="18"/>
  <c r="AT91" i="18"/>
  <c r="AU91" i="18"/>
  <c r="AV91" i="18"/>
  <c r="AW91" i="18"/>
  <c r="AX91" i="18"/>
  <c r="AY91" i="18"/>
  <c r="AZ91" i="18"/>
  <c r="BA91" i="18"/>
  <c r="BB91" i="18"/>
  <c r="BC91" i="18"/>
  <c r="BD91" i="18"/>
  <c r="BE91" i="18"/>
  <c r="BF91" i="18"/>
  <c r="BG91" i="18"/>
  <c r="BH91" i="18"/>
  <c r="BI91" i="18"/>
  <c r="BJ91" i="18"/>
  <c r="BK91" i="18"/>
  <c r="BL91" i="18"/>
  <c r="BM91" i="18"/>
  <c r="F92" i="18"/>
  <c r="G92" i="18"/>
  <c r="H92" i="18"/>
  <c r="I92" i="18"/>
  <c r="J92" i="18"/>
  <c r="K92" i="18"/>
  <c r="L92" i="18"/>
  <c r="M92" i="18"/>
  <c r="N92" i="18"/>
  <c r="O92" i="18"/>
  <c r="P92" i="18"/>
  <c r="Q92" i="18"/>
  <c r="R92" i="18"/>
  <c r="S92" i="18"/>
  <c r="T92" i="18"/>
  <c r="U92" i="18"/>
  <c r="V92" i="18"/>
  <c r="W92" i="18"/>
  <c r="X92" i="18"/>
  <c r="Y92" i="18"/>
  <c r="Z92" i="18"/>
  <c r="AA92" i="18"/>
  <c r="AB92" i="18"/>
  <c r="AC92" i="18"/>
  <c r="AD92" i="18"/>
  <c r="AE92" i="18"/>
  <c r="AF92" i="18"/>
  <c r="AG92" i="18"/>
  <c r="AH92" i="18"/>
  <c r="AI92" i="18"/>
  <c r="AJ92" i="18"/>
  <c r="AK92" i="18"/>
  <c r="AL92" i="18"/>
  <c r="AM92" i="18"/>
  <c r="AN92" i="18"/>
  <c r="AO92" i="18"/>
  <c r="AP92" i="18"/>
  <c r="AQ92" i="18"/>
  <c r="AR92" i="18"/>
  <c r="AS92" i="18"/>
  <c r="AT92" i="18"/>
  <c r="AU92" i="18"/>
  <c r="AX92" i="18"/>
  <c r="AY92" i="18"/>
  <c r="AZ92" i="18"/>
  <c r="BA92" i="18"/>
  <c r="BB92" i="18"/>
  <c r="BC92" i="18"/>
  <c r="BD92" i="18"/>
  <c r="BE92" i="18"/>
  <c r="BF92" i="18"/>
  <c r="BG92" i="18"/>
  <c r="BH92" i="18"/>
  <c r="BI92" i="18"/>
  <c r="BJ92" i="18"/>
  <c r="BK92" i="18"/>
  <c r="BL92" i="18"/>
  <c r="BM92" i="18"/>
  <c r="F93" i="18"/>
  <c r="G93" i="18"/>
  <c r="H93" i="18"/>
  <c r="I93" i="18"/>
  <c r="J93" i="18"/>
  <c r="K93" i="18"/>
  <c r="L93" i="18"/>
  <c r="M93" i="18"/>
  <c r="N93" i="18"/>
  <c r="O93" i="18"/>
  <c r="P93" i="18"/>
  <c r="Q93" i="18"/>
  <c r="R93" i="18"/>
  <c r="S93" i="18"/>
  <c r="T93" i="18"/>
  <c r="U93" i="18"/>
  <c r="V93" i="18"/>
  <c r="X93" i="18"/>
  <c r="Y93" i="18"/>
  <c r="Z93" i="18"/>
  <c r="AA93" i="18"/>
  <c r="AB93" i="18"/>
  <c r="AC93" i="18"/>
  <c r="AD93" i="18"/>
  <c r="AE93" i="18"/>
  <c r="AF93" i="18"/>
  <c r="AG93" i="18"/>
  <c r="AH93" i="18"/>
  <c r="AI93" i="18"/>
  <c r="AJ93" i="18"/>
  <c r="AK93" i="18"/>
  <c r="AL93" i="18"/>
  <c r="AM93" i="18"/>
  <c r="AN93" i="18"/>
  <c r="AO93" i="18"/>
  <c r="AP93" i="18"/>
  <c r="AQ93" i="18"/>
  <c r="AR93" i="18"/>
  <c r="AS93" i="18"/>
  <c r="AT93" i="18"/>
  <c r="AU93" i="18"/>
  <c r="AV93" i="18"/>
  <c r="AW93" i="18"/>
  <c r="AX93" i="18"/>
  <c r="AY93" i="18"/>
  <c r="AZ93" i="18"/>
  <c r="BA93" i="18"/>
  <c r="BB93" i="18"/>
  <c r="BC93" i="18"/>
  <c r="BD93" i="18"/>
  <c r="BE93" i="18"/>
  <c r="BF93" i="18"/>
  <c r="BG93" i="18"/>
  <c r="BH93" i="18"/>
  <c r="BI93" i="18"/>
  <c r="BJ93" i="18"/>
  <c r="BK93" i="18"/>
  <c r="BL93" i="18"/>
  <c r="BM93" i="18"/>
  <c r="F94" i="18"/>
  <c r="G94" i="18"/>
  <c r="H94" i="18"/>
  <c r="I94" i="18"/>
  <c r="J94" i="18"/>
  <c r="K94" i="18"/>
  <c r="L94" i="18"/>
  <c r="M94" i="18"/>
  <c r="N94" i="18"/>
  <c r="O94" i="18"/>
  <c r="P94" i="18"/>
  <c r="Q94" i="18"/>
  <c r="R94" i="18"/>
  <c r="S94" i="18"/>
  <c r="T94" i="18"/>
  <c r="U94" i="18"/>
  <c r="V94" i="18"/>
  <c r="W94" i="18"/>
  <c r="X94" i="18"/>
  <c r="Y94" i="18"/>
  <c r="Z94" i="18"/>
  <c r="AA94" i="18"/>
  <c r="AB94" i="18"/>
  <c r="AC94" i="18"/>
  <c r="AD94" i="18"/>
  <c r="AE94" i="18"/>
  <c r="AF94" i="18"/>
  <c r="AG94" i="18"/>
  <c r="AH94" i="18"/>
  <c r="AI94" i="18"/>
  <c r="AJ94" i="18"/>
  <c r="AK94" i="18"/>
  <c r="AL94" i="18"/>
  <c r="AM94" i="18"/>
  <c r="AN94" i="18"/>
  <c r="AO94" i="18"/>
  <c r="AP94" i="18"/>
  <c r="AQ94" i="18"/>
  <c r="AR94" i="18"/>
  <c r="AS94" i="18"/>
  <c r="AT94" i="18"/>
  <c r="AU94" i="18"/>
  <c r="AV94" i="18"/>
  <c r="AW94" i="18"/>
  <c r="AX94" i="18"/>
  <c r="AY94" i="18"/>
  <c r="AZ94" i="18"/>
  <c r="BA94" i="18"/>
  <c r="BB94" i="18"/>
  <c r="BC94" i="18"/>
  <c r="BD94" i="18"/>
  <c r="BH94" i="18"/>
  <c r="BI94" i="18"/>
  <c r="BJ94" i="18"/>
  <c r="BK94" i="18"/>
  <c r="BL94" i="18"/>
  <c r="BM94" i="18"/>
  <c r="F95" i="18"/>
  <c r="G95" i="18"/>
  <c r="H95" i="18"/>
  <c r="I95" i="18"/>
  <c r="J95" i="18"/>
  <c r="W95" i="18"/>
  <c r="X95" i="18"/>
  <c r="Y95" i="18"/>
  <c r="Z95" i="18"/>
  <c r="AA95" i="18"/>
  <c r="AB95" i="18"/>
  <c r="AC95" i="18"/>
  <c r="AD95" i="18"/>
  <c r="AE95" i="18"/>
  <c r="AF95" i="18"/>
  <c r="AG95" i="18"/>
  <c r="AH95" i="18"/>
  <c r="AI95" i="18"/>
  <c r="AJ95" i="18"/>
  <c r="AK95" i="18"/>
  <c r="AL95" i="18"/>
  <c r="AM95" i="18"/>
  <c r="AN95" i="18"/>
  <c r="AO95" i="18"/>
  <c r="AP95" i="18"/>
  <c r="AQ95" i="18"/>
  <c r="AR95" i="18"/>
  <c r="AS95" i="18"/>
  <c r="AT95" i="18"/>
  <c r="AU95" i="18"/>
  <c r="AV95" i="18"/>
  <c r="AW95" i="18"/>
  <c r="AX95" i="18"/>
  <c r="AY95" i="18"/>
  <c r="AZ95" i="18"/>
  <c r="BA95" i="18"/>
  <c r="BB95" i="18"/>
  <c r="BC95" i="18"/>
  <c r="BD95" i="18"/>
  <c r="BE95" i="18"/>
  <c r="BF95" i="18"/>
  <c r="BG95" i="18"/>
  <c r="BH95" i="18"/>
  <c r="BI95" i="18"/>
  <c r="BJ95" i="18"/>
  <c r="BK95" i="18"/>
  <c r="BL95" i="18"/>
  <c r="BM95" i="18"/>
  <c r="F96" i="18"/>
  <c r="G96" i="18"/>
  <c r="H96" i="18"/>
  <c r="I96" i="18"/>
  <c r="J96" i="18"/>
  <c r="K96" i="18"/>
  <c r="M96" i="18"/>
  <c r="N96" i="18"/>
  <c r="O96" i="18"/>
  <c r="P96" i="18"/>
  <c r="Q96" i="18"/>
  <c r="R96" i="18"/>
  <c r="S96" i="18"/>
  <c r="T96" i="18"/>
  <c r="U96" i="18"/>
  <c r="V96" i="18"/>
  <c r="W96" i="18"/>
  <c r="X96" i="18"/>
  <c r="Y96" i="18"/>
  <c r="Z96" i="18"/>
  <c r="AA96" i="18"/>
  <c r="AB96" i="18"/>
  <c r="AC96" i="18"/>
  <c r="AD96" i="18"/>
  <c r="AE96" i="18"/>
  <c r="AF96" i="18"/>
  <c r="AG96" i="18"/>
  <c r="AH96" i="18"/>
  <c r="AI96" i="18"/>
  <c r="AJ96" i="18"/>
  <c r="AK96" i="18"/>
  <c r="AL96" i="18"/>
  <c r="AM96" i="18"/>
  <c r="AN96" i="18"/>
  <c r="AO96" i="18"/>
  <c r="AP96" i="18"/>
  <c r="AQ96" i="18"/>
  <c r="AR96" i="18"/>
  <c r="AS96" i="18"/>
  <c r="AT96" i="18"/>
  <c r="AU96" i="18"/>
  <c r="AV96" i="18"/>
  <c r="AW96" i="18"/>
  <c r="AX96" i="18"/>
  <c r="AY96" i="18"/>
  <c r="AZ96" i="18"/>
  <c r="BA96" i="18"/>
  <c r="BB96" i="18"/>
  <c r="BC96" i="18"/>
  <c r="BD96" i="18"/>
  <c r="BE96" i="18"/>
  <c r="BF96" i="18"/>
  <c r="BG96" i="18"/>
  <c r="BH96" i="18"/>
  <c r="BI96" i="18"/>
  <c r="BJ96" i="18"/>
  <c r="BK96" i="18"/>
  <c r="BL96" i="18"/>
  <c r="BM96" i="18"/>
  <c r="F97" i="18"/>
  <c r="G97" i="18"/>
  <c r="H97" i="18"/>
  <c r="I97" i="18"/>
  <c r="J97" i="18"/>
  <c r="K97" i="18"/>
  <c r="L97" i="18"/>
  <c r="M97" i="18"/>
  <c r="N97" i="18"/>
  <c r="O97" i="18"/>
  <c r="P97" i="18"/>
  <c r="Q97" i="18"/>
  <c r="R97" i="18"/>
  <c r="S97" i="18"/>
  <c r="T97" i="18"/>
  <c r="U97" i="18"/>
  <c r="V97" i="18"/>
  <c r="W97" i="18"/>
  <c r="Z97" i="18"/>
  <c r="AA97" i="18"/>
  <c r="AB97" i="18"/>
  <c r="AC97" i="18"/>
  <c r="AD97" i="18"/>
  <c r="AE97" i="18"/>
  <c r="AF97" i="18"/>
  <c r="AG97" i="18"/>
  <c r="AH97" i="18"/>
  <c r="AI97" i="18"/>
  <c r="AJ97" i="18"/>
  <c r="AK97" i="18"/>
  <c r="AL97" i="18"/>
  <c r="AM97" i="18"/>
  <c r="AN97" i="18"/>
  <c r="AO97" i="18"/>
  <c r="AP97" i="18"/>
  <c r="AQ97" i="18"/>
  <c r="AR97" i="18"/>
  <c r="AS97" i="18"/>
  <c r="AT97" i="18"/>
  <c r="AU97" i="18"/>
  <c r="AV97" i="18"/>
  <c r="AW97" i="18"/>
  <c r="AX97" i="18"/>
  <c r="AY97" i="18"/>
  <c r="AZ97" i="18"/>
  <c r="BA97" i="18"/>
  <c r="BB97" i="18"/>
  <c r="BC97" i="18"/>
  <c r="BD97" i="18"/>
  <c r="BE97" i="18"/>
  <c r="BF97" i="18"/>
  <c r="BG97" i="18"/>
  <c r="BH97" i="18"/>
  <c r="BI97" i="18"/>
  <c r="BJ97" i="18"/>
  <c r="BK97" i="18"/>
  <c r="BL97" i="18"/>
  <c r="BM97" i="18"/>
  <c r="F98" i="18"/>
  <c r="G98" i="18"/>
  <c r="H98" i="18"/>
  <c r="I98" i="18"/>
  <c r="J98" i="18"/>
  <c r="K98" i="18"/>
  <c r="L98" i="18"/>
  <c r="M98" i="18"/>
  <c r="N98" i="18"/>
  <c r="O98" i="18"/>
  <c r="P98" i="18"/>
  <c r="Q98" i="18"/>
  <c r="R98" i="18"/>
  <c r="S98" i="18"/>
  <c r="T98" i="18"/>
  <c r="U98" i="18"/>
  <c r="V98" i="18"/>
  <c r="W98" i="18"/>
  <c r="X98" i="18"/>
  <c r="Y98" i="18"/>
  <c r="Z98" i="18"/>
  <c r="AA98" i="18"/>
  <c r="AB98" i="18"/>
  <c r="AC98" i="18"/>
  <c r="AD98" i="18"/>
  <c r="AE98" i="18"/>
  <c r="AF98" i="18"/>
  <c r="AG98" i="18"/>
  <c r="AH98" i="18"/>
  <c r="AI98" i="18"/>
  <c r="AJ98" i="18"/>
  <c r="AK98" i="18"/>
  <c r="AL98" i="18"/>
  <c r="AM98" i="18"/>
  <c r="AN98" i="18"/>
  <c r="AO98" i="18"/>
  <c r="AP98" i="18"/>
  <c r="AQ98" i="18"/>
  <c r="AR98" i="18"/>
  <c r="AS98" i="18"/>
  <c r="AT98" i="18"/>
  <c r="AU98" i="18"/>
  <c r="AV98" i="18"/>
  <c r="AW98" i="18"/>
  <c r="AX98" i="18"/>
  <c r="AY98" i="18"/>
  <c r="AZ98" i="18"/>
  <c r="BA98" i="18"/>
  <c r="BB98" i="18"/>
  <c r="BE98" i="18"/>
  <c r="BF98" i="18"/>
  <c r="BG98" i="18"/>
  <c r="BH98" i="18"/>
  <c r="BI98" i="18"/>
  <c r="BJ98" i="18"/>
  <c r="BK98" i="18"/>
  <c r="BL98" i="18"/>
  <c r="BM98" i="18"/>
  <c r="F99" i="18"/>
  <c r="G99" i="18"/>
  <c r="H99" i="18"/>
  <c r="I99" i="18"/>
  <c r="J99" i="18"/>
  <c r="K99" i="18"/>
  <c r="L99" i="18"/>
  <c r="M99" i="18"/>
  <c r="N99" i="18"/>
  <c r="O99" i="18"/>
  <c r="P99" i="18"/>
  <c r="Q99" i="18"/>
  <c r="R99" i="18"/>
  <c r="S99" i="18"/>
  <c r="T99" i="18"/>
  <c r="U99" i="18"/>
  <c r="V99" i="18"/>
  <c r="W99" i="18"/>
  <c r="X99" i="18"/>
  <c r="Y99" i="18"/>
  <c r="Z99" i="18"/>
  <c r="AA99" i="18"/>
  <c r="AB99" i="18"/>
  <c r="AC99" i="18"/>
  <c r="AD99" i="18"/>
  <c r="AE99" i="18"/>
  <c r="AF99" i="18"/>
  <c r="AG99" i="18"/>
  <c r="AH99" i="18"/>
  <c r="AI99" i="18"/>
  <c r="AJ99" i="18"/>
  <c r="AK99" i="18"/>
  <c r="AL99" i="18"/>
  <c r="AM99" i="18"/>
  <c r="AN99" i="18"/>
  <c r="AO99" i="18"/>
  <c r="AP99" i="18"/>
  <c r="AQ99" i="18"/>
  <c r="AR99" i="18"/>
  <c r="AS99" i="18"/>
  <c r="AT99" i="18"/>
  <c r="AU99" i="18"/>
  <c r="AV99" i="18"/>
  <c r="AW99" i="18"/>
  <c r="AX99" i="18"/>
  <c r="AY99" i="18"/>
  <c r="AZ99" i="18"/>
  <c r="BD99" i="18"/>
  <c r="BE99" i="18"/>
  <c r="BF99" i="18"/>
  <c r="BG99" i="18"/>
  <c r="BH99" i="18"/>
  <c r="BI99" i="18"/>
  <c r="BJ99" i="18"/>
  <c r="BK99" i="18"/>
  <c r="BL99" i="18"/>
  <c r="BM99" i="18"/>
  <c r="F100" i="18"/>
  <c r="G100" i="18"/>
  <c r="H100" i="18"/>
  <c r="I100" i="18"/>
  <c r="J100" i="18"/>
  <c r="K100" i="18"/>
  <c r="L100" i="18"/>
  <c r="M100" i="18"/>
  <c r="N100" i="18"/>
  <c r="O100" i="18"/>
  <c r="P100" i="18"/>
  <c r="W100" i="18"/>
  <c r="AE100" i="18"/>
  <c r="AF100" i="18"/>
  <c r="AG100" i="18"/>
  <c r="AH100" i="18"/>
  <c r="AI100" i="18"/>
  <c r="AJ100" i="18"/>
  <c r="AK100" i="18"/>
  <c r="AL100" i="18"/>
  <c r="AM100" i="18"/>
  <c r="AN100" i="18"/>
  <c r="AO100" i="18"/>
  <c r="AP100" i="18"/>
  <c r="AQ100" i="18"/>
  <c r="AR100" i="18"/>
  <c r="AS100" i="18"/>
  <c r="AT100" i="18"/>
  <c r="AU100" i="18"/>
  <c r="AV100" i="18"/>
  <c r="AW100" i="18"/>
  <c r="AX100" i="18"/>
  <c r="AY100" i="18"/>
  <c r="AZ100" i="18"/>
  <c r="BA100" i="18"/>
  <c r="BB100" i="18"/>
  <c r="BC100" i="18"/>
  <c r="BD100" i="18"/>
  <c r="BE100" i="18"/>
  <c r="BF100" i="18"/>
  <c r="BG100" i="18"/>
  <c r="BH100" i="18"/>
  <c r="BI100" i="18"/>
  <c r="BJ100" i="18"/>
  <c r="BK100" i="18"/>
  <c r="BL100" i="18"/>
  <c r="BM100" i="18"/>
  <c r="F101" i="18"/>
  <c r="G101" i="18"/>
  <c r="H101" i="18"/>
  <c r="I101" i="18"/>
  <c r="J101" i="18"/>
  <c r="K101" i="18"/>
  <c r="L101" i="18"/>
  <c r="M101" i="18"/>
  <c r="N101" i="18"/>
  <c r="O101" i="18"/>
  <c r="P101" i="18"/>
  <c r="Q101" i="18"/>
  <c r="R101" i="18"/>
  <c r="S101" i="18"/>
  <c r="T101" i="18"/>
  <c r="Y101" i="18"/>
  <c r="Z101" i="18"/>
  <c r="AA101" i="18"/>
  <c r="AB101" i="18"/>
  <c r="AC101" i="18"/>
  <c r="AD101" i="18"/>
  <c r="AE101" i="18"/>
  <c r="AF101" i="18"/>
  <c r="AG101" i="18"/>
  <c r="AH101" i="18"/>
  <c r="AI101" i="18"/>
  <c r="AJ101" i="18"/>
  <c r="AK101" i="18"/>
  <c r="AL101" i="18"/>
  <c r="AM101" i="18"/>
  <c r="AN101" i="18"/>
  <c r="AO101" i="18"/>
  <c r="AP101" i="18"/>
  <c r="AQ101" i="18"/>
  <c r="AR101" i="18"/>
  <c r="AS101" i="18"/>
  <c r="AT101" i="18"/>
  <c r="AU101" i="18"/>
  <c r="AV101" i="18"/>
  <c r="AW101" i="18"/>
  <c r="AX101" i="18"/>
  <c r="AY101" i="18"/>
  <c r="AZ101" i="18"/>
  <c r="BA101" i="18"/>
  <c r="BB101" i="18"/>
  <c r="BC101" i="18"/>
  <c r="BD101" i="18"/>
  <c r="BE101" i="18"/>
  <c r="BF101" i="18"/>
  <c r="BG101" i="18"/>
  <c r="BH101" i="18"/>
  <c r="BI101" i="18"/>
  <c r="BJ101" i="18"/>
  <c r="BK101" i="18"/>
  <c r="BL101" i="18"/>
  <c r="BM101" i="18"/>
  <c r="F102" i="18"/>
  <c r="G102" i="18"/>
  <c r="H102" i="18"/>
  <c r="I102" i="18"/>
  <c r="J102" i="18"/>
  <c r="K102" i="18"/>
  <c r="L102" i="18"/>
  <c r="M102" i="18"/>
  <c r="N102" i="18"/>
  <c r="O102" i="18"/>
  <c r="P102" i="18"/>
  <c r="Q102" i="18"/>
  <c r="R102" i="18"/>
  <c r="S102" i="18"/>
  <c r="T102" i="18"/>
  <c r="U102" i="18"/>
  <c r="V102" i="18"/>
  <c r="W102" i="18"/>
  <c r="X102" i="18"/>
  <c r="Y102" i="18"/>
  <c r="Z102" i="18"/>
  <c r="AA102" i="18"/>
  <c r="AB102" i="18"/>
  <c r="AC102" i="18"/>
  <c r="AD102" i="18"/>
  <c r="AE102" i="18"/>
  <c r="AF102" i="18"/>
  <c r="AG102" i="18"/>
  <c r="AH102" i="18"/>
  <c r="AI102" i="18"/>
  <c r="AJ102" i="18"/>
  <c r="AK102" i="18"/>
  <c r="AL102" i="18"/>
  <c r="AM102" i="18"/>
  <c r="AN102" i="18"/>
  <c r="AO102" i="18"/>
  <c r="AP102" i="18"/>
  <c r="AQ102" i="18"/>
  <c r="AR102" i="18"/>
  <c r="AS102" i="18"/>
  <c r="AT102" i="18"/>
  <c r="AU102" i="18"/>
  <c r="AV102" i="18"/>
  <c r="AW102" i="18"/>
  <c r="AX102" i="18"/>
  <c r="BC102" i="18"/>
  <c r="BD102" i="18"/>
  <c r="BE102" i="18"/>
  <c r="BF102" i="18"/>
  <c r="BG102" i="18"/>
  <c r="BH102" i="18"/>
  <c r="BI102" i="18"/>
  <c r="BJ102" i="18"/>
  <c r="BK102" i="18"/>
  <c r="BL102" i="18"/>
  <c r="BM102" i="18"/>
  <c r="F103" i="18"/>
  <c r="G103" i="18"/>
  <c r="H103" i="18"/>
  <c r="I103" i="18"/>
  <c r="J103" i="18"/>
  <c r="K103" i="18"/>
  <c r="L103" i="18"/>
  <c r="M103" i="18"/>
  <c r="N103" i="18"/>
  <c r="O103" i="18"/>
  <c r="P103" i="18"/>
  <c r="Q103" i="18"/>
  <c r="R103" i="18"/>
  <c r="S103" i="18"/>
  <c r="T103" i="18"/>
  <c r="U103" i="18"/>
  <c r="AJ103" i="18"/>
  <c r="AK103" i="18"/>
  <c r="AL103" i="18"/>
  <c r="AM103" i="18"/>
  <c r="AN103" i="18"/>
  <c r="AO103" i="18"/>
  <c r="AP103" i="18"/>
  <c r="AQ103" i="18"/>
  <c r="AR103" i="18"/>
  <c r="AS103" i="18"/>
  <c r="AT103" i="18"/>
  <c r="AU103" i="18"/>
  <c r="AV103" i="18"/>
  <c r="AW103" i="18"/>
  <c r="AX103" i="18"/>
  <c r="AY103" i="18"/>
  <c r="AZ103" i="18"/>
  <c r="BA103" i="18"/>
  <c r="BB103" i="18"/>
  <c r="BC103" i="18"/>
  <c r="BD103" i="18"/>
  <c r="BE103" i="18"/>
  <c r="BF103" i="18"/>
  <c r="BG103" i="18"/>
  <c r="BH103" i="18"/>
  <c r="BI103" i="18"/>
  <c r="BJ103" i="18"/>
  <c r="BK103" i="18"/>
  <c r="BL103" i="18"/>
  <c r="BM103" i="18"/>
  <c r="F104" i="18"/>
  <c r="G104" i="18"/>
  <c r="I104" i="18"/>
  <c r="J104" i="18"/>
  <c r="K104" i="18"/>
  <c r="L104" i="18"/>
  <c r="M104" i="18"/>
  <c r="N104" i="18"/>
  <c r="O104" i="18"/>
  <c r="P104" i="18"/>
  <c r="Q104" i="18"/>
  <c r="R104" i="18"/>
  <c r="S104" i="18"/>
  <c r="T104" i="18"/>
  <c r="U104" i="18"/>
  <c r="V104" i="18"/>
  <c r="W104" i="18"/>
  <c r="X104" i="18"/>
  <c r="Y104" i="18"/>
  <c r="Z104" i="18"/>
  <c r="AA104" i="18"/>
  <c r="AB104" i="18"/>
  <c r="AC104" i="18"/>
  <c r="AD104" i="18"/>
  <c r="AE104" i="18"/>
  <c r="AF104" i="18"/>
  <c r="AG104" i="18"/>
  <c r="AH104" i="18"/>
  <c r="AI104" i="18"/>
  <c r="AJ104" i="18"/>
  <c r="AK104" i="18"/>
  <c r="AL104" i="18"/>
  <c r="AM104" i="18"/>
  <c r="AN104" i="18"/>
  <c r="AO104" i="18"/>
  <c r="AP104" i="18"/>
  <c r="AQ104" i="18"/>
  <c r="AR104" i="18"/>
  <c r="AS104" i="18"/>
  <c r="AT104" i="18"/>
  <c r="AU104" i="18"/>
  <c r="AV104" i="18"/>
  <c r="AW104" i="18"/>
  <c r="AX104" i="18"/>
  <c r="AY104" i="18"/>
  <c r="AZ104" i="18"/>
  <c r="BA104" i="18"/>
  <c r="BB104" i="18"/>
  <c r="BC104" i="18"/>
  <c r="BD104" i="18"/>
  <c r="BE104" i="18"/>
  <c r="BF104" i="18"/>
  <c r="BG104" i="18"/>
  <c r="BH104" i="18"/>
  <c r="BI104" i="18"/>
  <c r="BJ104" i="18"/>
  <c r="BK104" i="18"/>
  <c r="BL104" i="18"/>
  <c r="BM104" i="18"/>
  <c r="F105" i="18"/>
  <c r="G105" i="18"/>
  <c r="H105" i="18"/>
  <c r="I105" i="18"/>
  <c r="M105" i="18"/>
  <c r="N105" i="18"/>
  <c r="O105" i="18"/>
  <c r="P105" i="18"/>
  <c r="Q105" i="18"/>
  <c r="R105" i="18"/>
  <c r="S105" i="18"/>
  <c r="T105" i="18"/>
  <c r="U105" i="18"/>
  <c r="V105" i="18"/>
  <c r="W105" i="18"/>
  <c r="X105" i="18"/>
  <c r="Y105" i="18"/>
  <c r="Z105" i="18"/>
  <c r="AA105" i="18"/>
  <c r="AB105" i="18"/>
  <c r="AC105" i="18"/>
  <c r="AD105" i="18"/>
  <c r="AE105" i="18"/>
  <c r="AF105" i="18"/>
  <c r="AG105" i="18"/>
  <c r="AH105" i="18"/>
  <c r="AI105" i="18"/>
  <c r="AJ105" i="18"/>
  <c r="AK105" i="18"/>
  <c r="AL105" i="18"/>
  <c r="AM105" i="18"/>
  <c r="AN105" i="18"/>
  <c r="AO105" i="18"/>
  <c r="AP105" i="18"/>
  <c r="AQ105" i="18"/>
  <c r="AR105" i="18"/>
  <c r="AS105" i="18"/>
  <c r="AT105" i="18"/>
  <c r="AU105" i="18"/>
  <c r="AV105" i="18"/>
  <c r="AW105" i="18"/>
  <c r="AX105" i="18"/>
  <c r="AY105" i="18"/>
  <c r="AZ105" i="18"/>
  <c r="BA105" i="18"/>
  <c r="BB105" i="18"/>
  <c r="BC105" i="18"/>
  <c r="BD105" i="18"/>
  <c r="BE105" i="18"/>
  <c r="BF105" i="18"/>
  <c r="BG105" i="18"/>
  <c r="BH105" i="18"/>
  <c r="BI105" i="18"/>
  <c r="BJ105" i="18"/>
  <c r="BK105" i="18"/>
  <c r="BL105" i="18"/>
  <c r="BM105" i="18"/>
  <c r="F106" i="18"/>
  <c r="G106" i="18"/>
  <c r="H106" i="18"/>
  <c r="I106" i="18"/>
  <c r="M106" i="18"/>
  <c r="N106" i="18"/>
  <c r="O106" i="18"/>
  <c r="P106" i="18"/>
  <c r="Q106" i="18"/>
  <c r="R106" i="18"/>
  <c r="S106" i="18"/>
  <c r="T106" i="18"/>
  <c r="U106" i="18"/>
  <c r="V106" i="18"/>
  <c r="W106" i="18"/>
  <c r="X106" i="18"/>
  <c r="Y106" i="18"/>
  <c r="Z106" i="18"/>
  <c r="AA106" i="18"/>
  <c r="AB106" i="18"/>
  <c r="AC106" i="18"/>
  <c r="AD106" i="18"/>
  <c r="AE106" i="18"/>
  <c r="AF106" i="18"/>
  <c r="AG106" i="18"/>
  <c r="AH106" i="18"/>
  <c r="AI106" i="18"/>
  <c r="AJ106" i="18"/>
  <c r="AK106" i="18"/>
  <c r="AL106" i="18"/>
  <c r="AM106" i="18"/>
  <c r="AN106" i="18"/>
  <c r="AO106" i="18"/>
  <c r="AP106" i="18"/>
  <c r="AQ106" i="18"/>
  <c r="AR106" i="18"/>
  <c r="AS106" i="18"/>
  <c r="AT106" i="18"/>
  <c r="AU106" i="18"/>
  <c r="AV106" i="18"/>
  <c r="AW106" i="18"/>
  <c r="AX106" i="18"/>
  <c r="AY106" i="18"/>
  <c r="AZ106" i="18"/>
  <c r="BA106" i="18"/>
  <c r="BB106" i="18"/>
  <c r="BC106" i="18"/>
  <c r="BD106" i="18"/>
  <c r="BE106" i="18"/>
  <c r="BF106" i="18"/>
  <c r="BG106" i="18"/>
  <c r="BH106" i="18"/>
  <c r="BI106" i="18"/>
  <c r="BJ106" i="18"/>
  <c r="BK106" i="18"/>
  <c r="BL106" i="18"/>
  <c r="BM106" i="18"/>
  <c r="F107" i="18"/>
  <c r="G107" i="18"/>
  <c r="H107" i="18"/>
  <c r="I107" i="18"/>
  <c r="M107" i="18"/>
  <c r="N107" i="18"/>
  <c r="O107" i="18"/>
  <c r="P107" i="18"/>
  <c r="Q107" i="18"/>
  <c r="R107" i="18"/>
  <c r="S107" i="18"/>
  <c r="T107" i="18"/>
  <c r="U107" i="18"/>
  <c r="V107" i="18"/>
  <c r="W107" i="18"/>
  <c r="X107" i="18"/>
  <c r="Y107" i="18"/>
  <c r="Z107" i="18"/>
  <c r="AA107" i="18"/>
  <c r="AB107" i="18"/>
  <c r="AC107" i="18"/>
  <c r="AD107" i="18"/>
  <c r="AE107" i="18"/>
  <c r="AF107" i="18"/>
  <c r="AG107" i="18"/>
  <c r="AH107" i="18"/>
  <c r="AI107" i="18"/>
  <c r="AJ107" i="18"/>
  <c r="AK107" i="18"/>
  <c r="AL107" i="18"/>
  <c r="AM107" i="18"/>
  <c r="AN107" i="18"/>
  <c r="AO107" i="18"/>
  <c r="AP107" i="18"/>
  <c r="AQ107" i="18"/>
  <c r="AR107" i="18"/>
  <c r="AS107" i="18"/>
  <c r="AT107" i="18"/>
  <c r="AU107" i="18"/>
  <c r="AV107" i="18"/>
  <c r="AW107" i="18"/>
  <c r="AX107" i="18"/>
  <c r="AY107" i="18"/>
  <c r="AZ107" i="18"/>
  <c r="BA107" i="18"/>
  <c r="BB107" i="18"/>
  <c r="BC107" i="18"/>
  <c r="BD107" i="18"/>
  <c r="BE107" i="18"/>
  <c r="BF107" i="18"/>
  <c r="BG107" i="18"/>
  <c r="BH107" i="18"/>
  <c r="BI107" i="18"/>
  <c r="BJ107" i="18"/>
  <c r="BK107" i="18"/>
  <c r="BL107" i="18"/>
  <c r="BM107" i="18"/>
  <c r="F108" i="18"/>
  <c r="G108" i="18"/>
  <c r="H108" i="18"/>
  <c r="I108" i="18"/>
  <c r="J108" i="18"/>
  <c r="M108" i="18"/>
  <c r="N108" i="18"/>
  <c r="O108" i="18"/>
  <c r="P108" i="18"/>
  <c r="Q108" i="18"/>
  <c r="R108" i="18"/>
  <c r="S108" i="18"/>
  <c r="T108" i="18"/>
  <c r="U108" i="18"/>
  <c r="V108" i="18"/>
  <c r="W108" i="18"/>
  <c r="X108" i="18"/>
  <c r="Y108" i="18"/>
  <c r="Z108" i="18"/>
  <c r="AA108" i="18"/>
  <c r="AB108" i="18"/>
  <c r="AC108" i="18"/>
  <c r="AD108" i="18"/>
  <c r="AE108" i="18"/>
  <c r="AF108" i="18"/>
  <c r="AG108" i="18"/>
  <c r="AH108" i="18"/>
  <c r="AI108" i="18"/>
  <c r="AJ108" i="18"/>
  <c r="AK108" i="18"/>
  <c r="AL108" i="18"/>
  <c r="AM108" i="18"/>
  <c r="AN108" i="18"/>
  <c r="AO108" i="18"/>
  <c r="AP108" i="18"/>
  <c r="AQ108" i="18"/>
  <c r="AR108" i="18"/>
  <c r="AS108" i="18"/>
  <c r="AT108" i="18"/>
  <c r="AU108" i="18"/>
  <c r="AV108" i="18"/>
  <c r="AW108" i="18"/>
  <c r="AX108" i="18"/>
  <c r="AY108" i="18"/>
  <c r="AZ108" i="18"/>
  <c r="BA108" i="18"/>
  <c r="BB108" i="18"/>
  <c r="BC108" i="18"/>
  <c r="BD108" i="18"/>
  <c r="BE108" i="18"/>
  <c r="BF108" i="18"/>
  <c r="BG108" i="18"/>
  <c r="BH108" i="18"/>
  <c r="BI108" i="18"/>
  <c r="BJ108" i="18"/>
  <c r="BK108" i="18"/>
  <c r="BL108" i="18"/>
  <c r="BM108" i="18"/>
  <c r="F109" i="18"/>
  <c r="G109" i="18"/>
  <c r="H109" i="18"/>
  <c r="I109" i="18"/>
  <c r="M109" i="18"/>
  <c r="O109" i="18"/>
  <c r="P109" i="18"/>
  <c r="Q109" i="18"/>
  <c r="R109" i="18"/>
  <c r="S109" i="18"/>
  <c r="T109" i="18"/>
  <c r="U109" i="18"/>
  <c r="V109" i="18"/>
  <c r="W109" i="18"/>
  <c r="X109" i="18"/>
  <c r="Y109" i="18"/>
  <c r="Z109" i="18"/>
  <c r="AA109" i="18"/>
  <c r="AB109" i="18"/>
  <c r="AC109" i="18"/>
  <c r="AD109" i="18"/>
  <c r="AE109" i="18"/>
  <c r="AF109" i="18"/>
  <c r="AG109" i="18"/>
  <c r="AH109" i="18"/>
  <c r="AI109" i="18"/>
  <c r="AJ109" i="18"/>
  <c r="AK109" i="18"/>
  <c r="AL109" i="18"/>
  <c r="AM109" i="18"/>
  <c r="AN109" i="18"/>
  <c r="AO109" i="18"/>
  <c r="AP109" i="18"/>
  <c r="AQ109" i="18"/>
  <c r="AR109" i="18"/>
  <c r="AS109" i="18"/>
  <c r="AT109" i="18"/>
  <c r="AU109" i="18"/>
  <c r="AV109" i="18"/>
  <c r="AW109" i="18"/>
  <c r="AX109" i="18"/>
  <c r="AY109" i="18"/>
  <c r="AZ109" i="18"/>
  <c r="BA109" i="18"/>
  <c r="BB109" i="18"/>
  <c r="BC109" i="18"/>
  <c r="BD109" i="18"/>
  <c r="BE109" i="18"/>
  <c r="BF109" i="18"/>
  <c r="BG109" i="18"/>
  <c r="BH109" i="18"/>
  <c r="BI109" i="18"/>
  <c r="BJ109" i="18"/>
  <c r="BK109" i="18"/>
  <c r="BL109" i="18"/>
  <c r="BM109" i="18"/>
  <c r="F110" i="18"/>
  <c r="G110" i="18"/>
  <c r="H110" i="18"/>
  <c r="I110" i="18"/>
  <c r="M110" i="18"/>
  <c r="N110" i="18"/>
  <c r="O110" i="18"/>
  <c r="P110" i="18"/>
  <c r="Q110" i="18"/>
  <c r="R110" i="18"/>
  <c r="S110" i="18"/>
  <c r="T110" i="18"/>
  <c r="U110" i="18"/>
  <c r="V110" i="18"/>
  <c r="W110" i="18"/>
  <c r="X110" i="18"/>
  <c r="Y110" i="18"/>
  <c r="Z110" i="18"/>
  <c r="AA110" i="18"/>
  <c r="AB110" i="18"/>
  <c r="AC110" i="18"/>
  <c r="AD110" i="18"/>
  <c r="AE110" i="18"/>
  <c r="AF110" i="18"/>
  <c r="AG110" i="18"/>
  <c r="AH110" i="18"/>
  <c r="AI110" i="18"/>
  <c r="AJ110" i="18"/>
  <c r="AK110" i="18"/>
  <c r="AL110" i="18"/>
  <c r="AM110" i="18"/>
  <c r="AN110" i="18"/>
  <c r="AO110" i="18"/>
  <c r="AP110" i="18"/>
  <c r="AQ110" i="18"/>
  <c r="AR110" i="18"/>
  <c r="AS110" i="18"/>
  <c r="AT110" i="18"/>
  <c r="AU110" i="18"/>
  <c r="AV110" i="18"/>
  <c r="AW110" i="18"/>
  <c r="AX110" i="18"/>
  <c r="AY110" i="18"/>
  <c r="AZ110" i="18"/>
  <c r="BA110" i="18"/>
  <c r="BB110" i="18"/>
  <c r="BC110" i="18"/>
  <c r="BD110" i="18"/>
  <c r="BE110" i="18"/>
  <c r="BF110" i="18"/>
  <c r="BG110" i="18"/>
  <c r="BH110" i="18"/>
  <c r="BI110" i="18"/>
  <c r="BJ110" i="18"/>
  <c r="BK110" i="18"/>
  <c r="BL110" i="18"/>
  <c r="BM110" i="18"/>
  <c r="F111" i="18"/>
  <c r="G111" i="18"/>
  <c r="H111" i="18"/>
  <c r="I111" i="18"/>
  <c r="M111" i="18"/>
  <c r="N111" i="18"/>
  <c r="O111" i="18"/>
  <c r="P111" i="18"/>
  <c r="Q111" i="18"/>
  <c r="R111" i="18"/>
  <c r="S111" i="18"/>
  <c r="T111" i="18"/>
  <c r="U111" i="18"/>
  <c r="V111" i="18"/>
  <c r="W111" i="18"/>
  <c r="X111" i="18"/>
  <c r="Y111" i="18"/>
  <c r="Z111" i="18"/>
  <c r="AA111" i="18"/>
  <c r="AB111" i="18"/>
  <c r="AC111" i="18"/>
  <c r="AD111" i="18"/>
  <c r="AE111" i="18"/>
  <c r="AF111" i="18"/>
  <c r="AG111" i="18"/>
  <c r="AH111" i="18"/>
  <c r="AI111" i="18"/>
  <c r="AJ111" i="18"/>
  <c r="AK111" i="18"/>
  <c r="AL111" i="18"/>
  <c r="AM111" i="18"/>
  <c r="AN111" i="18"/>
  <c r="AO111" i="18"/>
  <c r="AP111" i="18"/>
  <c r="AQ111" i="18"/>
  <c r="AR111" i="18"/>
  <c r="AS111" i="18"/>
  <c r="AT111" i="18"/>
  <c r="AU111" i="18"/>
  <c r="AV111" i="18"/>
  <c r="AW111" i="18"/>
  <c r="AX111" i="18"/>
  <c r="AY111" i="18"/>
  <c r="AZ111" i="18"/>
  <c r="BA111" i="18"/>
  <c r="BB111" i="18"/>
  <c r="BC111" i="18"/>
  <c r="BD111" i="18"/>
  <c r="BE111" i="18"/>
  <c r="BF111" i="18"/>
  <c r="BG111" i="18"/>
  <c r="BH111" i="18"/>
  <c r="BI111" i="18"/>
  <c r="BJ111" i="18"/>
  <c r="BK111" i="18"/>
  <c r="BL111" i="18"/>
  <c r="BM111" i="18"/>
  <c r="F112" i="18"/>
  <c r="G112" i="18"/>
  <c r="H112" i="18"/>
  <c r="I112" i="18"/>
  <c r="J112" i="18"/>
  <c r="M112" i="18"/>
  <c r="N112" i="18"/>
  <c r="O112" i="18"/>
  <c r="P112" i="18"/>
  <c r="Q112" i="18"/>
  <c r="R112" i="18"/>
  <c r="S112" i="18"/>
  <c r="T112" i="18"/>
  <c r="U112" i="18"/>
  <c r="V112" i="18"/>
  <c r="W112" i="18"/>
  <c r="X112" i="18"/>
  <c r="Y112" i="18"/>
  <c r="Z112" i="18"/>
  <c r="AA112" i="18"/>
  <c r="AB112" i="18"/>
  <c r="AC112" i="18"/>
  <c r="AD112" i="18"/>
  <c r="AE112" i="18"/>
  <c r="AF112" i="18"/>
  <c r="AG112" i="18"/>
  <c r="AH112" i="18"/>
  <c r="AI112" i="18"/>
  <c r="AJ112" i="18"/>
  <c r="AK112" i="18"/>
  <c r="AL112" i="18"/>
  <c r="AM112" i="18"/>
  <c r="AN112" i="18"/>
  <c r="AO112" i="18"/>
  <c r="AP112" i="18"/>
  <c r="AQ112" i="18"/>
  <c r="AR112" i="18"/>
  <c r="AS112" i="18"/>
  <c r="AT112" i="18"/>
  <c r="AU112" i="18"/>
  <c r="AV112" i="18"/>
  <c r="AW112" i="18"/>
  <c r="AX112" i="18"/>
  <c r="AY112" i="18"/>
  <c r="AZ112" i="18"/>
  <c r="BA112" i="18"/>
  <c r="BB112" i="18"/>
  <c r="BC112" i="18"/>
  <c r="BD112" i="18"/>
  <c r="BE112" i="18"/>
  <c r="BF112" i="18"/>
  <c r="BG112" i="18"/>
  <c r="BH112" i="18"/>
  <c r="BI112" i="18"/>
  <c r="BJ112" i="18"/>
  <c r="BK112" i="18"/>
  <c r="BL112" i="18"/>
  <c r="BM112" i="18"/>
  <c r="F113" i="18"/>
  <c r="G113" i="18"/>
  <c r="H113" i="18"/>
  <c r="I113" i="18"/>
  <c r="J113" i="18"/>
  <c r="Q113" i="18"/>
  <c r="R113" i="18"/>
  <c r="S113" i="18"/>
  <c r="T113" i="18"/>
  <c r="U113" i="18"/>
  <c r="V113" i="18"/>
  <c r="W113" i="18"/>
  <c r="X113" i="18"/>
  <c r="Y113" i="18"/>
  <c r="Z113" i="18"/>
  <c r="AA113" i="18"/>
  <c r="AB113" i="18"/>
  <c r="AC113" i="18"/>
  <c r="AD113" i="18"/>
  <c r="AE113" i="18"/>
  <c r="AF113" i="18"/>
  <c r="AG113" i="18"/>
  <c r="AH113" i="18"/>
  <c r="AI113" i="18"/>
  <c r="AJ113" i="18"/>
  <c r="AK113" i="18"/>
  <c r="AL113" i="18"/>
  <c r="AM113" i="18"/>
  <c r="AN113" i="18"/>
  <c r="AO113" i="18"/>
  <c r="AP113" i="18"/>
  <c r="AQ113" i="18"/>
  <c r="AR113" i="18"/>
  <c r="AS113" i="18"/>
  <c r="AT113" i="18"/>
  <c r="AU113" i="18"/>
  <c r="AV113" i="18"/>
  <c r="AW113" i="18"/>
  <c r="AX113" i="18"/>
  <c r="AY113" i="18"/>
  <c r="AZ113" i="18"/>
  <c r="BA113" i="18"/>
  <c r="BB113" i="18"/>
  <c r="BC113" i="18"/>
  <c r="BD113" i="18"/>
  <c r="BE113" i="18"/>
  <c r="BF113" i="18"/>
  <c r="BG113" i="18"/>
  <c r="BH113" i="18"/>
  <c r="BI113" i="18"/>
  <c r="BJ113" i="18"/>
  <c r="BK113" i="18"/>
  <c r="BL113" i="18"/>
  <c r="BM113" i="18"/>
  <c r="F114" i="18"/>
  <c r="G114" i="18"/>
  <c r="H114" i="18"/>
  <c r="I114" i="18"/>
  <c r="M114" i="18"/>
  <c r="N114" i="18"/>
  <c r="O114" i="18"/>
  <c r="P114" i="18"/>
  <c r="Q114" i="18"/>
  <c r="R114" i="18"/>
  <c r="S114" i="18"/>
  <c r="T114" i="18"/>
  <c r="U114" i="18"/>
  <c r="V114" i="18"/>
  <c r="W114" i="18"/>
  <c r="X114" i="18"/>
  <c r="Y114" i="18"/>
  <c r="Z114" i="18"/>
  <c r="AA114" i="18"/>
  <c r="AB114" i="18"/>
  <c r="AC114" i="18"/>
  <c r="AD114" i="18"/>
  <c r="AE114" i="18"/>
  <c r="AF114" i="18"/>
  <c r="AG114" i="18"/>
  <c r="AH114" i="18"/>
  <c r="AI114" i="18"/>
  <c r="AJ114" i="18"/>
  <c r="AK114" i="18"/>
  <c r="AL114" i="18"/>
  <c r="AM114" i="18"/>
  <c r="AN114" i="18"/>
  <c r="AO114" i="18"/>
  <c r="AP114" i="18"/>
  <c r="AQ114" i="18"/>
  <c r="AR114" i="18"/>
  <c r="AS114" i="18"/>
  <c r="AT114" i="18"/>
  <c r="AU114" i="18"/>
  <c r="AV114" i="18"/>
  <c r="AW114" i="18"/>
  <c r="AX114" i="18"/>
  <c r="AY114" i="18"/>
  <c r="AZ114" i="18"/>
  <c r="BA114" i="18"/>
  <c r="BB114" i="18"/>
  <c r="BC114" i="18"/>
  <c r="BD114" i="18"/>
  <c r="BE114" i="18"/>
  <c r="BF114" i="18"/>
  <c r="BG114" i="18"/>
  <c r="BH114" i="18"/>
  <c r="BI114" i="18"/>
  <c r="BJ114" i="18"/>
  <c r="BK114" i="18"/>
  <c r="BL114" i="18"/>
  <c r="BM114" i="18"/>
  <c r="F115" i="18"/>
  <c r="G115" i="18"/>
  <c r="H115" i="18"/>
  <c r="I115" i="18"/>
  <c r="O115" i="18"/>
  <c r="P115" i="18"/>
  <c r="Q115" i="18"/>
  <c r="R115" i="18"/>
  <c r="S115" i="18"/>
  <c r="T115" i="18"/>
  <c r="U115" i="18"/>
  <c r="V115" i="18"/>
  <c r="W115" i="18"/>
  <c r="X115" i="18"/>
  <c r="Y115" i="18"/>
  <c r="Z115" i="18"/>
  <c r="AA115" i="18"/>
  <c r="AB115" i="18"/>
  <c r="AC115" i="18"/>
  <c r="AD115" i="18"/>
  <c r="AE115" i="18"/>
  <c r="AF115" i="18"/>
  <c r="AG115" i="18"/>
  <c r="AH115" i="18"/>
  <c r="AI115" i="18"/>
  <c r="AJ115" i="18"/>
  <c r="AK115" i="18"/>
  <c r="AL115" i="18"/>
  <c r="AM115" i="18"/>
  <c r="AN115" i="18"/>
  <c r="AO115" i="18"/>
  <c r="AP115" i="18"/>
  <c r="AQ115" i="18"/>
  <c r="AR115" i="18"/>
  <c r="AS115" i="18"/>
  <c r="AT115" i="18"/>
  <c r="AU115" i="18"/>
  <c r="AV115" i="18"/>
  <c r="AW115" i="18"/>
  <c r="AX115" i="18"/>
  <c r="AY115" i="18"/>
  <c r="AZ115" i="18"/>
  <c r="BA115" i="18"/>
  <c r="BB115" i="18"/>
  <c r="BC115" i="18"/>
  <c r="BD115" i="18"/>
  <c r="BE115" i="18"/>
  <c r="BF115" i="18"/>
  <c r="BG115" i="18"/>
  <c r="BH115" i="18"/>
  <c r="BI115" i="18"/>
  <c r="BJ115" i="18"/>
  <c r="BK115" i="18"/>
  <c r="BL115" i="18"/>
  <c r="BM115" i="18"/>
  <c r="F116" i="18"/>
  <c r="G116" i="18"/>
  <c r="H116" i="18"/>
  <c r="I116" i="18"/>
  <c r="J116" i="18"/>
  <c r="M116" i="18"/>
  <c r="N116" i="18"/>
  <c r="O116" i="18"/>
  <c r="P116" i="18"/>
  <c r="Q116" i="18"/>
  <c r="R116" i="18"/>
  <c r="S116" i="18"/>
  <c r="T116" i="18"/>
  <c r="U116" i="18"/>
  <c r="V116" i="18"/>
  <c r="W116" i="18"/>
  <c r="X116" i="18"/>
  <c r="Y116" i="18"/>
  <c r="Z116" i="18"/>
  <c r="AA116" i="18"/>
  <c r="AB116" i="18"/>
  <c r="AC116" i="18"/>
  <c r="AD116" i="18"/>
  <c r="AE116" i="18"/>
  <c r="AF116" i="18"/>
  <c r="AG116" i="18"/>
  <c r="AH116" i="18"/>
  <c r="AI116" i="18"/>
  <c r="AJ116" i="18"/>
  <c r="AK116" i="18"/>
  <c r="AL116" i="18"/>
  <c r="AM116" i="18"/>
  <c r="AN116" i="18"/>
  <c r="AO116" i="18"/>
  <c r="AP116" i="18"/>
  <c r="AQ116" i="18"/>
  <c r="AR116" i="18"/>
  <c r="AS116" i="18"/>
  <c r="AT116" i="18"/>
  <c r="AU116" i="18"/>
  <c r="AV116" i="18"/>
  <c r="AW116" i="18"/>
  <c r="AX116" i="18"/>
  <c r="AY116" i="18"/>
  <c r="AZ116" i="18"/>
  <c r="BA116" i="18"/>
  <c r="BB116" i="18"/>
  <c r="BC116" i="18"/>
  <c r="BD116" i="18"/>
  <c r="BE116" i="18"/>
  <c r="BF116" i="18"/>
  <c r="BG116" i="18"/>
  <c r="BH116" i="18"/>
  <c r="BI116" i="18"/>
  <c r="BJ116" i="18"/>
  <c r="BK116" i="18"/>
  <c r="BL116" i="18"/>
  <c r="BM116" i="18"/>
  <c r="F117" i="18"/>
  <c r="G117" i="18"/>
  <c r="H117" i="18"/>
  <c r="I117" i="18"/>
  <c r="J117" i="18"/>
  <c r="M117" i="18"/>
  <c r="N117" i="18"/>
  <c r="O117" i="18"/>
  <c r="P117" i="18"/>
  <c r="Q117" i="18"/>
  <c r="R117" i="18"/>
  <c r="S117" i="18"/>
  <c r="T117" i="18"/>
  <c r="U117" i="18"/>
  <c r="V117" i="18"/>
  <c r="W117" i="18"/>
  <c r="X117" i="18"/>
  <c r="Y117" i="18"/>
  <c r="Z117" i="18"/>
  <c r="AA117" i="18"/>
  <c r="AB117" i="18"/>
  <c r="AC117" i="18"/>
  <c r="AD117" i="18"/>
  <c r="AE117" i="18"/>
  <c r="AF117" i="18"/>
  <c r="AG117" i="18"/>
  <c r="AH117" i="18"/>
  <c r="AI117" i="18"/>
  <c r="AJ117" i="18"/>
  <c r="AK117" i="18"/>
  <c r="AL117" i="18"/>
  <c r="AM117" i="18"/>
  <c r="AN117" i="18"/>
  <c r="AO117" i="18"/>
  <c r="AP117" i="18"/>
  <c r="AQ117" i="18"/>
  <c r="AR117" i="18"/>
  <c r="AS117" i="18"/>
  <c r="AT117" i="18"/>
  <c r="AU117" i="18"/>
  <c r="AV117" i="18"/>
  <c r="AW117" i="18"/>
  <c r="AX117" i="18"/>
  <c r="AY117" i="18"/>
  <c r="AZ117" i="18"/>
  <c r="BA117" i="18"/>
  <c r="BB117" i="18"/>
  <c r="BC117" i="18"/>
  <c r="BD117" i="18"/>
  <c r="BE117" i="18"/>
  <c r="BF117" i="18"/>
  <c r="BG117" i="18"/>
  <c r="BH117" i="18"/>
  <c r="BI117" i="18"/>
  <c r="BJ117" i="18"/>
  <c r="BK117" i="18"/>
  <c r="BL117" i="18"/>
  <c r="BM117" i="18"/>
  <c r="F118" i="18"/>
  <c r="G118" i="18"/>
  <c r="H118" i="18"/>
  <c r="I118" i="18"/>
  <c r="J118" i="18"/>
  <c r="O118" i="18"/>
  <c r="P118" i="18"/>
  <c r="Q118" i="18"/>
  <c r="R118" i="18"/>
  <c r="S118" i="18"/>
  <c r="T118" i="18"/>
  <c r="U118" i="18"/>
  <c r="V118" i="18"/>
  <c r="W118" i="18"/>
  <c r="X118" i="18"/>
  <c r="Y118" i="18"/>
  <c r="Z118" i="18"/>
  <c r="AA118" i="18"/>
  <c r="AB118" i="18"/>
  <c r="AC118" i="18"/>
  <c r="AD118" i="18"/>
  <c r="AE118" i="18"/>
  <c r="AF118" i="18"/>
  <c r="AG118" i="18"/>
  <c r="AH118" i="18"/>
  <c r="AI118" i="18"/>
  <c r="AJ118" i="18"/>
  <c r="AK118" i="18"/>
  <c r="AL118" i="18"/>
  <c r="AM118" i="18"/>
  <c r="AN118" i="18"/>
  <c r="AO118" i="18"/>
  <c r="AP118" i="18"/>
  <c r="AQ118" i="18"/>
  <c r="AR118" i="18"/>
  <c r="AS118" i="18"/>
  <c r="AT118" i="18"/>
  <c r="AU118" i="18"/>
  <c r="AV118" i="18"/>
  <c r="AW118" i="18"/>
  <c r="AX118" i="18"/>
  <c r="AY118" i="18"/>
  <c r="AZ118" i="18"/>
  <c r="BA118" i="18"/>
  <c r="BB118" i="18"/>
  <c r="BC118" i="18"/>
  <c r="BD118" i="18"/>
  <c r="BE118" i="18"/>
  <c r="BF118" i="18"/>
  <c r="BG118" i="18"/>
  <c r="BH118" i="18"/>
  <c r="BI118" i="18"/>
  <c r="BJ118" i="18"/>
  <c r="BK118" i="18"/>
  <c r="BL118" i="18"/>
  <c r="BM118" i="18"/>
  <c r="F119" i="18"/>
  <c r="G119" i="18"/>
  <c r="H119" i="18"/>
  <c r="I119" i="18"/>
  <c r="J119" i="18"/>
  <c r="L119" i="18"/>
  <c r="M119" i="18"/>
  <c r="N119" i="18"/>
  <c r="O119" i="18"/>
  <c r="P119" i="18"/>
  <c r="Q119" i="18"/>
  <c r="R119" i="18"/>
  <c r="S119" i="18"/>
  <c r="T119" i="18"/>
  <c r="U119" i="18"/>
  <c r="V119" i="18"/>
  <c r="W119" i="18"/>
  <c r="X119" i="18"/>
  <c r="Y119" i="18"/>
  <c r="Z119" i="18"/>
  <c r="AA119" i="18"/>
  <c r="AB119" i="18"/>
  <c r="AC119" i="18"/>
  <c r="AD119" i="18"/>
  <c r="AE119" i="18"/>
  <c r="AF119" i="18"/>
  <c r="AG119" i="18"/>
  <c r="AH119" i="18"/>
  <c r="AI119" i="18"/>
  <c r="AJ119" i="18"/>
  <c r="AK119" i="18"/>
  <c r="AL119" i="18"/>
  <c r="AM119" i="18"/>
  <c r="AN119" i="18"/>
  <c r="AO119" i="18"/>
  <c r="AP119" i="18"/>
  <c r="AQ119" i="18"/>
  <c r="AR119" i="18"/>
  <c r="AS119" i="18"/>
  <c r="AT119" i="18"/>
  <c r="AU119" i="18"/>
  <c r="AV119" i="18"/>
  <c r="AW119" i="18"/>
  <c r="AX119" i="18"/>
  <c r="AY119" i="18"/>
  <c r="AZ119" i="18"/>
  <c r="BA119" i="18"/>
  <c r="BB119" i="18"/>
  <c r="BC119" i="18"/>
  <c r="BD119" i="18"/>
  <c r="BE119" i="18"/>
  <c r="BF119" i="18"/>
  <c r="BG119" i="18"/>
  <c r="BH119" i="18"/>
  <c r="BI119" i="18"/>
  <c r="BJ119" i="18"/>
  <c r="BK119" i="18"/>
  <c r="BL119" i="18"/>
  <c r="BM119" i="18"/>
  <c r="F120" i="18"/>
  <c r="G120" i="18"/>
  <c r="H120" i="18"/>
  <c r="I120" i="18"/>
  <c r="J120" i="18"/>
  <c r="K120" i="18"/>
  <c r="U120" i="18"/>
  <c r="V120" i="18"/>
  <c r="W120" i="18"/>
  <c r="X120" i="18"/>
  <c r="Y120" i="18"/>
  <c r="Z120" i="18"/>
  <c r="AA120" i="18"/>
  <c r="AB120" i="18"/>
  <c r="AC120" i="18"/>
  <c r="AD120" i="18"/>
  <c r="AE120" i="18"/>
  <c r="AF120" i="18"/>
  <c r="AG120" i="18"/>
  <c r="AH120" i="18"/>
  <c r="AI120" i="18"/>
  <c r="AJ120" i="18"/>
  <c r="AK120" i="18"/>
  <c r="AL120" i="18"/>
  <c r="AM120" i="18"/>
  <c r="AN120" i="18"/>
  <c r="AO120" i="18"/>
  <c r="AP120" i="18"/>
  <c r="AQ120" i="18"/>
  <c r="AR120" i="18"/>
  <c r="AS120" i="18"/>
  <c r="AT120" i="18"/>
  <c r="AU120" i="18"/>
  <c r="AV120" i="18"/>
  <c r="AW120" i="18"/>
  <c r="AX120" i="18"/>
  <c r="AY120" i="18"/>
  <c r="AZ120" i="18"/>
  <c r="BA120" i="18"/>
  <c r="BB120" i="18"/>
  <c r="BC120" i="18"/>
  <c r="BD120" i="18"/>
  <c r="BE120" i="18"/>
  <c r="BF120" i="18"/>
  <c r="BG120" i="18"/>
  <c r="BH120" i="18"/>
  <c r="BI120" i="18"/>
  <c r="BJ120" i="18"/>
  <c r="BK120" i="18"/>
  <c r="BL120" i="18"/>
  <c r="BM120" i="18"/>
  <c r="F121" i="18"/>
  <c r="G121" i="18"/>
  <c r="H121" i="18"/>
  <c r="I121" i="18"/>
  <c r="J121" i="18"/>
  <c r="K121" i="18"/>
  <c r="L121" i="18"/>
  <c r="M121" i="18"/>
  <c r="N121" i="18"/>
  <c r="O121" i="18"/>
  <c r="P121" i="18"/>
  <c r="Q121" i="18"/>
  <c r="R121" i="18"/>
  <c r="S121" i="18"/>
  <c r="T121" i="18"/>
  <c r="U121" i="18"/>
  <c r="V121" i="18"/>
  <c r="W121" i="18"/>
  <c r="Y121" i="18"/>
  <c r="Z121" i="18"/>
  <c r="AA121" i="18"/>
  <c r="AB121" i="18"/>
  <c r="AC121" i="18"/>
  <c r="AD121" i="18"/>
  <c r="AE121" i="18"/>
  <c r="AF121" i="18"/>
  <c r="AG121" i="18"/>
  <c r="AH121" i="18"/>
  <c r="AI121" i="18"/>
  <c r="AJ121" i="18"/>
  <c r="AK121" i="18"/>
  <c r="AL121" i="18"/>
  <c r="AM121" i="18"/>
  <c r="AN121" i="18"/>
  <c r="AO121" i="18"/>
  <c r="AP121" i="18"/>
  <c r="AQ121" i="18"/>
  <c r="AR121" i="18"/>
  <c r="AS121" i="18"/>
  <c r="AT121" i="18"/>
  <c r="AU121" i="18"/>
  <c r="AV121" i="18"/>
  <c r="AW121" i="18"/>
  <c r="AX121" i="18"/>
  <c r="AY121" i="18"/>
  <c r="AZ121" i="18"/>
  <c r="BA121" i="18"/>
  <c r="BB121" i="18"/>
  <c r="BC121" i="18"/>
  <c r="BD121" i="18"/>
  <c r="BE121" i="18"/>
  <c r="BF121" i="18"/>
  <c r="BG121" i="18"/>
  <c r="BH121" i="18"/>
  <c r="BI121" i="18"/>
  <c r="BJ121" i="18"/>
  <c r="BK121" i="18"/>
  <c r="BL121" i="18"/>
  <c r="BM121" i="18"/>
  <c r="F122" i="18"/>
  <c r="G122" i="18"/>
  <c r="H122" i="18"/>
  <c r="M122" i="18"/>
  <c r="N122" i="18"/>
  <c r="O122" i="18"/>
  <c r="P122" i="18"/>
  <c r="Q122" i="18"/>
  <c r="R122" i="18"/>
  <c r="S122" i="18"/>
  <c r="T122" i="18"/>
  <c r="U122" i="18"/>
  <c r="V122" i="18"/>
  <c r="W122" i="18"/>
  <c r="X122" i="18"/>
  <c r="Y122" i="18"/>
  <c r="Z122" i="18"/>
  <c r="AA122" i="18"/>
  <c r="AB122" i="18"/>
  <c r="AC122" i="18"/>
  <c r="AD122" i="18"/>
  <c r="AE122" i="18"/>
  <c r="AF122" i="18"/>
  <c r="AG122" i="18"/>
  <c r="AH122" i="18"/>
  <c r="AI122" i="18"/>
  <c r="AJ122" i="18"/>
  <c r="AK122" i="18"/>
  <c r="AL122" i="18"/>
  <c r="AM122" i="18"/>
  <c r="AN122" i="18"/>
  <c r="AO122" i="18"/>
  <c r="AP122" i="18"/>
  <c r="AQ122" i="18"/>
  <c r="AR122" i="18"/>
  <c r="AS122" i="18"/>
  <c r="AT122" i="18"/>
  <c r="AU122" i="18"/>
  <c r="AV122" i="18"/>
  <c r="AW122" i="18"/>
  <c r="AX122" i="18"/>
  <c r="AY122" i="18"/>
  <c r="AZ122" i="18"/>
  <c r="BA122" i="18"/>
  <c r="BB122" i="18"/>
  <c r="BC122" i="18"/>
  <c r="BD122" i="18"/>
  <c r="BE122" i="18"/>
  <c r="BF122" i="18"/>
  <c r="BG122" i="18"/>
  <c r="BH122" i="18"/>
  <c r="BI122" i="18"/>
  <c r="BJ122" i="18"/>
  <c r="BK122" i="18"/>
  <c r="BL122" i="18"/>
  <c r="BM122" i="18"/>
  <c r="F123" i="18"/>
  <c r="G123" i="18"/>
  <c r="H123" i="18"/>
  <c r="I123" i="18"/>
  <c r="J123" i="18"/>
  <c r="M123" i="18"/>
  <c r="N123" i="18"/>
  <c r="O123" i="18"/>
  <c r="P123" i="18"/>
  <c r="Q123" i="18"/>
  <c r="R123" i="18"/>
  <c r="S123" i="18"/>
  <c r="T123" i="18"/>
  <c r="U123" i="18"/>
  <c r="V123" i="18"/>
  <c r="W123" i="18"/>
  <c r="X123" i="18"/>
  <c r="Y123" i="18"/>
  <c r="Z123" i="18"/>
  <c r="AA123" i="18"/>
  <c r="AB123" i="18"/>
  <c r="AC123" i="18"/>
  <c r="AD123" i="18"/>
  <c r="AE123" i="18"/>
  <c r="AF123" i="18"/>
  <c r="AG123" i="18"/>
  <c r="AH123" i="18"/>
  <c r="AI123" i="18"/>
  <c r="AJ123" i="18"/>
  <c r="AK123" i="18"/>
  <c r="AL123" i="18"/>
  <c r="AM123" i="18"/>
  <c r="AN123" i="18"/>
  <c r="AO123" i="18"/>
  <c r="AP123" i="18"/>
  <c r="AQ123" i="18"/>
  <c r="AR123" i="18"/>
  <c r="AS123" i="18"/>
  <c r="AT123" i="18"/>
  <c r="AU123" i="18"/>
  <c r="AV123" i="18"/>
  <c r="AW123" i="18"/>
  <c r="AX123" i="18"/>
  <c r="AY123" i="18"/>
  <c r="AZ123" i="18"/>
  <c r="BA123" i="18"/>
  <c r="BB123" i="18"/>
  <c r="BC123" i="18"/>
  <c r="BD123" i="18"/>
  <c r="BE123" i="18"/>
  <c r="BF123" i="18"/>
  <c r="BG123" i="18"/>
  <c r="BH123" i="18"/>
  <c r="BI123" i="18"/>
  <c r="BJ123" i="18"/>
  <c r="BK123" i="18"/>
  <c r="BL123" i="18"/>
  <c r="BM123" i="18"/>
  <c r="F124" i="18"/>
  <c r="G124" i="18"/>
  <c r="H124" i="18"/>
  <c r="Y124" i="18"/>
  <c r="Z124" i="18"/>
  <c r="AA124" i="18"/>
  <c r="AB124" i="18"/>
  <c r="AC124" i="18"/>
  <c r="AD124" i="18"/>
  <c r="AE124" i="18"/>
  <c r="AF124" i="18"/>
  <c r="AG124" i="18"/>
  <c r="AH124" i="18"/>
  <c r="AI124" i="18"/>
  <c r="AJ124" i="18"/>
  <c r="AK124" i="18"/>
  <c r="AL124" i="18"/>
  <c r="AM124" i="18"/>
  <c r="AN124" i="18"/>
  <c r="AO124" i="18"/>
  <c r="AP124" i="18"/>
  <c r="AQ124" i="18"/>
  <c r="AR124" i="18"/>
  <c r="AS124" i="18"/>
  <c r="AT124" i="18"/>
  <c r="AU124" i="18"/>
  <c r="AV124" i="18"/>
  <c r="AW124" i="18"/>
  <c r="AX124" i="18"/>
  <c r="AY124" i="18"/>
  <c r="AZ124" i="18"/>
  <c r="BA124" i="18"/>
  <c r="BB124" i="18"/>
  <c r="BC124" i="18"/>
  <c r="BD124" i="18"/>
  <c r="BE124" i="18"/>
  <c r="BF124" i="18"/>
  <c r="BG124" i="18"/>
  <c r="BH124" i="18"/>
  <c r="BI124" i="18"/>
  <c r="BJ124" i="18"/>
  <c r="BK124" i="18"/>
  <c r="BL124" i="18"/>
  <c r="BM124" i="18"/>
  <c r="F125" i="18"/>
  <c r="G125" i="18"/>
  <c r="H125" i="18"/>
  <c r="I125" i="18"/>
  <c r="J125" i="18"/>
  <c r="K125" i="18"/>
  <c r="L125" i="18"/>
  <c r="M125" i="18"/>
  <c r="N125" i="18"/>
  <c r="O125" i="18"/>
  <c r="P125" i="18"/>
  <c r="Q125" i="18"/>
  <c r="R125" i="18"/>
  <c r="S125" i="18"/>
  <c r="T125" i="18"/>
  <c r="U125" i="18"/>
  <c r="V125" i="18"/>
  <c r="W125" i="18"/>
  <c r="X125" i="18"/>
  <c r="Y125" i="18"/>
  <c r="Z125" i="18"/>
  <c r="AA125" i="18"/>
  <c r="AB125" i="18"/>
  <c r="AC125" i="18"/>
  <c r="AD125" i="18"/>
  <c r="AE125" i="18"/>
  <c r="AF125" i="18"/>
  <c r="AG125" i="18"/>
  <c r="AH125" i="18"/>
  <c r="AI125" i="18"/>
  <c r="AJ125" i="18"/>
  <c r="AK125" i="18"/>
  <c r="AL125" i="18"/>
  <c r="AM125" i="18"/>
  <c r="AN125" i="18"/>
  <c r="AO125" i="18"/>
  <c r="AP125" i="18"/>
  <c r="AQ125" i="18"/>
  <c r="AR125" i="18"/>
  <c r="AS125" i="18"/>
  <c r="AT125" i="18"/>
  <c r="AU125" i="18"/>
  <c r="AV125" i="18"/>
  <c r="AW125" i="18"/>
  <c r="AX125" i="18"/>
  <c r="AY125" i="18"/>
  <c r="AZ125" i="18"/>
  <c r="BA125" i="18"/>
  <c r="BB125" i="18"/>
  <c r="BC125" i="18"/>
  <c r="BD125" i="18"/>
  <c r="BF125" i="18"/>
  <c r="BG125" i="18"/>
  <c r="BH125" i="18"/>
  <c r="BI125" i="18"/>
  <c r="BJ125" i="18"/>
  <c r="BK125" i="18"/>
  <c r="BL125" i="18"/>
  <c r="BM125" i="18"/>
  <c r="F126" i="18"/>
  <c r="G126" i="18"/>
  <c r="H126" i="18"/>
  <c r="I126" i="18"/>
  <c r="J126" i="18"/>
  <c r="K126" i="18"/>
  <c r="L126" i="18"/>
  <c r="M126" i="18"/>
  <c r="O126" i="18"/>
  <c r="P126" i="18"/>
  <c r="Q126" i="18"/>
  <c r="R126" i="18"/>
  <c r="S126" i="18"/>
  <c r="T126" i="18"/>
  <c r="U126" i="18"/>
  <c r="V126" i="18"/>
  <c r="W126" i="18"/>
  <c r="X126" i="18"/>
  <c r="Y126" i="18"/>
  <c r="Z126" i="18"/>
  <c r="AA126" i="18"/>
  <c r="AB126" i="18"/>
  <c r="AC126" i="18"/>
  <c r="AD126" i="18"/>
  <c r="AE126" i="18"/>
  <c r="AF126" i="18"/>
  <c r="AG126" i="18"/>
  <c r="AH126" i="18"/>
  <c r="AI126" i="18"/>
  <c r="AJ126" i="18"/>
  <c r="AK126" i="18"/>
  <c r="AL126" i="18"/>
  <c r="AM126" i="18"/>
  <c r="AN126" i="18"/>
  <c r="AO126" i="18"/>
  <c r="AP126" i="18"/>
  <c r="AQ126" i="18"/>
  <c r="AR126" i="18"/>
  <c r="AS126" i="18"/>
  <c r="AT126" i="18"/>
  <c r="AU126" i="18"/>
  <c r="AV126" i="18"/>
  <c r="AW126" i="18"/>
  <c r="AX126" i="18"/>
  <c r="AY126" i="18"/>
  <c r="AZ126" i="18"/>
  <c r="BA126" i="18"/>
  <c r="BB126" i="18"/>
  <c r="BC126" i="18"/>
  <c r="BD126" i="18"/>
  <c r="BE126" i="18"/>
  <c r="BF126" i="18"/>
  <c r="BG126" i="18"/>
  <c r="BH126" i="18"/>
  <c r="BI126" i="18"/>
  <c r="BJ126" i="18"/>
  <c r="BK126" i="18"/>
  <c r="BL126" i="18"/>
  <c r="BM126" i="18"/>
  <c r="F127" i="18"/>
  <c r="G127" i="18"/>
  <c r="H127" i="18"/>
  <c r="I127" i="18"/>
  <c r="J127" i="18"/>
  <c r="K127" i="18"/>
  <c r="L127" i="18"/>
  <c r="M127" i="18"/>
  <c r="N127" i="18"/>
  <c r="O127" i="18"/>
  <c r="P127" i="18"/>
  <c r="Q127" i="18"/>
  <c r="R127" i="18"/>
  <c r="S127" i="18"/>
  <c r="T127" i="18"/>
  <c r="U127" i="18"/>
  <c r="V127" i="18"/>
  <c r="W127" i="18"/>
  <c r="X127" i="18"/>
  <c r="Y127" i="18"/>
  <c r="Z127" i="18"/>
  <c r="AA127" i="18"/>
  <c r="AB127" i="18"/>
  <c r="AC127" i="18"/>
  <c r="AD127" i="18"/>
  <c r="AE127" i="18"/>
  <c r="AF127" i="18"/>
  <c r="AG127" i="18"/>
  <c r="AH127" i="18"/>
  <c r="AI127" i="18"/>
  <c r="AJ127" i="18"/>
  <c r="AK127" i="18"/>
  <c r="AL127" i="18"/>
  <c r="AM127" i="18"/>
  <c r="AN127" i="18"/>
  <c r="AO127" i="18"/>
  <c r="AP127" i="18"/>
  <c r="AQ127" i="18"/>
  <c r="AR127" i="18"/>
  <c r="AS127" i="18"/>
  <c r="AT127" i="18"/>
  <c r="AU127" i="18"/>
  <c r="AV127" i="18"/>
  <c r="AW127" i="18"/>
  <c r="AX127" i="18"/>
  <c r="AY127" i="18"/>
  <c r="AZ127" i="18"/>
  <c r="BC127" i="18"/>
  <c r="BD127" i="18"/>
  <c r="BE127" i="18"/>
  <c r="BF127" i="18"/>
  <c r="BG127" i="18"/>
  <c r="BH127" i="18"/>
  <c r="BI127" i="18"/>
  <c r="BJ127" i="18"/>
  <c r="BK127" i="18"/>
  <c r="BL127" i="18"/>
  <c r="BM127" i="18"/>
  <c r="F128" i="18"/>
  <c r="G128" i="18"/>
  <c r="H128" i="18"/>
  <c r="I128" i="18"/>
  <c r="J128" i="18"/>
  <c r="K128" i="18"/>
  <c r="M128" i="18"/>
  <c r="N128" i="18"/>
  <c r="O128" i="18"/>
  <c r="P128" i="18"/>
  <c r="Q128" i="18"/>
  <c r="R128" i="18"/>
  <c r="S128" i="18"/>
  <c r="T128" i="18"/>
  <c r="U128" i="18"/>
  <c r="V128" i="18"/>
  <c r="W128" i="18"/>
  <c r="X128" i="18"/>
  <c r="Y128" i="18"/>
  <c r="Z128" i="18"/>
  <c r="AA128" i="18"/>
  <c r="AB128" i="18"/>
  <c r="AC128" i="18"/>
  <c r="AD128" i="18"/>
  <c r="AE128" i="18"/>
  <c r="AF128" i="18"/>
  <c r="AG128" i="18"/>
  <c r="AH128" i="18"/>
  <c r="AI128" i="18"/>
  <c r="AJ128" i="18"/>
  <c r="AK128" i="18"/>
  <c r="AL128" i="18"/>
  <c r="AM128" i="18"/>
  <c r="AN128" i="18"/>
  <c r="AO128" i="18"/>
  <c r="AP128" i="18"/>
  <c r="AQ128" i="18"/>
  <c r="AR128" i="18"/>
  <c r="AS128" i="18"/>
  <c r="AT128" i="18"/>
  <c r="AU128" i="18"/>
  <c r="AV128" i="18"/>
  <c r="AW128" i="18"/>
  <c r="AX128" i="18"/>
  <c r="AY128" i="18"/>
  <c r="AZ128" i="18"/>
  <c r="BA128" i="18"/>
  <c r="BB128" i="18"/>
  <c r="BC128" i="18"/>
  <c r="BD128" i="18"/>
  <c r="BE128" i="18"/>
  <c r="BF128" i="18"/>
  <c r="BG128" i="18"/>
  <c r="BH128" i="18"/>
  <c r="BI128" i="18"/>
  <c r="BJ128" i="18"/>
  <c r="BK128" i="18"/>
  <c r="BL128" i="18"/>
  <c r="BM128" i="18"/>
  <c r="F129" i="18"/>
  <c r="G129" i="18"/>
  <c r="H129" i="18"/>
  <c r="I129" i="18"/>
  <c r="J129" i="18"/>
  <c r="K129" i="18"/>
  <c r="M129" i="18"/>
  <c r="N129" i="18"/>
  <c r="O129" i="18"/>
  <c r="P129" i="18"/>
  <c r="Q129" i="18"/>
  <c r="R129" i="18"/>
  <c r="S129" i="18"/>
  <c r="T129" i="18"/>
  <c r="U129" i="18"/>
  <c r="V129" i="18"/>
  <c r="W129" i="18"/>
  <c r="X129" i="18"/>
  <c r="Y129" i="18"/>
  <c r="Z129" i="18"/>
  <c r="AA129" i="18"/>
  <c r="AB129" i="18"/>
  <c r="AC129" i="18"/>
  <c r="AD129" i="18"/>
  <c r="AE129" i="18"/>
  <c r="AF129" i="18"/>
  <c r="AG129" i="18"/>
  <c r="AH129" i="18"/>
  <c r="AI129" i="18"/>
  <c r="AJ129" i="18"/>
  <c r="AK129" i="18"/>
  <c r="AL129" i="18"/>
  <c r="AM129" i="18"/>
  <c r="AN129" i="18"/>
  <c r="AO129" i="18"/>
  <c r="AP129" i="18"/>
  <c r="AQ129" i="18"/>
  <c r="AR129" i="18"/>
  <c r="AS129" i="18"/>
  <c r="AT129" i="18"/>
  <c r="AU129" i="18"/>
  <c r="AV129" i="18"/>
  <c r="AW129" i="18"/>
  <c r="AX129" i="18"/>
  <c r="AY129" i="18"/>
  <c r="AZ129" i="18"/>
  <c r="BA129" i="18"/>
  <c r="BB129" i="18"/>
  <c r="BC129" i="18"/>
  <c r="BD129" i="18"/>
  <c r="BE129" i="18"/>
  <c r="BF129" i="18"/>
  <c r="BG129" i="18"/>
  <c r="BH129" i="18"/>
  <c r="BI129" i="18"/>
  <c r="BJ129" i="18"/>
  <c r="BK129" i="18"/>
  <c r="BL129" i="18"/>
  <c r="BM129" i="18"/>
  <c r="F130" i="18"/>
  <c r="G130" i="18"/>
  <c r="H130" i="18"/>
  <c r="K130" i="18"/>
  <c r="L130" i="18"/>
  <c r="M130" i="18"/>
  <c r="N130" i="18"/>
  <c r="O130" i="18"/>
  <c r="P130" i="18"/>
  <c r="Q130" i="18"/>
  <c r="R130" i="18"/>
  <c r="S130" i="18"/>
  <c r="T130" i="18"/>
  <c r="U130" i="18"/>
  <c r="V130" i="18"/>
  <c r="W130" i="18"/>
  <c r="X130" i="18"/>
  <c r="Y130" i="18"/>
  <c r="Z130" i="18"/>
  <c r="AA130" i="18"/>
  <c r="AB130" i="18"/>
  <c r="AC130" i="18"/>
  <c r="AD130" i="18"/>
  <c r="AE130" i="18"/>
  <c r="AF130" i="18"/>
  <c r="AG130" i="18"/>
  <c r="AH130" i="18"/>
  <c r="AI130" i="18"/>
  <c r="AJ130" i="18"/>
  <c r="AK130" i="18"/>
  <c r="AL130" i="18"/>
  <c r="AM130" i="18"/>
  <c r="AN130" i="18"/>
  <c r="AO130" i="18"/>
  <c r="AP130" i="18"/>
  <c r="AQ130" i="18"/>
  <c r="AR130" i="18"/>
  <c r="AS130" i="18"/>
  <c r="AT130" i="18"/>
  <c r="AU130" i="18"/>
  <c r="AV130" i="18"/>
  <c r="AW130" i="18"/>
  <c r="AX130" i="18"/>
  <c r="AY130" i="18"/>
  <c r="AZ130" i="18"/>
  <c r="BA130" i="18"/>
  <c r="BB130" i="18"/>
  <c r="BC130" i="18"/>
  <c r="BD130" i="18"/>
  <c r="BE130" i="18"/>
  <c r="BF130" i="18"/>
  <c r="BG130" i="18"/>
  <c r="BH130" i="18"/>
  <c r="BI130" i="18"/>
  <c r="BJ130" i="18"/>
  <c r="BK130" i="18"/>
  <c r="BL130" i="18"/>
  <c r="BM130" i="18"/>
  <c r="F131" i="18"/>
  <c r="G131" i="18"/>
  <c r="H131" i="18"/>
  <c r="K131" i="18"/>
  <c r="L131" i="18"/>
  <c r="M131" i="18"/>
  <c r="N131" i="18"/>
  <c r="O131" i="18"/>
  <c r="P131" i="18"/>
  <c r="Q131" i="18"/>
  <c r="R131" i="18"/>
  <c r="S131" i="18"/>
  <c r="T131" i="18"/>
  <c r="U131" i="18"/>
  <c r="V131" i="18"/>
  <c r="W131" i="18"/>
  <c r="X131" i="18"/>
  <c r="Y131" i="18"/>
  <c r="Z131" i="18"/>
  <c r="AA131" i="18"/>
  <c r="AB131" i="18"/>
  <c r="AC131" i="18"/>
  <c r="AD131" i="18"/>
  <c r="AE131" i="18"/>
  <c r="AF131" i="18"/>
  <c r="AG131" i="18"/>
  <c r="AH131" i="18"/>
  <c r="AI131" i="18"/>
  <c r="AJ131" i="18"/>
  <c r="AK131" i="18"/>
  <c r="AL131" i="18"/>
  <c r="AM131" i="18"/>
  <c r="AN131" i="18"/>
  <c r="AO131" i="18"/>
  <c r="AP131" i="18"/>
  <c r="AQ131" i="18"/>
  <c r="AR131" i="18"/>
  <c r="AS131" i="18"/>
  <c r="AT131" i="18"/>
  <c r="AU131" i="18"/>
  <c r="AV131" i="18"/>
  <c r="AW131" i="18"/>
  <c r="AX131" i="18"/>
  <c r="AY131" i="18"/>
  <c r="AZ131" i="18"/>
  <c r="BA131" i="18"/>
  <c r="BB131" i="18"/>
  <c r="BC131" i="18"/>
  <c r="BD131" i="18"/>
  <c r="BE131" i="18"/>
  <c r="BF131" i="18"/>
  <c r="BG131" i="18"/>
  <c r="BH131" i="18"/>
  <c r="BI131" i="18"/>
  <c r="BJ131" i="18"/>
  <c r="BK131" i="18"/>
  <c r="BL131" i="18"/>
  <c r="BM131" i="18"/>
  <c r="F132" i="18"/>
  <c r="G132" i="18"/>
  <c r="H132" i="18"/>
  <c r="I132" i="18"/>
  <c r="J132" i="18"/>
  <c r="K132" i="18"/>
  <c r="L132" i="18"/>
  <c r="M132" i="18"/>
  <c r="N132" i="18"/>
  <c r="O132" i="18"/>
  <c r="P132" i="18"/>
  <c r="Q132" i="18"/>
  <c r="R132" i="18"/>
  <c r="S132" i="18"/>
  <c r="T132" i="18"/>
  <c r="U132" i="18"/>
  <c r="V132" i="18"/>
  <c r="W132" i="18"/>
  <c r="X132" i="18"/>
  <c r="Y132" i="18"/>
  <c r="Z132" i="18"/>
  <c r="AA132" i="18"/>
  <c r="AB132" i="18"/>
  <c r="AC132" i="18"/>
  <c r="AD132" i="18"/>
  <c r="AE132" i="18"/>
  <c r="AF132" i="18"/>
  <c r="AG132" i="18"/>
  <c r="AH132" i="18"/>
  <c r="AI132" i="18"/>
  <c r="AJ132" i="18"/>
  <c r="AK132" i="18"/>
  <c r="AL132" i="18"/>
  <c r="AM132" i="18"/>
  <c r="AN132" i="18"/>
  <c r="AO132" i="18"/>
  <c r="AP132" i="18"/>
  <c r="AQ132" i="18"/>
  <c r="AR132" i="18"/>
  <c r="AS132" i="18"/>
  <c r="AT132" i="18"/>
  <c r="AU132" i="18"/>
  <c r="AV132" i="18"/>
  <c r="AW132" i="18"/>
  <c r="AX132" i="18"/>
  <c r="AY132" i="18"/>
  <c r="AZ132" i="18"/>
  <c r="BA132" i="18"/>
  <c r="BB132" i="18"/>
  <c r="BC132" i="18"/>
  <c r="BD132" i="18"/>
  <c r="BE132" i="18"/>
  <c r="BF132" i="18"/>
  <c r="BG132" i="18"/>
  <c r="BJ132" i="18"/>
  <c r="BK132" i="18"/>
  <c r="BL132" i="18"/>
  <c r="BM132" i="18"/>
  <c r="F133" i="18"/>
  <c r="G133" i="18"/>
  <c r="H133" i="18"/>
  <c r="I133" i="18"/>
  <c r="J133" i="18"/>
  <c r="K133" i="18"/>
  <c r="L133" i="18"/>
  <c r="M133" i="18"/>
  <c r="N133" i="18"/>
  <c r="O133" i="18"/>
  <c r="P133" i="18"/>
  <c r="Q133" i="18"/>
  <c r="R133" i="18"/>
  <c r="S133" i="18"/>
  <c r="T133" i="18"/>
  <c r="U133" i="18"/>
  <c r="V133" i="18"/>
  <c r="W133" i="18"/>
  <c r="X133" i="18"/>
  <c r="Y133" i="18"/>
  <c r="Z133" i="18"/>
  <c r="AA133" i="18"/>
  <c r="AB133" i="18"/>
  <c r="AC133" i="18"/>
  <c r="AD133" i="18"/>
  <c r="AE133" i="18"/>
  <c r="AF133" i="18"/>
  <c r="AG133" i="18"/>
  <c r="AH133" i="18"/>
  <c r="AI133" i="18"/>
  <c r="AJ133" i="18"/>
  <c r="AK133" i="18"/>
  <c r="AL133" i="18"/>
  <c r="AM133" i="18"/>
  <c r="AN133" i="18"/>
  <c r="AO133" i="18"/>
  <c r="AP133" i="18"/>
  <c r="AQ133" i="18"/>
  <c r="AR133" i="18"/>
  <c r="AS133" i="18"/>
  <c r="AT133" i="18"/>
  <c r="AU133" i="18"/>
  <c r="AV133" i="18"/>
  <c r="AW133" i="18"/>
  <c r="AX133" i="18"/>
  <c r="AY133" i="18"/>
  <c r="AZ133" i="18"/>
  <c r="BA133" i="18"/>
  <c r="BB133" i="18"/>
  <c r="BC133" i="18"/>
  <c r="BD133" i="18"/>
  <c r="BE133" i="18"/>
  <c r="BF133" i="18"/>
  <c r="BG133" i="18"/>
  <c r="BH133" i="18"/>
  <c r="BI133" i="18"/>
  <c r="BL133" i="18"/>
  <c r="BM133" i="18"/>
  <c r="F134" i="18"/>
  <c r="G134" i="18"/>
  <c r="H134" i="18"/>
  <c r="I134" i="18"/>
  <c r="J134" i="18"/>
  <c r="K134" i="18"/>
  <c r="L134" i="18"/>
  <c r="M134" i="18"/>
  <c r="N134" i="18"/>
  <c r="O134" i="18"/>
  <c r="P134" i="18"/>
  <c r="Q134" i="18"/>
  <c r="R134" i="18"/>
  <c r="S134" i="18"/>
  <c r="T134" i="18"/>
  <c r="U134" i="18"/>
  <c r="V134" i="18"/>
  <c r="W134" i="18"/>
  <c r="X134" i="18"/>
  <c r="Y134" i="18"/>
  <c r="Z134" i="18"/>
  <c r="AA134" i="18"/>
  <c r="AB134" i="18"/>
  <c r="AC134" i="18"/>
  <c r="AD134" i="18"/>
  <c r="AE134" i="18"/>
  <c r="AF134" i="18"/>
  <c r="AG134" i="18"/>
  <c r="AH134" i="18"/>
  <c r="AI134" i="18"/>
  <c r="AJ134" i="18"/>
  <c r="AK134" i="18"/>
  <c r="AL134" i="18"/>
  <c r="AM134" i="18"/>
  <c r="AN134" i="18"/>
  <c r="AO134" i="18"/>
  <c r="AP134" i="18"/>
  <c r="AQ134" i="18"/>
  <c r="AR134" i="18"/>
  <c r="AS134" i="18"/>
  <c r="AT134" i="18"/>
  <c r="AU134" i="18"/>
  <c r="AV134" i="18"/>
  <c r="AW134" i="18"/>
  <c r="AX134" i="18"/>
  <c r="AY134" i="18"/>
  <c r="AZ134" i="18"/>
  <c r="BA134" i="18"/>
  <c r="BB134" i="18"/>
  <c r="BC134" i="18"/>
  <c r="BD134" i="18"/>
  <c r="BE134" i="18"/>
  <c r="BF134" i="18"/>
  <c r="BG134" i="18"/>
  <c r="BJ134" i="18"/>
  <c r="BK134" i="18"/>
  <c r="BL134" i="18"/>
  <c r="BM134" i="18"/>
  <c r="F135" i="18"/>
  <c r="G135" i="18"/>
  <c r="H135" i="18"/>
  <c r="I135" i="18"/>
  <c r="J135" i="18"/>
  <c r="K135" i="18"/>
  <c r="L135" i="18"/>
  <c r="M135" i="18"/>
  <c r="N135" i="18"/>
  <c r="O135" i="18"/>
  <c r="P135" i="18"/>
  <c r="Q135" i="18"/>
  <c r="R135" i="18"/>
  <c r="S135" i="18"/>
  <c r="T135" i="18"/>
  <c r="U135" i="18"/>
  <c r="V135" i="18"/>
  <c r="W135" i="18"/>
  <c r="X135" i="18"/>
  <c r="Y135" i="18"/>
  <c r="Z135" i="18"/>
  <c r="AA135" i="18"/>
  <c r="AB135" i="18"/>
  <c r="AC135" i="18"/>
  <c r="AD135" i="18"/>
  <c r="AE135" i="18"/>
  <c r="AF135" i="18"/>
  <c r="AG135" i="18"/>
  <c r="AH135" i="18"/>
  <c r="AI135" i="18"/>
  <c r="AJ135" i="18"/>
  <c r="AK135" i="18"/>
  <c r="AL135" i="18"/>
  <c r="AM135" i="18"/>
  <c r="AN135" i="18"/>
  <c r="AO135" i="18"/>
  <c r="AP135" i="18"/>
  <c r="AQ135" i="18"/>
  <c r="AR135" i="18"/>
  <c r="AS135" i="18"/>
  <c r="AT135" i="18"/>
  <c r="AU135" i="18"/>
  <c r="AV135" i="18"/>
  <c r="AW135" i="18"/>
  <c r="AX135" i="18"/>
  <c r="AY135" i="18"/>
  <c r="AZ135" i="18"/>
  <c r="BA135" i="18"/>
  <c r="BB135" i="18"/>
  <c r="BC135" i="18"/>
  <c r="BD135" i="18"/>
  <c r="BE135" i="18"/>
  <c r="BF135" i="18"/>
  <c r="BG135" i="18"/>
  <c r="BH135" i="18"/>
  <c r="BI135" i="18"/>
  <c r="BJ135" i="18"/>
  <c r="BK135" i="18"/>
  <c r="F136" i="18"/>
  <c r="G136" i="18"/>
  <c r="H136" i="18"/>
  <c r="I136" i="18"/>
  <c r="J136" i="18"/>
  <c r="K136" i="18"/>
  <c r="L136" i="18"/>
  <c r="M136" i="18"/>
  <c r="N136" i="18"/>
  <c r="O136" i="18"/>
  <c r="P136" i="18"/>
  <c r="Q136" i="18"/>
  <c r="R136" i="18"/>
  <c r="S136" i="18"/>
  <c r="T136" i="18"/>
  <c r="U136" i="18"/>
  <c r="V136" i="18"/>
  <c r="W136" i="18"/>
  <c r="X136" i="18"/>
  <c r="Y136" i="18"/>
  <c r="Z136" i="18"/>
  <c r="AA136" i="18"/>
  <c r="AB136" i="18"/>
  <c r="AC136" i="18"/>
  <c r="AD136" i="18"/>
  <c r="AE136" i="18"/>
  <c r="AF136" i="18"/>
  <c r="AG136" i="18"/>
  <c r="AH136" i="18"/>
  <c r="AI136" i="18"/>
  <c r="AJ136" i="18"/>
  <c r="AK136" i="18"/>
  <c r="AL136" i="18"/>
  <c r="AM136" i="18"/>
  <c r="AN136" i="18"/>
  <c r="AO136" i="18"/>
  <c r="AP136" i="18"/>
  <c r="AQ136" i="18"/>
  <c r="AR136" i="18"/>
  <c r="AS136" i="18"/>
  <c r="AT136" i="18"/>
  <c r="AU136" i="18"/>
  <c r="AV136" i="18"/>
  <c r="AW136" i="18"/>
  <c r="AX136" i="18"/>
  <c r="AY136" i="18"/>
  <c r="AZ136" i="18"/>
  <c r="BA136" i="18"/>
  <c r="BB136" i="18"/>
  <c r="BC136" i="18"/>
  <c r="BD136" i="18"/>
  <c r="BE136" i="18"/>
  <c r="BF136" i="18"/>
  <c r="BG136" i="18"/>
  <c r="BH136" i="18"/>
  <c r="BI136" i="18"/>
  <c r="BJ136" i="18"/>
  <c r="BK136" i="18"/>
  <c r="F137" i="18"/>
  <c r="G137" i="18"/>
  <c r="H137" i="18"/>
  <c r="I137" i="18"/>
  <c r="J137" i="18"/>
  <c r="K137" i="18"/>
  <c r="L137" i="18"/>
  <c r="M137" i="18"/>
  <c r="N137" i="18"/>
  <c r="O137" i="18"/>
  <c r="P137" i="18"/>
  <c r="Q137" i="18"/>
  <c r="R137" i="18"/>
  <c r="S137" i="18"/>
  <c r="T137" i="18"/>
  <c r="U137" i="18"/>
  <c r="V137" i="18"/>
  <c r="W137" i="18"/>
  <c r="X137" i="18"/>
  <c r="Y137" i="18"/>
  <c r="Z137" i="18"/>
  <c r="AA137" i="18"/>
  <c r="AB137" i="18"/>
  <c r="AC137" i="18"/>
  <c r="AD137" i="18"/>
  <c r="AE137" i="18"/>
  <c r="AF137" i="18"/>
  <c r="AG137" i="18"/>
  <c r="AH137" i="18"/>
  <c r="AI137" i="18"/>
  <c r="AJ137" i="18"/>
  <c r="AK137" i="18"/>
  <c r="AL137" i="18"/>
  <c r="AM137" i="18"/>
  <c r="AN137" i="18"/>
  <c r="AO137" i="18"/>
  <c r="AP137" i="18"/>
  <c r="AQ137" i="18"/>
  <c r="AR137" i="18"/>
  <c r="AS137" i="18"/>
  <c r="AT137" i="18"/>
  <c r="AU137" i="18"/>
  <c r="AV137" i="18"/>
  <c r="AW137" i="18"/>
  <c r="AX137" i="18"/>
  <c r="AY137" i="18"/>
  <c r="AZ137" i="18"/>
  <c r="BA137" i="18"/>
  <c r="BB137" i="18"/>
  <c r="BC137" i="18"/>
  <c r="BD137" i="18"/>
  <c r="BE137" i="18"/>
  <c r="BF137" i="18"/>
  <c r="BG137" i="18"/>
  <c r="BH137" i="18"/>
  <c r="BK137" i="18"/>
  <c r="BL137" i="18"/>
  <c r="BM137" i="18"/>
  <c r="F138" i="18"/>
  <c r="G138" i="18"/>
  <c r="H138" i="18"/>
  <c r="I138" i="18"/>
  <c r="J138" i="18"/>
  <c r="K138" i="18"/>
  <c r="L138" i="18"/>
  <c r="M138" i="18"/>
  <c r="N138" i="18"/>
  <c r="O138" i="18"/>
  <c r="P138" i="18"/>
  <c r="Q138" i="18"/>
  <c r="R138" i="18"/>
  <c r="S138" i="18"/>
  <c r="T138" i="18"/>
  <c r="U138" i="18"/>
  <c r="V138" i="18"/>
  <c r="W138" i="18"/>
  <c r="X138" i="18"/>
  <c r="Y138" i="18"/>
  <c r="Z138" i="18"/>
  <c r="AA138" i="18"/>
  <c r="AB138" i="18"/>
  <c r="AC138" i="18"/>
  <c r="AD138" i="18"/>
  <c r="AE138" i="18"/>
  <c r="AF138" i="18"/>
  <c r="AG138" i="18"/>
  <c r="AH138" i="18"/>
  <c r="AI138" i="18"/>
  <c r="AJ138" i="18"/>
  <c r="AK138" i="18"/>
  <c r="AL138" i="18"/>
  <c r="AM138" i="18"/>
  <c r="AN138" i="18"/>
  <c r="AO138" i="18"/>
  <c r="AP138" i="18"/>
  <c r="AQ138" i="18"/>
  <c r="AR138" i="18"/>
  <c r="AS138" i="18"/>
  <c r="AT138" i="18"/>
  <c r="AU138" i="18"/>
  <c r="AV138" i="18"/>
  <c r="AW138" i="18"/>
  <c r="AX138" i="18"/>
  <c r="AY138" i="18"/>
  <c r="AZ138" i="18"/>
  <c r="BA138" i="18"/>
  <c r="BB138" i="18"/>
  <c r="BC138" i="18"/>
  <c r="BD138" i="18"/>
  <c r="BE138" i="18"/>
  <c r="BF138" i="18"/>
  <c r="BG138" i="18"/>
  <c r="BH138" i="18"/>
  <c r="BI138" i="18"/>
  <c r="BK138" i="18"/>
  <c r="BL138" i="18"/>
  <c r="BM138" i="18"/>
  <c r="F139" i="18"/>
  <c r="G139" i="18"/>
  <c r="H139" i="18"/>
  <c r="I139" i="18"/>
  <c r="J139" i="18"/>
  <c r="K139" i="18"/>
  <c r="L139" i="18"/>
  <c r="M139" i="18"/>
  <c r="N139" i="18"/>
  <c r="O139" i="18"/>
  <c r="P139" i="18"/>
  <c r="Q139" i="18"/>
  <c r="R139" i="18"/>
  <c r="S139" i="18"/>
  <c r="T139" i="18"/>
  <c r="U139" i="18"/>
  <c r="V139" i="18"/>
  <c r="W139" i="18"/>
  <c r="X139" i="18"/>
  <c r="Y139" i="18"/>
  <c r="Z139" i="18"/>
  <c r="AA139" i="18"/>
  <c r="AB139" i="18"/>
  <c r="AC139" i="18"/>
  <c r="AD139" i="18"/>
  <c r="AE139" i="18"/>
  <c r="AF139" i="18"/>
  <c r="AG139" i="18"/>
  <c r="AH139" i="18"/>
  <c r="AI139" i="18"/>
  <c r="AJ139" i="18"/>
  <c r="AK139" i="18"/>
  <c r="AL139" i="18"/>
  <c r="AM139" i="18"/>
  <c r="AN139" i="18"/>
  <c r="AO139" i="18"/>
  <c r="AP139" i="18"/>
  <c r="AQ139" i="18"/>
  <c r="AR139" i="18"/>
  <c r="AS139" i="18"/>
  <c r="AT139" i="18"/>
  <c r="AU139" i="18"/>
  <c r="AV139" i="18"/>
  <c r="AW139" i="18"/>
  <c r="AX139" i="18"/>
  <c r="AY139" i="18"/>
  <c r="AZ139" i="18"/>
  <c r="BA139" i="18"/>
  <c r="BB139" i="18"/>
  <c r="BC139" i="18"/>
  <c r="BD139" i="18"/>
  <c r="BE139" i="18"/>
  <c r="BF139" i="18"/>
  <c r="BG139" i="18"/>
  <c r="BH139" i="18"/>
  <c r="BI139" i="18"/>
  <c r="BL139" i="18"/>
  <c r="BM139" i="18"/>
  <c r="F140" i="18"/>
  <c r="G140" i="18"/>
  <c r="H140" i="18"/>
  <c r="I140" i="18"/>
  <c r="J140" i="18"/>
  <c r="K140" i="18"/>
  <c r="L140" i="18"/>
  <c r="M140" i="18"/>
  <c r="N140" i="18"/>
  <c r="O140" i="18"/>
  <c r="P140" i="18"/>
  <c r="Q140" i="18"/>
  <c r="R140" i="18"/>
  <c r="S140" i="18"/>
  <c r="T140" i="18"/>
  <c r="U140" i="18"/>
  <c r="V140" i="18"/>
  <c r="W140" i="18"/>
  <c r="X140" i="18"/>
  <c r="Y140" i="18"/>
  <c r="Z140" i="18"/>
  <c r="AA140" i="18"/>
  <c r="AB140" i="18"/>
  <c r="AC140" i="18"/>
  <c r="AD140" i="18"/>
  <c r="AE140" i="18"/>
  <c r="AF140" i="18"/>
  <c r="AG140" i="18"/>
  <c r="AH140" i="18"/>
  <c r="AI140" i="18"/>
  <c r="AJ140" i="18"/>
  <c r="AK140" i="18"/>
  <c r="AL140" i="18"/>
  <c r="AM140" i="18"/>
  <c r="AN140" i="18"/>
  <c r="AO140" i="18"/>
  <c r="AP140" i="18"/>
  <c r="AQ140" i="18"/>
  <c r="AR140" i="18"/>
  <c r="AS140" i="18"/>
  <c r="AT140" i="18"/>
  <c r="AU140" i="18"/>
  <c r="AV140" i="18"/>
  <c r="AW140" i="18"/>
  <c r="AX140" i="18"/>
  <c r="AY140" i="18"/>
  <c r="AZ140" i="18"/>
  <c r="BA140" i="18"/>
  <c r="BB140" i="18"/>
  <c r="BC140" i="18"/>
  <c r="BD140" i="18"/>
  <c r="BE140" i="18"/>
  <c r="BF140" i="18"/>
  <c r="BG140" i="18"/>
  <c r="BH140" i="18"/>
  <c r="BI140" i="18"/>
  <c r="BJ140" i="18"/>
  <c r="BM140" i="18"/>
  <c r="F141" i="18"/>
  <c r="G141" i="18"/>
  <c r="H141" i="18"/>
  <c r="I141" i="18"/>
  <c r="J141" i="18"/>
  <c r="K141" i="18"/>
  <c r="L141" i="18"/>
  <c r="M141" i="18"/>
  <c r="N141" i="18"/>
  <c r="O141" i="18"/>
  <c r="P141" i="18"/>
  <c r="Q141" i="18"/>
  <c r="R141" i="18"/>
  <c r="S141" i="18"/>
  <c r="T141" i="18"/>
  <c r="U141" i="18"/>
  <c r="V141" i="18"/>
  <c r="W141" i="18"/>
  <c r="X141" i="18"/>
  <c r="Y141" i="18"/>
  <c r="Z141" i="18"/>
  <c r="AA141" i="18"/>
  <c r="AV141" i="18"/>
  <c r="AW141" i="18"/>
  <c r="AX141" i="18"/>
  <c r="AY141" i="18"/>
  <c r="AZ141" i="18"/>
  <c r="BA141" i="18"/>
  <c r="BB141" i="18"/>
  <c r="BC141" i="18"/>
  <c r="BD141" i="18"/>
  <c r="BE141" i="18"/>
  <c r="BF141" i="18"/>
  <c r="BG141" i="18"/>
  <c r="BH141" i="18"/>
  <c r="BI141" i="18"/>
  <c r="BJ141" i="18"/>
  <c r="BK141" i="18"/>
  <c r="BL141" i="18"/>
  <c r="BM141" i="18"/>
  <c r="F142" i="18"/>
  <c r="G142" i="18"/>
  <c r="H142" i="18"/>
  <c r="I142" i="18"/>
  <c r="J142" i="18"/>
  <c r="K142" i="18"/>
  <c r="L142" i="18"/>
  <c r="M142" i="18"/>
  <c r="N142" i="18"/>
  <c r="O142" i="18"/>
  <c r="P142" i="18"/>
  <c r="Q142" i="18"/>
  <c r="R142" i="18"/>
  <c r="S142" i="18"/>
  <c r="T142" i="18"/>
  <c r="U142" i="18"/>
  <c r="V142" i="18"/>
  <c r="W142" i="18"/>
  <c r="X142" i="18"/>
  <c r="Y142" i="18"/>
  <c r="Z142" i="18"/>
  <c r="AA142" i="18"/>
  <c r="AR142" i="18"/>
  <c r="AS142" i="18"/>
  <c r="AT142" i="18"/>
  <c r="AU142" i="18"/>
  <c r="AV142" i="18"/>
  <c r="AW142" i="18"/>
  <c r="AX142" i="18"/>
  <c r="AY142" i="18"/>
  <c r="AZ142" i="18"/>
  <c r="BA142" i="18"/>
  <c r="BB142" i="18"/>
  <c r="BC142" i="18"/>
  <c r="BD142" i="18"/>
  <c r="BE142" i="18"/>
  <c r="BF142" i="18"/>
  <c r="BG142" i="18"/>
  <c r="BH142" i="18"/>
  <c r="BI142" i="18"/>
  <c r="BJ142" i="18"/>
  <c r="BK142" i="18"/>
  <c r="BL142" i="18"/>
  <c r="BM142" i="18"/>
  <c r="F143" i="18"/>
  <c r="G143" i="18"/>
  <c r="H143" i="18"/>
  <c r="I143" i="18"/>
  <c r="J143" i="18"/>
  <c r="K143" i="18"/>
  <c r="L143" i="18"/>
  <c r="M143" i="18"/>
  <c r="N143" i="18"/>
  <c r="O143" i="18"/>
  <c r="P143" i="18"/>
  <c r="Q143" i="18"/>
  <c r="R143" i="18"/>
  <c r="S143" i="18"/>
  <c r="T143" i="18"/>
  <c r="U143" i="18"/>
  <c r="V143" i="18"/>
  <c r="W143" i="18"/>
  <c r="X143" i="18"/>
  <c r="Y143" i="18"/>
  <c r="Z143" i="18"/>
  <c r="AE143" i="18"/>
  <c r="AF143" i="18"/>
  <c r="AG143" i="18"/>
  <c r="AH143" i="18"/>
  <c r="AI143" i="18"/>
  <c r="AJ143" i="18"/>
  <c r="AK143" i="18"/>
  <c r="AL143" i="18"/>
  <c r="AM143" i="18"/>
  <c r="AN143" i="18"/>
  <c r="AO143" i="18"/>
  <c r="AP143" i="18"/>
  <c r="AQ143" i="18"/>
  <c r="AR143" i="18"/>
  <c r="AS143" i="18"/>
  <c r="AT143" i="18"/>
  <c r="AU143" i="18"/>
  <c r="AV143" i="18"/>
  <c r="AW143" i="18"/>
  <c r="AX143" i="18"/>
  <c r="AY143" i="18"/>
  <c r="AZ143" i="18"/>
  <c r="BA143" i="18"/>
  <c r="BB143" i="18"/>
  <c r="BC143" i="18"/>
  <c r="BD143" i="18"/>
  <c r="BE143" i="18"/>
  <c r="BF143" i="18"/>
  <c r="BG143" i="18"/>
  <c r="BH143" i="18"/>
  <c r="BI143" i="18"/>
  <c r="BJ143" i="18"/>
  <c r="BK143" i="18"/>
  <c r="BL143" i="18"/>
  <c r="BM143" i="18"/>
  <c r="F144" i="18"/>
  <c r="G144" i="18"/>
  <c r="H144" i="18"/>
  <c r="I144" i="18"/>
  <c r="J144" i="18"/>
  <c r="K144" i="18"/>
  <c r="L144" i="18"/>
  <c r="M144" i="18"/>
  <c r="N144" i="18"/>
  <c r="O144" i="18"/>
  <c r="P144" i="18"/>
  <c r="Q144" i="18"/>
  <c r="R144" i="18"/>
  <c r="S144" i="18"/>
  <c r="T144" i="18"/>
  <c r="U144" i="18"/>
  <c r="V144" i="18"/>
  <c r="W144" i="18"/>
  <c r="X144" i="18"/>
  <c r="Y144" i="18"/>
  <c r="Z144" i="18"/>
  <c r="AA144" i="18"/>
  <c r="AB144" i="18"/>
  <c r="AC144" i="18"/>
  <c r="AD144" i="18"/>
  <c r="AE144" i="18"/>
  <c r="AF144" i="18"/>
  <c r="AG144" i="18"/>
  <c r="AH144" i="18"/>
  <c r="AI144" i="18"/>
  <c r="AJ144" i="18"/>
  <c r="AK144" i="18"/>
  <c r="AL144" i="18"/>
  <c r="AM144" i="18"/>
  <c r="AN144" i="18"/>
  <c r="AO144" i="18"/>
  <c r="AP144" i="18"/>
  <c r="AQ144" i="18"/>
  <c r="AR144" i="18"/>
  <c r="AS144" i="18"/>
  <c r="AT144" i="18"/>
  <c r="AU144" i="18"/>
  <c r="AV144" i="18"/>
  <c r="AW144" i="18"/>
  <c r="AX144" i="18"/>
  <c r="AY144" i="18"/>
  <c r="AZ144" i="18"/>
  <c r="BA144" i="18"/>
  <c r="BD144" i="18"/>
  <c r="BE144" i="18"/>
  <c r="BF144" i="18"/>
  <c r="BG144" i="18"/>
  <c r="BH144" i="18"/>
  <c r="BI144" i="18"/>
  <c r="BJ144" i="18"/>
  <c r="BK144" i="18"/>
  <c r="BL144" i="18"/>
  <c r="BM144" i="18"/>
  <c r="F145" i="18"/>
  <c r="G145" i="18"/>
  <c r="H145" i="18"/>
  <c r="I145" i="18"/>
  <c r="J145" i="18"/>
  <c r="K145" i="18"/>
  <c r="L145" i="18"/>
  <c r="M145" i="18"/>
  <c r="N145" i="18"/>
  <c r="O145" i="18"/>
  <c r="P145" i="18"/>
  <c r="Q145" i="18"/>
  <c r="R145" i="18"/>
  <c r="S145" i="18"/>
  <c r="AA145" i="18"/>
  <c r="AB145" i="18"/>
  <c r="AC145" i="18"/>
  <c r="AD145" i="18"/>
  <c r="AE145" i="18"/>
  <c r="AF145" i="18"/>
  <c r="AG145" i="18"/>
  <c r="AH145" i="18"/>
  <c r="AI145" i="18"/>
  <c r="AJ145" i="18"/>
  <c r="AK145" i="18"/>
  <c r="AL145" i="18"/>
  <c r="AM145" i="18"/>
  <c r="AN145" i="18"/>
  <c r="AO145" i="18"/>
  <c r="AP145" i="18"/>
  <c r="AQ145" i="18"/>
  <c r="AR145" i="18"/>
  <c r="AS145" i="18"/>
  <c r="AT145" i="18"/>
  <c r="AU145" i="18"/>
  <c r="AV145" i="18"/>
  <c r="AW145" i="18"/>
  <c r="AX145" i="18"/>
  <c r="AY145" i="18"/>
  <c r="AZ145" i="18"/>
  <c r="BA145" i="18"/>
  <c r="BB145" i="18"/>
  <c r="BC145" i="18"/>
  <c r="BD145" i="18"/>
  <c r="BE145" i="18"/>
  <c r="BF145" i="18"/>
  <c r="BG145" i="18"/>
  <c r="BH145" i="18"/>
  <c r="BI145" i="18"/>
  <c r="BJ145" i="18"/>
  <c r="BK145" i="18"/>
  <c r="BL145" i="18"/>
  <c r="BM145" i="18"/>
  <c r="F146" i="18"/>
  <c r="G146" i="18"/>
  <c r="H146" i="18"/>
  <c r="I146" i="18"/>
  <c r="J146" i="18"/>
  <c r="K146" i="18"/>
  <c r="L146" i="18"/>
  <c r="M146" i="18"/>
  <c r="N146" i="18"/>
  <c r="O146" i="18"/>
  <c r="P146" i="18"/>
  <c r="Q146" i="18"/>
  <c r="R146" i="18"/>
  <c r="S146" i="18"/>
  <c r="AD146" i="18"/>
  <c r="AE146" i="18"/>
  <c r="AF146" i="18"/>
  <c r="AG146" i="18"/>
  <c r="AH146" i="18"/>
  <c r="AI146" i="18"/>
  <c r="AJ146" i="18"/>
  <c r="AK146" i="18"/>
  <c r="AL146" i="18"/>
  <c r="AM146" i="18"/>
  <c r="AN146" i="18"/>
  <c r="AO146" i="18"/>
  <c r="AP146" i="18"/>
  <c r="AQ146" i="18"/>
  <c r="AR146" i="18"/>
  <c r="AS146" i="18"/>
  <c r="AT146" i="18"/>
  <c r="AU146" i="18"/>
  <c r="AV146" i="18"/>
  <c r="AW146" i="18"/>
  <c r="AX146" i="18"/>
  <c r="AY146" i="18"/>
  <c r="AZ146" i="18"/>
  <c r="BA146" i="18"/>
  <c r="BB146" i="18"/>
  <c r="BC146" i="18"/>
  <c r="BD146" i="18"/>
  <c r="BE146" i="18"/>
  <c r="BF146" i="18"/>
  <c r="BG146" i="18"/>
  <c r="BH146" i="18"/>
  <c r="BI146" i="18"/>
  <c r="BJ146" i="18"/>
  <c r="BK146" i="18"/>
  <c r="BL146" i="18"/>
  <c r="BM146" i="18"/>
  <c r="F147" i="18"/>
  <c r="G147" i="18"/>
  <c r="H147" i="18"/>
  <c r="I147" i="18"/>
  <c r="J147" i="18"/>
  <c r="K147" i="18"/>
  <c r="L147" i="18"/>
  <c r="M147" i="18"/>
  <c r="N147" i="18"/>
  <c r="O147" i="18"/>
  <c r="P147" i="18"/>
  <c r="Q147" i="18"/>
  <c r="R147" i="18"/>
  <c r="AR147" i="18"/>
  <c r="AS147" i="18"/>
  <c r="AT147" i="18"/>
  <c r="AU147" i="18"/>
  <c r="AV147" i="18"/>
  <c r="AW147" i="18"/>
  <c r="AX147" i="18"/>
  <c r="AY147" i="18"/>
  <c r="AZ147" i="18"/>
  <c r="BA147" i="18"/>
  <c r="BB147" i="18"/>
  <c r="BC147" i="18"/>
  <c r="BD147" i="18"/>
  <c r="BE147" i="18"/>
  <c r="BF147" i="18"/>
  <c r="BG147" i="18"/>
  <c r="BH147" i="18"/>
  <c r="BI147" i="18"/>
  <c r="BJ147" i="18"/>
  <c r="BK147" i="18"/>
  <c r="BL147" i="18"/>
  <c r="BM147" i="18"/>
  <c r="F148" i="18"/>
  <c r="G148" i="18"/>
  <c r="H148" i="18"/>
  <c r="I148" i="18"/>
  <c r="J148" i="18"/>
  <c r="K148" i="18"/>
  <c r="L148" i="18"/>
  <c r="M148" i="18"/>
  <c r="N148" i="18"/>
  <c r="O148" i="18"/>
  <c r="P148" i="18"/>
  <c r="Q148" i="18"/>
  <c r="R148" i="18"/>
  <c r="S148" i="18"/>
  <c r="T148" i="18"/>
  <c r="U148" i="18"/>
  <c r="V148" i="18"/>
  <c r="W148" i="18"/>
  <c r="X148" i="18"/>
  <c r="Y148" i="18"/>
  <c r="Z148" i="18"/>
  <c r="AA148" i="18"/>
  <c r="AB148" i="18"/>
  <c r="AC148" i="18"/>
  <c r="AD148" i="18"/>
  <c r="AE148" i="18"/>
  <c r="AF148" i="18"/>
  <c r="AG148" i="18"/>
  <c r="AH148" i="18"/>
  <c r="AI148" i="18"/>
  <c r="AJ148" i="18"/>
  <c r="AK148" i="18"/>
  <c r="AL148" i="18"/>
  <c r="AM148" i="18"/>
  <c r="AN148" i="18"/>
  <c r="AO148" i="18"/>
  <c r="AP148" i="18"/>
  <c r="AQ148" i="18"/>
  <c r="AR148" i="18"/>
  <c r="AS148" i="18"/>
  <c r="AT148" i="18"/>
  <c r="AU148" i="18"/>
  <c r="AV148" i="18"/>
  <c r="AW148" i="18"/>
  <c r="AX148" i="18"/>
  <c r="AY148" i="18"/>
  <c r="AZ148" i="18"/>
  <c r="BA148" i="18"/>
  <c r="BB148" i="18"/>
  <c r="BC148" i="18"/>
  <c r="BD148" i="18"/>
  <c r="BE148" i="18"/>
  <c r="BF148" i="18"/>
  <c r="BG148" i="18"/>
  <c r="BH148" i="18"/>
  <c r="BJ148" i="18"/>
  <c r="BK148" i="18"/>
  <c r="BL148" i="18"/>
  <c r="BM148" i="18"/>
  <c r="F149" i="18"/>
  <c r="G149" i="18"/>
  <c r="H149" i="18"/>
  <c r="I149" i="18"/>
  <c r="J149" i="18"/>
  <c r="K149" i="18"/>
  <c r="L149" i="18"/>
  <c r="M149" i="18"/>
  <c r="N149" i="18"/>
  <c r="O149" i="18"/>
  <c r="P149" i="18"/>
  <c r="Q149" i="18"/>
  <c r="R149" i="18"/>
  <c r="S149" i="18"/>
  <c r="T149" i="18"/>
  <c r="U149" i="18"/>
  <c r="V149" i="18"/>
  <c r="W149" i="18"/>
  <c r="X149" i="18"/>
  <c r="Y149" i="18"/>
  <c r="Z149" i="18"/>
  <c r="AA149" i="18"/>
  <c r="AB149" i="18"/>
  <c r="AC149" i="18"/>
  <c r="AD149" i="18"/>
  <c r="AE149" i="18"/>
  <c r="AF149" i="18"/>
  <c r="AG149" i="18"/>
  <c r="AH149" i="18"/>
  <c r="AI149" i="18"/>
  <c r="AJ149" i="18"/>
  <c r="AK149" i="18"/>
  <c r="AL149" i="18"/>
  <c r="AM149" i="18"/>
  <c r="AN149" i="18"/>
  <c r="AO149" i="18"/>
  <c r="AP149" i="18"/>
  <c r="AQ149" i="18"/>
  <c r="AR149" i="18"/>
  <c r="AS149" i="18"/>
  <c r="AT149" i="18"/>
  <c r="AU149" i="18"/>
  <c r="AV149" i="18"/>
  <c r="AW149" i="18"/>
  <c r="AX149" i="18"/>
  <c r="AY149" i="18"/>
  <c r="AZ149" i="18"/>
  <c r="BA149" i="18"/>
  <c r="BB149" i="18"/>
  <c r="BC149" i="18"/>
  <c r="BD149" i="18"/>
  <c r="BE149" i="18"/>
  <c r="BF149" i="18"/>
  <c r="BG149" i="18"/>
  <c r="BH149" i="18"/>
  <c r="BJ149" i="18"/>
  <c r="BK149" i="18"/>
  <c r="BL149" i="18"/>
  <c r="BM149" i="18"/>
  <c r="F150" i="18"/>
  <c r="G150" i="18"/>
  <c r="H150" i="18"/>
  <c r="I150" i="18"/>
  <c r="J150" i="18"/>
  <c r="K150" i="18"/>
  <c r="L150" i="18"/>
  <c r="M150" i="18"/>
  <c r="N150" i="18"/>
  <c r="O150" i="18"/>
  <c r="P150" i="18"/>
  <c r="Q150" i="18"/>
  <c r="R150" i="18"/>
  <c r="S150" i="18"/>
  <c r="T150" i="18"/>
  <c r="U150" i="18"/>
  <c r="V150" i="18"/>
  <c r="W150" i="18"/>
  <c r="X150" i="18"/>
  <c r="Y150" i="18"/>
  <c r="Z150" i="18"/>
  <c r="AA150" i="18"/>
  <c r="AB150" i="18"/>
  <c r="AC150" i="18"/>
  <c r="AD150" i="18"/>
  <c r="AE150" i="18"/>
  <c r="AF150" i="18"/>
  <c r="AG150" i="18"/>
  <c r="AH150" i="18"/>
  <c r="AI150" i="18"/>
  <c r="AJ150" i="18"/>
  <c r="AK150" i="18"/>
  <c r="AL150" i="18"/>
  <c r="AM150" i="18"/>
  <c r="AN150" i="18"/>
  <c r="AO150" i="18"/>
  <c r="AP150" i="18"/>
  <c r="AQ150" i="18"/>
  <c r="AR150" i="18"/>
  <c r="AS150" i="18"/>
  <c r="AT150" i="18"/>
  <c r="AU150" i="18"/>
  <c r="AV150" i="18"/>
  <c r="AW150" i="18"/>
  <c r="AX150" i="18"/>
  <c r="AY150" i="18"/>
  <c r="AZ150" i="18"/>
  <c r="BA150" i="18"/>
  <c r="BB150" i="18"/>
  <c r="BC150" i="18"/>
  <c r="BD150" i="18"/>
  <c r="BE150" i="18"/>
  <c r="BF150" i="18"/>
  <c r="BG150" i="18"/>
  <c r="BH150" i="18"/>
  <c r="BK150" i="18"/>
  <c r="BL150" i="18"/>
  <c r="BM150" i="18"/>
  <c r="F151" i="18"/>
  <c r="G151" i="18"/>
  <c r="H151" i="18"/>
  <c r="I151" i="18"/>
  <c r="J151" i="18"/>
  <c r="K151" i="18"/>
  <c r="L151" i="18"/>
  <c r="M151" i="18"/>
  <c r="N151" i="18"/>
  <c r="O151" i="18"/>
  <c r="P151" i="18"/>
  <c r="Q151" i="18"/>
  <c r="R151" i="18"/>
  <c r="S151" i="18"/>
  <c r="T151" i="18"/>
  <c r="U151" i="18"/>
  <c r="V151" i="18"/>
  <c r="W151" i="18"/>
  <c r="X151" i="18"/>
  <c r="Y151" i="18"/>
  <c r="Z151" i="18"/>
  <c r="AA151" i="18"/>
  <c r="AB151" i="18"/>
  <c r="AC151" i="18"/>
  <c r="AD151" i="18"/>
  <c r="AE151" i="18"/>
  <c r="AF151" i="18"/>
  <c r="AG151" i="18"/>
  <c r="AH151" i="18"/>
  <c r="AI151" i="18"/>
  <c r="AJ151" i="18"/>
  <c r="AK151" i="18"/>
  <c r="AL151" i="18"/>
  <c r="AM151" i="18"/>
  <c r="AN151" i="18"/>
  <c r="AO151" i="18"/>
  <c r="AP151" i="18"/>
  <c r="AQ151" i="18"/>
  <c r="AR151" i="18"/>
  <c r="AS151" i="18"/>
  <c r="AT151" i="18"/>
  <c r="AU151" i="18"/>
  <c r="AV151" i="18"/>
  <c r="AW151" i="18"/>
  <c r="AX151" i="18"/>
  <c r="AY151" i="18"/>
  <c r="AZ151" i="18"/>
  <c r="BA151" i="18"/>
  <c r="BB151" i="18"/>
  <c r="BC151" i="18"/>
  <c r="BD151" i="18"/>
  <c r="BE151" i="18"/>
  <c r="BF151" i="18"/>
  <c r="BG151" i="18"/>
  <c r="BH151" i="18"/>
  <c r="BJ151" i="18"/>
  <c r="BK151" i="18"/>
  <c r="BL151" i="18"/>
  <c r="BM151" i="18"/>
  <c r="F152" i="18"/>
  <c r="G152" i="18"/>
  <c r="H152" i="18"/>
  <c r="I152" i="18"/>
  <c r="J152" i="18"/>
  <c r="K152" i="18"/>
  <c r="L152" i="18"/>
  <c r="M152" i="18"/>
  <c r="N152" i="18"/>
  <c r="O152" i="18"/>
  <c r="P152" i="18"/>
  <c r="Q152" i="18"/>
  <c r="R152" i="18"/>
  <c r="S152" i="18"/>
  <c r="T152" i="18"/>
  <c r="U152" i="18"/>
  <c r="V152" i="18"/>
  <c r="W152" i="18"/>
  <c r="X152" i="18"/>
  <c r="Y152" i="18"/>
  <c r="Z152" i="18"/>
  <c r="AA152" i="18"/>
  <c r="AB152" i="18"/>
  <c r="AC152" i="18"/>
  <c r="AD152" i="18"/>
  <c r="AE152" i="18"/>
  <c r="AF152" i="18"/>
  <c r="AG152" i="18"/>
  <c r="AH152" i="18"/>
  <c r="AI152" i="18"/>
  <c r="AJ152" i="18"/>
  <c r="AK152" i="18"/>
  <c r="AL152" i="18"/>
  <c r="AM152" i="18"/>
  <c r="AN152" i="18"/>
  <c r="AO152" i="18"/>
  <c r="AP152" i="18"/>
  <c r="AQ152" i="18"/>
  <c r="AR152" i="18"/>
  <c r="AS152" i="18"/>
  <c r="AT152" i="18"/>
  <c r="AU152" i="18"/>
  <c r="AV152" i="18"/>
  <c r="AW152" i="18"/>
  <c r="AX152" i="18"/>
  <c r="AY152" i="18"/>
  <c r="AZ152" i="18"/>
  <c r="BA152" i="18"/>
  <c r="BB152" i="18"/>
  <c r="BC152" i="18"/>
  <c r="BD152" i="18"/>
  <c r="BE152" i="18"/>
  <c r="BF152" i="18"/>
  <c r="BG152" i="18"/>
  <c r="BH152" i="18"/>
  <c r="BJ152" i="18"/>
  <c r="BK152" i="18"/>
  <c r="BL152" i="18"/>
  <c r="BM152" i="18"/>
  <c r="F153" i="18"/>
  <c r="G153" i="18"/>
  <c r="H153" i="18"/>
  <c r="I153" i="18"/>
  <c r="J153" i="18"/>
  <c r="K153" i="18"/>
  <c r="L153" i="18"/>
  <c r="M153" i="18"/>
  <c r="N153" i="18"/>
  <c r="O153" i="18"/>
  <c r="P153" i="18"/>
  <c r="Q153" i="18"/>
  <c r="R153" i="18"/>
  <c r="S153" i="18"/>
  <c r="T153" i="18"/>
  <c r="U153" i="18"/>
  <c r="V153" i="18"/>
  <c r="W153" i="18"/>
  <c r="X153" i="18"/>
  <c r="Y153" i="18"/>
  <c r="Z153" i="18"/>
  <c r="AA153" i="18"/>
  <c r="AB153" i="18"/>
  <c r="AC153" i="18"/>
  <c r="AD153" i="18"/>
  <c r="AE153" i="18"/>
  <c r="AF153" i="18"/>
  <c r="AG153" i="18"/>
  <c r="AH153" i="18"/>
  <c r="AI153" i="18"/>
  <c r="AJ153" i="18"/>
  <c r="AK153" i="18"/>
  <c r="AL153" i="18"/>
  <c r="AM153" i="18"/>
  <c r="AN153" i="18"/>
  <c r="AO153" i="18"/>
  <c r="AP153" i="18"/>
  <c r="AQ153" i="18"/>
  <c r="AR153" i="18"/>
  <c r="AS153" i="18"/>
  <c r="AT153" i="18"/>
  <c r="AU153" i="18"/>
  <c r="AV153" i="18"/>
  <c r="AW153" i="18"/>
  <c r="AX153" i="18"/>
  <c r="AY153" i="18"/>
  <c r="AZ153" i="18"/>
  <c r="BA153" i="18"/>
  <c r="BB153" i="18"/>
  <c r="BC153" i="18"/>
  <c r="BD153" i="18"/>
  <c r="BE153" i="18"/>
  <c r="BF153" i="18"/>
  <c r="BG153" i="18"/>
  <c r="BH153" i="18"/>
  <c r="BJ153" i="18"/>
  <c r="BK153" i="18"/>
  <c r="BL153" i="18"/>
  <c r="BM153" i="18"/>
  <c r="F154" i="18"/>
  <c r="G154" i="18"/>
  <c r="H154" i="18"/>
  <c r="I154" i="18"/>
  <c r="J154" i="18"/>
  <c r="K154" i="18"/>
  <c r="L154" i="18"/>
  <c r="M154" i="18"/>
  <c r="N154" i="18"/>
  <c r="O154" i="18"/>
  <c r="P154" i="18"/>
  <c r="Q154" i="18"/>
  <c r="R154" i="18"/>
  <c r="S154" i="18"/>
  <c r="T154" i="18"/>
  <c r="U154" i="18"/>
  <c r="V154" i="18"/>
  <c r="W154" i="18"/>
  <c r="X154" i="18"/>
  <c r="Y154" i="18"/>
  <c r="Z154" i="18"/>
  <c r="AA154" i="18"/>
  <c r="AB154" i="18"/>
  <c r="AC154" i="18"/>
  <c r="AD154" i="18"/>
  <c r="AE154" i="18"/>
  <c r="AF154" i="18"/>
  <c r="AG154" i="18"/>
  <c r="AH154" i="18"/>
  <c r="AI154" i="18"/>
  <c r="AJ154" i="18"/>
  <c r="AK154" i="18"/>
  <c r="AL154" i="18"/>
  <c r="AM154" i="18"/>
  <c r="AN154" i="18"/>
  <c r="AO154" i="18"/>
  <c r="AP154" i="18"/>
  <c r="AQ154" i="18"/>
  <c r="AR154" i="18"/>
  <c r="AS154" i="18"/>
  <c r="AT154" i="18"/>
  <c r="AU154" i="18"/>
  <c r="AV154" i="18"/>
  <c r="AW154" i="18"/>
  <c r="AX154" i="18"/>
  <c r="AY154" i="18"/>
  <c r="AZ154" i="18"/>
  <c r="BA154" i="18"/>
  <c r="BB154" i="18"/>
  <c r="BC154" i="18"/>
  <c r="BD154" i="18"/>
  <c r="BE154" i="18"/>
  <c r="BF154" i="18"/>
  <c r="BG154" i="18"/>
  <c r="BH154" i="18"/>
  <c r="BJ154" i="18"/>
  <c r="BK154" i="18"/>
  <c r="BL154" i="18"/>
  <c r="BM154" i="18"/>
  <c r="F155" i="18"/>
  <c r="G155" i="18"/>
  <c r="H155" i="18"/>
  <c r="I155" i="18"/>
  <c r="J155" i="18"/>
  <c r="K155" i="18"/>
  <c r="L155" i="18"/>
  <c r="M155" i="18"/>
  <c r="N155" i="18"/>
  <c r="O155" i="18"/>
  <c r="P155" i="18"/>
  <c r="Q155" i="18"/>
  <c r="R155" i="18"/>
  <c r="S155" i="18"/>
  <c r="T155" i="18"/>
  <c r="U155" i="18"/>
  <c r="V155" i="18"/>
  <c r="W155" i="18"/>
  <c r="X155" i="18"/>
  <c r="Y155" i="18"/>
  <c r="Z155" i="18"/>
  <c r="AA155" i="18"/>
  <c r="AB155" i="18"/>
  <c r="AC155" i="18"/>
  <c r="AD155" i="18"/>
  <c r="AE155" i="18"/>
  <c r="AF155" i="18"/>
  <c r="AG155" i="18"/>
  <c r="AH155" i="18"/>
  <c r="AI155" i="18"/>
  <c r="AJ155" i="18"/>
  <c r="AK155" i="18"/>
  <c r="AL155" i="18"/>
  <c r="AM155" i="18"/>
  <c r="AN155" i="18"/>
  <c r="AO155" i="18"/>
  <c r="AP155" i="18"/>
  <c r="AQ155" i="18"/>
  <c r="AR155" i="18"/>
  <c r="AS155" i="18"/>
  <c r="AT155" i="18"/>
  <c r="AU155" i="18"/>
  <c r="AV155" i="18"/>
  <c r="AW155" i="18"/>
  <c r="AX155" i="18"/>
  <c r="AY155" i="18"/>
  <c r="AZ155" i="18"/>
  <c r="BA155" i="18"/>
  <c r="BB155" i="18"/>
  <c r="BC155" i="18"/>
  <c r="BD155" i="18"/>
  <c r="BE155" i="18"/>
  <c r="BF155" i="18"/>
  <c r="BG155" i="18"/>
  <c r="BH155" i="18"/>
  <c r="BJ155" i="18"/>
  <c r="BK155" i="18"/>
  <c r="BL155" i="18"/>
  <c r="BM155" i="18"/>
  <c r="F156" i="18"/>
  <c r="G156" i="18"/>
  <c r="H156" i="18"/>
  <c r="I156" i="18"/>
  <c r="J156" i="18"/>
  <c r="K156" i="18"/>
  <c r="L156" i="18"/>
  <c r="M156" i="18"/>
  <c r="N156" i="18"/>
  <c r="O156" i="18"/>
  <c r="P156" i="18"/>
  <c r="Q156" i="18"/>
  <c r="R156" i="18"/>
  <c r="S156" i="18"/>
  <c r="T156" i="18"/>
  <c r="U156" i="18"/>
  <c r="V156" i="18"/>
  <c r="W156" i="18"/>
  <c r="X156" i="18"/>
  <c r="Y156" i="18"/>
  <c r="Z156" i="18"/>
  <c r="AA156" i="18"/>
  <c r="AB156" i="18"/>
  <c r="AC156" i="18"/>
  <c r="AD156" i="18"/>
  <c r="AE156" i="18"/>
  <c r="AF156" i="18"/>
  <c r="AG156" i="18"/>
  <c r="AH156" i="18"/>
  <c r="AI156" i="18"/>
  <c r="AJ156" i="18"/>
  <c r="AK156" i="18"/>
  <c r="AL156" i="18"/>
  <c r="AM156" i="18"/>
  <c r="AN156" i="18"/>
  <c r="AO156" i="18"/>
  <c r="AP156" i="18"/>
  <c r="AQ156" i="18"/>
  <c r="AR156" i="18"/>
  <c r="AS156" i="18"/>
  <c r="AT156" i="18"/>
  <c r="AU156" i="18"/>
  <c r="AV156" i="18"/>
  <c r="AW156" i="18"/>
  <c r="AX156" i="18"/>
  <c r="AY156" i="18"/>
  <c r="AZ156" i="18"/>
  <c r="BA156" i="18"/>
  <c r="BB156" i="18"/>
  <c r="BC156" i="18"/>
  <c r="BD156" i="18"/>
  <c r="BE156" i="18"/>
  <c r="BF156" i="18"/>
  <c r="BG156" i="18"/>
  <c r="BH156" i="18"/>
  <c r="BJ156" i="18"/>
  <c r="BK156" i="18"/>
  <c r="BL156" i="18"/>
  <c r="BM156" i="18"/>
  <c r="F157" i="18"/>
  <c r="G157" i="18"/>
  <c r="H157" i="18"/>
  <c r="I157" i="18"/>
  <c r="J157" i="18"/>
  <c r="K157" i="18"/>
  <c r="L157" i="18"/>
  <c r="M157" i="18"/>
  <c r="N157" i="18"/>
  <c r="O157" i="18"/>
  <c r="P157" i="18"/>
  <c r="Q157" i="18"/>
  <c r="R157" i="18"/>
  <c r="S157" i="18"/>
  <c r="T157" i="18"/>
  <c r="U157" i="18"/>
  <c r="V157" i="18"/>
  <c r="W157" i="18"/>
  <c r="X157" i="18"/>
  <c r="Y157" i="18"/>
  <c r="Z157" i="18"/>
  <c r="AA157" i="18"/>
  <c r="AB157" i="18"/>
  <c r="AC157" i="18"/>
  <c r="AD157" i="18"/>
  <c r="AE157" i="18"/>
  <c r="AF157" i="18"/>
  <c r="AG157" i="18"/>
  <c r="AH157" i="18"/>
  <c r="AI157" i="18"/>
  <c r="AJ157" i="18"/>
  <c r="AK157" i="18"/>
  <c r="AL157" i="18"/>
  <c r="AM157" i="18"/>
  <c r="AN157" i="18"/>
  <c r="AO157" i="18"/>
  <c r="AP157" i="18"/>
  <c r="AQ157" i="18"/>
  <c r="AR157" i="18"/>
  <c r="AS157" i="18"/>
  <c r="AT157" i="18"/>
  <c r="AU157" i="18"/>
  <c r="AV157" i="18"/>
  <c r="AW157" i="18"/>
  <c r="AX157" i="18"/>
  <c r="AY157" i="18"/>
  <c r="AZ157" i="18"/>
  <c r="BA157" i="18"/>
  <c r="BB157" i="18"/>
  <c r="BC157" i="18"/>
  <c r="BD157" i="18"/>
  <c r="BE157" i="18"/>
  <c r="BF157" i="18"/>
  <c r="BG157" i="18"/>
  <c r="BH157" i="18"/>
  <c r="BJ157" i="18"/>
  <c r="BK157" i="18"/>
  <c r="BL157" i="18"/>
  <c r="BM157" i="18"/>
  <c r="F158" i="18"/>
  <c r="G158" i="18"/>
  <c r="H158" i="18"/>
  <c r="I158" i="18"/>
  <c r="J158" i="18"/>
  <c r="K158" i="18"/>
  <c r="L158" i="18"/>
  <c r="M158" i="18"/>
  <c r="N158" i="18"/>
  <c r="O158" i="18"/>
  <c r="P158" i="18"/>
  <c r="Q158" i="18"/>
  <c r="R158" i="18"/>
  <c r="S158" i="18"/>
  <c r="T158" i="18"/>
  <c r="U158" i="18"/>
  <c r="V158" i="18"/>
  <c r="W158" i="18"/>
  <c r="X158" i="18"/>
  <c r="Y158" i="18"/>
  <c r="Z158" i="18"/>
  <c r="AA158" i="18"/>
  <c r="AB158" i="18"/>
  <c r="AC158" i="18"/>
  <c r="AD158" i="18"/>
  <c r="AE158" i="18"/>
  <c r="AF158" i="18"/>
  <c r="AG158" i="18"/>
  <c r="AH158" i="18"/>
  <c r="AI158" i="18"/>
  <c r="AJ158" i="18"/>
  <c r="AK158" i="18"/>
  <c r="AL158" i="18"/>
  <c r="AM158" i="18"/>
  <c r="AN158" i="18"/>
  <c r="AO158" i="18"/>
  <c r="AP158" i="18"/>
  <c r="AQ158" i="18"/>
  <c r="AR158" i="18"/>
  <c r="AS158" i="18"/>
  <c r="AT158" i="18"/>
  <c r="AU158" i="18"/>
  <c r="AV158" i="18"/>
  <c r="AW158" i="18"/>
  <c r="AX158" i="18"/>
  <c r="AY158" i="18"/>
  <c r="AZ158" i="18"/>
  <c r="BA158" i="18"/>
  <c r="BB158" i="18"/>
  <c r="BC158" i="18"/>
  <c r="BD158" i="18"/>
  <c r="BE158" i="18"/>
  <c r="BF158" i="18"/>
  <c r="BG158" i="18"/>
  <c r="BH158" i="18"/>
  <c r="BJ158" i="18"/>
  <c r="BK158" i="18"/>
  <c r="BL158" i="18"/>
  <c r="BM158" i="18"/>
  <c r="F159" i="18"/>
  <c r="G159" i="18"/>
  <c r="H159" i="18"/>
  <c r="I159" i="18"/>
  <c r="J159" i="18"/>
  <c r="K159" i="18"/>
  <c r="L159" i="18"/>
  <c r="M159" i="18"/>
  <c r="N159" i="18"/>
  <c r="O159" i="18"/>
  <c r="P159" i="18"/>
  <c r="Q159" i="18"/>
  <c r="R159" i="18"/>
  <c r="S159" i="18"/>
  <c r="T159" i="18"/>
  <c r="U159" i="18"/>
  <c r="V159" i="18"/>
  <c r="W159" i="18"/>
  <c r="X159" i="18"/>
  <c r="Y159" i="18"/>
  <c r="Z159" i="18"/>
  <c r="AA159" i="18"/>
  <c r="AB159" i="18"/>
  <c r="AC159" i="18"/>
  <c r="AD159" i="18"/>
  <c r="AE159" i="18"/>
  <c r="AF159" i="18"/>
  <c r="AG159" i="18"/>
  <c r="AH159" i="18"/>
  <c r="AI159" i="18"/>
  <c r="AJ159" i="18"/>
  <c r="AK159" i="18"/>
  <c r="AL159" i="18"/>
  <c r="AM159" i="18"/>
  <c r="AN159" i="18"/>
  <c r="AO159" i="18"/>
  <c r="AP159" i="18"/>
  <c r="AQ159" i="18"/>
  <c r="AR159" i="18"/>
  <c r="AS159" i="18"/>
  <c r="AT159" i="18"/>
  <c r="AU159" i="18"/>
  <c r="AV159" i="18"/>
  <c r="AW159" i="18"/>
  <c r="AX159" i="18"/>
  <c r="AY159" i="18"/>
  <c r="AZ159" i="18"/>
  <c r="BA159" i="18"/>
  <c r="BB159" i="18"/>
  <c r="BC159" i="18"/>
  <c r="BD159" i="18"/>
  <c r="BE159" i="18"/>
  <c r="BF159" i="18"/>
  <c r="BG159" i="18"/>
  <c r="BH159" i="18"/>
  <c r="BJ159" i="18"/>
  <c r="BK159" i="18"/>
  <c r="BL159" i="18"/>
  <c r="BM159" i="18"/>
  <c r="F160" i="18"/>
  <c r="G160" i="18"/>
  <c r="H160" i="18"/>
  <c r="I160" i="18"/>
  <c r="J160" i="18"/>
  <c r="K160" i="18"/>
  <c r="M160" i="18"/>
  <c r="N160" i="18"/>
  <c r="O160" i="18"/>
  <c r="P160" i="18"/>
  <c r="Q160" i="18"/>
  <c r="R160" i="18"/>
  <c r="S160" i="18"/>
  <c r="T160" i="18"/>
  <c r="U160" i="18"/>
  <c r="V160" i="18"/>
  <c r="W160" i="18"/>
  <c r="X160" i="18"/>
  <c r="Y160" i="18"/>
  <c r="Z160" i="18"/>
  <c r="AA160" i="18"/>
  <c r="AB160" i="18"/>
  <c r="AC160" i="18"/>
  <c r="AD160" i="18"/>
  <c r="AE160" i="18"/>
  <c r="AF160" i="18"/>
  <c r="AG160" i="18"/>
  <c r="AH160" i="18"/>
  <c r="AI160" i="18"/>
  <c r="AJ160" i="18"/>
  <c r="AK160" i="18"/>
  <c r="AL160" i="18"/>
  <c r="AM160" i="18"/>
  <c r="AN160" i="18"/>
  <c r="AO160" i="18"/>
  <c r="AP160" i="18"/>
  <c r="AQ160" i="18"/>
  <c r="AR160" i="18"/>
  <c r="AS160" i="18"/>
  <c r="AT160" i="18"/>
  <c r="AU160" i="18"/>
  <c r="AV160" i="18"/>
  <c r="AW160" i="18"/>
  <c r="AX160" i="18"/>
  <c r="AY160" i="18"/>
  <c r="AZ160" i="18"/>
  <c r="BA160" i="18"/>
  <c r="BB160" i="18"/>
  <c r="BC160" i="18"/>
  <c r="BD160" i="18"/>
  <c r="BE160" i="18"/>
  <c r="BF160" i="18"/>
  <c r="BG160" i="18"/>
  <c r="BH160" i="18"/>
  <c r="BI160" i="18"/>
  <c r="BJ160" i="18"/>
  <c r="BK160" i="18"/>
  <c r="BL160" i="18"/>
  <c r="BM160" i="18"/>
  <c r="F161" i="18"/>
  <c r="G161" i="18"/>
  <c r="H161" i="18"/>
  <c r="I161" i="18"/>
  <c r="J161" i="18"/>
  <c r="K161" i="18"/>
  <c r="L161" i="18"/>
  <c r="O161" i="18"/>
  <c r="P161" i="18"/>
  <c r="Q161" i="18"/>
  <c r="R161" i="18"/>
  <c r="S161" i="18"/>
  <c r="T161" i="18"/>
  <c r="U161" i="18"/>
  <c r="V161" i="18"/>
  <c r="W161" i="18"/>
  <c r="X161" i="18"/>
  <c r="Y161" i="18"/>
  <c r="Z161" i="18"/>
  <c r="AA161" i="18"/>
  <c r="AB161" i="18"/>
  <c r="AC161" i="18"/>
  <c r="AD161" i="18"/>
  <c r="AE161" i="18"/>
  <c r="AF161" i="18"/>
  <c r="AG161" i="18"/>
  <c r="AH161" i="18"/>
  <c r="AI161" i="18"/>
  <c r="AJ161" i="18"/>
  <c r="AK161" i="18"/>
  <c r="AL161" i="18"/>
  <c r="AM161" i="18"/>
  <c r="AN161" i="18"/>
  <c r="AO161" i="18"/>
  <c r="AP161" i="18"/>
  <c r="AQ161" i="18"/>
  <c r="AR161" i="18"/>
  <c r="AS161" i="18"/>
  <c r="AT161" i="18"/>
  <c r="AU161" i="18"/>
  <c r="AV161" i="18"/>
  <c r="AW161" i="18"/>
  <c r="AX161" i="18"/>
  <c r="AY161" i="18"/>
  <c r="AZ161" i="18"/>
  <c r="BA161" i="18"/>
  <c r="BB161" i="18"/>
  <c r="BC161" i="18"/>
  <c r="BD161" i="18"/>
  <c r="BE161" i="18"/>
  <c r="BF161" i="18"/>
  <c r="BG161" i="18"/>
  <c r="BH161" i="18"/>
  <c r="BI161" i="18"/>
  <c r="BJ161" i="18"/>
  <c r="BK161" i="18"/>
  <c r="BL161" i="18"/>
  <c r="BM161" i="18"/>
  <c r="F162" i="18"/>
  <c r="G162" i="18"/>
  <c r="H162" i="18"/>
  <c r="I162" i="18"/>
  <c r="J162" i="18"/>
  <c r="K162" i="18"/>
  <c r="L162" i="18"/>
  <c r="M162" i="18"/>
  <c r="N162" i="18"/>
  <c r="O162" i="18"/>
  <c r="P162" i="18"/>
  <c r="Q162" i="18"/>
  <c r="R162" i="18"/>
  <c r="S162" i="18"/>
  <c r="T162" i="18"/>
  <c r="U162" i="18"/>
  <c r="V162" i="18"/>
  <c r="W162" i="18"/>
  <c r="X162" i="18"/>
  <c r="Y162" i="18"/>
  <c r="Z162" i="18"/>
  <c r="AA162" i="18"/>
  <c r="AB162" i="18"/>
  <c r="AC162" i="18"/>
  <c r="AD162" i="18"/>
  <c r="AE162" i="18"/>
  <c r="AF162" i="18"/>
  <c r="AG162" i="18"/>
  <c r="AH162" i="18"/>
  <c r="AI162" i="18"/>
  <c r="AJ162" i="18"/>
  <c r="AK162" i="18"/>
  <c r="AL162" i="18"/>
  <c r="AM162" i="18"/>
  <c r="AN162" i="18"/>
  <c r="AO162" i="18"/>
  <c r="AP162" i="18"/>
  <c r="AQ162" i="18"/>
  <c r="AR162" i="18"/>
  <c r="AS162" i="18"/>
  <c r="AT162" i="18"/>
  <c r="AU162" i="18"/>
  <c r="AV162" i="18"/>
  <c r="AW162" i="18"/>
  <c r="AX162" i="18"/>
  <c r="AY162" i="18"/>
  <c r="AZ162" i="18"/>
  <c r="BA162" i="18"/>
  <c r="BB162" i="18"/>
  <c r="BC162" i="18"/>
  <c r="BG162" i="18"/>
  <c r="BH162" i="18"/>
  <c r="BI162" i="18"/>
  <c r="BJ162" i="18"/>
  <c r="BK162" i="18"/>
  <c r="BL162" i="18"/>
  <c r="BM162" i="18"/>
  <c r="F163" i="18"/>
  <c r="G163" i="18"/>
  <c r="H163" i="18"/>
  <c r="I163" i="18"/>
  <c r="J163" i="18"/>
  <c r="K163" i="18"/>
  <c r="L163" i="18"/>
  <c r="M163" i="18"/>
  <c r="N163" i="18"/>
  <c r="O163" i="18"/>
  <c r="P163" i="18"/>
  <c r="Q163" i="18"/>
  <c r="R163" i="18"/>
  <c r="S163" i="18"/>
  <c r="T163" i="18"/>
  <c r="U163" i="18"/>
  <c r="V163" i="18"/>
  <c r="W163" i="18"/>
  <c r="X163" i="18"/>
  <c r="Y163" i="18"/>
  <c r="Z163" i="18"/>
  <c r="AA163" i="18"/>
  <c r="AB163" i="18"/>
  <c r="AC163" i="18"/>
  <c r="AD163" i="18"/>
  <c r="AE163" i="18"/>
  <c r="AF163" i="18"/>
  <c r="AG163" i="18"/>
  <c r="AH163" i="18"/>
  <c r="AI163" i="18"/>
  <c r="AJ163" i="18"/>
  <c r="AK163" i="18"/>
  <c r="AL163" i="18"/>
  <c r="AM163" i="18"/>
  <c r="AN163" i="18"/>
  <c r="AO163" i="18"/>
  <c r="AP163" i="18"/>
  <c r="AQ163" i="18"/>
  <c r="AR163" i="18"/>
  <c r="AS163" i="18"/>
  <c r="AT163" i="18"/>
  <c r="AU163" i="18"/>
  <c r="AV163" i="18"/>
  <c r="AW163" i="18"/>
  <c r="AX163" i="18"/>
  <c r="AY163" i="18"/>
  <c r="AZ163" i="18"/>
  <c r="BA163" i="18"/>
  <c r="BB163" i="18"/>
  <c r="BD163" i="18"/>
  <c r="BE163" i="18"/>
  <c r="BF163" i="18"/>
  <c r="BG163" i="18"/>
  <c r="BH163" i="18"/>
  <c r="BI163" i="18"/>
  <c r="BJ163" i="18"/>
  <c r="BK163" i="18"/>
  <c r="BL163" i="18"/>
  <c r="BM163" i="18"/>
  <c r="F164" i="18"/>
  <c r="G164" i="18"/>
  <c r="H164" i="18"/>
  <c r="I164" i="18"/>
  <c r="J164" i="18"/>
  <c r="K164" i="18"/>
  <c r="L164" i="18"/>
  <c r="M164" i="18"/>
  <c r="N164" i="18"/>
  <c r="O164" i="18"/>
  <c r="P164" i="18"/>
  <c r="Q164" i="18"/>
  <c r="S164" i="18"/>
  <c r="T164" i="18"/>
  <c r="U164" i="18"/>
  <c r="V164" i="18"/>
  <c r="W164" i="18"/>
  <c r="X164" i="18"/>
  <c r="Y164" i="18"/>
  <c r="Z164" i="18"/>
  <c r="AA164" i="18"/>
  <c r="AB164" i="18"/>
  <c r="AC164" i="18"/>
  <c r="AD164" i="18"/>
  <c r="AE164" i="18"/>
  <c r="AF164" i="18"/>
  <c r="AG164" i="18"/>
  <c r="AH164" i="18"/>
  <c r="AI164" i="18"/>
  <c r="AJ164" i="18"/>
  <c r="AK164" i="18"/>
  <c r="AL164" i="18"/>
  <c r="AM164" i="18"/>
  <c r="AN164" i="18"/>
  <c r="AO164" i="18"/>
  <c r="AP164" i="18"/>
  <c r="AQ164" i="18"/>
  <c r="AR164" i="18"/>
  <c r="AS164" i="18"/>
  <c r="AT164" i="18"/>
  <c r="AU164" i="18"/>
  <c r="AV164" i="18"/>
  <c r="AW164" i="18"/>
  <c r="AX164" i="18"/>
  <c r="AY164" i="18"/>
  <c r="AZ164" i="18"/>
  <c r="BA164" i="18"/>
  <c r="BB164" i="18"/>
  <c r="BC164" i="18"/>
  <c r="BD164" i="18"/>
  <c r="BE164" i="18"/>
  <c r="BF164" i="18"/>
  <c r="BG164" i="18"/>
  <c r="BH164" i="18"/>
  <c r="BI164" i="18"/>
  <c r="BJ164" i="18"/>
  <c r="BK164" i="18"/>
  <c r="BL164" i="18"/>
  <c r="BM164" i="18"/>
  <c r="F165" i="18"/>
  <c r="G165" i="18"/>
  <c r="H165" i="18"/>
  <c r="I165" i="18"/>
  <c r="J165" i="18"/>
  <c r="K165" i="18"/>
  <c r="L165" i="18"/>
  <c r="M165" i="18"/>
  <c r="N165" i="18"/>
  <c r="O165" i="18"/>
  <c r="P165" i="18"/>
  <c r="Q165" i="18"/>
  <c r="R165" i="18"/>
  <c r="S165" i="18"/>
  <c r="T165" i="18"/>
  <c r="U165" i="18"/>
  <c r="W165" i="18"/>
  <c r="X165" i="18"/>
  <c r="Y165" i="18"/>
  <c r="Z165" i="18"/>
  <c r="AA165" i="18"/>
  <c r="AB165" i="18"/>
  <c r="AC165" i="18"/>
  <c r="AD165" i="18"/>
  <c r="AE165" i="18"/>
  <c r="AF165" i="18"/>
  <c r="AG165" i="18"/>
  <c r="AH165" i="18"/>
  <c r="AI165" i="18"/>
  <c r="AJ165" i="18"/>
  <c r="AK165" i="18"/>
  <c r="AL165" i="18"/>
  <c r="AM165" i="18"/>
  <c r="AN165" i="18"/>
  <c r="AO165" i="18"/>
  <c r="AP165" i="18"/>
  <c r="AQ165" i="18"/>
  <c r="AR165" i="18"/>
  <c r="AS165" i="18"/>
  <c r="AT165" i="18"/>
  <c r="AU165" i="18"/>
  <c r="AV165" i="18"/>
  <c r="AW165" i="18"/>
  <c r="AX165" i="18"/>
  <c r="AY165" i="18"/>
  <c r="AZ165" i="18"/>
  <c r="BA165" i="18"/>
  <c r="BB165" i="18"/>
  <c r="BC165" i="18"/>
  <c r="BD165" i="18"/>
  <c r="BE165" i="18"/>
  <c r="BF165" i="18"/>
  <c r="BG165" i="18"/>
  <c r="BH165" i="18"/>
  <c r="BI165" i="18"/>
  <c r="BJ165" i="18"/>
  <c r="BK165" i="18"/>
  <c r="BL165" i="18"/>
  <c r="BM165" i="18"/>
  <c r="F166" i="18"/>
  <c r="G166" i="18"/>
  <c r="H166" i="18"/>
  <c r="I166" i="18"/>
  <c r="J166" i="18"/>
  <c r="K166" i="18"/>
  <c r="L166" i="18"/>
  <c r="M166" i="18"/>
  <c r="N166" i="18"/>
  <c r="O166" i="18"/>
  <c r="P166" i="18"/>
  <c r="Q166" i="18"/>
  <c r="R166" i="18"/>
  <c r="S166" i="18"/>
  <c r="T166" i="18"/>
  <c r="U166" i="18"/>
  <c r="V166" i="18"/>
  <c r="W166" i="18"/>
  <c r="X166" i="18"/>
  <c r="Y166" i="18"/>
  <c r="Z166" i="18"/>
  <c r="AA166" i="18"/>
  <c r="AB166" i="18"/>
  <c r="AC166" i="18"/>
  <c r="AD166" i="18"/>
  <c r="AE166" i="18"/>
  <c r="AF166" i="18"/>
  <c r="AG166" i="18"/>
  <c r="AH166" i="18"/>
  <c r="AI166" i="18"/>
  <c r="AJ166" i="18"/>
  <c r="AK166" i="18"/>
  <c r="AL166" i="18"/>
  <c r="AM166" i="18"/>
  <c r="AN166" i="18"/>
  <c r="AO166" i="18"/>
  <c r="AP166" i="18"/>
  <c r="AQ166" i="18"/>
  <c r="AR166" i="18"/>
  <c r="AS166" i="18"/>
  <c r="AT166" i="18"/>
  <c r="AU166" i="18"/>
  <c r="AV166" i="18"/>
  <c r="BE166" i="18"/>
  <c r="BF166" i="18"/>
  <c r="BG166" i="18"/>
  <c r="BH166" i="18"/>
  <c r="BI166" i="18"/>
  <c r="BJ166" i="18"/>
  <c r="BK166" i="18"/>
  <c r="BL166" i="18"/>
  <c r="BM166" i="18"/>
  <c r="F167" i="18"/>
  <c r="G167" i="18"/>
  <c r="H167" i="18"/>
  <c r="I167" i="18"/>
  <c r="J167" i="18"/>
  <c r="K167" i="18"/>
  <c r="L167" i="18"/>
  <c r="M167" i="18"/>
  <c r="N167" i="18"/>
  <c r="O167" i="18"/>
  <c r="P167" i="18"/>
  <c r="Q167" i="18"/>
  <c r="R167" i="18"/>
  <c r="S167" i="18"/>
  <c r="T167" i="18"/>
  <c r="U167" i="18"/>
  <c r="V167" i="18"/>
  <c r="W167" i="18"/>
  <c r="X167" i="18"/>
  <c r="Y167" i="18"/>
  <c r="Z167" i="18"/>
  <c r="AA167" i="18"/>
  <c r="AB167" i="18"/>
  <c r="AC167" i="18"/>
  <c r="AD167" i="18"/>
  <c r="AE167" i="18"/>
  <c r="AF167" i="18"/>
  <c r="AG167" i="18"/>
  <c r="AH167" i="18"/>
  <c r="AI167" i="18"/>
  <c r="AJ167" i="18"/>
  <c r="AK167" i="18"/>
  <c r="AL167" i="18"/>
  <c r="AM167" i="18"/>
  <c r="AN167" i="18"/>
  <c r="AO167" i="18"/>
  <c r="AP167" i="18"/>
  <c r="AQ167" i="18"/>
  <c r="AR167" i="18"/>
  <c r="AS167" i="18"/>
  <c r="AT167" i="18"/>
  <c r="AU167" i="18"/>
  <c r="AV167" i="18"/>
  <c r="AW167" i="18"/>
  <c r="AX167" i="18"/>
  <c r="AY167" i="18"/>
  <c r="AZ167" i="18"/>
  <c r="BA167" i="18"/>
  <c r="BB167" i="18"/>
  <c r="BC167" i="18"/>
  <c r="BE167" i="18"/>
  <c r="BF167" i="18"/>
  <c r="BG167" i="18"/>
  <c r="BH167" i="18"/>
  <c r="BI167" i="18"/>
  <c r="BJ167" i="18"/>
  <c r="BK167" i="18"/>
  <c r="BL167" i="18"/>
  <c r="BM167" i="18"/>
  <c r="F168" i="18"/>
  <c r="G168" i="18"/>
  <c r="H168" i="18"/>
  <c r="I168" i="18"/>
  <c r="J168" i="18"/>
  <c r="K168" i="18"/>
  <c r="M168" i="18"/>
  <c r="N168" i="18"/>
  <c r="O168" i="18"/>
  <c r="P168" i="18"/>
  <c r="Q168" i="18"/>
  <c r="R168" i="18"/>
  <c r="S168" i="18"/>
  <c r="T168" i="18"/>
  <c r="U168" i="18"/>
  <c r="V168" i="18"/>
  <c r="W168" i="18"/>
  <c r="X168" i="18"/>
  <c r="Y168" i="18"/>
  <c r="Z168" i="18"/>
  <c r="AA168" i="18"/>
  <c r="AB168" i="18"/>
  <c r="AC168" i="18"/>
  <c r="AD168" i="18"/>
  <c r="AE168" i="18"/>
  <c r="AF168" i="18"/>
  <c r="AG168" i="18"/>
  <c r="AH168" i="18"/>
  <c r="AI168" i="18"/>
  <c r="AJ168" i="18"/>
  <c r="AK168" i="18"/>
  <c r="AL168" i="18"/>
  <c r="AM168" i="18"/>
  <c r="AN168" i="18"/>
  <c r="AO168" i="18"/>
  <c r="AP168" i="18"/>
  <c r="AQ168" i="18"/>
  <c r="AR168" i="18"/>
  <c r="AS168" i="18"/>
  <c r="AT168" i="18"/>
  <c r="AU168" i="18"/>
  <c r="AV168" i="18"/>
  <c r="AW168" i="18"/>
  <c r="AX168" i="18"/>
  <c r="AY168" i="18"/>
  <c r="AZ168" i="18"/>
  <c r="BA168" i="18"/>
  <c r="BB168" i="18"/>
  <c r="BC168" i="18"/>
  <c r="BD168" i="18"/>
  <c r="BE168" i="18"/>
  <c r="BF168" i="18"/>
  <c r="BG168" i="18"/>
  <c r="BH168" i="18"/>
  <c r="BI168" i="18"/>
  <c r="BJ168" i="18"/>
  <c r="BK168" i="18"/>
  <c r="BL168" i="18"/>
  <c r="BM168" i="18"/>
  <c r="F169" i="18"/>
  <c r="G169" i="18"/>
  <c r="H169" i="18"/>
  <c r="I169" i="18"/>
  <c r="J169" i="18"/>
  <c r="K169" i="18"/>
  <c r="L169" i="18"/>
  <c r="M169" i="18"/>
  <c r="O169" i="18"/>
  <c r="P169" i="18"/>
  <c r="Q169" i="18"/>
  <c r="R169" i="18"/>
  <c r="S169" i="18"/>
  <c r="T169" i="18"/>
  <c r="U169" i="18"/>
  <c r="V169" i="18"/>
  <c r="W169" i="18"/>
  <c r="X169" i="18"/>
  <c r="Y169" i="18"/>
  <c r="Z169" i="18"/>
  <c r="AA169" i="18"/>
  <c r="AB169" i="18"/>
  <c r="AC169" i="18"/>
  <c r="AD169" i="18"/>
  <c r="AE169" i="18"/>
  <c r="AF169" i="18"/>
  <c r="AG169" i="18"/>
  <c r="AH169" i="18"/>
  <c r="AI169" i="18"/>
  <c r="AJ169" i="18"/>
  <c r="AK169" i="18"/>
  <c r="AL169" i="18"/>
  <c r="AM169" i="18"/>
  <c r="AN169" i="18"/>
  <c r="AO169" i="18"/>
  <c r="AP169" i="18"/>
  <c r="AQ169" i="18"/>
  <c r="AR169" i="18"/>
  <c r="AS169" i="18"/>
  <c r="AT169" i="18"/>
  <c r="AU169" i="18"/>
  <c r="AV169" i="18"/>
  <c r="AW169" i="18"/>
  <c r="AX169" i="18"/>
  <c r="AY169" i="18"/>
  <c r="AZ169" i="18"/>
  <c r="BA169" i="18"/>
  <c r="BB169" i="18"/>
  <c r="BC169" i="18"/>
  <c r="BD169" i="18"/>
  <c r="BE169" i="18"/>
  <c r="BF169" i="18"/>
  <c r="BG169" i="18"/>
  <c r="BH169" i="18"/>
  <c r="BI169" i="18"/>
  <c r="BJ169" i="18"/>
  <c r="BK169" i="18"/>
  <c r="BL169" i="18"/>
  <c r="BM169" i="18"/>
  <c r="W5" i="18"/>
  <c r="X5" i="18"/>
  <c r="Y5" i="18"/>
  <c r="Z5" i="18"/>
  <c r="AA5" i="18"/>
  <c r="AB5" i="18"/>
  <c r="AC5" i="18"/>
  <c r="AD5" i="18"/>
  <c r="AE5" i="18"/>
  <c r="AF5" i="18"/>
  <c r="AG5" i="18"/>
  <c r="AH5" i="18"/>
  <c r="AI5" i="18"/>
  <c r="AJ5" i="18"/>
  <c r="AK5" i="18"/>
  <c r="AL5" i="18"/>
  <c r="AM5" i="18"/>
  <c r="AN5" i="18"/>
  <c r="AO5" i="18"/>
  <c r="AP5" i="18"/>
  <c r="AQ5" i="18"/>
  <c r="AR5" i="18"/>
  <c r="AS5" i="18"/>
  <c r="AT5" i="18"/>
  <c r="AU5" i="18"/>
  <c r="AV5" i="18"/>
  <c r="AW5" i="18"/>
  <c r="AX5" i="18"/>
  <c r="AY5" i="18"/>
  <c r="AZ5" i="18"/>
  <c r="BA5" i="18"/>
  <c r="BB5" i="18"/>
  <c r="BC5" i="18"/>
  <c r="BD5" i="18"/>
  <c r="BE5" i="18"/>
  <c r="BF5" i="18"/>
  <c r="BG5" i="18"/>
  <c r="BH5" i="18"/>
  <c r="BI5" i="18"/>
  <c r="BJ5" i="18"/>
  <c r="BK5" i="18"/>
  <c r="BL5" i="18"/>
  <c r="BM5" i="18"/>
  <c r="F5" i="18"/>
  <c r="F214" i="16"/>
  <c r="G214" i="16"/>
  <c r="H214" i="16"/>
  <c r="I214" i="16"/>
  <c r="J214" i="16"/>
  <c r="K214" i="16"/>
  <c r="L214" i="16"/>
  <c r="M214" i="16"/>
  <c r="N214" i="16"/>
  <c r="O214" i="16"/>
  <c r="P214" i="16"/>
  <c r="Q214" i="16"/>
  <c r="R214" i="16"/>
  <c r="S214" i="16"/>
  <c r="T214" i="16"/>
  <c r="U214" i="16"/>
  <c r="V214" i="16"/>
  <c r="W214" i="16"/>
  <c r="X214" i="16"/>
  <c r="Y214" i="16"/>
  <c r="Z214" i="16"/>
  <c r="AA214" i="16"/>
  <c r="AB214" i="16"/>
  <c r="AC214" i="16"/>
  <c r="AD214" i="16"/>
  <c r="AE214" i="16"/>
  <c r="AF214" i="16"/>
  <c r="AG214" i="16"/>
  <c r="AH214" i="16"/>
  <c r="AI214" i="16"/>
  <c r="AJ214" i="16"/>
  <c r="AK214" i="16"/>
  <c r="AL214" i="16"/>
  <c r="AM214" i="16"/>
  <c r="AN214" i="16"/>
  <c r="AO214" i="16"/>
  <c r="AP214" i="16"/>
  <c r="AQ214" i="16"/>
  <c r="AR214" i="16"/>
  <c r="AS214" i="16"/>
  <c r="AT214" i="16"/>
  <c r="AU214" i="16"/>
  <c r="AV214" i="16"/>
  <c r="AW214" i="16"/>
  <c r="AX214" i="16"/>
  <c r="AY214" i="16"/>
  <c r="AZ214" i="16"/>
  <c r="BA214" i="16"/>
  <c r="BB214" i="16"/>
  <c r="BC214" i="16"/>
  <c r="BD214" i="16"/>
  <c r="BE214" i="16"/>
  <c r="BF214" i="16"/>
  <c r="BG214" i="16"/>
  <c r="BH214" i="16"/>
  <c r="BI214" i="16"/>
  <c r="BJ214" i="16"/>
  <c r="BK214" i="16"/>
  <c r="BL214" i="16"/>
  <c r="BM214" i="16"/>
  <c r="F215" i="16"/>
  <c r="G215" i="16"/>
  <c r="H215" i="16"/>
  <c r="I215" i="16"/>
  <c r="J215" i="16"/>
  <c r="K215" i="16"/>
  <c r="L215" i="16"/>
  <c r="M215" i="16"/>
  <c r="N215" i="16"/>
  <c r="O215" i="16"/>
  <c r="P215" i="16"/>
  <c r="Q215" i="16"/>
  <c r="R215" i="16"/>
  <c r="S215" i="16"/>
  <c r="T215" i="16"/>
  <c r="U215" i="16"/>
  <c r="V215" i="16"/>
  <c r="W215" i="16"/>
  <c r="X215" i="16"/>
  <c r="Y215" i="16"/>
  <c r="Z215" i="16"/>
  <c r="AA215" i="16"/>
  <c r="AB215" i="16"/>
  <c r="AC215" i="16"/>
  <c r="AD215" i="16"/>
  <c r="AE215" i="16"/>
  <c r="AF215" i="16"/>
  <c r="AG215" i="16"/>
  <c r="AH215" i="16"/>
  <c r="AI215" i="16"/>
  <c r="AJ215" i="16"/>
  <c r="AK215" i="16"/>
  <c r="AL215" i="16"/>
  <c r="AM215" i="16"/>
  <c r="AN215" i="16"/>
  <c r="AO215" i="16"/>
  <c r="AP215" i="16"/>
  <c r="AQ215" i="16"/>
  <c r="AR215" i="16"/>
  <c r="AS215" i="16"/>
  <c r="AT215" i="16"/>
  <c r="AU215" i="16"/>
  <c r="AV215" i="16"/>
  <c r="AW215" i="16"/>
  <c r="AX215" i="16"/>
  <c r="AY215" i="16"/>
  <c r="AZ215" i="16"/>
  <c r="BA215" i="16"/>
  <c r="BB215" i="16"/>
  <c r="BC215" i="16"/>
  <c r="BD215" i="16"/>
  <c r="BE215" i="16"/>
  <c r="BF215" i="16"/>
  <c r="BG215" i="16"/>
  <c r="BH215" i="16"/>
  <c r="BI215" i="16"/>
  <c r="BJ215" i="16"/>
  <c r="BK215" i="16"/>
  <c r="BL215" i="16"/>
  <c r="BM215" i="16"/>
  <c r="F173" i="16"/>
  <c r="G173" i="16"/>
  <c r="H173" i="16"/>
  <c r="I173" i="16"/>
  <c r="J173" i="16"/>
  <c r="K173" i="16"/>
  <c r="L173" i="16"/>
  <c r="M173" i="16"/>
  <c r="N173" i="16"/>
  <c r="O173" i="16"/>
  <c r="P173" i="16"/>
  <c r="Q173" i="16"/>
  <c r="R173" i="16"/>
  <c r="S173" i="16"/>
  <c r="T173" i="16"/>
  <c r="U173" i="16"/>
  <c r="V173" i="16"/>
  <c r="W173" i="16"/>
  <c r="X173" i="16"/>
  <c r="Y173" i="16"/>
  <c r="Z173" i="16"/>
  <c r="AA173" i="16"/>
  <c r="AB173" i="16"/>
  <c r="AC173" i="16"/>
  <c r="AD173" i="16"/>
  <c r="AE173" i="16"/>
  <c r="AF173" i="16"/>
  <c r="AG173" i="16"/>
  <c r="AH173" i="16"/>
  <c r="AI173" i="16"/>
  <c r="AJ173" i="16"/>
  <c r="AK173" i="16"/>
  <c r="AL173" i="16"/>
  <c r="AM173" i="16"/>
  <c r="AN173" i="16"/>
  <c r="AO173" i="16"/>
  <c r="AP173" i="16"/>
  <c r="AQ173" i="16"/>
  <c r="AR173" i="16"/>
  <c r="AS173" i="16"/>
  <c r="AT173" i="16"/>
  <c r="AU173" i="16"/>
  <c r="AV173" i="16"/>
  <c r="AW173" i="16"/>
  <c r="AX173" i="16"/>
  <c r="AY173" i="16"/>
  <c r="AZ173" i="16"/>
  <c r="BA173" i="16"/>
  <c r="BB173" i="16"/>
  <c r="BC173" i="16"/>
  <c r="BD173" i="16"/>
  <c r="BE173" i="16"/>
  <c r="BF173" i="16"/>
  <c r="BG173" i="16"/>
  <c r="BH173" i="16"/>
  <c r="BI173" i="16"/>
  <c r="BJ173" i="16"/>
  <c r="BK173" i="16"/>
  <c r="BL173" i="16"/>
  <c r="BM173" i="16"/>
  <c r="F174" i="16"/>
  <c r="G174" i="16"/>
  <c r="H174" i="16"/>
  <c r="I174" i="16"/>
  <c r="J174" i="16"/>
  <c r="K174" i="16"/>
  <c r="L174" i="16"/>
  <c r="M174" i="16"/>
  <c r="N174" i="16"/>
  <c r="O174" i="16"/>
  <c r="P174" i="16"/>
  <c r="Q174" i="16"/>
  <c r="R174" i="16"/>
  <c r="S174" i="16"/>
  <c r="T174" i="16"/>
  <c r="U174" i="16"/>
  <c r="V174" i="16"/>
  <c r="W174" i="16"/>
  <c r="X174" i="16"/>
  <c r="Y174" i="16"/>
  <c r="Z174" i="16"/>
  <c r="AA174" i="16"/>
  <c r="AB174" i="16"/>
  <c r="AC174" i="16"/>
  <c r="AD174" i="16"/>
  <c r="AE174" i="16"/>
  <c r="AF174" i="16"/>
  <c r="AG174" i="16"/>
  <c r="AH174" i="16"/>
  <c r="AI174" i="16"/>
  <c r="AJ174" i="16"/>
  <c r="AK174" i="16"/>
  <c r="AL174" i="16"/>
  <c r="AM174" i="16"/>
  <c r="AN174" i="16"/>
  <c r="AO174" i="16"/>
  <c r="AP174" i="16"/>
  <c r="AQ174" i="16"/>
  <c r="AR174" i="16"/>
  <c r="AS174" i="16"/>
  <c r="AT174" i="16"/>
  <c r="AU174" i="16"/>
  <c r="AV174" i="16"/>
  <c r="AW174" i="16"/>
  <c r="AX174" i="16"/>
  <c r="AY174" i="16"/>
  <c r="AZ174" i="16"/>
  <c r="BA174" i="16"/>
  <c r="BB174" i="16"/>
  <c r="BC174" i="16"/>
  <c r="BD174" i="16"/>
  <c r="BE174" i="16"/>
  <c r="BF174" i="16"/>
  <c r="BG174" i="16"/>
  <c r="BH174" i="16"/>
  <c r="BI174" i="16"/>
  <c r="BJ174" i="16"/>
  <c r="BK174" i="16"/>
  <c r="BL174" i="16"/>
  <c r="BM174" i="16"/>
  <c r="F175" i="16"/>
  <c r="G175" i="16"/>
  <c r="H175" i="16"/>
  <c r="I175" i="16"/>
  <c r="J175" i="16"/>
  <c r="K175" i="16"/>
  <c r="L175" i="16"/>
  <c r="M175" i="16"/>
  <c r="N175" i="16"/>
  <c r="O175" i="16"/>
  <c r="P175" i="16"/>
  <c r="Q175" i="16"/>
  <c r="R175" i="16"/>
  <c r="S175" i="16"/>
  <c r="T175" i="16"/>
  <c r="U175" i="16"/>
  <c r="V175" i="16"/>
  <c r="W175" i="16"/>
  <c r="X175" i="16"/>
  <c r="Y175" i="16"/>
  <c r="Z175" i="16"/>
  <c r="AA175" i="16"/>
  <c r="AB175" i="16"/>
  <c r="AC175" i="16"/>
  <c r="AD175" i="16"/>
  <c r="AE175" i="16"/>
  <c r="AF175" i="16"/>
  <c r="AG175" i="16"/>
  <c r="AH175" i="16"/>
  <c r="AI175" i="16"/>
  <c r="AJ175" i="16"/>
  <c r="AK175" i="16"/>
  <c r="AL175" i="16"/>
  <c r="AM175" i="16"/>
  <c r="AN175" i="16"/>
  <c r="AO175" i="16"/>
  <c r="AP175" i="16"/>
  <c r="AQ175" i="16"/>
  <c r="AR175" i="16"/>
  <c r="AS175" i="16"/>
  <c r="AT175" i="16"/>
  <c r="AU175" i="16"/>
  <c r="AV175" i="16"/>
  <c r="AW175" i="16"/>
  <c r="AX175" i="16"/>
  <c r="AY175" i="16"/>
  <c r="AZ175" i="16"/>
  <c r="BA175" i="16"/>
  <c r="BB175" i="16"/>
  <c r="BC175" i="16"/>
  <c r="BD175" i="16"/>
  <c r="BE175" i="16"/>
  <c r="BF175" i="16"/>
  <c r="BG175" i="16"/>
  <c r="BH175" i="16"/>
  <c r="BI175" i="16"/>
  <c r="BJ175" i="16"/>
  <c r="BK175" i="16"/>
  <c r="BL175" i="16"/>
  <c r="BM175" i="16"/>
  <c r="F176" i="16"/>
  <c r="G176" i="16"/>
  <c r="H176" i="16"/>
  <c r="I176" i="16"/>
  <c r="J176" i="16"/>
  <c r="K176" i="16"/>
  <c r="L176" i="16"/>
  <c r="M176" i="16"/>
  <c r="N176" i="16"/>
  <c r="O176" i="16"/>
  <c r="P176" i="16"/>
  <c r="Q176" i="16"/>
  <c r="R176" i="16"/>
  <c r="S176" i="16"/>
  <c r="T176" i="16"/>
  <c r="U176" i="16"/>
  <c r="V176" i="16"/>
  <c r="W176" i="16"/>
  <c r="X176" i="16"/>
  <c r="Y176" i="16"/>
  <c r="Z176" i="16"/>
  <c r="AA176" i="16"/>
  <c r="AB176" i="16"/>
  <c r="AC176" i="16"/>
  <c r="AD176" i="16"/>
  <c r="AE176" i="16"/>
  <c r="AF176" i="16"/>
  <c r="AG176" i="16"/>
  <c r="AH176" i="16"/>
  <c r="AI176" i="16"/>
  <c r="AJ176" i="16"/>
  <c r="AK176" i="16"/>
  <c r="AL176" i="16"/>
  <c r="AM176" i="16"/>
  <c r="AN176" i="16"/>
  <c r="AO176" i="16"/>
  <c r="AP176" i="16"/>
  <c r="AQ176" i="16"/>
  <c r="AR176" i="16"/>
  <c r="AS176" i="16"/>
  <c r="AT176" i="16"/>
  <c r="AU176" i="16"/>
  <c r="AV176" i="16"/>
  <c r="AW176" i="16"/>
  <c r="AX176" i="16"/>
  <c r="AY176" i="16"/>
  <c r="AZ176" i="16"/>
  <c r="BA176" i="16"/>
  <c r="BB176" i="16"/>
  <c r="BC176" i="16"/>
  <c r="BD176" i="16"/>
  <c r="BE176" i="16"/>
  <c r="BF176" i="16"/>
  <c r="BG176" i="16"/>
  <c r="BH176" i="16"/>
  <c r="BI176" i="16"/>
  <c r="BJ176" i="16"/>
  <c r="BK176" i="16"/>
  <c r="BL176" i="16"/>
  <c r="BM176" i="16"/>
  <c r="F177" i="16"/>
  <c r="G177" i="16"/>
  <c r="H177" i="16"/>
  <c r="I177" i="16"/>
  <c r="J177" i="16"/>
  <c r="K177" i="16"/>
  <c r="L177" i="16"/>
  <c r="M177" i="16"/>
  <c r="N177" i="16"/>
  <c r="O177" i="16"/>
  <c r="P177" i="16"/>
  <c r="Q177" i="16"/>
  <c r="R177" i="16"/>
  <c r="S177" i="16"/>
  <c r="T177" i="16"/>
  <c r="U177" i="16"/>
  <c r="V177" i="16"/>
  <c r="W177" i="16"/>
  <c r="X177" i="16"/>
  <c r="Y177" i="16"/>
  <c r="Z177" i="16"/>
  <c r="AA177" i="16"/>
  <c r="AB177" i="16"/>
  <c r="AC177" i="16"/>
  <c r="AD177" i="16"/>
  <c r="AE177" i="16"/>
  <c r="AF177" i="16"/>
  <c r="AG177" i="16"/>
  <c r="AH177" i="16"/>
  <c r="AI177" i="16"/>
  <c r="AJ177" i="16"/>
  <c r="AK177" i="16"/>
  <c r="AL177" i="16"/>
  <c r="AM177" i="16"/>
  <c r="AN177" i="16"/>
  <c r="AO177" i="16"/>
  <c r="AP177" i="16"/>
  <c r="AQ177" i="16"/>
  <c r="AR177" i="16"/>
  <c r="AS177" i="16"/>
  <c r="AT177" i="16"/>
  <c r="AU177" i="16"/>
  <c r="AV177" i="16"/>
  <c r="AW177" i="16"/>
  <c r="AX177" i="16"/>
  <c r="AY177" i="16"/>
  <c r="AZ177" i="16"/>
  <c r="BA177" i="16"/>
  <c r="BB177" i="16"/>
  <c r="BC177" i="16"/>
  <c r="BD177" i="16"/>
  <c r="BE177" i="16"/>
  <c r="BF177" i="16"/>
  <c r="BG177" i="16"/>
  <c r="BH177" i="16"/>
  <c r="BI177" i="16"/>
  <c r="BJ177" i="16"/>
  <c r="BK177" i="16"/>
  <c r="BL177" i="16"/>
  <c r="BM177" i="16"/>
  <c r="F178" i="16"/>
  <c r="G178" i="16"/>
  <c r="H178" i="16"/>
  <c r="I178" i="16"/>
  <c r="J178" i="16"/>
  <c r="K178" i="16"/>
  <c r="L178" i="16"/>
  <c r="M178" i="16"/>
  <c r="N178" i="16"/>
  <c r="O178" i="16"/>
  <c r="P178" i="16"/>
  <c r="Q178" i="16"/>
  <c r="R178" i="16"/>
  <c r="S178" i="16"/>
  <c r="T178" i="16"/>
  <c r="U178" i="16"/>
  <c r="V178" i="16"/>
  <c r="W178" i="16"/>
  <c r="X178" i="16"/>
  <c r="Y178" i="16"/>
  <c r="Z178" i="16"/>
  <c r="AA178" i="16"/>
  <c r="AB178" i="16"/>
  <c r="AC178" i="16"/>
  <c r="AD178" i="16"/>
  <c r="AE178" i="16"/>
  <c r="AF178" i="16"/>
  <c r="AG178" i="16"/>
  <c r="AH178" i="16"/>
  <c r="AI178" i="16"/>
  <c r="AJ178" i="16"/>
  <c r="AK178" i="16"/>
  <c r="AL178" i="16"/>
  <c r="AM178" i="16"/>
  <c r="AN178" i="16"/>
  <c r="AO178" i="16"/>
  <c r="AP178" i="16"/>
  <c r="AQ178" i="16"/>
  <c r="AR178" i="16"/>
  <c r="AS178" i="16"/>
  <c r="AT178" i="16"/>
  <c r="AU178" i="16"/>
  <c r="AV178" i="16"/>
  <c r="AW178" i="16"/>
  <c r="AX178" i="16"/>
  <c r="AY178" i="16"/>
  <c r="AZ178" i="16"/>
  <c r="BA178" i="16"/>
  <c r="BB178" i="16"/>
  <c r="BC178" i="16"/>
  <c r="BD178" i="16"/>
  <c r="BE178" i="16"/>
  <c r="BF178" i="16"/>
  <c r="BG178" i="16"/>
  <c r="BH178" i="16"/>
  <c r="BI178" i="16"/>
  <c r="BJ178" i="16"/>
  <c r="BK178" i="16"/>
  <c r="BL178" i="16"/>
  <c r="BM178" i="16"/>
  <c r="F179" i="16"/>
  <c r="G179" i="16"/>
  <c r="H179" i="16"/>
  <c r="I179" i="16"/>
  <c r="J179" i="16"/>
  <c r="K179" i="16"/>
  <c r="L179" i="16"/>
  <c r="M179" i="16"/>
  <c r="N179" i="16"/>
  <c r="O179" i="16"/>
  <c r="P179" i="16"/>
  <c r="Q179" i="16"/>
  <c r="R179" i="16"/>
  <c r="S179" i="16"/>
  <c r="T179" i="16"/>
  <c r="U179" i="16"/>
  <c r="V179" i="16"/>
  <c r="W179" i="16"/>
  <c r="X179" i="16"/>
  <c r="Y179" i="16"/>
  <c r="Z179" i="16"/>
  <c r="AA179" i="16"/>
  <c r="AB179" i="16"/>
  <c r="AC179" i="16"/>
  <c r="AD179" i="16"/>
  <c r="AE179" i="16"/>
  <c r="AF179" i="16"/>
  <c r="AG179" i="16"/>
  <c r="AH179" i="16"/>
  <c r="AI179" i="16"/>
  <c r="AJ179" i="16"/>
  <c r="AK179" i="16"/>
  <c r="AL179" i="16"/>
  <c r="AM179" i="16"/>
  <c r="AN179" i="16"/>
  <c r="AO179" i="16"/>
  <c r="AP179" i="16"/>
  <c r="AQ179" i="16"/>
  <c r="AR179" i="16"/>
  <c r="AS179" i="16"/>
  <c r="AT179" i="16"/>
  <c r="AU179" i="16"/>
  <c r="AV179" i="16"/>
  <c r="AW179" i="16"/>
  <c r="AX179" i="16"/>
  <c r="AY179" i="16"/>
  <c r="AZ179" i="16"/>
  <c r="BA179" i="16"/>
  <c r="BB179" i="16"/>
  <c r="BC179" i="16"/>
  <c r="BD179" i="16"/>
  <c r="BE179" i="16"/>
  <c r="BF179" i="16"/>
  <c r="BG179" i="16"/>
  <c r="BH179" i="16"/>
  <c r="BI179" i="16"/>
  <c r="BJ179" i="16"/>
  <c r="BK179" i="16"/>
  <c r="BL179" i="16"/>
  <c r="BM179" i="16"/>
  <c r="F180" i="16"/>
  <c r="G180" i="16"/>
  <c r="H180" i="16"/>
  <c r="I180" i="16"/>
  <c r="J180" i="16"/>
  <c r="K180" i="16"/>
  <c r="L180" i="16"/>
  <c r="M180" i="16"/>
  <c r="N180" i="16"/>
  <c r="O180" i="16"/>
  <c r="P180" i="16"/>
  <c r="Q180" i="16"/>
  <c r="R180" i="16"/>
  <c r="S180" i="16"/>
  <c r="T180" i="16"/>
  <c r="U180" i="16"/>
  <c r="V180" i="16"/>
  <c r="W180" i="16"/>
  <c r="X180" i="16"/>
  <c r="Y180" i="16"/>
  <c r="Z180" i="16"/>
  <c r="AA180" i="16"/>
  <c r="AB180" i="16"/>
  <c r="AC180" i="16"/>
  <c r="AD180" i="16"/>
  <c r="AE180" i="16"/>
  <c r="AF180" i="16"/>
  <c r="AG180" i="16"/>
  <c r="AH180" i="16"/>
  <c r="AI180" i="16"/>
  <c r="AJ180" i="16"/>
  <c r="AK180" i="16"/>
  <c r="AL180" i="16"/>
  <c r="AM180" i="16"/>
  <c r="AN180" i="16"/>
  <c r="AO180" i="16"/>
  <c r="AP180" i="16"/>
  <c r="AQ180" i="16"/>
  <c r="AR180" i="16"/>
  <c r="AS180" i="16"/>
  <c r="AT180" i="16"/>
  <c r="AU180" i="16"/>
  <c r="AV180" i="16"/>
  <c r="AW180" i="16"/>
  <c r="AX180" i="16"/>
  <c r="AY180" i="16"/>
  <c r="AZ180" i="16"/>
  <c r="BA180" i="16"/>
  <c r="BB180" i="16"/>
  <c r="BC180" i="16"/>
  <c r="BD180" i="16"/>
  <c r="BE180" i="16"/>
  <c r="BF180" i="16"/>
  <c r="BG180" i="16"/>
  <c r="BH180" i="16"/>
  <c r="BI180" i="16"/>
  <c r="BJ180" i="16"/>
  <c r="BK180" i="16"/>
  <c r="BL180" i="16"/>
  <c r="BM180" i="16"/>
  <c r="F181" i="16"/>
  <c r="G181" i="16"/>
  <c r="H181" i="16"/>
  <c r="I181" i="16"/>
  <c r="J181" i="16"/>
  <c r="K181" i="16"/>
  <c r="L181" i="16"/>
  <c r="M181" i="16"/>
  <c r="N181" i="16"/>
  <c r="O181" i="16"/>
  <c r="P181" i="16"/>
  <c r="Q181" i="16"/>
  <c r="R181" i="16"/>
  <c r="S181" i="16"/>
  <c r="T181" i="16"/>
  <c r="U181" i="16"/>
  <c r="V181" i="16"/>
  <c r="W181" i="16"/>
  <c r="X181" i="16"/>
  <c r="Y181" i="16"/>
  <c r="Z181" i="16"/>
  <c r="AA181" i="16"/>
  <c r="AB181" i="16"/>
  <c r="AC181" i="16"/>
  <c r="AD181" i="16"/>
  <c r="AE181" i="16"/>
  <c r="AF181" i="16"/>
  <c r="AG181" i="16"/>
  <c r="AH181" i="16"/>
  <c r="AI181" i="16"/>
  <c r="AJ181" i="16"/>
  <c r="AK181" i="16"/>
  <c r="AL181" i="16"/>
  <c r="AM181" i="16"/>
  <c r="AN181" i="16"/>
  <c r="AO181" i="16"/>
  <c r="AP181" i="16"/>
  <c r="AQ181" i="16"/>
  <c r="AR181" i="16"/>
  <c r="AS181" i="16"/>
  <c r="AT181" i="16"/>
  <c r="AU181" i="16"/>
  <c r="AV181" i="16"/>
  <c r="AW181" i="16"/>
  <c r="AX181" i="16"/>
  <c r="AY181" i="16"/>
  <c r="AZ181" i="16"/>
  <c r="BA181" i="16"/>
  <c r="BB181" i="16"/>
  <c r="BC181" i="16"/>
  <c r="BD181" i="16"/>
  <c r="BE181" i="16"/>
  <c r="BF181" i="16"/>
  <c r="BG181" i="16"/>
  <c r="BH181" i="16"/>
  <c r="BI181" i="16"/>
  <c r="BJ181" i="16"/>
  <c r="BK181" i="16"/>
  <c r="BL181" i="16"/>
  <c r="BM181" i="16"/>
  <c r="F182" i="16"/>
  <c r="G182" i="16"/>
  <c r="H182" i="16"/>
  <c r="I182" i="16"/>
  <c r="J182" i="16"/>
  <c r="K182" i="16"/>
  <c r="L182" i="16"/>
  <c r="M182" i="16"/>
  <c r="N182" i="16"/>
  <c r="O182" i="16"/>
  <c r="P182" i="16"/>
  <c r="Q182" i="16"/>
  <c r="R182" i="16"/>
  <c r="S182" i="16"/>
  <c r="T182" i="16"/>
  <c r="U182" i="16"/>
  <c r="V182" i="16"/>
  <c r="W182" i="16"/>
  <c r="X182" i="16"/>
  <c r="Y182" i="16"/>
  <c r="Z182" i="16"/>
  <c r="AA182" i="16"/>
  <c r="AB182" i="16"/>
  <c r="AC182" i="16"/>
  <c r="AD182" i="16"/>
  <c r="AE182" i="16"/>
  <c r="AF182" i="16"/>
  <c r="AG182" i="16"/>
  <c r="AH182" i="16"/>
  <c r="AI182" i="16"/>
  <c r="AJ182" i="16"/>
  <c r="AK182" i="16"/>
  <c r="AL182" i="16"/>
  <c r="AM182" i="16"/>
  <c r="AN182" i="16"/>
  <c r="AO182" i="16"/>
  <c r="AP182" i="16"/>
  <c r="AQ182" i="16"/>
  <c r="AR182" i="16"/>
  <c r="AS182" i="16"/>
  <c r="AT182" i="16"/>
  <c r="AU182" i="16"/>
  <c r="AV182" i="16"/>
  <c r="AW182" i="16"/>
  <c r="AX182" i="16"/>
  <c r="AY182" i="16"/>
  <c r="AZ182" i="16"/>
  <c r="BA182" i="16"/>
  <c r="BB182" i="16"/>
  <c r="BC182" i="16"/>
  <c r="BD182" i="16"/>
  <c r="BE182" i="16"/>
  <c r="BF182" i="16"/>
  <c r="BG182" i="16"/>
  <c r="BH182" i="16"/>
  <c r="BI182" i="16"/>
  <c r="BJ182" i="16"/>
  <c r="BK182" i="16"/>
  <c r="BL182" i="16"/>
  <c r="BM182" i="16"/>
  <c r="F183" i="16"/>
  <c r="G183" i="16"/>
  <c r="H183" i="16"/>
  <c r="I183" i="16"/>
  <c r="J183" i="16"/>
  <c r="K183" i="16"/>
  <c r="L183" i="16"/>
  <c r="M183" i="16"/>
  <c r="N183" i="16"/>
  <c r="O183" i="16"/>
  <c r="P183" i="16"/>
  <c r="Q183" i="16"/>
  <c r="R183" i="16"/>
  <c r="S183" i="16"/>
  <c r="T183" i="16"/>
  <c r="U183" i="16"/>
  <c r="V183" i="16"/>
  <c r="W183" i="16"/>
  <c r="X183" i="16"/>
  <c r="Y183" i="16"/>
  <c r="Z183" i="16"/>
  <c r="AA183" i="16"/>
  <c r="AB183" i="16"/>
  <c r="AC183" i="16"/>
  <c r="AD183" i="16"/>
  <c r="AE183" i="16"/>
  <c r="AF183" i="16"/>
  <c r="AG183" i="16"/>
  <c r="AH183" i="16"/>
  <c r="AI183" i="16"/>
  <c r="AJ183" i="16"/>
  <c r="AK183" i="16"/>
  <c r="AL183" i="16"/>
  <c r="AM183" i="16"/>
  <c r="AN183" i="16"/>
  <c r="AO183" i="16"/>
  <c r="AP183" i="16"/>
  <c r="AQ183" i="16"/>
  <c r="AR183" i="16"/>
  <c r="AS183" i="16"/>
  <c r="AT183" i="16"/>
  <c r="AU183" i="16"/>
  <c r="AV183" i="16"/>
  <c r="AW183" i="16"/>
  <c r="AX183" i="16"/>
  <c r="AY183" i="16"/>
  <c r="AZ183" i="16"/>
  <c r="BA183" i="16"/>
  <c r="BB183" i="16"/>
  <c r="BC183" i="16"/>
  <c r="BD183" i="16"/>
  <c r="BE183" i="16"/>
  <c r="BF183" i="16"/>
  <c r="BG183" i="16"/>
  <c r="BH183" i="16"/>
  <c r="BI183" i="16"/>
  <c r="BJ183" i="16"/>
  <c r="BK183" i="16"/>
  <c r="BL183" i="16"/>
  <c r="BM183" i="16"/>
  <c r="F184" i="16"/>
  <c r="G184" i="16"/>
  <c r="H184" i="16"/>
  <c r="I184" i="16"/>
  <c r="J184" i="16"/>
  <c r="K184" i="16"/>
  <c r="L184" i="16"/>
  <c r="M184" i="16"/>
  <c r="N184" i="16"/>
  <c r="O184" i="16"/>
  <c r="P184" i="16"/>
  <c r="Q184" i="16"/>
  <c r="R184" i="16"/>
  <c r="S184" i="16"/>
  <c r="T184" i="16"/>
  <c r="U184" i="16"/>
  <c r="V184" i="16"/>
  <c r="W184" i="16"/>
  <c r="X184" i="16"/>
  <c r="Y184" i="16"/>
  <c r="Z184" i="16"/>
  <c r="AA184" i="16"/>
  <c r="AB184" i="16"/>
  <c r="AC184" i="16"/>
  <c r="AD184" i="16"/>
  <c r="AE184" i="16"/>
  <c r="AF184" i="16"/>
  <c r="AG184" i="16"/>
  <c r="AH184" i="16"/>
  <c r="AI184" i="16"/>
  <c r="AJ184" i="16"/>
  <c r="AK184" i="16"/>
  <c r="AL184" i="16"/>
  <c r="AM184" i="16"/>
  <c r="AN184" i="16"/>
  <c r="AO184" i="16"/>
  <c r="AP184" i="16"/>
  <c r="AQ184" i="16"/>
  <c r="AR184" i="16"/>
  <c r="AS184" i="16"/>
  <c r="AT184" i="16"/>
  <c r="AU184" i="16"/>
  <c r="AV184" i="16"/>
  <c r="AW184" i="16"/>
  <c r="AX184" i="16"/>
  <c r="AY184" i="16"/>
  <c r="AZ184" i="16"/>
  <c r="BA184" i="16"/>
  <c r="BB184" i="16"/>
  <c r="BC184" i="16"/>
  <c r="BD184" i="16"/>
  <c r="BE184" i="16"/>
  <c r="BF184" i="16"/>
  <c r="BG184" i="16"/>
  <c r="BH184" i="16"/>
  <c r="BI184" i="16"/>
  <c r="BJ184" i="16"/>
  <c r="BK184" i="16"/>
  <c r="BL184" i="16"/>
  <c r="BM184" i="16"/>
  <c r="F185" i="16"/>
  <c r="G185" i="16"/>
  <c r="H185" i="16"/>
  <c r="I185" i="16"/>
  <c r="J185" i="16"/>
  <c r="K185" i="16"/>
  <c r="L185" i="16"/>
  <c r="M185" i="16"/>
  <c r="N185" i="16"/>
  <c r="O185" i="16"/>
  <c r="P185" i="16"/>
  <c r="Q185" i="16"/>
  <c r="R185" i="16"/>
  <c r="S185" i="16"/>
  <c r="T185" i="16"/>
  <c r="U185" i="16"/>
  <c r="V185" i="16"/>
  <c r="W185" i="16"/>
  <c r="X185" i="16"/>
  <c r="Y185" i="16"/>
  <c r="Z185" i="16"/>
  <c r="AA185" i="16"/>
  <c r="AB185" i="16"/>
  <c r="AC185" i="16"/>
  <c r="AD185" i="16"/>
  <c r="AE185" i="16"/>
  <c r="AF185" i="16"/>
  <c r="AG185" i="16"/>
  <c r="AH185" i="16"/>
  <c r="AI185" i="16"/>
  <c r="AJ185" i="16"/>
  <c r="AK185" i="16"/>
  <c r="AL185" i="16"/>
  <c r="AM185" i="16"/>
  <c r="AN185" i="16"/>
  <c r="AO185" i="16"/>
  <c r="AP185" i="16"/>
  <c r="AQ185" i="16"/>
  <c r="AR185" i="16"/>
  <c r="AS185" i="16"/>
  <c r="AT185" i="16"/>
  <c r="AU185" i="16"/>
  <c r="AV185" i="16"/>
  <c r="AW185" i="16"/>
  <c r="AX185" i="16"/>
  <c r="AY185" i="16"/>
  <c r="AZ185" i="16"/>
  <c r="BA185" i="16"/>
  <c r="BB185" i="16"/>
  <c r="BC185" i="16"/>
  <c r="BD185" i="16"/>
  <c r="BE185" i="16"/>
  <c r="BF185" i="16"/>
  <c r="BG185" i="16"/>
  <c r="BH185" i="16"/>
  <c r="BI185" i="16"/>
  <c r="BJ185" i="16"/>
  <c r="BK185" i="16"/>
  <c r="BL185" i="16"/>
  <c r="BM185" i="16"/>
  <c r="F186" i="16"/>
  <c r="G186" i="16"/>
  <c r="H186" i="16"/>
  <c r="I186" i="16"/>
  <c r="J186" i="16"/>
  <c r="K186" i="16"/>
  <c r="L186" i="16"/>
  <c r="M186" i="16"/>
  <c r="N186" i="16"/>
  <c r="O186" i="16"/>
  <c r="P186" i="16"/>
  <c r="Q186" i="16"/>
  <c r="R186" i="16"/>
  <c r="S186" i="16"/>
  <c r="T186" i="16"/>
  <c r="U186" i="16"/>
  <c r="V186" i="16"/>
  <c r="W186" i="16"/>
  <c r="X186" i="16"/>
  <c r="Y186" i="16"/>
  <c r="Z186" i="16"/>
  <c r="AA186" i="16"/>
  <c r="AB186" i="16"/>
  <c r="AC186" i="16"/>
  <c r="AD186" i="16"/>
  <c r="AE186" i="16"/>
  <c r="AF186" i="16"/>
  <c r="AG186" i="16"/>
  <c r="AH186" i="16"/>
  <c r="AI186" i="16"/>
  <c r="AJ186" i="16"/>
  <c r="AK186" i="16"/>
  <c r="AL186" i="16"/>
  <c r="AM186" i="16"/>
  <c r="AN186" i="16"/>
  <c r="AO186" i="16"/>
  <c r="AP186" i="16"/>
  <c r="AQ186" i="16"/>
  <c r="AR186" i="16"/>
  <c r="AS186" i="16"/>
  <c r="AT186" i="16"/>
  <c r="AU186" i="16"/>
  <c r="AV186" i="16"/>
  <c r="AW186" i="16"/>
  <c r="AX186" i="16"/>
  <c r="AY186" i="16"/>
  <c r="AZ186" i="16"/>
  <c r="BA186" i="16"/>
  <c r="BB186" i="16"/>
  <c r="BC186" i="16"/>
  <c r="BD186" i="16"/>
  <c r="BE186" i="16"/>
  <c r="BF186" i="16"/>
  <c r="BG186" i="16"/>
  <c r="BH186" i="16"/>
  <c r="BI186" i="16"/>
  <c r="BJ186" i="16"/>
  <c r="BK186" i="16"/>
  <c r="BL186" i="16"/>
  <c r="BM186" i="16"/>
  <c r="F187" i="16"/>
  <c r="G187" i="16"/>
  <c r="H187" i="16"/>
  <c r="I187" i="16"/>
  <c r="J187" i="16"/>
  <c r="K187" i="16"/>
  <c r="L187" i="16"/>
  <c r="M187" i="16"/>
  <c r="N187" i="16"/>
  <c r="O187" i="16"/>
  <c r="P187" i="16"/>
  <c r="Q187" i="16"/>
  <c r="R187" i="16"/>
  <c r="S187" i="16"/>
  <c r="T187" i="16"/>
  <c r="U187" i="16"/>
  <c r="V187" i="16"/>
  <c r="W187" i="16"/>
  <c r="X187" i="16"/>
  <c r="Y187" i="16"/>
  <c r="Z187" i="16"/>
  <c r="AA187" i="16"/>
  <c r="AB187" i="16"/>
  <c r="AC187" i="16"/>
  <c r="AD187" i="16"/>
  <c r="AE187" i="16"/>
  <c r="AF187" i="16"/>
  <c r="AG187" i="16"/>
  <c r="AH187" i="16"/>
  <c r="AI187" i="16"/>
  <c r="AJ187" i="16"/>
  <c r="AK187" i="16"/>
  <c r="AL187" i="16"/>
  <c r="AM187" i="16"/>
  <c r="AN187" i="16"/>
  <c r="AO187" i="16"/>
  <c r="AP187" i="16"/>
  <c r="AQ187" i="16"/>
  <c r="AR187" i="16"/>
  <c r="AS187" i="16"/>
  <c r="AT187" i="16"/>
  <c r="AU187" i="16"/>
  <c r="AV187" i="16"/>
  <c r="AW187" i="16"/>
  <c r="AX187" i="16"/>
  <c r="AY187" i="16"/>
  <c r="AZ187" i="16"/>
  <c r="BA187" i="16"/>
  <c r="BB187" i="16"/>
  <c r="BC187" i="16"/>
  <c r="BD187" i="16"/>
  <c r="BE187" i="16"/>
  <c r="BF187" i="16"/>
  <c r="BG187" i="16"/>
  <c r="BH187" i="16"/>
  <c r="BI187" i="16"/>
  <c r="BJ187" i="16"/>
  <c r="BK187" i="16"/>
  <c r="BL187" i="16"/>
  <c r="BM187" i="16"/>
  <c r="F188" i="16"/>
  <c r="G188" i="16"/>
  <c r="H188" i="16"/>
  <c r="I188" i="16"/>
  <c r="J188" i="16"/>
  <c r="K188" i="16"/>
  <c r="L188" i="16"/>
  <c r="M188" i="16"/>
  <c r="N188" i="16"/>
  <c r="O188" i="16"/>
  <c r="P188" i="16"/>
  <c r="Q188" i="16"/>
  <c r="R188" i="16"/>
  <c r="S188" i="16"/>
  <c r="T188" i="16"/>
  <c r="U188" i="16"/>
  <c r="V188" i="16"/>
  <c r="W188" i="16"/>
  <c r="X188" i="16"/>
  <c r="Y188" i="16"/>
  <c r="Z188" i="16"/>
  <c r="AA188" i="16"/>
  <c r="AB188" i="16"/>
  <c r="AC188" i="16"/>
  <c r="AD188" i="16"/>
  <c r="AE188" i="16"/>
  <c r="AF188" i="16"/>
  <c r="AG188" i="16"/>
  <c r="AH188" i="16"/>
  <c r="AI188" i="16"/>
  <c r="AJ188" i="16"/>
  <c r="AK188" i="16"/>
  <c r="AL188" i="16"/>
  <c r="AM188" i="16"/>
  <c r="AN188" i="16"/>
  <c r="AO188" i="16"/>
  <c r="AP188" i="16"/>
  <c r="AQ188" i="16"/>
  <c r="AR188" i="16"/>
  <c r="AS188" i="16"/>
  <c r="AT188" i="16"/>
  <c r="AU188" i="16"/>
  <c r="AV188" i="16"/>
  <c r="AW188" i="16"/>
  <c r="AX188" i="16"/>
  <c r="AY188" i="16"/>
  <c r="AZ188" i="16"/>
  <c r="BA188" i="16"/>
  <c r="BB188" i="16"/>
  <c r="BC188" i="16"/>
  <c r="BD188" i="16"/>
  <c r="BE188" i="16"/>
  <c r="BF188" i="16"/>
  <c r="BG188" i="16"/>
  <c r="BH188" i="16"/>
  <c r="BI188" i="16"/>
  <c r="BJ188" i="16"/>
  <c r="BK188" i="16"/>
  <c r="BL188" i="16"/>
  <c r="BM188" i="16"/>
  <c r="F189" i="16"/>
  <c r="G189" i="16"/>
  <c r="H189" i="16"/>
  <c r="I189" i="16"/>
  <c r="J189" i="16"/>
  <c r="K189" i="16"/>
  <c r="L189" i="16"/>
  <c r="M189" i="16"/>
  <c r="N189" i="16"/>
  <c r="O189" i="16"/>
  <c r="P189" i="16"/>
  <c r="Q189" i="16"/>
  <c r="R189" i="16"/>
  <c r="S189" i="16"/>
  <c r="T189" i="16"/>
  <c r="U189" i="16"/>
  <c r="V189" i="16"/>
  <c r="W189" i="16"/>
  <c r="X189" i="16"/>
  <c r="Y189" i="16"/>
  <c r="Z189" i="16"/>
  <c r="AA189" i="16"/>
  <c r="AB189" i="16"/>
  <c r="AC189" i="16"/>
  <c r="AD189" i="16"/>
  <c r="AE189" i="16"/>
  <c r="AF189" i="16"/>
  <c r="AG189" i="16"/>
  <c r="AH189" i="16"/>
  <c r="AI189" i="16"/>
  <c r="AJ189" i="16"/>
  <c r="AK189" i="16"/>
  <c r="AL189" i="16"/>
  <c r="AM189" i="16"/>
  <c r="AN189" i="16"/>
  <c r="AO189" i="16"/>
  <c r="AP189" i="16"/>
  <c r="AQ189" i="16"/>
  <c r="AR189" i="16"/>
  <c r="AS189" i="16"/>
  <c r="AT189" i="16"/>
  <c r="AU189" i="16"/>
  <c r="AV189" i="16"/>
  <c r="AW189" i="16"/>
  <c r="AX189" i="16"/>
  <c r="AY189" i="16"/>
  <c r="AZ189" i="16"/>
  <c r="BA189" i="16"/>
  <c r="BB189" i="16"/>
  <c r="BC189" i="16"/>
  <c r="BD189" i="16"/>
  <c r="BE189" i="16"/>
  <c r="BF189" i="16"/>
  <c r="BG189" i="16"/>
  <c r="BH189" i="16"/>
  <c r="BI189" i="16"/>
  <c r="BJ189" i="16"/>
  <c r="BK189" i="16"/>
  <c r="BL189" i="16"/>
  <c r="BM189" i="16"/>
  <c r="F190" i="16"/>
  <c r="G190" i="16"/>
  <c r="H190" i="16"/>
  <c r="I190" i="16"/>
  <c r="J190" i="16"/>
  <c r="K190" i="16"/>
  <c r="L190" i="16"/>
  <c r="M190" i="16"/>
  <c r="N190" i="16"/>
  <c r="O190" i="16"/>
  <c r="P190" i="16"/>
  <c r="Q190" i="16"/>
  <c r="R190" i="16"/>
  <c r="S190" i="16"/>
  <c r="T190" i="16"/>
  <c r="U190" i="16"/>
  <c r="V190" i="16"/>
  <c r="W190" i="16"/>
  <c r="X190" i="16"/>
  <c r="Y190" i="16"/>
  <c r="Z190" i="16"/>
  <c r="AA190" i="16"/>
  <c r="AB190" i="16"/>
  <c r="AC190" i="16"/>
  <c r="AD190" i="16"/>
  <c r="AE190" i="16"/>
  <c r="AF190" i="16"/>
  <c r="AG190" i="16"/>
  <c r="AH190" i="16"/>
  <c r="AI190" i="16"/>
  <c r="AJ190" i="16"/>
  <c r="AK190" i="16"/>
  <c r="AL190" i="16"/>
  <c r="AM190" i="16"/>
  <c r="AN190" i="16"/>
  <c r="AO190" i="16"/>
  <c r="AP190" i="16"/>
  <c r="AQ190" i="16"/>
  <c r="AR190" i="16"/>
  <c r="AS190" i="16"/>
  <c r="AT190" i="16"/>
  <c r="AU190" i="16"/>
  <c r="AV190" i="16"/>
  <c r="AW190" i="16"/>
  <c r="AX190" i="16"/>
  <c r="AY190" i="16"/>
  <c r="AZ190" i="16"/>
  <c r="BA190" i="16"/>
  <c r="BB190" i="16"/>
  <c r="BC190" i="16"/>
  <c r="BD190" i="16"/>
  <c r="BE190" i="16"/>
  <c r="BF190" i="16"/>
  <c r="BG190" i="16"/>
  <c r="BH190" i="16"/>
  <c r="BI190" i="16"/>
  <c r="BJ190" i="16"/>
  <c r="BK190" i="16"/>
  <c r="BL190" i="16"/>
  <c r="BM190" i="16"/>
  <c r="F191" i="16"/>
  <c r="G191" i="16"/>
  <c r="H191" i="16"/>
  <c r="I191" i="16"/>
  <c r="J191" i="16"/>
  <c r="K191" i="16"/>
  <c r="L191" i="16"/>
  <c r="M191" i="16"/>
  <c r="N191" i="16"/>
  <c r="O191" i="16"/>
  <c r="P191" i="16"/>
  <c r="Q191" i="16"/>
  <c r="R191" i="16"/>
  <c r="S191" i="16"/>
  <c r="T191" i="16"/>
  <c r="U191" i="16"/>
  <c r="V191" i="16"/>
  <c r="W191" i="16"/>
  <c r="X191" i="16"/>
  <c r="Y191" i="16"/>
  <c r="Z191" i="16"/>
  <c r="AA191" i="16"/>
  <c r="AB191" i="16"/>
  <c r="AC191" i="16"/>
  <c r="AD191" i="16"/>
  <c r="AE191" i="16"/>
  <c r="AF191" i="16"/>
  <c r="AG191" i="16"/>
  <c r="AH191" i="16"/>
  <c r="AI191" i="16"/>
  <c r="AJ191" i="16"/>
  <c r="AK191" i="16"/>
  <c r="AL191" i="16"/>
  <c r="AM191" i="16"/>
  <c r="AN191" i="16"/>
  <c r="AO191" i="16"/>
  <c r="AP191" i="16"/>
  <c r="AQ191" i="16"/>
  <c r="AR191" i="16"/>
  <c r="AS191" i="16"/>
  <c r="AT191" i="16"/>
  <c r="AU191" i="16"/>
  <c r="AV191" i="16"/>
  <c r="AW191" i="16"/>
  <c r="AX191" i="16"/>
  <c r="AY191" i="16"/>
  <c r="AZ191" i="16"/>
  <c r="BA191" i="16"/>
  <c r="BB191" i="16"/>
  <c r="BC191" i="16"/>
  <c r="BD191" i="16"/>
  <c r="BE191" i="16"/>
  <c r="BF191" i="16"/>
  <c r="BG191" i="16"/>
  <c r="BH191" i="16"/>
  <c r="BI191" i="16"/>
  <c r="BJ191" i="16"/>
  <c r="BK191" i="16"/>
  <c r="BL191" i="16"/>
  <c r="BM191" i="16"/>
  <c r="F192" i="16"/>
  <c r="G192" i="16"/>
  <c r="H192" i="16"/>
  <c r="I192" i="16"/>
  <c r="J192" i="16"/>
  <c r="K192" i="16"/>
  <c r="L192" i="16"/>
  <c r="M192" i="16"/>
  <c r="N192" i="16"/>
  <c r="O192" i="16"/>
  <c r="P192" i="16"/>
  <c r="Q192" i="16"/>
  <c r="R192" i="16"/>
  <c r="S192" i="16"/>
  <c r="T192" i="16"/>
  <c r="U192" i="16"/>
  <c r="V192" i="16"/>
  <c r="W192" i="16"/>
  <c r="X192" i="16"/>
  <c r="Y192" i="16"/>
  <c r="Z192" i="16"/>
  <c r="AA192" i="16"/>
  <c r="AB192" i="16"/>
  <c r="AC192" i="16"/>
  <c r="AD192" i="16"/>
  <c r="AE192" i="16"/>
  <c r="AF192" i="16"/>
  <c r="AG192" i="16"/>
  <c r="AH192" i="16"/>
  <c r="AI192" i="16"/>
  <c r="AJ192" i="16"/>
  <c r="AK192" i="16"/>
  <c r="AL192" i="16"/>
  <c r="AM192" i="16"/>
  <c r="AN192" i="16"/>
  <c r="AO192" i="16"/>
  <c r="AP192" i="16"/>
  <c r="AQ192" i="16"/>
  <c r="AR192" i="16"/>
  <c r="AS192" i="16"/>
  <c r="AT192" i="16"/>
  <c r="AU192" i="16"/>
  <c r="AV192" i="16"/>
  <c r="AW192" i="16"/>
  <c r="AX192" i="16"/>
  <c r="AY192" i="16"/>
  <c r="AZ192" i="16"/>
  <c r="BA192" i="16"/>
  <c r="BB192" i="16"/>
  <c r="BC192" i="16"/>
  <c r="BD192" i="16"/>
  <c r="BE192" i="16"/>
  <c r="BF192" i="16"/>
  <c r="BG192" i="16"/>
  <c r="BH192" i="16"/>
  <c r="BI192" i="16"/>
  <c r="BJ192" i="16"/>
  <c r="BK192" i="16"/>
  <c r="BL192" i="16"/>
  <c r="BM192" i="16"/>
  <c r="F193" i="16"/>
  <c r="G193" i="16"/>
  <c r="H193" i="16"/>
  <c r="I193" i="16"/>
  <c r="J193" i="16"/>
  <c r="K193" i="16"/>
  <c r="L193" i="16"/>
  <c r="M193" i="16"/>
  <c r="N193" i="16"/>
  <c r="O193" i="16"/>
  <c r="P193" i="16"/>
  <c r="Q193" i="16"/>
  <c r="R193" i="16"/>
  <c r="S193" i="16"/>
  <c r="T193" i="16"/>
  <c r="U193" i="16"/>
  <c r="V193" i="16"/>
  <c r="W193" i="16"/>
  <c r="X193" i="16"/>
  <c r="Y193" i="16"/>
  <c r="Z193" i="16"/>
  <c r="AA193" i="16"/>
  <c r="AB193" i="16"/>
  <c r="AC193" i="16"/>
  <c r="AD193" i="16"/>
  <c r="AE193" i="16"/>
  <c r="AF193" i="16"/>
  <c r="AG193" i="16"/>
  <c r="AH193" i="16"/>
  <c r="AI193" i="16"/>
  <c r="AJ193" i="16"/>
  <c r="AK193" i="16"/>
  <c r="AL193" i="16"/>
  <c r="AM193" i="16"/>
  <c r="AN193" i="16"/>
  <c r="AO193" i="16"/>
  <c r="AP193" i="16"/>
  <c r="AQ193" i="16"/>
  <c r="AR193" i="16"/>
  <c r="AS193" i="16"/>
  <c r="AT193" i="16"/>
  <c r="AU193" i="16"/>
  <c r="AV193" i="16"/>
  <c r="AW193" i="16"/>
  <c r="AX193" i="16"/>
  <c r="AY193" i="16"/>
  <c r="AZ193" i="16"/>
  <c r="BA193" i="16"/>
  <c r="BB193" i="16"/>
  <c r="BC193" i="16"/>
  <c r="BD193" i="16"/>
  <c r="BE193" i="16"/>
  <c r="BF193" i="16"/>
  <c r="BG193" i="16"/>
  <c r="BH193" i="16"/>
  <c r="BI193" i="16"/>
  <c r="BJ193" i="16"/>
  <c r="BK193" i="16"/>
  <c r="BL193" i="16"/>
  <c r="BM193" i="16"/>
  <c r="F194" i="16"/>
  <c r="G194" i="16"/>
  <c r="H194" i="16"/>
  <c r="I194" i="16"/>
  <c r="J194" i="16"/>
  <c r="K194" i="16"/>
  <c r="L194" i="16"/>
  <c r="M194" i="16"/>
  <c r="N194" i="16"/>
  <c r="O194" i="16"/>
  <c r="P194" i="16"/>
  <c r="Q194" i="16"/>
  <c r="R194" i="16"/>
  <c r="S194" i="16"/>
  <c r="T194" i="16"/>
  <c r="U194" i="16"/>
  <c r="V194" i="16"/>
  <c r="W194" i="16"/>
  <c r="X194" i="16"/>
  <c r="Y194" i="16"/>
  <c r="Z194" i="16"/>
  <c r="AA194" i="16"/>
  <c r="AB194" i="16"/>
  <c r="AC194" i="16"/>
  <c r="AD194" i="16"/>
  <c r="AE194" i="16"/>
  <c r="AF194" i="16"/>
  <c r="AG194" i="16"/>
  <c r="AH194" i="16"/>
  <c r="AI194" i="16"/>
  <c r="AJ194" i="16"/>
  <c r="AK194" i="16"/>
  <c r="AL194" i="16"/>
  <c r="AM194" i="16"/>
  <c r="AN194" i="16"/>
  <c r="AO194" i="16"/>
  <c r="AP194" i="16"/>
  <c r="AQ194" i="16"/>
  <c r="AR194" i="16"/>
  <c r="AS194" i="16"/>
  <c r="AT194" i="16"/>
  <c r="AU194" i="16"/>
  <c r="AV194" i="16"/>
  <c r="AW194" i="16"/>
  <c r="AX194" i="16"/>
  <c r="AY194" i="16"/>
  <c r="AZ194" i="16"/>
  <c r="BA194" i="16"/>
  <c r="BB194" i="16"/>
  <c r="BC194" i="16"/>
  <c r="BD194" i="16"/>
  <c r="BE194" i="16"/>
  <c r="BF194" i="16"/>
  <c r="BG194" i="16"/>
  <c r="BH194" i="16"/>
  <c r="BI194" i="16"/>
  <c r="BJ194" i="16"/>
  <c r="BK194" i="16"/>
  <c r="BL194" i="16"/>
  <c r="BM194" i="16"/>
  <c r="F195" i="16"/>
  <c r="G195" i="16"/>
  <c r="H195" i="16"/>
  <c r="I195" i="16"/>
  <c r="J195" i="16"/>
  <c r="K195" i="16"/>
  <c r="L195" i="16"/>
  <c r="M195" i="16"/>
  <c r="N195" i="16"/>
  <c r="O195" i="16"/>
  <c r="P195" i="16"/>
  <c r="Q195" i="16"/>
  <c r="R195" i="16"/>
  <c r="S195" i="16"/>
  <c r="T195" i="16"/>
  <c r="U195" i="16"/>
  <c r="V195" i="16"/>
  <c r="W195" i="16"/>
  <c r="X195" i="16"/>
  <c r="Y195" i="16"/>
  <c r="Z195" i="16"/>
  <c r="AA195" i="16"/>
  <c r="AB195" i="16"/>
  <c r="AC195" i="16"/>
  <c r="AD195" i="16"/>
  <c r="AE195" i="16"/>
  <c r="AF195" i="16"/>
  <c r="AG195" i="16"/>
  <c r="AH195" i="16"/>
  <c r="AI195" i="16"/>
  <c r="AJ195" i="16"/>
  <c r="AK195" i="16"/>
  <c r="AL195" i="16"/>
  <c r="AM195" i="16"/>
  <c r="AN195" i="16"/>
  <c r="AO195" i="16"/>
  <c r="AP195" i="16"/>
  <c r="AQ195" i="16"/>
  <c r="AR195" i="16"/>
  <c r="AS195" i="16"/>
  <c r="AT195" i="16"/>
  <c r="AU195" i="16"/>
  <c r="AV195" i="16"/>
  <c r="AW195" i="16"/>
  <c r="AX195" i="16"/>
  <c r="AY195" i="16"/>
  <c r="AZ195" i="16"/>
  <c r="BA195" i="16"/>
  <c r="BB195" i="16"/>
  <c r="BC195" i="16"/>
  <c r="BD195" i="16"/>
  <c r="BE195" i="16"/>
  <c r="BF195" i="16"/>
  <c r="BG195" i="16"/>
  <c r="BH195" i="16"/>
  <c r="BI195" i="16"/>
  <c r="BJ195" i="16"/>
  <c r="BK195" i="16"/>
  <c r="BL195" i="16"/>
  <c r="BM195" i="16"/>
  <c r="F196" i="16"/>
  <c r="G196" i="16"/>
  <c r="H196" i="16"/>
  <c r="I196" i="16"/>
  <c r="J196" i="16"/>
  <c r="K196" i="16"/>
  <c r="L196" i="16"/>
  <c r="M196" i="16"/>
  <c r="N196" i="16"/>
  <c r="O196" i="16"/>
  <c r="P196" i="16"/>
  <c r="Q196" i="16"/>
  <c r="R196" i="16"/>
  <c r="S196" i="16"/>
  <c r="T196" i="16"/>
  <c r="U196" i="16"/>
  <c r="V196" i="16"/>
  <c r="W196" i="16"/>
  <c r="X196" i="16"/>
  <c r="Y196" i="16"/>
  <c r="Z196" i="16"/>
  <c r="AA196" i="16"/>
  <c r="AB196" i="16"/>
  <c r="AC196" i="16"/>
  <c r="AD196" i="16"/>
  <c r="AE196" i="16"/>
  <c r="AF196" i="16"/>
  <c r="AG196" i="16"/>
  <c r="AH196" i="16"/>
  <c r="AI196" i="16"/>
  <c r="AJ196" i="16"/>
  <c r="AK196" i="16"/>
  <c r="AL196" i="16"/>
  <c r="AM196" i="16"/>
  <c r="AN196" i="16"/>
  <c r="AO196" i="16"/>
  <c r="AP196" i="16"/>
  <c r="AQ196" i="16"/>
  <c r="AR196" i="16"/>
  <c r="AS196" i="16"/>
  <c r="AT196" i="16"/>
  <c r="AU196" i="16"/>
  <c r="AV196" i="16"/>
  <c r="AW196" i="16"/>
  <c r="AX196" i="16"/>
  <c r="AY196" i="16"/>
  <c r="AZ196" i="16"/>
  <c r="BA196" i="16"/>
  <c r="BB196" i="16"/>
  <c r="BC196" i="16"/>
  <c r="BD196" i="16"/>
  <c r="BE196" i="16"/>
  <c r="BF196" i="16"/>
  <c r="BG196" i="16"/>
  <c r="BH196" i="16"/>
  <c r="BI196" i="16"/>
  <c r="BJ196" i="16"/>
  <c r="BK196" i="16"/>
  <c r="BL196" i="16"/>
  <c r="BM196" i="16"/>
  <c r="F197" i="16"/>
  <c r="G197" i="16"/>
  <c r="H197" i="16"/>
  <c r="I197" i="16"/>
  <c r="J197" i="16"/>
  <c r="K197" i="16"/>
  <c r="L197" i="16"/>
  <c r="M197" i="16"/>
  <c r="N197" i="16"/>
  <c r="O197" i="16"/>
  <c r="P197" i="16"/>
  <c r="Q197" i="16"/>
  <c r="R197" i="16"/>
  <c r="S197" i="16"/>
  <c r="T197" i="16"/>
  <c r="U197" i="16"/>
  <c r="V197" i="16"/>
  <c r="W197" i="16"/>
  <c r="X197" i="16"/>
  <c r="Y197" i="16"/>
  <c r="Z197" i="16"/>
  <c r="AA197" i="16"/>
  <c r="AB197" i="16"/>
  <c r="AC197" i="16"/>
  <c r="AD197" i="16"/>
  <c r="AE197" i="16"/>
  <c r="AF197" i="16"/>
  <c r="AG197" i="16"/>
  <c r="AH197" i="16"/>
  <c r="AI197" i="16"/>
  <c r="AJ197" i="16"/>
  <c r="AK197" i="16"/>
  <c r="AL197" i="16"/>
  <c r="AM197" i="16"/>
  <c r="AN197" i="16"/>
  <c r="AO197" i="16"/>
  <c r="AP197" i="16"/>
  <c r="AQ197" i="16"/>
  <c r="AR197" i="16"/>
  <c r="AS197" i="16"/>
  <c r="AT197" i="16"/>
  <c r="AU197" i="16"/>
  <c r="AV197" i="16"/>
  <c r="AW197" i="16"/>
  <c r="AX197" i="16"/>
  <c r="AY197" i="16"/>
  <c r="AZ197" i="16"/>
  <c r="BA197" i="16"/>
  <c r="BB197" i="16"/>
  <c r="BC197" i="16"/>
  <c r="BD197" i="16"/>
  <c r="BE197" i="16"/>
  <c r="BF197" i="16"/>
  <c r="BG197" i="16"/>
  <c r="BH197" i="16"/>
  <c r="BI197" i="16"/>
  <c r="BJ197" i="16"/>
  <c r="BK197" i="16"/>
  <c r="BL197" i="16"/>
  <c r="BM197" i="16"/>
  <c r="F198" i="16"/>
  <c r="G198" i="16"/>
  <c r="H198" i="16"/>
  <c r="I198" i="16"/>
  <c r="J198" i="16"/>
  <c r="K198" i="16"/>
  <c r="L198" i="16"/>
  <c r="M198" i="16"/>
  <c r="N198" i="16"/>
  <c r="O198" i="16"/>
  <c r="P198" i="16"/>
  <c r="Q198" i="16"/>
  <c r="R198" i="16"/>
  <c r="S198" i="16"/>
  <c r="T198" i="16"/>
  <c r="U198" i="16"/>
  <c r="V198" i="16"/>
  <c r="W198" i="16"/>
  <c r="X198" i="16"/>
  <c r="Y198" i="16"/>
  <c r="Z198" i="16"/>
  <c r="AA198" i="16"/>
  <c r="AB198" i="16"/>
  <c r="AC198" i="16"/>
  <c r="AD198" i="16"/>
  <c r="AE198" i="16"/>
  <c r="AF198" i="16"/>
  <c r="AG198" i="16"/>
  <c r="AH198" i="16"/>
  <c r="AI198" i="16"/>
  <c r="AJ198" i="16"/>
  <c r="AK198" i="16"/>
  <c r="AL198" i="16"/>
  <c r="AM198" i="16"/>
  <c r="AN198" i="16"/>
  <c r="AO198" i="16"/>
  <c r="AP198" i="16"/>
  <c r="AQ198" i="16"/>
  <c r="AR198" i="16"/>
  <c r="AS198" i="16"/>
  <c r="AT198" i="16"/>
  <c r="AU198" i="16"/>
  <c r="AV198" i="16"/>
  <c r="AW198" i="16"/>
  <c r="AX198" i="16"/>
  <c r="AY198" i="16"/>
  <c r="AZ198" i="16"/>
  <c r="BA198" i="16"/>
  <c r="BB198" i="16"/>
  <c r="BC198" i="16"/>
  <c r="BD198" i="16"/>
  <c r="BE198" i="16"/>
  <c r="BF198" i="16"/>
  <c r="BG198" i="16"/>
  <c r="BH198" i="16"/>
  <c r="BI198" i="16"/>
  <c r="BJ198" i="16"/>
  <c r="BK198" i="16"/>
  <c r="BL198" i="16"/>
  <c r="BM198" i="16"/>
  <c r="F199" i="16"/>
  <c r="G199" i="16"/>
  <c r="H199" i="16"/>
  <c r="I199" i="16"/>
  <c r="J199" i="16"/>
  <c r="K199" i="16"/>
  <c r="L199" i="16"/>
  <c r="M199" i="16"/>
  <c r="N199" i="16"/>
  <c r="O199" i="16"/>
  <c r="P199" i="16"/>
  <c r="Q199" i="16"/>
  <c r="R199" i="16"/>
  <c r="S199" i="16"/>
  <c r="T199" i="16"/>
  <c r="U199" i="16"/>
  <c r="V199" i="16"/>
  <c r="W199" i="16"/>
  <c r="X199" i="16"/>
  <c r="Y199" i="16"/>
  <c r="Z199" i="16"/>
  <c r="AA199" i="16"/>
  <c r="AB199" i="16"/>
  <c r="AC199" i="16"/>
  <c r="AD199" i="16"/>
  <c r="AE199" i="16"/>
  <c r="AF199" i="16"/>
  <c r="AG199" i="16"/>
  <c r="AH199" i="16"/>
  <c r="AI199" i="16"/>
  <c r="AJ199" i="16"/>
  <c r="AK199" i="16"/>
  <c r="AL199" i="16"/>
  <c r="AM199" i="16"/>
  <c r="AN199" i="16"/>
  <c r="AO199" i="16"/>
  <c r="AP199" i="16"/>
  <c r="AQ199" i="16"/>
  <c r="AR199" i="16"/>
  <c r="AS199" i="16"/>
  <c r="AT199" i="16"/>
  <c r="AU199" i="16"/>
  <c r="AV199" i="16"/>
  <c r="AW199" i="16"/>
  <c r="AX199" i="16"/>
  <c r="AY199" i="16"/>
  <c r="AZ199" i="16"/>
  <c r="BA199" i="16"/>
  <c r="BB199" i="16"/>
  <c r="BC199" i="16"/>
  <c r="BD199" i="16"/>
  <c r="BE199" i="16"/>
  <c r="BF199" i="16"/>
  <c r="BG199" i="16"/>
  <c r="BH199" i="16"/>
  <c r="BI199" i="16"/>
  <c r="BJ199" i="16"/>
  <c r="BK199" i="16"/>
  <c r="BL199" i="16"/>
  <c r="BM199" i="16"/>
  <c r="F200" i="16"/>
  <c r="G200" i="16"/>
  <c r="H200" i="16"/>
  <c r="I200" i="16"/>
  <c r="J200" i="16"/>
  <c r="K200" i="16"/>
  <c r="L200" i="16"/>
  <c r="M200" i="16"/>
  <c r="N200" i="16"/>
  <c r="O200" i="16"/>
  <c r="P200" i="16"/>
  <c r="Q200" i="16"/>
  <c r="R200" i="16"/>
  <c r="S200" i="16"/>
  <c r="T200" i="16"/>
  <c r="U200" i="16"/>
  <c r="V200" i="16"/>
  <c r="W200" i="16"/>
  <c r="X200" i="16"/>
  <c r="Y200" i="16"/>
  <c r="Z200" i="16"/>
  <c r="AA200" i="16"/>
  <c r="AB200" i="16"/>
  <c r="AC200" i="16"/>
  <c r="AD200" i="16"/>
  <c r="AE200" i="16"/>
  <c r="AF200" i="16"/>
  <c r="AG200" i="16"/>
  <c r="AH200" i="16"/>
  <c r="AI200" i="16"/>
  <c r="AJ200" i="16"/>
  <c r="AK200" i="16"/>
  <c r="AL200" i="16"/>
  <c r="AM200" i="16"/>
  <c r="AN200" i="16"/>
  <c r="AO200" i="16"/>
  <c r="AP200" i="16"/>
  <c r="AQ200" i="16"/>
  <c r="AR200" i="16"/>
  <c r="AS200" i="16"/>
  <c r="AT200" i="16"/>
  <c r="AU200" i="16"/>
  <c r="AV200" i="16"/>
  <c r="AW200" i="16"/>
  <c r="AX200" i="16"/>
  <c r="AY200" i="16"/>
  <c r="AZ200" i="16"/>
  <c r="BA200" i="16"/>
  <c r="BB200" i="16"/>
  <c r="BC200" i="16"/>
  <c r="BD200" i="16"/>
  <c r="BE200" i="16"/>
  <c r="BF200" i="16"/>
  <c r="BG200" i="16"/>
  <c r="BH200" i="16"/>
  <c r="BI200" i="16"/>
  <c r="BJ200" i="16"/>
  <c r="BK200" i="16"/>
  <c r="BL200" i="16"/>
  <c r="BM200" i="16"/>
  <c r="F201" i="16"/>
  <c r="G201" i="16"/>
  <c r="H201" i="16"/>
  <c r="I201" i="16"/>
  <c r="J201" i="16"/>
  <c r="K201" i="16"/>
  <c r="L201" i="16"/>
  <c r="M201" i="16"/>
  <c r="N201" i="16"/>
  <c r="O201" i="16"/>
  <c r="P201" i="16"/>
  <c r="Q201" i="16"/>
  <c r="R201" i="16"/>
  <c r="S201" i="16"/>
  <c r="T201" i="16"/>
  <c r="U201" i="16"/>
  <c r="V201" i="16"/>
  <c r="W201" i="16"/>
  <c r="X201" i="16"/>
  <c r="Y201" i="16"/>
  <c r="Z201" i="16"/>
  <c r="AA201" i="16"/>
  <c r="AB201" i="16"/>
  <c r="AC201" i="16"/>
  <c r="AD201" i="16"/>
  <c r="AE201" i="16"/>
  <c r="AF201" i="16"/>
  <c r="AG201" i="16"/>
  <c r="AH201" i="16"/>
  <c r="AI201" i="16"/>
  <c r="AJ201" i="16"/>
  <c r="AK201" i="16"/>
  <c r="AL201" i="16"/>
  <c r="AM201" i="16"/>
  <c r="AN201" i="16"/>
  <c r="AO201" i="16"/>
  <c r="AP201" i="16"/>
  <c r="AQ201" i="16"/>
  <c r="AR201" i="16"/>
  <c r="AS201" i="16"/>
  <c r="AT201" i="16"/>
  <c r="AU201" i="16"/>
  <c r="AV201" i="16"/>
  <c r="AW201" i="16"/>
  <c r="AX201" i="16"/>
  <c r="AY201" i="16"/>
  <c r="AZ201" i="16"/>
  <c r="BA201" i="16"/>
  <c r="BB201" i="16"/>
  <c r="BC201" i="16"/>
  <c r="BD201" i="16"/>
  <c r="BE201" i="16"/>
  <c r="BF201" i="16"/>
  <c r="BG201" i="16"/>
  <c r="BH201" i="16"/>
  <c r="BI201" i="16"/>
  <c r="BJ201" i="16"/>
  <c r="BK201" i="16"/>
  <c r="BL201" i="16"/>
  <c r="BM201" i="16"/>
  <c r="F202" i="16"/>
  <c r="G202" i="16"/>
  <c r="H202" i="16"/>
  <c r="I202" i="16"/>
  <c r="J202" i="16"/>
  <c r="K202" i="16"/>
  <c r="L202" i="16"/>
  <c r="M202" i="16"/>
  <c r="N202" i="16"/>
  <c r="O202" i="16"/>
  <c r="P202" i="16"/>
  <c r="Q202" i="16"/>
  <c r="R202" i="16"/>
  <c r="S202" i="16"/>
  <c r="T202" i="16"/>
  <c r="U202" i="16"/>
  <c r="V202" i="16"/>
  <c r="W202" i="16"/>
  <c r="X202" i="16"/>
  <c r="Y202" i="16"/>
  <c r="Z202" i="16"/>
  <c r="AA202" i="16"/>
  <c r="AB202" i="16"/>
  <c r="AC202" i="16"/>
  <c r="AD202" i="16"/>
  <c r="AE202" i="16"/>
  <c r="AF202" i="16"/>
  <c r="AG202" i="16"/>
  <c r="AH202" i="16"/>
  <c r="AI202" i="16"/>
  <c r="AJ202" i="16"/>
  <c r="AK202" i="16"/>
  <c r="AL202" i="16"/>
  <c r="AM202" i="16"/>
  <c r="AN202" i="16"/>
  <c r="AO202" i="16"/>
  <c r="AP202" i="16"/>
  <c r="AQ202" i="16"/>
  <c r="AR202" i="16"/>
  <c r="AS202" i="16"/>
  <c r="AT202" i="16"/>
  <c r="AU202" i="16"/>
  <c r="AV202" i="16"/>
  <c r="AW202" i="16"/>
  <c r="AX202" i="16"/>
  <c r="AY202" i="16"/>
  <c r="AZ202" i="16"/>
  <c r="BA202" i="16"/>
  <c r="BB202" i="16"/>
  <c r="BC202" i="16"/>
  <c r="BD202" i="16"/>
  <c r="BE202" i="16"/>
  <c r="BF202" i="16"/>
  <c r="BG202" i="16"/>
  <c r="BH202" i="16"/>
  <c r="BI202" i="16"/>
  <c r="BJ202" i="16"/>
  <c r="BK202" i="16"/>
  <c r="BL202" i="16"/>
  <c r="BM202" i="16"/>
  <c r="F203" i="16"/>
  <c r="G203" i="16"/>
  <c r="H203" i="16"/>
  <c r="I203" i="16"/>
  <c r="J203" i="16"/>
  <c r="K203" i="16"/>
  <c r="L203" i="16"/>
  <c r="M203" i="16"/>
  <c r="N203" i="16"/>
  <c r="O203" i="16"/>
  <c r="P203" i="16"/>
  <c r="Q203" i="16"/>
  <c r="R203" i="16"/>
  <c r="S203" i="16"/>
  <c r="T203" i="16"/>
  <c r="U203" i="16"/>
  <c r="V203" i="16"/>
  <c r="W203" i="16"/>
  <c r="X203" i="16"/>
  <c r="Y203" i="16"/>
  <c r="Z203" i="16"/>
  <c r="AA203" i="16"/>
  <c r="AB203" i="16"/>
  <c r="AC203" i="16"/>
  <c r="AD203" i="16"/>
  <c r="AE203" i="16"/>
  <c r="AF203" i="16"/>
  <c r="AG203" i="16"/>
  <c r="AH203" i="16"/>
  <c r="AI203" i="16"/>
  <c r="AJ203" i="16"/>
  <c r="AK203" i="16"/>
  <c r="AL203" i="16"/>
  <c r="AM203" i="16"/>
  <c r="AN203" i="16"/>
  <c r="AO203" i="16"/>
  <c r="AP203" i="16"/>
  <c r="AQ203" i="16"/>
  <c r="AR203" i="16"/>
  <c r="AS203" i="16"/>
  <c r="AT203" i="16"/>
  <c r="AU203" i="16"/>
  <c r="AV203" i="16"/>
  <c r="AW203" i="16"/>
  <c r="AX203" i="16"/>
  <c r="AY203" i="16"/>
  <c r="AZ203" i="16"/>
  <c r="BA203" i="16"/>
  <c r="BB203" i="16"/>
  <c r="BC203" i="16"/>
  <c r="BD203" i="16"/>
  <c r="BE203" i="16"/>
  <c r="BF203" i="16"/>
  <c r="BG203" i="16"/>
  <c r="BH203" i="16"/>
  <c r="BI203" i="16"/>
  <c r="BJ203" i="16"/>
  <c r="BK203" i="16"/>
  <c r="BL203" i="16"/>
  <c r="BM203" i="16"/>
  <c r="F204" i="16"/>
  <c r="G204" i="16"/>
  <c r="H204" i="16"/>
  <c r="I204" i="16"/>
  <c r="J204" i="16"/>
  <c r="K204" i="16"/>
  <c r="L204" i="16"/>
  <c r="M204" i="16"/>
  <c r="N204" i="16"/>
  <c r="O204" i="16"/>
  <c r="P204" i="16"/>
  <c r="Q204" i="16"/>
  <c r="R204" i="16"/>
  <c r="S204" i="16"/>
  <c r="T204" i="16"/>
  <c r="U204" i="16"/>
  <c r="V204" i="16"/>
  <c r="W204" i="16"/>
  <c r="X204" i="16"/>
  <c r="Y204" i="16"/>
  <c r="Z204" i="16"/>
  <c r="AA204" i="16"/>
  <c r="AB204" i="16"/>
  <c r="AC204" i="16"/>
  <c r="AD204" i="16"/>
  <c r="AE204" i="16"/>
  <c r="AF204" i="16"/>
  <c r="AG204" i="16"/>
  <c r="AH204" i="16"/>
  <c r="AI204" i="16"/>
  <c r="AJ204" i="16"/>
  <c r="AK204" i="16"/>
  <c r="AL204" i="16"/>
  <c r="AM204" i="16"/>
  <c r="AN204" i="16"/>
  <c r="AO204" i="16"/>
  <c r="AP204" i="16"/>
  <c r="AQ204" i="16"/>
  <c r="AR204" i="16"/>
  <c r="AS204" i="16"/>
  <c r="AT204" i="16"/>
  <c r="AU204" i="16"/>
  <c r="AV204" i="16"/>
  <c r="AW204" i="16"/>
  <c r="AX204" i="16"/>
  <c r="AY204" i="16"/>
  <c r="AZ204" i="16"/>
  <c r="BA204" i="16"/>
  <c r="BB204" i="16"/>
  <c r="BC204" i="16"/>
  <c r="BD204" i="16"/>
  <c r="BE204" i="16"/>
  <c r="BF204" i="16"/>
  <c r="BG204" i="16"/>
  <c r="BH204" i="16"/>
  <c r="BI204" i="16"/>
  <c r="BJ204" i="16"/>
  <c r="BK204" i="16"/>
  <c r="BL204" i="16"/>
  <c r="BM204" i="16"/>
  <c r="F205" i="16"/>
  <c r="G205" i="16"/>
  <c r="H205" i="16"/>
  <c r="I205" i="16"/>
  <c r="J205" i="16"/>
  <c r="K205" i="16"/>
  <c r="L205" i="16"/>
  <c r="M205" i="16"/>
  <c r="N205" i="16"/>
  <c r="O205" i="16"/>
  <c r="P205" i="16"/>
  <c r="Q205" i="16"/>
  <c r="R205" i="16"/>
  <c r="S205" i="16"/>
  <c r="T205" i="16"/>
  <c r="U205" i="16"/>
  <c r="V205" i="16"/>
  <c r="W205" i="16"/>
  <c r="X205" i="16"/>
  <c r="Y205" i="16"/>
  <c r="Z205" i="16"/>
  <c r="AA205" i="16"/>
  <c r="AB205" i="16"/>
  <c r="AC205" i="16"/>
  <c r="AD205" i="16"/>
  <c r="AE205" i="16"/>
  <c r="AF205" i="16"/>
  <c r="AG205" i="16"/>
  <c r="AH205" i="16"/>
  <c r="AI205" i="16"/>
  <c r="AJ205" i="16"/>
  <c r="AK205" i="16"/>
  <c r="AL205" i="16"/>
  <c r="AM205" i="16"/>
  <c r="AN205" i="16"/>
  <c r="AO205" i="16"/>
  <c r="AP205" i="16"/>
  <c r="AQ205" i="16"/>
  <c r="AR205" i="16"/>
  <c r="AS205" i="16"/>
  <c r="AT205" i="16"/>
  <c r="AU205" i="16"/>
  <c r="AV205" i="16"/>
  <c r="AW205" i="16"/>
  <c r="AX205" i="16"/>
  <c r="AY205" i="16"/>
  <c r="AZ205" i="16"/>
  <c r="BA205" i="16"/>
  <c r="BB205" i="16"/>
  <c r="BC205" i="16"/>
  <c r="BD205" i="16"/>
  <c r="BE205" i="16"/>
  <c r="BF205" i="16"/>
  <c r="BG205" i="16"/>
  <c r="BH205" i="16"/>
  <c r="BI205" i="16"/>
  <c r="BJ205" i="16"/>
  <c r="BK205" i="16"/>
  <c r="BL205" i="16"/>
  <c r="BM205" i="16"/>
  <c r="F206" i="16"/>
  <c r="G206" i="16"/>
  <c r="H206" i="16"/>
  <c r="I206" i="16"/>
  <c r="J206" i="16"/>
  <c r="K206" i="16"/>
  <c r="L206" i="16"/>
  <c r="M206" i="16"/>
  <c r="N206" i="16"/>
  <c r="O206" i="16"/>
  <c r="P206" i="16"/>
  <c r="Q206" i="16"/>
  <c r="R206" i="16"/>
  <c r="S206" i="16"/>
  <c r="T206" i="16"/>
  <c r="U206" i="16"/>
  <c r="V206" i="16"/>
  <c r="W206" i="16"/>
  <c r="X206" i="16"/>
  <c r="Y206" i="16"/>
  <c r="Z206" i="16"/>
  <c r="AA206" i="16"/>
  <c r="AB206" i="16"/>
  <c r="AC206" i="16"/>
  <c r="AD206" i="16"/>
  <c r="AE206" i="16"/>
  <c r="AF206" i="16"/>
  <c r="AG206" i="16"/>
  <c r="AH206" i="16"/>
  <c r="AI206" i="16"/>
  <c r="AJ206" i="16"/>
  <c r="AK206" i="16"/>
  <c r="AL206" i="16"/>
  <c r="AM206" i="16"/>
  <c r="AN206" i="16"/>
  <c r="AO206" i="16"/>
  <c r="AP206" i="16"/>
  <c r="AQ206" i="16"/>
  <c r="AR206" i="16"/>
  <c r="AS206" i="16"/>
  <c r="AT206" i="16"/>
  <c r="AU206" i="16"/>
  <c r="AV206" i="16"/>
  <c r="AW206" i="16"/>
  <c r="AX206" i="16"/>
  <c r="AY206" i="16"/>
  <c r="AZ206" i="16"/>
  <c r="BA206" i="16"/>
  <c r="BB206" i="16"/>
  <c r="BC206" i="16"/>
  <c r="BD206" i="16"/>
  <c r="BE206" i="16"/>
  <c r="BF206" i="16"/>
  <c r="BG206" i="16"/>
  <c r="BH206" i="16"/>
  <c r="BI206" i="16"/>
  <c r="BJ206" i="16"/>
  <c r="BK206" i="16"/>
  <c r="BL206" i="16"/>
  <c r="BM206" i="16"/>
  <c r="F207" i="16"/>
  <c r="G207" i="16"/>
  <c r="H207" i="16"/>
  <c r="I207" i="16"/>
  <c r="J207" i="16"/>
  <c r="K207" i="16"/>
  <c r="L207" i="16"/>
  <c r="M207" i="16"/>
  <c r="N207" i="16"/>
  <c r="O207" i="16"/>
  <c r="P207" i="16"/>
  <c r="Q207" i="16"/>
  <c r="R207" i="16"/>
  <c r="S207" i="16"/>
  <c r="T207" i="16"/>
  <c r="U207" i="16"/>
  <c r="V207" i="16"/>
  <c r="W207" i="16"/>
  <c r="X207" i="16"/>
  <c r="Y207" i="16"/>
  <c r="Z207" i="16"/>
  <c r="AA207" i="16"/>
  <c r="AB207" i="16"/>
  <c r="AC207" i="16"/>
  <c r="AD207" i="16"/>
  <c r="AE207" i="16"/>
  <c r="AF207" i="16"/>
  <c r="AG207" i="16"/>
  <c r="AH207" i="16"/>
  <c r="AI207" i="16"/>
  <c r="AJ207" i="16"/>
  <c r="AK207" i="16"/>
  <c r="AL207" i="16"/>
  <c r="AM207" i="16"/>
  <c r="AN207" i="16"/>
  <c r="AO207" i="16"/>
  <c r="AP207" i="16"/>
  <c r="AQ207" i="16"/>
  <c r="AR207" i="16"/>
  <c r="AS207" i="16"/>
  <c r="AT207" i="16"/>
  <c r="AU207" i="16"/>
  <c r="AV207" i="16"/>
  <c r="AW207" i="16"/>
  <c r="AX207" i="16"/>
  <c r="AY207" i="16"/>
  <c r="AZ207" i="16"/>
  <c r="BA207" i="16"/>
  <c r="BB207" i="16"/>
  <c r="BC207" i="16"/>
  <c r="BD207" i="16"/>
  <c r="BE207" i="16"/>
  <c r="BF207" i="16"/>
  <c r="BG207" i="16"/>
  <c r="BH207" i="16"/>
  <c r="BI207" i="16"/>
  <c r="BJ207" i="16"/>
  <c r="BK207" i="16"/>
  <c r="BL207" i="16"/>
  <c r="BM207" i="16"/>
  <c r="F208" i="16"/>
  <c r="G208" i="16"/>
  <c r="H208" i="16"/>
  <c r="I208" i="16"/>
  <c r="J208" i="16"/>
  <c r="K208" i="16"/>
  <c r="L208" i="16"/>
  <c r="M208" i="16"/>
  <c r="N208" i="16"/>
  <c r="O208" i="16"/>
  <c r="P208" i="16"/>
  <c r="Q208" i="16"/>
  <c r="R208" i="16"/>
  <c r="S208" i="16"/>
  <c r="T208" i="16"/>
  <c r="U208" i="16"/>
  <c r="V208" i="16"/>
  <c r="W208" i="16"/>
  <c r="X208" i="16"/>
  <c r="Y208" i="16"/>
  <c r="Z208" i="16"/>
  <c r="AA208" i="16"/>
  <c r="AB208" i="16"/>
  <c r="AC208" i="16"/>
  <c r="AD208" i="16"/>
  <c r="AE208" i="16"/>
  <c r="AF208" i="16"/>
  <c r="AG208" i="16"/>
  <c r="AH208" i="16"/>
  <c r="AI208" i="16"/>
  <c r="AJ208" i="16"/>
  <c r="AK208" i="16"/>
  <c r="AL208" i="16"/>
  <c r="AM208" i="16"/>
  <c r="AN208" i="16"/>
  <c r="AO208" i="16"/>
  <c r="AP208" i="16"/>
  <c r="AQ208" i="16"/>
  <c r="AR208" i="16"/>
  <c r="AS208" i="16"/>
  <c r="AT208" i="16"/>
  <c r="AU208" i="16"/>
  <c r="AV208" i="16"/>
  <c r="AW208" i="16"/>
  <c r="AX208" i="16"/>
  <c r="AY208" i="16"/>
  <c r="AZ208" i="16"/>
  <c r="BA208" i="16"/>
  <c r="BB208" i="16"/>
  <c r="BC208" i="16"/>
  <c r="BD208" i="16"/>
  <c r="BE208" i="16"/>
  <c r="BF208" i="16"/>
  <c r="BG208" i="16"/>
  <c r="BH208" i="16"/>
  <c r="BI208" i="16"/>
  <c r="BJ208" i="16"/>
  <c r="BK208" i="16"/>
  <c r="BL208" i="16"/>
  <c r="BM208" i="16"/>
  <c r="F209" i="16"/>
  <c r="G209" i="16"/>
  <c r="H209" i="16"/>
  <c r="I209" i="16"/>
  <c r="J209" i="16"/>
  <c r="K209" i="16"/>
  <c r="L209" i="16"/>
  <c r="M209" i="16"/>
  <c r="N209" i="16"/>
  <c r="O209" i="16"/>
  <c r="P209" i="16"/>
  <c r="Q209" i="16"/>
  <c r="R209" i="16"/>
  <c r="S209" i="16"/>
  <c r="T209" i="16"/>
  <c r="U209" i="16"/>
  <c r="V209" i="16"/>
  <c r="W209" i="16"/>
  <c r="X209" i="16"/>
  <c r="Y209" i="16"/>
  <c r="Z209" i="16"/>
  <c r="AA209" i="16"/>
  <c r="AB209" i="16"/>
  <c r="AC209" i="16"/>
  <c r="AD209" i="16"/>
  <c r="AE209" i="16"/>
  <c r="AF209" i="16"/>
  <c r="AG209" i="16"/>
  <c r="AH209" i="16"/>
  <c r="AI209" i="16"/>
  <c r="AJ209" i="16"/>
  <c r="AK209" i="16"/>
  <c r="AL209" i="16"/>
  <c r="AM209" i="16"/>
  <c r="AN209" i="16"/>
  <c r="AO209" i="16"/>
  <c r="AP209" i="16"/>
  <c r="AQ209" i="16"/>
  <c r="AR209" i="16"/>
  <c r="AS209" i="16"/>
  <c r="AT209" i="16"/>
  <c r="AU209" i="16"/>
  <c r="AV209" i="16"/>
  <c r="AW209" i="16"/>
  <c r="AX209" i="16"/>
  <c r="AY209" i="16"/>
  <c r="AZ209" i="16"/>
  <c r="BA209" i="16"/>
  <c r="BB209" i="16"/>
  <c r="BC209" i="16"/>
  <c r="BD209" i="16"/>
  <c r="BE209" i="16"/>
  <c r="BF209" i="16"/>
  <c r="BG209" i="16"/>
  <c r="BH209" i="16"/>
  <c r="BI209" i="16"/>
  <c r="BJ209" i="16"/>
  <c r="BK209" i="16"/>
  <c r="BL209" i="16"/>
  <c r="BM209" i="16"/>
  <c r="F210" i="16"/>
  <c r="G210" i="16"/>
  <c r="H210" i="16"/>
  <c r="I210" i="16"/>
  <c r="J210" i="16"/>
  <c r="K210" i="16"/>
  <c r="L210" i="16"/>
  <c r="M210" i="16"/>
  <c r="N210" i="16"/>
  <c r="O210" i="16"/>
  <c r="P210" i="16"/>
  <c r="Q210" i="16"/>
  <c r="R210" i="16"/>
  <c r="S210" i="16"/>
  <c r="T210" i="16"/>
  <c r="U210" i="16"/>
  <c r="V210" i="16"/>
  <c r="W210" i="16"/>
  <c r="X210" i="16"/>
  <c r="Y210" i="16"/>
  <c r="Z210" i="16"/>
  <c r="AA210" i="16"/>
  <c r="AB210" i="16"/>
  <c r="AC210" i="16"/>
  <c r="AD210" i="16"/>
  <c r="AE210" i="16"/>
  <c r="AF210" i="16"/>
  <c r="AG210" i="16"/>
  <c r="AH210" i="16"/>
  <c r="AI210" i="16"/>
  <c r="AJ210" i="16"/>
  <c r="AK210" i="16"/>
  <c r="AL210" i="16"/>
  <c r="AM210" i="16"/>
  <c r="AN210" i="16"/>
  <c r="AO210" i="16"/>
  <c r="AP210" i="16"/>
  <c r="AQ210" i="16"/>
  <c r="AR210" i="16"/>
  <c r="AS210" i="16"/>
  <c r="AT210" i="16"/>
  <c r="AU210" i="16"/>
  <c r="AV210" i="16"/>
  <c r="AW210" i="16"/>
  <c r="AX210" i="16"/>
  <c r="AY210" i="16"/>
  <c r="AZ210" i="16"/>
  <c r="BA210" i="16"/>
  <c r="BB210" i="16"/>
  <c r="BC210" i="16"/>
  <c r="BD210" i="16"/>
  <c r="BE210" i="16"/>
  <c r="BF210" i="16"/>
  <c r="BG210" i="16"/>
  <c r="BH210" i="16"/>
  <c r="BI210" i="16"/>
  <c r="BJ210" i="16"/>
  <c r="BK210" i="16"/>
  <c r="BL210" i="16"/>
  <c r="BM210" i="16"/>
  <c r="F211" i="16"/>
  <c r="G211" i="16"/>
  <c r="H211" i="16"/>
  <c r="I211" i="16"/>
  <c r="J211" i="16"/>
  <c r="K211" i="16"/>
  <c r="L211" i="16"/>
  <c r="M211" i="16"/>
  <c r="N211" i="16"/>
  <c r="O211" i="16"/>
  <c r="P211" i="16"/>
  <c r="Q211" i="16"/>
  <c r="R211" i="16"/>
  <c r="S211" i="16"/>
  <c r="T211" i="16"/>
  <c r="U211" i="16"/>
  <c r="V211" i="16"/>
  <c r="W211" i="16"/>
  <c r="X211" i="16"/>
  <c r="Y211" i="16"/>
  <c r="Z211" i="16"/>
  <c r="AA211" i="16"/>
  <c r="AB211" i="16"/>
  <c r="AC211" i="16"/>
  <c r="AD211" i="16"/>
  <c r="AE211" i="16"/>
  <c r="AF211" i="16"/>
  <c r="AG211" i="16"/>
  <c r="AH211" i="16"/>
  <c r="AI211" i="16"/>
  <c r="AJ211" i="16"/>
  <c r="AK211" i="16"/>
  <c r="AL211" i="16"/>
  <c r="AM211" i="16"/>
  <c r="AN211" i="16"/>
  <c r="AO211" i="16"/>
  <c r="AP211" i="16"/>
  <c r="AQ211" i="16"/>
  <c r="AR211" i="16"/>
  <c r="AS211" i="16"/>
  <c r="AT211" i="16"/>
  <c r="AU211" i="16"/>
  <c r="AV211" i="16"/>
  <c r="AW211" i="16"/>
  <c r="AX211" i="16"/>
  <c r="AY211" i="16"/>
  <c r="AZ211" i="16"/>
  <c r="BA211" i="16"/>
  <c r="BB211" i="16"/>
  <c r="BC211" i="16"/>
  <c r="BD211" i="16"/>
  <c r="BE211" i="16"/>
  <c r="BF211" i="16"/>
  <c r="BG211" i="16"/>
  <c r="BH211" i="16"/>
  <c r="BI211" i="16"/>
  <c r="BJ211" i="16"/>
  <c r="BK211" i="16"/>
  <c r="BL211" i="16"/>
  <c r="BM211" i="16"/>
  <c r="F212" i="16"/>
  <c r="G212" i="16"/>
  <c r="H212" i="16"/>
  <c r="I212" i="16"/>
  <c r="J212" i="16"/>
  <c r="K212" i="16"/>
  <c r="L212" i="16"/>
  <c r="M212" i="16"/>
  <c r="N212" i="16"/>
  <c r="O212" i="16"/>
  <c r="P212" i="16"/>
  <c r="Q212" i="16"/>
  <c r="R212" i="16"/>
  <c r="S212" i="16"/>
  <c r="T212" i="16"/>
  <c r="U212" i="16"/>
  <c r="V212" i="16"/>
  <c r="W212" i="16"/>
  <c r="X212" i="16"/>
  <c r="Y212" i="16"/>
  <c r="Z212" i="16"/>
  <c r="AA212" i="16"/>
  <c r="AB212" i="16"/>
  <c r="AC212" i="16"/>
  <c r="AD212" i="16"/>
  <c r="AE212" i="16"/>
  <c r="AF212" i="16"/>
  <c r="AG212" i="16"/>
  <c r="AH212" i="16"/>
  <c r="AI212" i="16"/>
  <c r="AJ212" i="16"/>
  <c r="AK212" i="16"/>
  <c r="AL212" i="16"/>
  <c r="AM212" i="16"/>
  <c r="AN212" i="16"/>
  <c r="AO212" i="16"/>
  <c r="AP212" i="16"/>
  <c r="AQ212" i="16"/>
  <c r="AR212" i="16"/>
  <c r="AS212" i="16"/>
  <c r="AT212" i="16"/>
  <c r="AU212" i="16"/>
  <c r="AV212" i="16"/>
  <c r="AW212" i="16"/>
  <c r="AX212" i="16"/>
  <c r="AY212" i="16"/>
  <c r="AZ212" i="16"/>
  <c r="BA212" i="16"/>
  <c r="BB212" i="16"/>
  <c r="BC212" i="16"/>
  <c r="BD212" i="16"/>
  <c r="BE212" i="16"/>
  <c r="BF212" i="16"/>
  <c r="BG212" i="16"/>
  <c r="BH212" i="16"/>
  <c r="BI212" i="16"/>
  <c r="BJ212" i="16"/>
  <c r="BK212" i="16"/>
  <c r="BL212" i="16"/>
  <c r="BM212" i="16"/>
  <c r="F213" i="16"/>
  <c r="G213" i="16"/>
  <c r="H213" i="16"/>
  <c r="I213" i="16"/>
  <c r="J213" i="16"/>
  <c r="K213" i="16"/>
  <c r="L213" i="16"/>
  <c r="M213" i="16"/>
  <c r="N213" i="16"/>
  <c r="O213" i="16"/>
  <c r="P213" i="16"/>
  <c r="Q213" i="16"/>
  <c r="R213" i="16"/>
  <c r="S213" i="16"/>
  <c r="T213" i="16"/>
  <c r="U213" i="16"/>
  <c r="V213" i="16"/>
  <c r="W213" i="16"/>
  <c r="X213" i="16"/>
  <c r="Y213" i="16"/>
  <c r="Z213" i="16"/>
  <c r="AA213" i="16"/>
  <c r="AB213" i="16"/>
  <c r="AC213" i="16"/>
  <c r="AD213" i="16"/>
  <c r="AE213" i="16"/>
  <c r="AF213" i="16"/>
  <c r="AG213" i="16"/>
  <c r="AH213" i="16"/>
  <c r="AI213" i="16"/>
  <c r="AJ213" i="16"/>
  <c r="AK213" i="16"/>
  <c r="AL213" i="16"/>
  <c r="AM213" i="16"/>
  <c r="AN213" i="16"/>
  <c r="AO213" i="16"/>
  <c r="AP213" i="16"/>
  <c r="AQ213" i="16"/>
  <c r="AR213" i="16"/>
  <c r="AS213" i="16"/>
  <c r="AT213" i="16"/>
  <c r="AU213" i="16"/>
  <c r="AV213" i="16"/>
  <c r="AW213" i="16"/>
  <c r="AX213" i="16"/>
  <c r="AY213" i="16"/>
  <c r="AZ213" i="16"/>
  <c r="BA213" i="16"/>
  <c r="BB213" i="16"/>
  <c r="BC213" i="16"/>
  <c r="BD213" i="16"/>
  <c r="BE213" i="16"/>
  <c r="BF213" i="16"/>
  <c r="BG213" i="16"/>
  <c r="BH213" i="16"/>
  <c r="BI213" i="16"/>
  <c r="BJ213" i="16"/>
  <c r="BK213" i="16"/>
  <c r="BL213" i="16"/>
  <c r="BM213" i="16"/>
  <c r="G172" i="16"/>
  <c r="H172" i="16"/>
  <c r="I172" i="16"/>
  <c r="J172" i="16"/>
  <c r="K172" i="16"/>
  <c r="L172" i="16"/>
  <c r="M172" i="16"/>
  <c r="N172" i="16"/>
  <c r="O172" i="16"/>
  <c r="P172" i="16"/>
  <c r="Q172" i="16"/>
  <c r="R172" i="16"/>
  <c r="S172" i="16"/>
  <c r="T172" i="16"/>
  <c r="U172" i="16"/>
  <c r="V172" i="16"/>
  <c r="W172" i="16"/>
  <c r="X172" i="16"/>
  <c r="Y172" i="16"/>
  <c r="Z172" i="16"/>
  <c r="AA172" i="16"/>
  <c r="AB172" i="16"/>
  <c r="AC172" i="16"/>
  <c r="AD172" i="16"/>
  <c r="AE172" i="16"/>
  <c r="AF172" i="16"/>
  <c r="AG172" i="16"/>
  <c r="AH172" i="16"/>
  <c r="AI172" i="16"/>
  <c r="AJ172" i="16"/>
  <c r="AK172" i="16"/>
  <c r="AL172" i="16"/>
  <c r="AM172" i="16"/>
  <c r="AN172" i="16"/>
  <c r="AO172" i="16"/>
  <c r="AP172" i="16"/>
  <c r="AQ172" i="16"/>
  <c r="AR172" i="16"/>
  <c r="AS172" i="16"/>
  <c r="AT172" i="16"/>
  <c r="AU172" i="16"/>
  <c r="AV172" i="16"/>
  <c r="AW172" i="16"/>
  <c r="AX172" i="16"/>
  <c r="AY172" i="16"/>
  <c r="AZ172" i="16"/>
  <c r="BA172" i="16"/>
  <c r="BB172" i="16"/>
  <c r="BC172" i="16"/>
  <c r="BD172" i="16"/>
  <c r="BE172" i="16"/>
  <c r="BF172" i="16"/>
  <c r="BG172" i="16"/>
  <c r="BH172" i="16"/>
  <c r="BI172" i="16"/>
  <c r="BJ172" i="16"/>
  <c r="BK172" i="16"/>
  <c r="BL172" i="16"/>
  <c r="BM172" i="16"/>
  <c r="F172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B6" i="18" s="1"/>
  <c r="AC6" i="16"/>
  <c r="AC6" i="18" s="1"/>
  <c r="AD6" i="16"/>
  <c r="AD6" i="18" s="1"/>
  <c r="AE6" i="16"/>
  <c r="AE6" i="18" s="1"/>
  <c r="AF6" i="16"/>
  <c r="AF6" i="18" s="1"/>
  <c r="AG6" i="16"/>
  <c r="AG6" i="18" s="1"/>
  <c r="AH6" i="16"/>
  <c r="AH6" i="18" s="1"/>
  <c r="AI6" i="16"/>
  <c r="AI6" i="18" s="1"/>
  <c r="AJ6" i="16"/>
  <c r="AJ6" i="18" s="1"/>
  <c r="AK6" i="16"/>
  <c r="AK6" i="18" s="1"/>
  <c r="AL6" i="16"/>
  <c r="AL6" i="18" s="1"/>
  <c r="AM6" i="16"/>
  <c r="AM6" i="18" s="1"/>
  <c r="AN6" i="16"/>
  <c r="AN6" i="18" s="1"/>
  <c r="AO6" i="16"/>
  <c r="AO6" i="18" s="1"/>
  <c r="AP6" i="16"/>
  <c r="AP6" i="18" s="1"/>
  <c r="AQ6" i="16"/>
  <c r="AQ6" i="18" s="1"/>
  <c r="AR6" i="16"/>
  <c r="AR6" i="18" s="1"/>
  <c r="AS6" i="16"/>
  <c r="AT6" i="16"/>
  <c r="AU6" i="16"/>
  <c r="AV6" i="16"/>
  <c r="AW6" i="16"/>
  <c r="AX6" i="16"/>
  <c r="AY6" i="16"/>
  <c r="AZ6" i="16"/>
  <c r="BA6" i="16"/>
  <c r="BB6" i="16"/>
  <c r="BC6" i="16"/>
  <c r="BD6" i="16"/>
  <c r="BE6" i="16"/>
  <c r="BF6" i="16"/>
  <c r="BG6" i="16"/>
  <c r="BH6" i="16"/>
  <c r="BI6" i="16"/>
  <c r="BJ6" i="16"/>
  <c r="BK6" i="16"/>
  <c r="BL6" i="16"/>
  <c r="BM6" i="16"/>
  <c r="F7" i="16"/>
  <c r="G7" i="16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AB7" i="16"/>
  <c r="AB7" i="18" s="1"/>
  <c r="AC7" i="16"/>
  <c r="AC7" i="18" s="1"/>
  <c r="AD7" i="16"/>
  <c r="AD7" i="18" s="1"/>
  <c r="AE7" i="16"/>
  <c r="AE7" i="18" s="1"/>
  <c r="AF7" i="16"/>
  <c r="AF7" i="18" s="1"/>
  <c r="AG7" i="16"/>
  <c r="AG7" i="18" s="1"/>
  <c r="AH7" i="16"/>
  <c r="AH7" i="18" s="1"/>
  <c r="AI7" i="16"/>
  <c r="AI7" i="18" s="1"/>
  <c r="AJ7" i="16"/>
  <c r="AJ7" i="18" s="1"/>
  <c r="AK7" i="16"/>
  <c r="AK7" i="18" s="1"/>
  <c r="AL7" i="16"/>
  <c r="AL7" i="18" s="1"/>
  <c r="AM7" i="16"/>
  <c r="AM7" i="18" s="1"/>
  <c r="AN7" i="16"/>
  <c r="AN7" i="18" s="1"/>
  <c r="AO7" i="16"/>
  <c r="AO7" i="18" s="1"/>
  <c r="AP7" i="16"/>
  <c r="AP7" i="18" s="1"/>
  <c r="AQ7" i="16"/>
  <c r="AQ7" i="18" s="1"/>
  <c r="AR7" i="16"/>
  <c r="AR7" i="18" s="1"/>
  <c r="AS7" i="16"/>
  <c r="AS7" i="18" s="1"/>
  <c r="AT7" i="16"/>
  <c r="AT7" i="18" s="1"/>
  <c r="AU7" i="16"/>
  <c r="AU7" i="18" s="1"/>
  <c r="AV7" i="16"/>
  <c r="AV7" i="18" s="1"/>
  <c r="AW7" i="16"/>
  <c r="AW7" i="18" s="1"/>
  <c r="AX7" i="16"/>
  <c r="AY7" i="16"/>
  <c r="AZ7" i="16"/>
  <c r="BA7" i="16"/>
  <c r="BB7" i="16"/>
  <c r="BC7" i="16"/>
  <c r="BD7" i="16"/>
  <c r="BE7" i="16"/>
  <c r="BF7" i="16"/>
  <c r="BG7" i="16"/>
  <c r="BH7" i="16"/>
  <c r="BI7" i="16"/>
  <c r="BJ7" i="16"/>
  <c r="BK7" i="16"/>
  <c r="BL7" i="16"/>
  <c r="BM7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AB8" i="18" s="1"/>
  <c r="AC8" i="16"/>
  <c r="AC8" i="18" s="1"/>
  <c r="AD8" i="16"/>
  <c r="AD8" i="18" s="1"/>
  <c r="AE8" i="16"/>
  <c r="AE8" i="18" s="1"/>
  <c r="AF8" i="16"/>
  <c r="AF8" i="18" s="1"/>
  <c r="AG8" i="16"/>
  <c r="AG8" i="18" s="1"/>
  <c r="AH8" i="16"/>
  <c r="AH8" i="18" s="1"/>
  <c r="AI8" i="16"/>
  <c r="AI8" i="18" s="1"/>
  <c r="AJ8" i="16"/>
  <c r="AJ8" i="18" s="1"/>
  <c r="AK8" i="16"/>
  <c r="AK8" i="18" s="1"/>
  <c r="AL8" i="16"/>
  <c r="AL8" i="18" s="1"/>
  <c r="AM8" i="16"/>
  <c r="AM8" i="18" s="1"/>
  <c r="AN8" i="16"/>
  <c r="AN8" i="18" s="1"/>
  <c r="AO8" i="16"/>
  <c r="AO8" i="18" s="1"/>
  <c r="AP8" i="16"/>
  <c r="AP8" i="18" s="1"/>
  <c r="AQ8" i="16"/>
  <c r="AQ8" i="18" s="1"/>
  <c r="AR8" i="16"/>
  <c r="AR8" i="18" s="1"/>
  <c r="AS8" i="16"/>
  <c r="AS8" i="18" s="1"/>
  <c r="AT8" i="16"/>
  <c r="AT8" i="18" s="1"/>
  <c r="AU8" i="16"/>
  <c r="AU8" i="18" s="1"/>
  <c r="AV8" i="16"/>
  <c r="AV8" i="18" s="1"/>
  <c r="AW8" i="16"/>
  <c r="AW8" i="18" s="1"/>
  <c r="AX8" i="16"/>
  <c r="AX8" i="18" s="1"/>
  <c r="AY8" i="16"/>
  <c r="AY8" i="18" s="1"/>
  <c r="AZ8" i="16"/>
  <c r="AZ8" i="18" s="1"/>
  <c r="BA8" i="16"/>
  <c r="BB8" i="16"/>
  <c r="BC8" i="16"/>
  <c r="BD8" i="16"/>
  <c r="BE8" i="16"/>
  <c r="BF8" i="16"/>
  <c r="BG8" i="16"/>
  <c r="BH8" i="16"/>
  <c r="BI8" i="16"/>
  <c r="BJ8" i="16"/>
  <c r="BK8" i="16"/>
  <c r="BL8" i="16"/>
  <c r="BM8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AB9" i="18" s="1"/>
  <c r="AC9" i="16"/>
  <c r="AC9" i="18" s="1"/>
  <c r="AD9" i="16"/>
  <c r="AD9" i="18" s="1"/>
  <c r="AE9" i="16"/>
  <c r="AE9" i="18" s="1"/>
  <c r="AF9" i="16"/>
  <c r="AF9" i="18" s="1"/>
  <c r="AG9" i="16"/>
  <c r="AG9" i="18" s="1"/>
  <c r="AH9" i="16"/>
  <c r="AH9" i="18" s="1"/>
  <c r="AI9" i="16"/>
  <c r="AI9" i="18" s="1"/>
  <c r="AJ9" i="16"/>
  <c r="AJ9" i="18" s="1"/>
  <c r="AK9" i="16"/>
  <c r="AK9" i="18" s="1"/>
  <c r="AL9" i="16"/>
  <c r="AL9" i="18" s="1"/>
  <c r="AM9" i="16"/>
  <c r="AM9" i="18" s="1"/>
  <c r="AN9" i="16"/>
  <c r="AN9" i="18" s="1"/>
  <c r="AO9" i="16"/>
  <c r="AO9" i="18" s="1"/>
  <c r="AP9" i="16"/>
  <c r="AP9" i="18" s="1"/>
  <c r="AQ9" i="16"/>
  <c r="AQ9" i="18" s="1"/>
  <c r="AR9" i="16"/>
  <c r="AR9" i="18" s="1"/>
  <c r="AS9" i="16"/>
  <c r="AS9" i="18" s="1"/>
  <c r="AT9" i="16"/>
  <c r="AT9" i="18" s="1"/>
  <c r="AU9" i="16"/>
  <c r="AU9" i="18" s="1"/>
  <c r="AV9" i="16"/>
  <c r="AW9" i="16"/>
  <c r="AX9" i="16"/>
  <c r="AY9" i="16"/>
  <c r="AZ9" i="16"/>
  <c r="BA9" i="16"/>
  <c r="BB9" i="16"/>
  <c r="BC9" i="16"/>
  <c r="BD9" i="16"/>
  <c r="BE9" i="16"/>
  <c r="BF9" i="16"/>
  <c r="BG9" i="16"/>
  <c r="BH9" i="16"/>
  <c r="BI9" i="16"/>
  <c r="BJ9" i="16"/>
  <c r="BK9" i="16"/>
  <c r="BL9" i="16"/>
  <c r="BM9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AB10" i="16"/>
  <c r="AB10" i="18" s="1"/>
  <c r="AC10" i="16"/>
  <c r="AD10" i="16"/>
  <c r="AE10" i="16"/>
  <c r="AF10" i="16"/>
  <c r="AG10" i="16"/>
  <c r="AH10" i="16"/>
  <c r="AI10" i="16"/>
  <c r="AJ10" i="16"/>
  <c r="AK10" i="16"/>
  <c r="AL10" i="16"/>
  <c r="AM10" i="16"/>
  <c r="AN10" i="16"/>
  <c r="AO10" i="16"/>
  <c r="AP10" i="16"/>
  <c r="AQ10" i="16"/>
  <c r="AR10" i="16"/>
  <c r="AS10" i="16"/>
  <c r="AT10" i="16"/>
  <c r="AU10" i="16"/>
  <c r="AV10" i="16"/>
  <c r="AW10" i="16"/>
  <c r="AX10" i="16"/>
  <c r="AY10" i="16"/>
  <c r="AZ10" i="16"/>
  <c r="BA10" i="16"/>
  <c r="BB10" i="16"/>
  <c r="BC10" i="16"/>
  <c r="BD10" i="16"/>
  <c r="BE10" i="16"/>
  <c r="BF10" i="16"/>
  <c r="BG10" i="16"/>
  <c r="BH10" i="16"/>
  <c r="BI10" i="16"/>
  <c r="BJ10" i="16"/>
  <c r="BK10" i="16"/>
  <c r="BL10" i="16"/>
  <c r="BM10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AB11" i="16"/>
  <c r="AB11" i="18" s="1"/>
  <c r="AC11" i="16"/>
  <c r="AC11" i="18" s="1"/>
  <c r="AD11" i="16"/>
  <c r="AD11" i="18" s="1"/>
  <c r="AE11" i="16"/>
  <c r="AE11" i="18" s="1"/>
  <c r="AF11" i="16"/>
  <c r="AF11" i="18" s="1"/>
  <c r="AG11" i="16"/>
  <c r="AG11" i="18" s="1"/>
  <c r="AH11" i="16"/>
  <c r="AH11" i="18" s="1"/>
  <c r="AI11" i="16"/>
  <c r="AI11" i="18" s="1"/>
  <c r="AJ11" i="16"/>
  <c r="AJ11" i="18" s="1"/>
  <c r="AK11" i="16"/>
  <c r="AK11" i="18" s="1"/>
  <c r="AL11" i="16"/>
  <c r="AL11" i="18" s="1"/>
  <c r="AM11" i="16"/>
  <c r="AM11" i="18" s="1"/>
  <c r="AN11" i="16"/>
  <c r="AN11" i="18" s="1"/>
  <c r="AO11" i="16"/>
  <c r="AO11" i="18" s="1"/>
  <c r="AP11" i="16"/>
  <c r="AP11" i="18" s="1"/>
  <c r="AQ11" i="16"/>
  <c r="AQ11" i="18" s="1"/>
  <c r="AR11" i="16"/>
  <c r="AR11" i="18" s="1"/>
  <c r="AS11" i="16"/>
  <c r="AT11" i="16"/>
  <c r="AU11" i="16"/>
  <c r="AV11" i="16"/>
  <c r="AW11" i="16"/>
  <c r="AX11" i="16"/>
  <c r="AY11" i="16"/>
  <c r="AZ11" i="16"/>
  <c r="BA11" i="16"/>
  <c r="BB11" i="16"/>
  <c r="BC11" i="16"/>
  <c r="BD11" i="16"/>
  <c r="BE11" i="16"/>
  <c r="BF11" i="16"/>
  <c r="BG11" i="16"/>
  <c r="BH11" i="16"/>
  <c r="BI11" i="16"/>
  <c r="BJ11" i="16"/>
  <c r="BK11" i="16"/>
  <c r="BL11" i="16"/>
  <c r="BM11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AF12" i="16"/>
  <c r="AG12" i="16"/>
  <c r="AH12" i="16"/>
  <c r="AI12" i="16"/>
  <c r="AJ12" i="16"/>
  <c r="AK12" i="16"/>
  <c r="AL12" i="16"/>
  <c r="AM12" i="16"/>
  <c r="AN12" i="16"/>
  <c r="AO12" i="16"/>
  <c r="AP12" i="16"/>
  <c r="AQ12" i="16"/>
  <c r="AR12" i="16"/>
  <c r="AR12" i="18" s="1"/>
  <c r="AS12" i="16"/>
  <c r="AS12" i="18" s="1"/>
  <c r="AT12" i="16"/>
  <c r="AT12" i="18" s="1"/>
  <c r="AU12" i="16"/>
  <c r="AU12" i="18" s="1"/>
  <c r="AV12" i="16"/>
  <c r="AV12" i="18" s="1"/>
  <c r="AW12" i="16"/>
  <c r="AW12" i="18" s="1"/>
  <c r="AX12" i="16"/>
  <c r="AX12" i="18" s="1"/>
  <c r="AY12" i="16"/>
  <c r="AY12" i="18" s="1"/>
  <c r="AZ12" i="16"/>
  <c r="AZ12" i="18" s="1"/>
  <c r="BA12" i="16"/>
  <c r="BA12" i="18" s="1"/>
  <c r="BB12" i="16"/>
  <c r="BB12" i="18" s="1"/>
  <c r="BC12" i="16"/>
  <c r="BC12" i="18" s="1"/>
  <c r="BD12" i="16"/>
  <c r="BE12" i="16"/>
  <c r="BF12" i="16"/>
  <c r="BG12" i="16"/>
  <c r="BH12" i="16"/>
  <c r="BI12" i="16"/>
  <c r="BJ12" i="16"/>
  <c r="BK12" i="16"/>
  <c r="BL12" i="16"/>
  <c r="BM12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AB13" i="16"/>
  <c r="AC13" i="16"/>
  <c r="AC13" i="18" s="1"/>
  <c r="AD13" i="16"/>
  <c r="AD13" i="18" s="1"/>
  <c r="AE13" i="16"/>
  <c r="AE13" i="18" s="1"/>
  <c r="AF13" i="16"/>
  <c r="AF13" i="18" s="1"/>
  <c r="AG13" i="16"/>
  <c r="AG13" i="18" s="1"/>
  <c r="AH13" i="16"/>
  <c r="AH13" i="18" s="1"/>
  <c r="AI13" i="16"/>
  <c r="AI13" i="18" s="1"/>
  <c r="AJ13" i="16"/>
  <c r="AJ13" i="18" s="1"/>
  <c r="AK13" i="16"/>
  <c r="AK13" i="18" s="1"/>
  <c r="AL13" i="16"/>
  <c r="AL13" i="18" s="1"/>
  <c r="AM13" i="16"/>
  <c r="AM13" i="18" s="1"/>
  <c r="AN13" i="16"/>
  <c r="AN13" i="18" s="1"/>
  <c r="AO13" i="16"/>
  <c r="AP13" i="16"/>
  <c r="AQ13" i="16"/>
  <c r="AR13" i="16"/>
  <c r="AS13" i="16"/>
  <c r="AT13" i="16"/>
  <c r="AU13" i="16"/>
  <c r="AV13" i="16"/>
  <c r="AW13" i="16"/>
  <c r="AX13" i="16"/>
  <c r="AY13" i="16"/>
  <c r="AZ13" i="16"/>
  <c r="BA13" i="16"/>
  <c r="BB13" i="16"/>
  <c r="BC13" i="16"/>
  <c r="BD13" i="16"/>
  <c r="BE13" i="16"/>
  <c r="BF13" i="16"/>
  <c r="BG13" i="16"/>
  <c r="BH13" i="16"/>
  <c r="BI13" i="16"/>
  <c r="BJ13" i="16"/>
  <c r="BK13" i="16"/>
  <c r="BL13" i="16"/>
  <c r="BM13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A14" i="18" s="1"/>
  <c r="AB14" i="16"/>
  <c r="AB14" i="18" s="1"/>
  <c r="AC14" i="16"/>
  <c r="AC14" i="18" s="1"/>
  <c r="AD14" i="16"/>
  <c r="AE14" i="16"/>
  <c r="AF14" i="16"/>
  <c r="AG14" i="16"/>
  <c r="AH14" i="16"/>
  <c r="AI14" i="16"/>
  <c r="AJ14" i="16"/>
  <c r="AK14" i="16"/>
  <c r="AL14" i="16"/>
  <c r="AM14" i="16"/>
  <c r="AN14" i="16"/>
  <c r="AO14" i="16"/>
  <c r="AP14" i="16"/>
  <c r="AQ14" i="16"/>
  <c r="AR14" i="16"/>
  <c r="AS14" i="16"/>
  <c r="AT14" i="16"/>
  <c r="AU14" i="16"/>
  <c r="AV14" i="16"/>
  <c r="AW14" i="16"/>
  <c r="AX14" i="16"/>
  <c r="AY14" i="16"/>
  <c r="AZ14" i="16"/>
  <c r="BA14" i="16"/>
  <c r="BB14" i="16"/>
  <c r="BC14" i="16"/>
  <c r="BD14" i="16"/>
  <c r="BE14" i="16"/>
  <c r="BF14" i="16"/>
  <c r="BG14" i="16"/>
  <c r="BH14" i="16"/>
  <c r="BI14" i="16"/>
  <c r="BJ14" i="16"/>
  <c r="BK14" i="16"/>
  <c r="BL14" i="16"/>
  <c r="BM14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AB15" i="16"/>
  <c r="AC15" i="16"/>
  <c r="AD15" i="16"/>
  <c r="AD15" i="18" s="1"/>
  <c r="AE15" i="16"/>
  <c r="AE15" i="18" s="1"/>
  <c r="AF15" i="16"/>
  <c r="AF15" i="18" s="1"/>
  <c r="AG15" i="16"/>
  <c r="AG15" i="18" s="1"/>
  <c r="AH15" i="16"/>
  <c r="AH15" i="18" s="1"/>
  <c r="AI15" i="16"/>
  <c r="AI15" i="18" s="1"/>
  <c r="AJ15" i="16"/>
  <c r="AJ15" i="18" s="1"/>
  <c r="AK15" i="16"/>
  <c r="AK15" i="18" s="1"/>
  <c r="AL15" i="16"/>
  <c r="AL15" i="18" s="1"/>
  <c r="AM15" i="16"/>
  <c r="AM15" i="18" s="1"/>
  <c r="AN15" i="16"/>
  <c r="AN15" i="18" s="1"/>
  <c r="AO15" i="16"/>
  <c r="AO15" i="18" s="1"/>
  <c r="AP15" i="16"/>
  <c r="AP15" i="18" s="1"/>
  <c r="AQ15" i="16"/>
  <c r="AQ15" i="18" s="1"/>
  <c r="AR15" i="16"/>
  <c r="AR15" i="18" s="1"/>
  <c r="AS15" i="16"/>
  <c r="AS15" i="18" s="1"/>
  <c r="AT15" i="16"/>
  <c r="AU15" i="16"/>
  <c r="AV15" i="16"/>
  <c r="AW15" i="16"/>
  <c r="AX15" i="16"/>
  <c r="AY15" i="16"/>
  <c r="AZ15" i="16"/>
  <c r="BA15" i="16"/>
  <c r="BB15" i="16"/>
  <c r="BC15" i="16"/>
  <c r="BD15" i="16"/>
  <c r="BE15" i="16"/>
  <c r="BF15" i="16"/>
  <c r="BG15" i="16"/>
  <c r="BH15" i="16"/>
  <c r="BI15" i="16"/>
  <c r="BJ15" i="16"/>
  <c r="BK15" i="16"/>
  <c r="BL15" i="16"/>
  <c r="BM15" i="16"/>
  <c r="F16" i="16"/>
  <c r="G16" i="16"/>
  <c r="G16" i="18" s="1"/>
  <c r="H16" i="16"/>
  <c r="H16" i="18" s="1"/>
  <c r="I16" i="16"/>
  <c r="I16" i="18" s="1"/>
  <c r="J16" i="16"/>
  <c r="J16" i="18" s="1"/>
  <c r="K16" i="16"/>
  <c r="K16" i="18" s="1"/>
  <c r="L16" i="16"/>
  <c r="L16" i="18" s="1"/>
  <c r="M16" i="16"/>
  <c r="M16" i="18" s="1"/>
  <c r="N16" i="16"/>
  <c r="N16" i="18" s="1"/>
  <c r="O16" i="16"/>
  <c r="O16" i="18" s="1"/>
  <c r="P16" i="16"/>
  <c r="P16" i="18" s="1"/>
  <c r="Q16" i="16"/>
  <c r="Q16" i="18" s="1"/>
  <c r="R16" i="16"/>
  <c r="R16" i="18" s="1"/>
  <c r="S16" i="16"/>
  <c r="S16" i="18" s="1"/>
  <c r="T16" i="16"/>
  <c r="T16" i="18" s="1"/>
  <c r="U16" i="16"/>
  <c r="U16" i="18" s="1"/>
  <c r="V16" i="16"/>
  <c r="V16" i="18" s="1"/>
  <c r="W16" i="16"/>
  <c r="X16" i="16"/>
  <c r="Y16" i="16"/>
  <c r="Z16" i="16"/>
  <c r="AA16" i="16"/>
  <c r="AB16" i="16"/>
  <c r="AC16" i="16"/>
  <c r="AD16" i="16"/>
  <c r="AE16" i="16"/>
  <c r="AF16" i="16"/>
  <c r="AG16" i="16"/>
  <c r="AH16" i="16"/>
  <c r="AI16" i="16"/>
  <c r="AJ16" i="16"/>
  <c r="AK16" i="16"/>
  <c r="AL16" i="16"/>
  <c r="AM16" i="16"/>
  <c r="AN16" i="16"/>
  <c r="AO16" i="16"/>
  <c r="AP16" i="16"/>
  <c r="AQ16" i="16"/>
  <c r="AR16" i="16"/>
  <c r="AS16" i="16"/>
  <c r="AT16" i="16"/>
  <c r="AU16" i="16"/>
  <c r="AV16" i="16"/>
  <c r="AW16" i="16"/>
  <c r="AX16" i="16"/>
  <c r="AY16" i="16"/>
  <c r="AZ16" i="16"/>
  <c r="BA16" i="16"/>
  <c r="BB16" i="16"/>
  <c r="BC16" i="16"/>
  <c r="BD16" i="16"/>
  <c r="BE16" i="16"/>
  <c r="BF16" i="16"/>
  <c r="BG16" i="16"/>
  <c r="BH16" i="16"/>
  <c r="BI16" i="16"/>
  <c r="BJ16" i="16"/>
  <c r="BK16" i="16"/>
  <c r="BL16" i="16"/>
  <c r="BM16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T17" i="18" s="1"/>
  <c r="U17" i="16"/>
  <c r="U17" i="18" s="1"/>
  <c r="V17" i="16"/>
  <c r="V17" i="18" s="1"/>
  <c r="W17" i="16"/>
  <c r="W17" i="18" s="1"/>
  <c r="X17" i="16"/>
  <c r="X17" i="18" s="1"/>
  <c r="Y17" i="16"/>
  <c r="Y17" i="18" s="1"/>
  <c r="Z17" i="16"/>
  <c r="Z17" i="18" s="1"/>
  <c r="AA17" i="16"/>
  <c r="AA17" i="18" s="1"/>
  <c r="AB17" i="16"/>
  <c r="AB17" i="18" s="1"/>
  <c r="AC17" i="16"/>
  <c r="AC17" i="18" s="1"/>
  <c r="AD17" i="16"/>
  <c r="AD17" i="18" s="1"/>
  <c r="AE17" i="16"/>
  <c r="AE17" i="18" s="1"/>
  <c r="AF17" i="16"/>
  <c r="AG17" i="16"/>
  <c r="AH17" i="16"/>
  <c r="AI17" i="16"/>
  <c r="AJ17" i="16"/>
  <c r="AK17" i="16"/>
  <c r="AL17" i="16"/>
  <c r="AM17" i="16"/>
  <c r="AN17" i="16"/>
  <c r="AO17" i="16"/>
  <c r="AP17" i="16"/>
  <c r="AQ17" i="16"/>
  <c r="AR17" i="16"/>
  <c r="AS17" i="16"/>
  <c r="AT17" i="16"/>
  <c r="AU17" i="16"/>
  <c r="AV17" i="16"/>
  <c r="AW17" i="16"/>
  <c r="AX17" i="16"/>
  <c r="AY17" i="16"/>
  <c r="AZ17" i="16"/>
  <c r="BA17" i="16"/>
  <c r="BB17" i="16"/>
  <c r="BC17" i="16"/>
  <c r="BD17" i="16"/>
  <c r="BE17" i="16"/>
  <c r="BF17" i="16"/>
  <c r="BG17" i="16"/>
  <c r="BH17" i="16"/>
  <c r="BI17" i="16"/>
  <c r="BJ17" i="16"/>
  <c r="BK17" i="16"/>
  <c r="BL17" i="16"/>
  <c r="BM17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AB18" i="16"/>
  <c r="AC18" i="16"/>
  <c r="AD18" i="16"/>
  <c r="AE18" i="16"/>
  <c r="AF18" i="16"/>
  <c r="AF18" i="18" s="1"/>
  <c r="AG18" i="16"/>
  <c r="AG18" i="18" s="1"/>
  <c r="AH18" i="16"/>
  <c r="AH18" i="18" s="1"/>
  <c r="AI18" i="16"/>
  <c r="AI18" i="18" s="1"/>
  <c r="AJ18" i="16"/>
  <c r="AJ18" i="18" s="1"/>
  <c r="AK18" i="16"/>
  <c r="AL18" i="16"/>
  <c r="AM18" i="16"/>
  <c r="AN18" i="16"/>
  <c r="AO18" i="16"/>
  <c r="AP18" i="16"/>
  <c r="AQ18" i="16"/>
  <c r="AR18" i="16"/>
  <c r="AS18" i="16"/>
  <c r="AT18" i="16"/>
  <c r="AU18" i="16"/>
  <c r="AV18" i="16"/>
  <c r="AW18" i="16"/>
  <c r="AX18" i="16"/>
  <c r="AY18" i="16"/>
  <c r="AZ18" i="16"/>
  <c r="BA18" i="16"/>
  <c r="BB18" i="16"/>
  <c r="BC18" i="16"/>
  <c r="BD18" i="16"/>
  <c r="BE18" i="16"/>
  <c r="BF18" i="16"/>
  <c r="BG18" i="16"/>
  <c r="BH18" i="16"/>
  <c r="BI18" i="16"/>
  <c r="BJ18" i="16"/>
  <c r="BK18" i="16"/>
  <c r="BL18" i="16"/>
  <c r="BM18" i="16"/>
  <c r="F19" i="16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AB19" i="16"/>
  <c r="AC19" i="16"/>
  <c r="AD19" i="16"/>
  <c r="AE19" i="16"/>
  <c r="AF19" i="16"/>
  <c r="AG19" i="16"/>
  <c r="AG19" i="18" s="1"/>
  <c r="AH19" i="16"/>
  <c r="AH19" i="18" s="1"/>
  <c r="AI19" i="16"/>
  <c r="AI19" i="18" s="1"/>
  <c r="AJ19" i="16"/>
  <c r="AJ19" i="18" s="1"/>
  <c r="AK19" i="16"/>
  <c r="AK19" i="18" s="1"/>
  <c r="AL19" i="16"/>
  <c r="AM19" i="16"/>
  <c r="AN19" i="16"/>
  <c r="AO19" i="16"/>
  <c r="AP19" i="16"/>
  <c r="AQ19" i="16"/>
  <c r="AR19" i="16"/>
  <c r="AS19" i="16"/>
  <c r="AT19" i="16"/>
  <c r="AU19" i="16"/>
  <c r="AV19" i="16"/>
  <c r="AW19" i="16"/>
  <c r="AX19" i="16"/>
  <c r="AY19" i="16"/>
  <c r="AZ19" i="16"/>
  <c r="BA19" i="16"/>
  <c r="BB19" i="16"/>
  <c r="BC19" i="16"/>
  <c r="BD19" i="16"/>
  <c r="BE19" i="16"/>
  <c r="BF19" i="16"/>
  <c r="BG19" i="16"/>
  <c r="BH19" i="16"/>
  <c r="BI19" i="16"/>
  <c r="BJ19" i="16"/>
  <c r="BK19" i="16"/>
  <c r="BL19" i="16"/>
  <c r="BM19" i="16"/>
  <c r="F20" i="16"/>
  <c r="G20" i="16"/>
  <c r="G20" i="18" s="1"/>
  <c r="H20" i="16"/>
  <c r="H20" i="18" s="1"/>
  <c r="I20" i="16"/>
  <c r="I20" i="18" s="1"/>
  <c r="J20" i="16"/>
  <c r="J20" i="18" s="1"/>
  <c r="K20" i="16"/>
  <c r="K20" i="18" s="1"/>
  <c r="L20" i="16"/>
  <c r="L20" i="18" s="1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AB20" i="16"/>
  <c r="AC20" i="16"/>
  <c r="AD20" i="16"/>
  <c r="AE20" i="16"/>
  <c r="AF20" i="16"/>
  <c r="AG20" i="16"/>
  <c r="AH20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AY20" i="16"/>
  <c r="AZ20" i="16"/>
  <c r="BA20" i="16"/>
  <c r="BB20" i="16"/>
  <c r="BC20" i="16"/>
  <c r="BD20" i="16"/>
  <c r="BE20" i="16"/>
  <c r="BF20" i="16"/>
  <c r="BG20" i="16"/>
  <c r="BH20" i="16"/>
  <c r="BI20" i="16"/>
  <c r="BJ20" i="16"/>
  <c r="BK20" i="16"/>
  <c r="BL20" i="16"/>
  <c r="BM20" i="16"/>
  <c r="F21" i="16"/>
  <c r="G21" i="16"/>
  <c r="G21" i="18" s="1"/>
  <c r="H21" i="16"/>
  <c r="H21" i="18" s="1"/>
  <c r="I21" i="16"/>
  <c r="I21" i="18" s="1"/>
  <c r="J21" i="16"/>
  <c r="J21" i="18" s="1"/>
  <c r="K21" i="16"/>
  <c r="K21" i="18" s="1"/>
  <c r="L21" i="16"/>
  <c r="L21" i="18" s="1"/>
  <c r="M21" i="16"/>
  <c r="M21" i="18" s="1"/>
  <c r="N21" i="16"/>
  <c r="N21" i="18" s="1"/>
  <c r="O21" i="16"/>
  <c r="O21" i="18" s="1"/>
  <c r="P21" i="16"/>
  <c r="P21" i="18" s="1"/>
  <c r="Q21" i="16"/>
  <c r="Q21" i="18" s="1"/>
  <c r="R21" i="16"/>
  <c r="R21" i="18" s="1"/>
  <c r="S21" i="16"/>
  <c r="S21" i="18" s="1"/>
  <c r="T21" i="16"/>
  <c r="T21" i="18" s="1"/>
  <c r="U21" i="16"/>
  <c r="U21" i="18" s="1"/>
  <c r="V21" i="16"/>
  <c r="V21" i="18" s="1"/>
  <c r="W21" i="16"/>
  <c r="X21" i="16"/>
  <c r="Y21" i="16"/>
  <c r="Z21" i="16"/>
  <c r="AA21" i="16"/>
  <c r="AB21" i="16"/>
  <c r="AC21" i="16"/>
  <c r="AD21" i="16"/>
  <c r="AE21" i="16"/>
  <c r="AF21" i="16"/>
  <c r="AG21" i="16"/>
  <c r="AH21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AY21" i="16"/>
  <c r="AZ21" i="16"/>
  <c r="BA21" i="16"/>
  <c r="BB21" i="16"/>
  <c r="BC21" i="16"/>
  <c r="BD21" i="16"/>
  <c r="BE21" i="16"/>
  <c r="BF21" i="16"/>
  <c r="BG21" i="16"/>
  <c r="BH21" i="16"/>
  <c r="BI21" i="16"/>
  <c r="BJ21" i="16"/>
  <c r="BK21" i="16"/>
  <c r="BL21" i="16"/>
  <c r="BM21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Y22" i="16"/>
  <c r="Z22" i="16"/>
  <c r="AA22" i="16"/>
  <c r="AB22" i="16"/>
  <c r="AC22" i="16"/>
  <c r="AD22" i="16"/>
  <c r="AE22" i="16"/>
  <c r="AF22" i="16"/>
  <c r="AG22" i="16"/>
  <c r="AH22" i="16"/>
  <c r="AI22" i="16"/>
  <c r="AJ22" i="16"/>
  <c r="AK22" i="16"/>
  <c r="AL22" i="16"/>
  <c r="AM22" i="16"/>
  <c r="AN22" i="16"/>
  <c r="AO22" i="16"/>
  <c r="AP22" i="16"/>
  <c r="AQ22" i="16"/>
  <c r="AR22" i="16"/>
  <c r="AR22" i="18" s="1"/>
  <c r="AS22" i="16"/>
  <c r="AS22" i="18" s="1"/>
  <c r="AT22" i="16"/>
  <c r="AT22" i="18" s="1"/>
  <c r="AU22" i="16"/>
  <c r="AU22" i="18" s="1"/>
  <c r="AV22" i="16"/>
  <c r="AV22" i="18" s="1"/>
  <c r="AW22" i="16"/>
  <c r="AW22" i="18" s="1"/>
  <c r="AX22" i="16"/>
  <c r="AX22" i="18" s="1"/>
  <c r="AY22" i="16"/>
  <c r="AY22" i="18" s="1"/>
  <c r="AZ22" i="16"/>
  <c r="AZ22" i="18" s="1"/>
  <c r="BA22" i="16"/>
  <c r="BA22" i="18" s="1"/>
  <c r="BB22" i="16"/>
  <c r="BB22" i="18" s="1"/>
  <c r="BC22" i="16"/>
  <c r="BC22" i="18" s="1"/>
  <c r="BD22" i="16"/>
  <c r="BD22" i="18" s="1"/>
  <c r="BE22" i="16"/>
  <c r="BE22" i="18" s="1"/>
  <c r="BF22" i="16"/>
  <c r="BF22" i="18" s="1"/>
  <c r="BG22" i="16"/>
  <c r="BG22" i="18" s="1"/>
  <c r="BH22" i="16"/>
  <c r="BH22" i="18" s="1"/>
  <c r="BI22" i="16"/>
  <c r="BI22" i="18" s="1"/>
  <c r="BJ22" i="16"/>
  <c r="BJ22" i="18" s="1"/>
  <c r="BK22" i="16"/>
  <c r="BK22" i="18" s="1"/>
  <c r="BL22" i="16"/>
  <c r="BL22" i="18" s="1"/>
  <c r="BM22" i="16"/>
  <c r="F23" i="16"/>
  <c r="G23" i="16"/>
  <c r="H23" i="16"/>
  <c r="I23" i="16"/>
  <c r="J23" i="16"/>
  <c r="K23" i="16"/>
  <c r="L23" i="16"/>
  <c r="M23" i="16"/>
  <c r="N23" i="16"/>
  <c r="O23" i="16"/>
  <c r="P23" i="16"/>
  <c r="Q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AF23" i="16"/>
  <c r="AG23" i="16"/>
  <c r="AH23" i="16"/>
  <c r="AI23" i="16"/>
  <c r="AJ23" i="16"/>
  <c r="AK23" i="16"/>
  <c r="AL23" i="16"/>
  <c r="AM23" i="16"/>
  <c r="AN23" i="16"/>
  <c r="AO23" i="16"/>
  <c r="AP23" i="16"/>
  <c r="AQ23" i="16"/>
  <c r="AR23" i="16"/>
  <c r="AR23" i="18" s="1"/>
  <c r="AS23" i="16"/>
  <c r="AS23" i="18" s="1"/>
  <c r="AT23" i="16"/>
  <c r="AT23" i="18" s="1"/>
  <c r="AU23" i="16"/>
  <c r="AU23" i="18" s="1"/>
  <c r="AV23" i="16"/>
  <c r="AV23" i="18" s="1"/>
  <c r="AW23" i="16"/>
  <c r="AW23" i="18" s="1"/>
  <c r="AX23" i="16"/>
  <c r="AX23" i="18" s="1"/>
  <c r="AY23" i="16"/>
  <c r="AY23" i="18" s="1"/>
  <c r="AZ23" i="16"/>
  <c r="AZ23" i="18" s="1"/>
  <c r="BA23" i="16"/>
  <c r="BA23" i="18" s="1"/>
  <c r="BB23" i="16"/>
  <c r="BB23" i="18" s="1"/>
  <c r="BC23" i="16"/>
  <c r="BC23" i="18" s="1"/>
  <c r="BD23" i="16"/>
  <c r="BE23" i="16"/>
  <c r="BF23" i="16"/>
  <c r="BG23" i="16"/>
  <c r="BH23" i="16"/>
  <c r="BI23" i="16"/>
  <c r="BJ23" i="16"/>
  <c r="BK23" i="16"/>
  <c r="BL23" i="16"/>
  <c r="BM23" i="16"/>
  <c r="F24" i="16"/>
  <c r="F24" i="18" s="1"/>
  <c r="G24" i="16"/>
  <c r="G24" i="18" s="1"/>
  <c r="H24" i="16"/>
  <c r="H24" i="18" s="1"/>
  <c r="I24" i="16"/>
  <c r="I24" i="18" s="1"/>
  <c r="J24" i="16"/>
  <c r="J24" i="18" s="1"/>
  <c r="K24" i="16"/>
  <c r="K24" i="18" s="1"/>
  <c r="L24" i="16"/>
  <c r="L24" i="18" s="1"/>
  <c r="M24" i="16"/>
  <c r="M24" i="18" s="1"/>
  <c r="N24" i="16"/>
  <c r="N24" i="18" s="1"/>
  <c r="O24" i="16"/>
  <c r="O24" i="18" s="1"/>
  <c r="P24" i="16"/>
  <c r="P24" i="18" s="1"/>
  <c r="Q24" i="16"/>
  <c r="Q24" i="18" s="1"/>
  <c r="R24" i="16"/>
  <c r="R24" i="18" s="1"/>
  <c r="S24" i="16"/>
  <c r="T24" i="16"/>
  <c r="U24" i="16"/>
  <c r="V24" i="16"/>
  <c r="W24" i="16"/>
  <c r="X24" i="16"/>
  <c r="Y24" i="16"/>
  <c r="Z24" i="16"/>
  <c r="AA24" i="16"/>
  <c r="AB24" i="16"/>
  <c r="AC24" i="16"/>
  <c r="AD24" i="16"/>
  <c r="AE24" i="16"/>
  <c r="AF24" i="16"/>
  <c r="AG24" i="16"/>
  <c r="AH24" i="16"/>
  <c r="AI24" i="16"/>
  <c r="AJ24" i="16"/>
  <c r="AK24" i="16"/>
  <c r="AL24" i="16"/>
  <c r="AM24" i="16"/>
  <c r="AN24" i="16"/>
  <c r="AO24" i="16"/>
  <c r="AP24" i="16"/>
  <c r="AQ24" i="16"/>
  <c r="AR24" i="16"/>
  <c r="AS24" i="16"/>
  <c r="AT24" i="16"/>
  <c r="AU24" i="16"/>
  <c r="AV24" i="16"/>
  <c r="AW24" i="16"/>
  <c r="AX24" i="16"/>
  <c r="AY24" i="16"/>
  <c r="AZ24" i="16"/>
  <c r="BA24" i="16"/>
  <c r="BB24" i="16"/>
  <c r="BC24" i="16"/>
  <c r="BD24" i="16"/>
  <c r="BE24" i="16"/>
  <c r="BF24" i="16"/>
  <c r="BG24" i="16"/>
  <c r="BH24" i="16"/>
  <c r="BI24" i="16"/>
  <c r="BJ24" i="16"/>
  <c r="BK24" i="16"/>
  <c r="BL24" i="16"/>
  <c r="BM24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T25" i="18" s="1"/>
  <c r="U25" i="16"/>
  <c r="U25" i="18" s="1"/>
  <c r="V25" i="16"/>
  <c r="V25" i="18" s="1"/>
  <c r="W25" i="16"/>
  <c r="W25" i="18" s="1"/>
  <c r="X25" i="16"/>
  <c r="X25" i="18" s="1"/>
  <c r="Y25" i="16"/>
  <c r="Y25" i="18" s="1"/>
  <c r="Z25" i="16"/>
  <c r="Z25" i="18" s="1"/>
  <c r="AA25" i="16"/>
  <c r="AA25" i="18" s="1"/>
  <c r="AB25" i="16"/>
  <c r="AB25" i="18" s="1"/>
  <c r="AC25" i="16"/>
  <c r="AD25" i="16"/>
  <c r="AE25" i="16"/>
  <c r="AF25" i="16"/>
  <c r="AG25" i="16"/>
  <c r="AH25" i="16"/>
  <c r="AI25" i="16"/>
  <c r="AJ25" i="16"/>
  <c r="AK25" i="16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AY25" i="16"/>
  <c r="AZ25" i="16"/>
  <c r="BA25" i="16"/>
  <c r="BB25" i="16"/>
  <c r="BC25" i="16"/>
  <c r="BD25" i="16"/>
  <c r="BE25" i="16"/>
  <c r="BF25" i="16"/>
  <c r="BG25" i="16"/>
  <c r="BH25" i="16"/>
  <c r="BI25" i="16"/>
  <c r="BJ25" i="16"/>
  <c r="BK25" i="16"/>
  <c r="BL25" i="16"/>
  <c r="BM25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T26" i="18" s="1"/>
  <c r="U26" i="16"/>
  <c r="U26" i="18" s="1"/>
  <c r="V26" i="16"/>
  <c r="V26" i="18" s="1"/>
  <c r="W26" i="16"/>
  <c r="X26" i="16"/>
  <c r="Y26" i="16"/>
  <c r="Z26" i="16"/>
  <c r="AA26" i="16"/>
  <c r="AB26" i="16"/>
  <c r="AC26" i="16"/>
  <c r="AD26" i="16"/>
  <c r="AE26" i="16"/>
  <c r="AF26" i="16"/>
  <c r="AG26" i="16"/>
  <c r="AH26" i="16"/>
  <c r="AI26" i="16"/>
  <c r="AJ26" i="16"/>
  <c r="AK26" i="16"/>
  <c r="AL26" i="16"/>
  <c r="AM26" i="16"/>
  <c r="AN26" i="16"/>
  <c r="AO26" i="16"/>
  <c r="AP26" i="16"/>
  <c r="AQ26" i="16"/>
  <c r="AR26" i="16"/>
  <c r="AS26" i="16"/>
  <c r="AT26" i="16"/>
  <c r="AU26" i="16"/>
  <c r="AV26" i="16"/>
  <c r="AW26" i="16"/>
  <c r="AX26" i="16"/>
  <c r="AY26" i="16"/>
  <c r="AZ26" i="16"/>
  <c r="BA26" i="16"/>
  <c r="BB26" i="16"/>
  <c r="BC26" i="16"/>
  <c r="BD26" i="16"/>
  <c r="BE26" i="16"/>
  <c r="BF26" i="16"/>
  <c r="BG26" i="16"/>
  <c r="BH26" i="16"/>
  <c r="BI26" i="16"/>
  <c r="BJ26" i="16"/>
  <c r="BK26" i="16"/>
  <c r="BL26" i="16"/>
  <c r="BM26" i="16"/>
  <c r="F27" i="16"/>
  <c r="G27" i="16"/>
  <c r="G27" i="18" s="1"/>
  <c r="H27" i="16"/>
  <c r="H27" i="18" s="1"/>
  <c r="I27" i="16"/>
  <c r="I27" i="18" s="1"/>
  <c r="J27" i="16"/>
  <c r="J27" i="18" s="1"/>
  <c r="K27" i="16"/>
  <c r="K27" i="18" s="1"/>
  <c r="L27" i="16"/>
  <c r="L27" i="18" s="1"/>
  <c r="M27" i="16"/>
  <c r="M27" i="18" s="1"/>
  <c r="N27" i="16"/>
  <c r="N27" i="18" s="1"/>
  <c r="O27" i="16"/>
  <c r="O27" i="18" s="1"/>
  <c r="P27" i="16"/>
  <c r="P27" i="18" s="1"/>
  <c r="Q27" i="16"/>
  <c r="Q27" i="18" s="1"/>
  <c r="R27" i="16"/>
  <c r="R27" i="18" s="1"/>
  <c r="S27" i="16"/>
  <c r="S27" i="18" s="1"/>
  <c r="T27" i="16"/>
  <c r="T27" i="18" s="1"/>
  <c r="U27" i="16"/>
  <c r="U27" i="18" s="1"/>
  <c r="V27" i="16"/>
  <c r="V27" i="18" s="1"/>
  <c r="W27" i="16"/>
  <c r="X27" i="16"/>
  <c r="Y27" i="16"/>
  <c r="Z27" i="16"/>
  <c r="AA27" i="16"/>
  <c r="AB27" i="16"/>
  <c r="AC27" i="16"/>
  <c r="AD27" i="16"/>
  <c r="AE27" i="16"/>
  <c r="AF27" i="16"/>
  <c r="AG27" i="16"/>
  <c r="AH27" i="16"/>
  <c r="AI27" i="16"/>
  <c r="AJ27" i="16"/>
  <c r="AK27" i="16"/>
  <c r="AL27" i="16"/>
  <c r="AM27" i="16"/>
  <c r="AN27" i="16"/>
  <c r="AO27" i="16"/>
  <c r="AP27" i="16"/>
  <c r="AQ27" i="16"/>
  <c r="AR27" i="16"/>
  <c r="AS27" i="16"/>
  <c r="AT27" i="16"/>
  <c r="AU27" i="16"/>
  <c r="AV27" i="16"/>
  <c r="AW27" i="16"/>
  <c r="AX27" i="16"/>
  <c r="AY27" i="16"/>
  <c r="AZ27" i="16"/>
  <c r="BA27" i="16"/>
  <c r="BB27" i="16"/>
  <c r="BC27" i="16"/>
  <c r="BD27" i="16"/>
  <c r="BE27" i="16"/>
  <c r="BF27" i="16"/>
  <c r="BG27" i="16"/>
  <c r="BH27" i="16"/>
  <c r="BI27" i="16"/>
  <c r="BJ27" i="16"/>
  <c r="BK27" i="16"/>
  <c r="BL27" i="16"/>
  <c r="BM27" i="16"/>
  <c r="F28" i="16"/>
  <c r="F28" i="18" s="1"/>
  <c r="G28" i="16"/>
  <c r="G28" i="18" s="1"/>
  <c r="H28" i="16"/>
  <c r="H28" i="18" s="1"/>
  <c r="I28" i="16"/>
  <c r="I28" i="18" s="1"/>
  <c r="J28" i="16"/>
  <c r="J28" i="18" s="1"/>
  <c r="K28" i="16"/>
  <c r="K28" i="18" s="1"/>
  <c r="L28" i="16"/>
  <c r="L28" i="18" s="1"/>
  <c r="M28" i="16"/>
  <c r="M28" i="18" s="1"/>
  <c r="N28" i="16"/>
  <c r="N28" i="18" s="1"/>
  <c r="O28" i="16"/>
  <c r="O28" i="18" s="1"/>
  <c r="P28" i="16"/>
  <c r="P28" i="18" s="1"/>
  <c r="Q28" i="16"/>
  <c r="Q28" i="18" s="1"/>
  <c r="R28" i="16"/>
  <c r="R28" i="18" s="1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AG28" i="16"/>
  <c r="AH28" i="16"/>
  <c r="AI28" i="16"/>
  <c r="AJ28" i="16"/>
  <c r="AK28" i="16"/>
  <c r="AL28" i="16"/>
  <c r="AM28" i="16"/>
  <c r="AN28" i="16"/>
  <c r="AO28" i="16"/>
  <c r="AP28" i="16"/>
  <c r="AQ28" i="16"/>
  <c r="AR28" i="16"/>
  <c r="AS28" i="16"/>
  <c r="AT28" i="16"/>
  <c r="AU28" i="16"/>
  <c r="AV28" i="16"/>
  <c r="AW28" i="16"/>
  <c r="AX28" i="16"/>
  <c r="AY28" i="16"/>
  <c r="AZ28" i="16"/>
  <c r="BA28" i="16"/>
  <c r="BB28" i="16"/>
  <c r="BC28" i="16"/>
  <c r="BD28" i="16"/>
  <c r="BE28" i="16"/>
  <c r="BF28" i="16"/>
  <c r="BG28" i="16"/>
  <c r="BH28" i="16"/>
  <c r="BI28" i="16"/>
  <c r="BJ28" i="16"/>
  <c r="BK28" i="16"/>
  <c r="BL28" i="16"/>
  <c r="BM28" i="16"/>
  <c r="F29" i="16"/>
  <c r="F29" i="18" s="1"/>
  <c r="G29" i="16"/>
  <c r="G29" i="18" s="1"/>
  <c r="H29" i="16"/>
  <c r="H29" i="18" s="1"/>
  <c r="I29" i="16"/>
  <c r="I29" i="18" s="1"/>
  <c r="J29" i="16"/>
  <c r="J29" i="18" s="1"/>
  <c r="K29" i="16"/>
  <c r="K29" i="18" s="1"/>
  <c r="L29" i="16"/>
  <c r="L29" i="18" s="1"/>
  <c r="M29" i="16"/>
  <c r="M29" i="18" s="1"/>
  <c r="N29" i="16"/>
  <c r="N29" i="18" s="1"/>
  <c r="O29" i="16"/>
  <c r="O29" i="18" s="1"/>
  <c r="P29" i="16"/>
  <c r="P29" i="18" s="1"/>
  <c r="Q29" i="16"/>
  <c r="Q29" i="18" s="1"/>
  <c r="R29" i="16"/>
  <c r="R29" i="18" s="1"/>
  <c r="S29" i="16"/>
  <c r="S29" i="18" s="1"/>
  <c r="T29" i="16"/>
  <c r="U29" i="16"/>
  <c r="V29" i="16"/>
  <c r="W29" i="16"/>
  <c r="X29" i="16"/>
  <c r="Y29" i="16"/>
  <c r="Z29" i="16"/>
  <c r="AA29" i="16"/>
  <c r="AB29" i="16"/>
  <c r="AC29" i="16"/>
  <c r="AD29" i="16"/>
  <c r="AE29" i="16"/>
  <c r="AF29" i="16"/>
  <c r="AG29" i="16"/>
  <c r="AH29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AY29" i="16"/>
  <c r="AZ29" i="16"/>
  <c r="BA29" i="16"/>
  <c r="BB29" i="16"/>
  <c r="BC29" i="16"/>
  <c r="BD29" i="16"/>
  <c r="BE29" i="16"/>
  <c r="BF29" i="16"/>
  <c r="BG29" i="16"/>
  <c r="BH29" i="16"/>
  <c r="BI29" i="16"/>
  <c r="BJ29" i="16"/>
  <c r="BK29" i="16"/>
  <c r="BL29" i="16"/>
  <c r="BM29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U30" i="18" s="1"/>
  <c r="V30" i="16"/>
  <c r="V30" i="18" s="1"/>
  <c r="W30" i="16"/>
  <c r="X30" i="16"/>
  <c r="Y30" i="16"/>
  <c r="Z30" i="16"/>
  <c r="AA30" i="16"/>
  <c r="AB30" i="16"/>
  <c r="AC30" i="16"/>
  <c r="AD30" i="16"/>
  <c r="AE30" i="16"/>
  <c r="AF30" i="16"/>
  <c r="AG30" i="16"/>
  <c r="AH30" i="16"/>
  <c r="AI30" i="16"/>
  <c r="AJ30" i="16"/>
  <c r="AK30" i="16"/>
  <c r="AL30" i="16"/>
  <c r="AM30" i="16"/>
  <c r="AN30" i="16"/>
  <c r="AO30" i="16"/>
  <c r="AP30" i="16"/>
  <c r="AQ30" i="16"/>
  <c r="AR30" i="16"/>
  <c r="AS30" i="16"/>
  <c r="AT30" i="16"/>
  <c r="AU30" i="16"/>
  <c r="AV30" i="16"/>
  <c r="AW30" i="16"/>
  <c r="AX30" i="16"/>
  <c r="AY30" i="16"/>
  <c r="AZ30" i="16"/>
  <c r="BA30" i="16"/>
  <c r="BB30" i="16"/>
  <c r="BC30" i="16"/>
  <c r="BD30" i="16"/>
  <c r="BE30" i="16"/>
  <c r="BF30" i="16"/>
  <c r="BG30" i="16"/>
  <c r="BH30" i="16"/>
  <c r="BI30" i="16"/>
  <c r="BJ30" i="16"/>
  <c r="BK30" i="16"/>
  <c r="BL30" i="16"/>
  <c r="BM30" i="16"/>
  <c r="F31" i="16"/>
  <c r="G31" i="16"/>
  <c r="G31" i="18" s="1"/>
  <c r="H31" i="16"/>
  <c r="H31" i="18" s="1"/>
  <c r="I31" i="16"/>
  <c r="I31" i="18" s="1"/>
  <c r="J31" i="16"/>
  <c r="J31" i="18" s="1"/>
  <c r="K31" i="16"/>
  <c r="K31" i="18" s="1"/>
  <c r="L31" i="16"/>
  <c r="L31" i="18" s="1"/>
  <c r="M31" i="16"/>
  <c r="N31" i="16"/>
  <c r="O31" i="16"/>
  <c r="P31" i="16"/>
  <c r="Q31" i="16"/>
  <c r="R31" i="16"/>
  <c r="S31" i="16"/>
  <c r="T31" i="16"/>
  <c r="U31" i="16"/>
  <c r="V31" i="16"/>
  <c r="W31" i="16"/>
  <c r="X31" i="16"/>
  <c r="Y31" i="16"/>
  <c r="Z31" i="16"/>
  <c r="AA31" i="16"/>
  <c r="AB31" i="16"/>
  <c r="AC31" i="16"/>
  <c r="AD31" i="16"/>
  <c r="AE31" i="16"/>
  <c r="AF31" i="16"/>
  <c r="AG31" i="16"/>
  <c r="AH31" i="16"/>
  <c r="AI31" i="16"/>
  <c r="AJ31" i="16"/>
  <c r="AK31" i="16"/>
  <c r="AL31" i="16"/>
  <c r="AM31" i="16"/>
  <c r="AN31" i="16"/>
  <c r="AO31" i="16"/>
  <c r="AP31" i="16"/>
  <c r="AQ31" i="16"/>
  <c r="AR31" i="16"/>
  <c r="AS31" i="16"/>
  <c r="AT31" i="16"/>
  <c r="AU31" i="16"/>
  <c r="AV31" i="16"/>
  <c r="AW31" i="16"/>
  <c r="AX31" i="16"/>
  <c r="AY31" i="16"/>
  <c r="AZ31" i="16"/>
  <c r="BA31" i="16"/>
  <c r="BB31" i="16"/>
  <c r="BC31" i="16"/>
  <c r="BD31" i="16"/>
  <c r="BE31" i="16"/>
  <c r="BF31" i="16"/>
  <c r="BG31" i="16"/>
  <c r="BH31" i="16"/>
  <c r="BI31" i="16"/>
  <c r="BJ31" i="16"/>
  <c r="BK31" i="16"/>
  <c r="BL31" i="16"/>
  <c r="BM31" i="16"/>
  <c r="F32" i="16"/>
  <c r="F32" i="18" s="1"/>
  <c r="G32" i="16"/>
  <c r="G32" i="18" s="1"/>
  <c r="H32" i="16"/>
  <c r="H32" i="18" s="1"/>
  <c r="I32" i="16"/>
  <c r="I32" i="18" s="1"/>
  <c r="J32" i="16"/>
  <c r="J32" i="18" s="1"/>
  <c r="K32" i="16"/>
  <c r="K32" i="18" s="1"/>
  <c r="L32" i="16"/>
  <c r="L32" i="18" s="1"/>
  <c r="M32" i="16"/>
  <c r="M32" i="18" s="1"/>
  <c r="N32" i="16"/>
  <c r="N32" i="18" s="1"/>
  <c r="O32" i="16"/>
  <c r="O32" i="18" s="1"/>
  <c r="P32" i="16"/>
  <c r="P32" i="18" s="1"/>
  <c r="Q32" i="16"/>
  <c r="Q32" i="18" s="1"/>
  <c r="R32" i="16"/>
  <c r="R32" i="18" s="1"/>
  <c r="S32" i="16"/>
  <c r="S32" i="18" s="1"/>
  <c r="T32" i="16"/>
  <c r="T32" i="18" s="1"/>
  <c r="U32" i="16"/>
  <c r="U32" i="18" s="1"/>
  <c r="V32" i="16"/>
  <c r="V32" i="18" s="1"/>
  <c r="W32" i="16"/>
  <c r="X32" i="16"/>
  <c r="Y32" i="16"/>
  <c r="Z32" i="16"/>
  <c r="AA32" i="16"/>
  <c r="AB32" i="16"/>
  <c r="AC32" i="16"/>
  <c r="AD32" i="16"/>
  <c r="AE32" i="16"/>
  <c r="AF32" i="16"/>
  <c r="AG32" i="16"/>
  <c r="AH32" i="16"/>
  <c r="AI32" i="16"/>
  <c r="AJ32" i="16"/>
  <c r="AK32" i="16"/>
  <c r="AL32" i="16"/>
  <c r="AM32" i="16"/>
  <c r="AN32" i="16"/>
  <c r="AO32" i="16"/>
  <c r="AP32" i="16"/>
  <c r="AQ32" i="16"/>
  <c r="AR32" i="16"/>
  <c r="AS32" i="16"/>
  <c r="AT32" i="16"/>
  <c r="AU32" i="16"/>
  <c r="AV32" i="16"/>
  <c r="AW32" i="16"/>
  <c r="AX32" i="16"/>
  <c r="AY32" i="16"/>
  <c r="AZ32" i="16"/>
  <c r="BA32" i="16"/>
  <c r="BB32" i="16"/>
  <c r="BC32" i="16"/>
  <c r="BD32" i="16"/>
  <c r="BE32" i="16"/>
  <c r="BF32" i="16"/>
  <c r="BG32" i="16"/>
  <c r="BH32" i="16"/>
  <c r="BI32" i="16"/>
  <c r="BJ32" i="16"/>
  <c r="BK32" i="16"/>
  <c r="BL32" i="16"/>
  <c r="BM32" i="16"/>
  <c r="F33" i="16"/>
  <c r="F33" i="18" s="1"/>
  <c r="G33" i="16"/>
  <c r="G33" i="18" s="1"/>
  <c r="H33" i="16"/>
  <c r="H33" i="18" s="1"/>
  <c r="I33" i="16"/>
  <c r="I33" i="18" s="1"/>
  <c r="J33" i="16"/>
  <c r="J33" i="18" s="1"/>
  <c r="K33" i="16"/>
  <c r="K33" i="18" s="1"/>
  <c r="L33" i="16"/>
  <c r="L33" i="18" s="1"/>
  <c r="M33" i="16"/>
  <c r="M33" i="18" s="1"/>
  <c r="N33" i="16"/>
  <c r="N33" i="18" s="1"/>
  <c r="O33" i="16"/>
  <c r="O33" i="18" s="1"/>
  <c r="P33" i="16"/>
  <c r="P33" i="18" s="1"/>
  <c r="Q33" i="16"/>
  <c r="Q33" i="18" s="1"/>
  <c r="R33" i="16"/>
  <c r="R33" i="18" s="1"/>
  <c r="S33" i="16"/>
  <c r="S33" i="18" s="1"/>
  <c r="T33" i="16"/>
  <c r="T33" i="18" s="1"/>
  <c r="U33" i="16"/>
  <c r="U33" i="18" s="1"/>
  <c r="V33" i="16"/>
  <c r="V33" i="18" s="1"/>
  <c r="W33" i="16"/>
  <c r="W33" i="18" s="1"/>
  <c r="X33" i="16"/>
  <c r="X33" i="18" s="1"/>
  <c r="Y33" i="16"/>
  <c r="Y33" i="18" s="1"/>
  <c r="Z33" i="16"/>
  <c r="Z33" i="18" s="1"/>
  <c r="AA33" i="16"/>
  <c r="AA33" i="18" s="1"/>
  <c r="AB33" i="16"/>
  <c r="AB33" i="18" s="1"/>
  <c r="AC33" i="16"/>
  <c r="AC33" i="18" s="1"/>
  <c r="AD33" i="16"/>
  <c r="AD33" i="18" s="1"/>
  <c r="AE33" i="16"/>
  <c r="AE33" i="18" s="1"/>
  <c r="AF33" i="16"/>
  <c r="AF33" i="18" s="1"/>
  <c r="AG33" i="16"/>
  <c r="AG33" i="18" s="1"/>
  <c r="AH33" i="16"/>
  <c r="AH33" i="18" s="1"/>
  <c r="AI33" i="16"/>
  <c r="AI33" i="18" s="1"/>
  <c r="AJ33" i="16"/>
  <c r="AJ33" i="18" s="1"/>
  <c r="AK33" i="16"/>
  <c r="AL33" i="16"/>
  <c r="AM33" i="16"/>
  <c r="AN33" i="16"/>
  <c r="AO33" i="16"/>
  <c r="AP33" i="16"/>
  <c r="AQ33" i="16"/>
  <c r="AR33" i="16"/>
  <c r="AS33" i="16"/>
  <c r="AT33" i="16"/>
  <c r="AU33" i="16"/>
  <c r="AV33" i="16"/>
  <c r="AW33" i="16"/>
  <c r="AX33" i="16"/>
  <c r="AY33" i="16"/>
  <c r="AZ33" i="16"/>
  <c r="BA33" i="16"/>
  <c r="BB33" i="16"/>
  <c r="BC33" i="16"/>
  <c r="BD33" i="16"/>
  <c r="BE33" i="16"/>
  <c r="BF33" i="16"/>
  <c r="BG33" i="16"/>
  <c r="BH33" i="16"/>
  <c r="BI33" i="16"/>
  <c r="BJ33" i="16"/>
  <c r="BK33" i="16"/>
  <c r="BL33" i="16"/>
  <c r="BM33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AD34" i="16"/>
  <c r="AE34" i="16"/>
  <c r="AF34" i="16"/>
  <c r="AG34" i="16"/>
  <c r="AH34" i="16"/>
  <c r="AI34" i="16"/>
  <c r="AJ34" i="16"/>
  <c r="AK34" i="16"/>
  <c r="AL34" i="16"/>
  <c r="AM34" i="16"/>
  <c r="AN34" i="16"/>
  <c r="AO34" i="16"/>
  <c r="AP34" i="16"/>
  <c r="AQ34" i="16"/>
  <c r="AR34" i="16"/>
  <c r="AS34" i="16"/>
  <c r="AS34" i="18" s="1"/>
  <c r="AT34" i="16"/>
  <c r="AT34" i="18" s="1"/>
  <c r="AU34" i="16"/>
  <c r="AU34" i="18" s="1"/>
  <c r="AV34" i="16"/>
  <c r="AV34" i="18" s="1"/>
  <c r="AW34" i="16"/>
  <c r="AW34" i="18" s="1"/>
  <c r="AX34" i="16"/>
  <c r="AX34" i="18" s="1"/>
  <c r="AY34" i="16"/>
  <c r="AY34" i="18" s="1"/>
  <c r="AZ34" i="16"/>
  <c r="AZ34" i="18" s="1"/>
  <c r="BA34" i="16"/>
  <c r="BA34" i="18" s="1"/>
  <c r="BB34" i="16"/>
  <c r="BB34" i="18" s="1"/>
  <c r="BC34" i="16"/>
  <c r="BC34" i="18" s="1"/>
  <c r="BD34" i="16"/>
  <c r="BD34" i="18" s="1"/>
  <c r="BE34" i="16"/>
  <c r="BE34" i="18" s="1"/>
  <c r="BF34" i="16"/>
  <c r="BF34" i="18" s="1"/>
  <c r="BG34" i="16"/>
  <c r="BG34" i="18" s="1"/>
  <c r="BH34" i="16"/>
  <c r="BH34" i="18" s="1"/>
  <c r="BI34" i="16"/>
  <c r="BI34" i="18" s="1"/>
  <c r="BJ34" i="16"/>
  <c r="BJ34" i="18" s="1"/>
  <c r="BK34" i="16"/>
  <c r="BK34" i="18" s="1"/>
  <c r="BL34" i="16"/>
  <c r="BM34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R35" i="18" s="1"/>
  <c r="S35" i="16"/>
  <c r="S35" i="18" s="1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AG35" i="16"/>
  <c r="AH35" i="16"/>
  <c r="AI35" i="16"/>
  <c r="AJ35" i="16"/>
  <c r="AK35" i="16"/>
  <c r="AL35" i="16"/>
  <c r="AM35" i="16"/>
  <c r="AN35" i="16"/>
  <c r="AO35" i="16"/>
  <c r="AP35" i="16"/>
  <c r="AQ35" i="16"/>
  <c r="AR35" i="16"/>
  <c r="AS35" i="16"/>
  <c r="AT35" i="16"/>
  <c r="AU35" i="16"/>
  <c r="AV35" i="16"/>
  <c r="AW35" i="16"/>
  <c r="AX35" i="16"/>
  <c r="AY35" i="16"/>
  <c r="AZ35" i="16"/>
  <c r="BA35" i="16"/>
  <c r="BB35" i="16"/>
  <c r="BC35" i="16"/>
  <c r="BD35" i="16"/>
  <c r="BE35" i="16"/>
  <c r="BF35" i="16"/>
  <c r="BG35" i="16"/>
  <c r="BH35" i="16"/>
  <c r="BI35" i="16"/>
  <c r="BJ35" i="16"/>
  <c r="BK35" i="16"/>
  <c r="BL35" i="16"/>
  <c r="BM35" i="16"/>
  <c r="F36" i="16"/>
  <c r="G36" i="16"/>
  <c r="H36" i="16"/>
  <c r="I36" i="16"/>
  <c r="J36" i="16"/>
  <c r="K36" i="16"/>
  <c r="L36" i="16"/>
  <c r="M36" i="16"/>
  <c r="N36" i="16"/>
  <c r="O36" i="16"/>
  <c r="P36" i="16"/>
  <c r="P36" i="18" s="1"/>
  <c r="Q36" i="16"/>
  <c r="Q36" i="18" s="1"/>
  <c r="R36" i="16"/>
  <c r="R36" i="18" s="1"/>
  <c r="S36" i="16"/>
  <c r="S36" i="18" s="1"/>
  <c r="T36" i="16"/>
  <c r="T36" i="18" s="1"/>
  <c r="U36" i="16"/>
  <c r="U36" i="18" s="1"/>
  <c r="V36" i="16"/>
  <c r="V36" i="18" s="1"/>
  <c r="W36" i="16"/>
  <c r="W36" i="18" s="1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F37" i="16"/>
  <c r="G37" i="16"/>
  <c r="H37" i="16"/>
  <c r="I37" i="16"/>
  <c r="J37" i="16"/>
  <c r="K37" i="16"/>
  <c r="L37" i="16"/>
  <c r="M37" i="16"/>
  <c r="N37" i="16"/>
  <c r="O37" i="16"/>
  <c r="P37" i="16"/>
  <c r="Q37" i="16"/>
  <c r="R37" i="16"/>
  <c r="R37" i="18" s="1"/>
  <c r="S37" i="16"/>
  <c r="S37" i="18" s="1"/>
  <c r="T37" i="16"/>
  <c r="T37" i="18" s="1"/>
  <c r="U37" i="16"/>
  <c r="U37" i="18" s="1"/>
  <c r="V37" i="16"/>
  <c r="V37" i="18" s="1"/>
  <c r="W37" i="16"/>
  <c r="W37" i="18" s="1"/>
  <c r="X37" i="16"/>
  <c r="Y37" i="16"/>
  <c r="Z37" i="16"/>
  <c r="AA37" i="16"/>
  <c r="AB37" i="16"/>
  <c r="AC37" i="16"/>
  <c r="AD37" i="16"/>
  <c r="AE37" i="16"/>
  <c r="AF37" i="16"/>
  <c r="AG37" i="16"/>
  <c r="AH37" i="16"/>
  <c r="AI37" i="16"/>
  <c r="AJ37" i="16"/>
  <c r="AK37" i="16"/>
  <c r="AL37" i="16"/>
  <c r="AM37" i="16"/>
  <c r="AN37" i="16"/>
  <c r="AO37" i="16"/>
  <c r="AP37" i="16"/>
  <c r="AQ37" i="16"/>
  <c r="AR37" i="16"/>
  <c r="AS37" i="16"/>
  <c r="AT37" i="16"/>
  <c r="AU37" i="16"/>
  <c r="AV37" i="16"/>
  <c r="AW37" i="16"/>
  <c r="AX37" i="16"/>
  <c r="AY37" i="16"/>
  <c r="AZ37" i="16"/>
  <c r="BA37" i="16"/>
  <c r="BB37" i="16"/>
  <c r="BC37" i="16"/>
  <c r="BD37" i="16"/>
  <c r="BE37" i="16"/>
  <c r="BF37" i="16"/>
  <c r="BG37" i="16"/>
  <c r="BH37" i="16"/>
  <c r="BI37" i="16"/>
  <c r="BJ37" i="16"/>
  <c r="BK37" i="16"/>
  <c r="BL37" i="16"/>
  <c r="BM37" i="16"/>
  <c r="F38" i="16"/>
  <c r="G38" i="16"/>
  <c r="H38" i="16"/>
  <c r="I38" i="16"/>
  <c r="J38" i="16"/>
  <c r="K38" i="16"/>
  <c r="L38" i="16"/>
  <c r="M38" i="16"/>
  <c r="N38" i="16"/>
  <c r="O38" i="16"/>
  <c r="P38" i="16"/>
  <c r="Q38" i="16"/>
  <c r="R38" i="16"/>
  <c r="S38" i="16"/>
  <c r="T38" i="16"/>
  <c r="T38" i="18" s="1"/>
  <c r="U38" i="16"/>
  <c r="U38" i="18" s="1"/>
  <c r="V38" i="16"/>
  <c r="V38" i="18" s="1"/>
  <c r="W38" i="16"/>
  <c r="W38" i="18" s="1"/>
  <c r="X38" i="16"/>
  <c r="X38" i="18" s="1"/>
  <c r="Y38" i="16"/>
  <c r="Y38" i="18" s="1"/>
  <c r="Z38" i="16"/>
  <c r="Z38" i="18" s="1"/>
  <c r="AA38" i="16"/>
  <c r="AA38" i="18" s="1"/>
  <c r="AB38" i="16"/>
  <c r="AB38" i="18" s="1"/>
  <c r="AC38" i="16"/>
  <c r="AC38" i="18" s="1"/>
  <c r="AD38" i="16"/>
  <c r="AD38" i="18" s="1"/>
  <c r="AE38" i="16"/>
  <c r="AE38" i="18" s="1"/>
  <c r="AF38" i="16"/>
  <c r="AF38" i="18" s="1"/>
  <c r="AG38" i="16"/>
  <c r="AG38" i="18" s="1"/>
  <c r="AH38" i="16"/>
  <c r="AH38" i="18" s="1"/>
  <c r="AI38" i="16"/>
  <c r="AI38" i="18" s="1"/>
  <c r="AJ38" i="16"/>
  <c r="AJ38" i="18" s="1"/>
  <c r="AK38" i="16"/>
  <c r="AK38" i="18" s="1"/>
  <c r="AL38" i="16"/>
  <c r="AL38" i="18" s="1"/>
  <c r="AM38" i="16"/>
  <c r="AM38" i="18" s="1"/>
  <c r="AN38" i="16"/>
  <c r="AO38" i="16"/>
  <c r="AP38" i="16"/>
  <c r="AQ38" i="16"/>
  <c r="AR38" i="16"/>
  <c r="AS38" i="16"/>
  <c r="AT38" i="16"/>
  <c r="AU38" i="16"/>
  <c r="AV38" i="16"/>
  <c r="AW38" i="16"/>
  <c r="AX38" i="16"/>
  <c r="AY38" i="16"/>
  <c r="AZ38" i="16"/>
  <c r="BA38" i="16"/>
  <c r="BB38" i="16"/>
  <c r="BC38" i="16"/>
  <c r="BD38" i="16"/>
  <c r="BE38" i="16"/>
  <c r="BF38" i="16"/>
  <c r="BG38" i="16"/>
  <c r="BH38" i="16"/>
  <c r="BI38" i="16"/>
  <c r="BJ38" i="16"/>
  <c r="BK38" i="16"/>
  <c r="BL38" i="16"/>
  <c r="BM38" i="16"/>
  <c r="F39" i="16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X39" i="16"/>
  <c r="Y39" i="16"/>
  <c r="Z39" i="16"/>
  <c r="AA39" i="16"/>
  <c r="AB39" i="16"/>
  <c r="AC39" i="16"/>
  <c r="AD39" i="16"/>
  <c r="AE39" i="16"/>
  <c r="AF39" i="16"/>
  <c r="AG39" i="16"/>
  <c r="AH39" i="16"/>
  <c r="AI39" i="16"/>
  <c r="AJ39" i="16"/>
  <c r="AK39" i="16"/>
  <c r="AL39" i="16"/>
  <c r="AM39" i="16"/>
  <c r="AN39" i="16"/>
  <c r="AO39" i="16"/>
  <c r="AP39" i="16"/>
  <c r="AQ39" i="16"/>
  <c r="AR39" i="16"/>
  <c r="AS39" i="16"/>
  <c r="AS39" i="18" s="1"/>
  <c r="AT39" i="16"/>
  <c r="AT39" i="18" s="1"/>
  <c r="AU39" i="16"/>
  <c r="AU39" i="18" s="1"/>
  <c r="AV39" i="16"/>
  <c r="AV39" i="18" s="1"/>
  <c r="AW39" i="16"/>
  <c r="AW39" i="18" s="1"/>
  <c r="AX39" i="16"/>
  <c r="AX39" i="18" s="1"/>
  <c r="AY39" i="16"/>
  <c r="AY39" i="18" s="1"/>
  <c r="AZ39" i="16"/>
  <c r="AZ39" i="18" s="1"/>
  <c r="BA39" i="16"/>
  <c r="BA39" i="18" s="1"/>
  <c r="BB39" i="16"/>
  <c r="BB39" i="18" s="1"/>
  <c r="BC39" i="16"/>
  <c r="BC39" i="18" s="1"/>
  <c r="BD39" i="16"/>
  <c r="BD39" i="18" s="1"/>
  <c r="BE39" i="16"/>
  <c r="BE39" i="18" s="1"/>
  <c r="BF39" i="16"/>
  <c r="BF39" i="18" s="1"/>
  <c r="BG39" i="16"/>
  <c r="BG39" i="18" s="1"/>
  <c r="BH39" i="16"/>
  <c r="BH39" i="18" s="1"/>
  <c r="BI39" i="16"/>
  <c r="BI39" i="18" s="1"/>
  <c r="BJ39" i="16"/>
  <c r="BK39" i="16"/>
  <c r="BL39" i="16"/>
  <c r="BM39" i="16"/>
  <c r="F40" i="16"/>
  <c r="G40" i="16"/>
  <c r="H40" i="16"/>
  <c r="I40" i="16"/>
  <c r="J40" i="16"/>
  <c r="K40" i="16"/>
  <c r="L40" i="16"/>
  <c r="M40" i="16"/>
  <c r="N40" i="16"/>
  <c r="O40" i="16"/>
  <c r="P40" i="16"/>
  <c r="Q40" i="16"/>
  <c r="R40" i="16"/>
  <c r="S40" i="16"/>
  <c r="T40" i="16"/>
  <c r="T40" i="18" s="1"/>
  <c r="U40" i="16"/>
  <c r="U40" i="18" s="1"/>
  <c r="V40" i="16"/>
  <c r="V40" i="18" s="1"/>
  <c r="W40" i="16"/>
  <c r="W40" i="18" s="1"/>
  <c r="X40" i="16"/>
  <c r="X40" i="18" s="1"/>
  <c r="Y40" i="16"/>
  <c r="Y40" i="18" s="1"/>
  <c r="Z40" i="16"/>
  <c r="Z40" i="18" s="1"/>
  <c r="AA40" i="16"/>
  <c r="AA40" i="18" s="1"/>
  <c r="AB40" i="16"/>
  <c r="AB40" i="18" s="1"/>
  <c r="AC40" i="16"/>
  <c r="AC40" i="18" s="1"/>
  <c r="AD40" i="16"/>
  <c r="AD40" i="18" s="1"/>
  <c r="AE40" i="16"/>
  <c r="AE40" i="18" s="1"/>
  <c r="AF40" i="16"/>
  <c r="AF40" i="18" s="1"/>
  <c r="AG40" i="16"/>
  <c r="AG40" i="18" s="1"/>
  <c r="AH40" i="16"/>
  <c r="AH40" i="18" s="1"/>
  <c r="AI40" i="16"/>
  <c r="AI40" i="18" s="1"/>
  <c r="AJ40" i="16"/>
  <c r="AJ40" i="18" s="1"/>
  <c r="AK40" i="16"/>
  <c r="AK40" i="18" s="1"/>
  <c r="AL40" i="16"/>
  <c r="AL40" i="18" s="1"/>
  <c r="AM40" i="16"/>
  <c r="AM40" i="18" s="1"/>
  <c r="AN40" i="16"/>
  <c r="AN40" i="18" s="1"/>
  <c r="AO40" i="16"/>
  <c r="AO40" i="18" s="1"/>
  <c r="AP40" i="16"/>
  <c r="AP40" i="18" s="1"/>
  <c r="AQ40" i="16"/>
  <c r="AQ40" i="18" s="1"/>
  <c r="AR40" i="16"/>
  <c r="AR40" i="18" s="1"/>
  <c r="AS40" i="16"/>
  <c r="AT40" i="16"/>
  <c r="AU40" i="16"/>
  <c r="AV40" i="16"/>
  <c r="AW40" i="16"/>
  <c r="AX40" i="16"/>
  <c r="AY40" i="16"/>
  <c r="AZ40" i="16"/>
  <c r="BA40" i="16"/>
  <c r="BB40" i="16"/>
  <c r="BC40" i="16"/>
  <c r="BD40" i="16"/>
  <c r="BE40" i="16"/>
  <c r="BF40" i="16"/>
  <c r="BG40" i="16"/>
  <c r="BH40" i="16"/>
  <c r="BI40" i="16"/>
  <c r="BJ40" i="16"/>
  <c r="BK40" i="16"/>
  <c r="BL40" i="16"/>
  <c r="BM40" i="16"/>
  <c r="F41" i="16"/>
  <c r="G41" i="16"/>
  <c r="H41" i="16"/>
  <c r="I41" i="16"/>
  <c r="J41" i="16"/>
  <c r="K41" i="16"/>
  <c r="L41" i="16"/>
  <c r="M41" i="16"/>
  <c r="N41" i="16"/>
  <c r="O41" i="16"/>
  <c r="P41" i="16"/>
  <c r="Q41" i="16"/>
  <c r="R41" i="16"/>
  <c r="S41" i="16"/>
  <c r="T41" i="16"/>
  <c r="T41" i="18" s="1"/>
  <c r="U41" i="16"/>
  <c r="U41" i="18" s="1"/>
  <c r="V41" i="16"/>
  <c r="V41" i="18" s="1"/>
  <c r="W41" i="16"/>
  <c r="W41" i="18" s="1"/>
  <c r="X41" i="16"/>
  <c r="X41" i="18" s="1"/>
  <c r="Y41" i="16"/>
  <c r="Z41" i="16"/>
  <c r="AA41" i="16"/>
  <c r="AB41" i="16"/>
  <c r="AC41" i="16"/>
  <c r="AD41" i="16"/>
  <c r="AE41" i="16"/>
  <c r="AF41" i="16"/>
  <c r="AG41" i="16"/>
  <c r="AH41" i="16"/>
  <c r="AI41" i="16"/>
  <c r="AJ41" i="16"/>
  <c r="AK41" i="16"/>
  <c r="AL41" i="16"/>
  <c r="AM41" i="16"/>
  <c r="AN41" i="16"/>
  <c r="AO41" i="16"/>
  <c r="AP41" i="16"/>
  <c r="AQ41" i="16"/>
  <c r="AR41" i="16"/>
  <c r="AS41" i="16"/>
  <c r="AT41" i="16"/>
  <c r="AU41" i="16"/>
  <c r="AV41" i="16"/>
  <c r="AW41" i="16"/>
  <c r="AX41" i="16"/>
  <c r="AY41" i="16"/>
  <c r="AZ41" i="16"/>
  <c r="BA41" i="16"/>
  <c r="BB41" i="16"/>
  <c r="BC41" i="16"/>
  <c r="BD41" i="16"/>
  <c r="BE41" i="16"/>
  <c r="BF41" i="16"/>
  <c r="BG41" i="16"/>
  <c r="BH41" i="16"/>
  <c r="BI41" i="16"/>
  <c r="BJ41" i="16"/>
  <c r="BK41" i="16"/>
  <c r="BL41" i="16"/>
  <c r="BM41" i="16"/>
  <c r="F42" i="16"/>
  <c r="G42" i="16"/>
  <c r="H42" i="16"/>
  <c r="I42" i="16"/>
  <c r="J42" i="16"/>
  <c r="K42" i="16"/>
  <c r="L42" i="16"/>
  <c r="M42" i="16"/>
  <c r="N42" i="16"/>
  <c r="O42" i="16"/>
  <c r="P42" i="16"/>
  <c r="P42" i="18" s="1"/>
  <c r="Q42" i="16"/>
  <c r="Q42" i="18" s="1"/>
  <c r="R42" i="16"/>
  <c r="R42" i="18" s="1"/>
  <c r="S42" i="16"/>
  <c r="S42" i="18" s="1"/>
  <c r="T42" i="16"/>
  <c r="T42" i="18" s="1"/>
  <c r="U42" i="16"/>
  <c r="U42" i="18" s="1"/>
  <c r="V42" i="16"/>
  <c r="V42" i="18" s="1"/>
  <c r="W42" i="16"/>
  <c r="W42" i="18" s="1"/>
  <c r="X42" i="16"/>
  <c r="X42" i="18" s="1"/>
  <c r="Y42" i="16"/>
  <c r="Z42" i="16"/>
  <c r="AA42" i="16"/>
  <c r="AB42" i="16"/>
  <c r="AC42" i="16"/>
  <c r="AD42" i="16"/>
  <c r="AE42" i="16"/>
  <c r="AF42" i="16"/>
  <c r="AG42" i="16"/>
  <c r="AH42" i="16"/>
  <c r="AI42" i="16"/>
  <c r="AJ42" i="16"/>
  <c r="AK42" i="16"/>
  <c r="AL42" i="16"/>
  <c r="AM42" i="16"/>
  <c r="AN42" i="16"/>
  <c r="AO42" i="16"/>
  <c r="AP42" i="16"/>
  <c r="AQ42" i="16"/>
  <c r="AR42" i="16"/>
  <c r="AS42" i="16"/>
  <c r="AT42" i="16"/>
  <c r="AU42" i="16"/>
  <c r="AV42" i="16"/>
  <c r="AW42" i="16"/>
  <c r="AX42" i="16"/>
  <c r="AY42" i="16"/>
  <c r="AZ42" i="16"/>
  <c r="BA42" i="16"/>
  <c r="BB42" i="16"/>
  <c r="BC42" i="16"/>
  <c r="BD42" i="16"/>
  <c r="BE42" i="16"/>
  <c r="BF42" i="16"/>
  <c r="BG42" i="16"/>
  <c r="BH42" i="16"/>
  <c r="BI42" i="16"/>
  <c r="BJ42" i="16"/>
  <c r="BK42" i="16"/>
  <c r="BL42" i="16"/>
  <c r="BM42" i="16"/>
  <c r="F43" i="16"/>
  <c r="G43" i="16"/>
  <c r="H43" i="16"/>
  <c r="I43" i="16"/>
  <c r="J43" i="16"/>
  <c r="K43" i="16"/>
  <c r="L43" i="16"/>
  <c r="M43" i="16"/>
  <c r="N43" i="16"/>
  <c r="O43" i="16"/>
  <c r="P43" i="16"/>
  <c r="Q43" i="16"/>
  <c r="R43" i="16"/>
  <c r="S43" i="16"/>
  <c r="T43" i="16"/>
  <c r="U43" i="16"/>
  <c r="V43" i="16"/>
  <c r="W43" i="16"/>
  <c r="X43" i="16"/>
  <c r="Y43" i="16"/>
  <c r="Y43" i="18" s="1"/>
  <c r="Z43" i="16"/>
  <c r="Z43" i="18" s="1"/>
  <c r="AA43" i="16"/>
  <c r="AB43" i="16"/>
  <c r="AC43" i="16"/>
  <c r="AD43" i="16"/>
  <c r="AE43" i="16"/>
  <c r="AF43" i="16"/>
  <c r="AG43" i="16"/>
  <c r="AH43" i="16"/>
  <c r="AI43" i="16"/>
  <c r="AJ43" i="16"/>
  <c r="AK43" i="16"/>
  <c r="AL43" i="16"/>
  <c r="AM43" i="16"/>
  <c r="AN43" i="16"/>
  <c r="AO43" i="16"/>
  <c r="AP43" i="16"/>
  <c r="AQ43" i="16"/>
  <c r="AR43" i="16"/>
  <c r="AS43" i="16"/>
  <c r="AT43" i="16"/>
  <c r="AU43" i="16"/>
  <c r="AV43" i="16"/>
  <c r="AW43" i="16"/>
  <c r="AX43" i="16"/>
  <c r="AY43" i="16"/>
  <c r="AZ43" i="16"/>
  <c r="BA43" i="16"/>
  <c r="BB43" i="16"/>
  <c r="BC43" i="16"/>
  <c r="BD43" i="16"/>
  <c r="BE43" i="16"/>
  <c r="BF43" i="16"/>
  <c r="BG43" i="16"/>
  <c r="BH43" i="16"/>
  <c r="BI43" i="16"/>
  <c r="BJ43" i="16"/>
  <c r="BK43" i="16"/>
  <c r="BL43" i="16"/>
  <c r="BM43" i="16"/>
  <c r="F44" i="16"/>
  <c r="G44" i="16"/>
  <c r="H44" i="16"/>
  <c r="I44" i="16"/>
  <c r="J44" i="16"/>
  <c r="K44" i="16"/>
  <c r="L44" i="16"/>
  <c r="M44" i="16"/>
  <c r="N44" i="16"/>
  <c r="O44" i="16"/>
  <c r="P44" i="16"/>
  <c r="Q44" i="16"/>
  <c r="Q44" i="18" s="1"/>
  <c r="R44" i="16"/>
  <c r="S44" i="16"/>
  <c r="T44" i="16"/>
  <c r="U44" i="16"/>
  <c r="V44" i="16"/>
  <c r="W44" i="16"/>
  <c r="X44" i="16"/>
  <c r="Y44" i="16"/>
  <c r="Z44" i="16"/>
  <c r="AA44" i="16"/>
  <c r="AB44" i="16"/>
  <c r="AC44" i="16"/>
  <c r="AD44" i="16"/>
  <c r="AE44" i="16"/>
  <c r="AF44" i="16"/>
  <c r="AG44" i="16"/>
  <c r="AH44" i="16"/>
  <c r="AI44" i="16"/>
  <c r="AJ44" i="16"/>
  <c r="AK44" i="16"/>
  <c r="AL44" i="16"/>
  <c r="AM44" i="16"/>
  <c r="AN44" i="16"/>
  <c r="AO44" i="16"/>
  <c r="AP44" i="16"/>
  <c r="AQ44" i="16"/>
  <c r="AR44" i="16"/>
  <c r="AS44" i="16"/>
  <c r="AT44" i="16"/>
  <c r="AU44" i="16"/>
  <c r="AV44" i="16"/>
  <c r="AW44" i="16"/>
  <c r="AX44" i="16"/>
  <c r="AY44" i="16"/>
  <c r="AZ44" i="16"/>
  <c r="BA44" i="16"/>
  <c r="BB44" i="16"/>
  <c r="BC44" i="16"/>
  <c r="BD44" i="16"/>
  <c r="BE44" i="16"/>
  <c r="BF44" i="16"/>
  <c r="BG44" i="16"/>
  <c r="BH44" i="16"/>
  <c r="BI44" i="16"/>
  <c r="BJ44" i="16"/>
  <c r="BK44" i="16"/>
  <c r="BL44" i="16"/>
  <c r="BM44" i="16"/>
  <c r="F45" i="16"/>
  <c r="G45" i="16"/>
  <c r="H45" i="16"/>
  <c r="I45" i="16"/>
  <c r="J45" i="16"/>
  <c r="K45" i="16"/>
  <c r="L45" i="16"/>
  <c r="M45" i="16"/>
  <c r="N45" i="16"/>
  <c r="O45" i="16"/>
  <c r="P45" i="16"/>
  <c r="Q45" i="16"/>
  <c r="R45" i="16"/>
  <c r="S45" i="16"/>
  <c r="T45" i="16"/>
  <c r="T45" i="18" s="1"/>
  <c r="U45" i="16"/>
  <c r="U45" i="18" s="1"/>
  <c r="V45" i="16"/>
  <c r="V45" i="18" s="1"/>
  <c r="W45" i="16"/>
  <c r="X45" i="16"/>
  <c r="Y45" i="16"/>
  <c r="Z45" i="16"/>
  <c r="AA45" i="16"/>
  <c r="AB45" i="16"/>
  <c r="AC45" i="16"/>
  <c r="AD45" i="16"/>
  <c r="AE45" i="16"/>
  <c r="AF45" i="16"/>
  <c r="AG45" i="16"/>
  <c r="AH45" i="16"/>
  <c r="AI45" i="16"/>
  <c r="AJ45" i="16"/>
  <c r="AK45" i="16"/>
  <c r="AL45" i="16"/>
  <c r="AM45" i="16"/>
  <c r="AN45" i="16"/>
  <c r="AO45" i="16"/>
  <c r="AP45" i="16"/>
  <c r="AQ45" i="16"/>
  <c r="AR45" i="16"/>
  <c r="AS45" i="16"/>
  <c r="AT45" i="16"/>
  <c r="AU45" i="16"/>
  <c r="AV45" i="16"/>
  <c r="AW45" i="16"/>
  <c r="AX45" i="16"/>
  <c r="AY45" i="16"/>
  <c r="AZ45" i="16"/>
  <c r="BA45" i="16"/>
  <c r="BB45" i="16"/>
  <c r="BC45" i="16"/>
  <c r="BD45" i="16"/>
  <c r="BE45" i="16"/>
  <c r="BF45" i="16"/>
  <c r="BG45" i="16"/>
  <c r="BH45" i="16"/>
  <c r="BI45" i="16"/>
  <c r="BJ45" i="16"/>
  <c r="BK45" i="16"/>
  <c r="BL45" i="16"/>
  <c r="BM45" i="16"/>
  <c r="F46" i="16"/>
  <c r="G46" i="16"/>
  <c r="H46" i="16"/>
  <c r="I46" i="16"/>
  <c r="J46" i="16"/>
  <c r="K46" i="16"/>
  <c r="L46" i="16"/>
  <c r="M46" i="16"/>
  <c r="N46" i="16"/>
  <c r="O46" i="16"/>
  <c r="P46" i="16"/>
  <c r="P46" i="18" s="1"/>
  <c r="Q46" i="16"/>
  <c r="Q46" i="18" s="1"/>
  <c r="R46" i="16"/>
  <c r="R46" i="18" s="1"/>
  <c r="S46" i="16"/>
  <c r="S46" i="18" s="1"/>
  <c r="T46" i="16"/>
  <c r="T46" i="18" s="1"/>
  <c r="U46" i="16"/>
  <c r="U46" i="18" s="1"/>
  <c r="V46" i="16"/>
  <c r="V46" i="18" s="1"/>
  <c r="W46" i="16"/>
  <c r="W46" i="18" s="1"/>
  <c r="X46" i="16"/>
  <c r="X46" i="18" s="1"/>
  <c r="Y46" i="16"/>
  <c r="Z46" i="16"/>
  <c r="AA46" i="16"/>
  <c r="AB46" i="16"/>
  <c r="AC46" i="16"/>
  <c r="AD46" i="16"/>
  <c r="AE46" i="16"/>
  <c r="AF46" i="16"/>
  <c r="AG46" i="16"/>
  <c r="AH46" i="16"/>
  <c r="AI46" i="16"/>
  <c r="AJ46" i="16"/>
  <c r="AK46" i="16"/>
  <c r="AL46" i="16"/>
  <c r="AM46" i="16"/>
  <c r="AN46" i="16"/>
  <c r="AO46" i="16"/>
  <c r="AP46" i="16"/>
  <c r="AQ46" i="16"/>
  <c r="AR46" i="16"/>
  <c r="AS46" i="16"/>
  <c r="AT46" i="16"/>
  <c r="AU46" i="16"/>
  <c r="AV46" i="16"/>
  <c r="AW46" i="16"/>
  <c r="AX46" i="16"/>
  <c r="AY46" i="16"/>
  <c r="AZ46" i="16"/>
  <c r="BA46" i="16"/>
  <c r="BB46" i="16"/>
  <c r="BC46" i="16"/>
  <c r="BD46" i="16"/>
  <c r="BE46" i="16"/>
  <c r="BF46" i="16"/>
  <c r="BG46" i="16"/>
  <c r="BH46" i="16"/>
  <c r="BI46" i="16"/>
  <c r="BJ46" i="16"/>
  <c r="BK46" i="16"/>
  <c r="BL46" i="16"/>
  <c r="BM46" i="16"/>
  <c r="F47" i="16"/>
  <c r="G47" i="16"/>
  <c r="H47" i="16"/>
  <c r="I47" i="16"/>
  <c r="J47" i="16"/>
  <c r="K47" i="16"/>
  <c r="L47" i="16"/>
  <c r="M47" i="16"/>
  <c r="N47" i="16"/>
  <c r="O47" i="16"/>
  <c r="P47" i="16"/>
  <c r="Q47" i="16"/>
  <c r="R47" i="16"/>
  <c r="S47" i="16"/>
  <c r="S47" i="18" s="1"/>
  <c r="T47" i="16"/>
  <c r="T47" i="18" s="1"/>
  <c r="U47" i="16"/>
  <c r="U47" i="18" s="1"/>
  <c r="V47" i="16"/>
  <c r="V47" i="18" s="1"/>
  <c r="W47" i="16"/>
  <c r="X47" i="16"/>
  <c r="Y47" i="16"/>
  <c r="Z47" i="16"/>
  <c r="AA47" i="16"/>
  <c r="AB47" i="16"/>
  <c r="AC47" i="16"/>
  <c r="AD47" i="16"/>
  <c r="AE47" i="16"/>
  <c r="AF47" i="16"/>
  <c r="AG47" i="16"/>
  <c r="AH47" i="16"/>
  <c r="AI47" i="16"/>
  <c r="AJ47" i="16"/>
  <c r="AK47" i="16"/>
  <c r="AL47" i="16"/>
  <c r="AM47" i="16"/>
  <c r="AN47" i="16"/>
  <c r="AO47" i="16"/>
  <c r="AP47" i="16"/>
  <c r="AQ47" i="16"/>
  <c r="AR47" i="16"/>
  <c r="AS47" i="16"/>
  <c r="AT47" i="16"/>
  <c r="AU47" i="16"/>
  <c r="AV47" i="16"/>
  <c r="AW47" i="16"/>
  <c r="AX47" i="16"/>
  <c r="AY47" i="16"/>
  <c r="AZ47" i="16"/>
  <c r="BA47" i="16"/>
  <c r="BB47" i="16"/>
  <c r="BC47" i="16"/>
  <c r="BD47" i="16"/>
  <c r="BE47" i="16"/>
  <c r="BF47" i="16"/>
  <c r="BG47" i="16"/>
  <c r="BH47" i="16"/>
  <c r="BI47" i="16"/>
  <c r="BJ47" i="16"/>
  <c r="BK47" i="16"/>
  <c r="BL47" i="16"/>
  <c r="BM47" i="16"/>
  <c r="F48" i="16"/>
  <c r="G48" i="16"/>
  <c r="H48" i="16"/>
  <c r="I48" i="16"/>
  <c r="J48" i="16"/>
  <c r="K48" i="16"/>
  <c r="L48" i="16"/>
  <c r="M48" i="16"/>
  <c r="N48" i="16"/>
  <c r="O48" i="16"/>
  <c r="P48" i="16"/>
  <c r="P48" i="18" s="1"/>
  <c r="Q48" i="16"/>
  <c r="Q48" i="18" s="1"/>
  <c r="R48" i="16"/>
  <c r="R48" i="18" s="1"/>
  <c r="S48" i="16"/>
  <c r="S48" i="18" s="1"/>
  <c r="T48" i="16"/>
  <c r="T48" i="18" s="1"/>
  <c r="U48" i="16"/>
  <c r="U48" i="18" s="1"/>
  <c r="V48" i="16"/>
  <c r="V48" i="18" s="1"/>
  <c r="W48" i="16"/>
  <c r="X48" i="16"/>
  <c r="Y48" i="16"/>
  <c r="Z48" i="16"/>
  <c r="AA48" i="16"/>
  <c r="AB48" i="16"/>
  <c r="AC48" i="16"/>
  <c r="AD48" i="16"/>
  <c r="AE48" i="16"/>
  <c r="AF48" i="16"/>
  <c r="AG48" i="16"/>
  <c r="AH48" i="16"/>
  <c r="AI48" i="16"/>
  <c r="AJ48" i="16"/>
  <c r="AK48" i="16"/>
  <c r="AL48" i="16"/>
  <c r="AM48" i="16"/>
  <c r="AN48" i="16"/>
  <c r="AO48" i="16"/>
  <c r="AP48" i="16"/>
  <c r="AQ48" i="16"/>
  <c r="AR48" i="16"/>
  <c r="AS48" i="16"/>
  <c r="AT48" i="16"/>
  <c r="AU48" i="16"/>
  <c r="AV48" i="16"/>
  <c r="AW48" i="16"/>
  <c r="AX48" i="16"/>
  <c r="AY48" i="16"/>
  <c r="AZ48" i="16"/>
  <c r="BA48" i="16"/>
  <c r="BB48" i="16"/>
  <c r="BC48" i="16"/>
  <c r="BD48" i="16"/>
  <c r="BE48" i="16"/>
  <c r="BF48" i="16"/>
  <c r="BG48" i="16"/>
  <c r="BH48" i="16"/>
  <c r="BI48" i="16"/>
  <c r="BJ48" i="16"/>
  <c r="BK48" i="16"/>
  <c r="BL48" i="16"/>
  <c r="BM48" i="16"/>
  <c r="F49" i="16"/>
  <c r="G49" i="16"/>
  <c r="H49" i="16"/>
  <c r="I49" i="16"/>
  <c r="J49" i="16"/>
  <c r="K49" i="16"/>
  <c r="L49" i="16"/>
  <c r="M49" i="16"/>
  <c r="N49" i="16"/>
  <c r="O49" i="16"/>
  <c r="P49" i="16"/>
  <c r="Q49" i="16"/>
  <c r="Q49" i="18" s="1"/>
  <c r="R49" i="16"/>
  <c r="R49" i="18" s="1"/>
  <c r="S49" i="16"/>
  <c r="S49" i="18" s="1"/>
  <c r="T49" i="16"/>
  <c r="T49" i="18" s="1"/>
  <c r="U49" i="16"/>
  <c r="U49" i="18" s="1"/>
  <c r="V49" i="16"/>
  <c r="V49" i="18" s="1"/>
  <c r="W49" i="16"/>
  <c r="X49" i="16"/>
  <c r="Y49" i="16"/>
  <c r="Z49" i="16"/>
  <c r="AA49" i="16"/>
  <c r="AB49" i="16"/>
  <c r="AC49" i="16"/>
  <c r="AD49" i="16"/>
  <c r="AE49" i="16"/>
  <c r="AF49" i="16"/>
  <c r="AG49" i="16"/>
  <c r="AH49" i="16"/>
  <c r="AI49" i="16"/>
  <c r="AJ49" i="16"/>
  <c r="AK49" i="16"/>
  <c r="AL49" i="16"/>
  <c r="AM49" i="16"/>
  <c r="AN49" i="16"/>
  <c r="AO49" i="16"/>
  <c r="AP49" i="16"/>
  <c r="AQ49" i="16"/>
  <c r="AR49" i="16"/>
  <c r="AS49" i="16"/>
  <c r="AT49" i="16"/>
  <c r="AU49" i="16"/>
  <c r="AV49" i="16"/>
  <c r="AW49" i="16"/>
  <c r="AX49" i="16"/>
  <c r="AY49" i="16"/>
  <c r="AZ49" i="16"/>
  <c r="BA49" i="16"/>
  <c r="BB49" i="16"/>
  <c r="BC49" i="16"/>
  <c r="BD49" i="16"/>
  <c r="BE49" i="16"/>
  <c r="BF49" i="16"/>
  <c r="BG49" i="16"/>
  <c r="BH49" i="16"/>
  <c r="BI49" i="16"/>
  <c r="BJ49" i="16"/>
  <c r="BK49" i="16"/>
  <c r="BL49" i="16"/>
  <c r="BM49" i="16"/>
  <c r="F50" i="16"/>
  <c r="G50" i="16"/>
  <c r="H50" i="16"/>
  <c r="I50" i="16"/>
  <c r="J50" i="16"/>
  <c r="K50" i="16"/>
  <c r="L50" i="16"/>
  <c r="M50" i="16"/>
  <c r="N50" i="16"/>
  <c r="O50" i="16"/>
  <c r="P50" i="16"/>
  <c r="Q50" i="16"/>
  <c r="R50" i="16"/>
  <c r="R50" i="18" s="1"/>
  <c r="S50" i="16"/>
  <c r="S50" i="18" s="1"/>
  <c r="T50" i="16"/>
  <c r="T50" i="18" s="1"/>
  <c r="U50" i="16"/>
  <c r="U50" i="18" s="1"/>
  <c r="V50" i="16"/>
  <c r="V50" i="18" s="1"/>
  <c r="W50" i="16"/>
  <c r="X50" i="16"/>
  <c r="Y50" i="16"/>
  <c r="Z50" i="16"/>
  <c r="AA50" i="16"/>
  <c r="AB50" i="16"/>
  <c r="AC50" i="16"/>
  <c r="AD50" i="16"/>
  <c r="AE50" i="16"/>
  <c r="AF50" i="16"/>
  <c r="AG50" i="16"/>
  <c r="AH50" i="16"/>
  <c r="AI50" i="16"/>
  <c r="AJ50" i="16"/>
  <c r="AK50" i="16"/>
  <c r="AL50" i="16"/>
  <c r="AM50" i="16"/>
  <c r="AN50" i="16"/>
  <c r="AO50" i="16"/>
  <c r="AP50" i="16"/>
  <c r="AQ50" i="16"/>
  <c r="AR50" i="16"/>
  <c r="AS50" i="16"/>
  <c r="AT50" i="16"/>
  <c r="AU50" i="16"/>
  <c r="AV50" i="16"/>
  <c r="AW50" i="16"/>
  <c r="AX50" i="16"/>
  <c r="AY50" i="16"/>
  <c r="AZ50" i="16"/>
  <c r="BA50" i="16"/>
  <c r="BB50" i="16"/>
  <c r="BC50" i="16"/>
  <c r="BD50" i="16"/>
  <c r="BE50" i="16"/>
  <c r="BF50" i="16"/>
  <c r="BG50" i="16"/>
  <c r="BH50" i="16"/>
  <c r="BI50" i="16"/>
  <c r="BJ50" i="16"/>
  <c r="BK50" i="16"/>
  <c r="BL50" i="16"/>
  <c r="BM50" i="16"/>
  <c r="F51" i="16"/>
  <c r="G51" i="16"/>
  <c r="H51" i="16"/>
  <c r="I51" i="16"/>
  <c r="J51" i="16"/>
  <c r="K51" i="16"/>
  <c r="L51" i="16"/>
  <c r="M51" i="16"/>
  <c r="N51" i="16"/>
  <c r="O51" i="16"/>
  <c r="P51" i="16"/>
  <c r="Q51" i="16"/>
  <c r="R51" i="16"/>
  <c r="R51" i="18" s="1"/>
  <c r="S51" i="16"/>
  <c r="S51" i="18" s="1"/>
  <c r="T51" i="16"/>
  <c r="T51" i="18" s="1"/>
  <c r="U51" i="16"/>
  <c r="U51" i="18" s="1"/>
  <c r="V51" i="16"/>
  <c r="V51" i="18" s="1"/>
  <c r="W51" i="16"/>
  <c r="W51" i="18" s="1"/>
  <c r="X51" i="16"/>
  <c r="X51" i="18" s="1"/>
  <c r="Y51" i="16"/>
  <c r="Z51" i="16"/>
  <c r="AA51" i="16"/>
  <c r="AB51" i="16"/>
  <c r="AC51" i="16"/>
  <c r="AD51" i="16"/>
  <c r="AE51" i="16"/>
  <c r="AF51" i="16"/>
  <c r="AG51" i="16"/>
  <c r="AH51" i="16"/>
  <c r="AI51" i="16"/>
  <c r="AJ51" i="16"/>
  <c r="AK51" i="16"/>
  <c r="AL51" i="16"/>
  <c r="AM51" i="16"/>
  <c r="AN51" i="16"/>
  <c r="AO51" i="16"/>
  <c r="AP51" i="16"/>
  <c r="AQ51" i="16"/>
  <c r="AR51" i="16"/>
  <c r="AS51" i="16"/>
  <c r="AT51" i="16"/>
  <c r="AU51" i="16"/>
  <c r="AV51" i="16"/>
  <c r="AW51" i="16"/>
  <c r="AX51" i="16"/>
  <c r="AY51" i="16"/>
  <c r="AZ51" i="16"/>
  <c r="BA51" i="16"/>
  <c r="BB51" i="16"/>
  <c r="BC51" i="16"/>
  <c r="BD51" i="16"/>
  <c r="BE51" i="16"/>
  <c r="BF51" i="16"/>
  <c r="BG51" i="16"/>
  <c r="BH51" i="16"/>
  <c r="BI51" i="16"/>
  <c r="BJ51" i="16"/>
  <c r="BK51" i="16"/>
  <c r="BL51" i="16"/>
  <c r="BM51" i="16"/>
  <c r="F52" i="16"/>
  <c r="G52" i="16"/>
  <c r="H52" i="16"/>
  <c r="I52" i="16"/>
  <c r="J52" i="16"/>
  <c r="K52" i="16"/>
  <c r="L52" i="16"/>
  <c r="M52" i="16"/>
  <c r="N52" i="16"/>
  <c r="N52" i="18" s="1"/>
  <c r="O52" i="16"/>
  <c r="O52" i="18" s="1"/>
  <c r="P52" i="16"/>
  <c r="P52" i="18" s="1"/>
  <c r="Q52" i="16"/>
  <c r="Q52" i="18" s="1"/>
  <c r="R52" i="16"/>
  <c r="R52" i="18" s="1"/>
  <c r="S52" i="16"/>
  <c r="S52" i="18" s="1"/>
  <c r="T52" i="16"/>
  <c r="T52" i="18" s="1"/>
  <c r="U52" i="16"/>
  <c r="U52" i="18" s="1"/>
  <c r="V52" i="16"/>
  <c r="V52" i="18" s="1"/>
  <c r="W52" i="16"/>
  <c r="X52" i="16"/>
  <c r="Y52" i="16"/>
  <c r="Z52" i="16"/>
  <c r="AA52" i="16"/>
  <c r="AB52" i="16"/>
  <c r="AC52" i="16"/>
  <c r="AD52" i="16"/>
  <c r="AE52" i="16"/>
  <c r="AF52" i="16"/>
  <c r="AG52" i="16"/>
  <c r="AH52" i="16"/>
  <c r="AI52" i="16"/>
  <c r="AJ52" i="16"/>
  <c r="AK52" i="16"/>
  <c r="AL52" i="16"/>
  <c r="AM52" i="16"/>
  <c r="AN52" i="16"/>
  <c r="AO52" i="16"/>
  <c r="AP52" i="16"/>
  <c r="AQ52" i="16"/>
  <c r="AR52" i="16"/>
  <c r="AS52" i="16"/>
  <c r="AT52" i="16"/>
  <c r="AU52" i="16"/>
  <c r="AV52" i="16"/>
  <c r="AW52" i="16"/>
  <c r="AX52" i="16"/>
  <c r="AY52" i="16"/>
  <c r="AZ52" i="16"/>
  <c r="BA52" i="16"/>
  <c r="BB52" i="16"/>
  <c r="BC52" i="16"/>
  <c r="BD52" i="16"/>
  <c r="BE52" i="16"/>
  <c r="BF52" i="16"/>
  <c r="BG52" i="16"/>
  <c r="BH52" i="16"/>
  <c r="BI52" i="16"/>
  <c r="BJ52" i="16"/>
  <c r="BK52" i="16"/>
  <c r="BL52" i="16"/>
  <c r="BM52" i="16"/>
  <c r="F53" i="16"/>
  <c r="G53" i="16"/>
  <c r="H53" i="16"/>
  <c r="I53" i="16"/>
  <c r="J53" i="16"/>
  <c r="K53" i="16"/>
  <c r="L53" i="16"/>
  <c r="M53" i="16"/>
  <c r="N53" i="16"/>
  <c r="O53" i="16"/>
  <c r="P53" i="16"/>
  <c r="Q53" i="16"/>
  <c r="R53" i="16"/>
  <c r="S53" i="16"/>
  <c r="T53" i="16"/>
  <c r="U53" i="16"/>
  <c r="V53" i="16"/>
  <c r="W53" i="16"/>
  <c r="X53" i="16"/>
  <c r="Y53" i="16"/>
  <c r="Z53" i="16"/>
  <c r="AA53" i="16"/>
  <c r="AB53" i="16"/>
  <c r="AC53" i="16"/>
  <c r="AC53" i="18" s="1"/>
  <c r="AD53" i="16"/>
  <c r="AD53" i="18" s="1"/>
  <c r="AE53" i="16"/>
  <c r="AF53" i="16"/>
  <c r="AG53" i="16"/>
  <c r="AH53" i="16"/>
  <c r="AI53" i="16"/>
  <c r="AJ53" i="16"/>
  <c r="AK53" i="16"/>
  <c r="AL53" i="16"/>
  <c r="AM53" i="16"/>
  <c r="AN53" i="16"/>
  <c r="AO53" i="16"/>
  <c r="AP53" i="16"/>
  <c r="AQ53" i="16"/>
  <c r="AR53" i="16"/>
  <c r="AS53" i="16"/>
  <c r="AT53" i="16"/>
  <c r="AU53" i="16"/>
  <c r="AV53" i="16"/>
  <c r="AW53" i="16"/>
  <c r="AX53" i="16"/>
  <c r="AY53" i="16"/>
  <c r="AZ53" i="16"/>
  <c r="BA53" i="16"/>
  <c r="BB53" i="16"/>
  <c r="BC53" i="16"/>
  <c r="BD53" i="16"/>
  <c r="BE53" i="16"/>
  <c r="BF53" i="16"/>
  <c r="BG53" i="16"/>
  <c r="BH53" i="16"/>
  <c r="BI53" i="16"/>
  <c r="BJ53" i="16"/>
  <c r="BK53" i="16"/>
  <c r="BL53" i="16"/>
  <c r="BM53" i="16"/>
  <c r="F54" i="16"/>
  <c r="G54" i="16"/>
  <c r="H54" i="16"/>
  <c r="I54" i="16"/>
  <c r="J54" i="16"/>
  <c r="K54" i="16"/>
  <c r="L54" i="16"/>
  <c r="M54" i="16"/>
  <c r="N54" i="16"/>
  <c r="O54" i="16"/>
  <c r="P54" i="16"/>
  <c r="Q54" i="16"/>
  <c r="R54" i="16"/>
  <c r="S54" i="16"/>
  <c r="T54" i="16"/>
  <c r="U54" i="16"/>
  <c r="V54" i="16"/>
  <c r="W54" i="16"/>
  <c r="X54" i="16"/>
  <c r="Y54" i="16"/>
  <c r="Z54" i="16"/>
  <c r="AA54" i="16"/>
  <c r="AB54" i="16"/>
  <c r="AC54" i="16"/>
  <c r="AD54" i="16"/>
  <c r="AE54" i="16"/>
  <c r="AF54" i="16"/>
  <c r="AG54" i="16"/>
  <c r="AH54" i="16"/>
  <c r="AI54" i="16"/>
  <c r="AJ54" i="16"/>
  <c r="AK54" i="16"/>
  <c r="AL54" i="16"/>
  <c r="AM54" i="16"/>
  <c r="AN54" i="16"/>
  <c r="AN54" i="18" s="1"/>
  <c r="AO54" i="16"/>
  <c r="AO54" i="18" s="1"/>
  <c r="AP54" i="16"/>
  <c r="AQ54" i="16"/>
  <c r="AR54" i="16"/>
  <c r="AS54" i="16"/>
  <c r="AT54" i="16"/>
  <c r="AU54" i="16"/>
  <c r="AV54" i="16"/>
  <c r="AW54" i="16"/>
  <c r="AX54" i="16"/>
  <c r="AY54" i="16"/>
  <c r="AZ54" i="16"/>
  <c r="BA54" i="16"/>
  <c r="BB54" i="16"/>
  <c r="BC54" i="16"/>
  <c r="BD54" i="16"/>
  <c r="BE54" i="16"/>
  <c r="BF54" i="16"/>
  <c r="BG54" i="16"/>
  <c r="BH54" i="16"/>
  <c r="BI54" i="16"/>
  <c r="BJ54" i="16"/>
  <c r="BK54" i="16"/>
  <c r="BL54" i="16"/>
  <c r="BM54" i="16"/>
  <c r="F55" i="16"/>
  <c r="G55" i="16"/>
  <c r="H55" i="16"/>
  <c r="I55" i="16"/>
  <c r="J55" i="16"/>
  <c r="K55" i="16"/>
  <c r="L55" i="16"/>
  <c r="M55" i="16"/>
  <c r="N55" i="16"/>
  <c r="O55" i="16"/>
  <c r="P55" i="16"/>
  <c r="Q55" i="16"/>
  <c r="R55" i="16"/>
  <c r="S55" i="16"/>
  <c r="T55" i="16"/>
  <c r="U55" i="16"/>
  <c r="V55" i="16"/>
  <c r="W55" i="16"/>
  <c r="X55" i="16"/>
  <c r="Y55" i="16"/>
  <c r="Z55" i="16"/>
  <c r="AA55" i="16"/>
  <c r="AB55" i="16"/>
  <c r="AC55" i="16"/>
  <c r="AD55" i="16"/>
  <c r="AE55" i="16"/>
  <c r="AF55" i="16"/>
  <c r="AG55" i="16"/>
  <c r="AH55" i="16"/>
  <c r="AI55" i="16"/>
  <c r="AJ55" i="16"/>
  <c r="AK55" i="16"/>
  <c r="AL55" i="16"/>
  <c r="AM55" i="16"/>
  <c r="AN55" i="16"/>
  <c r="AO55" i="16"/>
  <c r="AP55" i="16"/>
  <c r="AQ55" i="16"/>
  <c r="AR55" i="16"/>
  <c r="AR55" i="18" s="1"/>
  <c r="AS55" i="16"/>
  <c r="AS55" i="18" s="1"/>
  <c r="AT55" i="16"/>
  <c r="AU55" i="16"/>
  <c r="AV55" i="16"/>
  <c r="AW55" i="16"/>
  <c r="AX55" i="16"/>
  <c r="AY55" i="16"/>
  <c r="AZ55" i="16"/>
  <c r="BA55" i="16"/>
  <c r="BB55" i="16"/>
  <c r="BC55" i="16"/>
  <c r="BD55" i="16"/>
  <c r="BE55" i="16"/>
  <c r="BF55" i="16"/>
  <c r="BG55" i="16"/>
  <c r="BH55" i="16"/>
  <c r="BI55" i="16"/>
  <c r="BJ55" i="16"/>
  <c r="BK55" i="16"/>
  <c r="BL55" i="16"/>
  <c r="BM55" i="16"/>
  <c r="F56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Y56" i="16"/>
  <c r="Z56" i="16"/>
  <c r="AA56" i="16"/>
  <c r="AB56" i="16"/>
  <c r="AC56" i="16"/>
  <c r="AD56" i="16"/>
  <c r="AE56" i="16"/>
  <c r="AF56" i="16"/>
  <c r="AG56" i="16"/>
  <c r="AH56" i="16"/>
  <c r="AI56" i="16"/>
  <c r="AJ56" i="16"/>
  <c r="AK56" i="16"/>
  <c r="AL56" i="16"/>
  <c r="AM56" i="16"/>
  <c r="AN56" i="16"/>
  <c r="AO56" i="16"/>
  <c r="AP56" i="16"/>
  <c r="AQ56" i="16"/>
  <c r="AR56" i="16"/>
  <c r="AS56" i="16"/>
  <c r="AT56" i="16"/>
  <c r="AT56" i="18" s="1"/>
  <c r="AU56" i="16"/>
  <c r="AU56" i="18" s="1"/>
  <c r="AV56" i="16"/>
  <c r="AV56" i="18" s="1"/>
  <c r="AW56" i="16"/>
  <c r="AW56" i="18" s="1"/>
  <c r="AX56" i="16"/>
  <c r="AX56" i="18" s="1"/>
  <c r="AY56" i="16"/>
  <c r="AZ56" i="16"/>
  <c r="BA56" i="16"/>
  <c r="BB56" i="16"/>
  <c r="BC56" i="16"/>
  <c r="BD56" i="16"/>
  <c r="BE56" i="16"/>
  <c r="BF56" i="16"/>
  <c r="BG56" i="16"/>
  <c r="BH56" i="16"/>
  <c r="BI56" i="16"/>
  <c r="BJ56" i="16"/>
  <c r="BK56" i="16"/>
  <c r="BL56" i="16"/>
  <c r="BM56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Y57" i="16"/>
  <c r="Z57" i="16"/>
  <c r="AA57" i="16"/>
  <c r="AB57" i="16"/>
  <c r="AC57" i="16"/>
  <c r="AD57" i="16"/>
  <c r="AE57" i="16"/>
  <c r="AF57" i="16"/>
  <c r="AG57" i="16"/>
  <c r="AH57" i="16"/>
  <c r="AI57" i="16"/>
  <c r="AJ57" i="16"/>
  <c r="AK57" i="16"/>
  <c r="AL57" i="16"/>
  <c r="AM57" i="16"/>
  <c r="AN57" i="16"/>
  <c r="AO57" i="16"/>
  <c r="AP57" i="16"/>
  <c r="AQ57" i="16"/>
  <c r="AR57" i="16"/>
  <c r="AS57" i="16"/>
  <c r="AT57" i="16"/>
  <c r="AU57" i="16"/>
  <c r="AV57" i="16"/>
  <c r="AV57" i="18" s="1"/>
  <c r="AW57" i="16"/>
  <c r="AW57" i="18" s="1"/>
  <c r="AX57" i="16"/>
  <c r="AX57" i="18" s="1"/>
  <c r="AY57" i="16"/>
  <c r="AY57" i="18" s="1"/>
  <c r="AZ57" i="16"/>
  <c r="BA57" i="16"/>
  <c r="BB57" i="16"/>
  <c r="BC57" i="16"/>
  <c r="BD57" i="16"/>
  <c r="BE57" i="16"/>
  <c r="BF57" i="16"/>
  <c r="BG57" i="16"/>
  <c r="BH57" i="16"/>
  <c r="BI57" i="16"/>
  <c r="BJ57" i="16"/>
  <c r="BK57" i="16"/>
  <c r="BL57" i="16"/>
  <c r="BM57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Y58" i="16"/>
  <c r="Y58" i="18" s="1"/>
  <c r="Z58" i="16"/>
  <c r="Z58" i="18" s="1"/>
  <c r="AA58" i="16"/>
  <c r="AA58" i="18" s="1"/>
  <c r="AB58" i="16"/>
  <c r="AC58" i="16"/>
  <c r="AD58" i="16"/>
  <c r="AE58" i="16"/>
  <c r="AF58" i="16"/>
  <c r="AG58" i="16"/>
  <c r="AH58" i="16"/>
  <c r="AI58" i="16"/>
  <c r="AJ58" i="16"/>
  <c r="AK58" i="16"/>
  <c r="AL58" i="16"/>
  <c r="AM58" i="16"/>
  <c r="AN58" i="16"/>
  <c r="AO58" i="16"/>
  <c r="AP58" i="16"/>
  <c r="AQ58" i="16"/>
  <c r="AR58" i="16"/>
  <c r="AS58" i="16"/>
  <c r="AT58" i="16"/>
  <c r="AU58" i="16"/>
  <c r="AV58" i="16"/>
  <c r="AW58" i="16"/>
  <c r="AX58" i="16"/>
  <c r="AY58" i="16"/>
  <c r="AZ58" i="16"/>
  <c r="BA58" i="16"/>
  <c r="BB58" i="16"/>
  <c r="BC58" i="16"/>
  <c r="BD58" i="16"/>
  <c r="BE58" i="16"/>
  <c r="BF58" i="16"/>
  <c r="BG58" i="16"/>
  <c r="BH58" i="16"/>
  <c r="BI58" i="16"/>
  <c r="BJ58" i="16"/>
  <c r="BK58" i="16"/>
  <c r="BL58" i="16"/>
  <c r="BM58" i="16"/>
  <c r="F59" i="16"/>
  <c r="G59" i="16"/>
  <c r="H59" i="16"/>
  <c r="I59" i="16"/>
  <c r="J59" i="16"/>
  <c r="K59" i="16"/>
  <c r="L59" i="16"/>
  <c r="M59" i="16"/>
  <c r="N59" i="16"/>
  <c r="O59" i="16"/>
  <c r="P59" i="16"/>
  <c r="Q59" i="16"/>
  <c r="R59" i="16"/>
  <c r="S59" i="16"/>
  <c r="T59" i="16"/>
  <c r="U59" i="16"/>
  <c r="V59" i="16"/>
  <c r="W59" i="16"/>
  <c r="X59" i="16"/>
  <c r="Y59" i="16"/>
  <c r="Z59" i="16"/>
  <c r="AA59" i="16"/>
  <c r="AB59" i="16"/>
  <c r="AC59" i="16"/>
  <c r="AD59" i="16"/>
  <c r="AE59" i="16"/>
  <c r="AF59" i="16"/>
  <c r="AG59" i="16"/>
  <c r="AH59" i="16"/>
  <c r="AI59" i="16"/>
  <c r="AJ59" i="16"/>
  <c r="AK59" i="16"/>
  <c r="AL59" i="16"/>
  <c r="AM59" i="16"/>
  <c r="AN59" i="16"/>
  <c r="AO59" i="16"/>
  <c r="AP59" i="16"/>
  <c r="AP59" i="18" s="1"/>
  <c r="AQ59" i="16"/>
  <c r="AQ59" i="18" s="1"/>
  <c r="AR59" i="16"/>
  <c r="AR59" i="18" s="1"/>
  <c r="AS59" i="16"/>
  <c r="AS59" i="18" s="1"/>
  <c r="AT59" i="16"/>
  <c r="AT59" i="18" s="1"/>
  <c r="AU59" i="16"/>
  <c r="AV59" i="16"/>
  <c r="AW59" i="16"/>
  <c r="AX59" i="16"/>
  <c r="AY59" i="16"/>
  <c r="AZ59" i="16"/>
  <c r="BA59" i="16"/>
  <c r="BB59" i="16"/>
  <c r="BC59" i="16"/>
  <c r="BD59" i="16"/>
  <c r="BE59" i="16"/>
  <c r="BF59" i="16"/>
  <c r="BG59" i="16"/>
  <c r="BH59" i="16"/>
  <c r="BI59" i="16"/>
  <c r="BJ59" i="16"/>
  <c r="BK59" i="16"/>
  <c r="BL59" i="16"/>
  <c r="BM59" i="16"/>
  <c r="F60" i="16"/>
  <c r="G60" i="16"/>
  <c r="H60" i="16"/>
  <c r="I60" i="16"/>
  <c r="J60" i="16"/>
  <c r="K60" i="16"/>
  <c r="L60" i="16"/>
  <c r="M60" i="16"/>
  <c r="N60" i="16"/>
  <c r="O60" i="16"/>
  <c r="P60" i="16"/>
  <c r="Q60" i="16"/>
  <c r="R60" i="16"/>
  <c r="S60" i="16"/>
  <c r="T60" i="16"/>
  <c r="U60" i="16"/>
  <c r="V60" i="16"/>
  <c r="W60" i="16"/>
  <c r="X60" i="16"/>
  <c r="Y60" i="16"/>
  <c r="Z60" i="16"/>
  <c r="AA60" i="16"/>
  <c r="AB60" i="16"/>
  <c r="AC60" i="16"/>
  <c r="AD60" i="16"/>
  <c r="AE60" i="16"/>
  <c r="AF60" i="16"/>
  <c r="AG60" i="16"/>
  <c r="AH60" i="16"/>
  <c r="AI60" i="16"/>
  <c r="AJ60" i="16"/>
  <c r="AK60" i="16"/>
  <c r="AL60" i="16"/>
  <c r="AM60" i="16"/>
  <c r="AN60" i="16"/>
  <c r="AO60" i="16"/>
  <c r="AP60" i="16"/>
  <c r="AQ60" i="16"/>
  <c r="AR60" i="16"/>
  <c r="AS60" i="16"/>
  <c r="AT60" i="16"/>
  <c r="AT60" i="18" s="1"/>
  <c r="AU60" i="16"/>
  <c r="AU60" i="18" s="1"/>
  <c r="AV60" i="16"/>
  <c r="AV60" i="18" s="1"/>
  <c r="AW60" i="16"/>
  <c r="AW60" i="18" s="1"/>
  <c r="AX60" i="16"/>
  <c r="AY60" i="16"/>
  <c r="AZ60" i="16"/>
  <c r="BA60" i="16"/>
  <c r="BB60" i="16"/>
  <c r="BC60" i="16"/>
  <c r="BD60" i="16"/>
  <c r="BE60" i="16"/>
  <c r="BF60" i="16"/>
  <c r="BG60" i="16"/>
  <c r="BH60" i="16"/>
  <c r="BI60" i="16"/>
  <c r="BJ60" i="16"/>
  <c r="BK60" i="16"/>
  <c r="BL60" i="16"/>
  <c r="BM60" i="16"/>
  <c r="F61" i="16"/>
  <c r="G61" i="16"/>
  <c r="H61" i="16"/>
  <c r="I61" i="16"/>
  <c r="J61" i="16"/>
  <c r="K61" i="16"/>
  <c r="L61" i="16"/>
  <c r="M61" i="16"/>
  <c r="N61" i="16"/>
  <c r="O61" i="16"/>
  <c r="P61" i="16"/>
  <c r="Q61" i="16"/>
  <c r="R61" i="16"/>
  <c r="S61" i="16"/>
  <c r="T61" i="16"/>
  <c r="U61" i="16"/>
  <c r="V61" i="16"/>
  <c r="W61" i="16"/>
  <c r="X61" i="16"/>
  <c r="Y61" i="16"/>
  <c r="Z61" i="16"/>
  <c r="AA61" i="16"/>
  <c r="AA61" i="18" s="1"/>
  <c r="AB61" i="16"/>
  <c r="AB61" i="18" s="1"/>
  <c r="AC61" i="16"/>
  <c r="AC61" i="18" s="1"/>
  <c r="AD61" i="16"/>
  <c r="AD61" i="18" s="1"/>
  <c r="AE61" i="16"/>
  <c r="AE61" i="18" s="1"/>
  <c r="AF61" i="16"/>
  <c r="AF61" i="18" s="1"/>
  <c r="AG61" i="16"/>
  <c r="AG61" i="18" s="1"/>
  <c r="AH61" i="16"/>
  <c r="AH61" i="18" s="1"/>
  <c r="AI61" i="16"/>
  <c r="AI61" i="18" s="1"/>
  <c r="AJ61" i="16"/>
  <c r="AJ61" i="18" s="1"/>
  <c r="AK61" i="16"/>
  <c r="AK61" i="18" s="1"/>
  <c r="AL61" i="16"/>
  <c r="AM61" i="16"/>
  <c r="AN61" i="16"/>
  <c r="AO61" i="16"/>
  <c r="AP61" i="16"/>
  <c r="AQ61" i="16"/>
  <c r="AR61" i="16"/>
  <c r="AS61" i="16"/>
  <c r="AT61" i="16"/>
  <c r="AU61" i="16"/>
  <c r="AV61" i="16"/>
  <c r="AW61" i="16"/>
  <c r="AX61" i="16"/>
  <c r="AY61" i="16"/>
  <c r="AZ61" i="16"/>
  <c r="BA61" i="16"/>
  <c r="BB61" i="16"/>
  <c r="BC61" i="16"/>
  <c r="BD61" i="16"/>
  <c r="BE61" i="16"/>
  <c r="BF61" i="16"/>
  <c r="BG61" i="16"/>
  <c r="BH61" i="16"/>
  <c r="BI61" i="16"/>
  <c r="BJ61" i="16"/>
  <c r="BK61" i="16"/>
  <c r="BL61" i="16"/>
  <c r="BM61" i="16"/>
  <c r="F62" i="16"/>
  <c r="G62" i="16"/>
  <c r="H62" i="16"/>
  <c r="I62" i="16"/>
  <c r="J62" i="16"/>
  <c r="K62" i="16"/>
  <c r="L62" i="16"/>
  <c r="M62" i="16"/>
  <c r="N62" i="16"/>
  <c r="O62" i="16"/>
  <c r="P62" i="16"/>
  <c r="Q62" i="16"/>
  <c r="R62" i="16"/>
  <c r="S62" i="16"/>
  <c r="T62" i="16"/>
  <c r="U62" i="16"/>
  <c r="V62" i="16"/>
  <c r="W62" i="16"/>
  <c r="X62" i="16"/>
  <c r="Y62" i="16"/>
  <c r="Z62" i="16"/>
  <c r="AA62" i="16"/>
  <c r="AB62" i="16"/>
  <c r="AC62" i="16"/>
  <c r="AD62" i="16"/>
  <c r="AE62" i="16"/>
  <c r="AF62" i="16"/>
  <c r="AG62" i="16"/>
  <c r="AH62" i="16"/>
  <c r="AI62" i="16"/>
  <c r="AJ62" i="16"/>
  <c r="AK62" i="16"/>
  <c r="AL62" i="16"/>
  <c r="AM62" i="16"/>
  <c r="AN62" i="16"/>
  <c r="AO62" i="16"/>
  <c r="AP62" i="16"/>
  <c r="AQ62" i="16"/>
  <c r="AR62" i="16"/>
  <c r="AS62" i="16"/>
  <c r="AT62" i="16"/>
  <c r="AU62" i="16"/>
  <c r="AV62" i="16"/>
  <c r="AW62" i="16"/>
  <c r="AX62" i="16"/>
  <c r="AY62" i="16"/>
  <c r="AZ62" i="16"/>
  <c r="BA62" i="16"/>
  <c r="BB62" i="16"/>
  <c r="BC62" i="16"/>
  <c r="BC62" i="18" s="1"/>
  <c r="BD62" i="16"/>
  <c r="BE62" i="16"/>
  <c r="BF62" i="16"/>
  <c r="BG62" i="16"/>
  <c r="BH62" i="16"/>
  <c r="BI62" i="16"/>
  <c r="BJ62" i="16"/>
  <c r="BK62" i="16"/>
  <c r="BL62" i="16"/>
  <c r="BM62" i="16"/>
  <c r="F63" i="16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W63" i="16"/>
  <c r="X63" i="16"/>
  <c r="Y63" i="16"/>
  <c r="Z63" i="16"/>
  <c r="AA63" i="16"/>
  <c r="AB63" i="16"/>
  <c r="AC63" i="16"/>
  <c r="AC63" i="18" s="1"/>
  <c r="AD63" i="16"/>
  <c r="AD63" i="18" s="1"/>
  <c r="AE63" i="16"/>
  <c r="AE63" i="18" s="1"/>
  <c r="AF63" i="16"/>
  <c r="AF63" i="18" s="1"/>
  <c r="AG63" i="16"/>
  <c r="AG63" i="18" s="1"/>
  <c r="AH63" i="16"/>
  <c r="AH63" i="18" s="1"/>
  <c r="AI63" i="16"/>
  <c r="AI63" i="18" s="1"/>
  <c r="AJ63" i="16"/>
  <c r="AJ63" i="18" s="1"/>
  <c r="AK63" i="16"/>
  <c r="AK63" i="18" s="1"/>
  <c r="AL63" i="16"/>
  <c r="AL63" i="18" s="1"/>
  <c r="AM63" i="16"/>
  <c r="AM63" i="18" s="1"/>
  <c r="AN63" i="16"/>
  <c r="AN63" i="18" s="1"/>
  <c r="AO63" i="16"/>
  <c r="AO63" i="18" s="1"/>
  <c r="AP63" i="16"/>
  <c r="AP63" i="18" s="1"/>
  <c r="AQ63" i="16"/>
  <c r="AQ63" i="18" s="1"/>
  <c r="AR63" i="16"/>
  <c r="AS63" i="16"/>
  <c r="AT63" i="16"/>
  <c r="AU63" i="16"/>
  <c r="AV63" i="16"/>
  <c r="AW63" i="16"/>
  <c r="AX63" i="16"/>
  <c r="AY63" i="16"/>
  <c r="AZ63" i="16"/>
  <c r="BA63" i="16"/>
  <c r="BB63" i="16"/>
  <c r="BC63" i="16"/>
  <c r="BD63" i="16"/>
  <c r="BE63" i="16"/>
  <c r="BF63" i="16"/>
  <c r="BG63" i="16"/>
  <c r="BH63" i="16"/>
  <c r="BI63" i="16"/>
  <c r="BJ63" i="16"/>
  <c r="BK63" i="16"/>
  <c r="BL63" i="16"/>
  <c r="BM63" i="16"/>
  <c r="F64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W64" i="16"/>
  <c r="X64" i="16"/>
  <c r="Y64" i="16"/>
  <c r="Z64" i="16"/>
  <c r="AA64" i="16"/>
  <c r="AB64" i="16"/>
  <c r="AB64" i="18" s="1"/>
  <c r="AC64" i="16"/>
  <c r="AC64" i="18" s="1"/>
  <c r="AD64" i="16"/>
  <c r="AD64" i="18" s="1"/>
  <c r="AE64" i="16"/>
  <c r="AE64" i="18" s="1"/>
  <c r="AF64" i="16"/>
  <c r="AF64" i="18" s="1"/>
  <c r="AG64" i="16"/>
  <c r="AG64" i="18" s="1"/>
  <c r="AH64" i="16"/>
  <c r="AH64" i="18" s="1"/>
  <c r="AI64" i="16"/>
  <c r="AI64" i="18" s="1"/>
  <c r="AJ64" i="16"/>
  <c r="AJ64" i="18" s="1"/>
  <c r="AK64" i="16"/>
  <c r="AL64" i="16"/>
  <c r="AM64" i="16"/>
  <c r="AM64" i="18" s="1"/>
  <c r="AN64" i="16"/>
  <c r="AN64" i="18" s="1"/>
  <c r="AO64" i="16"/>
  <c r="AO64" i="18" s="1"/>
  <c r="AP64" i="16"/>
  <c r="AP64" i="18" s="1"/>
  <c r="AQ64" i="16"/>
  <c r="AQ64" i="18" s="1"/>
  <c r="AR64" i="16"/>
  <c r="AR64" i="18" s="1"/>
  <c r="AS64" i="16"/>
  <c r="AS64" i="18" s="1"/>
  <c r="AT64" i="16"/>
  <c r="AT64" i="18" s="1"/>
  <c r="AU64" i="16"/>
  <c r="AU64" i="18" s="1"/>
  <c r="AV64" i="16"/>
  <c r="AV64" i="18" s="1"/>
  <c r="AW64" i="16"/>
  <c r="AW64" i="18" s="1"/>
  <c r="AX64" i="16"/>
  <c r="AX64" i="18" s="1"/>
  <c r="AY64" i="16"/>
  <c r="AY64" i="18" s="1"/>
  <c r="AZ64" i="16"/>
  <c r="AZ64" i="18" s="1"/>
  <c r="BA64" i="16"/>
  <c r="BB64" i="16"/>
  <c r="BC64" i="16"/>
  <c r="BD64" i="16"/>
  <c r="BE64" i="16"/>
  <c r="BF64" i="16"/>
  <c r="BG64" i="16"/>
  <c r="BH64" i="16"/>
  <c r="BI64" i="16"/>
  <c r="BJ64" i="16"/>
  <c r="BK64" i="16"/>
  <c r="BL64" i="16"/>
  <c r="BM64" i="16"/>
  <c r="F65" i="16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W65" i="16"/>
  <c r="X65" i="16"/>
  <c r="Y65" i="16"/>
  <c r="Z65" i="16"/>
  <c r="AA65" i="16"/>
  <c r="AB65" i="16"/>
  <c r="AC65" i="16"/>
  <c r="AC65" i="18" s="1"/>
  <c r="AD65" i="16"/>
  <c r="AD65" i="18" s="1"/>
  <c r="AE65" i="16"/>
  <c r="AE65" i="18" s="1"/>
  <c r="AF65" i="16"/>
  <c r="AF65" i="18" s="1"/>
  <c r="AG65" i="16"/>
  <c r="AG65" i="18" s="1"/>
  <c r="AH65" i="16"/>
  <c r="AH65" i="18" s="1"/>
  <c r="AI65" i="16"/>
  <c r="AI65" i="18" s="1"/>
  <c r="AJ65" i="16"/>
  <c r="AJ65" i="18" s="1"/>
  <c r="AK65" i="16"/>
  <c r="AK65" i="18" s="1"/>
  <c r="AL65" i="16"/>
  <c r="AM65" i="16"/>
  <c r="AN65" i="16"/>
  <c r="AO65" i="16"/>
  <c r="AP65" i="16"/>
  <c r="AQ65" i="16"/>
  <c r="AR65" i="16"/>
  <c r="AS65" i="16"/>
  <c r="AT65" i="16"/>
  <c r="AU65" i="16"/>
  <c r="AV65" i="16"/>
  <c r="AW65" i="16"/>
  <c r="AX65" i="16"/>
  <c r="AY65" i="16"/>
  <c r="AZ65" i="16"/>
  <c r="BA65" i="16"/>
  <c r="BB65" i="16"/>
  <c r="BC65" i="16"/>
  <c r="BD65" i="16"/>
  <c r="BE65" i="16"/>
  <c r="BF65" i="16"/>
  <c r="BG65" i="16"/>
  <c r="BH65" i="16"/>
  <c r="BI65" i="16"/>
  <c r="BJ65" i="16"/>
  <c r="BK65" i="16"/>
  <c r="BL65" i="16"/>
  <c r="BM65" i="16"/>
  <c r="F66" i="16"/>
  <c r="G66" i="16"/>
  <c r="H66" i="16"/>
  <c r="I66" i="16"/>
  <c r="J66" i="16"/>
  <c r="K66" i="16"/>
  <c r="L66" i="16"/>
  <c r="M66" i="16"/>
  <c r="N66" i="16"/>
  <c r="O66" i="16"/>
  <c r="P66" i="16"/>
  <c r="Q66" i="16"/>
  <c r="R66" i="16"/>
  <c r="S66" i="16"/>
  <c r="T66" i="16"/>
  <c r="U66" i="16"/>
  <c r="V66" i="16"/>
  <c r="W66" i="16"/>
  <c r="X66" i="16"/>
  <c r="Y66" i="16"/>
  <c r="Z66" i="16"/>
  <c r="AA66" i="16"/>
  <c r="AB66" i="16"/>
  <c r="AC66" i="16"/>
  <c r="AD66" i="16"/>
  <c r="AE66" i="16"/>
  <c r="AF66" i="16"/>
  <c r="AG66" i="16"/>
  <c r="AG66" i="18" s="1"/>
  <c r="AH66" i="16"/>
  <c r="AH66" i="18" s="1"/>
  <c r="AI66" i="16"/>
  <c r="AI66" i="18" s="1"/>
  <c r="AJ66" i="16"/>
  <c r="AJ66" i="18" s="1"/>
  <c r="AK66" i="16"/>
  <c r="AK66" i="18" s="1"/>
  <c r="AL66" i="16"/>
  <c r="AL66" i="18" s="1"/>
  <c r="AM66" i="16"/>
  <c r="AN66" i="16"/>
  <c r="AO66" i="16"/>
  <c r="AP66" i="16"/>
  <c r="AQ66" i="16"/>
  <c r="AR66" i="16"/>
  <c r="AS66" i="16"/>
  <c r="AT66" i="16"/>
  <c r="AU66" i="16"/>
  <c r="AV66" i="16"/>
  <c r="AW66" i="16"/>
  <c r="AX66" i="16"/>
  <c r="AY66" i="16"/>
  <c r="AZ66" i="16"/>
  <c r="BA66" i="16"/>
  <c r="BB66" i="16"/>
  <c r="BC66" i="16"/>
  <c r="BD66" i="16"/>
  <c r="BE66" i="16"/>
  <c r="BF66" i="16"/>
  <c r="BG66" i="16"/>
  <c r="BH66" i="16"/>
  <c r="BI66" i="16"/>
  <c r="BJ66" i="16"/>
  <c r="BK66" i="16"/>
  <c r="BL66" i="16"/>
  <c r="BM66" i="16"/>
  <c r="F67" i="16"/>
  <c r="G67" i="16"/>
  <c r="H67" i="16"/>
  <c r="I67" i="16"/>
  <c r="J67" i="16"/>
  <c r="K67" i="16"/>
  <c r="L67" i="16"/>
  <c r="M67" i="16"/>
  <c r="N67" i="16"/>
  <c r="O67" i="16"/>
  <c r="P67" i="16"/>
  <c r="Q67" i="16"/>
  <c r="R67" i="16"/>
  <c r="S67" i="16"/>
  <c r="T67" i="16"/>
  <c r="U67" i="16"/>
  <c r="V67" i="16"/>
  <c r="W67" i="16"/>
  <c r="X67" i="16"/>
  <c r="Y67" i="16"/>
  <c r="Z67" i="16"/>
  <c r="AA67" i="16"/>
  <c r="AB67" i="16"/>
  <c r="AC67" i="16"/>
  <c r="AD67" i="16"/>
  <c r="AE67" i="16"/>
  <c r="AF67" i="16"/>
  <c r="AG67" i="16"/>
  <c r="AG67" i="18" s="1"/>
  <c r="AH67" i="16"/>
  <c r="AH67" i="18" s="1"/>
  <c r="AI67" i="16"/>
  <c r="AI67" i="18" s="1"/>
  <c r="AJ67" i="16"/>
  <c r="AJ67" i="18" s="1"/>
  <c r="AK67" i="16"/>
  <c r="AK67" i="18" s="1"/>
  <c r="AL67" i="16"/>
  <c r="AM67" i="16"/>
  <c r="AN67" i="16"/>
  <c r="AO67" i="16"/>
  <c r="AP67" i="16"/>
  <c r="AQ67" i="16"/>
  <c r="AR67" i="16"/>
  <c r="AS67" i="16"/>
  <c r="AT67" i="16"/>
  <c r="AU67" i="16"/>
  <c r="AV67" i="16"/>
  <c r="AW67" i="16"/>
  <c r="AX67" i="16"/>
  <c r="AY67" i="16"/>
  <c r="AZ67" i="16"/>
  <c r="BA67" i="16"/>
  <c r="BB67" i="16"/>
  <c r="BC67" i="16"/>
  <c r="BD67" i="16"/>
  <c r="BE67" i="16"/>
  <c r="BF67" i="16"/>
  <c r="BG67" i="16"/>
  <c r="BH67" i="16"/>
  <c r="BI67" i="16"/>
  <c r="BJ67" i="16"/>
  <c r="BK67" i="16"/>
  <c r="BL67" i="16"/>
  <c r="BM67" i="16"/>
  <c r="F68" i="16"/>
  <c r="G68" i="16"/>
  <c r="H68" i="16"/>
  <c r="I68" i="16"/>
  <c r="J68" i="16"/>
  <c r="K68" i="16"/>
  <c r="L68" i="16"/>
  <c r="M68" i="16"/>
  <c r="N68" i="16"/>
  <c r="O68" i="16"/>
  <c r="P68" i="16"/>
  <c r="Q68" i="16"/>
  <c r="R68" i="16"/>
  <c r="S68" i="16"/>
  <c r="T68" i="16"/>
  <c r="U68" i="16"/>
  <c r="V68" i="16"/>
  <c r="W68" i="16"/>
  <c r="X68" i="16"/>
  <c r="Y68" i="16"/>
  <c r="Z68" i="16"/>
  <c r="AA68" i="16"/>
  <c r="AB68" i="16"/>
  <c r="AC68" i="16"/>
  <c r="AD68" i="16"/>
  <c r="AE68" i="16"/>
  <c r="AF68" i="16"/>
  <c r="AG68" i="16"/>
  <c r="AH68" i="16"/>
  <c r="AH68" i="18" s="1"/>
  <c r="AI68" i="16"/>
  <c r="AI68" i="18" s="1"/>
  <c r="AJ68" i="16"/>
  <c r="AJ68" i="18" s="1"/>
  <c r="AK68" i="16"/>
  <c r="AK68" i="18" s="1"/>
  <c r="AL68" i="16"/>
  <c r="AL68" i="18" s="1"/>
  <c r="AM68" i="16"/>
  <c r="AM68" i="18" s="1"/>
  <c r="AN68" i="16"/>
  <c r="AN68" i="18" s="1"/>
  <c r="AO68" i="16"/>
  <c r="AO68" i="18" s="1"/>
  <c r="AP68" i="16"/>
  <c r="AQ68" i="16"/>
  <c r="AR68" i="16"/>
  <c r="AS68" i="16"/>
  <c r="AT68" i="16"/>
  <c r="AU68" i="16"/>
  <c r="AV68" i="16"/>
  <c r="AW68" i="16"/>
  <c r="AX68" i="16"/>
  <c r="AY68" i="16"/>
  <c r="AZ68" i="16"/>
  <c r="BA68" i="16"/>
  <c r="BB68" i="16"/>
  <c r="BC68" i="16"/>
  <c r="BD68" i="16"/>
  <c r="BE68" i="16"/>
  <c r="BF68" i="16"/>
  <c r="BG68" i="16"/>
  <c r="BH68" i="16"/>
  <c r="BI68" i="16"/>
  <c r="BJ68" i="16"/>
  <c r="BK68" i="16"/>
  <c r="BL68" i="16"/>
  <c r="BM68" i="16"/>
  <c r="F69" i="16"/>
  <c r="G69" i="16"/>
  <c r="H69" i="16"/>
  <c r="I69" i="16"/>
  <c r="J69" i="16"/>
  <c r="K69" i="16"/>
  <c r="L69" i="16"/>
  <c r="M69" i="16"/>
  <c r="N69" i="16"/>
  <c r="O69" i="16"/>
  <c r="P69" i="16"/>
  <c r="Q69" i="16"/>
  <c r="R69" i="16"/>
  <c r="S69" i="16"/>
  <c r="T69" i="16"/>
  <c r="U69" i="16"/>
  <c r="V69" i="16"/>
  <c r="W69" i="16"/>
  <c r="X69" i="16"/>
  <c r="Y69" i="16"/>
  <c r="Z69" i="16"/>
  <c r="AA69" i="16"/>
  <c r="AB69" i="16"/>
  <c r="AC69" i="16"/>
  <c r="AD69" i="16"/>
  <c r="AE69" i="16"/>
  <c r="AF69" i="16"/>
  <c r="AG69" i="16"/>
  <c r="AH69" i="16"/>
  <c r="AI69" i="16"/>
  <c r="AI69" i="18" s="1"/>
  <c r="AJ69" i="16"/>
  <c r="AJ69" i="18" s="1"/>
  <c r="AK69" i="16"/>
  <c r="AK69" i="18" s="1"/>
  <c r="AL69" i="16"/>
  <c r="AL69" i="18" s="1"/>
  <c r="AM69" i="16"/>
  <c r="AM69" i="18" s="1"/>
  <c r="AN69" i="16"/>
  <c r="AN69" i="18" s="1"/>
  <c r="AO69" i="16"/>
  <c r="AO69" i="18" s="1"/>
  <c r="AP69" i="16"/>
  <c r="AP69" i="18" s="1"/>
  <c r="AQ69" i="16"/>
  <c r="AQ69" i="18" s="1"/>
  <c r="AR69" i="16"/>
  <c r="AS69" i="16"/>
  <c r="AT69" i="16"/>
  <c r="AU69" i="16"/>
  <c r="AV69" i="16"/>
  <c r="AW69" i="16"/>
  <c r="AX69" i="16"/>
  <c r="AY69" i="16"/>
  <c r="AZ69" i="16"/>
  <c r="BA69" i="16"/>
  <c r="BB69" i="16"/>
  <c r="BC69" i="16"/>
  <c r="BD69" i="16"/>
  <c r="BE69" i="16"/>
  <c r="BF69" i="16"/>
  <c r="BG69" i="16"/>
  <c r="BH69" i="16"/>
  <c r="BI69" i="16"/>
  <c r="BJ69" i="16"/>
  <c r="BK69" i="16"/>
  <c r="BL69" i="16"/>
  <c r="BM69" i="16"/>
  <c r="F70" i="16"/>
  <c r="G70" i="16"/>
  <c r="H70" i="16"/>
  <c r="I70" i="16"/>
  <c r="J70" i="16"/>
  <c r="K70" i="16"/>
  <c r="L70" i="16"/>
  <c r="M70" i="16"/>
  <c r="N70" i="16"/>
  <c r="O70" i="16"/>
  <c r="P70" i="16"/>
  <c r="Q70" i="16"/>
  <c r="R70" i="16"/>
  <c r="S70" i="16"/>
  <c r="T70" i="16"/>
  <c r="U70" i="16"/>
  <c r="V70" i="16"/>
  <c r="W70" i="16"/>
  <c r="X70" i="16"/>
  <c r="Y70" i="16"/>
  <c r="Z70" i="16"/>
  <c r="AA70" i="16"/>
  <c r="AB70" i="16"/>
  <c r="AC70" i="16"/>
  <c r="AD70" i="16"/>
  <c r="AE70" i="16"/>
  <c r="AF70" i="16"/>
  <c r="AG70" i="16"/>
  <c r="AH70" i="16"/>
  <c r="AI70" i="16"/>
  <c r="AJ70" i="16"/>
  <c r="AJ70" i="18" s="1"/>
  <c r="AK70" i="16"/>
  <c r="AK70" i="18" s="1"/>
  <c r="AL70" i="16"/>
  <c r="AL70" i="18" s="1"/>
  <c r="AM70" i="16"/>
  <c r="AM70" i="18" s="1"/>
  <c r="AN70" i="16"/>
  <c r="AN70" i="18" s="1"/>
  <c r="AO70" i="16"/>
  <c r="AO70" i="18" s="1"/>
  <c r="AP70" i="16"/>
  <c r="AP70" i="18" s="1"/>
  <c r="AQ70" i="16"/>
  <c r="AQ70" i="18" s="1"/>
  <c r="AR70" i="16"/>
  <c r="AR70" i="18" s="1"/>
  <c r="AS70" i="16"/>
  <c r="AS70" i="18" s="1"/>
  <c r="AT70" i="16"/>
  <c r="AU70" i="16"/>
  <c r="AV70" i="16"/>
  <c r="AW70" i="16"/>
  <c r="AX70" i="16"/>
  <c r="AY70" i="16"/>
  <c r="AZ70" i="16"/>
  <c r="BA70" i="16"/>
  <c r="BB70" i="16"/>
  <c r="BC70" i="16"/>
  <c r="BD70" i="16"/>
  <c r="BE70" i="16"/>
  <c r="BF70" i="16"/>
  <c r="BG70" i="16"/>
  <c r="BH70" i="16"/>
  <c r="BI70" i="16"/>
  <c r="BJ70" i="16"/>
  <c r="BK70" i="16"/>
  <c r="BL70" i="16"/>
  <c r="BM70" i="16"/>
  <c r="F71" i="16"/>
  <c r="G71" i="16"/>
  <c r="H71" i="16"/>
  <c r="I71" i="16"/>
  <c r="J71" i="16"/>
  <c r="K71" i="16"/>
  <c r="L71" i="16"/>
  <c r="M71" i="16"/>
  <c r="N71" i="16"/>
  <c r="O71" i="16"/>
  <c r="P71" i="16"/>
  <c r="Q71" i="16"/>
  <c r="R71" i="16"/>
  <c r="S71" i="16"/>
  <c r="T71" i="16"/>
  <c r="U71" i="16"/>
  <c r="V71" i="16"/>
  <c r="W71" i="16"/>
  <c r="X71" i="16"/>
  <c r="Y71" i="16"/>
  <c r="Z71" i="16"/>
  <c r="AA71" i="16"/>
  <c r="AB71" i="16"/>
  <c r="AC71" i="16"/>
  <c r="AD71" i="16"/>
  <c r="AE71" i="16"/>
  <c r="AF71" i="16"/>
  <c r="AG71" i="16"/>
  <c r="AH71" i="16"/>
  <c r="AI71" i="16"/>
  <c r="AJ71" i="16"/>
  <c r="AK71" i="16"/>
  <c r="AL71" i="16"/>
  <c r="AL71" i="18" s="1"/>
  <c r="AM71" i="16"/>
  <c r="AM71" i="18" s="1"/>
  <c r="AN71" i="16"/>
  <c r="AN71" i="18" s="1"/>
  <c r="AO71" i="16"/>
  <c r="AO71" i="18" s="1"/>
  <c r="AP71" i="16"/>
  <c r="AP71" i="18" s="1"/>
  <c r="AQ71" i="16"/>
  <c r="AQ71" i="18" s="1"/>
  <c r="AR71" i="16"/>
  <c r="AR71" i="18" s="1"/>
  <c r="AS71" i="16"/>
  <c r="AS71" i="18" s="1"/>
  <c r="AT71" i="16"/>
  <c r="AT71" i="18" s="1"/>
  <c r="AU71" i="16"/>
  <c r="AU71" i="18" s="1"/>
  <c r="AV71" i="16"/>
  <c r="AV71" i="18" s="1"/>
  <c r="AW71" i="16"/>
  <c r="AX71" i="16"/>
  <c r="AY71" i="16"/>
  <c r="AZ71" i="16"/>
  <c r="BA71" i="16"/>
  <c r="BB71" i="16"/>
  <c r="BC71" i="16"/>
  <c r="BD71" i="16"/>
  <c r="BE71" i="16"/>
  <c r="BF71" i="16"/>
  <c r="BG71" i="16"/>
  <c r="BH71" i="16"/>
  <c r="BI71" i="16"/>
  <c r="BJ71" i="16"/>
  <c r="BK71" i="16"/>
  <c r="BL71" i="16"/>
  <c r="BM71" i="16"/>
  <c r="F72" i="16"/>
  <c r="G72" i="16"/>
  <c r="H72" i="16"/>
  <c r="I72" i="16"/>
  <c r="J72" i="16"/>
  <c r="K72" i="16"/>
  <c r="L72" i="16"/>
  <c r="M72" i="16"/>
  <c r="N72" i="16"/>
  <c r="O72" i="16"/>
  <c r="P72" i="16"/>
  <c r="Q72" i="16"/>
  <c r="R72" i="16"/>
  <c r="S72" i="16"/>
  <c r="T72" i="16"/>
  <c r="U72" i="16"/>
  <c r="V72" i="16"/>
  <c r="W72" i="16"/>
  <c r="X72" i="16"/>
  <c r="Y72" i="16"/>
  <c r="Z72" i="16"/>
  <c r="AA72" i="16"/>
  <c r="AB72" i="16"/>
  <c r="AC72" i="16"/>
  <c r="AD72" i="16"/>
  <c r="AE72" i="16"/>
  <c r="AF72" i="16"/>
  <c r="AG72" i="16"/>
  <c r="AH72" i="16"/>
  <c r="AI72" i="16"/>
  <c r="AJ72" i="16"/>
  <c r="AK72" i="16"/>
  <c r="AL72" i="16"/>
  <c r="AM72" i="16"/>
  <c r="AN72" i="16"/>
  <c r="AO72" i="16"/>
  <c r="AP72" i="16"/>
  <c r="AP72" i="18" s="1"/>
  <c r="AQ72" i="16"/>
  <c r="AR72" i="16"/>
  <c r="AS72" i="16"/>
  <c r="AT72" i="16"/>
  <c r="AU72" i="16"/>
  <c r="AV72" i="16"/>
  <c r="AW72" i="16"/>
  <c r="AX72" i="16"/>
  <c r="AY72" i="16"/>
  <c r="AZ72" i="16"/>
  <c r="BA72" i="16"/>
  <c r="BB72" i="16"/>
  <c r="BC72" i="16"/>
  <c r="BD72" i="16"/>
  <c r="BE72" i="16"/>
  <c r="BF72" i="16"/>
  <c r="BG72" i="16"/>
  <c r="BH72" i="16"/>
  <c r="BI72" i="16"/>
  <c r="BJ72" i="16"/>
  <c r="BK72" i="16"/>
  <c r="BL72" i="16"/>
  <c r="BM72" i="16"/>
  <c r="F73" i="16"/>
  <c r="G73" i="16"/>
  <c r="H73" i="16"/>
  <c r="I73" i="16"/>
  <c r="J73" i="16"/>
  <c r="K73" i="16"/>
  <c r="L73" i="16"/>
  <c r="M73" i="16"/>
  <c r="N73" i="16"/>
  <c r="O73" i="16"/>
  <c r="P73" i="16"/>
  <c r="Q73" i="16"/>
  <c r="R73" i="16"/>
  <c r="S73" i="16"/>
  <c r="T73" i="16"/>
  <c r="U73" i="16"/>
  <c r="V73" i="16"/>
  <c r="W73" i="16"/>
  <c r="X73" i="16"/>
  <c r="Y73" i="16"/>
  <c r="Z73" i="16"/>
  <c r="AA73" i="16"/>
  <c r="AB73" i="16"/>
  <c r="AC73" i="16"/>
  <c r="AD73" i="16"/>
  <c r="AE73" i="16"/>
  <c r="AF73" i="16"/>
  <c r="AG73" i="16"/>
  <c r="AH73" i="16"/>
  <c r="AI73" i="16"/>
  <c r="AJ73" i="16"/>
  <c r="AK73" i="16"/>
  <c r="AL73" i="16"/>
  <c r="AM73" i="16"/>
  <c r="AN73" i="16"/>
  <c r="AO73" i="16"/>
  <c r="AP73" i="16"/>
  <c r="AQ73" i="16"/>
  <c r="AQ73" i="18" s="1"/>
  <c r="AR73" i="16"/>
  <c r="AS73" i="16"/>
  <c r="AT73" i="16"/>
  <c r="AU73" i="16"/>
  <c r="AV73" i="16"/>
  <c r="AW73" i="16"/>
  <c r="AX73" i="16"/>
  <c r="AY73" i="16"/>
  <c r="AZ73" i="16"/>
  <c r="BA73" i="16"/>
  <c r="BB73" i="16"/>
  <c r="BC73" i="16"/>
  <c r="BD73" i="16"/>
  <c r="BE73" i="16"/>
  <c r="BF73" i="16"/>
  <c r="BG73" i="16"/>
  <c r="BH73" i="16"/>
  <c r="BI73" i="16"/>
  <c r="BJ73" i="16"/>
  <c r="BK73" i="16"/>
  <c r="BL73" i="16"/>
  <c r="BM73" i="16"/>
  <c r="F74" i="16"/>
  <c r="G74" i="16"/>
  <c r="H74" i="16"/>
  <c r="I74" i="16"/>
  <c r="J74" i="16"/>
  <c r="K74" i="16"/>
  <c r="L74" i="16"/>
  <c r="M74" i="16"/>
  <c r="N74" i="16"/>
  <c r="O74" i="16"/>
  <c r="P74" i="16"/>
  <c r="Q74" i="16"/>
  <c r="R74" i="16"/>
  <c r="S74" i="16"/>
  <c r="T74" i="16"/>
  <c r="U74" i="16"/>
  <c r="V74" i="16"/>
  <c r="W74" i="16"/>
  <c r="X74" i="16"/>
  <c r="Y74" i="16"/>
  <c r="Z74" i="16"/>
  <c r="AA74" i="16"/>
  <c r="AB74" i="16"/>
  <c r="AC74" i="16"/>
  <c r="AD74" i="16"/>
  <c r="AE74" i="16"/>
  <c r="AF74" i="16"/>
  <c r="AG74" i="16"/>
  <c r="AH74" i="16"/>
  <c r="AI74" i="16"/>
  <c r="AJ74" i="16"/>
  <c r="AK74" i="16"/>
  <c r="AL74" i="16"/>
  <c r="AM74" i="16"/>
  <c r="AN74" i="16"/>
  <c r="AO74" i="16"/>
  <c r="AP74" i="16"/>
  <c r="AQ74" i="16"/>
  <c r="AR74" i="16"/>
  <c r="AR74" i="18" s="1"/>
  <c r="AS74" i="16"/>
  <c r="AS74" i="18" s="1"/>
  <c r="AT74" i="16"/>
  <c r="AT74" i="18" s="1"/>
  <c r="AU74" i="16"/>
  <c r="AU74" i="18" s="1"/>
  <c r="AV74" i="16"/>
  <c r="AV74" i="18" s="1"/>
  <c r="AW74" i="16"/>
  <c r="AW74" i="18" s="1"/>
  <c r="AX74" i="16"/>
  <c r="AX74" i="18" s="1"/>
  <c r="AY74" i="16"/>
  <c r="AZ74" i="16"/>
  <c r="BA74" i="16"/>
  <c r="BB74" i="16"/>
  <c r="BC74" i="16"/>
  <c r="BD74" i="16"/>
  <c r="BE74" i="16"/>
  <c r="BE74" i="18" s="1"/>
  <c r="BF74" i="16"/>
  <c r="BG74" i="16"/>
  <c r="BH74" i="16"/>
  <c r="BI74" i="16"/>
  <c r="BJ74" i="16"/>
  <c r="BK74" i="16"/>
  <c r="BL74" i="16"/>
  <c r="BM74" i="16"/>
  <c r="F75" i="16"/>
  <c r="G75" i="16"/>
  <c r="H75" i="16"/>
  <c r="I75" i="16"/>
  <c r="J75" i="16"/>
  <c r="K75" i="16"/>
  <c r="L75" i="16"/>
  <c r="M75" i="16"/>
  <c r="N75" i="16"/>
  <c r="O75" i="16"/>
  <c r="P75" i="16"/>
  <c r="Q75" i="16"/>
  <c r="R75" i="16"/>
  <c r="S75" i="16"/>
  <c r="T75" i="16"/>
  <c r="U75" i="16"/>
  <c r="V75" i="16"/>
  <c r="W75" i="16"/>
  <c r="X75" i="16"/>
  <c r="Y75" i="16"/>
  <c r="Y75" i="18" s="1"/>
  <c r="Z75" i="16"/>
  <c r="Z75" i="18" s="1"/>
  <c r="AA75" i="16"/>
  <c r="AA75" i="18" s="1"/>
  <c r="AB75" i="16"/>
  <c r="AB75" i="18" s="1"/>
  <c r="AC75" i="16"/>
  <c r="AC75" i="18" s="1"/>
  <c r="AD75" i="16"/>
  <c r="AD75" i="18" s="1"/>
  <c r="AE75" i="16"/>
  <c r="AE75" i="18" s="1"/>
  <c r="AF75" i="16"/>
  <c r="AF75" i="18" s="1"/>
  <c r="AG75" i="16"/>
  <c r="AG75" i="18" s="1"/>
  <c r="AH75" i="16"/>
  <c r="AH75" i="18" s="1"/>
  <c r="AI75" i="16"/>
  <c r="AI75" i="18" s="1"/>
  <c r="AJ75" i="16"/>
  <c r="AJ75" i="18" s="1"/>
  <c r="AK75" i="16"/>
  <c r="AK75" i="18" s="1"/>
  <c r="AL75" i="16"/>
  <c r="AL75" i="18" s="1"/>
  <c r="AM75" i="16"/>
  <c r="AM75" i="18" s="1"/>
  <c r="AN75" i="16"/>
  <c r="AO75" i="16"/>
  <c r="AP75" i="16"/>
  <c r="AQ75" i="16"/>
  <c r="AR75" i="16"/>
  <c r="AS75" i="16"/>
  <c r="AT75" i="16"/>
  <c r="AU75" i="16"/>
  <c r="AV75" i="16"/>
  <c r="AW75" i="16"/>
  <c r="AX75" i="16"/>
  <c r="AY75" i="16"/>
  <c r="AZ75" i="16"/>
  <c r="BA75" i="16"/>
  <c r="BB75" i="16"/>
  <c r="BC75" i="16"/>
  <c r="BD75" i="16"/>
  <c r="BE75" i="16"/>
  <c r="BF75" i="16"/>
  <c r="BG75" i="16"/>
  <c r="BH75" i="16"/>
  <c r="BI75" i="16"/>
  <c r="BJ75" i="16"/>
  <c r="BK75" i="16"/>
  <c r="BL75" i="16"/>
  <c r="BM75" i="16"/>
  <c r="F76" i="16"/>
  <c r="G76" i="16"/>
  <c r="H76" i="16"/>
  <c r="I76" i="16"/>
  <c r="J76" i="16"/>
  <c r="K76" i="16"/>
  <c r="L76" i="16"/>
  <c r="L76" i="18" s="1"/>
  <c r="M76" i="16"/>
  <c r="M76" i="18" s="1"/>
  <c r="N76" i="16"/>
  <c r="N76" i="18" s="1"/>
  <c r="O76" i="16"/>
  <c r="O76" i="18" s="1"/>
  <c r="P76" i="16"/>
  <c r="P76" i="18" s="1"/>
  <c r="Q76" i="16"/>
  <c r="Q76" i="18" s="1"/>
  <c r="R76" i="16"/>
  <c r="R76" i="18" s="1"/>
  <c r="S76" i="16"/>
  <c r="S76" i="18" s="1"/>
  <c r="T76" i="16"/>
  <c r="T76" i="18" s="1"/>
  <c r="U76" i="16"/>
  <c r="V76" i="16"/>
  <c r="W76" i="16"/>
  <c r="X76" i="16"/>
  <c r="Y76" i="16"/>
  <c r="Z76" i="16"/>
  <c r="AA76" i="16"/>
  <c r="AB76" i="16"/>
  <c r="AC76" i="16"/>
  <c r="AD76" i="16"/>
  <c r="AE76" i="16"/>
  <c r="AF76" i="16"/>
  <c r="AG76" i="16"/>
  <c r="AH76" i="16"/>
  <c r="AI76" i="16"/>
  <c r="AJ76" i="16"/>
  <c r="AK76" i="16"/>
  <c r="AL76" i="16"/>
  <c r="AM76" i="16"/>
  <c r="AN76" i="16"/>
  <c r="AO76" i="16"/>
  <c r="AP76" i="16"/>
  <c r="AQ76" i="16"/>
  <c r="AR76" i="16"/>
  <c r="AS76" i="16"/>
  <c r="AT76" i="16"/>
  <c r="AU76" i="16"/>
  <c r="AV76" i="16"/>
  <c r="AW76" i="16"/>
  <c r="AX76" i="16"/>
  <c r="AY76" i="16"/>
  <c r="AZ76" i="16"/>
  <c r="BA76" i="16"/>
  <c r="BB76" i="16"/>
  <c r="BC76" i="16"/>
  <c r="BD76" i="16"/>
  <c r="BE76" i="16"/>
  <c r="BF76" i="16"/>
  <c r="BG76" i="16"/>
  <c r="BH76" i="16"/>
  <c r="BI76" i="16"/>
  <c r="BJ76" i="16"/>
  <c r="BK76" i="16"/>
  <c r="BL76" i="16"/>
  <c r="BM76" i="16"/>
  <c r="F77" i="16"/>
  <c r="G77" i="16"/>
  <c r="H77" i="16"/>
  <c r="I77" i="16"/>
  <c r="J77" i="16"/>
  <c r="K77" i="16"/>
  <c r="L77" i="16"/>
  <c r="M77" i="16"/>
  <c r="N77" i="16"/>
  <c r="O77" i="16"/>
  <c r="P77" i="16"/>
  <c r="Q77" i="16"/>
  <c r="R77" i="16"/>
  <c r="S77" i="16"/>
  <c r="T77" i="16"/>
  <c r="U77" i="16"/>
  <c r="V77" i="16"/>
  <c r="W77" i="16"/>
  <c r="X77" i="16"/>
  <c r="Y77" i="16"/>
  <c r="Z77" i="16"/>
  <c r="AA77" i="16"/>
  <c r="AB77" i="16"/>
  <c r="AC77" i="16"/>
  <c r="AD77" i="16"/>
  <c r="AE77" i="16"/>
  <c r="AF77" i="16"/>
  <c r="AG77" i="16"/>
  <c r="AH77" i="16"/>
  <c r="AI77" i="16"/>
  <c r="AJ77" i="16"/>
  <c r="AK77" i="16"/>
  <c r="AL77" i="16"/>
  <c r="AM77" i="16"/>
  <c r="AN77" i="16"/>
  <c r="AO77" i="16"/>
  <c r="AP77" i="16"/>
  <c r="AQ77" i="16"/>
  <c r="AR77" i="16"/>
  <c r="AS77" i="16"/>
  <c r="AT77" i="16"/>
  <c r="AT77" i="18" s="1"/>
  <c r="AU77" i="16"/>
  <c r="AU77" i="18" s="1"/>
  <c r="AV77" i="16"/>
  <c r="AW77" i="16"/>
  <c r="AX77" i="16"/>
  <c r="AX77" i="18" s="1"/>
  <c r="AY77" i="16"/>
  <c r="AY77" i="18" s="1"/>
  <c r="AZ77" i="16"/>
  <c r="BA77" i="16"/>
  <c r="BB77" i="16"/>
  <c r="BC77" i="16"/>
  <c r="BD77" i="16"/>
  <c r="BE77" i="16"/>
  <c r="BF77" i="16"/>
  <c r="BG77" i="16"/>
  <c r="BH77" i="16"/>
  <c r="BI77" i="16"/>
  <c r="BJ77" i="16"/>
  <c r="BK77" i="16"/>
  <c r="BL77" i="16"/>
  <c r="BM77" i="16"/>
  <c r="F78" i="16"/>
  <c r="G78" i="16"/>
  <c r="H78" i="16"/>
  <c r="I78" i="16"/>
  <c r="J78" i="16"/>
  <c r="K78" i="16"/>
  <c r="L78" i="16"/>
  <c r="M78" i="16"/>
  <c r="N78" i="16"/>
  <c r="O78" i="16"/>
  <c r="P78" i="16"/>
  <c r="Q78" i="16"/>
  <c r="R78" i="16"/>
  <c r="S78" i="16"/>
  <c r="T78" i="16"/>
  <c r="U78" i="16"/>
  <c r="V78" i="16"/>
  <c r="W78" i="16"/>
  <c r="X78" i="16"/>
  <c r="Y78" i="16"/>
  <c r="Z78" i="16"/>
  <c r="AA78" i="16"/>
  <c r="AB78" i="16"/>
  <c r="AC78" i="16"/>
  <c r="AD78" i="16"/>
  <c r="AE78" i="16"/>
  <c r="AF78" i="16"/>
  <c r="AG78" i="16"/>
  <c r="AH78" i="16"/>
  <c r="AI78" i="16"/>
  <c r="AJ78" i="16"/>
  <c r="AK78" i="16"/>
  <c r="AL78" i="16"/>
  <c r="AM78" i="16"/>
  <c r="AN78" i="16"/>
  <c r="AO78" i="16"/>
  <c r="AP78" i="16"/>
  <c r="AQ78" i="16"/>
  <c r="AR78" i="16"/>
  <c r="AS78" i="16"/>
  <c r="AT78" i="16"/>
  <c r="AT78" i="18" s="1"/>
  <c r="AU78" i="16"/>
  <c r="AU78" i="18" s="1"/>
  <c r="AV78" i="16"/>
  <c r="AW78" i="16"/>
  <c r="AX78" i="16"/>
  <c r="AY78" i="16"/>
  <c r="AY78" i="18" s="1"/>
  <c r="AZ78" i="16"/>
  <c r="AZ78" i="18" s="1"/>
  <c r="BA78" i="16"/>
  <c r="BA78" i="18" s="1"/>
  <c r="BB78" i="16"/>
  <c r="BB78" i="18" s="1"/>
  <c r="BC78" i="16"/>
  <c r="BD78" i="16"/>
  <c r="BE78" i="16"/>
  <c r="BF78" i="16"/>
  <c r="BG78" i="16"/>
  <c r="BH78" i="16"/>
  <c r="BI78" i="16"/>
  <c r="BJ78" i="16"/>
  <c r="BK78" i="16"/>
  <c r="BL78" i="16"/>
  <c r="BM78" i="16"/>
  <c r="F79" i="16"/>
  <c r="G79" i="16"/>
  <c r="H79" i="16"/>
  <c r="I79" i="16"/>
  <c r="J79" i="16"/>
  <c r="K79" i="16"/>
  <c r="L79" i="16"/>
  <c r="M79" i="16"/>
  <c r="N79" i="16"/>
  <c r="O79" i="16"/>
  <c r="P79" i="16"/>
  <c r="Q79" i="16"/>
  <c r="R79" i="16"/>
  <c r="S79" i="16"/>
  <c r="T79" i="16"/>
  <c r="U79" i="16"/>
  <c r="V79" i="16"/>
  <c r="W79" i="16"/>
  <c r="X79" i="16"/>
  <c r="Y79" i="16"/>
  <c r="Z79" i="16"/>
  <c r="AA79" i="16"/>
  <c r="AB79" i="16"/>
  <c r="AC79" i="16"/>
  <c r="AD79" i="16"/>
  <c r="AE79" i="16"/>
  <c r="AF79" i="16"/>
  <c r="AG79" i="16"/>
  <c r="AH79" i="16"/>
  <c r="AI79" i="16"/>
  <c r="AJ79" i="16"/>
  <c r="AK79" i="16"/>
  <c r="AL79" i="16"/>
  <c r="AM79" i="16"/>
  <c r="AN79" i="16"/>
  <c r="AO79" i="16"/>
  <c r="AP79" i="16"/>
  <c r="AQ79" i="16"/>
  <c r="AR79" i="16"/>
  <c r="AR79" i="18" s="1"/>
  <c r="AS79" i="16"/>
  <c r="AS79" i="18" s="1"/>
  <c r="AT79" i="16"/>
  <c r="AU79" i="16"/>
  <c r="AV79" i="16"/>
  <c r="AW79" i="16"/>
  <c r="AX79" i="16"/>
  <c r="AY79" i="16"/>
  <c r="AZ79" i="16"/>
  <c r="BA79" i="16"/>
  <c r="BB79" i="16"/>
  <c r="BC79" i="16"/>
  <c r="BD79" i="16"/>
  <c r="BE79" i="16"/>
  <c r="BF79" i="16"/>
  <c r="BG79" i="16"/>
  <c r="BH79" i="16"/>
  <c r="BI79" i="16"/>
  <c r="BJ79" i="16"/>
  <c r="BK79" i="16"/>
  <c r="BL79" i="16"/>
  <c r="BM79" i="16"/>
  <c r="F80" i="16"/>
  <c r="G80" i="16"/>
  <c r="H80" i="16"/>
  <c r="I80" i="16"/>
  <c r="J80" i="16"/>
  <c r="K80" i="16"/>
  <c r="L80" i="16"/>
  <c r="M80" i="16"/>
  <c r="N80" i="16"/>
  <c r="O80" i="16"/>
  <c r="P80" i="16"/>
  <c r="Q80" i="16"/>
  <c r="R80" i="16"/>
  <c r="S80" i="16"/>
  <c r="T80" i="16"/>
  <c r="U80" i="16"/>
  <c r="V80" i="16"/>
  <c r="W80" i="16"/>
  <c r="X80" i="16"/>
  <c r="Y80" i="16"/>
  <c r="Z80" i="16"/>
  <c r="AA80" i="16"/>
  <c r="AA80" i="18" s="1"/>
  <c r="AB80" i="16"/>
  <c r="AB80" i="18" s="1"/>
  <c r="AC80" i="16"/>
  <c r="AC80" i="18" s="1"/>
  <c r="AD80" i="16"/>
  <c r="AD80" i="18" s="1"/>
  <c r="AE80" i="16"/>
  <c r="AE80" i="18" s="1"/>
  <c r="AF80" i="16"/>
  <c r="AF80" i="18" s="1"/>
  <c r="AG80" i="16"/>
  <c r="AG80" i="18" s="1"/>
  <c r="AH80" i="16"/>
  <c r="AH80" i="18" s="1"/>
  <c r="AI80" i="16"/>
  <c r="AI80" i="18" s="1"/>
  <c r="AJ80" i="16"/>
  <c r="AJ80" i="18" s="1"/>
  <c r="AK80" i="16"/>
  <c r="AK80" i="18" s="1"/>
  <c r="AL80" i="16"/>
  <c r="AL80" i="18" s="1"/>
  <c r="AM80" i="16"/>
  <c r="AM80" i="18" s="1"/>
  <c r="AN80" i="16"/>
  <c r="AN80" i="18" s="1"/>
  <c r="AO80" i="16"/>
  <c r="AO80" i="18" s="1"/>
  <c r="AP80" i="16"/>
  <c r="AP80" i="18" s="1"/>
  <c r="AQ80" i="16"/>
  <c r="AQ80" i="18" s="1"/>
  <c r="AR80" i="16"/>
  <c r="AR80" i="18" s="1"/>
  <c r="AS80" i="16"/>
  <c r="AS80" i="18" s="1"/>
  <c r="AT80" i="16"/>
  <c r="AT80" i="18" s="1"/>
  <c r="AU80" i="16"/>
  <c r="AU80" i="18" s="1"/>
  <c r="AV80" i="16"/>
  <c r="AV80" i="18" s="1"/>
  <c r="AW80" i="16"/>
  <c r="AW80" i="18" s="1"/>
  <c r="AX80" i="16"/>
  <c r="AX80" i="18" s="1"/>
  <c r="AY80" i="16"/>
  <c r="AY80" i="18" s="1"/>
  <c r="AZ80" i="16"/>
  <c r="AZ80" i="18" s="1"/>
  <c r="BA80" i="16"/>
  <c r="BA80" i="18" s="1"/>
  <c r="BB80" i="16"/>
  <c r="BB80" i="18" s="1"/>
  <c r="BC80" i="16"/>
  <c r="BC80" i="18" s="1"/>
  <c r="BD80" i="16"/>
  <c r="BE80" i="16"/>
  <c r="BF80" i="16"/>
  <c r="BG80" i="16"/>
  <c r="BH80" i="16"/>
  <c r="BI80" i="16"/>
  <c r="BJ80" i="16"/>
  <c r="BK80" i="16"/>
  <c r="BL80" i="16"/>
  <c r="BM80" i="16"/>
  <c r="F81" i="16"/>
  <c r="G81" i="16"/>
  <c r="H81" i="16"/>
  <c r="I81" i="16"/>
  <c r="J81" i="16"/>
  <c r="K81" i="16"/>
  <c r="L81" i="16"/>
  <c r="M81" i="16"/>
  <c r="N81" i="16"/>
  <c r="O81" i="16"/>
  <c r="P81" i="16"/>
  <c r="Q81" i="16"/>
  <c r="R81" i="16"/>
  <c r="S81" i="16"/>
  <c r="T81" i="16"/>
  <c r="U81" i="16"/>
  <c r="V81" i="16"/>
  <c r="W81" i="16"/>
  <c r="X81" i="16"/>
  <c r="Y81" i="16"/>
  <c r="Z81" i="16"/>
  <c r="AA81" i="16"/>
  <c r="AB81" i="16"/>
  <c r="AC81" i="16"/>
  <c r="AD81" i="16"/>
  <c r="AE81" i="16"/>
  <c r="AF81" i="16"/>
  <c r="AG81" i="16"/>
  <c r="AH81" i="16"/>
  <c r="AI81" i="16"/>
  <c r="AJ81" i="16"/>
  <c r="AK81" i="16"/>
  <c r="AL81" i="16"/>
  <c r="AM81" i="16"/>
  <c r="AN81" i="16"/>
  <c r="AO81" i="16"/>
  <c r="AP81" i="16"/>
  <c r="AQ81" i="16"/>
  <c r="AR81" i="16"/>
  <c r="AS81" i="16"/>
  <c r="AT81" i="16"/>
  <c r="AU81" i="16"/>
  <c r="AV81" i="16"/>
  <c r="AW81" i="16"/>
  <c r="AX81" i="16"/>
  <c r="AY81" i="16"/>
  <c r="AZ81" i="16"/>
  <c r="BA81" i="16"/>
  <c r="BB81" i="16"/>
  <c r="BC81" i="16"/>
  <c r="BD81" i="16"/>
  <c r="BE81" i="16"/>
  <c r="BF81" i="16"/>
  <c r="BF81" i="18" s="1"/>
  <c r="BG81" i="16"/>
  <c r="BG81" i="18" s="1"/>
  <c r="BH81" i="16"/>
  <c r="BI81" i="16"/>
  <c r="BJ81" i="16"/>
  <c r="BK81" i="16"/>
  <c r="BL81" i="16"/>
  <c r="BM81" i="16"/>
  <c r="F82" i="16"/>
  <c r="G82" i="16"/>
  <c r="H82" i="16"/>
  <c r="I82" i="16"/>
  <c r="J82" i="16"/>
  <c r="K82" i="16"/>
  <c r="L82" i="16"/>
  <c r="M82" i="16"/>
  <c r="N82" i="16"/>
  <c r="O82" i="16"/>
  <c r="P82" i="16"/>
  <c r="Q82" i="16"/>
  <c r="R82" i="16"/>
  <c r="S82" i="16"/>
  <c r="T82" i="16"/>
  <c r="U82" i="16"/>
  <c r="V82" i="16"/>
  <c r="W82" i="16"/>
  <c r="X82" i="16"/>
  <c r="Y82" i="16"/>
  <c r="Z82" i="16"/>
  <c r="AA82" i="16"/>
  <c r="AB82" i="16"/>
  <c r="AC82" i="16"/>
  <c r="AD82" i="16"/>
  <c r="AE82" i="16"/>
  <c r="AF82" i="16"/>
  <c r="AG82" i="16"/>
  <c r="AH82" i="16"/>
  <c r="AI82" i="16"/>
  <c r="AJ82" i="16"/>
  <c r="AJ82" i="18" s="1"/>
  <c r="AK82" i="16"/>
  <c r="AK82" i="18" s="1"/>
  <c r="AL82" i="16"/>
  <c r="AL82" i="18" s="1"/>
  <c r="AM82" i="16"/>
  <c r="AM82" i="18" s="1"/>
  <c r="AN82" i="16"/>
  <c r="AN82" i="18" s="1"/>
  <c r="AO82" i="16"/>
  <c r="AO82" i="18" s="1"/>
  <c r="AP82" i="16"/>
  <c r="AP82" i="18" s="1"/>
  <c r="AQ82" i="16"/>
  <c r="AQ82" i="18" s="1"/>
  <c r="AR82" i="16"/>
  <c r="AR82" i="18" s="1"/>
  <c r="AS82" i="16"/>
  <c r="AS82" i="18" s="1"/>
  <c r="AT82" i="16"/>
  <c r="AU82" i="16"/>
  <c r="AV82" i="16"/>
  <c r="AW82" i="16"/>
  <c r="AX82" i="16"/>
  <c r="AY82" i="16"/>
  <c r="AZ82" i="16"/>
  <c r="BA82" i="16"/>
  <c r="BB82" i="16"/>
  <c r="BC82" i="16"/>
  <c r="BD82" i="16"/>
  <c r="BE82" i="16"/>
  <c r="BF82" i="16"/>
  <c r="BG82" i="16"/>
  <c r="BH82" i="16"/>
  <c r="BI82" i="16"/>
  <c r="BJ82" i="16"/>
  <c r="BK82" i="16"/>
  <c r="BL82" i="16"/>
  <c r="BM82" i="16"/>
  <c r="F83" i="16"/>
  <c r="G83" i="16"/>
  <c r="H83" i="16"/>
  <c r="I83" i="16"/>
  <c r="J83" i="16"/>
  <c r="K83" i="16"/>
  <c r="L83" i="16"/>
  <c r="M83" i="16"/>
  <c r="N83" i="16"/>
  <c r="O83" i="16"/>
  <c r="P83" i="16"/>
  <c r="Q83" i="16"/>
  <c r="R83" i="16"/>
  <c r="S83" i="16"/>
  <c r="T83" i="16"/>
  <c r="U83" i="16"/>
  <c r="V83" i="16"/>
  <c r="W83" i="16"/>
  <c r="X83" i="16"/>
  <c r="Y83" i="16"/>
  <c r="Z83" i="16"/>
  <c r="AA83" i="16"/>
  <c r="AB83" i="16"/>
  <c r="AC83" i="16"/>
  <c r="AD83" i="16"/>
  <c r="AE83" i="16"/>
  <c r="AF83" i="16"/>
  <c r="AG83" i="16"/>
  <c r="AG83" i="18" s="1"/>
  <c r="AH83" i="16"/>
  <c r="AH83" i="18" s="1"/>
  <c r="AI83" i="16"/>
  <c r="AI83" i="18" s="1"/>
  <c r="AJ83" i="16"/>
  <c r="AJ83" i="18" s="1"/>
  <c r="AK83" i="16"/>
  <c r="AK83" i="18" s="1"/>
  <c r="AL83" i="16"/>
  <c r="AL83" i="18" s="1"/>
  <c r="AM83" i="16"/>
  <c r="AM83" i="18" s="1"/>
  <c r="AN83" i="16"/>
  <c r="AN83" i="18" s="1"/>
  <c r="AO83" i="16"/>
  <c r="AO83" i="18" s="1"/>
  <c r="AP83" i="16"/>
  <c r="AP83" i="18" s="1"/>
  <c r="AQ83" i="16"/>
  <c r="AQ83" i="18" s="1"/>
  <c r="AR83" i="16"/>
  <c r="AR83" i="18" s="1"/>
  <c r="AS83" i="16"/>
  <c r="AS83" i="18" s="1"/>
  <c r="AT83" i="16"/>
  <c r="AT83" i="18" s="1"/>
  <c r="AU83" i="16"/>
  <c r="AU83" i="18" s="1"/>
  <c r="AV83" i="16"/>
  <c r="AV83" i="18" s="1"/>
  <c r="AW83" i="16"/>
  <c r="AW83" i="18" s="1"/>
  <c r="AX83" i="16"/>
  <c r="AX83" i="18" s="1"/>
  <c r="AY83" i="16"/>
  <c r="AY83" i="18" s="1"/>
  <c r="AZ83" i="16"/>
  <c r="AZ83" i="18" s="1"/>
  <c r="BA83" i="16"/>
  <c r="BA83" i="18" s="1"/>
  <c r="BB83" i="16"/>
  <c r="BB83" i="18" s="1"/>
  <c r="BC83" i="16"/>
  <c r="BC83" i="18" s="1"/>
  <c r="BD83" i="16"/>
  <c r="BD83" i="18" s="1"/>
  <c r="BE83" i="16"/>
  <c r="BF83" i="16"/>
  <c r="BG83" i="16"/>
  <c r="BH83" i="16"/>
  <c r="BI83" i="16"/>
  <c r="BJ83" i="16"/>
  <c r="BK83" i="16"/>
  <c r="BL83" i="16"/>
  <c r="BM83" i="16"/>
  <c r="F84" i="16"/>
  <c r="G84" i="16"/>
  <c r="H84" i="16"/>
  <c r="I84" i="16"/>
  <c r="J84" i="16"/>
  <c r="K84" i="16"/>
  <c r="L84" i="16"/>
  <c r="M84" i="16"/>
  <c r="N84" i="16"/>
  <c r="O84" i="16"/>
  <c r="P84" i="16"/>
  <c r="Q84" i="16"/>
  <c r="R84" i="16"/>
  <c r="S84" i="16"/>
  <c r="T84" i="16"/>
  <c r="U84" i="16"/>
  <c r="V84" i="16"/>
  <c r="W84" i="16"/>
  <c r="X84" i="16"/>
  <c r="Y84" i="16"/>
  <c r="Z84" i="16"/>
  <c r="AA84" i="16"/>
  <c r="AB84" i="16"/>
  <c r="AC84" i="16"/>
  <c r="AD84" i="16"/>
  <c r="AE84" i="16"/>
  <c r="AF84" i="16"/>
  <c r="AG84" i="16"/>
  <c r="AH84" i="16"/>
  <c r="AI84" i="16"/>
  <c r="AJ84" i="16"/>
  <c r="AK84" i="16"/>
  <c r="AL84" i="16"/>
  <c r="AL84" i="18" s="1"/>
  <c r="AM84" i="16"/>
  <c r="AM84" i="18" s="1"/>
  <c r="AN84" i="16"/>
  <c r="AN84" i="18" s="1"/>
  <c r="AO84" i="16"/>
  <c r="AO84" i="18" s="1"/>
  <c r="AP84" i="16"/>
  <c r="AP84" i="18" s="1"/>
  <c r="AQ84" i="16"/>
  <c r="AQ84" i="18" s="1"/>
  <c r="AR84" i="16"/>
  <c r="AR84" i="18" s="1"/>
  <c r="AS84" i="16"/>
  <c r="AS84" i="18" s="1"/>
  <c r="AT84" i="16"/>
  <c r="AT84" i="18" s="1"/>
  <c r="AU84" i="16"/>
  <c r="AU84" i="18" s="1"/>
  <c r="AV84" i="16"/>
  <c r="AV84" i="18" s="1"/>
  <c r="AW84" i="16"/>
  <c r="AW84" i="18" s="1"/>
  <c r="AX84" i="16"/>
  <c r="AX84" i="18" s="1"/>
  <c r="AY84" i="16"/>
  <c r="AY84" i="18" s="1"/>
  <c r="AZ84" i="16"/>
  <c r="AZ84" i="18" s="1"/>
  <c r="BA84" i="16"/>
  <c r="BA84" i="18" s="1"/>
  <c r="BB84" i="16"/>
  <c r="BB84" i="18" s="1"/>
  <c r="BC84" i="16"/>
  <c r="BC84" i="18" s="1"/>
  <c r="BD84" i="16"/>
  <c r="BD84" i="18" s="1"/>
  <c r="BE84" i="16"/>
  <c r="BF84" i="16"/>
  <c r="BG84" i="16"/>
  <c r="BH84" i="16"/>
  <c r="BH84" i="18" s="1"/>
  <c r="BI84" i="16"/>
  <c r="BI84" i="18" s="1"/>
  <c r="BJ84" i="16"/>
  <c r="BK84" i="16"/>
  <c r="BL84" i="16"/>
  <c r="BM84" i="16"/>
  <c r="F85" i="16"/>
  <c r="G85" i="16"/>
  <c r="H85" i="16"/>
  <c r="I85" i="16"/>
  <c r="J85" i="16"/>
  <c r="K85" i="16"/>
  <c r="L85" i="16"/>
  <c r="M85" i="16"/>
  <c r="N85" i="16"/>
  <c r="O85" i="16"/>
  <c r="P85" i="16"/>
  <c r="Q85" i="16"/>
  <c r="R85" i="16"/>
  <c r="S85" i="16"/>
  <c r="T85" i="16"/>
  <c r="U85" i="16"/>
  <c r="V85" i="16"/>
  <c r="W85" i="16"/>
  <c r="X85" i="16"/>
  <c r="Y85" i="16"/>
  <c r="Z85" i="16"/>
  <c r="AA85" i="16"/>
  <c r="AB85" i="16"/>
  <c r="AC85" i="16"/>
  <c r="AD85" i="16"/>
  <c r="AE85" i="16"/>
  <c r="AF85" i="16"/>
  <c r="AG85" i="16"/>
  <c r="AH85" i="16"/>
  <c r="AI85" i="16"/>
  <c r="AJ85" i="16"/>
  <c r="AK85" i="16"/>
  <c r="AK85" i="18" s="1"/>
  <c r="AL85" i="16"/>
  <c r="AL85" i="18" s="1"/>
  <c r="AM85" i="16"/>
  <c r="AM85" i="18" s="1"/>
  <c r="AN85" i="16"/>
  <c r="AN85" i="18" s="1"/>
  <c r="AO85" i="16"/>
  <c r="AO85" i="18" s="1"/>
  <c r="AP85" i="16"/>
  <c r="AP85" i="18" s="1"/>
  <c r="AQ85" i="16"/>
  <c r="AQ85" i="18" s="1"/>
  <c r="AR85" i="16"/>
  <c r="AR85" i="18" s="1"/>
  <c r="AS85" i="16"/>
  <c r="AS85" i="18" s="1"/>
  <c r="AT85" i="16"/>
  <c r="AU85" i="16"/>
  <c r="AV85" i="16"/>
  <c r="AW85" i="16"/>
  <c r="AX85" i="16"/>
  <c r="AY85" i="16"/>
  <c r="AZ85" i="16"/>
  <c r="BA85" i="16"/>
  <c r="BB85" i="16"/>
  <c r="BC85" i="16"/>
  <c r="BD85" i="16"/>
  <c r="BE85" i="16"/>
  <c r="BF85" i="16"/>
  <c r="BG85" i="16"/>
  <c r="BH85" i="16"/>
  <c r="BI85" i="16"/>
  <c r="BJ85" i="16"/>
  <c r="BK85" i="16"/>
  <c r="BL85" i="16"/>
  <c r="BM85" i="16"/>
  <c r="F86" i="16"/>
  <c r="G86" i="16"/>
  <c r="H86" i="16"/>
  <c r="I86" i="16"/>
  <c r="J86" i="16"/>
  <c r="K86" i="16"/>
  <c r="L86" i="16"/>
  <c r="M86" i="16"/>
  <c r="N86" i="16"/>
  <c r="O86" i="16"/>
  <c r="P86" i="16"/>
  <c r="Q86" i="16"/>
  <c r="R86" i="16"/>
  <c r="S86" i="16"/>
  <c r="T86" i="16"/>
  <c r="U86" i="16"/>
  <c r="V86" i="16"/>
  <c r="W86" i="16"/>
  <c r="X86" i="16"/>
  <c r="Y86" i="16"/>
  <c r="Z86" i="16"/>
  <c r="AA86" i="16"/>
  <c r="AB86" i="16"/>
  <c r="AC86" i="16"/>
  <c r="AD86" i="16"/>
  <c r="AE86" i="16"/>
  <c r="AF86" i="16"/>
  <c r="AG86" i="16"/>
  <c r="AH86" i="16"/>
  <c r="AI86" i="16"/>
  <c r="AJ86" i="16"/>
  <c r="AK86" i="16"/>
  <c r="AL86" i="16"/>
  <c r="AM86" i="16"/>
  <c r="AN86" i="16"/>
  <c r="AO86" i="16"/>
  <c r="AP86" i="16"/>
  <c r="AQ86" i="16"/>
  <c r="AR86" i="16"/>
  <c r="AS86" i="16"/>
  <c r="AT86" i="16"/>
  <c r="AT86" i="18" s="1"/>
  <c r="AU86" i="16"/>
  <c r="AU86" i="18" s="1"/>
  <c r="AV86" i="16"/>
  <c r="AW86" i="16"/>
  <c r="AX86" i="16"/>
  <c r="AY86" i="16"/>
  <c r="AZ86" i="16"/>
  <c r="BA86" i="16"/>
  <c r="BB86" i="16"/>
  <c r="BC86" i="16"/>
  <c r="BD86" i="16"/>
  <c r="BE86" i="16"/>
  <c r="BF86" i="16"/>
  <c r="BG86" i="16"/>
  <c r="BH86" i="16"/>
  <c r="BI86" i="16"/>
  <c r="BJ86" i="16"/>
  <c r="BK86" i="16"/>
  <c r="BL86" i="16"/>
  <c r="BM86" i="16"/>
  <c r="F87" i="16"/>
  <c r="G87" i="16"/>
  <c r="H87" i="16"/>
  <c r="I87" i="16"/>
  <c r="J87" i="16"/>
  <c r="K87" i="16"/>
  <c r="L87" i="16"/>
  <c r="M87" i="16"/>
  <c r="N87" i="16"/>
  <c r="O87" i="16"/>
  <c r="P87" i="16"/>
  <c r="Q87" i="16"/>
  <c r="R87" i="16"/>
  <c r="S87" i="16"/>
  <c r="T87" i="16"/>
  <c r="U87" i="16"/>
  <c r="V87" i="16"/>
  <c r="W87" i="16"/>
  <c r="X87" i="16"/>
  <c r="Y87" i="16"/>
  <c r="Z87" i="16"/>
  <c r="AA87" i="16"/>
  <c r="AB87" i="16"/>
  <c r="AC87" i="16"/>
  <c r="AD87" i="16"/>
  <c r="AE87" i="16"/>
  <c r="AF87" i="16"/>
  <c r="AF87" i="18" s="1"/>
  <c r="AG87" i="16"/>
  <c r="AG87" i="18" s="1"/>
  <c r="AH87" i="16"/>
  <c r="AH87" i="18" s="1"/>
  <c r="AI87" i="16"/>
  <c r="AI87" i="18" s="1"/>
  <c r="AJ87" i="16"/>
  <c r="AJ87" i="18" s="1"/>
  <c r="AK87" i="16"/>
  <c r="AL87" i="16"/>
  <c r="AL87" i="18" s="1"/>
  <c r="AM87" i="16"/>
  <c r="AM87" i="18" s="1"/>
  <c r="AN87" i="16"/>
  <c r="AN87" i="18" s="1"/>
  <c r="AO87" i="16"/>
  <c r="AO87" i="18" s="1"/>
  <c r="AP87" i="16"/>
  <c r="AP87" i="18" s="1"/>
  <c r="AQ87" i="16"/>
  <c r="AQ87" i="18" s="1"/>
  <c r="AR87" i="16"/>
  <c r="AR87" i="18" s="1"/>
  <c r="AS87" i="16"/>
  <c r="AS87" i="18" s="1"/>
  <c r="AT87" i="16"/>
  <c r="AT87" i="18" s="1"/>
  <c r="AU87" i="16"/>
  <c r="AU87" i="18" s="1"/>
  <c r="AV87" i="16"/>
  <c r="AV87" i="18" s="1"/>
  <c r="AW87" i="16"/>
  <c r="AW87" i="18" s="1"/>
  <c r="AX87" i="16"/>
  <c r="AX87" i="18" s="1"/>
  <c r="AY87" i="16"/>
  <c r="AZ87" i="16"/>
  <c r="BA87" i="16"/>
  <c r="BB87" i="16"/>
  <c r="BC87" i="16"/>
  <c r="BD87" i="16"/>
  <c r="BE87" i="16"/>
  <c r="BF87" i="16"/>
  <c r="BG87" i="16"/>
  <c r="BH87" i="16"/>
  <c r="BI87" i="16"/>
  <c r="BJ87" i="16"/>
  <c r="BK87" i="16"/>
  <c r="BL87" i="16"/>
  <c r="BM87" i="16"/>
  <c r="F88" i="16"/>
  <c r="G88" i="16"/>
  <c r="H88" i="16"/>
  <c r="I88" i="16"/>
  <c r="J88" i="16"/>
  <c r="K88" i="16"/>
  <c r="L88" i="16"/>
  <c r="M88" i="16"/>
  <c r="N88" i="16"/>
  <c r="O88" i="16"/>
  <c r="P88" i="16"/>
  <c r="Q88" i="16"/>
  <c r="R88" i="16"/>
  <c r="S88" i="16"/>
  <c r="T88" i="16"/>
  <c r="U88" i="16"/>
  <c r="V88" i="16"/>
  <c r="W88" i="16"/>
  <c r="X88" i="16"/>
  <c r="Y88" i="16"/>
  <c r="Z88" i="16"/>
  <c r="AA88" i="16"/>
  <c r="AB88" i="16"/>
  <c r="AC88" i="16"/>
  <c r="AD88" i="16"/>
  <c r="AE88" i="16"/>
  <c r="AF88" i="16"/>
  <c r="AG88" i="16"/>
  <c r="AH88" i="16"/>
  <c r="AI88" i="16"/>
  <c r="AJ88" i="16"/>
  <c r="AK88" i="16"/>
  <c r="AL88" i="16"/>
  <c r="AM88" i="16"/>
  <c r="AN88" i="16"/>
  <c r="AO88" i="16"/>
  <c r="AP88" i="16"/>
  <c r="AQ88" i="16"/>
  <c r="AR88" i="16"/>
  <c r="AS88" i="16"/>
  <c r="AT88" i="16"/>
  <c r="AU88" i="16"/>
  <c r="AV88" i="16"/>
  <c r="AW88" i="16"/>
  <c r="AX88" i="16"/>
  <c r="AY88" i="16"/>
  <c r="AZ88" i="16"/>
  <c r="BA88" i="16"/>
  <c r="BB88" i="16"/>
  <c r="BC88" i="16"/>
  <c r="BD88" i="16"/>
  <c r="BD88" i="18" s="1"/>
  <c r="BE88" i="16"/>
  <c r="BF88" i="16"/>
  <c r="BG88" i="16"/>
  <c r="BH88" i="16"/>
  <c r="BI88" i="16"/>
  <c r="BJ88" i="16"/>
  <c r="BK88" i="16"/>
  <c r="BL88" i="16"/>
  <c r="BM88" i="16"/>
  <c r="F89" i="16"/>
  <c r="G89" i="16"/>
  <c r="H89" i="16"/>
  <c r="I89" i="16"/>
  <c r="J89" i="16"/>
  <c r="K89" i="16"/>
  <c r="L89" i="16"/>
  <c r="M89" i="16"/>
  <c r="N89" i="16"/>
  <c r="O89" i="16"/>
  <c r="P89" i="16"/>
  <c r="Q89" i="16"/>
  <c r="R89" i="16"/>
  <c r="S89" i="16"/>
  <c r="T89" i="16"/>
  <c r="U89" i="16"/>
  <c r="V89" i="16"/>
  <c r="W89" i="16"/>
  <c r="X89" i="16"/>
  <c r="Y89" i="16"/>
  <c r="Y89" i="18" s="1"/>
  <c r="Z89" i="16"/>
  <c r="Z89" i="18" s="1"/>
  <c r="AA89" i="16"/>
  <c r="AB89" i="16"/>
  <c r="AC89" i="16"/>
  <c r="AD89" i="16"/>
  <c r="AE89" i="16"/>
  <c r="AF89" i="16"/>
  <c r="AG89" i="16"/>
  <c r="AH89" i="16"/>
  <c r="AI89" i="16"/>
  <c r="AJ89" i="16"/>
  <c r="AK89" i="16"/>
  <c r="AL89" i="16"/>
  <c r="AM89" i="16"/>
  <c r="AN89" i="16"/>
  <c r="AO89" i="16"/>
  <c r="AP89" i="16"/>
  <c r="AQ89" i="16"/>
  <c r="AR89" i="16"/>
  <c r="AS89" i="16"/>
  <c r="AT89" i="16"/>
  <c r="AU89" i="16"/>
  <c r="AV89" i="16"/>
  <c r="AW89" i="16"/>
  <c r="AX89" i="16"/>
  <c r="AY89" i="16"/>
  <c r="AZ89" i="16"/>
  <c r="BA89" i="16"/>
  <c r="BB89" i="16"/>
  <c r="BC89" i="16"/>
  <c r="BD89" i="16"/>
  <c r="BE89" i="16"/>
  <c r="BF89" i="16"/>
  <c r="BG89" i="16"/>
  <c r="BH89" i="16"/>
  <c r="BI89" i="16"/>
  <c r="BJ89" i="16"/>
  <c r="BK89" i="16"/>
  <c r="BL89" i="16"/>
  <c r="BM89" i="16"/>
  <c r="F90" i="16"/>
  <c r="G90" i="16"/>
  <c r="H90" i="16"/>
  <c r="I90" i="16"/>
  <c r="J90" i="16"/>
  <c r="K90" i="16"/>
  <c r="L90" i="16"/>
  <c r="M90" i="16"/>
  <c r="N90" i="16"/>
  <c r="O90" i="16"/>
  <c r="P90" i="16"/>
  <c r="Q90" i="16"/>
  <c r="R90" i="16"/>
  <c r="S90" i="16"/>
  <c r="T90" i="16"/>
  <c r="U90" i="16"/>
  <c r="V90" i="16"/>
  <c r="W90" i="16"/>
  <c r="X90" i="16"/>
  <c r="Y90" i="16"/>
  <c r="Z90" i="16"/>
  <c r="AA90" i="16"/>
  <c r="AA90" i="18" s="1"/>
  <c r="AB90" i="16"/>
  <c r="AB90" i="18" s="1"/>
  <c r="AC90" i="16"/>
  <c r="AC90" i="18" s="1"/>
  <c r="AD90" i="16"/>
  <c r="AD90" i="18" s="1"/>
  <c r="AE90" i="16"/>
  <c r="AE90" i="18" s="1"/>
  <c r="AF90" i="16"/>
  <c r="AF90" i="18" s="1"/>
  <c r="AG90" i="16"/>
  <c r="AG90" i="18" s="1"/>
  <c r="AH90" i="16"/>
  <c r="AH90" i="18" s="1"/>
  <c r="AI90" i="16"/>
  <c r="AI90" i="18" s="1"/>
  <c r="AJ90" i="16"/>
  <c r="AJ90" i="18" s="1"/>
  <c r="AK90" i="16"/>
  <c r="AK90" i="18" s="1"/>
  <c r="AL90" i="16"/>
  <c r="AL90" i="18" s="1"/>
  <c r="AM90" i="16"/>
  <c r="AM90" i="18" s="1"/>
  <c r="AN90" i="16"/>
  <c r="AN90" i="18" s="1"/>
  <c r="AO90" i="16"/>
  <c r="AO90" i="18" s="1"/>
  <c r="AP90" i="16"/>
  <c r="AP90" i="18" s="1"/>
  <c r="AQ90" i="16"/>
  <c r="AQ90" i="18" s="1"/>
  <c r="AR90" i="16"/>
  <c r="AR90" i="18" s="1"/>
  <c r="AS90" i="16"/>
  <c r="AS90" i="18" s="1"/>
  <c r="AT90" i="16"/>
  <c r="AU90" i="16"/>
  <c r="AV90" i="16"/>
  <c r="AW90" i="16"/>
  <c r="AX90" i="16"/>
  <c r="AY90" i="16"/>
  <c r="AZ90" i="16"/>
  <c r="BA90" i="16"/>
  <c r="BB90" i="16"/>
  <c r="BC90" i="16"/>
  <c r="BD90" i="16"/>
  <c r="BE90" i="16"/>
  <c r="BF90" i="16"/>
  <c r="BG90" i="16"/>
  <c r="BH90" i="16"/>
  <c r="BI90" i="16"/>
  <c r="BJ90" i="16"/>
  <c r="BK90" i="16"/>
  <c r="BL90" i="16"/>
  <c r="BM90" i="16"/>
  <c r="F91" i="16"/>
  <c r="G91" i="16"/>
  <c r="H91" i="16"/>
  <c r="I91" i="16"/>
  <c r="J91" i="16"/>
  <c r="K91" i="16"/>
  <c r="L91" i="16"/>
  <c r="M91" i="16"/>
  <c r="N91" i="16"/>
  <c r="O91" i="16"/>
  <c r="P91" i="16"/>
  <c r="Q91" i="16"/>
  <c r="R91" i="16"/>
  <c r="S91" i="16"/>
  <c r="S91" i="18" s="1"/>
  <c r="T91" i="16"/>
  <c r="T91" i="18" s="1"/>
  <c r="U91" i="16"/>
  <c r="U91" i="18" s="1"/>
  <c r="V91" i="16"/>
  <c r="V91" i="18" s="1"/>
  <c r="W91" i="16"/>
  <c r="X91" i="16"/>
  <c r="Y91" i="16"/>
  <c r="Z91" i="16"/>
  <c r="AA91" i="16"/>
  <c r="AB91" i="16"/>
  <c r="AC91" i="16"/>
  <c r="AD91" i="16"/>
  <c r="AE91" i="16"/>
  <c r="AF91" i="16"/>
  <c r="AG91" i="16"/>
  <c r="AH91" i="16"/>
  <c r="AI91" i="16"/>
  <c r="AJ91" i="16"/>
  <c r="AK91" i="16"/>
  <c r="AL91" i="16"/>
  <c r="AM91" i="16"/>
  <c r="AN91" i="16"/>
  <c r="AO91" i="16"/>
  <c r="AP91" i="16"/>
  <c r="AQ91" i="16"/>
  <c r="AR91" i="16"/>
  <c r="AS91" i="16"/>
  <c r="AT91" i="16"/>
  <c r="AU91" i="16"/>
  <c r="AV91" i="16"/>
  <c r="AW91" i="16"/>
  <c r="AX91" i="16"/>
  <c r="AY91" i="16"/>
  <c r="AZ91" i="16"/>
  <c r="BA91" i="16"/>
  <c r="BB91" i="16"/>
  <c r="BC91" i="16"/>
  <c r="BD91" i="16"/>
  <c r="BE91" i="16"/>
  <c r="BF91" i="16"/>
  <c r="BG91" i="16"/>
  <c r="BH91" i="16"/>
  <c r="BI91" i="16"/>
  <c r="BJ91" i="16"/>
  <c r="BK91" i="16"/>
  <c r="BL91" i="16"/>
  <c r="BM91" i="16"/>
  <c r="F92" i="16"/>
  <c r="G92" i="16"/>
  <c r="H92" i="16"/>
  <c r="I92" i="16"/>
  <c r="J92" i="16"/>
  <c r="K92" i="16"/>
  <c r="L92" i="16"/>
  <c r="M92" i="16"/>
  <c r="N92" i="16"/>
  <c r="O92" i="16"/>
  <c r="P92" i="16"/>
  <c r="Q92" i="16"/>
  <c r="R92" i="16"/>
  <c r="S92" i="16"/>
  <c r="T92" i="16"/>
  <c r="U92" i="16"/>
  <c r="V92" i="16"/>
  <c r="W92" i="16"/>
  <c r="X92" i="16"/>
  <c r="Y92" i="16"/>
  <c r="Z92" i="16"/>
  <c r="AA92" i="16"/>
  <c r="AB92" i="16"/>
  <c r="AC92" i="16"/>
  <c r="AD92" i="16"/>
  <c r="AE92" i="16"/>
  <c r="AF92" i="16"/>
  <c r="AG92" i="16"/>
  <c r="AH92" i="16"/>
  <c r="AI92" i="16"/>
  <c r="AJ92" i="16"/>
  <c r="AK92" i="16"/>
  <c r="AL92" i="16"/>
  <c r="AM92" i="16"/>
  <c r="AN92" i="16"/>
  <c r="AO92" i="16"/>
  <c r="AP92" i="16"/>
  <c r="AQ92" i="16"/>
  <c r="AR92" i="16"/>
  <c r="AS92" i="16"/>
  <c r="AT92" i="16"/>
  <c r="AU92" i="16"/>
  <c r="AV92" i="16"/>
  <c r="AV92" i="18" s="1"/>
  <c r="AW92" i="16"/>
  <c r="AW92" i="18" s="1"/>
  <c r="AX92" i="16"/>
  <c r="AY92" i="16"/>
  <c r="AZ92" i="16"/>
  <c r="BA92" i="16"/>
  <c r="BB92" i="16"/>
  <c r="BC92" i="16"/>
  <c r="BD92" i="16"/>
  <c r="BE92" i="16"/>
  <c r="BF92" i="16"/>
  <c r="BG92" i="16"/>
  <c r="BH92" i="16"/>
  <c r="BI92" i="16"/>
  <c r="BJ92" i="16"/>
  <c r="BK92" i="16"/>
  <c r="BL92" i="16"/>
  <c r="BM92" i="16"/>
  <c r="F93" i="16"/>
  <c r="G93" i="16"/>
  <c r="H93" i="16"/>
  <c r="I93" i="16"/>
  <c r="J93" i="16"/>
  <c r="K93" i="16"/>
  <c r="L93" i="16"/>
  <c r="M93" i="16"/>
  <c r="N93" i="16"/>
  <c r="O93" i="16"/>
  <c r="P93" i="16"/>
  <c r="Q93" i="16"/>
  <c r="R93" i="16"/>
  <c r="S93" i="16"/>
  <c r="T93" i="16"/>
  <c r="U93" i="16"/>
  <c r="V93" i="16"/>
  <c r="W93" i="16"/>
  <c r="W93" i="18" s="1"/>
  <c r="X93" i="16"/>
  <c r="Y93" i="16"/>
  <c r="Z93" i="16"/>
  <c r="AA93" i="16"/>
  <c r="AB93" i="16"/>
  <c r="AC93" i="16"/>
  <c r="AD93" i="16"/>
  <c r="AE93" i="16"/>
  <c r="AF93" i="16"/>
  <c r="AG93" i="16"/>
  <c r="AH93" i="16"/>
  <c r="AI93" i="16"/>
  <c r="AJ93" i="16"/>
  <c r="AK93" i="16"/>
  <c r="AL93" i="16"/>
  <c r="AM93" i="16"/>
  <c r="AN93" i="16"/>
  <c r="AO93" i="16"/>
  <c r="AP93" i="16"/>
  <c r="AQ93" i="16"/>
  <c r="AR93" i="16"/>
  <c r="AS93" i="16"/>
  <c r="AT93" i="16"/>
  <c r="AU93" i="16"/>
  <c r="AV93" i="16"/>
  <c r="AW93" i="16"/>
  <c r="AX93" i="16"/>
  <c r="AY93" i="16"/>
  <c r="AZ93" i="16"/>
  <c r="BA93" i="16"/>
  <c r="BB93" i="16"/>
  <c r="BC93" i="16"/>
  <c r="BD93" i="16"/>
  <c r="BE93" i="16"/>
  <c r="BF93" i="16"/>
  <c r="BG93" i="16"/>
  <c r="BH93" i="16"/>
  <c r="BI93" i="16"/>
  <c r="BJ93" i="16"/>
  <c r="BK93" i="16"/>
  <c r="BL93" i="16"/>
  <c r="BM93" i="16"/>
  <c r="F94" i="16"/>
  <c r="G94" i="16"/>
  <c r="H94" i="16"/>
  <c r="I94" i="16"/>
  <c r="J94" i="16"/>
  <c r="K94" i="16"/>
  <c r="L94" i="16"/>
  <c r="M94" i="16"/>
  <c r="N94" i="16"/>
  <c r="O94" i="16"/>
  <c r="P94" i="16"/>
  <c r="Q94" i="16"/>
  <c r="R94" i="16"/>
  <c r="S94" i="16"/>
  <c r="T94" i="16"/>
  <c r="U94" i="16"/>
  <c r="V94" i="16"/>
  <c r="W94" i="16"/>
  <c r="X94" i="16"/>
  <c r="Y94" i="16"/>
  <c r="Z94" i="16"/>
  <c r="AA94" i="16"/>
  <c r="AB94" i="16"/>
  <c r="AC94" i="16"/>
  <c r="AD94" i="16"/>
  <c r="AE94" i="16"/>
  <c r="AF94" i="16"/>
  <c r="AG94" i="16"/>
  <c r="AH94" i="16"/>
  <c r="AI94" i="16"/>
  <c r="AJ94" i="16"/>
  <c r="AK94" i="16"/>
  <c r="AL94" i="16"/>
  <c r="AM94" i="16"/>
  <c r="AN94" i="16"/>
  <c r="AO94" i="16"/>
  <c r="AP94" i="16"/>
  <c r="AQ94" i="16"/>
  <c r="AR94" i="16"/>
  <c r="AS94" i="16"/>
  <c r="AT94" i="16"/>
  <c r="AU94" i="16"/>
  <c r="AV94" i="16"/>
  <c r="AW94" i="16"/>
  <c r="AX94" i="16"/>
  <c r="AY94" i="16"/>
  <c r="AZ94" i="16"/>
  <c r="BA94" i="16"/>
  <c r="BB94" i="16"/>
  <c r="BC94" i="16"/>
  <c r="BD94" i="16"/>
  <c r="BE94" i="16"/>
  <c r="BE94" i="18" s="1"/>
  <c r="BF94" i="16"/>
  <c r="BF94" i="18" s="1"/>
  <c r="BG94" i="16"/>
  <c r="BG94" i="18" s="1"/>
  <c r="BH94" i="16"/>
  <c r="BI94" i="16"/>
  <c r="BJ94" i="16"/>
  <c r="BK94" i="16"/>
  <c r="BL94" i="16"/>
  <c r="BM94" i="16"/>
  <c r="F95" i="16"/>
  <c r="G95" i="16"/>
  <c r="H95" i="16"/>
  <c r="I95" i="16"/>
  <c r="J95" i="16"/>
  <c r="K95" i="16"/>
  <c r="K95" i="18" s="1"/>
  <c r="L95" i="16"/>
  <c r="L95" i="18" s="1"/>
  <c r="M95" i="16"/>
  <c r="M95" i="18" s="1"/>
  <c r="N95" i="16"/>
  <c r="N95" i="18" s="1"/>
  <c r="O95" i="16"/>
  <c r="O95" i="18" s="1"/>
  <c r="P95" i="16"/>
  <c r="P95" i="18" s="1"/>
  <c r="Q95" i="16"/>
  <c r="Q95" i="18" s="1"/>
  <c r="R95" i="16"/>
  <c r="R95" i="18" s="1"/>
  <c r="S95" i="16"/>
  <c r="S95" i="18" s="1"/>
  <c r="T95" i="16"/>
  <c r="T95" i="18" s="1"/>
  <c r="U95" i="16"/>
  <c r="U95" i="18" s="1"/>
  <c r="V95" i="16"/>
  <c r="V95" i="18" s="1"/>
  <c r="W95" i="16"/>
  <c r="X95" i="16"/>
  <c r="Y95" i="16"/>
  <c r="Z95" i="16"/>
  <c r="AA95" i="16"/>
  <c r="AB95" i="16"/>
  <c r="AC95" i="16"/>
  <c r="AD95" i="16"/>
  <c r="AE95" i="16"/>
  <c r="AF95" i="16"/>
  <c r="AG95" i="16"/>
  <c r="AH95" i="16"/>
  <c r="AI95" i="16"/>
  <c r="AJ95" i="16"/>
  <c r="AK95" i="16"/>
  <c r="AL95" i="16"/>
  <c r="AM95" i="16"/>
  <c r="AN95" i="16"/>
  <c r="AO95" i="16"/>
  <c r="AP95" i="16"/>
  <c r="AQ95" i="16"/>
  <c r="AR95" i="16"/>
  <c r="AS95" i="16"/>
  <c r="AT95" i="16"/>
  <c r="AU95" i="16"/>
  <c r="AV95" i="16"/>
  <c r="AW95" i="16"/>
  <c r="AX95" i="16"/>
  <c r="AY95" i="16"/>
  <c r="AZ95" i="16"/>
  <c r="BA95" i="16"/>
  <c r="BB95" i="16"/>
  <c r="BC95" i="16"/>
  <c r="BD95" i="16"/>
  <c r="BE95" i="16"/>
  <c r="BF95" i="16"/>
  <c r="BG95" i="16"/>
  <c r="BH95" i="16"/>
  <c r="BI95" i="16"/>
  <c r="BJ95" i="16"/>
  <c r="BK95" i="16"/>
  <c r="BL95" i="16"/>
  <c r="BM95" i="16"/>
  <c r="F96" i="16"/>
  <c r="G96" i="16"/>
  <c r="H96" i="16"/>
  <c r="I96" i="16"/>
  <c r="J96" i="16"/>
  <c r="K96" i="16"/>
  <c r="L96" i="16"/>
  <c r="L96" i="18" s="1"/>
  <c r="M96" i="16"/>
  <c r="N96" i="16"/>
  <c r="O96" i="16"/>
  <c r="P96" i="16"/>
  <c r="Q96" i="16"/>
  <c r="R96" i="16"/>
  <c r="S96" i="16"/>
  <c r="T96" i="16"/>
  <c r="U96" i="16"/>
  <c r="V96" i="16"/>
  <c r="W96" i="16"/>
  <c r="X96" i="16"/>
  <c r="Y96" i="16"/>
  <c r="Z96" i="16"/>
  <c r="AA96" i="16"/>
  <c r="AB96" i="16"/>
  <c r="AC96" i="16"/>
  <c r="AD96" i="16"/>
  <c r="AE96" i="16"/>
  <c r="AF96" i="16"/>
  <c r="AG96" i="16"/>
  <c r="AH96" i="16"/>
  <c r="AI96" i="16"/>
  <c r="AJ96" i="16"/>
  <c r="AK96" i="16"/>
  <c r="AL96" i="16"/>
  <c r="AM96" i="16"/>
  <c r="AN96" i="16"/>
  <c r="AO96" i="16"/>
  <c r="AP96" i="16"/>
  <c r="AQ96" i="16"/>
  <c r="AR96" i="16"/>
  <c r="AS96" i="16"/>
  <c r="AT96" i="16"/>
  <c r="AU96" i="16"/>
  <c r="AV96" i="16"/>
  <c r="AW96" i="16"/>
  <c r="AX96" i="16"/>
  <c r="AY96" i="16"/>
  <c r="AZ96" i="16"/>
  <c r="BA96" i="16"/>
  <c r="BB96" i="16"/>
  <c r="BC96" i="16"/>
  <c r="BD96" i="16"/>
  <c r="BE96" i="16"/>
  <c r="BF96" i="16"/>
  <c r="BG96" i="16"/>
  <c r="BH96" i="16"/>
  <c r="BI96" i="16"/>
  <c r="BJ96" i="16"/>
  <c r="BK96" i="16"/>
  <c r="BL96" i="16"/>
  <c r="BM96" i="16"/>
  <c r="F97" i="16"/>
  <c r="G97" i="16"/>
  <c r="H97" i="16"/>
  <c r="I97" i="16"/>
  <c r="J97" i="16"/>
  <c r="K97" i="16"/>
  <c r="L97" i="16"/>
  <c r="M97" i="16"/>
  <c r="N97" i="16"/>
  <c r="O97" i="16"/>
  <c r="P97" i="16"/>
  <c r="Q97" i="16"/>
  <c r="R97" i="16"/>
  <c r="S97" i="16"/>
  <c r="T97" i="16"/>
  <c r="U97" i="16"/>
  <c r="V97" i="16"/>
  <c r="W97" i="16"/>
  <c r="X97" i="16"/>
  <c r="X97" i="18" s="1"/>
  <c r="Y97" i="16"/>
  <c r="Y97" i="18" s="1"/>
  <c r="Z97" i="16"/>
  <c r="AA97" i="16"/>
  <c r="AB97" i="16"/>
  <c r="AC97" i="16"/>
  <c r="AD97" i="16"/>
  <c r="AE97" i="16"/>
  <c r="AF97" i="16"/>
  <c r="AG97" i="16"/>
  <c r="AH97" i="16"/>
  <c r="AI97" i="16"/>
  <c r="AJ97" i="16"/>
  <c r="AK97" i="16"/>
  <c r="AL97" i="16"/>
  <c r="AM97" i="16"/>
  <c r="AN97" i="16"/>
  <c r="AO97" i="16"/>
  <c r="AP97" i="16"/>
  <c r="AQ97" i="16"/>
  <c r="AR97" i="16"/>
  <c r="AS97" i="16"/>
  <c r="AT97" i="16"/>
  <c r="AU97" i="16"/>
  <c r="AV97" i="16"/>
  <c r="AW97" i="16"/>
  <c r="AX97" i="16"/>
  <c r="AY97" i="16"/>
  <c r="AZ97" i="16"/>
  <c r="BA97" i="16"/>
  <c r="BB97" i="16"/>
  <c r="BC97" i="16"/>
  <c r="BD97" i="16"/>
  <c r="BE97" i="16"/>
  <c r="BF97" i="16"/>
  <c r="BG97" i="16"/>
  <c r="BH97" i="16"/>
  <c r="BI97" i="16"/>
  <c r="BJ97" i="16"/>
  <c r="BK97" i="16"/>
  <c r="BL97" i="16"/>
  <c r="BM97" i="16"/>
  <c r="F98" i="16"/>
  <c r="G98" i="16"/>
  <c r="H98" i="16"/>
  <c r="I98" i="16"/>
  <c r="J98" i="16"/>
  <c r="K98" i="16"/>
  <c r="L98" i="16"/>
  <c r="M98" i="16"/>
  <c r="N98" i="16"/>
  <c r="O98" i="16"/>
  <c r="P98" i="16"/>
  <c r="Q98" i="16"/>
  <c r="R98" i="16"/>
  <c r="S98" i="16"/>
  <c r="T98" i="16"/>
  <c r="U98" i="16"/>
  <c r="V98" i="16"/>
  <c r="W98" i="16"/>
  <c r="X98" i="16"/>
  <c r="Y98" i="16"/>
  <c r="Z98" i="16"/>
  <c r="AA98" i="16"/>
  <c r="AB98" i="16"/>
  <c r="AC98" i="16"/>
  <c r="AD98" i="16"/>
  <c r="AE98" i="16"/>
  <c r="AF98" i="16"/>
  <c r="AG98" i="16"/>
  <c r="AH98" i="16"/>
  <c r="AI98" i="16"/>
  <c r="AJ98" i="16"/>
  <c r="AK98" i="16"/>
  <c r="AL98" i="16"/>
  <c r="AM98" i="16"/>
  <c r="AN98" i="16"/>
  <c r="AO98" i="16"/>
  <c r="AP98" i="16"/>
  <c r="AQ98" i="16"/>
  <c r="AR98" i="16"/>
  <c r="AS98" i="16"/>
  <c r="AT98" i="16"/>
  <c r="AU98" i="16"/>
  <c r="AV98" i="16"/>
  <c r="AW98" i="16"/>
  <c r="AX98" i="16"/>
  <c r="AY98" i="16"/>
  <c r="AZ98" i="16"/>
  <c r="BA98" i="16"/>
  <c r="BB98" i="16"/>
  <c r="BC98" i="16"/>
  <c r="BC98" i="18" s="1"/>
  <c r="BD98" i="16"/>
  <c r="BD98" i="18" s="1"/>
  <c r="BE98" i="16"/>
  <c r="BF98" i="16"/>
  <c r="BG98" i="16"/>
  <c r="BH98" i="16"/>
  <c r="BI98" i="16"/>
  <c r="BJ98" i="16"/>
  <c r="BK98" i="16"/>
  <c r="BL98" i="16"/>
  <c r="BM98" i="16"/>
  <c r="F99" i="16"/>
  <c r="G99" i="16"/>
  <c r="H99" i="16"/>
  <c r="I99" i="16"/>
  <c r="J99" i="16"/>
  <c r="K99" i="16"/>
  <c r="L99" i="16"/>
  <c r="M99" i="16"/>
  <c r="N99" i="16"/>
  <c r="O99" i="16"/>
  <c r="P99" i="16"/>
  <c r="Q99" i="16"/>
  <c r="R99" i="16"/>
  <c r="S99" i="16"/>
  <c r="T99" i="16"/>
  <c r="U99" i="16"/>
  <c r="V99" i="16"/>
  <c r="W99" i="16"/>
  <c r="X99" i="16"/>
  <c r="Y99" i="16"/>
  <c r="Z99" i="16"/>
  <c r="AA99" i="16"/>
  <c r="AB99" i="16"/>
  <c r="AC99" i="16"/>
  <c r="AD99" i="16"/>
  <c r="AE99" i="16"/>
  <c r="AF99" i="16"/>
  <c r="AG99" i="16"/>
  <c r="AH99" i="16"/>
  <c r="AI99" i="16"/>
  <c r="AJ99" i="16"/>
  <c r="AK99" i="16"/>
  <c r="AL99" i="16"/>
  <c r="AM99" i="16"/>
  <c r="AN99" i="16"/>
  <c r="AO99" i="16"/>
  <c r="AP99" i="16"/>
  <c r="AQ99" i="16"/>
  <c r="AR99" i="16"/>
  <c r="AS99" i="16"/>
  <c r="AT99" i="16"/>
  <c r="AU99" i="16"/>
  <c r="AV99" i="16"/>
  <c r="AW99" i="16"/>
  <c r="AX99" i="16"/>
  <c r="AY99" i="16"/>
  <c r="AZ99" i="16"/>
  <c r="BA99" i="16"/>
  <c r="BA99" i="18" s="1"/>
  <c r="BB99" i="16"/>
  <c r="BB99" i="18" s="1"/>
  <c r="BC99" i="16"/>
  <c r="BC99" i="18" s="1"/>
  <c r="BD99" i="16"/>
  <c r="BE99" i="16"/>
  <c r="BF99" i="16"/>
  <c r="BG99" i="16"/>
  <c r="BH99" i="16"/>
  <c r="BI99" i="16"/>
  <c r="BJ99" i="16"/>
  <c r="BK99" i="16"/>
  <c r="BL99" i="16"/>
  <c r="BM99" i="16"/>
  <c r="F100" i="16"/>
  <c r="G100" i="16"/>
  <c r="H100" i="16"/>
  <c r="I100" i="16"/>
  <c r="J100" i="16"/>
  <c r="K100" i="16"/>
  <c r="L100" i="16"/>
  <c r="M100" i="16"/>
  <c r="N100" i="16"/>
  <c r="O100" i="16"/>
  <c r="P100" i="16"/>
  <c r="Q100" i="16"/>
  <c r="Q100" i="18" s="1"/>
  <c r="R100" i="16"/>
  <c r="R100" i="18" s="1"/>
  <c r="S100" i="16"/>
  <c r="S100" i="18" s="1"/>
  <c r="T100" i="16"/>
  <c r="T100" i="18" s="1"/>
  <c r="U100" i="16"/>
  <c r="U100" i="18" s="1"/>
  <c r="V100" i="16"/>
  <c r="V100" i="18" s="1"/>
  <c r="W100" i="16"/>
  <c r="X100" i="16"/>
  <c r="X100" i="18" s="1"/>
  <c r="Y100" i="16"/>
  <c r="Y100" i="18" s="1"/>
  <c r="Z100" i="16"/>
  <c r="Z100" i="18" s="1"/>
  <c r="AA100" i="16"/>
  <c r="AA100" i="18" s="1"/>
  <c r="AB100" i="16"/>
  <c r="AB100" i="18" s="1"/>
  <c r="AC100" i="16"/>
  <c r="AC100" i="18" s="1"/>
  <c r="AD100" i="16"/>
  <c r="AD100" i="18" s="1"/>
  <c r="AE100" i="16"/>
  <c r="AF100" i="16"/>
  <c r="AG100" i="16"/>
  <c r="AH100" i="16"/>
  <c r="AI100" i="16"/>
  <c r="AJ100" i="16"/>
  <c r="AK100" i="16"/>
  <c r="AL100" i="16"/>
  <c r="AM100" i="16"/>
  <c r="AN100" i="16"/>
  <c r="AO100" i="16"/>
  <c r="AP100" i="16"/>
  <c r="AQ100" i="16"/>
  <c r="AR100" i="16"/>
  <c r="AS100" i="16"/>
  <c r="AT100" i="16"/>
  <c r="AU100" i="16"/>
  <c r="AV100" i="16"/>
  <c r="AW100" i="16"/>
  <c r="AX100" i="16"/>
  <c r="AY100" i="16"/>
  <c r="AZ100" i="16"/>
  <c r="BA100" i="16"/>
  <c r="BB100" i="16"/>
  <c r="BC100" i="16"/>
  <c r="BD100" i="16"/>
  <c r="BE100" i="16"/>
  <c r="BF100" i="16"/>
  <c r="BG100" i="16"/>
  <c r="BH100" i="16"/>
  <c r="BI100" i="16"/>
  <c r="BJ100" i="16"/>
  <c r="BK100" i="16"/>
  <c r="BL100" i="16"/>
  <c r="BM100" i="16"/>
  <c r="F101" i="16"/>
  <c r="G101" i="16"/>
  <c r="H101" i="16"/>
  <c r="I101" i="16"/>
  <c r="J101" i="16"/>
  <c r="K101" i="16"/>
  <c r="L101" i="16"/>
  <c r="M101" i="16"/>
  <c r="N101" i="16"/>
  <c r="O101" i="16"/>
  <c r="P101" i="16"/>
  <c r="Q101" i="16"/>
  <c r="R101" i="16"/>
  <c r="S101" i="16"/>
  <c r="T101" i="16"/>
  <c r="U101" i="16"/>
  <c r="U101" i="18" s="1"/>
  <c r="V101" i="16"/>
  <c r="V101" i="18" s="1"/>
  <c r="W101" i="16"/>
  <c r="W101" i="18" s="1"/>
  <c r="X101" i="16"/>
  <c r="X101" i="18" s="1"/>
  <c r="Y101" i="16"/>
  <c r="Z101" i="16"/>
  <c r="AA101" i="16"/>
  <c r="AB101" i="16"/>
  <c r="AC101" i="16"/>
  <c r="AD101" i="16"/>
  <c r="AE101" i="16"/>
  <c r="AF101" i="16"/>
  <c r="AG101" i="16"/>
  <c r="AH101" i="16"/>
  <c r="AI101" i="16"/>
  <c r="AJ101" i="16"/>
  <c r="AK101" i="16"/>
  <c r="AL101" i="16"/>
  <c r="AM101" i="16"/>
  <c r="AN101" i="16"/>
  <c r="AO101" i="16"/>
  <c r="AP101" i="16"/>
  <c r="AQ101" i="16"/>
  <c r="AR101" i="16"/>
  <c r="AS101" i="16"/>
  <c r="AT101" i="16"/>
  <c r="AU101" i="16"/>
  <c r="AV101" i="16"/>
  <c r="AW101" i="16"/>
  <c r="AX101" i="16"/>
  <c r="AY101" i="16"/>
  <c r="AZ101" i="16"/>
  <c r="BA101" i="16"/>
  <c r="BB101" i="16"/>
  <c r="BC101" i="16"/>
  <c r="BD101" i="16"/>
  <c r="BE101" i="16"/>
  <c r="BF101" i="16"/>
  <c r="BG101" i="16"/>
  <c r="BH101" i="16"/>
  <c r="BI101" i="16"/>
  <c r="BJ101" i="16"/>
  <c r="BK101" i="16"/>
  <c r="BL101" i="16"/>
  <c r="BM101" i="16"/>
  <c r="F102" i="16"/>
  <c r="G102" i="16"/>
  <c r="H102" i="16"/>
  <c r="I102" i="16"/>
  <c r="J102" i="16"/>
  <c r="K102" i="16"/>
  <c r="L102" i="16"/>
  <c r="M102" i="16"/>
  <c r="N102" i="16"/>
  <c r="O102" i="16"/>
  <c r="P102" i="16"/>
  <c r="Q102" i="16"/>
  <c r="R102" i="16"/>
  <c r="S102" i="16"/>
  <c r="T102" i="16"/>
  <c r="U102" i="16"/>
  <c r="V102" i="16"/>
  <c r="W102" i="16"/>
  <c r="X102" i="16"/>
  <c r="Y102" i="16"/>
  <c r="Z102" i="16"/>
  <c r="AA102" i="16"/>
  <c r="AB102" i="16"/>
  <c r="AC102" i="16"/>
  <c r="AD102" i="16"/>
  <c r="AE102" i="16"/>
  <c r="AF102" i="16"/>
  <c r="AG102" i="16"/>
  <c r="AH102" i="16"/>
  <c r="AI102" i="16"/>
  <c r="AJ102" i="16"/>
  <c r="AK102" i="16"/>
  <c r="AL102" i="16"/>
  <c r="AM102" i="16"/>
  <c r="AN102" i="16"/>
  <c r="AO102" i="16"/>
  <c r="AP102" i="16"/>
  <c r="AQ102" i="16"/>
  <c r="AR102" i="16"/>
  <c r="AS102" i="16"/>
  <c r="AT102" i="16"/>
  <c r="AU102" i="16"/>
  <c r="AV102" i="16"/>
  <c r="AW102" i="16"/>
  <c r="AX102" i="16"/>
  <c r="AY102" i="16"/>
  <c r="AY102" i="18" s="1"/>
  <c r="AZ102" i="16"/>
  <c r="AZ102" i="18" s="1"/>
  <c r="BA102" i="16"/>
  <c r="BA102" i="18" s="1"/>
  <c r="BB102" i="16"/>
  <c r="BB102" i="18" s="1"/>
  <c r="BC102" i="16"/>
  <c r="BD102" i="16"/>
  <c r="BE102" i="16"/>
  <c r="BF102" i="16"/>
  <c r="BG102" i="16"/>
  <c r="BH102" i="16"/>
  <c r="BI102" i="16"/>
  <c r="BJ102" i="16"/>
  <c r="BK102" i="16"/>
  <c r="BL102" i="16"/>
  <c r="BM102" i="16"/>
  <c r="F103" i="16"/>
  <c r="G103" i="16"/>
  <c r="H103" i="16"/>
  <c r="I103" i="16"/>
  <c r="J103" i="16"/>
  <c r="K103" i="16"/>
  <c r="L103" i="16"/>
  <c r="M103" i="16"/>
  <c r="N103" i="16"/>
  <c r="O103" i="16"/>
  <c r="P103" i="16"/>
  <c r="Q103" i="16"/>
  <c r="R103" i="16"/>
  <c r="S103" i="16"/>
  <c r="T103" i="16"/>
  <c r="U103" i="16"/>
  <c r="V103" i="16"/>
  <c r="V103" i="18" s="1"/>
  <c r="W103" i="16"/>
  <c r="W103" i="18" s="1"/>
  <c r="X103" i="16"/>
  <c r="X103" i="18" s="1"/>
  <c r="Y103" i="16"/>
  <c r="Y103" i="18" s="1"/>
  <c r="Z103" i="16"/>
  <c r="Z103" i="18" s="1"/>
  <c r="AA103" i="16"/>
  <c r="AA103" i="18" s="1"/>
  <c r="AB103" i="16"/>
  <c r="AB103" i="18" s="1"/>
  <c r="AC103" i="16"/>
  <c r="AC103" i="18" s="1"/>
  <c r="AD103" i="16"/>
  <c r="AD103" i="18" s="1"/>
  <c r="AE103" i="16"/>
  <c r="AE103" i="18" s="1"/>
  <c r="AF103" i="16"/>
  <c r="AF103" i="18" s="1"/>
  <c r="AG103" i="16"/>
  <c r="AG103" i="18" s="1"/>
  <c r="AH103" i="16"/>
  <c r="AH103" i="18" s="1"/>
  <c r="AI103" i="16"/>
  <c r="AI103" i="18" s="1"/>
  <c r="AJ103" i="16"/>
  <c r="AK103" i="16"/>
  <c r="AL103" i="16"/>
  <c r="AM103" i="16"/>
  <c r="AN103" i="16"/>
  <c r="AO103" i="16"/>
  <c r="AP103" i="16"/>
  <c r="AQ103" i="16"/>
  <c r="AR103" i="16"/>
  <c r="AS103" i="16"/>
  <c r="AT103" i="16"/>
  <c r="AU103" i="16"/>
  <c r="AV103" i="16"/>
  <c r="AW103" i="16"/>
  <c r="AX103" i="16"/>
  <c r="AY103" i="16"/>
  <c r="AZ103" i="16"/>
  <c r="BA103" i="16"/>
  <c r="BB103" i="16"/>
  <c r="BC103" i="16"/>
  <c r="BD103" i="16"/>
  <c r="BE103" i="16"/>
  <c r="BF103" i="16"/>
  <c r="BG103" i="16"/>
  <c r="BH103" i="16"/>
  <c r="BI103" i="16"/>
  <c r="BJ103" i="16"/>
  <c r="BK103" i="16"/>
  <c r="BL103" i="16"/>
  <c r="BM103" i="16"/>
  <c r="F104" i="16"/>
  <c r="G104" i="16"/>
  <c r="H104" i="16"/>
  <c r="H104" i="18" s="1"/>
  <c r="I104" i="16"/>
  <c r="J104" i="16"/>
  <c r="K104" i="16"/>
  <c r="L104" i="16"/>
  <c r="M104" i="16"/>
  <c r="N104" i="16"/>
  <c r="O104" i="16"/>
  <c r="P104" i="16"/>
  <c r="Q104" i="16"/>
  <c r="R104" i="16"/>
  <c r="S104" i="16"/>
  <c r="T104" i="16"/>
  <c r="U104" i="16"/>
  <c r="V104" i="16"/>
  <c r="W104" i="16"/>
  <c r="X104" i="16"/>
  <c r="Y104" i="16"/>
  <c r="Z104" i="16"/>
  <c r="AA104" i="16"/>
  <c r="AB104" i="16"/>
  <c r="AC104" i="16"/>
  <c r="AD104" i="16"/>
  <c r="AE104" i="16"/>
  <c r="AF104" i="16"/>
  <c r="AG104" i="16"/>
  <c r="AH104" i="16"/>
  <c r="AI104" i="16"/>
  <c r="AJ104" i="16"/>
  <c r="AK104" i="16"/>
  <c r="AL104" i="16"/>
  <c r="AM104" i="16"/>
  <c r="AN104" i="16"/>
  <c r="AO104" i="16"/>
  <c r="AP104" i="16"/>
  <c r="AQ104" i="16"/>
  <c r="AR104" i="16"/>
  <c r="AS104" i="16"/>
  <c r="AT104" i="16"/>
  <c r="AU104" i="16"/>
  <c r="AV104" i="16"/>
  <c r="AW104" i="16"/>
  <c r="AX104" i="16"/>
  <c r="AY104" i="16"/>
  <c r="AZ104" i="16"/>
  <c r="BA104" i="16"/>
  <c r="BB104" i="16"/>
  <c r="BC104" i="16"/>
  <c r="BD104" i="16"/>
  <c r="BE104" i="16"/>
  <c r="BF104" i="16"/>
  <c r="BG104" i="16"/>
  <c r="BH104" i="16"/>
  <c r="BI104" i="16"/>
  <c r="BJ104" i="16"/>
  <c r="BK104" i="16"/>
  <c r="BL104" i="16"/>
  <c r="BM104" i="16"/>
  <c r="F105" i="16"/>
  <c r="G105" i="16"/>
  <c r="H105" i="16"/>
  <c r="I105" i="16"/>
  <c r="J105" i="16"/>
  <c r="J105" i="18" s="1"/>
  <c r="K105" i="16"/>
  <c r="K105" i="18" s="1"/>
  <c r="L105" i="16"/>
  <c r="L105" i="18" s="1"/>
  <c r="M105" i="16"/>
  <c r="N105" i="16"/>
  <c r="O105" i="16"/>
  <c r="P105" i="16"/>
  <c r="Q105" i="16"/>
  <c r="R105" i="16"/>
  <c r="S105" i="16"/>
  <c r="T105" i="16"/>
  <c r="U105" i="16"/>
  <c r="V105" i="16"/>
  <c r="W105" i="16"/>
  <c r="X105" i="16"/>
  <c r="Y105" i="16"/>
  <c r="Z105" i="16"/>
  <c r="AA105" i="16"/>
  <c r="AB105" i="16"/>
  <c r="AC105" i="16"/>
  <c r="AD105" i="16"/>
  <c r="AE105" i="16"/>
  <c r="AF105" i="16"/>
  <c r="AG105" i="16"/>
  <c r="AH105" i="16"/>
  <c r="AI105" i="16"/>
  <c r="AJ105" i="16"/>
  <c r="AK105" i="16"/>
  <c r="AL105" i="16"/>
  <c r="AM105" i="16"/>
  <c r="AN105" i="16"/>
  <c r="AO105" i="16"/>
  <c r="AP105" i="16"/>
  <c r="AQ105" i="16"/>
  <c r="AR105" i="16"/>
  <c r="AS105" i="16"/>
  <c r="AT105" i="16"/>
  <c r="AU105" i="16"/>
  <c r="AV105" i="16"/>
  <c r="AW105" i="16"/>
  <c r="AX105" i="16"/>
  <c r="AY105" i="16"/>
  <c r="AZ105" i="16"/>
  <c r="BA105" i="16"/>
  <c r="BB105" i="16"/>
  <c r="BC105" i="16"/>
  <c r="BD105" i="16"/>
  <c r="BE105" i="16"/>
  <c r="BF105" i="16"/>
  <c r="BG105" i="16"/>
  <c r="BH105" i="16"/>
  <c r="BI105" i="16"/>
  <c r="BJ105" i="16"/>
  <c r="BK105" i="16"/>
  <c r="BL105" i="16"/>
  <c r="BM105" i="16"/>
  <c r="F106" i="16"/>
  <c r="G106" i="16"/>
  <c r="H106" i="16"/>
  <c r="I106" i="16"/>
  <c r="J106" i="16"/>
  <c r="J106" i="18" s="1"/>
  <c r="K106" i="16"/>
  <c r="K106" i="18" s="1"/>
  <c r="L106" i="16"/>
  <c r="L106" i="18" s="1"/>
  <c r="M106" i="16"/>
  <c r="N106" i="16"/>
  <c r="O106" i="16"/>
  <c r="P106" i="16"/>
  <c r="Q106" i="16"/>
  <c r="R106" i="16"/>
  <c r="S106" i="16"/>
  <c r="T106" i="16"/>
  <c r="U106" i="16"/>
  <c r="V106" i="16"/>
  <c r="W106" i="16"/>
  <c r="X106" i="16"/>
  <c r="Y106" i="16"/>
  <c r="Z106" i="16"/>
  <c r="AA106" i="16"/>
  <c r="AB106" i="16"/>
  <c r="AC106" i="16"/>
  <c r="AD106" i="16"/>
  <c r="AE106" i="16"/>
  <c r="AF106" i="16"/>
  <c r="AG106" i="16"/>
  <c r="AH106" i="16"/>
  <c r="AI106" i="16"/>
  <c r="AJ106" i="16"/>
  <c r="AK106" i="16"/>
  <c r="AL106" i="16"/>
  <c r="AM106" i="16"/>
  <c r="AN106" i="16"/>
  <c r="AO106" i="16"/>
  <c r="AP106" i="16"/>
  <c r="AQ106" i="16"/>
  <c r="AR106" i="16"/>
  <c r="AS106" i="16"/>
  <c r="AT106" i="16"/>
  <c r="AU106" i="16"/>
  <c r="AV106" i="16"/>
  <c r="AW106" i="16"/>
  <c r="AX106" i="16"/>
  <c r="AY106" i="16"/>
  <c r="AZ106" i="16"/>
  <c r="BA106" i="16"/>
  <c r="BB106" i="16"/>
  <c r="BC106" i="16"/>
  <c r="BD106" i="16"/>
  <c r="BE106" i="16"/>
  <c r="BF106" i="16"/>
  <c r="BG106" i="16"/>
  <c r="BH106" i="16"/>
  <c r="BI106" i="16"/>
  <c r="BJ106" i="16"/>
  <c r="BK106" i="16"/>
  <c r="BL106" i="16"/>
  <c r="BM106" i="16"/>
  <c r="F107" i="16"/>
  <c r="G107" i="16"/>
  <c r="H107" i="16"/>
  <c r="I107" i="16"/>
  <c r="J107" i="16"/>
  <c r="J107" i="18" s="1"/>
  <c r="K107" i="16"/>
  <c r="K107" i="18" s="1"/>
  <c r="L107" i="16"/>
  <c r="L107" i="18" s="1"/>
  <c r="M107" i="16"/>
  <c r="N107" i="16"/>
  <c r="O107" i="16"/>
  <c r="P107" i="16"/>
  <c r="Q107" i="16"/>
  <c r="R107" i="16"/>
  <c r="S107" i="16"/>
  <c r="T107" i="16"/>
  <c r="U107" i="16"/>
  <c r="V107" i="16"/>
  <c r="W107" i="16"/>
  <c r="X107" i="16"/>
  <c r="Y107" i="16"/>
  <c r="Z107" i="16"/>
  <c r="AA107" i="16"/>
  <c r="AB107" i="16"/>
  <c r="AC107" i="16"/>
  <c r="AD107" i="16"/>
  <c r="AE107" i="16"/>
  <c r="AF107" i="16"/>
  <c r="AG107" i="16"/>
  <c r="AH107" i="16"/>
  <c r="AI107" i="16"/>
  <c r="AJ107" i="16"/>
  <c r="AK107" i="16"/>
  <c r="AL107" i="16"/>
  <c r="AM107" i="16"/>
  <c r="AN107" i="16"/>
  <c r="AO107" i="16"/>
  <c r="AP107" i="16"/>
  <c r="AQ107" i="16"/>
  <c r="AR107" i="16"/>
  <c r="AS107" i="16"/>
  <c r="AT107" i="16"/>
  <c r="AU107" i="16"/>
  <c r="AV107" i="16"/>
  <c r="AW107" i="16"/>
  <c r="AX107" i="16"/>
  <c r="AY107" i="16"/>
  <c r="AZ107" i="16"/>
  <c r="BA107" i="16"/>
  <c r="BB107" i="16"/>
  <c r="BC107" i="16"/>
  <c r="BD107" i="16"/>
  <c r="BE107" i="16"/>
  <c r="BF107" i="16"/>
  <c r="BG107" i="16"/>
  <c r="BH107" i="16"/>
  <c r="BI107" i="16"/>
  <c r="BJ107" i="16"/>
  <c r="BK107" i="16"/>
  <c r="BL107" i="16"/>
  <c r="BM107" i="16"/>
  <c r="F108" i="16"/>
  <c r="G108" i="16"/>
  <c r="H108" i="16"/>
  <c r="I108" i="16"/>
  <c r="J108" i="16"/>
  <c r="K108" i="16"/>
  <c r="K108" i="18" s="1"/>
  <c r="L108" i="16"/>
  <c r="L108" i="18" s="1"/>
  <c r="M108" i="16"/>
  <c r="N108" i="16"/>
  <c r="O108" i="16"/>
  <c r="P108" i="16"/>
  <c r="Q108" i="16"/>
  <c r="R108" i="16"/>
  <c r="S108" i="16"/>
  <c r="T108" i="16"/>
  <c r="U108" i="16"/>
  <c r="V108" i="16"/>
  <c r="W108" i="16"/>
  <c r="X108" i="16"/>
  <c r="Y108" i="16"/>
  <c r="Z108" i="16"/>
  <c r="AA108" i="16"/>
  <c r="AB108" i="16"/>
  <c r="AC108" i="16"/>
  <c r="AD108" i="16"/>
  <c r="AE108" i="16"/>
  <c r="AF108" i="16"/>
  <c r="AG108" i="16"/>
  <c r="AH108" i="16"/>
  <c r="AI108" i="16"/>
  <c r="AJ108" i="16"/>
  <c r="AK108" i="16"/>
  <c r="AL108" i="16"/>
  <c r="AM108" i="16"/>
  <c r="AN108" i="16"/>
  <c r="AO108" i="16"/>
  <c r="AP108" i="16"/>
  <c r="AQ108" i="16"/>
  <c r="AR108" i="16"/>
  <c r="AS108" i="16"/>
  <c r="AT108" i="16"/>
  <c r="AU108" i="16"/>
  <c r="AV108" i="16"/>
  <c r="AW108" i="16"/>
  <c r="AX108" i="16"/>
  <c r="AY108" i="16"/>
  <c r="AZ108" i="16"/>
  <c r="BA108" i="16"/>
  <c r="BB108" i="16"/>
  <c r="BC108" i="16"/>
  <c r="BD108" i="16"/>
  <c r="BE108" i="16"/>
  <c r="BF108" i="16"/>
  <c r="BG108" i="16"/>
  <c r="BH108" i="16"/>
  <c r="BI108" i="16"/>
  <c r="BJ108" i="16"/>
  <c r="BK108" i="16"/>
  <c r="BL108" i="16"/>
  <c r="BM108" i="16"/>
  <c r="F109" i="16"/>
  <c r="G109" i="16"/>
  <c r="H109" i="16"/>
  <c r="I109" i="16"/>
  <c r="J109" i="16"/>
  <c r="J109" i="18" s="1"/>
  <c r="K109" i="16"/>
  <c r="K109" i="18" s="1"/>
  <c r="L109" i="16"/>
  <c r="L109" i="18" s="1"/>
  <c r="M109" i="16"/>
  <c r="N109" i="16"/>
  <c r="N109" i="18" s="1"/>
  <c r="O109" i="16"/>
  <c r="P109" i="16"/>
  <c r="Q109" i="16"/>
  <c r="R109" i="16"/>
  <c r="S109" i="16"/>
  <c r="T109" i="16"/>
  <c r="U109" i="16"/>
  <c r="V109" i="16"/>
  <c r="W109" i="16"/>
  <c r="X109" i="16"/>
  <c r="Y109" i="16"/>
  <c r="Z109" i="16"/>
  <c r="AA109" i="16"/>
  <c r="AB109" i="16"/>
  <c r="AC109" i="16"/>
  <c r="AD109" i="16"/>
  <c r="AE109" i="16"/>
  <c r="AF109" i="16"/>
  <c r="AG109" i="16"/>
  <c r="AH109" i="16"/>
  <c r="AI109" i="16"/>
  <c r="AJ109" i="16"/>
  <c r="AK109" i="16"/>
  <c r="AL109" i="16"/>
  <c r="AM109" i="16"/>
  <c r="AN109" i="16"/>
  <c r="AO109" i="16"/>
  <c r="AP109" i="16"/>
  <c r="AQ109" i="16"/>
  <c r="AR109" i="16"/>
  <c r="AS109" i="16"/>
  <c r="AT109" i="16"/>
  <c r="AU109" i="16"/>
  <c r="AV109" i="16"/>
  <c r="AW109" i="16"/>
  <c r="AX109" i="16"/>
  <c r="AY109" i="16"/>
  <c r="AZ109" i="16"/>
  <c r="BA109" i="16"/>
  <c r="BB109" i="16"/>
  <c r="BC109" i="16"/>
  <c r="BD109" i="16"/>
  <c r="BE109" i="16"/>
  <c r="BF109" i="16"/>
  <c r="BG109" i="16"/>
  <c r="BH109" i="16"/>
  <c r="BI109" i="16"/>
  <c r="BJ109" i="16"/>
  <c r="BK109" i="16"/>
  <c r="BL109" i="16"/>
  <c r="BM109" i="16"/>
  <c r="F110" i="16"/>
  <c r="G110" i="16"/>
  <c r="H110" i="16"/>
  <c r="I110" i="16"/>
  <c r="J110" i="16"/>
  <c r="J110" i="18" s="1"/>
  <c r="K110" i="16"/>
  <c r="K110" i="18" s="1"/>
  <c r="L110" i="16"/>
  <c r="L110" i="18" s="1"/>
  <c r="M110" i="16"/>
  <c r="N110" i="16"/>
  <c r="O110" i="16"/>
  <c r="P110" i="16"/>
  <c r="Q110" i="16"/>
  <c r="R110" i="16"/>
  <c r="S110" i="16"/>
  <c r="T110" i="16"/>
  <c r="U110" i="16"/>
  <c r="V110" i="16"/>
  <c r="W110" i="16"/>
  <c r="X110" i="16"/>
  <c r="Y110" i="16"/>
  <c r="Z110" i="16"/>
  <c r="AA110" i="16"/>
  <c r="AB110" i="16"/>
  <c r="AC110" i="16"/>
  <c r="AD110" i="16"/>
  <c r="AE110" i="16"/>
  <c r="AF110" i="16"/>
  <c r="AG110" i="16"/>
  <c r="AH110" i="16"/>
  <c r="AI110" i="16"/>
  <c r="AJ110" i="16"/>
  <c r="AK110" i="16"/>
  <c r="AL110" i="16"/>
  <c r="AM110" i="16"/>
  <c r="AN110" i="16"/>
  <c r="AO110" i="16"/>
  <c r="AP110" i="16"/>
  <c r="AQ110" i="16"/>
  <c r="AR110" i="16"/>
  <c r="AS110" i="16"/>
  <c r="AT110" i="16"/>
  <c r="AU110" i="16"/>
  <c r="AV110" i="16"/>
  <c r="AW110" i="16"/>
  <c r="AX110" i="16"/>
  <c r="AY110" i="16"/>
  <c r="AZ110" i="16"/>
  <c r="BA110" i="16"/>
  <c r="BB110" i="16"/>
  <c r="BC110" i="16"/>
  <c r="BD110" i="16"/>
  <c r="BE110" i="16"/>
  <c r="BF110" i="16"/>
  <c r="BG110" i="16"/>
  <c r="BH110" i="16"/>
  <c r="BI110" i="16"/>
  <c r="BJ110" i="16"/>
  <c r="BK110" i="16"/>
  <c r="BL110" i="16"/>
  <c r="BM110" i="16"/>
  <c r="F111" i="16"/>
  <c r="G111" i="16"/>
  <c r="H111" i="16"/>
  <c r="I111" i="16"/>
  <c r="J111" i="16"/>
  <c r="J111" i="18" s="1"/>
  <c r="K111" i="16"/>
  <c r="K111" i="18" s="1"/>
  <c r="L111" i="16"/>
  <c r="L111" i="18" s="1"/>
  <c r="M111" i="16"/>
  <c r="N111" i="16"/>
  <c r="O111" i="16"/>
  <c r="P111" i="16"/>
  <c r="Q111" i="16"/>
  <c r="R111" i="16"/>
  <c r="S111" i="16"/>
  <c r="T111" i="16"/>
  <c r="U111" i="16"/>
  <c r="V111" i="16"/>
  <c r="W111" i="16"/>
  <c r="X111" i="16"/>
  <c r="Y111" i="16"/>
  <c r="Z111" i="16"/>
  <c r="AA111" i="16"/>
  <c r="AB111" i="16"/>
  <c r="AC111" i="16"/>
  <c r="AD111" i="16"/>
  <c r="AE111" i="16"/>
  <c r="AF111" i="16"/>
  <c r="AG111" i="16"/>
  <c r="AH111" i="16"/>
  <c r="AI111" i="16"/>
  <c r="AJ111" i="16"/>
  <c r="AK111" i="16"/>
  <c r="AL111" i="16"/>
  <c r="AM111" i="16"/>
  <c r="AN111" i="16"/>
  <c r="AO111" i="16"/>
  <c r="AP111" i="16"/>
  <c r="AQ111" i="16"/>
  <c r="AR111" i="16"/>
  <c r="AS111" i="16"/>
  <c r="AT111" i="16"/>
  <c r="AU111" i="16"/>
  <c r="AV111" i="16"/>
  <c r="AW111" i="16"/>
  <c r="AX111" i="16"/>
  <c r="AY111" i="16"/>
  <c r="AZ111" i="16"/>
  <c r="BA111" i="16"/>
  <c r="BB111" i="16"/>
  <c r="BC111" i="16"/>
  <c r="BD111" i="16"/>
  <c r="BE111" i="16"/>
  <c r="BF111" i="16"/>
  <c r="BG111" i="16"/>
  <c r="BH111" i="16"/>
  <c r="BI111" i="16"/>
  <c r="BJ111" i="16"/>
  <c r="BK111" i="16"/>
  <c r="BL111" i="16"/>
  <c r="BM111" i="16"/>
  <c r="F112" i="16"/>
  <c r="G112" i="16"/>
  <c r="H112" i="16"/>
  <c r="I112" i="16"/>
  <c r="J112" i="16"/>
  <c r="K112" i="16"/>
  <c r="K112" i="18" s="1"/>
  <c r="L112" i="16"/>
  <c r="L112" i="18" s="1"/>
  <c r="M112" i="16"/>
  <c r="N112" i="16"/>
  <c r="O112" i="16"/>
  <c r="P112" i="16"/>
  <c r="Q112" i="16"/>
  <c r="R112" i="16"/>
  <c r="S112" i="16"/>
  <c r="T112" i="16"/>
  <c r="U112" i="16"/>
  <c r="V112" i="16"/>
  <c r="W112" i="16"/>
  <c r="X112" i="16"/>
  <c r="Y112" i="16"/>
  <c r="Z112" i="16"/>
  <c r="AA112" i="16"/>
  <c r="AB112" i="16"/>
  <c r="AC112" i="16"/>
  <c r="AD112" i="16"/>
  <c r="AE112" i="16"/>
  <c r="AF112" i="16"/>
  <c r="AG112" i="16"/>
  <c r="AH112" i="16"/>
  <c r="AI112" i="16"/>
  <c r="AJ112" i="16"/>
  <c r="AK112" i="16"/>
  <c r="AL112" i="16"/>
  <c r="AM112" i="16"/>
  <c r="AN112" i="16"/>
  <c r="AO112" i="16"/>
  <c r="AP112" i="16"/>
  <c r="AQ112" i="16"/>
  <c r="AR112" i="16"/>
  <c r="AS112" i="16"/>
  <c r="AT112" i="16"/>
  <c r="AU112" i="16"/>
  <c r="AV112" i="16"/>
  <c r="AW112" i="16"/>
  <c r="AX112" i="16"/>
  <c r="AY112" i="16"/>
  <c r="AZ112" i="16"/>
  <c r="BA112" i="16"/>
  <c r="BB112" i="16"/>
  <c r="BC112" i="16"/>
  <c r="BD112" i="16"/>
  <c r="BE112" i="16"/>
  <c r="BF112" i="16"/>
  <c r="BG112" i="16"/>
  <c r="BH112" i="16"/>
  <c r="BI112" i="16"/>
  <c r="BJ112" i="16"/>
  <c r="BK112" i="16"/>
  <c r="BL112" i="16"/>
  <c r="BM112" i="16"/>
  <c r="F113" i="16"/>
  <c r="G113" i="16"/>
  <c r="H113" i="16"/>
  <c r="I113" i="16"/>
  <c r="J113" i="16"/>
  <c r="K113" i="16"/>
  <c r="K113" i="18" s="1"/>
  <c r="L113" i="16"/>
  <c r="L113" i="18" s="1"/>
  <c r="M113" i="16"/>
  <c r="M113" i="18" s="1"/>
  <c r="N113" i="16"/>
  <c r="N113" i="18" s="1"/>
  <c r="O113" i="16"/>
  <c r="O113" i="18" s="1"/>
  <c r="P113" i="16"/>
  <c r="P113" i="18" s="1"/>
  <c r="Q113" i="16"/>
  <c r="R113" i="16"/>
  <c r="S113" i="16"/>
  <c r="T113" i="16"/>
  <c r="U113" i="16"/>
  <c r="V113" i="16"/>
  <c r="W113" i="16"/>
  <c r="X113" i="16"/>
  <c r="Y113" i="16"/>
  <c r="Z113" i="16"/>
  <c r="AA113" i="16"/>
  <c r="AB113" i="16"/>
  <c r="AC113" i="16"/>
  <c r="AD113" i="16"/>
  <c r="AE113" i="16"/>
  <c r="AF113" i="16"/>
  <c r="AG113" i="16"/>
  <c r="AH113" i="16"/>
  <c r="AI113" i="16"/>
  <c r="AJ113" i="16"/>
  <c r="AK113" i="16"/>
  <c r="AL113" i="16"/>
  <c r="AM113" i="16"/>
  <c r="AN113" i="16"/>
  <c r="AO113" i="16"/>
  <c r="AP113" i="16"/>
  <c r="AQ113" i="16"/>
  <c r="AR113" i="16"/>
  <c r="AS113" i="16"/>
  <c r="AT113" i="16"/>
  <c r="AU113" i="16"/>
  <c r="AV113" i="16"/>
  <c r="AW113" i="16"/>
  <c r="AX113" i="16"/>
  <c r="AY113" i="16"/>
  <c r="AZ113" i="16"/>
  <c r="BA113" i="16"/>
  <c r="BB113" i="16"/>
  <c r="BC113" i="16"/>
  <c r="BD113" i="16"/>
  <c r="BE113" i="16"/>
  <c r="BF113" i="16"/>
  <c r="BG113" i="16"/>
  <c r="BH113" i="16"/>
  <c r="BI113" i="16"/>
  <c r="BJ113" i="16"/>
  <c r="BK113" i="16"/>
  <c r="BL113" i="16"/>
  <c r="BM113" i="16"/>
  <c r="F114" i="16"/>
  <c r="G114" i="16"/>
  <c r="H114" i="16"/>
  <c r="I114" i="16"/>
  <c r="J114" i="16"/>
  <c r="J114" i="18" s="1"/>
  <c r="K114" i="16"/>
  <c r="K114" i="18" s="1"/>
  <c r="L114" i="16"/>
  <c r="L114" i="18" s="1"/>
  <c r="M114" i="16"/>
  <c r="N114" i="16"/>
  <c r="O114" i="16"/>
  <c r="P114" i="16"/>
  <c r="Q114" i="16"/>
  <c r="R114" i="16"/>
  <c r="S114" i="16"/>
  <c r="T114" i="16"/>
  <c r="U114" i="16"/>
  <c r="V114" i="16"/>
  <c r="W114" i="16"/>
  <c r="X114" i="16"/>
  <c r="Y114" i="16"/>
  <c r="Z114" i="16"/>
  <c r="AA114" i="16"/>
  <c r="AB114" i="16"/>
  <c r="AC114" i="16"/>
  <c r="AD114" i="16"/>
  <c r="AE114" i="16"/>
  <c r="AF114" i="16"/>
  <c r="AG114" i="16"/>
  <c r="AH114" i="16"/>
  <c r="AI114" i="16"/>
  <c r="AJ114" i="16"/>
  <c r="AK114" i="16"/>
  <c r="AL114" i="16"/>
  <c r="AM114" i="16"/>
  <c r="AN114" i="16"/>
  <c r="AO114" i="16"/>
  <c r="AP114" i="16"/>
  <c r="AQ114" i="16"/>
  <c r="AR114" i="16"/>
  <c r="AS114" i="16"/>
  <c r="AT114" i="16"/>
  <c r="AU114" i="16"/>
  <c r="AV114" i="16"/>
  <c r="AW114" i="16"/>
  <c r="AX114" i="16"/>
  <c r="AY114" i="16"/>
  <c r="AZ114" i="16"/>
  <c r="BA114" i="16"/>
  <c r="BB114" i="16"/>
  <c r="BC114" i="16"/>
  <c r="BD114" i="16"/>
  <c r="BE114" i="16"/>
  <c r="BF114" i="16"/>
  <c r="BG114" i="16"/>
  <c r="BH114" i="16"/>
  <c r="BI114" i="16"/>
  <c r="BJ114" i="16"/>
  <c r="BK114" i="16"/>
  <c r="BL114" i="16"/>
  <c r="BM114" i="16"/>
  <c r="F115" i="16"/>
  <c r="G115" i="16"/>
  <c r="H115" i="16"/>
  <c r="I115" i="16"/>
  <c r="J115" i="16"/>
  <c r="J115" i="18" s="1"/>
  <c r="K115" i="16"/>
  <c r="K115" i="18" s="1"/>
  <c r="L115" i="16"/>
  <c r="L115" i="18" s="1"/>
  <c r="M115" i="16"/>
  <c r="M115" i="18" s="1"/>
  <c r="N115" i="16"/>
  <c r="N115" i="18" s="1"/>
  <c r="O115" i="16"/>
  <c r="P115" i="16"/>
  <c r="Q115" i="16"/>
  <c r="R115" i="16"/>
  <c r="S115" i="16"/>
  <c r="T115" i="16"/>
  <c r="U115" i="16"/>
  <c r="V115" i="16"/>
  <c r="W115" i="16"/>
  <c r="X115" i="16"/>
  <c r="Y115" i="16"/>
  <c r="Z115" i="16"/>
  <c r="AA115" i="16"/>
  <c r="AB115" i="16"/>
  <c r="AC115" i="16"/>
  <c r="AD115" i="16"/>
  <c r="AE115" i="16"/>
  <c r="AF115" i="16"/>
  <c r="AG115" i="16"/>
  <c r="AH115" i="16"/>
  <c r="AI115" i="16"/>
  <c r="AJ115" i="16"/>
  <c r="AK115" i="16"/>
  <c r="AL115" i="16"/>
  <c r="AM115" i="16"/>
  <c r="AN115" i="16"/>
  <c r="AO115" i="16"/>
  <c r="AP115" i="16"/>
  <c r="AQ115" i="16"/>
  <c r="AR115" i="16"/>
  <c r="AS115" i="16"/>
  <c r="AT115" i="16"/>
  <c r="AU115" i="16"/>
  <c r="AV115" i="16"/>
  <c r="AW115" i="16"/>
  <c r="AX115" i="16"/>
  <c r="AY115" i="16"/>
  <c r="AZ115" i="16"/>
  <c r="BA115" i="16"/>
  <c r="BB115" i="16"/>
  <c r="BC115" i="16"/>
  <c r="BD115" i="16"/>
  <c r="BE115" i="16"/>
  <c r="BF115" i="16"/>
  <c r="BG115" i="16"/>
  <c r="BH115" i="16"/>
  <c r="BI115" i="16"/>
  <c r="BJ115" i="16"/>
  <c r="BK115" i="16"/>
  <c r="BL115" i="16"/>
  <c r="BM115" i="16"/>
  <c r="F116" i="16"/>
  <c r="G116" i="16"/>
  <c r="H116" i="16"/>
  <c r="I116" i="16"/>
  <c r="J116" i="16"/>
  <c r="K116" i="16"/>
  <c r="K116" i="18" s="1"/>
  <c r="L116" i="16"/>
  <c r="L116" i="18" s="1"/>
  <c r="M116" i="16"/>
  <c r="N116" i="16"/>
  <c r="O116" i="16"/>
  <c r="P116" i="16"/>
  <c r="Q116" i="16"/>
  <c r="R116" i="16"/>
  <c r="S116" i="16"/>
  <c r="T116" i="16"/>
  <c r="U116" i="16"/>
  <c r="V116" i="16"/>
  <c r="W116" i="16"/>
  <c r="X116" i="16"/>
  <c r="Y116" i="16"/>
  <c r="Z116" i="16"/>
  <c r="AA116" i="16"/>
  <c r="AB116" i="16"/>
  <c r="AC116" i="16"/>
  <c r="AD116" i="16"/>
  <c r="AE116" i="16"/>
  <c r="AF116" i="16"/>
  <c r="AG116" i="16"/>
  <c r="AH116" i="16"/>
  <c r="AI116" i="16"/>
  <c r="AJ116" i="16"/>
  <c r="AK116" i="16"/>
  <c r="AL116" i="16"/>
  <c r="AM116" i="16"/>
  <c r="AN116" i="16"/>
  <c r="AO116" i="16"/>
  <c r="AP116" i="16"/>
  <c r="AQ116" i="16"/>
  <c r="AR116" i="16"/>
  <c r="AS116" i="16"/>
  <c r="AT116" i="16"/>
  <c r="AU116" i="16"/>
  <c r="AV116" i="16"/>
  <c r="AW116" i="16"/>
  <c r="AX116" i="16"/>
  <c r="AY116" i="16"/>
  <c r="AZ116" i="16"/>
  <c r="BA116" i="16"/>
  <c r="BB116" i="16"/>
  <c r="BC116" i="16"/>
  <c r="BD116" i="16"/>
  <c r="BE116" i="16"/>
  <c r="BF116" i="16"/>
  <c r="BG116" i="16"/>
  <c r="BH116" i="16"/>
  <c r="BI116" i="16"/>
  <c r="BJ116" i="16"/>
  <c r="BK116" i="16"/>
  <c r="BL116" i="16"/>
  <c r="BM116" i="16"/>
  <c r="F117" i="16"/>
  <c r="G117" i="16"/>
  <c r="H117" i="16"/>
  <c r="I117" i="16"/>
  <c r="J117" i="16"/>
  <c r="K117" i="16"/>
  <c r="K117" i="18" s="1"/>
  <c r="L117" i="16"/>
  <c r="L117" i="18" s="1"/>
  <c r="M117" i="16"/>
  <c r="N117" i="16"/>
  <c r="O117" i="16"/>
  <c r="P117" i="16"/>
  <c r="Q117" i="16"/>
  <c r="R117" i="16"/>
  <c r="S117" i="16"/>
  <c r="T117" i="16"/>
  <c r="U117" i="16"/>
  <c r="V117" i="16"/>
  <c r="W117" i="16"/>
  <c r="X117" i="16"/>
  <c r="Y117" i="16"/>
  <c r="Z117" i="16"/>
  <c r="AA117" i="16"/>
  <c r="AB117" i="16"/>
  <c r="AC117" i="16"/>
  <c r="AD117" i="16"/>
  <c r="AE117" i="16"/>
  <c r="AF117" i="16"/>
  <c r="AG117" i="16"/>
  <c r="AH117" i="16"/>
  <c r="AI117" i="16"/>
  <c r="AJ117" i="16"/>
  <c r="AK117" i="16"/>
  <c r="AL117" i="16"/>
  <c r="AM117" i="16"/>
  <c r="AN117" i="16"/>
  <c r="AO117" i="16"/>
  <c r="AP117" i="16"/>
  <c r="AQ117" i="16"/>
  <c r="AR117" i="16"/>
  <c r="AS117" i="16"/>
  <c r="AT117" i="16"/>
  <c r="AU117" i="16"/>
  <c r="AV117" i="16"/>
  <c r="AW117" i="16"/>
  <c r="AX117" i="16"/>
  <c r="AY117" i="16"/>
  <c r="AZ117" i="16"/>
  <c r="BA117" i="16"/>
  <c r="BB117" i="16"/>
  <c r="BC117" i="16"/>
  <c r="BD117" i="16"/>
  <c r="BE117" i="16"/>
  <c r="BF117" i="16"/>
  <c r="BG117" i="16"/>
  <c r="BH117" i="16"/>
  <c r="BI117" i="16"/>
  <c r="BJ117" i="16"/>
  <c r="BK117" i="16"/>
  <c r="BL117" i="16"/>
  <c r="BM117" i="16"/>
  <c r="F118" i="16"/>
  <c r="G118" i="16"/>
  <c r="H118" i="16"/>
  <c r="I118" i="16"/>
  <c r="J118" i="16"/>
  <c r="K118" i="16"/>
  <c r="K118" i="18" s="1"/>
  <c r="L118" i="16"/>
  <c r="L118" i="18" s="1"/>
  <c r="M118" i="16"/>
  <c r="M118" i="18" s="1"/>
  <c r="N118" i="16"/>
  <c r="N118" i="18" s="1"/>
  <c r="O118" i="16"/>
  <c r="P118" i="16"/>
  <c r="Q118" i="16"/>
  <c r="R118" i="16"/>
  <c r="S118" i="16"/>
  <c r="T118" i="16"/>
  <c r="U118" i="16"/>
  <c r="V118" i="16"/>
  <c r="W118" i="16"/>
  <c r="X118" i="16"/>
  <c r="Y118" i="16"/>
  <c r="Z118" i="16"/>
  <c r="AA118" i="16"/>
  <c r="AB118" i="16"/>
  <c r="AC118" i="16"/>
  <c r="AD118" i="16"/>
  <c r="AE118" i="16"/>
  <c r="AF118" i="16"/>
  <c r="AG118" i="16"/>
  <c r="AH118" i="16"/>
  <c r="AI118" i="16"/>
  <c r="AJ118" i="16"/>
  <c r="AK118" i="16"/>
  <c r="AL118" i="16"/>
  <c r="AM118" i="16"/>
  <c r="AN118" i="16"/>
  <c r="AO118" i="16"/>
  <c r="AP118" i="16"/>
  <c r="AQ118" i="16"/>
  <c r="AR118" i="16"/>
  <c r="AS118" i="16"/>
  <c r="AT118" i="16"/>
  <c r="AU118" i="16"/>
  <c r="AV118" i="16"/>
  <c r="AW118" i="16"/>
  <c r="AX118" i="16"/>
  <c r="AY118" i="16"/>
  <c r="AZ118" i="16"/>
  <c r="BA118" i="16"/>
  <c r="BB118" i="16"/>
  <c r="BC118" i="16"/>
  <c r="BD118" i="16"/>
  <c r="BE118" i="16"/>
  <c r="BF118" i="16"/>
  <c r="BG118" i="16"/>
  <c r="BH118" i="16"/>
  <c r="BI118" i="16"/>
  <c r="BJ118" i="16"/>
  <c r="BK118" i="16"/>
  <c r="BL118" i="16"/>
  <c r="BM118" i="16"/>
  <c r="F119" i="16"/>
  <c r="G119" i="16"/>
  <c r="H119" i="16"/>
  <c r="I119" i="16"/>
  <c r="J119" i="16"/>
  <c r="K119" i="16"/>
  <c r="K119" i="18" s="1"/>
  <c r="L119" i="16"/>
  <c r="M119" i="16"/>
  <c r="N119" i="16"/>
  <c r="O119" i="16"/>
  <c r="P119" i="16"/>
  <c r="Q119" i="16"/>
  <c r="R119" i="16"/>
  <c r="S119" i="16"/>
  <c r="T119" i="16"/>
  <c r="U119" i="16"/>
  <c r="V119" i="16"/>
  <c r="W119" i="16"/>
  <c r="X119" i="16"/>
  <c r="Y119" i="16"/>
  <c r="Z119" i="16"/>
  <c r="AA119" i="16"/>
  <c r="AB119" i="16"/>
  <c r="AC119" i="16"/>
  <c r="AD119" i="16"/>
  <c r="AE119" i="16"/>
  <c r="AF119" i="16"/>
  <c r="AG119" i="16"/>
  <c r="AH119" i="16"/>
  <c r="AI119" i="16"/>
  <c r="AJ119" i="16"/>
  <c r="AK119" i="16"/>
  <c r="AL119" i="16"/>
  <c r="AM119" i="16"/>
  <c r="AN119" i="16"/>
  <c r="AO119" i="16"/>
  <c r="AP119" i="16"/>
  <c r="AQ119" i="16"/>
  <c r="AR119" i="16"/>
  <c r="AS119" i="16"/>
  <c r="AT119" i="16"/>
  <c r="AU119" i="16"/>
  <c r="AV119" i="16"/>
  <c r="AW119" i="16"/>
  <c r="AX119" i="16"/>
  <c r="AY119" i="16"/>
  <c r="AZ119" i="16"/>
  <c r="BA119" i="16"/>
  <c r="BB119" i="16"/>
  <c r="BC119" i="16"/>
  <c r="BD119" i="16"/>
  <c r="BE119" i="16"/>
  <c r="BF119" i="16"/>
  <c r="BG119" i="16"/>
  <c r="BH119" i="16"/>
  <c r="BI119" i="16"/>
  <c r="BJ119" i="16"/>
  <c r="BK119" i="16"/>
  <c r="BL119" i="16"/>
  <c r="BM119" i="16"/>
  <c r="F120" i="16"/>
  <c r="G120" i="16"/>
  <c r="H120" i="16"/>
  <c r="I120" i="16"/>
  <c r="J120" i="16"/>
  <c r="K120" i="16"/>
  <c r="L120" i="16"/>
  <c r="L120" i="18" s="1"/>
  <c r="M120" i="16"/>
  <c r="M120" i="18" s="1"/>
  <c r="N120" i="16"/>
  <c r="N120" i="18" s="1"/>
  <c r="O120" i="16"/>
  <c r="O120" i="18" s="1"/>
  <c r="P120" i="16"/>
  <c r="P120" i="18" s="1"/>
  <c r="Q120" i="16"/>
  <c r="Q120" i="18" s="1"/>
  <c r="R120" i="16"/>
  <c r="R120" i="18" s="1"/>
  <c r="S120" i="16"/>
  <c r="S120" i="18" s="1"/>
  <c r="T120" i="16"/>
  <c r="T120" i="18" s="1"/>
  <c r="U120" i="16"/>
  <c r="V120" i="16"/>
  <c r="W120" i="16"/>
  <c r="X120" i="16"/>
  <c r="Y120" i="16"/>
  <c r="Z120" i="16"/>
  <c r="AA120" i="16"/>
  <c r="AB120" i="16"/>
  <c r="AC120" i="16"/>
  <c r="AD120" i="16"/>
  <c r="AE120" i="16"/>
  <c r="AF120" i="16"/>
  <c r="AG120" i="16"/>
  <c r="AH120" i="16"/>
  <c r="AI120" i="16"/>
  <c r="AJ120" i="16"/>
  <c r="AK120" i="16"/>
  <c r="AL120" i="16"/>
  <c r="AM120" i="16"/>
  <c r="AN120" i="16"/>
  <c r="AO120" i="16"/>
  <c r="AP120" i="16"/>
  <c r="AQ120" i="16"/>
  <c r="AR120" i="16"/>
  <c r="AS120" i="16"/>
  <c r="AT120" i="16"/>
  <c r="AU120" i="16"/>
  <c r="AV120" i="16"/>
  <c r="AW120" i="16"/>
  <c r="AX120" i="16"/>
  <c r="AY120" i="16"/>
  <c r="AZ120" i="16"/>
  <c r="BA120" i="16"/>
  <c r="BB120" i="16"/>
  <c r="BC120" i="16"/>
  <c r="BD120" i="16"/>
  <c r="BE120" i="16"/>
  <c r="BF120" i="16"/>
  <c r="BG120" i="16"/>
  <c r="BH120" i="16"/>
  <c r="BI120" i="16"/>
  <c r="BJ120" i="16"/>
  <c r="BK120" i="16"/>
  <c r="BL120" i="16"/>
  <c r="BM120" i="16"/>
  <c r="F121" i="16"/>
  <c r="G121" i="16"/>
  <c r="H121" i="16"/>
  <c r="I121" i="16"/>
  <c r="J121" i="16"/>
  <c r="K121" i="16"/>
  <c r="L121" i="16"/>
  <c r="M121" i="16"/>
  <c r="N121" i="16"/>
  <c r="O121" i="16"/>
  <c r="P121" i="16"/>
  <c r="Q121" i="16"/>
  <c r="R121" i="16"/>
  <c r="S121" i="16"/>
  <c r="T121" i="16"/>
  <c r="U121" i="16"/>
  <c r="V121" i="16"/>
  <c r="W121" i="16"/>
  <c r="X121" i="16"/>
  <c r="X121" i="18" s="1"/>
  <c r="Y121" i="16"/>
  <c r="Z121" i="16"/>
  <c r="AA121" i="16"/>
  <c r="AB121" i="16"/>
  <c r="AC121" i="16"/>
  <c r="AD121" i="16"/>
  <c r="AE121" i="16"/>
  <c r="AF121" i="16"/>
  <c r="AG121" i="16"/>
  <c r="AH121" i="16"/>
  <c r="AI121" i="16"/>
  <c r="AJ121" i="16"/>
  <c r="AK121" i="16"/>
  <c r="AL121" i="16"/>
  <c r="AM121" i="16"/>
  <c r="AN121" i="16"/>
  <c r="AO121" i="16"/>
  <c r="AP121" i="16"/>
  <c r="AQ121" i="16"/>
  <c r="AR121" i="16"/>
  <c r="AS121" i="16"/>
  <c r="AT121" i="16"/>
  <c r="AU121" i="16"/>
  <c r="AV121" i="16"/>
  <c r="AW121" i="16"/>
  <c r="AX121" i="16"/>
  <c r="AY121" i="16"/>
  <c r="AZ121" i="16"/>
  <c r="BA121" i="16"/>
  <c r="BB121" i="16"/>
  <c r="BC121" i="16"/>
  <c r="BD121" i="16"/>
  <c r="BE121" i="16"/>
  <c r="BF121" i="16"/>
  <c r="BG121" i="16"/>
  <c r="BH121" i="16"/>
  <c r="BI121" i="16"/>
  <c r="BJ121" i="16"/>
  <c r="BK121" i="16"/>
  <c r="BL121" i="16"/>
  <c r="BM121" i="16"/>
  <c r="F122" i="16"/>
  <c r="G122" i="16"/>
  <c r="H122" i="16"/>
  <c r="I122" i="16"/>
  <c r="I122" i="18" s="1"/>
  <c r="J122" i="16"/>
  <c r="J122" i="18" s="1"/>
  <c r="K122" i="16"/>
  <c r="K122" i="18" s="1"/>
  <c r="L122" i="16"/>
  <c r="L122" i="18" s="1"/>
  <c r="M122" i="16"/>
  <c r="N122" i="16"/>
  <c r="O122" i="16"/>
  <c r="P122" i="16"/>
  <c r="Q122" i="16"/>
  <c r="R122" i="16"/>
  <c r="S122" i="16"/>
  <c r="T122" i="16"/>
  <c r="U122" i="16"/>
  <c r="V122" i="16"/>
  <c r="W122" i="16"/>
  <c r="X122" i="16"/>
  <c r="Y122" i="16"/>
  <c r="Z122" i="16"/>
  <c r="AA122" i="16"/>
  <c r="AB122" i="16"/>
  <c r="AC122" i="16"/>
  <c r="AD122" i="16"/>
  <c r="AE122" i="16"/>
  <c r="AF122" i="16"/>
  <c r="AG122" i="16"/>
  <c r="AH122" i="16"/>
  <c r="AI122" i="16"/>
  <c r="AJ122" i="16"/>
  <c r="AK122" i="16"/>
  <c r="AL122" i="16"/>
  <c r="AM122" i="16"/>
  <c r="AN122" i="16"/>
  <c r="AO122" i="16"/>
  <c r="AP122" i="16"/>
  <c r="AQ122" i="16"/>
  <c r="AR122" i="16"/>
  <c r="AS122" i="16"/>
  <c r="AT122" i="16"/>
  <c r="AU122" i="16"/>
  <c r="AV122" i="16"/>
  <c r="AW122" i="16"/>
  <c r="AX122" i="16"/>
  <c r="AY122" i="16"/>
  <c r="AZ122" i="16"/>
  <c r="BA122" i="16"/>
  <c r="BB122" i="16"/>
  <c r="BC122" i="16"/>
  <c r="BD122" i="16"/>
  <c r="BE122" i="16"/>
  <c r="BF122" i="16"/>
  <c r="BG122" i="16"/>
  <c r="BH122" i="16"/>
  <c r="BI122" i="16"/>
  <c r="BJ122" i="16"/>
  <c r="BK122" i="16"/>
  <c r="BL122" i="16"/>
  <c r="BM122" i="16"/>
  <c r="F123" i="16"/>
  <c r="G123" i="16"/>
  <c r="H123" i="16"/>
  <c r="I123" i="16"/>
  <c r="J123" i="16"/>
  <c r="K123" i="16"/>
  <c r="K123" i="18" s="1"/>
  <c r="L123" i="16"/>
  <c r="L123" i="18" s="1"/>
  <c r="M123" i="16"/>
  <c r="N123" i="16"/>
  <c r="O123" i="16"/>
  <c r="P123" i="16"/>
  <c r="Q123" i="16"/>
  <c r="R123" i="16"/>
  <c r="S123" i="16"/>
  <c r="T123" i="16"/>
  <c r="U123" i="16"/>
  <c r="V123" i="16"/>
  <c r="W123" i="16"/>
  <c r="X123" i="16"/>
  <c r="Y123" i="16"/>
  <c r="Z123" i="16"/>
  <c r="AA123" i="16"/>
  <c r="AB123" i="16"/>
  <c r="AC123" i="16"/>
  <c r="AD123" i="16"/>
  <c r="AE123" i="16"/>
  <c r="AF123" i="16"/>
  <c r="AG123" i="16"/>
  <c r="AH123" i="16"/>
  <c r="AI123" i="16"/>
  <c r="AJ123" i="16"/>
  <c r="AK123" i="16"/>
  <c r="AL123" i="16"/>
  <c r="AM123" i="16"/>
  <c r="AN123" i="16"/>
  <c r="AO123" i="16"/>
  <c r="AP123" i="16"/>
  <c r="AQ123" i="16"/>
  <c r="AR123" i="16"/>
  <c r="AS123" i="16"/>
  <c r="AT123" i="16"/>
  <c r="AU123" i="16"/>
  <c r="AV123" i="16"/>
  <c r="AW123" i="16"/>
  <c r="AX123" i="16"/>
  <c r="AY123" i="16"/>
  <c r="AZ123" i="16"/>
  <c r="BA123" i="16"/>
  <c r="BB123" i="16"/>
  <c r="BC123" i="16"/>
  <c r="BD123" i="16"/>
  <c r="BE123" i="16"/>
  <c r="BF123" i="16"/>
  <c r="BG123" i="16"/>
  <c r="BH123" i="16"/>
  <c r="BI123" i="16"/>
  <c r="BJ123" i="16"/>
  <c r="BK123" i="16"/>
  <c r="BL123" i="16"/>
  <c r="BM123" i="16"/>
  <c r="F124" i="16"/>
  <c r="G124" i="16"/>
  <c r="H124" i="16"/>
  <c r="I124" i="16"/>
  <c r="I124" i="18" s="1"/>
  <c r="J124" i="16"/>
  <c r="J124" i="18" s="1"/>
  <c r="K124" i="16"/>
  <c r="K124" i="18" s="1"/>
  <c r="L124" i="16"/>
  <c r="L124" i="18" s="1"/>
  <c r="M124" i="16"/>
  <c r="M124" i="18" s="1"/>
  <c r="N124" i="16"/>
  <c r="N124" i="18" s="1"/>
  <c r="O124" i="16"/>
  <c r="O124" i="18" s="1"/>
  <c r="P124" i="16"/>
  <c r="P124" i="18" s="1"/>
  <c r="Q124" i="16"/>
  <c r="Q124" i="18" s="1"/>
  <c r="R124" i="16"/>
  <c r="R124" i="18" s="1"/>
  <c r="S124" i="16"/>
  <c r="S124" i="18" s="1"/>
  <c r="T124" i="16"/>
  <c r="T124" i="18" s="1"/>
  <c r="U124" i="16"/>
  <c r="U124" i="18" s="1"/>
  <c r="V124" i="16"/>
  <c r="V124" i="18" s="1"/>
  <c r="W124" i="16"/>
  <c r="W124" i="18" s="1"/>
  <c r="X124" i="16"/>
  <c r="X124" i="18" s="1"/>
  <c r="Y124" i="16"/>
  <c r="Z124" i="16"/>
  <c r="AA124" i="16"/>
  <c r="AB124" i="16"/>
  <c r="AC124" i="16"/>
  <c r="AD124" i="16"/>
  <c r="AE124" i="16"/>
  <c r="AF124" i="16"/>
  <c r="AG124" i="16"/>
  <c r="AH124" i="16"/>
  <c r="AI124" i="16"/>
  <c r="AJ124" i="16"/>
  <c r="AK124" i="16"/>
  <c r="AL124" i="16"/>
  <c r="AM124" i="16"/>
  <c r="AN124" i="16"/>
  <c r="AO124" i="16"/>
  <c r="AP124" i="16"/>
  <c r="AQ124" i="16"/>
  <c r="AR124" i="16"/>
  <c r="AS124" i="16"/>
  <c r="AT124" i="16"/>
  <c r="AU124" i="16"/>
  <c r="AV124" i="16"/>
  <c r="AW124" i="16"/>
  <c r="AX124" i="16"/>
  <c r="AY124" i="16"/>
  <c r="AZ124" i="16"/>
  <c r="BA124" i="16"/>
  <c r="BB124" i="16"/>
  <c r="BC124" i="16"/>
  <c r="BD124" i="16"/>
  <c r="BE124" i="16"/>
  <c r="BF124" i="16"/>
  <c r="BG124" i="16"/>
  <c r="BH124" i="16"/>
  <c r="BI124" i="16"/>
  <c r="BJ124" i="16"/>
  <c r="BK124" i="16"/>
  <c r="BL124" i="16"/>
  <c r="BM124" i="16"/>
  <c r="F125" i="16"/>
  <c r="G125" i="16"/>
  <c r="H125" i="16"/>
  <c r="I125" i="16"/>
  <c r="J125" i="16"/>
  <c r="K125" i="16"/>
  <c r="L125" i="16"/>
  <c r="M125" i="16"/>
  <c r="N125" i="16"/>
  <c r="O125" i="16"/>
  <c r="P125" i="16"/>
  <c r="Q125" i="16"/>
  <c r="R125" i="16"/>
  <c r="S125" i="16"/>
  <c r="T125" i="16"/>
  <c r="U125" i="16"/>
  <c r="V125" i="16"/>
  <c r="W125" i="16"/>
  <c r="X125" i="16"/>
  <c r="Y125" i="16"/>
  <c r="Z125" i="16"/>
  <c r="AA125" i="16"/>
  <c r="AB125" i="16"/>
  <c r="AC125" i="16"/>
  <c r="AD125" i="16"/>
  <c r="AE125" i="16"/>
  <c r="AF125" i="16"/>
  <c r="AG125" i="16"/>
  <c r="AH125" i="16"/>
  <c r="AI125" i="16"/>
  <c r="AJ125" i="16"/>
  <c r="AK125" i="16"/>
  <c r="AL125" i="16"/>
  <c r="AM125" i="16"/>
  <c r="AN125" i="16"/>
  <c r="AO125" i="16"/>
  <c r="AP125" i="16"/>
  <c r="AQ125" i="16"/>
  <c r="AR125" i="16"/>
  <c r="AS125" i="16"/>
  <c r="AT125" i="16"/>
  <c r="AU125" i="16"/>
  <c r="AV125" i="16"/>
  <c r="AW125" i="16"/>
  <c r="AX125" i="16"/>
  <c r="AY125" i="16"/>
  <c r="AZ125" i="16"/>
  <c r="BA125" i="16"/>
  <c r="BB125" i="16"/>
  <c r="BC125" i="16"/>
  <c r="BD125" i="16"/>
  <c r="BE125" i="16"/>
  <c r="BE125" i="18" s="1"/>
  <c r="BF125" i="16"/>
  <c r="BG125" i="16"/>
  <c r="BH125" i="16"/>
  <c r="BI125" i="16"/>
  <c r="BJ125" i="16"/>
  <c r="BK125" i="16"/>
  <c r="BL125" i="16"/>
  <c r="BM125" i="16"/>
  <c r="F126" i="16"/>
  <c r="G126" i="16"/>
  <c r="H126" i="16"/>
  <c r="I126" i="16"/>
  <c r="J126" i="16"/>
  <c r="K126" i="16"/>
  <c r="L126" i="16"/>
  <c r="M126" i="16"/>
  <c r="N126" i="16"/>
  <c r="N126" i="18" s="1"/>
  <c r="O126" i="16"/>
  <c r="P126" i="16"/>
  <c r="Q126" i="16"/>
  <c r="R126" i="16"/>
  <c r="S126" i="16"/>
  <c r="T126" i="16"/>
  <c r="U126" i="16"/>
  <c r="V126" i="16"/>
  <c r="W126" i="16"/>
  <c r="X126" i="16"/>
  <c r="Y126" i="16"/>
  <c r="Z126" i="16"/>
  <c r="AA126" i="16"/>
  <c r="AB126" i="16"/>
  <c r="AC126" i="16"/>
  <c r="AD126" i="16"/>
  <c r="AE126" i="16"/>
  <c r="AF126" i="16"/>
  <c r="AG126" i="16"/>
  <c r="AH126" i="16"/>
  <c r="AI126" i="16"/>
  <c r="AJ126" i="16"/>
  <c r="AK126" i="16"/>
  <c r="AL126" i="16"/>
  <c r="AM126" i="16"/>
  <c r="AN126" i="16"/>
  <c r="AO126" i="16"/>
  <c r="AP126" i="16"/>
  <c r="AQ126" i="16"/>
  <c r="AR126" i="16"/>
  <c r="AS126" i="16"/>
  <c r="AT126" i="16"/>
  <c r="AU126" i="16"/>
  <c r="AV126" i="16"/>
  <c r="AW126" i="16"/>
  <c r="AX126" i="16"/>
  <c r="AY126" i="16"/>
  <c r="AZ126" i="16"/>
  <c r="BA126" i="16"/>
  <c r="BB126" i="16"/>
  <c r="BC126" i="16"/>
  <c r="BD126" i="16"/>
  <c r="BE126" i="16"/>
  <c r="BF126" i="16"/>
  <c r="BG126" i="16"/>
  <c r="BH126" i="16"/>
  <c r="BI126" i="16"/>
  <c r="BJ126" i="16"/>
  <c r="BK126" i="16"/>
  <c r="BL126" i="16"/>
  <c r="BM126" i="16"/>
  <c r="F127" i="16"/>
  <c r="G127" i="16"/>
  <c r="H127" i="16"/>
  <c r="I127" i="16"/>
  <c r="J127" i="16"/>
  <c r="K127" i="16"/>
  <c r="L127" i="16"/>
  <c r="M127" i="16"/>
  <c r="N127" i="16"/>
  <c r="O127" i="16"/>
  <c r="P127" i="16"/>
  <c r="Q127" i="16"/>
  <c r="R127" i="16"/>
  <c r="S127" i="16"/>
  <c r="T127" i="16"/>
  <c r="U127" i="16"/>
  <c r="V127" i="16"/>
  <c r="W127" i="16"/>
  <c r="X127" i="16"/>
  <c r="Y127" i="16"/>
  <c r="Z127" i="16"/>
  <c r="AA127" i="16"/>
  <c r="AB127" i="16"/>
  <c r="AC127" i="16"/>
  <c r="AD127" i="16"/>
  <c r="AE127" i="16"/>
  <c r="AF127" i="16"/>
  <c r="AG127" i="16"/>
  <c r="AH127" i="16"/>
  <c r="AI127" i="16"/>
  <c r="AJ127" i="16"/>
  <c r="AK127" i="16"/>
  <c r="AL127" i="16"/>
  <c r="AM127" i="16"/>
  <c r="AN127" i="16"/>
  <c r="AO127" i="16"/>
  <c r="AP127" i="16"/>
  <c r="AQ127" i="16"/>
  <c r="AR127" i="16"/>
  <c r="AS127" i="16"/>
  <c r="AT127" i="16"/>
  <c r="AU127" i="16"/>
  <c r="AV127" i="16"/>
  <c r="AW127" i="16"/>
  <c r="AX127" i="16"/>
  <c r="AY127" i="16"/>
  <c r="AZ127" i="16"/>
  <c r="BA127" i="16"/>
  <c r="BA127" i="18" s="1"/>
  <c r="BB127" i="16"/>
  <c r="BB127" i="18" s="1"/>
  <c r="BC127" i="16"/>
  <c r="BD127" i="16"/>
  <c r="BE127" i="16"/>
  <c r="BF127" i="16"/>
  <c r="BG127" i="16"/>
  <c r="BH127" i="16"/>
  <c r="BI127" i="16"/>
  <c r="BJ127" i="16"/>
  <c r="BK127" i="16"/>
  <c r="BL127" i="16"/>
  <c r="BM127" i="16"/>
  <c r="F128" i="16"/>
  <c r="G128" i="16"/>
  <c r="H128" i="16"/>
  <c r="I128" i="16"/>
  <c r="J128" i="16"/>
  <c r="K128" i="16"/>
  <c r="L128" i="16"/>
  <c r="L128" i="18" s="1"/>
  <c r="M128" i="16"/>
  <c r="N128" i="16"/>
  <c r="O128" i="16"/>
  <c r="P128" i="16"/>
  <c r="Q128" i="16"/>
  <c r="R128" i="16"/>
  <c r="S128" i="16"/>
  <c r="T128" i="16"/>
  <c r="U128" i="16"/>
  <c r="V128" i="16"/>
  <c r="W128" i="16"/>
  <c r="X128" i="16"/>
  <c r="Y128" i="16"/>
  <c r="Z128" i="16"/>
  <c r="AA128" i="16"/>
  <c r="AB128" i="16"/>
  <c r="AC128" i="16"/>
  <c r="AD128" i="16"/>
  <c r="AE128" i="16"/>
  <c r="AF128" i="16"/>
  <c r="AG128" i="16"/>
  <c r="AH128" i="16"/>
  <c r="AI128" i="16"/>
  <c r="AJ128" i="16"/>
  <c r="AK128" i="16"/>
  <c r="AL128" i="16"/>
  <c r="AM128" i="16"/>
  <c r="AN128" i="16"/>
  <c r="AO128" i="16"/>
  <c r="AP128" i="16"/>
  <c r="AQ128" i="16"/>
  <c r="AR128" i="16"/>
  <c r="AS128" i="16"/>
  <c r="AT128" i="16"/>
  <c r="AU128" i="16"/>
  <c r="AV128" i="16"/>
  <c r="AW128" i="16"/>
  <c r="AX128" i="16"/>
  <c r="AY128" i="16"/>
  <c r="AZ128" i="16"/>
  <c r="BA128" i="16"/>
  <c r="BB128" i="16"/>
  <c r="BC128" i="16"/>
  <c r="BD128" i="16"/>
  <c r="BE128" i="16"/>
  <c r="BF128" i="16"/>
  <c r="BG128" i="16"/>
  <c r="BH128" i="16"/>
  <c r="BI128" i="16"/>
  <c r="BJ128" i="16"/>
  <c r="BK128" i="16"/>
  <c r="BL128" i="16"/>
  <c r="BM128" i="16"/>
  <c r="F129" i="16"/>
  <c r="G129" i="16"/>
  <c r="H129" i="16"/>
  <c r="I129" i="16"/>
  <c r="J129" i="16"/>
  <c r="K129" i="16"/>
  <c r="L129" i="16"/>
  <c r="L129" i="18" s="1"/>
  <c r="M129" i="16"/>
  <c r="N129" i="16"/>
  <c r="O129" i="16"/>
  <c r="P129" i="16"/>
  <c r="Q129" i="16"/>
  <c r="R129" i="16"/>
  <c r="S129" i="16"/>
  <c r="T129" i="16"/>
  <c r="U129" i="16"/>
  <c r="V129" i="16"/>
  <c r="W129" i="16"/>
  <c r="X129" i="16"/>
  <c r="Y129" i="16"/>
  <c r="Z129" i="16"/>
  <c r="AA129" i="16"/>
  <c r="AB129" i="16"/>
  <c r="AC129" i="16"/>
  <c r="AD129" i="16"/>
  <c r="AE129" i="16"/>
  <c r="AF129" i="16"/>
  <c r="AG129" i="16"/>
  <c r="AH129" i="16"/>
  <c r="AI129" i="16"/>
  <c r="AJ129" i="16"/>
  <c r="AK129" i="16"/>
  <c r="AL129" i="16"/>
  <c r="AM129" i="16"/>
  <c r="AN129" i="16"/>
  <c r="AO129" i="16"/>
  <c r="AP129" i="16"/>
  <c r="AQ129" i="16"/>
  <c r="AR129" i="16"/>
  <c r="AS129" i="16"/>
  <c r="AT129" i="16"/>
  <c r="AU129" i="16"/>
  <c r="AV129" i="16"/>
  <c r="AW129" i="16"/>
  <c r="AX129" i="16"/>
  <c r="AY129" i="16"/>
  <c r="AZ129" i="16"/>
  <c r="BA129" i="16"/>
  <c r="BB129" i="16"/>
  <c r="BC129" i="16"/>
  <c r="BD129" i="16"/>
  <c r="BE129" i="16"/>
  <c r="BF129" i="16"/>
  <c r="BG129" i="16"/>
  <c r="BH129" i="16"/>
  <c r="BI129" i="16"/>
  <c r="BJ129" i="16"/>
  <c r="BK129" i="16"/>
  <c r="BL129" i="16"/>
  <c r="BM129" i="16"/>
  <c r="F130" i="16"/>
  <c r="G130" i="16"/>
  <c r="H130" i="16"/>
  <c r="I130" i="16"/>
  <c r="I130" i="18" s="1"/>
  <c r="J130" i="16"/>
  <c r="J130" i="18" s="1"/>
  <c r="K130" i="16"/>
  <c r="L130" i="16"/>
  <c r="M130" i="16"/>
  <c r="N130" i="16"/>
  <c r="O130" i="16"/>
  <c r="P130" i="16"/>
  <c r="Q130" i="16"/>
  <c r="R130" i="16"/>
  <c r="S130" i="16"/>
  <c r="T130" i="16"/>
  <c r="U130" i="16"/>
  <c r="V130" i="16"/>
  <c r="W130" i="16"/>
  <c r="X130" i="16"/>
  <c r="Y130" i="16"/>
  <c r="Z130" i="16"/>
  <c r="AA130" i="16"/>
  <c r="AB130" i="16"/>
  <c r="AC130" i="16"/>
  <c r="AD130" i="16"/>
  <c r="AE130" i="16"/>
  <c r="AF130" i="16"/>
  <c r="AG130" i="16"/>
  <c r="AH130" i="16"/>
  <c r="AI130" i="16"/>
  <c r="AJ130" i="16"/>
  <c r="AK130" i="16"/>
  <c r="AL130" i="16"/>
  <c r="AM130" i="16"/>
  <c r="AN130" i="16"/>
  <c r="AO130" i="16"/>
  <c r="AP130" i="16"/>
  <c r="AQ130" i="16"/>
  <c r="AR130" i="16"/>
  <c r="AS130" i="16"/>
  <c r="AT130" i="16"/>
  <c r="AU130" i="16"/>
  <c r="AV130" i="16"/>
  <c r="AW130" i="16"/>
  <c r="AX130" i="16"/>
  <c r="AY130" i="16"/>
  <c r="AZ130" i="16"/>
  <c r="BA130" i="16"/>
  <c r="BB130" i="16"/>
  <c r="BC130" i="16"/>
  <c r="BD130" i="16"/>
  <c r="BE130" i="16"/>
  <c r="BF130" i="16"/>
  <c r="BG130" i="16"/>
  <c r="BH130" i="16"/>
  <c r="BI130" i="16"/>
  <c r="BJ130" i="16"/>
  <c r="BK130" i="16"/>
  <c r="BL130" i="16"/>
  <c r="BM130" i="16"/>
  <c r="F131" i="16"/>
  <c r="G131" i="16"/>
  <c r="H131" i="16"/>
  <c r="I131" i="16"/>
  <c r="I131" i="18" s="1"/>
  <c r="J131" i="16"/>
  <c r="J131" i="18" s="1"/>
  <c r="K131" i="16"/>
  <c r="L131" i="16"/>
  <c r="M131" i="16"/>
  <c r="N131" i="16"/>
  <c r="O131" i="16"/>
  <c r="P131" i="16"/>
  <c r="Q131" i="16"/>
  <c r="R131" i="16"/>
  <c r="S131" i="16"/>
  <c r="T131" i="16"/>
  <c r="U131" i="16"/>
  <c r="V131" i="16"/>
  <c r="W131" i="16"/>
  <c r="X131" i="16"/>
  <c r="Y131" i="16"/>
  <c r="Z131" i="16"/>
  <c r="AA131" i="16"/>
  <c r="AB131" i="16"/>
  <c r="AC131" i="16"/>
  <c r="AD131" i="16"/>
  <c r="AE131" i="16"/>
  <c r="AF131" i="16"/>
  <c r="AG131" i="16"/>
  <c r="AH131" i="16"/>
  <c r="AI131" i="16"/>
  <c r="AJ131" i="16"/>
  <c r="AK131" i="16"/>
  <c r="AL131" i="16"/>
  <c r="AM131" i="16"/>
  <c r="AN131" i="16"/>
  <c r="AO131" i="16"/>
  <c r="AP131" i="16"/>
  <c r="AQ131" i="16"/>
  <c r="AR131" i="16"/>
  <c r="AS131" i="16"/>
  <c r="AT131" i="16"/>
  <c r="AU131" i="16"/>
  <c r="AV131" i="16"/>
  <c r="AW131" i="16"/>
  <c r="AX131" i="16"/>
  <c r="AY131" i="16"/>
  <c r="AZ131" i="16"/>
  <c r="BA131" i="16"/>
  <c r="BB131" i="16"/>
  <c r="BC131" i="16"/>
  <c r="BD131" i="16"/>
  <c r="BE131" i="16"/>
  <c r="BF131" i="16"/>
  <c r="BG131" i="16"/>
  <c r="BH131" i="16"/>
  <c r="BI131" i="16"/>
  <c r="BJ131" i="16"/>
  <c r="BK131" i="16"/>
  <c r="BL131" i="16"/>
  <c r="BM131" i="16"/>
  <c r="F132" i="16"/>
  <c r="G132" i="16"/>
  <c r="H132" i="16"/>
  <c r="I132" i="16"/>
  <c r="J132" i="16"/>
  <c r="K132" i="16"/>
  <c r="L132" i="16"/>
  <c r="M132" i="16"/>
  <c r="N132" i="16"/>
  <c r="O132" i="16"/>
  <c r="P132" i="16"/>
  <c r="Q132" i="16"/>
  <c r="R132" i="16"/>
  <c r="S132" i="16"/>
  <c r="T132" i="16"/>
  <c r="U132" i="16"/>
  <c r="V132" i="16"/>
  <c r="W132" i="16"/>
  <c r="X132" i="16"/>
  <c r="Y132" i="16"/>
  <c r="Z132" i="16"/>
  <c r="AA132" i="16"/>
  <c r="AB132" i="16"/>
  <c r="AC132" i="16"/>
  <c r="AD132" i="16"/>
  <c r="AE132" i="16"/>
  <c r="AF132" i="16"/>
  <c r="AG132" i="16"/>
  <c r="AH132" i="16"/>
  <c r="AI132" i="16"/>
  <c r="AJ132" i="16"/>
  <c r="AK132" i="16"/>
  <c r="AL132" i="16"/>
  <c r="AM132" i="16"/>
  <c r="AN132" i="16"/>
  <c r="AO132" i="16"/>
  <c r="AP132" i="16"/>
  <c r="AQ132" i="16"/>
  <c r="AR132" i="16"/>
  <c r="AS132" i="16"/>
  <c r="AT132" i="16"/>
  <c r="AU132" i="16"/>
  <c r="AV132" i="16"/>
  <c r="AW132" i="16"/>
  <c r="AX132" i="16"/>
  <c r="AY132" i="16"/>
  <c r="AZ132" i="16"/>
  <c r="BA132" i="16"/>
  <c r="BB132" i="16"/>
  <c r="BC132" i="16"/>
  <c r="BD132" i="16"/>
  <c r="BE132" i="16"/>
  <c r="BF132" i="16"/>
  <c r="BG132" i="16"/>
  <c r="BH132" i="16"/>
  <c r="BH132" i="18" s="1"/>
  <c r="BI132" i="16"/>
  <c r="BI132" i="18" s="1"/>
  <c r="BJ132" i="16"/>
  <c r="BK132" i="16"/>
  <c r="BL132" i="16"/>
  <c r="BM132" i="16"/>
  <c r="F133" i="16"/>
  <c r="G133" i="16"/>
  <c r="H133" i="16"/>
  <c r="I133" i="16"/>
  <c r="J133" i="16"/>
  <c r="K133" i="16"/>
  <c r="L133" i="16"/>
  <c r="M133" i="16"/>
  <c r="N133" i="16"/>
  <c r="O133" i="16"/>
  <c r="P133" i="16"/>
  <c r="Q133" i="16"/>
  <c r="R133" i="16"/>
  <c r="S133" i="16"/>
  <c r="T133" i="16"/>
  <c r="U133" i="16"/>
  <c r="V133" i="16"/>
  <c r="W133" i="16"/>
  <c r="X133" i="16"/>
  <c r="Y133" i="16"/>
  <c r="Z133" i="16"/>
  <c r="AA133" i="16"/>
  <c r="AB133" i="16"/>
  <c r="AC133" i="16"/>
  <c r="AD133" i="16"/>
  <c r="AE133" i="16"/>
  <c r="AF133" i="16"/>
  <c r="AG133" i="16"/>
  <c r="AH133" i="16"/>
  <c r="AI133" i="16"/>
  <c r="AJ133" i="16"/>
  <c r="AK133" i="16"/>
  <c r="AL133" i="16"/>
  <c r="AM133" i="16"/>
  <c r="AN133" i="16"/>
  <c r="AO133" i="16"/>
  <c r="AP133" i="16"/>
  <c r="AQ133" i="16"/>
  <c r="AR133" i="16"/>
  <c r="AS133" i="16"/>
  <c r="AT133" i="16"/>
  <c r="AU133" i="16"/>
  <c r="AV133" i="16"/>
  <c r="AW133" i="16"/>
  <c r="AX133" i="16"/>
  <c r="AY133" i="16"/>
  <c r="AZ133" i="16"/>
  <c r="BA133" i="16"/>
  <c r="BB133" i="16"/>
  <c r="BC133" i="16"/>
  <c r="BD133" i="16"/>
  <c r="BE133" i="16"/>
  <c r="BF133" i="16"/>
  <c r="BG133" i="16"/>
  <c r="BH133" i="16"/>
  <c r="BI133" i="16"/>
  <c r="BJ133" i="16"/>
  <c r="BJ133" i="18" s="1"/>
  <c r="BK133" i="16"/>
  <c r="BK133" i="18" s="1"/>
  <c r="BL133" i="16"/>
  <c r="BM133" i="16"/>
  <c r="F134" i="16"/>
  <c r="G134" i="16"/>
  <c r="H134" i="16"/>
  <c r="I134" i="16"/>
  <c r="J134" i="16"/>
  <c r="K134" i="16"/>
  <c r="L134" i="16"/>
  <c r="M134" i="16"/>
  <c r="N134" i="16"/>
  <c r="O134" i="16"/>
  <c r="P134" i="16"/>
  <c r="Q134" i="16"/>
  <c r="R134" i="16"/>
  <c r="S134" i="16"/>
  <c r="T134" i="16"/>
  <c r="U134" i="16"/>
  <c r="V134" i="16"/>
  <c r="W134" i="16"/>
  <c r="X134" i="16"/>
  <c r="Y134" i="16"/>
  <c r="Z134" i="16"/>
  <c r="AA134" i="16"/>
  <c r="AB134" i="16"/>
  <c r="AC134" i="16"/>
  <c r="AD134" i="16"/>
  <c r="AE134" i="16"/>
  <c r="AF134" i="16"/>
  <c r="AG134" i="16"/>
  <c r="AH134" i="16"/>
  <c r="AI134" i="16"/>
  <c r="AJ134" i="16"/>
  <c r="AK134" i="16"/>
  <c r="AL134" i="16"/>
  <c r="AM134" i="16"/>
  <c r="AN134" i="16"/>
  <c r="AO134" i="16"/>
  <c r="AP134" i="16"/>
  <c r="AQ134" i="16"/>
  <c r="AR134" i="16"/>
  <c r="AS134" i="16"/>
  <c r="AT134" i="16"/>
  <c r="AU134" i="16"/>
  <c r="AV134" i="16"/>
  <c r="AW134" i="16"/>
  <c r="AX134" i="16"/>
  <c r="AY134" i="16"/>
  <c r="AZ134" i="16"/>
  <c r="BA134" i="16"/>
  <c r="BB134" i="16"/>
  <c r="BC134" i="16"/>
  <c r="BD134" i="16"/>
  <c r="BE134" i="16"/>
  <c r="BF134" i="16"/>
  <c r="BG134" i="16"/>
  <c r="BH134" i="16"/>
  <c r="BH134" i="18" s="1"/>
  <c r="BI134" i="16"/>
  <c r="BI134" i="18" s="1"/>
  <c r="BJ134" i="16"/>
  <c r="BK134" i="16"/>
  <c r="BL134" i="16"/>
  <c r="BM134" i="16"/>
  <c r="F135" i="16"/>
  <c r="G135" i="16"/>
  <c r="H135" i="16"/>
  <c r="I135" i="16"/>
  <c r="J135" i="16"/>
  <c r="K135" i="16"/>
  <c r="L135" i="16"/>
  <c r="M135" i="16"/>
  <c r="N135" i="16"/>
  <c r="O135" i="16"/>
  <c r="P135" i="16"/>
  <c r="Q135" i="16"/>
  <c r="R135" i="16"/>
  <c r="S135" i="16"/>
  <c r="T135" i="16"/>
  <c r="U135" i="16"/>
  <c r="V135" i="16"/>
  <c r="W135" i="16"/>
  <c r="X135" i="16"/>
  <c r="Y135" i="16"/>
  <c r="Z135" i="16"/>
  <c r="AA135" i="16"/>
  <c r="AB135" i="16"/>
  <c r="AC135" i="16"/>
  <c r="AD135" i="16"/>
  <c r="AE135" i="16"/>
  <c r="AF135" i="16"/>
  <c r="AG135" i="16"/>
  <c r="AH135" i="16"/>
  <c r="AI135" i="16"/>
  <c r="AJ135" i="16"/>
  <c r="AK135" i="16"/>
  <c r="AL135" i="16"/>
  <c r="AM135" i="16"/>
  <c r="AN135" i="16"/>
  <c r="AO135" i="16"/>
  <c r="AP135" i="16"/>
  <c r="AQ135" i="16"/>
  <c r="AR135" i="16"/>
  <c r="AS135" i="16"/>
  <c r="AT135" i="16"/>
  <c r="AU135" i="16"/>
  <c r="AV135" i="16"/>
  <c r="AW135" i="16"/>
  <c r="AX135" i="16"/>
  <c r="AY135" i="16"/>
  <c r="AZ135" i="16"/>
  <c r="BA135" i="16"/>
  <c r="BB135" i="16"/>
  <c r="BC135" i="16"/>
  <c r="BD135" i="16"/>
  <c r="BE135" i="16"/>
  <c r="BF135" i="16"/>
  <c r="BG135" i="16"/>
  <c r="BH135" i="16"/>
  <c r="BI135" i="16"/>
  <c r="BJ135" i="16"/>
  <c r="BK135" i="16"/>
  <c r="BL135" i="16"/>
  <c r="BL135" i="18" s="1"/>
  <c r="BM135" i="16"/>
  <c r="BM135" i="18" s="1"/>
  <c r="F136" i="16"/>
  <c r="G136" i="16"/>
  <c r="H136" i="16"/>
  <c r="I136" i="16"/>
  <c r="J136" i="16"/>
  <c r="K136" i="16"/>
  <c r="L136" i="16"/>
  <c r="M136" i="16"/>
  <c r="N136" i="16"/>
  <c r="O136" i="16"/>
  <c r="P136" i="16"/>
  <c r="Q136" i="16"/>
  <c r="R136" i="16"/>
  <c r="S136" i="16"/>
  <c r="T136" i="16"/>
  <c r="U136" i="16"/>
  <c r="V136" i="16"/>
  <c r="W136" i="16"/>
  <c r="X136" i="16"/>
  <c r="Y136" i="16"/>
  <c r="Z136" i="16"/>
  <c r="AA136" i="16"/>
  <c r="AB136" i="16"/>
  <c r="AC136" i="16"/>
  <c r="AD136" i="16"/>
  <c r="AE136" i="16"/>
  <c r="AF136" i="16"/>
  <c r="AG136" i="16"/>
  <c r="AH136" i="16"/>
  <c r="AI136" i="16"/>
  <c r="AJ136" i="16"/>
  <c r="AK136" i="16"/>
  <c r="AL136" i="16"/>
  <c r="AM136" i="16"/>
  <c r="AN136" i="16"/>
  <c r="AO136" i="16"/>
  <c r="AP136" i="16"/>
  <c r="AQ136" i="16"/>
  <c r="AR136" i="16"/>
  <c r="AS136" i="16"/>
  <c r="AT136" i="16"/>
  <c r="AU136" i="16"/>
  <c r="AV136" i="16"/>
  <c r="AW136" i="16"/>
  <c r="AX136" i="16"/>
  <c r="AY136" i="16"/>
  <c r="AZ136" i="16"/>
  <c r="BA136" i="16"/>
  <c r="BB136" i="16"/>
  <c r="BC136" i="16"/>
  <c r="BD136" i="16"/>
  <c r="BE136" i="16"/>
  <c r="BF136" i="16"/>
  <c r="BG136" i="16"/>
  <c r="BH136" i="16"/>
  <c r="BI136" i="16"/>
  <c r="BJ136" i="16"/>
  <c r="BK136" i="16"/>
  <c r="BL136" i="16"/>
  <c r="BL136" i="18" s="1"/>
  <c r="BM136" i="16"/>
  <c r="BM136" i="18" s="1"/>
  <c r="F137" i="16"/>
  <c r="G137" i="16"/>
  <c r="H137" i="16"/>
  <c r="I137" i="16"/>
  <c r="J137" i="16"/>
  <c r="K137" i="16"/>
  <c r="L137" i="16"/>
  <c r="M137" i="16"/>
  <c r="N137" i="16"/>
  <c r="O137" i="16"/>
  <c r="P137" i="16"/>
  <c r="Q137" i="16"/>
  <c r="R137" i="16"/>
  <c r="S137" i="16"/>
  <c r="T137" i="16"/>
  <c r="U137" i="16"/>
  <c r="V137" i="16"/>
  <c r="W137" i="16"/>
  <c r="X137" i="16"/>
  <c r="Y137" i="16"/>
  <c r="Z137" i="16"/>
  <c r="AA137" i="16"/>
  <c r="AB137" i="16"/>
  <c r="AC137" i="16"/>
  <c r="AD137" i="16"/>
  <c r="AE137" i="16"/>
  <c r="AF137" i="16"/>
  <c r="AG137" i="16"/>
  <c r="AH137" i="16"/>
  <c r="AI137" i="16"/>
  <c r="AJ137" i="16"/>
  <c r="AK137" i="16"/>
  <c r="AL137" i="16"/>
  <c r="AM137" i="16"/>
  <c r="AN137" i="16"/>
  <c r="AO137" i="16"/>
  <c r="AP137" i="16"/>
  <c r="AQ137" i="16"/>
  <c r="AR137" i="16"/>
  <c r="AS137" i="16"/>
  <c r="AT137" i="16"/>
  <c r="AU137" i="16"/>
  <c r="AV137" i="16"/>
  <c r="AW137" i="16"/>
  <c r="AX137" i="16"/>
  <c r="AY137" i="16"/>
  <c r="AZ137" i="16"/>
  <c r="BA137" i="16"/>
  <c r="BB137" i="16"/>
  <c r="BC137" i="16"/>
  <c r="BD137" i="16"/>
  <c r="BE137" i="16"/>
  <c r="BF137" i="16"/>
  <c r="BG137" i="16"/>
  <c r="BH137" i="16"/>
  <c r="BI137" i="16"/>
  <c r="BI137" i="18" s="1"/>
  <c r="BJ137" i="16"/>
  <c r="BJ137" i="18" s="1"/>
  <c r="BK137" i="16"/>
  <c r="BL137" i="16"/>
  <c r="BM137" i="16"/>
  <c r="F138" i="16"/>
  <c r="G138" i="16"/>
  <c r="H138" i="16"/>
  <c r="I138" i="16"/>
  <c r="J138" i="16"/>
  <c r="K138" i="16"/>
  <c r="L138" i="16"/>
  <c r="M138" i="16"/>
  <c r="N138" i="16"/>
  <c r="O138" i="16"/>
  <c r="P138" i="16"/>
  <c r="Q138" i="16"/>
  <c r="R138" i="16"/>
  <c r="S138" i="16"/>
  <c r="T138" i="16"/>
  <c r="U138" i="16"/>
  <c r="V138" i="16"/>
  <c r="W138" i="16"/>
  <c r="X138" i="16"/>
  <c r="Y138" i="16"/>
  <c r="Z138" i="16"/>
  <c r="AA138" i="16"/>
  <c r="AB138" i="16"/>
  <c r="AC138" i="16"/>
  <c r="AD138" i="16"/>
  <c r="AE138" i="16"/>
  <c r="AF138" i="16"/>
  <c r="AG138" i="16"/>
  <c r="AH138" i="16"/>
  <c r="AI138" i="16"/>
  <c r="AJ138" i="16"/>
  <c r="AK138" i="16"/>
  <c r="AL138" i="16"/>
  <c r="AM138" i="16"/>
  <c r="AN138" i="16"/>
  <c r="AO138" i="16"/>
  <c r="AP138" i="16"/>
  <c r="AQ138" i="16"/>
  <c r="AR138" i="16"/>
  <c r="AS138" i="16"/>
  <c r="AT138" i="16"/>
  <c r="AU138" i="16"/>
  <c r="AV138" i="16"/>
  <c r="AW138" i="16"/>
  <c r="AX138" i="16"/>
  <c r="AY138" i="16"/>
  <c r="AZ138" i="16"/>
  <c r="BA138" i="16"/>
  <c r="BB138" i="16"/>
  <c r="BC138" i="16"/>
  <c r="BD138" i="16"/>
  <c r="BE138" i="16"/>
  <c r="BF138" i="16"/>
  <c r="BG138" i="16"/>
  <c r="BH138" i="16"/>
  <c r="BI138" i="16"/>
  <c r="BJ138" i="16"/>
  <c r="BJ138" i="18" s="1"/>
  <c r="BK138" i="16"/>
  <c r="BL138" i="16"/>
  <c r="BM138" i="16"/>
  <c r="F139" i="16"/>
  <c r="G139" i="16"/>
  <c r="H139" i="16"/>
  <c r="I139" i="16"/>
  <c r="J139" i="16"/>
  <c r="K139" i="16"/>
  <c r="L139" i="16"/>
  <c r="M139" i="16"/>
  <c r="N139" i="16"/>
  <c r="O139" i="16"/>
  <c r="P139" i="16"/>
  <c r="Q139" i="16"/>
  <c r="R139" i="16"/>
  <c r="S139" i="16"/>
  <c r="T139" i="16"/>
  <c r="U139" i="16"/>
  <c r="V139" i="16"/>
  <c r="W139" i="16"/>
  <c r="X139" i="16"/>
  <c r="Y139" i="16"/>
  <c r="Z139" i="16"/>
  <c r="AA139" i="16"/>
  <c r="AB139" i="16"/>
  <c r="AC139" i="16"/>
  <c r="AD139" i="16"/>
  <c r="AE139" i="16"/>
  <c r="AF139" i="16"/>
  <c r="AG139" i="16"/>
  <c r="AH139" i="16"/>
  <c r="AI139" i="16"/>
  <c r="AJ139" i="16"/>
  <c r="AK139" i="16"/>
  <c r="AL139" i="16"/>
  <c r="AM139" i="16"/>
  <c r="AN139" i="16"/>
  <c r="AO139" i="16"/>
  <c r="AP139" i="16"/>
  <c r="AQ139" i="16"/>
  <c r="AR139" i="16"/>
  <c r="AS139" i="16"/>
  <c r="AT139" i="16"/>
  <c r="AU139" i="16"/>
  <c r="AV139" i="16"/>
  <c r="AW139" i="16"/>
  <c r="AX139" i="16"/>
  <c r="AY139" i="16"/>
  <c r="AZ139" i="16"/>
  <c r="BA139" i="16"/>
  <c r="BB139" i="16"/>
  <c r="BC139" i="16"/>
  <c r="BD139" i="16"/>
  <c r="BE139" i="16"/>
  <c r="BF139" i="16"/>
  <c r="BG139" i="16"/>
  <c r="BH139" i="16"/>
  <c r="BI139" i="16"/>
  <c r="BJ139" i="16"/>
  <c r="BJ139" i="18" s="1"/>
  <c r="BK139" i="16"/>
  <c r="BK139" i="18" s="1"/>
  <c r="BL139" i="16"/>
  <c r="BM139" i="16"/>
  <c r="F140" i="16"/>
  <c r="G140" i="16"/>
  <c r="H140" i="16"/>
  <c r="I140" i="16"/>
  <c r="J140" i="16"/>
  <c r="K140" i="16"/>
  <c r="L140" i="16"/>
  <c r="M140" i="16"/>
  <c r="N140" i="16"/>
  <c r="O140" i="16"/>
  <c r="P140" i="16"/>
  <c r="Q140" i="16"/>
  <c r="R140" i="16"/>
  <c r="S140" i="16"/>
  <c r="T140" i="16"/>
  <c r="U140" i="16"/>
  <c r="V140" i="16"/>
  <c r="W140" i="16"/>
  <c r="X140" i="16"/>
  <c r="Y140" i="16"/>
  <c r="Z140" i="16"/>
  <c r="AA140" i="16"/>
  <c r="AB140" i="16"/>
  <c r="AC140" i="16"/>
  <c r="AD140" i="16"/>
  <c r="AE140" i="16"/>
  <c r="AF140" i="16"/>
  <c r="AG140" i="16"/>
  <c r="AH140" i="16"/>
  <c r="AI140" i="16"/>
  <c r="AJ140" i="16"/>
  <c r="AK140" i="16"/>
  <c r="AL140" i="16"/>
  <c r="AM140" i="16"/>
  <c r="AN140" i="16"/>
  <c r="AO140" i="16"/>
  <c r="AP140" i="16"/>
  <c r="AQ140" i="16"/>
  <c r="AR140" i="16"/>
  <c r="AS140" i="16"/>
  <c r="AT140" i="16"/>
  <c r="AU140" i="16"/>
  <c r="AV140" i="16"/>
  <c r="AW140" i="16"/>
  <c r="AX140" i="16"/>
  <c r="AY140" i="16"/>
  <c r="AZ140" i="16"/>
  <c r="BA140" i="16"/>
  <c r="BB140" i="16"/>
  <c r="BC140" i="16"/>
  <c r="BD140" i="16"/>
  <c r="BE140" i="16"/>
  <c r="BF140" i="16"/>
  <c r="BG140" i="16"/>
  <c r="BH140" i="16"/>
  <c r="BI140" i="16"/>
  <c r="BJ140" i="16"/>
  <c r="BK140" i="16"/>
  <c r="BK140" i="18" s="1"/>
  <c r="BL140" i="16"/>
  <c r="BL140" i="18" s="1"/>
  <c r="BM140" i="16"/>
  <c r="F141" i="16"/>
  <c r="G141" i="16"/>
  <c r="H141" i="16"/>
  <c r="I141" i="16"/>
  <c r="J141" i="16"/>
  <c r="K141" i="16"/>
  <c r="L141" i="16"/>
  <c r="M141" i="16"/>
  <c r="N141" i="16"/>
  <c r="O141" i="16"/>
  <c r="P141" i="16"/>
  <c r="Q141" i="16"/>
  <c r="R141" i="16"/>
  <c r="S141" i="16"/>
  <c r="T141" i="16"/>
  <c r="U141" i="16"/>
  <c r="V141" i="16"/>
  <c r="W141" i="16"/>
  <c r="X141" i="16"/>
  <c r="Y141" i="16"/>
  <c r="Z141" i="16"/>
  <c r="AA141" i="16"/>
  <c r="AB141" i="16"/>
  <c r="AB141" i="18" s="1"/>
  <c r="AC141" i="16"/>
  <c r="AC141" i="18" s="1"/>
  <c r="AD141" i="16"/>
  <c r="AD141" i="18" s="1"/>
  <c r="AE141" i="16"/>
  <c r="AE141" i="18" s="1"/>
  <c r="AF141" i="16"/>
  <c r="AF141" i="18" s="1"/>
  <c r="AG141" i="16"/>
  <c r="AG141" i="18" s="1"/>
  <c r="AH141" i="16"/>
  <c r="AH141" i="18" s="1"/>
  <c r="AI141" i="16"/>
  <c r="AI141" i="18" s="1"/>
  <c r="AJ141" i="16"/>
  <c r="AJ141" i="18" s="1"/>
  <c r="AK141" i="16"/>
  <c r="AK141" i="18" s="1"/>
  <c r="AL141" i="16"/>
  <c r="AL141" i="18" s="1"/>
  <c r="AM141" i="16"/>
  <c r="AM141" i="18" s="1"/>
  <c r="AN141" i="16"/>
  <c r="AN141" i="18" s="1"/>
  <c r="AO141" i="16"/>
  <c r="AO141" i="18" s="1"/>
  <c r="AP141" i="16"/>
  <c r="AP141" i="18" s="1"/>
  <c r="AQ141" i="16"/>
  <c r="AQ141" i="18" s="1"/>
  <c r="AR141" i="16"/>
  <c r="AR141" i="18" s="1"/>
  <c r="AS141" i="16"/>
  <c r="AS141" i="18" s="1"/>
  <c r="AT141" i="16"/>
  <c r="AT141" i="18" s="1"/>
  <c r="AU141" i="16"/>
  <c r="AU141" i="18" s="1"/>
  <c r="AV141" i="16"/>
  <c r="AW141" i="16"/>
  <c r="AX141" i="16"/>
  <c r="AY141" i="16"/>
  <c r="AZ141" i="16"/>
  <c r="BA141" i="16"/>
  <c r="BB141" i="16"/>
  <c r="BC141" i="16"/>
  <c r="BD141" i="16"/>
  <c r="BE141" i="16"/>
  <c r="BF141" i="16"/>
  <c r="BG141" i="16"/>
  <c r="BH141" i="16"/>
  <c r="BI141" i="16"/>
  <c r="BJ141" i="16"/>
  <c r="BK141" i="16"/>
  <c r="BL141" i="16"/>
  <c r="BM141" i="16"/>
  <c r="F142" i="16"/>
  <c r="G142" i="16"/>
  <c r="H142" i="16"/>
  <c r="I142" i="16"/>
  <c r="J142" i="16"/>
  <c r="K142" i="16"/>
  <c r="L142" i="16"/>
  <c r="M142" i="16"/>
  <c r="N142" i="16"/>
  <c r="O142" i="16"/>
  <c r="P142" i="16"/>
  <c r="Q142" i="16"/>
  <c r="R142" i="16"/>
  <c r="S142" i="16"/>
  <c r="T142" i="16"/>
  <c r="U142" i="16"/>
  <c r="V142" i="16"/>
  <c r="W142" i="16"/>
  <c r="X142" i="16"/>
  <c r="Y142" i="16"/>
  <c r="Z142" i="16"/>
  <c r="AA142" i="16"/>
  <c r="AB142" i="16"/>
  <c r="AB142" i="18" s="1"/>
  <c r="AC142" i="16"/>
  <c r="AC142" i="18" s="1"/>
  <c r="AD142" i="16"/>
  <c r="AD142" i="18" s="1"/>
  <c r="AE142" i="16"/>
  <c r="AE142" i="18" s="1"/>
  <c r="AF142" i="16"/>
  <c r="AF142" i="18" s="1"/>
  <c r="AG142" i="16"/>
  <c r="AG142" i="18" s="1"/>
  <c r="AH142" i="16"/>
  <c r="AH142" i="18" s="1"/>
  <c r="AI142" i="16"/>
  <c r="AI142" i="18" s="1"/>
  <c r="AJ142" i="16"/>
  <c r="AJ142" i="18" s="1"/>
  <c r="AK142" i="16"/>
  <c r="AK142" i="18" s="1"/>
  <c r="AL142" i="16"/>
  <c r="AL142" i="18" s="1"/>
  <c r="AM142" i="16"/>
  <c r="AM142" i="18" s="1"/>
  <c r="AN142" i="16"/>
  <c r="AN142" i="18" s="1"/>
  <c r="AO142" i="16"/>
  <c r="AO142" i="18" s="1"/>
  <c r="AP142" i="16"/>
  <c r="AP142" i="18" s="1"/>
  <c r="AQ142" i="16"/>
  <c r="AQ142" i="18" s="1"/>
  <c r="AR142" i="16"/>
  <c r="AS142" i="16"/>
  <c r="AT142" i="16"/>
  <c r="AU142" i="16"/>
  <c r="AV142" i="16"/>
  <c r="AW142" i="16"/>
  <c r="AX142" i="16"/>
  <c r="AY142" i="16"/>
  <c r="AZ142" i="16"/>
  <c r="BA142" i="16"/>
  <c r="BB142" i="16"/>
  <c r="BC142" i="16"/>
  <c r="BD142" i="16"/>
  <c r="BE142" i="16"/>
  <c r="BF142" i="16"/>
  <c r="BG142" i="16"/>
  <c r="BH142" i="16"/>
  <c r="BI142" i="16"/>
  <c r="BJ142" i="16"/>
  <c r="BK142" i="16"/>
  <c r="BL142" i="16"/>
  <c r="BM142" i="16"/>
  <c r="F143" i="16"/>
  <c r="G143" i="16"/>
  <c r="H143" i="16"/>
  <c r="I143" i="16"/>
  <c r="J143" i="16"/>
  <c r="K143" i="16"/>
  <c r="L143" i="16"/>
  <c r="M143" i="16"/>
  <c r="N143" i="16"/>
  <c r="O143" i="16"/>
  <c r="P143" i="16"/>
  <c r="Q143" i="16"/>
  <c r="R143" i="16"/>
  <c r="S143" i="16"/>
  <c r="T143" i="16"/>
  <c r="U143" i="16"/>
  <c r="V143" i="16"/>
  <c r="W143" i="16"/>
  <c r="X143" i="16"/>
  <c r="Y143" i="16"/>
  <c r="Z143" i="16"/>
  <c r="AA143" i="16"/>
  <c r="AA143" i="18" s="1"/>
  <c r="AB143" i="16"/>
  <c r="AB143" i="18" s="1"/>
  <c r="AC143" i="16"/>
  <c r="AC143" i="18" s="1"/>
  <c r="AD143" i="16"/>
  <c r="AD143" i="18" s="1"/>
  <c r="AE143" i="16"/>
  <c r="AF143" i="16"/>
  <c r="AG143" i="16"/>
  <c r="AH143" i="16"/>
  <c r="AI143" i="16"/>
  <c r="AJ143" i="16"/>
  <c r="AK143" i="16"/>
  <c r="AL143" i="16"/>
  <c r="AM143" i="16"/>
  <c r="AN143" i="16"/>
  <c r="AO143" i="16"/>
  <c r="AP143" i="16"/>
  <c r="AQ143" i="16"/>
  <c r="AR143" i="16"/>
  <c r="AS143" i="16"/>
  <c r="AT143" i="16"/>
  <c r="AU143" i="16"/>
  <c r="AV143" i="16"/>
  <c r="AW143" i="16"/>
  <c r="AX143" i="16"/>
  <c r="AY143" i="16"/>
  <c r="AZ143" i="16"/>
  <c r="BA143" i="16"/>
  <c r="BB143" i="16"/>
  <c r="BC143" i="16"/>
  <c r="BD143" i="16"/>
  <c r="BE143" i="16"/>
  <c r="BF143" i="16"/>
  <c r="BG143" i="16"/>
  <c r="BH143" i="16"/>
  <c r="BI143" i="16"/>
  <c r="BJ143" i="16"/>
  <c r="BK143" i="16"/>
  <c r="BL143" i="16"/>
  <c r="BM143" i="16"/>
  <c r="F144" i="16"/>
  <c r="G144" i="16"/>
  <c r="H144" i="16"/>
  <c r="I144" i="16"/>
  <c r="J144" i="16"/>
  <c r="K144" i="16"/>
  <c r="L144" i="16"/>
  <c r="M144" i="16"/>
  <c r="N144" i="16"/>
  <c r="O144" i="16"/>
  <c r="P144" i="16"/>
  <c r="Q144" i="16"/>
  <c r="R144" i="16"/>
  <c r="S144" i="16"/>
  <c r="T144" i="16"/>
  <c r="U144" i="16"/>
  <c r="V144" i="16"/>
  <c r="W144" i="16"/>
  <c r="X144" i="16"/>
  <c r="Y144" i="16"/>
  <c r="Z144" i="16"/>
  <c r="AA144" i="16"/>
  <c r="AB144" i="16"/>
  <c r="AC144" i="16"/>
  <c r="AD144" i="16"/>
  <c r="AE144" i="16"/>
  <c r="AF144" i="16"/>
  <c r="AG144" i="16"/>
  <c r="AH144" i="16"/>
  <c r="AI144" i="16"/>
  <c r="AJ144" i="16"/>
  <c r="AK144" i="16"/>
  <c r="AL144" i="16"/>
  <c r="AM144" i="16"/>
  <c r="AN144" i="16"/>
  <c r="AO144" i="16"/>
  <c r="AP144" i="16"/>
  <c r="AQ144" i="16"/>
  <c r="AR144" i="16"/>
  <c r="AS144" i="16"/>
  <c r="AT144" i="16"/>
  <c r="AU144" i="16"/>
  <c r="AV144" i="16"/>
  <c r="AW144" i="16"/>
  <c r="AX144" i="16"/>
  <c r="AY144" i="16"/>
  <c r="AZ144" i="16"/>
  <c r="BA144" i="16"/>
  <c r="BB144" i="16"/>
  <c r="BB144" i="18" s="1"/>
  <c r="BC144" i="16"/>
  <c r="BC144" i="18" s="1"/>
  <c r="BD144" i="16"/>
  <c r="BE144" i="16"/>
  <c r="BF144" i="16"/>
  <c r="BG144" i="16"/>
  <c r="BH144" i="16"/>
  <c r="BI144" i="16"/>
  <c r="BJ144" i="16"/>
  <c r="BK144" i="16"/>
  <c r="BL144" i="16"/>
  <c r="BM144" i="16"/>
  <c r="F145" i="16"/>
  <c r="G145" i="16"/>
  <c r="H145" i="16"/>
  <c r="I145" i="16"/>
  <c r="J145" i="16"/>
  <c r="K145" i="16"/>
  <c r="L145" i="16"/>
  <c r="M145" i="16"/>
  <c r="N145" i="16"/>
  <c r="O145" i="16"/>
  <c r="P145" i="16"/>
  <c r="Q145" i="16"/>
  <c r="R145" i="16"/>
  <c r="S145" i="16"/>
  <c r="T145" i="16"/>
  <c r="T145" i="18" s="1"/>
  <c r="U145" i="16"/>
  <c r="U145" i="18" s="1"/>
  <c r="V145" i="16"/>
  <c r="V145" i="18" s="1"/>
  <c r="W145" i="16"/>
  <c r="W145" i="18" s="1"/>
  <c r="X145" i="16"/>
  <c r="X145" i="18" s="1"/>
  <c r="Y145" i="16"/>
  <c r="Y145" i="18" s="1"/>
  <c r="Z145" i="16"/>
  <c r="Z145" i="18" s="1"/>
  <c r="AA145" i="16"/>
  <c r="AB145" i="16"/>
  <c r="AC145" i="16"/>
  <c r="AD145" i="16"/>
  <c r="AE145" i="16"/>
  <c r="AF145" i="16"/>
  <c r="AG145" i="16"/>
  <c r="AH145" i="16"/>
  <c r="AI145" i="16"/>
  <c r="AJ145" i="16"/>
  <c r="AK145" i="16"/>
  <c r="AL145" i="16"/>
  <c r="AM145" i="16"/>
  <c r="AN145" i="16"/>
  <c r="AO145" i="16"/>
  <c r="AP145" i="16"/>
  <c r="AQ145" i="16"/>
  <c r="AR145" i="16"/>
  <c r="AS145" i="16"/>
  <c r="AT145" i="16"/>
  <c r="AU145" i="16"/>
  <c r="AV145" i="16"/>
  <c r="AW145" i="16"/>
  <c r="AX145" i="16"/>
  <c r="AY145" i="16"/>
  <c r="AZ145" i="16"/>
  <c r="BA145" i="16"/>
  <c r="BB145" i="16"/>
  <c r="BC145" i="16"/>
  <c r="BD145" i="16"/>
  <c r="BE145" i="16"/>
  <c r="BF145" i="16"/>
  <c r="BG145" i="16"/>
  <c r="BH145" i="16"/>
  <c r="BI145" i="16"/>
  <c r="BJ145" i="16"/>
  <c r="BK145" i="16"/>
  <c r="BL145" i="16"/>
  <c r="BM145" i="16"/>
  <c r="F146" i="16"/>
  <c r="G146" i="16"/>
  <c r="H146" i="16"/>
  <c r="I146" i="16"/>
  <c r="J146" i="16"/>
  <c r="K146" i="16"/>
  <c r="L146" i="16"/>
  <c r="M146" i="16"/>
  <c r="N146" i="16"/>
  <c r="O146" i="16"/>
  <c r="P146" i="16"/>
  <c r="Q146" i="16"/>
  <c r="R146" i="16"/>
  <c r="S146" i="16"/>
  <c r="T146" i="16"/>
  <c r="T146" i="18" s="1"/>
  <c r="U146" i="16"/>
  <c r="U146" i="18" s="1"/>
  <c r="V146" i="16"/>
  <c r="V146" i="18" s="1"/>
  <c r="W146" i="16"/>
  <c r="W146" i="18" s="1"/>
  <c r="X146" i="16"/>
  <c r="X146" i="18" s="1"/>
  <c r="Y146" i="16"/>
  <c r="Y146" i="18" s="1"/>
  <c r="Z146" i="16"/>
  <c r="Z146" i="18" s="1"/>
  <c r="AA146" i="16"/>
  <c r="AA146" i="18" s="1"/>
  <c r="AB146" i="16"/>
  <c r="AB146" i="18" s="1"/>
  <c r="AC146" i="16"/>
  <c r="AC146" i="18" s="1"/>
  <c r="AD146" i="16"/>
  <c r="AE146" i="16"/>
  <c r="AF146" i="16"/>
  <c r="AG146" i="16"/>
  <c r="AH146" i="16"/>
  <c r="AI146" i="16"/>
  <c r="AJ146" i="16"/>
  <c r="AK146" i="16"/>
  <c r="AL146" i="16"/>
  <c r="AM146" i="16"/>
  <c r="AN146" i="16"/>
  <c r="AO146" i="16"/>
  <c r="AP146" i="16"/>
  <c r="AQ146" i="16"/>
  <c r="AR146" i="16"/>
  <c r="AS146" i="16"/>
  <c r="AT146" i="16"/>
  <c r="AU146" i="16"/>
  <c r="AV146" i="16"/>
  <c r="AW146" i="16"/>
  <c r="AX146" i="16"/>
  <c r="AY146" i="16"/>
  <c r="AZ146" i="16"/>
  <c r="BA146" i="16"/>
  <c r="BB146" i="16"/>
  <c r="BC146" i="16"/>
  <c r="BD146" i="16"/>
  <c r="BE146" i="16"/>
  <c r="BF146" i="16"/>
  <c r="BG146" i="16"/>
  <c r="BH146" i="16"/>
  <c r="BI146" i="16"/>
  <c r="BJ146" i="16"/>
  <c r="BK146" i="16"/>
  <c r="BL146" i="16"/>
  <c r="BM146" i="16"/>
  <c r="F147" i="16"/>
  <c r="G147" i="16"/>
  <c r="H147" i="16"/>
  <c r="I147" i="16"/>
  <c r="J147" i="16"/>
  <c r="K147" i="16"/>
  <c r="L147" i="16"/>
  <c r="M147" i="16"/>
  <c r="N147" i="16"/>
  <c r="O147" i="16"/>
  <c r="P147" i="16"/>
  <c r="Q147" i="16"/>
  <c r="R147" i="16"/>
  <c r="S147" i="16"/>
  <c r="S147" i="18" s="1"/>
  <c r="T147" i="16"/>
  <c r="T147" i="18" s="1"/>
  <c r="U147" i="16"/>
  <c r="U147" i="18" s="1"/>
  <c r="V147" i="16"/>
  <c r="V147" i="18" s="1"/>
  <c r="W147" i="16"/>
  <c r="W147" i="18" s="1"/>
  <c r="X147" i="16"/>
  <c r="X147" i="18" s="1"/>
  <c r="Y147" i="16"/>
  <c r="Y147" i="18" s="1"/>
  <c r="Z147" i="16"/>
  <c r="Z147" i="18" s="1"/>
  <c r="AA147" i="16"/>
  <c r="AA147" i="18" s="1"/>
  <c r="AB147" i="16"/>
  <c r="AB147" i="18" s="1"/>
  <c r="AC147" i="16"/>
  <c r="AC147" i="18" s="1"/>
  <c r="AD147" i="16"/>
  <c r="AD147" i="18" s="1"/>
  <c r="AE147" i="16"/>
  <c r="AE147" i="18" s="1"/>
  <c r="AF147" i="16"/>
  <c r="AF147" i="18" s="1"/>
  <c r="AG147" i="16"/>
  <c r="AG147" i="18" s="1"/>
  <c r="AH147" i="16"/>
  <c r="AH147" i="18" s="1"/>
  <c r="AI147" i="16"/>
  <c r="AI147" i="18" s="1"/>
  <c r="AJ147" i="16"/>
  <c r="AJ147" i="18" s="1"/>
  <c r="AK147" i="16"/>
  <c r="AK147" i="18" s="1"/>
  <c r="AL147" i="16"/>
  <c r="AL147" i="18" s="1"/>
  <c r="AM147" i="16"/>
  <c r="AM147" i="18" s="1"/>
  <c r="AN147" i="16"/>
  <c r="AN147" i="18" s="1"/>
  <c r="AO147" i="16"/>
  <c r="AO147" i="18" s="1"/>
  <c r="AP147" i="16"/>
  <c r="AP147" i="18" s="1"/>
  <c r="AQ147" i="16"/>
  <c r="AQ147" i="18" s="1"/>
  <c r="AR147" i="16"/>
  <c r="AS147" i="16"/>
  <c r="AT147" i="16"/>
  <c r="AU147" i="16"/>
  <c r="AV147" i="16"/>
  <c r="AW147" i="16"/>
  <c r="AX147" i="16"/>
  <c r="AY147" i="16"/>
  <c r="AZ147" i="16"/>
  <c r="BA147" i="16"/>
  <c r="BB147" i="16"/>
  <c r="BC147" i="16"/>
  <c r="BD147" i="16"/>
  <c r="BE147" i="16"/>
  <c r="BF147" i="16"/>
  <c r="BG147" i="16"/>
  <c r="BH147" i="16"/>
  <c r="BI147" i="16"/>
  <c r="BJ147" i="16"/>
  <c r="BK147" i="16"/>
  <c r="BL147" i="16"/>
  <c r="BM147" i="16"/>
  <c r="F148" i="16"/>
  <c r="G148" i="16"/>
  <c r="H148" i="16"/>
  <c r="I148" i="16"/>
  <c r="J148" i="16"/>
  <c r="K148" i="16"/>
  <c r="L148" i="16"/>
  <c r="M148" i="16"/>
  <c r="N148" i="16"/>
  <c r="O148" i="16"/>
  <c r="P148" i="16"/>
  <c r="Q148" i="16"/>
  <c r="R148" i="16"/>
  <c r="S148" i="16"/>
  <c r="T148" i="16"/>
  <c r="U148" i="16"/>
  <c r="V148" i="16"/>
  <c r="W148" i="16"/>
  <c r="X148" i="16"/>
  <c r="Y148" i="16"/>
  <c r="Z148" i="16"/>
  <c r="AA148" i="16"/>
  <c r="AB148" i="16"/>
  <c r="AC148" i="16"/>
  <c r="AD148" i="16"/>
  <c r="AE148" i="16"/>
  <c r="AF148" i="16"/>
  <c r="AG148" i="16"/>
  <c r="AH148" i="16"/>
  <c r="AI148" i="16"/>
  <c r="AJ148" i="16"/>
  <c r="AK148" i="16"/>
  <c r="AL148" i="16"/>
  <c r="AM148" i="16"/>
  <c r="AN148" i="16"/>
  <c r="AO148" i="16"/>
  <c r="AP148" i="16"/>
  <c r="AQ148" i="16"/>
  <c r="AR148" i="16"/>
  <c r="AS148" i="16"/>
  <c r="AT148" i="16"/>
  <c r="AU148" i="16"/>
  <c r="AV148" i="16"/>
  <c r="AW148" i="16"/>
  <c r="AX148" i="16"/>
  <c r="AY148" i="16"/>
  <c r="AZ148" i="16"/>
  <c r="BA148" i="16"/>
  <c r="BB148" i="16"/>
  <c r="BC148" i="16"/>
  <c r="BD148" i="16"/>
  <c r="BE148" i="16"/>
  <c r="BF148" i="16"/>
  <c r="BG148" i="16"/>
  <c r="BH148" i="16"/>
  <c r="BI148" i="16"/>
  <c r="BI148" i="18" s="1"/>
  <c r="BJ148" i="16"/>
  <c r="BK148" i="16"/>
  <c r="BL148" i="16"/>
  <c r="BM148" i="16"/>
  <c r="F149" i="16"/>
  <c r="G149" i="16"/>
  <c r="H149" i="16"/>
  <c r="I149" i="16"/>
  <c r="J149" i="16"/>
  <c r="K149" i="16"/>
  <c r="L149" i="16"/>
  <c r="M149" i="16"/>
  <c r="N149" i="16"/>
  <c r="O149" i="16"/>
  <c r="P149" i="16"/>
  <c r="Q149" i="16"/>
  <c r="R149" i="16"/>
  <c r="S149" i="16"/>
  <c r="T149" i="16"/>
  <c r="U149" i="16"/>
  <c r="V149" i="16"/>
  <c r="W149" i="16"/>
  <c r="X149" i="16"/>
  <c r="Y149" i="16"/>
  <c r="Z149" i="16"/>
  <c r="AA149" i="16"/>
  <c r="AB149" i="16"/>
  <c r="AC149" i="16"/>
  <c r="AD149" i="16"/>
  <c r="AE149" i="16"/>
  <c r="AF149" i="16"/>
  <c r="AG149" i="16"/>
  <c r="AH149" i="16"/>
  <c r="AI149" i="16"/>
  <c r="AJ149" i="16"/>
  <c r="AK149" i="16"/>
  <c r="AL149" i="16"/>
  <c r="AM149" i="16"/>
  <c r="AN149" i="16"/>
  <c r="AO149" i="16"/>
  <c r="AP149" i="16"/>
  <c r="AQ149" i="16"/>
  <c r="AR149" i="16"/>
  <c r="AS149" i="16"/>
  <c r="AT149" i="16"/>
  <c r="AU149" i="16"/>
  <c r="AV149" i="16"/>
  <c r="AW149" i="16"/>
  <c r="AX149" i="16"/>
  <c r="AY149" i="16"/>
  <c r="AZ149" i="16"/>
  <c r="BA149" i="16"/>
  <c r="BB149" i="16"/>
  <c r="BC149" i="16"/>
  <c r="BD149" i="16"/>
  <c r="BE149" i="16"/>
  <c r="BF149" i="16"/>
  <c r="BG149" i="16"/>
  <c r="BH149" i="16"/>
  <c r="BI149" i="16"/>
  <c r="BI149" i="18" s="1"/>
  <c r="BJ149" i="16"/>
  <c r="BK149" i="16"/>
  <c r="BL149" i="16"/>
  <c r="BM149" i="16"/>
  <c r="F150" i="16"/>
  <c r="G150" i="16"/>
  <c r="H150" i="16"/>
  <c r="I150" i="16"/>
  <c r="J150" i="16"/>
  <c r="K150" i="16"/>
  <c r="L150" i="16"/>
  <c r="M150" i="16"/>
  <c r="N150" i="16"/>
  <c r="O150" i="16"/>
  <c r="P150" i="16"/>
  <c r="Q150" i="16"/>
  <c r="R150" i="16"/>
  <c r="S150" i="16"/>
  <c r="T150" i="16"/>
  <c r="U150" i="16"/>
  <c r="V150" i="16"/>
  <c r="W150" i="16"/>
  <c r="X150" i="16"/>
  <c r="Y150" i="16"/>
  <c r="Z150" i="16"/>
  <c r="AA150" i="16"/>
  <c r="AB150" i="16"/>
  <c r="AC150" i="16"/>
  <c r="AD150" i="16"/>
  <c r="AE150" i="16"/>
  <c r="AF150" i="16"/>
  <c r="AG150" i="16"/>
  <c r="AH150" i="16"/>
  <c r="AI150" i="16"/>
  <c r="AJ150" i="16"/>
  <c r="AK150" i="16"/>
  <c r="AL150" i="16"/>
  <c r="AM150" i="16"/>
  <c r="AN150" i="16"/>
  <c r="AO150" i="16"/>
  <c r="AP150" i="16"/>
  <c r="AQ150" i="16"/>
  <c r="AR150" i="16"/>
  <c r="AS150" i="16"/>
  <c r="AT150" i="16"/>
  <c r="AU150" i="16"/>
  <c r="AV150" i="16"/>
  <c r="AW150" i="16"/>
  <c r="AX150" i="16"/>
  <c r="AY150" i="16"/>
  <c r="AZ150" i="16"/>
  <c r="BA150" i="16"/>
  <c r="BB150" i="16"/>
  <c r="BC150" i="16"/>
  <c r="BD150" i="16"/>
  <c r="BE150" i="16"/>
  <c r="BF150" i="16"/>
  <c r="BG150" i="16"/>
  <c r="BH150" i="16"/>
  <c r="BI150" i="16"/>
  <c r="BI150" i="18" s="1"/>
  <c r="BJ150" i="16"/>
  <c r="BJ150" i="18" s="1"/>
  <c r="BK150" i="16"/>
  <c r="BL150" i="16"/>
  <c r="BM150" i="16"/>
  <c r="F151" i="16"/>
  <c r="G151" i="16"/>
  <c r="H151" i="16"/>
  <c r="I151" i="16"/>
  <c r="J151" i="16"/>
  <c r="K151" i="16"/>
  <c r="L151" i="16"/>
  <c r="M151" i="16"/>
  <c r="N151" i="16"/>
  <c r="O151" i="16"/>
  <c r="P151" i="16"/>
  <c r="Q151" i="16"/>
  <c r="R151" i="16"/>
  <c r="S151" i="16"/>
  <c r="T151" i="16"/>
  <c r="U151" i="16"/>
  <c r="V151" i="16"/>
  <c r="W151" i="16"/>
  <c r="X151" i="16"/>
  <c r="Y151" i="16"/>
  <c r="Z151" i="16"/>
  <c r="AA151" i="16"/>
  <c r="AB151" i="16"/>
  <c r="AC151" i="16"/>
  <c r="AD151" i="16"/>
  <c r="AE151" i="16"/>
  <c r="AF151" i="16"/>
  <c r="AG151" i="16"/>
  <c r="AH151" i="16"/>
  <c r="AI151" i="16"/>
  <c r="AJ151" i="16"/>
  <c r="AK151" i="16"/>
  <c r="AL151" i="16"/>
  <c r="AM151" i="16"/>
  <c r="AN151" i="16"/>
  <c r="AO151" i="16"/>
  <c r="AP151" i="16"/>
  <c r="AQ151" i="16"/>
  <c r="AR151" i="16"/>
  <c r="AS151" i="16"/>
  <c r="AT151" i="16"/>
  <c r="AU151" i="16"/>
  <c r="AV151" i="16"/>
  <c r="AW151" i="16"/>
  <c r="AX151" i="16"/>
  <c r="AY151" i="16"/>
  <c r="AZ151" i="16"/>
  <c r="BA151" i="16"/>
  <c r="BB151" i="16"/>
  <c r="BC151" i="16"/>
  <c r="BD151" i="16"/>
  <c r="BE151" i="16"/>
  <c r="BF151" i="16"/>
  <c r="BG151" i="16"/>
  <c r="BH151" i="16"/>
  <c r="BI151" i="16"/>
  <c r="BI151" i="18" s="1"/>
  <c r="BJ151" i="16"/>
  <c r="BK151" i="16"/>
  <c r="BL151" i="16"/>
  <c r="BM151" i="16"/>
  <c r="F152" i="16"/>
  <c r="G152" i="16"/>
  <c r="H152" i="16"/>
  <c r="I152" i="16"/>
  <c r="J152" i="16"/>
  <c r="K152" i="16"/>
  <c r="L152" i="16"/>
  <c r="M152" i="16"/>
  <c r="N152" i="16"/>
  <c r="O152" i="16"/>
  <c r="P152" i="16"/>
  <c r="Q152" i="16"/>
  <c r="R152" i="16"/>
  <c r="S152" i="16"/>
  <c r="T152" i="16"/>
  <c r="U152" i="16"/>
  <c r="V152" i="16"/>
  <c r="W152" i="16"/>
  <c r="X152" i="16"/>
  <c r="Y152" i="16"/>
  <c r="Z152" i="16"/>
  <c r="AA152" i="16"/>
  <c r="AB152" i="16"/>
  <c r="AC152" i="16"/>
  <c r="AD152" i="16"/>
  <c r="AE152" i="16"/>
  <c r="AF152" i="16"/>
  <c r="AG152" i="16"/>
  <c r="AH152" i="16"/>
  <c r="AI152" i="16"/>
  <c r="AJ152" i="16"/>
  <c r="AK152" i="16"/>
  <c r="AL152" i="16"/>
  <c r="AM152" i="16"/>
  <c r="AN152" i="16"/>
  <c r="AO152" i="16"/>
  <c r="AP152" i="16"/>
  <c r="AQ152" i="16"/>
  <c r="AR152" i="16"/>
  <c r="AS152" i="16"/>
  <c r="AT152" i="16"/>
  <c r="AU152" i="16"/>
  <c r="AV152" i="16"/>
  <c r="AW152" i="16"/>
  <c r="AX152" i="16"/>
  <c r="AY152" i="16"/>
  <c r="AZ152" i="16"/>
  <c r="BA152" i="16"/>
  <c r="BB152" i="16"/>
  <c r="BC152" i="16"/>
  <c r="BD152" i="16"/>
  <c r="BE152" i="16"/>
  <c r="BF152" i="16"/>
  <c r="BG152" i="16"/>
  <c r="BH152" i="16"/>
  <c r="BI152" i="16"/>
  <c r="BI152" i="18" s="1"/>
  <c r="BJ152" i="16"/>
  <c r="BK152" i="16"/>
  <c r="BL152" i="16"/>
  <c r="BM152" i="16"/>
  <c r="F153" i="16"/>
  <c r="G153" i="16"/>
  <c r="H153" i="16"/>
  <c r="I153" i="16"/>
  <c r="J153" i="16"/>
  <c r="K153" i="16"/>
  <c r="L153" i="16"/>
  <c r="M153" i="16"/>
  <c r="N153" i="16"/>
  <c r="O153" i="16"/>
  <c r="P153" i="16"/>
  <c r="Q153" i="16"/>
  <c r="R153" i="16"/>
  <c r="S153" i="16"/>
  <c r="T153" i="16"/>
  <c r="U153" i="16"/>
  <c r="V153" i="16"/>
  <c r="W153" i="16"/>
  <c r="X153" i="16"/>
  <c r="Y153" i="16"/>
  <c r="Z153" i="16"/>
  <c r="AA153" i="16"/>
  <c r="AB153" i="16"/>
  <c r="AC153" i="16"/>
  <c r="AD153" i="16"/>
  <c r="AE153" i="16"/>
  <c r="AF153" i="16"/>
  <c r="AG153" i="16"/>
  <c r="AH153" i="16"/>
  <c r="AI153" i="16"/>
  <c r="AJ153" i="16"/>
  <c r="AK153" i="16"/>
  <c r="AL153" i="16"/>
  <c r="AM153" i="16"/>
  <c r="AN153" i="16"/>
  <c r="AO153" i="16"/>
  <c r="AP153" i="16"/>
  <c r="AQ153" i="16"/>
  <c r="AR153" i="16"/>
  <c r="AS153" i="16"/>
  <c r="AT153" i="16"/>
  <c r="AU153" i="16"/>
  <c r="AV153" i="16"/>
  <c r="AW153" i="16"/>
  <c r="AX153" i="16"/>
  <c r="AY153" i="16"/>
  <c r="AZ153" i="16"/>
  <c r="BA153" i="16"/>
  <c r="BB153" i="16"/>
  <c r="BC153" i="16"/>
  <c r="BD153" i="16"/>
  <c r="BE153" i="16"/>
  <c r="BF153" i="16"/>
  <c r="BG153" i="16"/>
  <c r="BH153" i="16"/>
  <c r="BI153" i="16"/>
  <c r="BI153" i="18" s="1"/>
  <c r="BJ153" i="16"/>
  <c r="BK153" i="16"/>
  <c r="BL153" i="16"/>
  <c r="BM153" i="16"/>
  <c r="F154" i="16"/>
  <c r="G154" i="16"/>
  <c r="H154" i="16"/>
  <c r="I154" i="16"/>
  <c r="J154" i="16"/>
  <c r="K154" i="16"/>
  <c r="L154" i="16"/>
  <c r="M154" i="16"/>
  <c r="N154" i="16"/>
  <c r="O154" i="16"/>
  <c r="P154" i="16"/>
  <c r="Q154" i="16"/>
  <c r="R154" i="16"/>
  <c r="S154" i="16"/>
  <c r="T154" i="16"/>
  <c r="U154" i="16"/>
  <c r="V154" i="16"/>
  <c r="W154" i="16"/>
  <c r="X154" i="16"/>
  <c r="Y154" i="16"/>
  <c r="Z154" i="16"/>
  <c r="AA154" i="16"/>
  <c r="AB154" i="16"/>
  <c r="AC154" i="16"/>
  <c r="AD154" i="16"/>
  <c r="AE154" i="16"/>
  <c r="AF154" i="16"/>
  <c r="AG154" i="16"/>
  <c r="AH154" i="16"/>
  <c r="AI154" i="16"/>
  <c r="AJ154" i="16"/>
  <c r="AK154" i="16"/>
  <c r="AL154" i="16"/>
  <c r="AM154" i="16"/>
  <c r="AN154" i="16"/>
  <c r="AO154" i="16"/>
  <c r="AP154" i="16"/>
  <c r="AQ154" i="16"/>
  <c r="AR154" i="16"/>
  <c r="AS154" i="16"/>
  <c r="AT154" i="16"/>
  <c r="AU154" i="16"/>
  <c r="AV154" i="16"/>
  <c r="AW154" i="16"/>
  <c r="AX154" i="16"/>
  <c r="AY154" i="16"/>
  <c r="AZ154" i="16"/>
  <c r="BA154" i="16"/>
  <c r="BB154" i="16"/>
  <c r="BC154" i="16"/>
  <c r="BD154" i="16"/>
  <c r="BE154" i="16"/>
  <c r="BF154" i="16"/>
  <c r="BG154" i="16"/>
  <c r="BH154" i="16"/>
  <c r="BI154" i="16"/>
  <c r="BI154" i="18" s="1"/>
  <c r="BJ154" i="16"/>
  <c r="BK154" i="16"/>
  <c r="BL154" i="16"/>
  <c r="BM154" i="16"/>
  <c r="F155" i="16"/>
  <c r="G155" i="16"/>
  <c r="H155" i="16"/>
  <c r="I155" i="16"/>
  <c r="J155" i="16"/>
  <c r="K155" i="16"/>
  <c r="L155" i="16"/>
  <c r="M155" i="16"/>
  <c r="N155" i="16"/>
  <c r="O155" i="16"/>
  <c r="P155" i="16"/>
  <c r="Q155" i="16"/>
  <c r="R155" i="16"/>
  <c r="S155" i="16"/>
  <c r="T155" i="16"/>
  <c r="U155" i="16"/>
  <c r="V155" i="16"/>
  <c r="W155" i="16"/>
  <c r="X155" i="16"/>
  <c r="Y155" i="16"/>
  <c r="Z155" i="16"/>
  <c r="AA155" i="16"/>
  <c r="AB155" i="16"/>
  <c r="AC155" i="16"/>
  <c r="AD155" i="16"/>
  <c r="AE155" i="16"/>
  <c r="AF155" i="16"/>
  <c r="AG155" i="16"/>
  <c r="AH155" i="16"/>
  <c r="AI155" i="16"/>
  <c r="AJ155" i="16"/>
  <c r="AK155" i="16"/>
  <c r="AL155" i="16"/>
  <c r="AM155" i="16"/>
  <c r="AN155" i="16"/>
  <c r="AO155" i="16"/>
  <c r="AP155" i="16"/>
  <c r="AQ155" i="16"/>
  <c r="AR155" i="16"/>
  <c r="AS155" i="16"/>
  <c r="AT155" i="16"/>
  <c r="AU155" i="16"/>
  <c r="AV155" i="16"/>
  <c r="AW155" i="16"/>
  <c r="AX155" i="16"/>
  <c r="AY155" i="16"/>
  <c r="AZ155" i="16"/>
  <c r="BA155" i="16"/>
  <c r="BB155" i="16"/>
  <c r="BC155" i="16"/>
  <c r="BD155" i="16"/>
  <c r="BE155" i="16"/>
  <c r="BF155" i="16"/>
  <c r="BG155" i="16"/>
  <c r="BH155" i="16"/>
  <c r="BI155" i="16"/>
  <c r="BI155" i="18" s="1"/>
  <c r="BJ155" i="16"/>
  <c r="BK155" i="16"/>
  <c r="BL155" i="16"/>
  <c r="BM155" i="16"/>
  <c r="F156" i="16"/>
  <c r="G156" i="16"/>
  <c r="H156" i="16"/>
  <c r="I156" i="16"/>
  <c r="J156" i="16"/>
  <c r="K156" i="16"/>
  <c r="L156" i="16"/>
  <c r="M156" i="16"/>
  <c r="N156" i="16"/>
  <c r="O156" i="16"/>
  <c r="P156" i="16"/>
  <c r="Q156" i="16"/>
  <c r="R156" i="16"/>
  <c r="S156" i="16"/>
  <c r="T156" i="16"/>
  <c r="U156" i="16"/>
  <c r="V156" i="16"/>
  <c r="W156" i="16"/>
  <c r="X156" i="16"/>
  <c r="Y156" i="16"/>
  <c r="Z156" i="16"/>
  <c r="AA156" i="16"/>
  <c r="AB156" i="16"/>
  <c r="AC156" i="16"/>
  <c r="AD156" i="16"/>
  <c r="AE156" i="16"/>
  <c r="AF156" i="16"/>
  <c r="AG156" i="16"/>
  <c r="AH156" i="16"/>
  <c r="AI156" i="16"/>
  <c r="AJ156" i="16"/>
  <c r="AK156" i="16"/>
  <c r="AL156" i="16"/>
  <c r="AM156" i="16"/>
  <c r="AN156" i="16"/>
  <c r="AO156" i="16"/>
  <c r="AP156" i="16"/>
  <c r="AQ156" i="16"/>
  <c r="AR156" i="16"/>
  <c r="AS156" i="16"/>
  <c r="AT156" i="16"/>
  <c r="AU156" i="16"/>
  <c r="AV156" i="16"/>
  <c r="AW156" i="16"/>
  <c r="AX156" i="16"/>
  <c r="AY156" i="16"/>
  <c r="AZ156" i="16"/>
  <c r="BA156" i="16"/>
  <c r="BB156" i="16"/>
  <c r="BC156" i="16"/>
  <c r="BD156" i="16"/>
  <c r="BE156" i="16"/>
  <c r="BF156" i="16"/>
  <c r="BG156" i="16"/>
  <c r="BH156" i="16"/>
  <c r="BI156" i="16"/>
  <c r="BI156" i="18" s="1"/>
  <c r="BJ156" i="16"/>
  <c r="BK156" i="16"/>
  <c r="BL156" i="16"/>
  <c r="BM156" i="16"/>
  <c r="F157" i="16"/>
  <c r="G157" i="16"/>
  <c r="H157" i="16"/>
  <c r="I157" i="16"/>
  <c r="J157" i="16"/>
  <c r="K157" i="16"/>
  <c r="L157" i="16"/>
  <c r="M157" i="16"/>
  <c r="N157" i="16"/>
  <c r="O157" i="16"/>
  <c r="P157" i="16"/>
  <c r="Q157" i="16"/>
  <c r="R157" i="16"/>
  <c r="S157" i="16"/>
  <c r="T157" i="16"/>
  <c r="U157" i="16"/>
  <c r="V157" i="16"/>
  <c r="W157" i="16"/>
  <c r="X157" i="16"/>
  <c r="Y157" i="16"/>
  <c r="Z157" i="16"/>
  <c r="AA157" i="16"/>
  <c r="AB157" i="16"/>
  <c r="AC157" i="16"/>
  <c r="AD157" i="16"/>
  <c r="AE157" i="16"/>
  <c r="AF157" i="16"/>
  <c r="AG157" i="16"/>
  <c r="AH157" i="16"/>
  <c r="AI157" i="16"/>
  <c r="AJ157" i="16"/>
  <c r="AK157" i="16"/>
  <c r="AL157" i="16"/>
  <c r="AM157" i="16"/>
  <c r="AN157" i="16"/>
  <c r="AO157" i="16"/>
  <c r="AP157" i="16"/>
  <c r="AQ157" i="16"/>
  <c r="AR157" i="16"/>
  <c r="AS157" i="16"/>
  <c r="AT157" i="16"/>
  <c r="AU157" i="16"/>
  <c r="AV157" i="16"/>
  <c r="AW157" i="16"/>
  <c r="AX157" i="16"/>
  <c r="AY157" i="16"/>
  <c r="AZ157" i="16"/>
  <c r="BA157" i="16"/>
  <c r="BB157" i="16"/>
  <c r="BC157" i="16"/>
  <c r="BD157" i="16"/>
  <c r="BE157" i="16"/>
  <c r="BF157" i="16"/>
  <c r="BG157" i="16"/>
  <c r="BH157" i="16"/>
  <c r="BI157" i="16"/>
  <c r="BI157" i="18" s="1"/>
  <c r="BJ157" i="16"/>
  <c r="BK157" i="16"/>
  <c r="BL157" i="16"/>
  <c r="BM157" i="16"/>
  <c r="F158" i="16"/>
  <c r="G158" i="16"/>
  <c r="H158" i="16"/>
  <c r="I158" i="16"/>
  <c r="J158" i="16"/>
  <c r="K158" i="16"/>
  <c r="L158" i="16"/>
  <c r="M158" i="16"/>
  <c r="N158" i="16"/>
  <c r="O158" i="16"/>
  <c r="P158" i="16"/>
  <c r="Q158" i="16"/>
  <c r="R158" i="16"/>
  <c r="S158" i="16"/>
  <c r="T158" i="16"/>
  <c r="U158" i="16"/>
  <c r="V158" i="16"/>
  <c r="W158" i="16"/>
  <c r="X158" i="16"/>
  <c r="Y158" i="16"/>
  <c r="Z158" i="16"/>
  <c r="AA158" i="16"/>
  <c r="AB158" i="16"/>
  <c r="AC158" i="16"/>
  <c r="AD158" i="16"/>
  <c r="AE158" i="16"/>
  <c r="AF158" i="16"/>
  <c r="AG158" i="16"/>
  <c r="AH158" i="16"/>
  <c r="AI158" i="16"/>
  <c r="AJ158" i="16"/>
  <c r="AK158" i="16"/>
  <c r="AL158" i="16"/>
  <c r="AM158" i="16"/>
  <c r="AN158" i="16"/>
  <c r="AO158" i="16"/>
  <c r="AP158" i="16"/>
  <c r="AQ158" i="16"/>
  <c r="AR158" i="16"/>
  <c r="AS158" i="16"/>
  <c r="AT158" i="16"/>
  <c r="AU158" i="16"/>
  <c r="AV158" i="16"/>
  <c r="AW158" i="16"/>
  <c r="AX158" i="16"/>
  <c r="AY158" i="16"/>
  <c r="AZ158" i="16"/>
  <c r="BA158" i="16"/>
  <c r="BB158" i="16"/>
  <c r="BC158" i="16"/>
  <c r="BD158" i="16"/>
  <c r="BE158" i="16"/>
  <c r="BF158" i="16"/>
  <c r="BG158" i="16"/>
  <c r="BH158" i="16"/>
  <c r="BI158" i="16"/>
  <c r="BI158" i="18" s="1"/>
  <c r="BJ158" i="16"/>
  <c r="BK158" i="16"/>
  <c r="BL158" i="16"/>
  <c r="BM158" i="16"/>
  <c r="F159" i="16"/>
  <c r="G159" i="16"/>
  <c r="H159" i="16"/>
  <c r="I159" i="16"/>
  <c r="J159" i="16"/>
  <c r="K159" i="16"/>
  <c r="L159" i="16"/>
  <c r="M159" i="16"/>
  <c r="N159" i="16"/>
  <c r="O159" i="16"/>
  <c r="P159" i="16"/>
  <c r="Q159" i="16"/>
  <c r="R159" i="16"/>
  <c r="S159" i="16"/>
  <c r="T159" i="16"/>
  <c r="U159" i="16"/>
  <c r="V159" i="16"/>
  <c r="W159" i="16"/>
  <c r="X159" i="16"/>
  <c r="Y159" i="16"/>
  <c r="Z159" i="16"/>
  <c r="AA159" i="16"/>
  <c r="AB159" i="16"/>
  <c r="AC159" i="16"/>
  <c r="AD159" i="16"/>
  <c r="AE159" i="16"/>
  <c r="AF159" i="16"/>
  <c r="AG159" i="16"/>
  <c r="AH159" i="16"/>
  <c r="AI159" i="16"/>
  <c r="AJ159" i="16"/>
  <c r="AK159" i="16"/>
  <c r="AL159" i="16"/>
  <c r="AM159" i="16"/>
  <c r="AN159" i="16"/>
  <c r="AO159" i="16"/>
  <c r="AP159" i="16"/>
  <c r="AQ159" i="16"/>
  <c r="AR159" i="16"/>
  <c r="AS159" i="16"/>
  <c r="AT159" i="16"/>
  <c r="AU159" i="16"/>
  <c r="AV159" i="16"/>
  <c r="AW159" i="16"/>
  <c r="AX159" i="16"/>
  <c r="AY159" i="16"/>
  <c r="AZ159" i="16"/>
  <c r="BA159" i="16"/>
  <c r="BB159" i="16"/>
  <c r="BC159" i="16"/>
  <c r="BD159" i="16"/>
  <c r="BE159" i="16"/>
  <c r="BF159" i="16"/>
  <c r="BG159" i="16"/>
  <c r="BH159" i="16"/>
  <c r="BI159" i="16"/>
  <c r="BI159" i="18" s="1"/>
  <c r="BJ159" i="16"/>
  <c r="BK159" i="16"/>
  <c r="BL159" i="16"/>
  <c r="BM159" i="16"/>
  <c r="F160" i="16"/>
  <c r="G160" i="16"/>
  <c r="H160" i="16"/>
  <c r="I160" i="16"/>
  <c r="J160" i="16"/>
  <c r="K160" i="16"/>
  <c r="L160" i="16"/>
  <c r="L160" i="18" s="1"/>
  <c r="M160" i="16"/>
  <c r="N160" i="16"/>
  <c r="O160" i="16"/>
  <c r="P160" i="16"/>
  <c r="Q160" i="16"/>
  <c r="R160" i="16"/>
  <c r="S160" i="16"/>
  <c r="T160" i="16"/>
  <c r="U160" i="16"/>
  <c r="V160" i="16"/>
  <c r="W160" i="16"/>
  <c r="X160" i="16"/>
  <c r="Y160" i="16"/>
  <c r="Z160" i="16"/>
  <c r="AA160" i="16"/>
  <c r="AB160" i="16"/>
  <c r="AC160" i="16"/>
  <c r="AD160" i="16"/>
  <c r="AE160" i="16"/>
  <c r="AF160" i="16"/>
  <c r="AG160" i="16"/>
  <c r="AH160" i="16"/>
  <c r="AI160" i="16"/>
  <c r="AJ160" i="16"/>
  <c r="AK160" i="16"/>
  <c r="AL160" i="16"/>
  <c r="AM160" i="16"/>
  <c r="AN160" i="16"/>
  <c r="AO160" i="16"/>
  <c r="AP160" i="16"/>
  <c r="AQ160" i="16"/>
  <c r="AR160" i="16"/>
  <c r="AS160" i="16"/>
  <c r="AT160" i="16"/>
  <c r="AU160" i="16"/>
  <c r="AV160" i="16"/>
  <c r="AW160" i="16"/>
  <c r="AX160" i="16"/>
  <c r="AY160" i="16"/>
  <c r="AZ160" i="16"/>
  <c r="BA160" i="16"/>
  <c r="BB160" i="16"/>
  <c r="BC160" i="16"/>
  <c r="BD160" i="16"/>
  <c r="BE160" i="16"/>
  <c r="BF160" i="16"/>
  <c r="BG160" i="16"/>
  <c r="BH160" i="16"/>
  <c r="BI160" i="16"/>
  <c r="BJ160" i="16"/>
  <c r="BK160" i="16"/>
  <c r="BL160" i="16"/>
  <c r="BM160" i="16"/>
  <c r="F161" i="16"/>
  <c r="G161" i="16"/>
  <c r="H161" i="16"/>
  <c r="I161" i="16"/>
  <c r="J161" i="16"/>
  <c r="K161" i="16"/>
  <c r="L161" i="16"/>
  <c r="M161" i="16"/>
  <c r="M161" i="18" s="1"/>
  <c r="N161" i="16"/>
  <c r="N161" i="18" s="1"/>
  <c r="O161" i="16"/>
  <c r="P161" i="16"/>
  <c r="Q161" i="16"/>
  <c r="R161" i="16"/>
  <c r="S161" i="16"/>
  <c r="T161" i="16"/>
  <c r="U161" i="16"/>
  <c r="V161" i="16"/>
  <c r="W161" i="16"/>
  <c r="X161" i="16"/>
  <c r="Y161" i="16"/>
  <c r="Z161" i="16"/>
  <c r="AA161" i="16"/>
  <c r="AB161" i="16"/>
  <c r="AC161" i="16"/>
  <c r="AD161" i="16"/>
  <c r="AE161" i="16"/>
  <c r="AF161" i="16"/>
  <c r="AG161" i="16"/>
  <c r="AH161" i="16"/>
  <c r="AI161" i="16"/>
  <c r="AJ161" i="16"/>
  <c r="AK161" i="16"/>
  <c r="AL161" i="16"/>
  <c r="AM161" i="16"/>
  <c r="AN161" i="16"/>
  <c r="AO161" i="16"/>
  <c r="AP161" i="16"/>
  <c r="AQ161" i="16"/>
  <c r="AR161" i="16"/>
  <c r="AS161" i="16"/>
  <c r="AT161" i="16"/>
  <c r="AU161" i="16"/>
  <c r="AV161" i="16"/>
  <c r="AW161" i="16"/>
  <c r="AX161" i="16"/>
  <c r="AY161" i="16"/>
  <c r="AZ161" i="16"/>
  <c r="BA161" i="16"/>
  <c r="BB161" i="16"/>
  <c r="BC161" i="16"/>
  <c r="BD161" i="16"/>
  <c r="BE161" i="16"/>
  <c r="BF161" i="16"/>
  <c r="BG161" i="16"/>
  <c r="BH161" i="16"/>
  <c r="BI161" i="16"/>
  <c r="BJ161" i="16"/>
  <c r="BK161" i="16"/>
  <c r="BL161" i="16"/>
  <c r="BM161" i="16"/>
  <c r="F162" i="16"/>
  <c r="G162" i="16"/>
  <c r="H162" i="16"/>
  <c r="I162" i="16"/>
  <c r="J162" i="16"/>
  <c r="K162" i="16"/>
  <c r="L162" i="16"/>
  <c r="M162" i="16"/>
  <c r="N162" i="16"/>
  <c r="O162" i="16"/>
  <c r="P162" i="16"/>
  <c r="Q162" i="16"/>
  <c r="R162" i="16"/>
  <c r="S162" i="16"/>
  <c r="T162" i="16"/>
  <c r="U162" i="16"/>
  <c r="V162" i="16"/>
  <c r="W162" i="16"/>
  <c r="X162" i="16"/>
  <c r="Y162" i="16"/>
  <c r="Z162" i="16"/>
  <c r="AA162" i="16"/>
  <c r="AB162" i="16"/>
  <c r="AC162" i="16"/>
  <c r="AD162" i="16"/>
  <c r="AE162" i="16"/>
  <c r="AF162" i="16"/>
  <c r="AG162" i="16"/>
  <c r="AH162" i="16"/>
  <c r="AI162" i="16"/>
  <c r="AJ162" i="16"/>
  <c r="AK162" i="16"/>
  <c r="AL162" i="16"/>
  <c r="AM162" i="16"/>
  <c r="AN162" i="16"/>
  <c r="AO162" i="16"/>
  <c r="AP162" i="16"/>
  <c r="AQ162" i="16"/>
  <c r="AR162" i="16"/>
  <c r="AS162" i="16"/>
  <c r="AT162" i="16"/>
  <c r="AU162" i="16"/>
  <c r="AV162" i="16"/>
  <c r="AW162" i="16"/>
  <c r="AX162" i="16"/>
  <c r="AY162" i="16"/>
  <c r="AZ162" i="16"/>
  <c r="BA162" i="16"/>
  <c r="BB162" i="16"/>
  <c r="BC162" i="16"/>
  <c r="BD162" i="16"/>
  <c r="BD162" i="18" s="1"/>
  <c r="BE162" i="16"/>
  <c r="BE162" i="18" s="1"/>
  <c r="BF162" i="16"/>
  <c r="BF162" i="18" s="1"/>
  <c r="BG162" i="16"/>
  <c r="BH162" i="16"/>
  <c r="BI162" i="16"/>
  <c r="BJ162" i="16"/>
  <c r="BK162" i="16"/>
  <c r="BL162" i="16"/>
  <c r="BM162" i="16"/>
  <c r="F163" i="16"/>
  <c r="G163" i="16"/>
  <c r="H163" i="16"/>
  <c r="I163" i="16"/>
  <c r="J163" i="16"/>
  <c r="K163" i="16"/>
  <c r="L163" i="16"/>
  <c r="M163" i="16"/>
  <c r="N163" i="16"/>
  <c r="O163" i="16"/>
  <c r="P163" i="16"/>
  <c r="Q163" i="16"/>
  <c r="R163" i="16"/>
  <c r="S163" i="16"/>
  <c r="T163" i="16"/>
  <c r="U163" i="16"/>
  <c r="V163" i="16"/>
  <c r="W163" i="16"/>
  <c r="X163" i="16"/>
  <c r="Y163" i="16"/>
  <c r="Z163" i="16"/>
  <c r="AA163" i="16"/>
  <c r="AB163" i="16"/>
  <c r="AC163" i="16"/>
  <c r="AD163" i="16"/>
  <c r="AE163" i="16"/>
  <c r="AF163" i="16"/>
  <c r="AG163" i="16"/>
  <c r="AH163" i="16"/>
  <c r="AI163" i="16"/>
  <c r="AJ163" i="16"/>
  <c r="AK163" i="16"/>
  <c r="AL163" i="16"/>
  <c r="AM163" i="16"/>
  <c r="AN163" i="16"/>
  <c r="AO163" i="16"/>
  <c r="AP163" i="16"/>
  <c r="AQ163" i="16"/>
  <c r="AR163" i="16"/>
  <c r="AS163" i="16"/>
  <c r="AT163" i="16"/>
  <c r="AU163" i="16"/>
  <c r="AV163" i="16"/>
  <c r="AW163" i="16"/>
  <c r="AX163" i="16"/>
  <c r="AY163" i="16"/>
  <c r="AZ163" i="16"/>
  <c r="BA163" i="16"/>
  <c r="BB163" i="16"/>
  <c r="BC163" i="16"/>
  <c r="BC163" i="18" s="1"/>
  <c r="BD163" i="16"/>
  <c r="BE163" i="16"/>
  <c r="BF163" i="16"/>
  <c r="BG163" i="16"/>
  <c r="BH163" i="16"/>
  <c r="BI163" i="16"/>
  <c r="BJ163" i="16"/>
  <c r="BK163" i="16"/>
  <c r="BL163" i="16"/>
  <c r="BM163" i="16"/>
  <c r="F164" i="16"/>
  <c r="G164" i="16"/>
  <c r="H164" i="16"/>
  <c r="I164" i="16"/>
  <c r="J164" i="16"/>
  <c r="K164" i="16"/>
  <c r="L164" i="16"/>
  <c r="M164" i="16"/>
  <c r="N164" i="16"/>
  <c r="O164" i="16"/>
  <c r="P164" i="16"/>
  <c r="Q164" i="16"/>
  <c r="R164" i="16"/>
  <c r="R164" i="18" s="1"/>
  <c r="S164" i="16"/>
  <c r="T164" i="16"/>
  <c r="U164" i="16"/>
  <c r="V164" i="16"/>
  <c r="W164" i="16"/>
  <c r="X164" i="16"/>
  <c r="Y164" i="16"/>
  <c r="Z164" i="16"/>
  <c r="AA164" i="16"/>
  <c r="AB164" i="16"/>
  <c r="AC164" i="16"/>
  <c r="AD164" i="16"/>
  <c r="AE164" i="16"/>
  <c r="AF164" i="16"/>
  <c r="AG164" i="16"/>
  <c r="AH164" i="16"/>
  <c r="AI164" i="16"/>
  <c r="AJ164" i="16"/>
  <c r="AK164" i="16"/>
  <c r="AL164" i="16"/>
  <c r="AM164" i="16"/>
  <c r="AN164" i="16"/>
  <c r="AO164" i="16"/>
  <c r="AP164" i="16"/>
  <c r="AQ164" i="16"/>
  <c r="AR164" i="16"/>
  <c r="AS164" i="16"/>
  <c r="AT164" i="16"/>
  <c r="AU164" i="16"/>
  <c r="AV164" i="16"/>
  <c r="AW164" i="16"/>
  <c r="AX164" i="16"/>
  <c r="AY164" i="16"/>
  <c r="AZ164" i="16"/>
  <c r="BA164" i="16"/>
  <c r="BB164" i="16"/>
  <c r="BC164" i="16"/>
  <c r="BD164" i="16"/>
  <c r="BE164" i="16"/>
  <c r="BF164" i="16"/>
  <c r="BG164" i="16"/>
  <c r="BH164" i="16"/>
  <c r="BI164" i="16"/>
  <c r="BJ164" i="16"/>
  <c r="BK164" i="16"/>
  <c r="BL164" i="16"/>
  <c r="BM164" i="16"/>
  <c r="F165" i="16"/>
  <c r="G165" i="16"/>
  <c r="H165" i="16"/>
  <c r="I165" i="16"/>
  <c r="J165" i="16"/>
  <c r="K165" i="16"/>
  <c r="L165" i="16"/>
  <c r="M165" i="16"/>
  <c r="N165" i="16"/>
  <c r="O165" i="16"/>
  <c r="P165" i="16"/>
  <c r="Q165" i="16"/>
  <c r="R165" i="16"/>
  <c r="S165" i="16"/>
  <c r="T165" i="16"/>
  <c r="U165" i="16"/>
  <c r="V165" i="16"/>
  <c r="V165" i="18" s="1"/>
  <c r="W165" i="16"/>
  <c r="X165" i="16"/>
  <c r="Y165" i="16"/>
  <c r="Z165" i="16"/>
  <c r="AA165" i="16"/>
  <c r="AB165" i="16"/>
  <c r="AC165" i="16"/>
  <c r="AD165" i="16"/>
  <c r="AE165" i="16"/>
  <c r="AF165" i="16"/>
  <c r="AG165" i="16"/>
  <c r="AH165" i="16"/>
  <c r="AI165" i="16"/>
  <c r="AJ165" i="16"/>
  <c r="AK165" i="16"/>
  <c r="AL165" i="16"/>
  <c r="AM165" i="16"/>
  <c r="AN165" i="16"/>
  <c r="AO165" i="16"/>
  <c r="AP165" i="16"/>
  <c r="AQ165" i="16"/>
  <c r="AR165" i="16"/>
  <c r="AS165" i="16"/>
  <c r="AT165" i="16"/>
  <c r="AU165" i="16"/>
  <c r="AV165" i="16"/>
  <c r="AW165" i="16"/>
  <c r="AX165" i="16"/>
  <c r="AY165" i="16"/>
  <c r="AZ165" i="16"/>
  <c r="BA165" i="16"/>
  <c r="BB165" i="16"/>
  <c r="BC165" i="16"/>
  <c r="BD165" i="16"/>
  <c r="BE165" i="16"/>
  <c r="BF165" i="16"/>
  <c r="BG165" i="16"/>
  <c r="BH165" i="16"/>
  <c r="BI165" i="16"/>
  <c r="BJ165" i="16"/>
  <c r="BK165" i="16"/>
  <c r="BL165" i="16"/>
  <c r="BM165" i="16"/>
  <c r="F166" i="16"/>
  <c r="G166" i="16"/>
  <c r="H166" i="16"/>
  <c r="I166" i="16"/>
  <c r="J166" i="16"/>
  <c r="K166" i="16"/>
  <c r="L166" i="16"/>
  <c r="M166" i="16"/>
  <c r="N166" i="16"/>
  <c r="O166" i="16"/>
  <c r="P166" i="16"/>
  <c r="Q166" i="16"/>
  <c r="R166" i="16"/>
  <c r="S166" i="16"/>
  <c r="T166" i="16"/>
  <c r="U166" i="16"/>
  <c r="V166" i="16"/>
  <c r="W166" i="16"/>
  <c r="X166" i="16"/>
  <c r="Y166" i="16"/>
  <c r="Z166" i="16"/>
  <c r="AA166" i="16"/>
  <c r="AB166" i="16"/>
  <c r="AC166" i="16"/>
  <c r="AD166" i="16"/>
  <c r="AE166" i="16"/>
  <c r="AF166" i="16"/>
  <c r="AG166" i="16"/>
  <c r="AH166" i="16"/>
  <c r="AI166" i="16"/>
  <c r="AJ166" i="16"/>
  <c r="AK166" i="16"/>
  <c r="AL166" i="16"/>
  <c r="AM166" i="16"/>
  <c r="AN166" i="16"/>
  <c r="AO166" i="16"/>
  <c r="AP166" i="16"/>
  <c r="AQ166" i="16"/>
  <c r="AR166" i="16"/>
  <c r="AS166" i="16"/>
  <c r="AT166" i="16"/>
  <c r="AU166" i="16"/>
  <c r="AV166" i="16"/>
  <c r="AW166" i="16"/>
  <c r="AW166" i="18" s="1"/>
  <c r="AX166" i="16"/>
  <c r="AX166" i="18" s="1"/>
  <c r="AY166" i="16"/>
  <c r="AY166" i="18" s="1"/>
  <c r="AZ166" i="16"/>
  <c r="AZ166" i="18" s="1"/>
  <c r="BA166" i="16"/>
  <c r="BA166" i="18" s="1"/>
  <c r="BB166" i="16"/>
  <c r="BB166" i="18" s="1"/>
  <c r="BC166" i="16"/>
  <c r="BC166" i="18" s="1"/>
  <c r="BD166" i="16"/>
  <c r="BD166" i="18" s="1"/>
  <c r="BE166" i="16"/>
  <c r="BF166" i="16"/>
  <c r="BG166" i="16"/>
  <c r="BH166" i="16"/>
  <c r="BI166" i="16"/>
  <c r="BJ166" i="16"/>
  <c r="BK166" i="16"/>
  <c r="BL166" i="16"/>
  <c r="BM166" i="16"/>
  <c r="F167" i="16"/>
  <c r="G167" i="16"/>
  <c r="H167" i="16"/>
  <c r="I167" i="16"/>
  <c r="J167" i="16"/>
  <c r="K167" i="16"/>
  <c r="L167" i="16"/>
  <c r="M167" i="16"/>
  <c r="N167" i="16"/>
  <c r="O167" i="16"/>
  <c r="P167" i="16"/>
  <c r="Q167" i="16"/>
  <c r="R167" i="16"/>
  <c r="S167" i="16"/>
  <c r="T167" i="16"/>
  <c r="U167" i="16"/>
  <c r="V167" i="16"/>
  <c r="W167" i="16"/>
  <c r="X167" i="16"/>
  <c r="Y167" i="16"/>
  <c r="Z167" i="16"/>
  <c r="AA167" i="16"/>
  <c r="AB167" i="16"/>
  <c r="AC167" i="16"/>
  <c r="AD167" i="16"/>
  <c r="AE167" i="16"/>
  <c r="AF167" i="16"/>
  <c r="AG167" i="16"/>
  <c r="AH167" i="16"/>
  <c r="AI167" i="16"/>
  <c r="AJ167" i="16"/>
  <c r="AK167" i="16"/>
  <c r="AL167" i="16"/>
  <c r="AM167" i="16"/>
  <c r="AN167" i="16"/>
  <c r="AO167" i="16"/>
  <c r="AP167" i="16"/>
  <c r="AQ167" i="16"/>
  <c r="AR167" i="16"/>
  <c r="AS167" i="16"/>
  <c r="AT167" i="16"/>
  <c r="AU167" i="16"/>
  <c r="AV167" i="16"/>
  <c r="AW167" i="16"/>
  <c r="AX167" i="16"/>
  <c r="AY167" i="16"/>
  <c r="AZ167" i="16"/>
  <c r="BA167" i="16"/>
  <c r="BB167" i="16"/>
  <c r="BC167" i="16"/>
  <c r="BD167" i="16"/>
  <c r="BD167" i="18" s="1"/>
  <c r="BE167" i="16"/>
  <c r="BF167" i="16"/>
  <c r="BG167" i="16"/>
  <c r="BH167" i="16"/>
  <c r="BI167" i="16"/>
  <c r="BJ167" i="16"/>
  <c r="BK167" i="16"/>
  <c r="BL167" i="16"/>
  <c r="BM167" i="16"/>
  <c r="F168" i="16"/>
  <c r="G168" i="16"/>
  <c r="H168" i="16"/>
  <c r="I168" i="16"/>
  <c r="J168" i="16"/>
  <c r="K168" i="16"/>
  <c r="L168" i="16"/>
  <c r="L168" i="18" s="1"/>
  <c r="M168" i="16"/>
  <c r="N168" i="16"/>
  <c r="O168" i="16"/>
  <c r="P168" i="16"/>
  <c r="Q168" i="16"/>
  <c r="R168" i="16"/>
  <c r="S168" i="16"/>
  <c r="T168" i="16"/>
  <c r="U168" i="16"/>
  <c r="V168" i="16"/>
  <c r="W168" i="16"/>
  <c r="X168" i="16"/>
  <c r="Y168" i="16"/>
  <c r="Z168" i="16"/>
  <c r="AA168" i="16"/>
  <c r="AB168" i="16"/>
  <c r="AC168" i="16"/>
  <c r="AD168" i="16"/>
  <c r="AE168" i="16"/>
  <c r="AF168" i="16"/>
  <c r="AG168" i="16"/>
  <c r="AH168" i="16"/>
  <c r="AI168" i="16"/>
  <c r="AJ168" i="16"/>
  <c r="AK168" i="16"/>
  <c r="AL168" i="16"/>
  <c r="AM168" i="16"/>
  <c r="AN168" i="16"/>
  <c r="AO168" i="16"/>
  <c r="AP168" i="16"/>
  <c r="AQ168" i="16"/>
  <c r="AR168" i="16"/>
  <c r="AS168" i="16"/>
  <c r="AT168" i="16"/>
  <c r="AU168" i="16"/>
  <c r="AV168" i="16"/>
  <c r="AW168" i="16"/>
  <c r="AX168" i="16"/>
  <c r="AY168" i="16"/>
  <c r="AZ168" i="16"/>
  <c r="BA168" i="16"/>
  <c r="BB168" i="16"/>
  <c r="BC168" i="16"/>
  <c r="BD168" i="16"/>
  <c r="BE168" i="16"/>
  <c r="BF168" i="16"/>
  <c r="BG168" i="16"/>
  <c r="BH168" i="16"/>
  <c r="BI168" i="16"/>
  <c r="BJ168" i="16"/>
  <c r="BK168" i="16"/>
  <c r="BL168" i="16"/>
  <c r="BM168" i="16"/>
  <c r="F169" i="16"/>
  <c r="G169" i="16"/>
  <c r="H169" i="16"/>
  <c r="I169" i="16"/>
  <c r="J169" i="16"/>
  <c r="K169" i="16"/>
  <c r="L169" i="16"/>
  <c r="M169" i="16"/>
  <c r="N169" i="16"/>
  <c r="N169" i="18" s="1"/>
  <c r="O169" i="16"/>
  <c r="P169" i="16"/>
  <c r="Q169" i="16"/>
  <c r="R169" i="16"/>
  <c r="S169" i="16"/>
  <c r="T169" i="16"/>
  <c r="U169" i="16"/>
  <c r="V169" i="16"/>
  <c r="W169" i="16"/>
  <c r="X169" i="16"/>
  <c r="Y169" i="16"/>
  <c r="Z169" i="16"/>
  <c r="AA169" i="16"/>
  <c r="AB169" i="16"/>
  <c r="AC169" i="16"/>
  <c r="AD169" i="16"/>
  <c r="AE169" i="16"/>
  <c r="AF169" i="16"/>
  <c r="AG169" i="16"/>
  <c r="AH169" i="16"/>
  <c r="AI169" i="16"/>
  <c r="AJ169" i="16"/>
  <c r="AK169" i="16"/>
  <c r="AL169" i="16"/>
  <c r="AM169" i="16"/>
  <c r="AN169" i="16"/>
  <c r="AO169" i="16"/>
  <c r="AP169" i="16"/>
  <c r="AQ169" i="16"/>
  <c r="AR169" i="16"/>
  <c r="AS169" i="16"/>
  <c r="AT169" i="16"/>
  <c r="AU169" i="16"/>
  <c r="AV169" i="16"/>
  <c r="AW169" i="16"/>
  <c r="AX169" i="16"/>
  <c r="AY169" i="16"/>
  <c r="AZ169" i="16"/>
  <c r="BA169" i="16"/>
  <c r="BB169" i="16"/>
  <c r="BC169" i="16"/>
  <c r="BD169" i="16"/>
  <c r="BE169" i="16"/>
  <c r="BF169" i="16"/>
  <c r="BG169" i="16"/>
  <c r="BH169" i="16"/>
  <c r="BI169" i="16"/>
  <c r="BJ169" i="16"/>
  <c r="BK169" i="16"/>
  <c r="BL169" i="16"/>
  <c r="BM169" i="16"/>
  <c r="F170" i="16"/>
  <c r="G170" i="16"/>
  <c r="H170" i="16"/>
  <c r="I170" i="16"/>
  <c r="J170" i="16"/>
  <c r="K170" i="16"/>
  <c r="L170" i="16"/>
  <c r="M170" i="16"/>
  <c r="N170" i="16"/>
  <c r="O170" i="16"/>
  <c r="P170" i="16"/>
  <c r="Q170" i="16"/>
  <c r="R170" i="16"/>
  <c r="S170" i="16"/>
  <c r="T170" i="16"/>
  <c r="U170" i="16"/>
  <c r="V170" i="16"/>
  <c r="W170" i="16"/>
  <c r="X170" i="16"/>
  <c r="Y170" i="16"/>
  <c r="Z170" i="16"/>
  <c r="AA170" i="16"/>
  <c r="AB170" i="16"/>
  <c r="AC170" i="16"/>
  <c r="AD170" i="16"/>
  <c r="AE170" i="16"/>
  <c r="AF170" i="16"/>
  <c r="AG170" i="16"/>
  <c r="AH170" i="16"/>
  <c r="AI170" i="16"/>
  <c r="AJ170" i="16"/>
  <c r="AK170" i="16"/>
  <c r="AL170" i="16"/>
  <c r="AM170" i="16"/>
  <c r="AN170" i="16"/>
  <c r="AO170" i="16"/>
  <c r="AP170" i="16"/>
  <c r="AQ170" i="16"/>
  <c r="AR170" i="16"/>
  <c r="AS170" i="16"/>
  <c r="AT170" i="16"/>
  <c r="AU170" i="16"/>
  <c r="AV170" i="16"/>
  <c r="AW170" i="16"/>
  <c r="AX170" i="16"/>
  <c r="AY170" i="16"/>
  <c r="AY170" i="18" s="1"/>
  <c r="AZ170" i="16"/>
  <c r="AZ170" i="18" s="1"/>
  <c r="BA170" i="16"/>
  <c r="BA170" i="18" s="1"/>
  <c r="BB170" i="16"/>
  <c r="BB170" i="18" s="1"/>
  <c r="BC170" i="16"/>
  <c r="BC170" i="18" s="1"/>
  <c r="BD170" i="16"/>
  <c r="BD170" i="18" s="1"/>
  <c r="BE170" i="16"/>
  <c r="BF170" i="16"/>
  <c r="BG170" i="16"/>
  <c r="BH170" i="16"/>
  <c r="BI170" i="16"/>
  <c r="BJ170" i="16"/>
  <c r="BK170" i="16"/>
  <c r="BL170" i="16"/>
  <c r="BM170" i="16"/>
  <c r="G5" i="16"/>
  <c r="G5" i="18" s="1"/>
  <c r="H5" i="16"/>
  <c r="H5" i="18" s="1"/>
  <c r="I5" i="16"/>
  <c r="I5" i="18" s="1"/>
  <c r="J5" i="16"/>
  <c r="J5" i="18" s="1"/>
  <c r="K5" i="16"/>
  <c r="K5" i="18" s="1"/>
  <c r="L5" i="16"/>
  <c r="L5" i="18" s="1"/>
  <c r="M5" i="16"/>
  <c r="M5" i="18" s="1"/>
  <c r="N5" i="16"/>
  <c r="N5" i="18" s="1"/>
  <c r="O5" i="16"/>
  <c r="O5" i="18" s="1"/>
  <c r="P5" i="16"/>
  <c r="P5" i="18" s="1"/>
  <c r="Q5" i="16"/>
  <c r="Q5" i="18" s="1"/>
  <c r="R5" i="16"/>
  <c r="R5" i="18" s="1"/>
  <c r="S5" i="16"/>
  <c r="S5" i="18" s="1"/>
  <c r="T5" i="16"/>
  <c r="T5" i="18" s="1"/>
  <c r="U5" i="16"/>
  <c r="U5" i="18" s="1"/>
  <c r="V5" i="16"/>
  <c r="V5" i="18" s="1"/>
  <c r="W5" i="16"/>
  <c r="X5" i="16"/>
  <c r="Y5" i="16"/>
  <c r="Z5" i="16"/>
  <c r="AA5" i="16"/>
  <c r="AB5" i="16"/>
  <c r="AC5" i="16"/>
  <c r="AD5" i="16"/>
  <c r="AE5" i="16"/>
  <c r="AF5" i="16"/>
  <c r="AG5" i="16"/>
  <c r="AH5" i="16"/>
  <c r="AI5" i="16"/>
  <c r="AJ5" i="16"/>
  <c r="AK5" i="16"/>
  <c r="AL5" i="16"/>
  <c r="AM5" i="16"/>
  <c r="AN5" i="16"/>
  <c r="AO5" i="16"/>
  <c r="AP5" i="16"/>
  <c r="AQ5" i="16"/>
  <c r="AR5" i="16"/>
  <c r="AS5" i="16"/>
  <c r="AT5" i="16"/>
  <c r="AU5" i="16"/>
  <c r="AV5" i="16"/>
  <c r="AW5" i="16"/>
  <c r="AX5" i="16"/>
  <c r="AY5" i="16"/>
  <c r="AZ5" i="16"/>
  <c r="BA5" i="16"/>
  <c r="BB5" i="16"/>
  <c r="BC5" i="16"/>
  <c r="BD5" i="16"/>
  <c r="BE5" i="16"/>
  <c r="BF5" i="16"/>
  <c r="BG5" i="16"/>
  <c r="BH5" i="16"/>
  <c r="BI5" i="16"/>
  <c r="BJ5" i="16"/>
  <c r="BK5" i="16"/>
  <c r="BL5" i="16"/>
  <c r="BM5" i="16"/>
  <c r="F5" i="16"/>
  <c r="T218" i="18" l="1"/>
  <c r="T222" i="18" s="1"/>
  <c r="T217" i="18"/>
  <c r="T221" i="18" s="1"/>
  <c r="P218" i="18"/>
  <c r="P222" i="18" s="1"/>
  <c r="P217" i="18"/>
  <c r="P221" i="18" s="1"/>
  <c r="L218" i="18"/>
  <c r="L222" i="18" s="1"/>
  <c r="L217" i="18"/>
  <c r="L221" i="18" s="1"/>
  <c r="H218" i="18"/>
  <c r="H222" i="18" s="1"/>
  <c r="H217" i="18"/>
  <c r="H221" i="18" s="1"/>
  <c r="BL218" i="18"/>
  <c r="BL222" i="18" s="1"/>
  <c r="BL217" i="18"/>
  <c r="BL221" i="18" s="1"/>
  <c r="BH218" i="18"/>
  <c r="BH222" i="18" s="1"/>
  <c r="BH217" i="18"/>
  <c r="BH221" i="18" s="1"/>
  <c r="BD218" i="18"/>
  <c r="BD222" i="18" s="1"/>
  <c r="BD217" i="18"/>
  <c r="BD221" i="18" s="1"/>
  <c r="S218" i="18"/>
  <c r="S222" i="18" s="1"/>
  <c r="S217" i="18"/>
  <c r="S221" i="18" s="1"/>
  <c r="O218" i="18"/>
  <c r="O222" i="18" s="1"/>
  <c r="O217" i="18"/>
  <c r="O221" i="18" s="1"/>
  <c r="K218" i="18"/>
  <c r="K222" i="18" s="1"/>
  <c r="K217" i="18"/>
  <c r="K221" i="18" s="1"/>
  <c r="G218" i="18"/>
  <c r="G222" i="18" s="1"/>
  <c r="G217" i="18"/>
  <c r="G221" i="18" s="1"/>
  <c r="V218" i="18"/>
  <c r="V222" i="18" s="1"/>
  <c r="V217" i="18"/>
  <c r="V221" i="18" s="1"/>
  <c r="R218" i="18"/>
  <c r="R222" i="18" s="1"/>
  <c r="R217" i="18"/>
  <c r="R221" i="18" s="1"/>
  <c r="N218" i="18"/>
  <c r="N222" i="18" s="1"/>
  <c r="N217" i="18"/>
  <c r="N221" i="18" s="1"/>
  <c r="J218" i="18"/>
  <c r="J222" i="18" s="1"/>
  <c r="J217" i="18"/>
  <c r="J221" i="18" s="1"/>
  <c r="U218" i="18"/>
  <c r="U222" i="18" s="1"/>
  <c r="U217" i="18"/>
  <c r="U221" i="18" s="1"/>
  <c r="Q218" i="18"/>
  <c r="Q222" i="18" s="1"/>
  <c r="Q217" i="18"/>
  <c r="Q221" i="18" s="1"/>
  <c r="M218" i="18"/>
  <c r="M222" i="18" s="1"/>
  <c r="M217" i="18"/>
  <c r="M221" i="18" s="1"/>
  <c r="I218" i="18"/>
  <c r="I222" i="18" s="1"/>
  <c r="I217" i="18"/>
  <c r="I221" i="18" s="1"/>
  <c r="F218" i="18"/>
  <c r="F222" i="18" s="1"/>
  <c r="F217" i="18"/>
  <c r="F221" i="18" s="1"/>
  <c r="BJ218" i="18"/>
  <c r="BJ222" i="18" s="1"/>
  <c r="BJ217" i="18"/>
  <c r="BJ221" i="18" s="1"/>
  <c r="BF218" i="18"/>
  <c r="BF222" i="18" s="1"/>
  <c r="BF217" i="18"/>
  <c r="BF221" i="18" s="1"/>
  <c r="BB218" i="18"/>
  <c r="BB222" i="18" s="1"/>
  <c r="BB217" i="18"/>
  <c r="BB221" i="18" s="1"/>
  <c r="AX218" i="18"/>
  <c r="AX222" i="18" s="1"/>
  <c r="AX217" i="18"/>
  <c r="AX221" i="18" s="1"/>
  <c r="AT218" i="18"/>
  <c r="AT222" i="18" s="1"/>
  <c r="AT217" i="18"/>
  <c r="AT221" i="18" s="1"/>
  <c r="AP218" i="18"/>
  <c r="AP222" i="18" s="1"/>
  <c r="AP217" i="18"/>
  <c r="AP221" i="18" s="1"/>
  <c r="AL218" i="18"/>
  <c r="AL222" i="18" s="1"/>
  <c r="AL217" i="18"/>
  <c r="AL221" i="18" s="1"/>
  <c r="AH218" i="18"/>
  <c r="AH222" i="18" s="1"/>
  <c r="AH217" i="18"/>
  <c r="AH221" i="18" s="1"/>
  <c r="AD218" i="18"/>
  <c r="AD222" i="18" s="1"/>
  <c r="AD217" i="18"/>
  <c r="AD221" i="18" s="1"/>
  <c r="Z218" i="18"/>
  <c r="Z222" i="18" s="1"/>
  <c r="Z217" i="18"/>
  <c r="Z221" i="18" s="1"/>
  <c r="BM218" i="18"/>
  <c r="BM222" i="18" s="1"/>
  <c r="BM217" i="18"/>
  <c r="BM221" i="18" s="1"/>
  <c r="BI218" i="18"/>
  <c r="BI222" i="18" s="1"/>
  <c r="BI217" i="18"/>
  <c r="BI221" i="18" s="1"/>
  <c r="BE218" i="18"/>
  <c r="BE222" i="18" s="1"/>
  <c r="BE217" i="18"/>
  <c r="BE221" i="18" s="1"/>
  <c r="BA218" i="18"/>
  <c r="BA222" i="18" s="1"/>
  <c r="BA217" i="18"/>
  <c r="BA221" i="18" s="1"/>
  <c r="AW218" i="18"/>
  <c r="AW222" i="18" s="1"/>
  <c r="AW217" i="18"/>
  <c r="AW221" i="18" s="1"/>
  <c r="AS218" i="18"/>
  <c r="AS222" i="18" s="1"/>
  <c r="AS217" i="18"/>
  <c r="AS221" i="18" s="1"/>
  <c r="AO218" i="18"/>
  <c r="AO222" i="18" s="1"/>
  <c r="AO217" i="18"/>
  <c r="AO221" i="18" s="1"/>
  <c r="AK218" i="18"/>
  <c r="AK222" i="18" s="1"/>
  <c r="AK217" i="18"/>
  <c r="AK221" i="18" s="1"/>
  <c r="AG218" i="18"/>
  <c r="AG222" i="18" s="1"/>
  <c r="AG217" i="18"/>
  <c r="AG221" i="18" s="1"/>
  <c r="AC218" i="18"/>
  <c r="AC222" i="18" s="1"/>
  <c r="AC217" i="18"/>
  <c r="AC221" i="18" s="1"/>
  <c r="Y218" i="18"/>
  <c r="Y222" i="18" s="1"/>
  <c r="Y217" i="18"/>
  <c r="Y221" i="18" s="1"/>
  <c r="AZ218" i="18"/>
  <c r="AZ222" i="18" s="1"/>
  <c r="AZ217" i="18"/>
  <c r="AZ221" i="18" s="1"/>
  <c r="AV218" i="18"/>
  <c r="AV222" i="18" s="1"/>
  <c r="AV217" i="18"/>
  <c r="AV221" i="18" s="1"/>
  <c r="AR218" i="18"/>
  <c r="AR222" i="18" s="1"/>
  <c r="AR217" i="18"/>
  <c r="AR221" i="18" s="1"/>
  <c r="AN218" i="18"/>
  <c r="AN222" i="18" s="1"/>
  <c r="AN217" i="18"/>
  <c r="AN221" i="18" s="1"/>
  <c r="AJ218" i="18"/>
  <c r="AJ222" i="18" s="1"/>
  <c r="AJ217" i="18"/>
  <c r="AJ221" i="18" s="1"/>
  <c r="AF218" i="18"/>
  <c r="AF222" i="18" s="1"/>
  <c r="AF217" i="18"/>
  <c r="AF221" i="18" s="1"/>
  <c r="AB218" i="18"/>
  <c r="AB222" i="18" s="1"/>
  <c r="AB217" i="18"/>
  <c r="AB221" i="18" s="1"/>
  <c r="X218" i="18"/>
  <c r="X222" i="18" s="1"/>
  <c r="X217" i="18"/>
  <c r="X221" i="18" s="1"/>
  <c r="BK218" i="18"/>
  <c r="BK222" i="18" s="1"/>
  <c r="BK217" i="18"/>
  <c r="BK221" i="18" s="1"/>
  <c r="BG218" i="18"/>
  <c r="BG222" i="18" s="1"/>
  <c r="BG217" i="18"/>
  <c r="BG221" i="18" s="1"/>
  <c r="BC218" i="18"/>
  <c r="BC222" i="18" s="1"/>
  <c r="BC217" i="18"/>
  <c r="BC221" i="18" s="1"/>
  <c r="AY218" i="18"/>
  <c r="AY222" i="18" s="1"/>
  <c r="AY217" i="18"/>
  <c r="AY221" i="18" s="1"/>
  <c r="AU218" i="18"/>
  <c r="AU222" i="18" s="1"/>
  <c r="AU217" i="18"/>
  <c r="AU221" i="18" s="1"/>
  <c r="AQ218" i="18"/>
  <c r="AQ222" i="18" s="1"/>
  <c r="AQ217" i="18"/>
  <c r="AQ221" i="18" s="1"/>
  <c r="AM218" i="18"/>
  <c r="AM222" i="18" s="1"/>
  <c r="AM217" i="18"/>
  <c r="AM221" i="18" s="1"/>
  <c r="AI218" i="18"/>
  <c r="AI222" i="18" s="1"/>
  <c r="AI217" i="18"/>
  <c r="AI221" i="18" s="1"/>
  <c r="AE218" i="18"/>
  <c r="AE222" i="18" s="1"/>
  <c r="AE217" i="18"/>
  <c r="AE221" i="18" s="1"/>
  <c r="AA218" i="18"/>
  <c r="AA222" i="18" s="1"/>
  <c r="AA217" i="18"/>
  <c r="AA221" i="18" s="1"/>
  <c r="W218" i="18"/>
  <c r="W222" i="18" s="1"/>
  <c r="W217" i="18"/>
  <c r="W221" i="18" s="1"/>
  <c r="G223" i="11" l="1"/>
  <c r="H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U223" i="11"/>
  <c r="V223" i="11"/>
  <c r="W223" i="11"/>
  <c r="X223" i="11"/>
  <c r="Y223" i="11"/>
  <c r="Z223" i="11"/>
  <c r="AA223" i="11"/>
  <c r="AB223" i="11"/>
  <c r="AC223" i="11"/>
  <c r="AD223" i="11"/>
  <c r="AE223" i="11"/>
  <c r="AF223" i="11"/>
  <c r="AG223" i="11"/>
  <c r="AH223" i="11"/>
  <c r="AI223" i="11"/>
  <c r="AJ223" i="11"/>
  <c r="AK223" i="11"/>
  <c r="AL223" i="11"/>
  <c r="AM223" i="11"/>
  <c r="AN223" i="11"/>
  <c r="AO223" i="11"/>
  <c r="AP223" i="11"/>
  <c r="AQ223" i="11"/>
  <c r="AR223" i="11"/>
  <c r="AS223" i="11"/>
  <c r="AT223" i="11"/>
  <c r="AU223" i="11"/>
  <c r="AV223" i="11"/>
  <c r="AW223" i="11"/>
  <c r="AX223" i="11"/>
  <c r="AY223" i="11"/>
  <c r="AZ223" i="11"/>
  <c r="BA223" i="11"/>
  <c r="BB223" i="11"/>
  <c r="BC223" i="11"/>
  <c r="BD223" i="11"/>
  <c r="BE223" i="11"/>
  <c r="BF223" i="11"/>
  <c r="BG223" i="11"/>
  <c r="BH223" i="11"/>
  <c r="BI223" i="11"/>
  <c r="BJ223" i="11"/>
  <c r="BK223" i="11"/>
  <c r="BL223" i="11"/>
  <c r="BM223" i="11"/>
  <c r="G224" i="11"/>
  <c r="G235" i="11" s="1"/>
  <c r="H224" i="11"/>
  <c r="I224" i="11"/>
  <c r="J224" i="11"/>
  <c r="K224" i="11"/>
  <c r="L224" i="11"/>
  <c r="M224" i="11"/>
  <c r="N224" i="11"/>
  <c r="O224" i="11"/>
  <c r="O235" i="11" s="1"/>
  <c r="P224" i="11"/>
  <c r="Q224" i="11"/>
  <c r="R224" i="11"/>
  <c r="S224" i="11"/>
  <c r="T224" i="11"/>
  <c r="U224" i="11"/>
  <c r="V224" i="11"/>
  <c r="W224" i="11"/>
  <c r="W235" i="11" s="1"/>
  <c r="X224" i="11"/>
  <c r="Y224" i="11"/>
  <c r="Z224" i="11"/>
  <c r="AA224" i="11"/>
  <c r="AA235" i="11" s="1"/>
  <c r="AB224" i="11"/>
  <c r="AC224" i="11"/>
  <c r="AD224" i="11"/>
  <c r="AE224" i="11"/>
  <c r="AE235" i="11" s="1"/>
  <c r="AF224" i="11"/>
  <c r="AG224" i="11"/>
  <c r="AH224" i="11"/>
  <c r="AI224" i="11"/>
  <c r="AI235" i="11" s="1"/>
  <c r="AJ224" i="11"/>
  <c r="AK224" i="11"/>
  <c r="AL224" i="11"/>
  <c r="AM224" i="11"/>
  <c r="AM235" i="11" s="1"/>
  <c r="AN224" i="11"/>
  <c r="AO224" i="11"/>
  <c r="AP224" i="11"/>
  <c r="AQ224" i="11"/>
  <c r="AQ235" i="11" s="1"/>
  <c r="AR224" i="11"/>
  <c r="AS224" i="11"/>
  <c r="AT224" i="11"/>
  <c r="AU224" i="11"/>
  <c r="AV224" i="11"/>
  <c r="AW224" i="11"/>
  <c r="AX224" i="11"/>
  <c r="AY224" i="11"/>
  <c r="AZ224" i="11"/>
  <c r="BA224" i="11"/>
  <c r="BB224" i="11"/>
  <c r="BC224" i="11"/>
  <c r="BD224" i="11"/>
  <c r="BE224" i="11"/>
  <c r="BF224" i="11"/>
  <c r="BG224" i="11"/>
  <c r="BH224" i="11"/>
  <c r="BI224" i="11"/>
  <c r="BJ224" i="11"/>
  <c r="BK224" i="11"/>
  <c r="BK235" i="11" s="1"/>
  <c r="BL224" i="11"/>
  <c r="BL235" i="11" s="1"/>
  <c r="BM224" i="11"/>
  <c r="BM235" i="11" s="1"/>
  <c r="G225" i="11"/>
  <c r="G236" i="11" s="1"/>
  <c r="H225" i="11"/>
  <c r="H236" i="11" s="1"/>
  <c r="I225" i="11"/>
  <c r="I236" i="11" s="1"/>
  <c r="J225" i="11"/>
  <c r="J236" i="11" s="1"/>
  <c r="K225" i="11"/>
  <c r="K236" i="11" s="1"/>
  <c r="L225" i="11"/>
  <c r="L236" i="11" s="1"/>
  <c r="M225" i="11"/>
  <c r="M236" i="11" s="1"/>
  <c r="N225" i="11"/>
  <c r="N236" i="11" s="1"/>
  <c r="O225" i="11"/>
  <c r="O236" i="11" s="1"/>
  <c r="P225" i="11"/>
  <c r="P236" i="11" s="1"/>
  <c r="Q225" i="11"/>
  <c r="Q236" i="11" s="1"/>
  <c r="R225" i="11"/>
  <c r="R236" i="11" s="1"/>
  <c r="S225" i="11"/>
  <c r="S236" i="11" s="1"/>
  <c r="T225" i="11"/>
  <c r="T236" i="11" s="1"/>
  <c r="U225" i="11"/>
  <c r="U236" i="11" s="1"/>
  <c r="V225" i="11"/>
  <c r="V236" i="11" s="1"/>
  <c r="W225" i="11"/>
  <c r="W236" i="11" s="1"/>
  <c r="X225" i="11"/>
  <c r="X236" i="11" s="1"/>
  <c r="Y225" i="11"/>
  <c r="Y236" i="11" s="1"/>
  <c r="Z225" i="11"/>
  <c r="Z236" i="11" s="1"/>
  <c r="AA225" i="11"/>
  <c r="AA236" i="11" s="1"/>
  <c r="AB225" i="11"/>
  <c r="AB236" i="11" s="1"/>
  <c r="AC225" i="11"/>
  <c r="AC236" i="11" s="1"/>
  <c r="AD225" i="11"/>
  <c r="AD236" i="11" s="1"/>
  <c r="AE225" i="11"/>
  <c r="AE236" i="11" s="1"/>
  <c r="AF225" i="11"/>
  <c r="AF236" i="11" s="1"/>
  <c r="AG225" i="11"/>
  <c r="AG236" i="11" s="1"/>
  <c r="AH225" i="11"/>
  <c r="AH236" i="11" s="1"/>
  <c r="AI225" i="11"/>
  <c r="AI236" i="11" s="1"/>
  <c r="AJ225" i="11"/>
  <c r="AJ236" i="11" s="1"/>
  <c r="AK225" i="11"/>
  <c r="AK236" i="11" s="1"/>
  <c r="AL225" i="11"/>
  <c r="AL236" i="11" s="1"/>
  <c r="AM225" i="11"/>
  <c r="AM236" i="11" s="1"/>
  <c r="AN225" i="11"/>
  <c r="AN236" i="11" s="1"/>
  <c r="AO225" i="11"/>
  <c r="AO236" i="11" s="1"/>
  <c r="AP225" i="11"/>
  <c r="AP236" i="11" s="1"/>
  <c r="AQ225" i="11"/>
  <c r="AQ236" i="11" s="1"/>
  <c r="AR225" i="11"/>
  <c r="AR236" i="11" s="1"/>
  <c r="AS225" i="11"/>
  <c r="AS236" i="11" s="1"/>
  <c r="AT225" i="11"/>
  <c r="AT236" i="11" s="1"/>
  <c r="AU225" i="11"/>
  <c r="AU236" i="11" s="1"/>
  <c r="AV225" i="11"/>
  <c r="AV236" i="11" s="1"/>
  <c r="AW225" i="11"/>
  <c r="AW236" i="11" s="1"/>
  <c r="AX225" i="11"/>
  <c r="AX236" i="11" s="1"/>
  <c r="AY225" i="11"/>
  <c r="AY236" i="11" s="1"/>
  <c r="AZ225" i="11"/>
  <c r="AZ236" i="11" s="1"/>
  <c r="BA225" i="11"/>
  <c r="BA236" i="11" s="1"/>
  <c r="BB225" i="11"/>
  <c r="BB236" i="11" s="1"/>
  <c r="BC225" i="11"/>
  <c r="BC236" i="11" s="1"/>
  <c r="BD225" i="11"/>
  <c r="BD236" i="11" s="1"/>
  <c r="BE225" i="11"/>
  <c r="BE236" i="11" s="1"/>
  <c r="BF225" i="11"/>
  <c r="BF236" i="11" s="1"/>
  <c r="BG225" i="11"/>
  <c r="BG236" i="11" s="1"/>
  <c r="BH225" i="11"/>
  <c r="BH236" i="11" s="1"/>
  <c r="BI225" i="11"/>
  <c r="BI236" i="11" s="1"/>
  <c r="BJ225" i="11"/>
  <c r="BJ236" i="11" s="1"/>
  <c r="BK225" i="11"/>
  <c r="BK236" i="11" s="1"/>
  <c r="BL225" i="11"/>
  <c r="BL236" i="11" s="1"/>
  <c r="BM225" i="11"/>
  <c r="BM236" i="11" s="1"/>
  <c r="G226" i="11"/>
  <c r="G237" i="11" s="1"/>
  <c r="H226" i="11"/>
  <c r="H237" i="11" s="1"/>
  <c r="I226" i="11"/>
  <c r="J226" i="11"/>
  <c r="J237" i="11" s="1"/>
  <c r="K226" i="11"/>
  <c r="K237" i="11" s="1"/>
  <c r="L226" i="11"/>
  <c r="L237" i="11" s="1"/>
  <c r="M226" i="11"/>
  <c r="N226" i="11"/>
  <c r="N237" i="11" s="1"/>
  <c r="O226" i="11"/>
  <c r="O237" i="11" s="1"/>
  <c r="P226" i="11"/>
  <c r="P237" i="11" s="1"/>
  <c r="Q226" i="11"/>
  <c r="R226" i="11"/>
  <c r="R237" i="11" s="1"/>
  <c r="S226" i="11"/>
  <c r="S237" i="11" s="1"/>
  <c r="T226" i="11"/>
  <c r="T237" i="11" s="1"/>
  <c r="U226" i="11"/>
  <c r="V226" i="11"/>
  <c r="V237" i="11" s="1"/>
  <c r="W226" i="11"/>
  <c r="W237" i="11" s="1"/>
  <c r="X226" i="11"/>
  <c r="X237" i="11" s="1"/>
  <c r="Y226" i="11"/>
  <c r="Z226" i="11"/>
  <c r="Z237" i="11" s="1"/>
  <c r="AA226" i="11"/>
  <c r="AA237" i="11" s="1"/>
  <c r="AB226" i="11"/>
  <c r="AB237" i="11" s="1"/>
  <c r="AC226" i="11"/>
  <c r="AD226" i="11"/>
  <c r="AD237" i="11" s="1"/>
  <c r="AE226" i="11"/>
  <c r="AE237" i="11" s="1"/>
  <c r="AF226" i="11"/>
  <c r="AF237" i="11" s="1"/>
  <c r="AG226" i="11"/>
  <c r="AH226" i="11"/>
  <c r="AH237" i="11" s="1"/>
  <c r="AI226" i="11"/>
  <c r="AI237" i="11" s="1"/>
  <c r="AJ226" i="11"/>
  <c r="AJ237" i="11" s="1"/>
  <c r="AK226" i="11"/>
  <c r="AL226" i="11"/>
  <c r="AL237" i="11" s="1"/>
  <c r="AM226" i="11"/>
  <c r="AM237" i="11" s="1"/>
  <c r="AN226" i="11"/>
  <c r="AN237" i="11" s="1"/>
  <c r="AO226" i="11"/>
  <c r="AP226" i="11"/>
  <c r="AP237" i="11" s="1"/>
  <c r="AQ226" i="11"/>
  <c r="AQ237" i="11" s="1"/>
  <c r="AR226" i="11"/>
  <c r="AR237" i="11" s="1"/>
  <c r="AS226" i="11"/>
  <c r="AT226" i="11"/>
  <c r="AT237" i="11" s="1"/>
  <c r="AU226" i="11"/>
  <c r="AU237" i="11" s="1"/>
  <c r="AV226" i="11"/>
  <c r="AV237" i="11" s="1"/>
  <c r="AW226" i="11"/>
  <c r="AX226" i="11"/>
  <c r="AX237" i="11" s="1"/>
  <c r="AY226" i="11"/>
  <c r="AY237" i="11" s="1"/>
  <c r="AZ226" i="11"/>
  <c r="AZ237" i="11" s="1"/>
  <c r="BA226" i="11"/>
  <c r="BB226" i="11"/>
  <c r="BB237" i="11" s="1"/>
  <c r="BC226" i="11"/>
  <c r="BC237" i="11" s="1"/>
  <c r="BD226" i="11"/>
  <c r="BD237" i="11" s="1"/>
  <c r="BE226" i="11"/>
  <c r="BF226" i="11"/>
  <c r="BF237" i="11" s="1"/>
  <c r="BG226" i="11"/>
  <c r="BG237" i="11" s="1"/>
  <c r="BH226" i="11"/>
  <c r="BH237" i="11" s="1"/>
  <c r="BI226" i="11"/>
  <c r="BJ226" i="11"/>
  <c r="BJ237" i="11" s="1"/>
  <c r="BK226" i="11"/>
  <c r="BK237" i="11" s="1"/>
  <c r="BL226" i="11"/>
  <c r="BL237" i="11" s="1"/>
  <c r="BM226" i="11"/>
  <c r="G228" i="11"/>
  <c r="H228" i="11"/>
  <c r="I228" i="11"/>
  <c r="J228" i="11"/>
  <c r="K228" i="11"/>
  <c r="L228" i="11"/>
  <c r="M228" i="11"/>
  <c r="N228" i="11"/>
  <c r="O228" i="11"/>
  <c r="P228" i="11"/>
  <c r="Q228" i="11"/>
  <c r="R228" i="11"/>
  <c r="S228" i="11"/>
  <c r="T228" i="11"/>
  <c r="U228" i="11"/>
  <c r="V228" i="11"/>
  <c r="W228" i="11"/>
  <c r="X228" i="11"/>
  <c r="Y228" i="11"/>
  <c r="Z228" i="11"/>
  <c r="AA228" i="11"/>
  <c r="AB228" i="11"/>
  <c r="AC228" i="11"/>
  <c r="AD228" i="11"/>
  <c r="AE228" i="11"/>
  <c r="AF228" i="11"/>
  <c r="AG228" i="11"/>
  <c r="AH228" i="11"/>
  <c r="AI228" i="11"/>
  <c r="AJ228" i="11"/>
  <c r="AK228" i="11"/>
  <c r="AL228" i="11"/>
  <c r="AM228" i="11"/>
  <c r="AN228" i="11"/>
  <c r="AO228" i="11"/>
  <c r="AP228" i="11"/>
  <c r="AQ228" i="11"/>
  <c r="AR228" i="11"/>
  <c r="AS228" i="11"/>
  <c r="AT228" i="11"/>
  <c r="AU228" i="11"/>
  <c r="AV228" i="11"/>
  <c r="AV235" i="11" s="1"/>
  <c r="AW228" i="11"/>
  <c r="AX228" i="11"/>
  <c r="AY228" i="11"/>
  <c r="AZ228" i="11"/>
  <c r="AZ235" i="11" s="1"/>
  <c r="BA228" i="11"/>
  <c r="BA235" i="11" s="1"/>
  <c r="BB228" i="11"/>
  <c r="BB235" i="11" s="1"/>
  <c r="BC228" i="11"/>
  <c r="BD228" i="11"/>
  <c r="BD235" i="11" s="1"/>
  <c r="BE228" i="11"/>
  <c r="BE235" i="11" s="1"/>
  <c r="BF228" i="11"/>
  <c r="BF235" i="11" s="1"/>
  <c r="BG228" i="11"/>
  <c r="BH228" i="11"/>
  <c r="BH235" i="11" s="1"/>
  <c r="BI228" i="11"/>
  <c r="BI235" i="11" s="1"/>
  <c r="BJ228" i="11"/>
  <c r="BJ235" i="11" s="1"/>
  <c r="BK228" i="11"/>
  <c r="BL228" i="11"/>
  <c r="BM228" i="11"/>
  <c r="F228" i="11"/>
  <c r="F223" i="11"/>
  <c r="F234" i="11" s="1"/>
  <c r="F226" i="11"/>
  <c r="F237" i="11" s="1"/>
  <c r="F225" i="11"/>
  <c r="F236" i="11" s="1"/>
  <c r="F224" i="11"/>
  <c r="F235" i="11" s="1"/>
  <c r="G244" i="11"/>
  <c r="I244" i="11"/>
  <c r="K244" i="11"/>
  <c r="M244" i="11"/>
  <c r="O244" i="11"/>
  <c r="Q244" i="11"/>
  <c r="S244" i="11"/>
  <c r="U244" i="11"/>
  <c r="W244" i="11"/>
  <c r="Y244" i="11"/>
  <c r="AA244" i="11"/>
  <c r="AC244" i="11"/>
  <c r="AE244" i="11"/>
  <c r="G221" i="11"/>
  <c r="H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U221" i="11"/>
  <c r="V221" i="11"/>
  <c r="V227" i="11" s="1"/>
  <c r="V238" i="11" s="1"/>
  <c r="W221" i="11"/>
  <c r="X221" i="11"/>
  <c r="Y221" i="11"/>
  <c r="Z221" i="11"/>
  <c r="AA221" i="11"/>
  <c r="AB221" i="11"/>
  <c r="AC221" i="11"/>
  <c r="AD221" i="11"/>
  <c r="AE221" i="11"/>
  <c r="AF221" i="11"/>
  <c r="AG221" i="11"/>
  <c r="AH221" i="11"/>
  <c r="AI221" i="11"/>
  <c r="AJ221" i="11"/>
  <c r="AK221" i="11"/>
  <c r="AL221" i="11"/>
  <c r="AL227" i="11" s="1"/>
  <c r="AL238" i="11" s="1"/>
  <c r="AM221" i="11"/>
  <c r="AN221" i="11"/>
  <c r="AO221" i="11"/>
  <c r="AP221" i="11"/>
  <c r="AQ221" i="11"/>
  <c r="AR221" i="11"/>
  <c r="AS221" i="11"/>
  <c r="AT221" i="11"/>
  <c r="AU221" i="11"/>
  <c r="AV221" i="11"/>
  <c r="AW221" i="11"/>
  <c r="AX221" i="11"/>
  <c r="AY221" i="11"/>
  <c r="AZ221" i="11"/>
  <c r="BA221" i="11"/>
  <c r="BB221" i="11"/>
  <c r="BB227" i="11" s="1"/>
  <c r="BB238" i="11" s="1"/>
  <c r="BC221" i="11"/>
  <c r="BD221" i="11"/>
  <c r="BE221" i="11"/>
  <c r="BF221" i="11"/>
  <c r="BG221" i="11"/>
  <c r="BH221" i="11"/>
  <c r="BI221" i="11"/>
  <c r="BJ221" i="11"/>
  <c r="BK221" i="11"/>
  <c r="BL221" i="11"/>
  <c r="BM221" i="11"/>
  <c r="F221" i="11"/>
  <c r="F243" i="11"/>
  <c r="F241" i="11"/>
  <c r="L1116" i="8"/>
  <c r="L1115" i="8"/>
  <c r="L1114" i="8"/>
  <c r="L1113" i="8"/>
  <c r="L1077" i="8"/>
  <c r="L1076" i="8"/>
  <c r="L1075" i="8"/>
  <c r="L1074" i="8"/>
  <c r="L1073" i="8"/>
  <c r="L1072" i="8"/>
  <c r="L1071" i="8"/>
  <c r="L1070" i="8"/>
  <c r="L1069" i="8"/>
  <c r="L1068" i="8"/>
  <c r="L1060" i="8"/>
  <c r="L1059" i="8"/>
  <c r="L1058" i="8"/>
  <c r="L1057" i="8"/>
  <c r="L1056" i="8"/>
  <c r="L1055" i="8"/>
  <c r="L1054" i="8"/>
  <c r="L1053" i="8"/>
  <c r="L1052" i="8"/>
  <c r="L1051" i="8"/>
  <c r="L1050" i="8"/>
  <c r="L1049" i="8"/>
  <c r="L1048" i="8"/>
  <c r="L1047" i="8"/>
  <c r="L1046" i="8"/>
  <c r="L1045" i="8"/>
  <c r="L1044" i="8"/>
  <c r="L1043" i="8"/>
  <c r="L992" i="8"/>
  <c r="L991" i="8"/>
  <c r="L990" i="8"/>
  <c r="L989" i="8"/>
  <c r="L988" i="8"/>
  <c r="L987" i="8"/>
  <c r="L962" i="8"/>
  <c r="L961" i="8"/>
  <c r="L960" i="8"/>
  <c r="L959" i="8"/>
  <c r="L958" i="8"/>
  <c r="L957" i="8"/>
  <c r="L1002" i="8"/>
  <c r="L1001" i="8"/>
  <c r="L1000" i="8"/>
  <c r="L999" i="8"/>
  <c r="L998" i="8"/>
  <c r="L997" i="8"/>
  <c r="L996" i="8"/>
  <c r="L995" i="8"/>
  <c r="L994" i="8"/>
  <c r="L993" i="8"/>
  <c r="L986" i="8"/>
  <c r="L985" i="8"/>
  <c r="L984" i="8"/>
  <c r="L983" i="8"/>
  <c r="L982" i="8"/>
  <c r="L981" i="8"/>
  <c r="L980" i="8"/>
  <c r="L979" i="8"/>
  <c r="L978" i="8"/>
  <c r="L977" i="8"/>
  <c r="L976" i="8"/>
  <c r="L975" i="8"/>
  <c r="L974" i="8"/>
  <c r="L973" i="8"/>
  <c r="L972" i="8"/>
  <c r="L971" i="8"/>
  <c r="L970" i="8"/>
  <c r="L969" i="8"/>
  <c r="L968" i="8"/>
  <c r="L967" i="8"/>
  <c r="L966" i="8"/>
  <c r="L965" i="8"/>
  <c r="L964" i="8"/>
  <c r="L963" i="8"/>
  <c r="L956" i="8"/>
  <c r="L955" i="8"/>
  <c r="L954" i="8"/>
  <c r="L953" i="8"/>
  <c r="L952" i="8"/>
  <c r="L951" i="8"/>
  <c r="L950" i="8"/>
  <c r="L949" i="8"/>
  <c r="L948" i="8"/>
  <c r="L929" i="8"/>
  <c r="L928" i="8"/>
  <c r="L927" i="8"/>
  <c r="L926" i="8"/>
  <c r="L925" i="8"/>
  <c r="L924" i="8"/>
  <c r="L923" i="8"/>
  <c r="L922" i="8"/>
  <c r="L921" i="8"/>
  <c r="L920" i="8"/>
  <c r="L919" i="8"/>
  <c r="L918" i="8"/>
  <c r="L845" i="8"/>
  <c r="L844" i="8"/>
  <c r="L843" i="8"/>
  <c r="L842" i="8"/>
  <c r="L841" i="8"/>
  <c r="L840" i="8"/>
  <c r="L839" i="8"/>
  <c r="L838" i="8"/>
  <c r="L837" i="8"/>
  <c r="L836" i="8"/>
  <c r="L835" i="8"/>
  <c r="L834" i="8"/>
  <c r="L833" i="8"/>
  <c r="L832" i="8"/>
  <c r="L831" i="8"/>
  <c r="L830" i="8"/>
  <c r="L829" i="8"/>
  <c r="L828" i="8"/>
  <c r="L827" i="8"/>
  <c r="L826" i="8"/>
  <c r="L825" i="8"/>
  <c r="L824" i="8"/>
  <c r="L823" i="8"/>
  <c r="L822" i="8"/>
  <c r="L821" i="8"/>
  <c r="L820" i="8"/>
  <c r="L819" i="8"/>
  <c r="L818" i="8"/>
  <c r="L817" i="8"/>
  <c r="L816" i="8"/>
  <c r="L815" i="8"/>
  <c r="L814" i="8"/>
  <c r="L813" i="8"/>
  <c r="L812" i="8"/>
  <c r="L740" i="8"/>
  <c r="L739" i="8"/>
  <c r="L738" i="8"/>
  <c r="L737" i="8"/>
  <c r="L736" i="8"/>
  <c r="L735" i="8"/>
  <c r="L734" i="8"/>
  <c r="L733" i="8"/>
  <c r="L732" i="8"/>
  <c r="L731" i="8"/>
  <c r="L730" i="8"/>
  <c r="L729" i="8"/>
  <c r="L728" i="8"/>
  <c r="L727" i="8"/>
  <c r="L726" i="8"/>
  <c r="L725" i="8"/>
  <c r="L724" i="8"/>
  <c r="L723" i="8"/>
  <c r="L722" i="8"/>
  <c r="L721" i="8"/>
  <c r="L720" i="8"/>
  <c r="L719" i="8"/>
  <c r="L718" i="8"/>
  <c r="L556" i="8"/>
  <c r="L555" i="8"/>
  <c r="L554" i="8"/>
  <c r="L553" i="8"/>
  <c r="L552" i="8"/>
  <c r="L551" i="8"/>
  <c r="L550" i="8"/>
  <c r="L549" i="8"/>
  <c r="L548" i="8"/>
  <c r="L547" i="8"/>
  <c r="L546" i="8"/>
  <c r="L545" i="8"/>
  <c r="L544" i="8"/>
  <c r="L543" i="8"/>
  <c r="L542" i="8"/>
  <c r="L541" i="8"/>
  <c r="L540" i="8"/>
  <c r="L539" i="8"/>
  <c r="L538" i="8"/>
  <c r="L537" i="8"/>
  <c r="L536" i="8"/>
  <c r="L535" i="8"/>
  <c r="L425" i="8"/>
  <c r="L424" i="8"/>
  <c r="L423" i="8"/>
  <c r="L422" i="8"/>
  <c r="L421" i="8"/>
  <c r="L420" i="8"/>
  <c r="L419" i="8"/>
  <c r="L418" i="8"/>
  <c r="L417" i="8"/>
  <c r="L416" i="8"/>
  <c r="L415" i="8"/>
  <c r="L414" i="8"/>
  <c r="L413" i="8"/>
  <c r="L412" i="8"/>
  <c r="L411" i="8"/>
  <c r="L410" i="8"/>
  <c r="L409" i="8"/>
  <c r="L408" i="8"/>
  <c r="L407" i="8"/>
  <c r="L406" i="8"/>
  <c r="L405" i="8"/>
  <c r="L404" i="8"/>
  <c r="L403" i="8"/>
  <c r="L402" i="8"/>
  <c r="L401" i="8"/>
  <c r="L400" i="8"/>
  <c r="L399" i="8"/>
  <c r="L398" i="8"/>
  <c r="L397" i="8"/>
  <c r="L396" i="8"/>
  <c r="L395" i="8"/>
  <c r="L394" i="8"/>
  <c r="L393" i="8"/>
  <c r="L392" i="8"/>
  <c r="L391" i="8"/>
  <c r="L390" i="8"/>
  <c r="L389" i="8"/>
  <c r="L388" i="8"/>
  <c r="L387" i="8"/>
  <c r="L386" i="8"/>
  <c r="L385" i="8"/>
  <c r="L384" i="8"/>
  <c r="L383" i="8"/>
  <c r="L382" i="8"/>
  <c r="L381" i="8"/>
  <c r="L380" i="8"/>
  <c r="L379" i="8"/>
  <c r="L378" i="8"/>
  <c r="L377" i="8"/>
  <c r="L376" i="8"/>
  <c r="L375" i="8"/>
  <c r="L374" i="8"/>
  <c r="L373" i="8"/>
  <c r="L372" i="8"/>
  <c r="L278" i="8"/>
  <c r="L277" i="8"/>
  <c r="L276" i="8"/>
  <c r="L275" i="8"/>
  <c r="L274" i="8"/>
  <c r="L273" i="8"/>
  <c r="L272" i="8"/>
  <c r="L271" i="8"/>
  <c r="L270" i="8"/>
  <c r="L269" i="8"/>
  <c r="L162" i="8"/>
  <c r="L161" i="8"/>
  <c r="L160" i="8"/>
  <c r="L159" i="8"/>
  <c r="L158" i="8"/>
  <c r="L157" i="8"/>
  <c r="L156" i="8"/>
  <c r="L155" i="8"/>
  <c r="L154" i="8"/>
  <c r="L153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86" i="8"/>
  <c r="L485" i="8"/>
  <c r="L484" i="8"/>
  <c r="L483" i="8"/>
  <c r="L482" i="8"/>
  <c r="L620" i="8"/>
  <c r="L481" i="8"/>
  <c r="L619" i="8"/>
  <c r="L480" i="8"/>
  <c r="L618" i="8"/>
  <c r="L479" i="8"/>
  <c r="L617" i="8"/>
  <c r="L478" i="8"/>
  <c r="L616" i="8"/>
  <c r="L477" i="8"/>
  <c r="L476" i="8"/>
  <c r="L615" i="8"/>
  <c r="L475" i="8"/>
  <c r="L614" i="8"/>
  <c r="L474" i="8"/>
  <c r="L613" i="8"/>
  <c r="L612" i="8"/>
  <c r="L611" i="8"/>
  <c r="L473" i="8"/>
  <c r="L610" i="8"/>
  <c r="L472" i="8"/>
  <c r="L609" i="8"/>
  <c r="L471" i="8"/>
  <c r="L608" i="8"/>
  <c r="L470" i="8"/>
  <c r="L607" i="8"/>
  <c r="L469" i="8"/>
  <c r="L606" i="8"/>
  <c r="L605" i="8"/>
  <c r="L604" i="8"/>
  <c r="L603" i="8"/>
  <c r="L602" i="8"/>
  <c r="L601" i="8"/>
  <c r="L600" i="8"/>
  <c r="L1089" i="8"/>
  <c r="L1088" i="8"/>
  <c r="L1087" i="8"/>
  <c r="L1086" i="8"/>
  <c r="L1085" i="8"/>
  <c r="L1084" i="8"/>
  <c r="L1083" i="8"/>
  <c r="L1082" i="8"/>
  <c r="L1081" i="8"/>
  <c r="L1080" i="8"/>
  <c r="L1079" i="8"/>
  <c r="L1078" i="8"/>
  <c r="L468" i="8"/>
  <c r="L467" i="8"/>
  <c r="L466" i="8"/>
  <c r="L465" i="8"/>
  <c r="L771" i="8"/>
  <c r="L464" i="8"/>
  <c r="L770" i="8"/>
  <c r="L463" i="8"/>
  <c r="L769" i="8"/>
  <c r="L462" i="8"/>
  <c r="L768" i="8"/>
  <c r="L461" i="8"/>
  <c r="L767" i="8"/>
  <c r="L460" i="8"/>
  <c r="L766" i="8"/>
  <c r="L459" i="8"/>
  <c r="L765" i="8"/>
  <c r="L458" i="8"/>
  <c r="L764" i="8"/>
  <c r="L457" i="8"/>
  <c r="L763" i="8"/>
  <c r="L762" i="8"/>
  <c r="L761" i="8"/>
  <c r="L760" i="8"/>
  <c r="L1067" i="8"/>
  <c r="L759" i="8"/>
  <c r="L1066" i="8"/>
  <c r="L758" i="8"/>
  <c r="L1065" i="8"/>
  <c r="L757" i="8"/>
  <c r="L1064" i="8"/>
  <c r="L756" i="8"/>
  <c r="L1063" i="8"/>
  <c r="L755" i="8"/>
  <c r="L1062" i="8"/>
  <c r="L754" i="8"/>
  <c r="L1061" i="8"/>
  <c r="L753" i="8"/>
  <c r="L752" i="8"/>
  <c r="L751" i="8"/>
  <c r="L750" i="8"/>
  <c r="L749" i="8"/>
  <c r="L748" i="8"/>
  <c r="L747" i="8"/>
  <c r="L746" i="8"/>
  <c r="L745" i="8"/>
  <c r="L744" i="8"/>
  <c r="L743" i="8"/>
  <c r="L742" i="8"/>
  <c r="L741" i="8"/>
  <c r="L599" i="8"/>
  <c r="L598" i="8"/>
  <c r="L597" i="8"/>
  <c r="L596" i="8"/>
  <c r="L595" i="8"/>
  <c r="L594" i="8"/>
  <c r="L593" i="8"/>
  <c r="L592" i="8"/>
  <c r="L591" i="8"/>
  <c r="L590" i="8"/>
  <c r="L589" i="8"/>
  <c r="L588" i="8"/>
  <c r="L456" i="8"/>
  <c r="L455" i="8"/>
  <c r="L454" i="8"/>
  <c r="L453" i="8"/>
  <c r="L452" i="8"/>
  <c r="L451" i="8"/>
  <c r="L450" i="8"/>
  <c r="L449" i="8"/>
  <c r="L448" i="8"/>
  <c r="L447" i="8"/>
  <c r="L446" i="8"/>
  <c r="L445" i="8"/>
  <c r="L1145" i="8"/>
  <c r="L1144" i="8"/>
  <c r="L1140" i="8"/>
  <c r="L1139" i="8"/>
  <c r="L717" i="8"/>
  <c r="L716" i="8"/>
  <c r="L1093" i="8"/>
  <c r="L1092" i="8"/>
  <c r="L1138" i="8"/>
  <c r="L1137" i="8"/>
  <c r="L6" i="8"/>
  <c r="L5" i="8"/>
  <c r="L22" i="8"/>
  <c r="L21" i="8"/>
  <c r="L20" i="8"/>
  <c r="L715" i="8"/>
  <c r="L714" i="8"/>
  <c r="L1042" i="8"/>
  <c r="L908" i="8"/>
  <c r="L907" i="8"/>
  <c r="L906" i="8"/>
  <c r="L905" i="8"/>
  <c r="L1091" i="8"/>
  <c r="L772" i="8"/>
  <c r="L568" i="8"/>
  <c r="L587" i="8"/>
  <c r="L586" i="8"/>
  <c r="L790" i="8"/>
  <c r="L585" i="8"/>
  <c r="L789" i="8"/>
  <c r="L584" i="8"/>
  <c r="L788" i="8"/>
  <c r="L583" i="8"/>
  <c r="L787" i="8"/>
  <c r="L582" i="8"/>
  <c r="L786" i="8"/>
  <c r="L581" i="8"/>
  <c r="L785" i="8"/>
  <c r="L580" i="8"/>
  <c r="L784" i="8"/>
  <c r="L579" i="8"/>
  <c r="L783" i="8"/>
  <c r="L578" i="8"/>
  <c r="L782" i="8"/>
  <c r="L577" i="8"/>
  <c r="L781" i="8"/>
  <c r="L576" i="8"/>
  <c r="L780" i="8"/>
  <c r="L575" i="8"/>
  <c r="L779" i="8"/>
  <c r="L574" i="8"/>
  <c r="L778" i="8"/>
  <c r="L573" i="8"/>
  <c r="L777" i="8"/>
  <c r="L572" i="8"/>
  <c r="L776" i="8"/>
  <c r="L571" i="8"/>
  <c r="L775" i="8"/>
  <c r="L570" i="8"/>
  <c r="L774" i="8"/>
  <c r="L569" i="8"/>
  <c r="L773" i="8"/>
  <c r="L567" i="8"/>
  <c r="L904" i="8"/>
  <c r="L903" i="8"/>
  <c r="L902" i="8"/>
  <c r="L901" i="8"/>
  <c r="L900" i="8"/>
  <c r="L899" i="8"/>
  <c r="L898" i="8"/>
  <c r="L897" i="8"/>
  <c r="L896" i="8"/>
  <c r="L895" i="8"/>
  <c r="L894" i="8"/>
  <c r="L893" i="8"/>
  <c r="L892" i="8"/>
  <c r="L891" i="8"/>
  <c r="L890" i="8"/>
  <c r="L889" i="8"/>
  <c r="L888" i="8"/>
  <c r="L887" i="8"/>
  <c r="L886" i="8"/>
  <c r="L885" i="8"/>
  <c r="L884" i="8"/>
  <c r="L883" i="8"/>
  <c r="L882" i="8"/>
  <c r="L881" i="8"/>
  <c r="L880" i="8"/>
  <c r="L566" i="8"/>
  <c r="L565" i="8"/>
  <c r="L564" i="8"/>
  <c r="L563" i="8"/>
  <c r="L562" i="8"/>
  <c r="L561" i="8"/>
  <c r="L560" i="8"/>
  <c r="L559" i="8"/>
  <c r="L558" i="8"/>
  <c r="L557" i="8"/>
  <c r="L879" i="8"/>
  <c r="L878" i="8"/>
  <c r="L877" i="8"/>
  <c r="L876" i="8"/>
  <c r="L875" i="8"/>
  <c r="L874" i="8"/>
  <c r="L873" i="8"/>
  <c r="L872" i="8"/>
  <c r="L871" i="8"/>
  <c r="L870" i="8"/>
  <c r="L441" i="8"/>
  <c r="L440" i="8"/>
  <c r="L439" i="8"/>
  <c r="L438" i="8"/>
  <c r="L444" i="8"/>
  <c r="L443" i="8"/>
  <c r="L442" i="8"/>
  <c r="L437" i="8"/>
  <c r="L436" i="8"/>
  <c r="L435" i="8"/>
  <c r="L434" i="8"/>
  <c r="L433" i="8"/>
  <c r="L432" i="8"/>
  <c r="L431" i="8"/>
  <c r="L430" i="8"/>
  <c r="L429" i="8"/>
  <c r="L428" i="8"/>
  <c r="L713" i="8"/>
  <c r="L712" i="8"/>
  <c r="L1103" i="8"/>
  <c r="L1136" i="8"/>
  <c r="L1102" i="8"/>
  <c r="L1135" i="8"/>
  <c r="L1101" i="8"/>
  <c r="L1134" i="8"/>
  <c r="L1100" i="8"/>
  <c r="L1133" i="8"/>
  <c r="L1132" i="8"/>
  <c r="L1099" i="8"/>
  <c r="L1131" i="8"/>
  <c r="L1098" i="8"/>
  <c r="L1097" i="8"/>
  <c r="L1096" i="8"/>
  <c r="L1153" i="8"/>
  <c r="L31" i="8"/>
  <c r="L30" i="8"/>
  <c r="L29" i="8"/>
  <c r="L427" i="8"/>
  <c r="L28" i="8"/>
  <c r="L426" i="8"/>
  <c r="L10" i="8"/>
  <c r="L9" i="8"/>
  <c r="L189" i="8"/>
  <c r="L188" i="8"/>
  <c r="L187" i="8"/>
  <c r="L186" i="8"/>
  <c r="L185" i="8"/>
  <c r="L184" i="8"/>
  <c r="L183" i="8"/>
  <c r="L182" i="8"/>
  <c r="L181" i="8"/>
  <c r="L180" i="8"/>
  <c r="L179" i="8"/>
  <c r="L178" i="8"/>
  <c r="L177" i="8"/>
  <c r="L176" i="8"/>
  <c r="L175" i="8"/>
  <c r="L174" i="8"/>
  <c r="L173" i="8"/>
  <c r="L172" i="8"/>
  <c r="L171" i="8"/>
  <c r="L170" i="8"/>
  <c r="L169" i="8"/>
  <c r="L168" i="8"/>
  <c r="L167" i="8"/>
  <c r="L166" i="8"/>
  <c r="L165" i="8"/>
  <c r="L1041" i="8"/>
  <c r="L1040" i="8"/>
  <c r="L1039" i="8"/>
  <c r="L1038" i="8"/>
  <c r="L1037" i="8"/>
  <c r="L1036" i="8"/>
  <c r="L1035" i="8"/>
  <c r="L1034" i="8"/>
  <c r="L1033" i="8"/>
  <c r="L1032" i="8"/>
  <c r="L1031" i="8"/>
  <c r="L1030" i="8"/>
  <c r="L1029" i="8"/>
  <c r="L1028" i="8"/>
  <c r="L1027" i="8"/>
  <c r="L1026" i="8"/>
  <c r="L1025" i="8"/>
  <c r="L1024" i="8"/>
  <c r="L1023" i="8"/>
  <c r="L1022" i="8"/>
  <c r="L1021" i="8"/>
  <c r="L1020" i="8"/>
  <c r="L1019" i="8"/>
  <c r="L1018" i="8"/>
  <c r="L1017" i="8"/>
  <c r="L1152" i="8"/>
  <c r="L869" i="8"/>
  <c r="L868" i="8"/>
  <c r="L867" i="8"/>
  <c r="L866" i="8"/>
  <c r="L865" i="8"/>
  <c r="L864" i="8"/>
  <c r="L863" i="8"/>
  <c r="L862" i="8"/>
  <c r="L861" i="8"/>
  <c r="L860" i="8"/>
  <c r="L859" i="8"/>
  <c r="L858" i="8"/>
  <c r="L857" i="8"/>
  <c r="L856" i="8"/>
  <c r="L855" i="8"/>
  <c r="L854" i="8"/>
  <c r="L853" i="8"/>
  <c r="L1158" i="8"/>
  <c r="L852" i="8"/>
  <c r="L851" i="8"/>
  <c r="L850" i="8"/>
  <c r="L849" i="8"/>
  <c r="L848" i="8"/>
  <c r="L847" i="8"/>
  <c r="L846" i="8"/>
  <c r="L1016" i="8"/>
  <c r="L1124" i="8"/>
  <c r="L1123" i="8"/>
  <c r="L364" i="8"/>
  <c r="L363" i="8"/>
  <c r="L362" i="8"/>
  <c r="L361" i="8"/>
  <c r="L370" i="8"/>
  <c r="L369" i="8"/>
  <c r="L368" i="8"/>
  <c r="L367" i="8"/>
  <c r="L366" i="8"/>
  <c r="L365" i="8"/>
  <c r="L360" i="8"/>
  <c r="L359" i="8"/>
  <c r="L358" i="8"/>
  <c r="L357" i="8"/>
  <c r="L356" i="8"/>
  <c r="L355" i="8"/>
  <c r="L354" i="8"/>
  <c r="L534" i="8"/>
  <c r="L353" i="8"/>
  <c r="L533" i="8"/>
  <c r="L352" i="8"/>
  <c r="L532" i="8"/>
  <c r="L371" i="8"/>
  <c r="L351" i="8"/>
  <c r="L531" i="8"/>
  <c r="L530" i="8"/>
  <c r="L529" i="8"/>
  <c r="L528" i="8"/>
  <c r="L527" i="8"/>
  <c r="L526" i="8"/>
  <c r="L1015" i="8"/>
  <c r="L525" i="8"/>
  <c r="L1014" i="8"/>
  <c r="L524" i="8"/>
  <c r="L1013" i="8"/>
  <c r="L523" i="8"/>
  <c r="L1012" i="8"/>
  <c r="L711" i="8"/>
  <c r="L710" i="8"/>
  <c r="L709" i="8"/>
  <c r="L708" i="8"/>
  <c r="L707" i="8"/>
  <c r="L706" i="8"/>
  <c r="L705" i="8"/>
  <c r="L704" i="8"/>
  <c r="L703" i="8"/>
  <c r="L702" i="8"/>
  <c r="L701" i="8"/>
  <c r="L700" i="8"/>
  <c r="L699" i="8"/>
  <c r="L698" i="8"/>
  <c r="L1011" i="8"/>
  <c r="L1010" i="8"/>
  <c r="L1009" i="8"/>
  <c r="L1008" i="8"/>
  <c r="L1007" i="8"/>
  <c r="L1006" i="8"/>
  <c r="L1005" i="8"/>
  <c r="L697" i="8"/>
  <c r="L1004" i="8"/>
  <c r="L696" i="8"/>
  <c r="L1003" i="8"/>
  <c r="L695" i="8"/>
  <c r="L694" i="8"/>
  <c r="L693" i="8"/>
  <c r="L692" i="8"/>
  <c r="L691" i="8"/>
  <c r="L690" i="8"/>
  <c r="L689" i="8"/>
  <c r="L688" i="8"/>
  <c r="L687" i="8"/>
  <c r="L686" i="8"/>
  <c r="L685" i="8"/>
  <c r="L164" i="8"/>
  <c r="L163" i="8"/>
  <c r="L350" i="8"/>
  <c r="L349" i="8"/>
  <c r="L348" i="8"/>
  <c r="L347" i="8"/>
  <c r="L346" i="8"/>
  <c r="L345" i="8"/>
  <c r="L344" i="8"/>
  <c r="L343" i="8"/>
  <c r="L342" i="8"/>
  <c r="L341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340" i="8"/>
  <c r="L339" i="8"/>
  <c r="L338" i="8"/>
  <c r="L337" i="8"/>
  <c r="L1149" i="8"/>
  <c r="L1148" i="8"/>
  <c r="L325" i="8"/>
  <c r="L324" i="8"/>
  <c r="L323" i="8"/>
  <c r="L322" i="8"/>
  <c r="L336" i="8"/>
  <c r="L335" i="8"/>
  <c r="L334" i="8"/>
  <c r="L333" i="8"/>
  <c r="L332" i="8"/>
  <c r="L331" i="8"/>
  <c r="L330" i="8"/>
  <c r="L329" i="8"/>
  <c r="L328" i="8"/>
  <c r="L327" i="8"/>
  <c r="L326" i="8"/>
  <c r="L321" i="8"/>
  <c r="L320" i="8"/>
  <c r="L319" i="8"/>
  <c r="L318" i="8"/>
  <c r="L317" i="8"/>
  <c r="L316" i="8"/>
  <c r="L315" i="8"/>
  <c r="L314" i="8"/>
  <c r="L313" i="8"/>
  <c r="L312" i="8"/>
  <c r="L522" i="8"/>
  <c r="L684" i="8"/>
  <c r="L521" i="8"/>
  <c r="L683" i="8"/>
  <c r="L520" i="8"/>
  <c r="L682" i="8"/>
  <c r="L519" i="8"/>
  <c r="L681" i="8"/>
  <c r="L680" i="8"/>
  <c r="L518" i="8"/>
  <c r="L679" i="8"/>
  <c r="L517" i="8"/>
  <c r="L678" i="8"/>
  <c r="L516" i="8"/>
  <c r="L677" i="8"/>
  <c r="L515" i="8"/>
  <c r="L676" i="8"/>
  <c r="L514" i="8"/>
  <c r="L675" i="8"/>
  <c r="L513" i="8"/>
  <c r="L674" i="8"/>
  <c r="L512" i="8"/>
  <c r="L673" i="8"/>
  <c r="L511" i="8"/>
  <c r="L672" i="8"/>
  <c r="L510" i="8"/>
  <c r="L671" i="8"/>
  <c r="L509" i="8"/>
  <c r="L670" i="8"/>
  <c r="L508" i="8"/>
  <c r="L669" i="8"/>
  <c r="L507" i="8"/>
  <c r="L84" i="8"/>
  <c r="L83" i="8"/>
  <c r="L82" i="8"/>
  <c r="L1151" i="8"/>
  <c r="L811" i="8"/>
  <c r="L1122" i="8"/>
  <c r="L1121" i="8"/>
  <c r="L1120" i="8"/>
  <c r="L1155" i="8"/>
  <c r="L1157" i="8"/>
  <c r="L1119" i="8"/>
  <c r="L311" i="8"/>
  <c r="L310" i="8"/>
  <c r="L663" i="8"/>
  <c r="L662" i="8"/>
  <c r="L661" i="8"/>
  <c r="L660" i="8"/>
  <c r="L659" i="8"/>
  <c r="L658" i="8"/>
  <c r="L668" i="8"/>
  <c r="L657" i="8"/>
  <c r="L656" i="8"/>
  <c r="L309" i="8"/>
  <c r="L308" i="8"/>
  <c r="L307" i="8"/>
  <c r="L306" i="8"/>
  <c r="L305" i="8"/>
  <c r="L304" i="8"/>
  <c r="L303" i="8"/>
  <c r="L302" i="8"/>
  <c r="L301" i="8"/>
  <c r="L300" i="8"/>
  <c r="L299" i="8"/>
  <c r="L280" i="8"/>
  <c r="L298" i="8"/>
  <c r="L279" i="8"/>
  <c r="L297" i="8"/>
  <c r="L296" i="8"/>
  <c r="L295" i="8"/>
  <c r="L294" i="8"/>
  <c r="L293" i="8"/>
  <c r="L292" i="8"/>
  <c r="L291" i="8"/>
  <c r="L290" i="8"/>
  <c r="L289" i="8"/>
  <c r="L288" i="8"/>
  <c r="L287" i="8"/>
  <c r="L286" i="8"/>
  <c r="L285" i="8"/>
  <c r="L284" i="8"/>
  <c r="L283" i="8"/>
  <c r="L282" i="8"/>
  <c r="L281" i="8"/>
  <c r="L667" i="8"/>
  <c r="L666" i="8"/>
  <c r="L665" i="8"/>
  <c r="L664" i="8"/>
  <c r="L947" i="8"/>
  <c r="L946" i="8"/>
  <c r="L945" i="8"/>
  <c r="L1154" i="8"/>
  <c r="L1130" i="8"/>
  <c r="L1129" i="8"/>
  <c r="L1090" i="8"/>
  <c r="L43" i="8"/>
  <c r="L19" i="8"/>
  <c r="L18" i="8"/>
  <c r="L17" i="8"/>
  <c r="L16" i="8"/>
  <c r="L27" i="8"/>
  <c r="L26" i="8"/>
  <c r="L25" i="8"/>
  <c r="L1143" i="8"/>
  <c r="L1126" i="8"/>
  <c r="L1142" i="8"/>
  <c r="L1125" i="8"/>
  <c r="L1141" i="8"/>
  <c r="L1118" i="8"/>
  <c r="L1128" i="8"/>
  <c r="L1117" i="8"/>
  <c r="L1127" i="8"/>
  <c r="L655" i="8"/>
  <c r="L654" i="8"/>
  <c r="L653" i="8"/>
  <c r="L24" i="8"/>
  <c r="L23" i="8"/>
  <c r="L8" i="8"/>
  <c r="L7" i="8"/>
  <c r="L268" i="8"/>
  <c r="L267" i="8"/>
  <c r="L266" i="8"/>
  <c r="L265" i="8"/>
  <c r="L264" i="8"/>
  <c r="L263" i="8"/>
  <c r="L262" i="8"/>
  <c r="L261" i="8"/>
  <c r="L260" i="8"/>
  <c r="L1095" i="8"/>
  <c r="L1094" i="8"/>
  <c r="L944" i="8"/>
  <c r="L1147" i="8"/>
  <c r="L259" i="8"/>
  <c r="L258" i="8"/>
  <c r="L257" i="8"/>
  <c r="L42" i="8"/>
  <c r="L256" i="8"/>
  <c r="L41" i="8"/>
  <c r="L255" i="8"/>
  <c r="L40" i="8"/>
  <c r="L943" i="8"/>
  <c r="L254" i="8"/>
  <c r="L39" i="8"/>
  <c r="L942" i="8"/>
  <c r="L941" i="8"/>
  <c r="L253" i="8"/>
  <c r="L38" i="8"/>
  <c r="L940" i="8"/>
  <c r="L252" i="8"/>
  <c r="L37" i="8"/>
  <c r="L939" i="8"/>
  <c r="L251" i="8"/>
  <c r="L36" i="8"/>
  <c r="L938" i="8"/>
  <c r="L250" i="8"/>
  <c r="L35" i="8"/>
  <c r="L810" i="8"/>
  <c r="L937" i="8"/>
  <c r="L249" i="8"/>
  <c r="L34" i="8"/>
  <c r="L809" i="8"/>
  <c r="L936" i="8"/>
  <c r="L248" i="8"/>
  <c r="L33" i="8"/>
  <c r="L808" i="8"/>
  <c r="L935" i="8"/>
  <c r="L247" i="8"/>
  <c r="L32" i="8"/>
  <c r="L807" i="8"/>
  <c r="L246" i="8"/>
  <c r="L934" i="8"/>
  <c r="L806" i="8"/>
  <c r="L245" i="8"/>
  <c r="L933" i="8"/>
  <c r="L805" i="8"/>
  <c r="L932" i="8"/>
  <c r="L804" i="8"/>
  <c r="L931" i="8"/>
  <c r="L652" i="8"/>
  <c r="L930" i="8"/>
  <c r="L803" i="8"/>
  <c r="L802" i="8"/>
  <c r="L801" i="8"/>
  <c r="L800" i="8"/>
  <c r="L799" i="8"/>
  <c r="L798" i="8"/>
  <c r="L506" i="8"/>
  <c r="L797" i="8"/>
  <c r="L796" i="8"/>
  <c r="L917" i="8"/>
  <c r="L795" i="8"/>
  <c r="L916" i="8"/>
  <c r="L915" i="8"/>
  <c r="L914" i="8"/>
  <c r="L15" i="8"/>
  <c r="L14" i="8"/>
  <c r="L651" i="8"/>
  <c r="L13" i="8"/>
  <c r="L650" i="8"/>
  <c r="L12" i="8"/>
  <c r="L11" i="8"/>
  <c r="L649" i="8"/>
  <c r="L648" i="8"/>
  <c r="L647" i="8"/>
  <c r="L646" i="8"/>
  <c r="L244" i="8"/>
  <c r="L243" i="8"/>
  <c r="L242" i="8"/>
  <c r="L241" i="8"/>
  <c r="L240" i="8"/>
  <c r="L505" i="8"/>
  <c r="L239" i="8"/>
  <c r="L504" i="8"/>
  <c r="L238" i="8"/>
  <c r="L503" i="8"/>
  <c r="L237" i="8"/>
  <c r="L502" i="8"/>
  <c r="L236" i="8"/>
  <c r="L501" i="8"/>
  <c r="L235" i="8"/>
  <c r="L500" i="8"/>
  <c r="L234" i="8"/>
  <c r="L499" i="8"/>
  <c r="L233" i="8"/>
  <c r="L498" i="8"/>
  <c r="L232" i="8"/>
  <c r="L497" i="8"/>
  <c r="L231" i="8"/>
  <c r="L496" i="8"/>
  <c r="L230" i="8"/>
  <c r="L495" i="8"/>
  <c r="L229" i="8"/>
  <c r="L494" i="8"/>
  <c r="L228" i="8"/>
  <c r="L493" i="8"/>
  <c r="L227" i="8"/>
  <c r="L492" i="8"/>
  <c r="L226" i="8"/>
  <c r="L491" i="8"/>
  <c r="L225" i="8"/>
  <c r="L490" i="8"/>
  <c r="L224" i="8"/>
  <c r="L489" i="8"/>
  <c r="L223" i="8"/>
  <c r="L488" i="8"/>
  <c r="L487" i="8"/>
  <c r="L913" i="8"/>
  <c r="L912" i="8"/>
  <c r="L911" i="8"/>
  <c r="L910" i="8"/>
  <c r="L909" i="8"/>
  <c r="L794" i="8"/>
  <c r="L793" i="8"/>
  <c r="L1146" i="8"/>
  <c r="L219" i="8"/>
  <c r="L218" i="8"/>
  <c r="L217" i="8"/>
  <c r="L216" i="8"/>
  <c r="L222" i="8"/>
  <c r="L221" i="8"/>
  <c r="L220" i="8"/>
  <c r="L215" i="8"/>
  <c r="L214" i="8"/>
  <c r="L213" i="8"/>
  <c r="L212" i="8"/>
  <c r="L211" i="8"/>
  <c r="L210" i="8"/>
  <c r="L209" i="8"/>
  <c r="L208" i="8"/>
  <c r="L207" i="8"/>
  <c r="L206" i="8"/>
  <c r="L1112" i="8"/>
  <c r="L645" i="8"/>
  <c r="L205" i="8"/>
  <c r="L1111" i="8"/>
  <c r="L644" i="8"/>
  <c r="L204" i="8"/>
  <c r="L1110" i="8"/>
  <c r="L643" i="8"/>
  <c r="L203" i="8"/>
  <c r="L1109" i="8"/>
  <c r="L202" i="8"/>
  <c r="L1108" i="8"/>
  <c r="L201" i="8"/>
  <c r="L1107" i="8"/>
  <c r="L200" i="8"/>
  <c r="L1106" i="8"/>
  <c r="L199" i="8"/>
  <c r="L1105" i="8"/>
  <c r="L198" i="8"/>
  <c r="L1104" i="8"/>
  <c r="L197" i="8"/>
  <c r="L196" i="8"/>
  <c r="L195" i="8"/>
  <c r="L194" i="8"/>
  <c r="L193" i="8"/>
  <c r="L192" i="8"/>
  <c r="L191" i="8"/>
  <c r="L190" i="8"/>
  <c r="L1156" i="8"/>
  <c r="L642" i="8"/>
  <c r="L641" i="8"/>
  <c r="L640" i="8"/>
  <c r="L639" i="8"/>
  <c r="L638" i="8"/>
  <c r="L637" i="8"/>
  <c r="L636" i="8"/>
  <c r="L635" i="8"/>
  <c r="L634" i="8"/>
  <c r="L1150" i="8"/>
  <c r="L633" i="8"/>
  <c r="L632" i="8"/>
  <c r="L631" i="8"/>
  <c r="L630" i="8"/>
  <c r="L629" i="8"/>
  <c r="L628" i="8"/>
  <c r="L627" i="8"/>
  <c r="L626" i="8"/>
  <c r="L625" i="8"/>
  <c r="L624" i="8"/>
  <c r="L623" i="8"/>
  <c r="L622" i="8"/>
  <c r="L621" i="8"/>
  <c r="L792" i="8"/>
  <c r="L791" i="8"/>
  <c r="F244" i="11" l="1"/>
  <c r="BJ244" i="11"/>
  <c r="BF244" i="11"/>
  <c r="BB244" i="11"/>
  <c r="AX244" i="11"/>
  <c r="AT244" i="11"/>
  <c r="AP244" i="11"/>
  <c r="AL244" i="11"/>
  <c r="AH244" i="11"/>
  <c r="AD244" i="11"/>
  <c r="Z244" i="11"/>
  <c r="V244" i="11"/>
  <c r="R244" i="11"/>
  <c r="N244" i="11"/>
  <c r="J244" i="11"/>
  <c r="BM243" i="11"/>
  <c r="BI243" i="11"/>
  <c r="BE243" i="11"/>
  <c r="BA243" i="11"/>
  <c r="AW243" i="11"/>
  <c r="AS243" i="11"/>
  <c r="AO243" i="11"/>
  <c r="AK243" i="11"/>
  <c r="AG243" i="11"/>
  <c r="AC243" i="11"/>
  <c r="Y243" i="11"/>
  <c r="U243" i="11"/>
  <c r="Q243" i="11"/>
  <c r="M243" i="11"/>
  <c r="I243" i="11"/>
  <c r="BL242" i="11"/>
  <c r="BH242" i="11"/>
  <c r="BD242" i="11"/>
  <c r="AZ242" i="11"/>
  <c r="AV242" i="11"/>
  <c r="AR242" i="11"/>
  <c r="AN242" i="11"/>
  <c r="AJ242" i="11"/>
  <c r="AF242" i="11"/>
  <c r="AB242" i="11"/>
  <c r="X242" i="11"/>
  <c r="T242" i="11"/>
  <c r="P242" i="11"/>
  <c r="L242" i="11"/>
  <c r="H242" i="11"/>
  <c r="BK241" i="11"/>
  <c r="BG241" i="11"/>
  <c r="BC241" i="11"/>
  <c r="AY241" i="11"/>
  <c r="AU241" i="11"/>
  <c r="AQ241" i="11"/>
  <c r="AM241" i="11"/>
  <c r="AI241" i="11"/>
  <c r="AE241" i="11"/>
  <c r="AA241" i="11"/>
  <c r="W241" i="11"/>
  <c r="S241" i="11"/>
  <c r="O241" i="11"/>
  <c r="K241" i="11"/>
  <c r="G241" i="11"/>
  <c r="BM227" i="11"/>
  <c r="BM238" i="11" s="1"/>
  <c r="BI227" i="11"/>
  <c r="BI238" i="11" s="1"/>
  <c r="BE227" i="11"/>
  <c r="BE238" i="11" s="1"/>
  <c r="BA227" i="11"/>
  <c r="BA238" i="11" s="1"/>
  <c r="AW227" i="11"/>
  <c r="AW238" i="11" s="1"/>
  <c r="AS227" i="11"/>
  <c r="AS238" i="11" s="1"/>
  <c r="AO227" i="11"/>
  <c r="AO238" i="11" s="1"/>
  <c r="AK227" i="11"/>
  <c r="AK238" i="11" s="1"/>
  <c r="AG227" i="11"/>
  <c r="AG238" i="11" s="1"/>
  <c r="AC227" i="11"/>
  <c r="AC238" i="11" s="1"/>
  <c r="Y227" i="11"/>
  <c r="Y238" i="11" s="1"/>
  <c r="U227" i="11"/>
  <c r="U238" i="11" s="1"/>
  <c r="Q227" i="11"/>
  <c r="Q238" i="11" s="1"/>
  <c r="M227" i="11"/>
  <c r="M238" i="11" s="1"/>
  <c r="I227" i="11"/>
  <c r="I238" i="11" s="1"/>
  <c r="BM244" i="11"/>
  <c r="BI244" i="11"/>
  <c r="BE244" i="11"/>
  <c r="BA244" i="11"/>
  <c r="AW244" i="11"/>
  <c r="AS244" i="11"/>
  <c r="AO244" i="11"/>
  <c r="AK244" i="11"/>
  <c r="AG244" i="11"/>
  <c r="BL243" i="11"/>
  <c r="BH243" i="11"/>
  <c r="BD243" i="11"/>
  <c r="AZ243" i="11"/>
  <c r="AV243" i="11"/>
  <c r="AR243" i="11"/>
  <c r="AN243" i="11"/>
  <c r="AJ243" i="11"/>
  <c r="AF243" i="11"/>
  <c r="AB243" i="11"/>
  <c r="X243" i="11"/>
  <c r="T243" i="11"/>
  <c r="P243" i="11"/>
  <c r="L243" i="11"/>
  <c r="H243" i="11"/>
  <c r="BK242" i="11"/>
  <c r="BG242" i="11"/>
  <c r="BC242" i="11"/>
  <c r="AY242" i="11"/>
  <c r="AU242" i="11"/>
  <c r="AQ242" i="11"/>
  <c r="AM242" i="11"/>
  <c r="AI242" i="11"/>
  <c r="AE242" i="11"/>
  <c r="AA242" i="11"/>
  <c r="W242" i="11"/>
  <c r="S242" i="11"/>
  <c r="O242" i="11"/>
  <c r="K242" i="11"/>
  <c r="G242" i="11"/>
  <c r="BJ241" i="11"/>
  <c r="BF241" i="11"/>
  <c r="BB241" i="11"/>
  <c r="AX241" i="11"/>
  <c r="AT241" i="11"/>
  <c r="AP241" i="11"/>
  <c r="AL241" i="11"/>
  <c r="AH241" i="11"/>
  <c r="AD241" i="11"/>
  <c r="Z241" i="11"/>
  <c r="V241" i="11"/>
  <c r="R241" i="11"/>
  <c r="N241" i="11"/>
  <c r="J241" i="11"/>
  <c r="F230" i="11"/>
  <c r="AX227" i="11"/>
  <c r="AX238" i="11" s="1"/>
  <c r="AH227" i="11"/>
  <c r="AH238" i="11" s="1"/>
  <c r="R227" i="11"/>
  <c r="R238" i="11" s="1"/>
  <c r="F242" i="11"/>
  <c r="F245" i="11" s="1"/>
  <c r="BL244" i="11"/>
  <c r="BH244" i="11"/>
  <c r="BD244" i="11"/>
  <c r="AZ244" i="11"/>
  <c r="AV244" i="11"/>
  <c r="AR244" i="11"/>
  <c r="AN244" i="11"/>
  <c r="AJ244" i="11"/>
  <c r="AF244" i="11"/>
  <c r="AB244" i="11"/>
  <c r="X244" i="11"/>
  <c r="T244" i="11"/>
  <c r="P244" i="11"/>
  <c r="L244" i="11"/>
  <c r="H244" i="11"/>
  <c r="BK243" i="11"/>
  <c r="BG243" i="11"/>
  <c r="BC243" i="11"/>
  <c r="AY243" i="11"/>
  <c r="AU243" i="11"/>
  <c r="AQ243" i="11"/>
  <c r="AM243" i="11"/>
  <c r="AI243" i="11"/>
  <c r="AE243" i="11"/>
  <c r="AA243" i="11"/>
  <c r="W243" i="11"/>
  <c r="S243" i="11"/>
  <c r="O243" i="11"/>
  <c r="K243" i="11"/>
  <c r="G243" i="11"/>
  <c r="BJ242" i="11"/>
  <c r="BF242" i="11"/>
  <c r="BB242" i="11"/>
  <c r="AX242" i="11"/>
  <c r="AT242" i="11"/>
  <c r="AP242" i="11"/>
  <c r="AL242" i="11"/>
  <c r="AH242" i="11"/>
  <c r="AD242" i="11"/>
  <c r="Z242" i="11"/>
  <c r="V242" i="11"/>
  <c r="R242" i="11"/>
  <c r="N242" i="11"/>
  <c r="J242" i="11"/>
  <c r="BM241" i="11"/>
  <c r="BI241" i="11"/>
  <c r="BE241" i="11"/>
  <c r="BE245" i="11" s="1"/>
  <c r="BA241" i="11"/>
  <c r="AW241" i="11"/>
  <c r="AS241" i="11"/>
  <c r="AO241" i="11"/>
  <c r="AO245" i="11" s="1"/>
  <c r="AK241" i="11"/>
  <c r="AG241" i="11"/>
  <c r="AC241" i="11"/>
  <c r="Y241" i="11"/>
  <c r="Y245" i="11" s="1"/>
  <c r="U241" i="11"/>
  <c r="Q241" i="11"/>
  <c r="M241" i="11"/>
  <c r="I241" i="11"/>
  <c r="I245" i="11" s="1"/>
  <c r="BK244" i="11"/>
  <c r="BG244" i="11"/>
  <c r="BC244" i="11"/>
  <c r="AY244" i="11"/>
  <c r="AU244" i="11"/>
  <c r="AQ244" i="11"/>
  <c r="AM244" i="11"/>
  <c r="AI244" i="11"/>
  <c r="BJ243" i="11"/>
  <c r="BF243" i="11"/>
  <c r="BB243" i="11"/>
  <c r="AX243" i="11"/>
  <c r="AT243" i="11"/>
  <c r="AP243" i="11"/>
  <c r="AL243" i="11"/>
  <c r="AH243" i="11"/>
  <c r="AD243" i="11"/>
  <c r="Z243" i="11"/>
  <c r="V243" i="11"/>
  <c r="R243" i="11"/>
  <c r="N243" i="11"/>
  <c r="J243" i="11"/>
  <c r="BM242" i="11"/>
  <c r="BI242" i="11"/>
  <c r="BE242" i="11"/>
  <c r="BA242" i="11"/>
  <c r="AW242" i="11"/>
  <c r="AS242" i="11"/>
  <c r="AO242" i="11"/>
  <c r="AK242" i="11"/>
  <c r="AG242" i="11"/>
  <c r="AC242" i="11"/>
  <c r="Y242" i="11"/>
  <c r="U242" i="11"/>
  <c r="Q242" i="11"/>
  <c r="M242" i="11"/>
  <c r="I242" i="11"/>
  <c r="BL241" i="11"/>
  <c r="BL245" i="11" s="1"/>
  <c r="BH241" i="11"/>
  <c r="BD241" i="11"/>
  <c r="BD245" i="11" s="1"/>
  <c r="AZ241" i="11"/>
  <c r="AV241" i="11"/>
  <c r="AV245" i="11" s="1"/>
  <c r="AR241" i="11"/>
  <c r="AN241" i="11"/>
  <c r="AN245" i="11" s="1"/>
  <c r="AJ241" i="11"/>
  <c r="AF241" i="11"/>
  <c r="AF245" i="11" s="1"/>
  <c r="AB241" i="11"/>
  <c r="X241" i="11"/>
  <c r="X245" i="11" s="1"/>
  <c r="T241" i="11"/>
  <c r="P241" i="11"/>
  <c r="P245" i="11" s="1"/>
  <c r="L241" i="11"/>
  <c r="H241" i="11"/>
  <c r="H245" i="11" s="1"/>
  <c r="AR227" i="11"/>
  <c r="AR238" i="11" s="1"/>
  <c r="AR232" i="11"/>
  <c r="AR231" i="11"/>
  <c r="AR235" i="11"/>
  <c r="AR230" i="11"/>
  <c r="AR233" i="11"/>
  <c r="BK227" i="11"/>
  <c r="BK238" i="11" s="1"/>
  <c r="BK231" i="11"/>
  <c r="BK230" i="11"/>
  <c r="BK233" i="11"/>
  <c r="BK232" i="11"/>
  <c r="BG227" i="11"/>
  <c r="BG238" i="11" s="1"/>
  <c r="BG231" i="11"/>
  <c r="BG230" i="11"/>
  <c r="BG233" i="11"/>
  <c r="BG232" i="11"/>
  <c r="BC227" i="11"/>
  <c r="BC238" i="11" s="1"/>
  <c r="BC231" i="11"/>
  <c r="BC230" i="11"/>
  <c r="BC233" i="11"/>
  <c r="BC232" i="11"/>
  <c r="AY227" i="11"/>
  <c r="AY238" i="11" s="1"/>
  <c r="AY231" i="11"/>
  <c r="AY230" i="11"/>
  <c r="AY233" i="11"/>
  <c r="AY232" i="11"/>
  <c r="AU227" i="11"/>
  <c r="AU238" i="11" s="1"/>
  <c r="AU231" i="11"/>
  <c r="AU230" i="11"/>
  <c r="AU233" i="11"/>
  <c r="AU232" i="11"/>
  <c r="AQ227" i="11"/>
  <c r="AQ238" i="11" s="1"/>
  <c r="AQ231" i="11"/>
  <c r="AQ230" i="11"/>
  <c r="AQ233" i="11"/>
  <c r="AQ232" i="11"/>
  <c r="AM227" i="11"/>
  <c r="AM238" i="11" s="1"/>
  <c r="AM231" i="11"/>
  <c r="AM230" i="11"/>
  <c r="AM233" i="11"/>
  <c r="AM232" i="11"/>
  <c r="AI227" i="11"/>
  <c r="AI238" i="11" s="1"/>
  <c r="AI231" i="11"/>
  <c r="AI230" i="11"/>
  <c r="AI233" i="11"/>
  <c r="AI232" i="11"/>
  <c r="AE227" i="11"/>
  <c r="AE238" i="11" s="1"/>
  <c r="AE231" i="11"/>
  <c r="AE230" i="11"/>
  <c r="AE233" i="11"/>
  <c r="AE232" i="11"/>
  <c r="AA227" i="11"/>
  <c r="AA238" i="11" s="1"/>
  <c r="AA231" i="11"/>
  <c r="AA230" i="11"/>
  <c r="AA233" i="11"/>
  <c r="AA232" i="11"/>
  <c r="W227" i="11"/>
  <c r="W238" i="11" s="1"/>
  <c r="W231" i="11"/>
  <c r="W230" i="11"/>
  <c r="W233" i="11"/>
  <c r="W232" i="11"/>
  <c r="S227" i="11"/>
  <c r="S238" i="11" s="1"/>
  <c r="S231" i="11"/>
  <c r="S230" i="11"/>
  <c r="S233" i="11"/>
  <c r="S232" i="11"/>
  <c r="O227" i="11"/>
  <c r="O238" i="11" s="1"/>
  <c r="O231" i="11"/>
  <c r="O230" i="11"/>
  <c r="O233" i="11"/>
  <c r="O232" i="11"/>
  <c r="K227" i="11"/>
  <c r="K238" i="11" s="1"/>
  <c r="K231" i="11"/>
  <c r="K230" i="11"/>
  <c r="K233" i="11"/>
  <c r="K232" i="11"/>
  <c r="G227" i="11"/>
  <c r="G238" i="11" s="1"/>
  <c r="G231" i="11"/>
  <c r="G230" i="11"/>
  <c r="G233" i="11"/>
  <c r="G232" i="11"/>
  <c r="AP235" i="11"/>
  <c r="AL235" i="11"/>
  <c r="AH235" i="11"/>
  <c r="AD235" i="11"/>
  <c r="Z235" i="11"/>
  <c r="V235" i="11"/>
  <c r="R235" i="11"/>
  <c r="N235" i="11"/>
  <c r="BM234" i="11"/>
  <c r="BI234" i="11"/>
  <c r="BE234" i="11"/>
  <c r="BA234" i="11"/>
  <c r="AW234" i="11"/>
  <c r="AS234" i="11"/>
  <c r="AO234" i="11"/>
  <c r="AK234" i="11"/>
  <c r="AG234" i="11"/>
  <c r="AC234" i="11"/>
  <c r="Y234" i="11"/>
  <c r="U234" i="11"/>
  <c r="Q234" i="11"/>
  <c r="M234" i="11"/>
  <c r="I234" i="11"/>
  <c r="F231" i="11"/>
  <c r="S235" i="11"/>
  <c r="F227" i="11"/>
  <c r="F238" i="11" s="1"/>
  <c r="BJ230" i="11"/>
  <c r="BJ233" i="11"/>
  <c r="BJ232" i="11"/>
  <c r="BJ231" i="11"/>
  <c r="BF230" i="11"/>
  <c r="BF233" i="11"/>
  <c r="BF232" i="11"/>
  <c r="BF231" i="11"/>
  <c r="BB230" i="11"/>
  <c r="BB239" i="11" s="1"/>
  <c r="BB233" i="11"/>
  <c r="BB232" i="11"/>
  <c r="BB231" i="11"/>
  <c r="AX230" i="11"/>
  <c r="AX233" i="11"/>
  <c r="AX232" i="11"/>
  <c r="AX231" i="11"/>
  <c r="AX235" i="11"/>
  <c r="AT230" i="11"/>
  <c r="AT233" i="11"/>
  <c r="AT232" i="11"/>
  <c r="AT231" i="11"/>
  <c r="AT235" i="11"/>
  <c r="AP230" i="11"/>
  <c r="AP233" i="11"/>
  <c r="AP232" i="11"/>
  <c r="AP231" i="11"/>
  <c r="AL230" i="11"/>
  <c r="AL233" i="11"/>
  <c r="AL232" i="11"/>
  <c r="AL231" i="11"/>
  <c r="AH230" i="11"/>
  <c r="AH233" i="11"/>
  <c r="AH232" i="11"/>
  <c r="AH231" i="11"/>
  <c r="AD230" i="11"/>
  <c r="AD233" i="11"/>
  <c r="AD232" i="11"/>
  <c r="AD231" i="11"/>
  <c r="Z230" i="11"/>
  <c r="Z233" i="11"/>
  <c r="Z232" i="11"/>
  <c r="Z231" i="11"/>
  <c r="V230" i="11"/>
  <c r="V233" i="11"/>
  <c r="V232" i="11"/>
  <c r="V231" i="11"/>
  <c r="R230" i="11"/>
  <c r="R233" i="11"/>
  <c r="R232" i="11"/>
  <c r="R231" i="11"/>
  <c r="N230" i="11"/>
  <c r="N233" i="11"/>
  <c r="N232" i="11"/>
  <c r="N231" i="11"/>
  <c r="J230" i="11"/>
  <c r="J233" i="11"/>
  <c r="J232" i="11"/>
  <c r="J231" i="11"/>
  <c r="J235" i="11"/>
  <c r="BJ227" i="11"/>
  <c r="BJ238" i="11" s="1"/>
  <c r="AT227" i="11"/>
  <c r="AT238" i="11" s="1"/>
  <c r="AD227" i="11"/>
  <c r="AD238" i="11" s="1"/>
  <c r="N227" i="11"/>
  <c r="N238" i="11" s="1"/>
  <c r="AO235" i="11"/>
  <c r="AK235" i="11"/>
  <c r="AG235" i="11"/>
  <c r="AC235" i="11"/>
  <c r="Y235" i="11"/>
  <c r="U235" i="11"/>
  <c r="M235" i="11"/>
  <c r="I235" i="11"/>
  <c r="BL234" i="11"/>
  <c r="BH234" i="11"/>
  <c r="BD234" i="11"/>
  <c r="AZ234" i="11"/>
  <c r="AV234" i="11"/>
  <c r="AR234" i="11"/>
  <c r="AN234" i="11"/>
  <c r="AJ234" i="11"/>
  <c r="AF234" i="11"/>
  <c r="AB234" i="11"/>
  <c r="X234" i="11"/>
  <c r="T234" i="11"/>
  <c r="P234" i="11"/>
  <c r="L234" i="11"/>
  <c r="H234" i="11"/>
  <c r="F232" i="11"/>
  <c r="AU235" i="11"/>
  <c r="BM233" i="11"/>
  <c r="BM232" i="11"/>
  <c r="BM231" i="11"/>
  <c r="BM230" i="11"/>
  <c r="BI233" i="11"/>
  <c r="BI232" i="11"/>
  <c r="BI231" i="11"/>
  <c r="BI230" i="11"/>
  <c r="BE233" i="11"/>
  <c r="BE232" i="11"/>
  <c r="BE231" i="11"/>
  <c r="BE230" i="11"/>
  <c r="BA233" i="11"/>
  <c r="BA232" i="11"/>
  <c r="BA231" i="11"/>
  <c r="BA230" i="11"/>
  <c r="AW233" i="11"/>
  <c r="AW232" i="11"/>
  <c r="AW231" i="11"/>
  <c r="AW235" i="11"/>
  <c r="AW230" i="11"/>
  <c r="AW239" i="11" s="1"/>
  <c r="AS233" i="11"/>
  <c r="AS232" i="11"/>
  <c r="AS231" i="11"/>
  <c r="AS235" i="11"/>
  <c r="AS230" i="11"/>
  <c r="AO233" i="11"/>
  <c r="AO232" i="11"/>
  <c r="AO231" i="11"/>
  <c r="AO230" i="11"/>
  <c r="AK233" i="11"/>
  <c r="AK232" i="11"/>
  <c r="AK231" i="11"/>
  <c r="AK230" i="11"/>
  <c r="AG233" i="11"/>
  <c r="AG232" i="11"/>
  <c r="AG231" i="11"/>
  <c r="AG230" i="11"/>
  <c r="AC233" i="11"/>
  <c r="AC232" i="11"/>
  <c r="AC231" i="11"/>
  <c r="AC230" i="11"/>
  <c r="Y233" i="11"/>
  <c r="Y232" i="11"/>
  <c r="Y231" i="11"/>
  <c r="Y230" i="11"/>
  <c r="U233" i="11"/>
  <c r="U232" i="11"/>
  <c r="U231" i="11"/>
  <c r="U230" i="11"/>
  <c r="Q233" i="11"/>
  <c r="Q232" i="11"/>
  <c r="Q231" i="11"/>
  <c r="Q235" i="11"/>
  <c r="Q230" i="11"/>
  <c r="M233" i="11"/>
  <c r="M232" i="11"/>
  <c r="M231" i="11"/>
  <c r="M230" i="11"/>
  <c r="I233" i="11"/>
  <c r="I232" i="11"/>
  <c r="I231" i="11"/>
  <c r="I230" i="11"/>
  <c r="BF227" i="11"/>
  <c r="BF238" i="11" s="1"/>
  <c r="AP227" i="11"/>
  <c r="AP238" i="11" s="1"/>
  <c r="Z227" i="11"/>
  <c r="Z238" i="11" s="1"/>
  <c r="J227" i="11"/>
  <c r="J238" i="11" s="1"/>
  <c r="AN235" i="11"/>
  <c r="AJ235" i="11"/>
  <c r="AF235" i="11"/>
  <c r="AB235" i="11"/>
  <c r="X235" i="11"/>
  <c r="T235" i="11"/>
  <c r="P235" i="11"/>
  <c r="BK234" i="11"/>
  <c r="BG234" i="11"/>
  <c r="BC234" i="11"/>
  <c r="AY234" i="11"/>
  <c r="AU234" i="11"/>
  <c r="AQ234" i="11"/>
  <c r="AM234" i="11"/>
  <c r="AI234" i="11"/>
  <c r="AE234" i="11"/>
  <c r="AA234" i="11"/>
  <c r="W234" i="11"/>
  <c r="S234" i="11"/>
  <c r="O234" i="11"/>
  <c r="K234" i="11"/>
  <c r="G234" i="11"/>
  <c r="F233" i="11"/>
  <c r="K235" i="11"/>
  <c r="BL227" i="11"/>
  <c r="BL238" i="11" s="1"/>
  <c r="BL232" i="11"/>
  <c r="BL231" i="11"/>
  <c r="BL230" i="11"/>
  <c r="BL233" i="11"/>
  <c r="BH227" i="11"/>
  <c r="BH238" i="11" s="1"/>
  <c r="BH232" i="11"/>
  <c r="BH231" i="11"/>
  <c r="BH230" i="11"/>
  <c r="BH233" i="11"/>
  <c r="BD227" i="11"/>
  <c r="BD238" i="11" s="1"/>
  <c r="BD232" i="11"/>
  <c r="BD231" i="11"/>
  <c r="BD230" i="11"/>
  <c r="BD233" i="11"/>
  <c r="AZ227" i="11"/>
  <c r="AZ238" i="11" s="1"/>
  <c r="AZ232" i="11"/>
  <c r="AZ231" i="11"/>
  <c r="AZ230" i="11"/>
  <c r="AZ233" i="11"/>
  <c r="AV227" i="11"/>
  <c r="AV238" i="11" s="1"/>
  <c r="AV232" i="11"/>
  <c r="AV231" i="11"/>
  <c r="AV230" i="11"/>
  <c r="AV233" i="11"/>
  <c r="AN227" i="11"/>
  <c r="AN238" i="11" s="1"/>
  <c r="AN232" i="11"/>
  <c r="AN231" i="11"/>
  <c r="AN230" i="11"/>
  <c r="AN233" i="11"/>
  <c r="AJ227" i="11"/>
  <c r="AJ238" i="11" s="1"/>
  <c r="AJ232" i="11"/>
  <c r="AJ231" i="11"/>
  <c r="AJ230" i="11"/>
  <c r="AJ233" i="11"/>
  <c r="AF227" i="11"/>
  <c r="AF238" i="11" s="1"/>
  <c r="AF232" i="11"/>
  <c r="AF231" i="11"/>
  <c r="AF230" i="11"/>
  <c r="AF233" i="11"/>
  <c r="AB227" i="11"/>
  <c r="AB238" i="11" s="1"/>
  <c r="AB232" i="11"/>
  <c r="AB231" i="11"/>
  <c r="AB230" i="11"/>
  <c r="AB233" i="11"/>
  <c r="X227" i="11"/>
  <c r="X238" i="11" s="1"/>
  <c r="X232" i="11"/>
  <c r="X231" i="11"/>
  <c r="X230" i="11"/>
  <c r="X233" i="11"/>
  <c r="T227" i="11"/>
  <c r="T238" i="11" s="1"/>
  <c r="T232" i="11"/>
  <c r="T231" i="11"/>
  <c r="T230" i="11"/>
  <c r="T233" i="11"/>
  <c r="P227" i="11"/>
  <c r="P238" i="11" s="1"/>
  <c r="P232" i="11"/>
  <c r="P231" i="11"/>
  <c r="P230" i="11"/>
  <c r="P233" i="11"/>
  <c r="L227" i="11"/>
  <c r="L238" i="11" s="1"/>
  <c r="L232" i="11"/>
  <c r="L231" i="11"/>
  <c r="L235" i="11"/>
  <c r="L230" i="11"/>
  <c r="L233" i="11"/>
  <c r="H227" i="11"/>
  <c r="H238" i="11" s="1"/>
  <c r="H232" i="11"/>
  <c r="H231" i="11"/>
  <c r="H235" i="11"/>
  <c r="H230" i="11"/>
  <c r="H233" i="11"/>
  <c r="BJ234" i="11"/>
  <c r="BF234" i="11"/>
  <c r="BB234" i="11"/>
  <c r="AX234" i="11"/>
  <c r="AT234" i="11"/>
  <c r="AP234" i="11"/>
  <c r="AL234" i="11"/>
  <c r="AH234" i="11"/>
  <c r="AD234" i="11"/>
  <c r="Z234" i="11"/>
  <c r="V234" i="11"/>
  <c r="R234" i="11"/>
  <c r="N234" i="11"/>
  <c r="J234" i="11"/>
  <c r="BM237" i="11"/>
  <c r="BI237" i="11"/>
  <c r="BE237" i="11"/>
  <c r="BA237" i="11"/>
  <c r="AW237" i="11"/>
  <c r="AS237" i="11"/>
  <c r="AO237" i="11"/>
  <c r="AK237" i="11"/>
  <c r="AG237" i="11"/>
  <c r="AC237" i="11"/>
  <c r="Y237" i="11"/>
  <c r="U237" i="11"/>
  <c r="Q237" i="11"/>
  <c r="M237" i="11"/>
  <c r="I237" i="11"/>
  <c r="BG235" i="11"/>
  <c r="BC235" i="11"/>
  <c r="AY235" i="11"/>
  <c r="L263" i="7"/>
  <c r="L974" i="7"/>
  <c r="L957" i="7"/>
  <c r="L262" i="7"/>
  <c r="L973" i="7"/>
  <c r="L982" i="7"/>
  <c r="L956" i="7"/>
  <c r="L955" i="7"/>
  <c r="L981" i="7"/>
  <c r="L242" i="7"/>
  <c r="L241" i="7"/>
  <c r="L421" i="7"/>
  <c r="L954" i="7"/>
  <c r="L953" i="7"/>
  <c r="L240" i="7"/>
  <c r="L239" i="7"/>
  <c r="L238" i="7"/>
  <c r="L980" i="7"/>
  <c r="L829" i="7"/>
  <c r="L716" i="7"/>
  <c r="L698" i="7"/>
  <c r="L359" i="7"/>
  <c r="L354" i="7"/>
  <c r="L353" i="7"/>
  <c r="L264" i="7"/>
  <c r="L210" i="7"/>
  <c r="L76" i="7"/>
  <c r="L30" i="7"/>
  <c r="L20" i="7"/>
  <c r="L420" i="7"/>
  <c r="L952" i="7"/>
  <c r="L951" i="7"/>
  <c r="L715" i="7"/>
  <c r="L979" i="7"/>
  <c r="L237" i="7"/>
  <c r="L236" i="7"/>
  <c r="L820" i="7"/>
  <c r="L950" i="7"/>
  <c r="L949" i="7"/>
  <c r="L714" i="7"/>
  <c r="L819" i="7"/>
  <c r="L235" i="7"/>
  <c r="L234" i="7"/>
  <c r="L948" i="7"/>
  <c r="L947" i="7"/>
  <c r="L713" i="7"/>
  <c r="L233" i="7"/>
  <c r="L351" i="7"/>
  <c r="L362" i="7"/>
  <c r="L946" i="7"/>
  <c r="L945" i="7"/>
  <c r="L712" i="7"/>
  <c r="L232" i="7"/>
  <c r="L350" i="7"/>
  <c r="L361" i="7"/>
  <c r="L944" i="7"/>
  <c r="L943" i="7"/>
  <c r="L711" i="7"/>
  <c r="L231" i="7"/>
  <c r="L261" i="7"/>
  <c r="L818" i="7"/>
  <c r="L352" i="7"/>
  <c r="L360" i="7"/>
  <c r="L843" i="7"/>
  <c r="L842" i="7"/>
  <c r="L942" i="7"/>
  <c r="L941" i="7"/>
  <c r="L817" i="7"/>
  <c r="L710" i="7"/>
  <c r="L155" i="7"/>
  <c r="L816" i="7"/>
  <c r="L978" i="7"/>
  <c r="L742" i="7"/>
  <c r="L841" i="7"/>
  <c r="L840" i="7"/>
  <c r="L940" i="7"/>
  <c r="L939" i="7"/>
  <c r="L1017" i="7"/>
  <c r="L815" i="7"/>
  <c r="L709" i="7"/>
  <c r="L6" i="7"/>
  <c r="L1029" i="7"/>
  <c r="L340" i="7"/>
  <c r="L814" i="7"/>
  <c r="L977" i="7"/>
  <c r="L260" i="7"/>
  <c r="L154" i="7"/>
  <c r="L839" i="7"/>
  <c r="L838" i="7"/>
  <c r="L938" i="7"/>
  <c r="L937" i="7"/>
  <c r="L1016" i="7"/>
  <c r="L708" i="7"/>
  <c r="L813" i="7"/>
  <c r="L5" i="7"/>
  <c r="L1028" i="7"/>
  <c r="L339" i="7"/>
  <c r="L812" i="7"/>
  <c r="L153" i="7"/>
  <c r="L152" i="7"/>
  <c r="L259" i="7"/>
  <c r="L976" i="7"/>
  <c r="L837" i="7"/>
  <c r="L836" i="7"/>
  <c r="L936" i="7"/>
  <c r="L935" i="7"/>
  <c r="L1015" i="7"/>
  <c r="L707" i="7"/>
  <c r="L811" i="7"/>
  <c r="L1027" i="7"/>
  <c r="L338" i="7"/>
  <c r="L810" i="7"/>
  <c r="L151" i="7"/>
  <c r="L150" i="7"/>
  <c r="L258" i="7"/>
  <c r="L975" i="7"/>
  <c r="L835" i="7"/>
  <c r="L834" i="7"/>
  <c r="L934" i="7"/>
  <c r="L933" i="7"/>
  <c r="L1014" i="7"/>
  <c r="L706" i="7"/>
  <c r="L809" i="7"/>
  <c r="L1026" i="7"/>
  <c r="L337" i="7"/>
  <c r="L808" i="7"/>
  <c r="L149" i="7"/>
  <c r="L257" i="7"/>
  <c r="L336" i="7"/>
  <c r="L415" i="7"/>
  <c r="L833" i="7"/>
  <c r="L832" i="7"/>
  <c r="L932" i="7"/>
  <c r="L931" i="7"/>
  <c r="L1013" i="7"/>
  <c r="L705" i="7"/>
  <c r="L807" i="7"/>
  <c r="L1025" i="7"/>
  <c r="L335" i="7"/>
  <c r="L806" i="7"/>
  <c r="L148" i="7"/>
  <c r="L256" i="7"/>
  <c r="L334" i="7"/>
  <c r="L414" i="7"/>
  <c r="L255" i="7"/>
  <c r="L254" i="7"/>
  <c r="L831" i="7"/>
  <c r="L930" i="7"/>
  <c r="L929" i="7"/>
  <c r="L1012" i="7"/>
  <c r="L704" i="7"/>
  <c r="L805" i="7"/>
  <c r="L1024" i="7"/>
  <c r="L333" i="7"/>
  <c r="L804" i="7"/>
  <c r="L803" i="7"/>
  <c r="L332" i="7"/>
  <c r="L413" i="7"/>
  <c r="L253" i="7"/>
  <c r="L252" i="7"/>
  <c r="L1158" i="7"/>
  <c r="L147" i="7"/>
  <c r="L830" i="7"/>
  <c r="L928" i="7"/>
  <c r="L927" i="7"/>
  <c r="L1011" i="7"/>
  <c r="L703" i="7"/>
  <c r="L802" i="7"/>
  <c r="L1023" i="7"/>
  <c r="L331" i="7"/>
  <c r="L801" i="7"/>
  <c r="L800" i="7"/>
  <c r="L330" i="7"/>
  <c r="L412" i="7"/>
  <c r="L251" i="7"/>
  <c r="L1157" i="7"/>
  <c r="L146" i="7"/>
  <c r="L145" i="7"/>
  <c r="L136" i="7"/>
  <c r="L828" i="7"/>
  <c r="L926" i="7"/>
  <c r="L925" i="7"/>
  <c r="L1010" i="7"/>
  <c r="L702" i="7"/>
  <c r="L799" i="7"/>
  <c r="L1022" i="7"/>
  <c r="L329" i="7"/>
  <c r="L798" i="7"/>
  <c r="L797" i="7"/>
  <c r="L328" i="7"/>
  <c r="L411" i="7"/>
  <c r="L250" i="7"/>
  <c r="L1156" i="7"/>
  <c r="L144" i="7"/>
  <c r="L143" i="7"/>
  <c r="L135" i="7"/>
  <c r="L827" i="7"/>
  <c r="L568" i="7"/>
  <c r="L924" i="7"/>
  <c r="L923" i="7"/>
  <c r="L1009" i="7"/>
  <c r="L701" i="7"/>
  <c r="L796" i="7"/>
  <c r="L1021" i="7"/>
  <c r="L327" i="7"/>
  <c r="L795" i="7"/>
  <c r="L794" i="7"/>
  <c r="L249" i="7"/>
  <c r="L326" i="7"/>
  <c r="L410" i="7"/>
  <c r="L248" i="7"/>
  <c r="L1155" i="7"/>
  <c r="L142" i="7"/>
  <c r="L134" i="7"/>
  <c r="L826" i="7"/>
  <c r="L567" i="7"/>
  <c r="L683" i="7"/>
  <c r="L445" i="7"/>
  <c r="L825" i="7"/>
  <c r="L922" i="7"/>
  <c r="L921" i="7"/>
  <c r="L1008" i="7"/>
  <c r="L700" i="7"/>
  <c r="L793" i="7"/>
  <c r="L1020" i="7"/>
  <c r="L325" i="7"/>
  <c r="L792" i="7"/>
  <c r="L791" i="7"/>
  <c r="L247" i="7"/>
  <c r="L324" i="7"/>
  <c r="L409" i="7"/>
  <c r="L246" i="7"/>
  <c r="L1154" i="7"/>
  <c r="L141" i="7"/>
  <c r="L133" i="7"/>
  <c r="L824" i="7"/>
  <c r="L566" i="7"/>
  <c r="L682" i="7"/>
  <c r="L444" i="7"/>
  <c r="L823" i="7"/>
  <c r="L245" i="7"/>
  <c r="L1153" i="7"/>
  <c r="L790" i="7"/>
  <c r="L958" i="7"/>
  <c r="L959" i="7"/>
  <c r="L1007" i="7"/>
  <c r="L699" i="7"/>
  <c r="L789" i="7"/>
  <c r="L1019" i="7"/>
  <c r="L323" i="7"/>
  <c r="L322" i="7"/>
  <c r="L788" i="7"/>
  <c r="L787" i="7"/>
  <c r="L321" i="7"/>
  <c r="L408" i="7"/>
  <c r="L1152" i="7"/>
  <c r="L132" i="7"/>
  <c r="L464" i="7"/>
  <c r="L565" i="7"/>
  <c r="L681" i="7"/>
  <c r="L443" i="7"/>
  <c r="L244" i="7"/>
  <c r="L822" i="7"/>
  <c r="L564" i="7"/>
  <c r="L131" i="7"/>
  <c r="L1151" i="7"/>
  <c r="L786" i="7"/>
  <c r="L920" i="7"/>
  <c r="L919" i="7"/>
  <c r="L1006" i="7"/>
  <c r="L785" i="7"/>
  <c r="L1018" i="7"/>
  <c r="L320" i="7"/>
  <c r="L319" i="7"/>
  <c r="L784" i="7"/>
  <c r="L783" i="7"/>
  <c r="L71" i="7"/>
  <c r="L858" i="7"/>
  <c r="L318" i="7"/>
  <c r="L407" i="7"/>
  <c r="L1150" i="7"/>
  <c r="L130" i="7"/>
  <c r="L463" i="7"/>
  <c r="L563" i="7"/>
  <c r="L680" i="7"/>
  <c r="L442" i="7"/>
  <c r="L243" i="7"/>
  <c r="L821" i="7"/>
  <c r="L562" i="7"/>
  <c r="L129" i="7"/>
  <c r="L1149" i="7"/>
  <c r="L782" i="7"/>
  <c r="L918" i="7"/>
  <c r="L781" i="7"/>
  <c r="L317" i="7"/>
  <c r="L780" i="7"/>
  <c r="L70" i="7"/>
  <c r="L857" i="7"/>
  <c r="L570" i="7"/>
  <c r="L316" i="7"/>
  <c r="L406" i="7"/>
  <c r="L1148" i="7"/>
  <c r="L128" i="7"/>
  <c r="L462" i="7"/>
  <c r="L315" i="7"/>
  <c r="L561" i="7"/>
  <c r="L679" i="7"/>
  <c r="L441" i="7"/>
  <c r="L230" i="7"/>
  <c r="L560" i="7"/>
  <c r="L559" i="7"/>
  <c r="L758" i="7"/>
  <c r="L741" i="7"/>
  <c r="L127" i="7"/>
  <c r="L1147" i="7"/>
  <c r="L779" i="7"/>
  <c r="L917" i="7"/>
  <c r="L778" i="7"/>
  <c r="L314" i="7"/>
  <c r="L777" i="7"/>
  <c r="L69" i="7"/>
  <c r="L856" i="7"/>
  <c r="L569" i="7"/>
  <c r="L313" i="7"/>
  <c r="L405" i="7"/>
  <c r="L1146" i="7"/>
  <c r="L126" i="7"/>
  <c r="L461" i="7"/>
  <c r="L312" i="7"/>
  <c r="L558" i="7"/>
  <c r="L678" i="7"/>
  <c r="L440" i="7"/>
  <c r="L229" i="7"/>
  <c r="L557" i="7"/>
  <c r="L556" i="7"/>
  <c r="L757" i="7"/>
  <c r="L740" i="7"/>
  <c r="L125" i="7"/>
  <c r="L1145" i="7"/>
  <c r="L776" i="7"/>
  <c r="L916" i="7"/>
  <c r="L775" i="7"/>
  <c r="L311" i="7"/>
  <c r="L774" i="7"/>
  <c r="L75" i="7"/>
  <c r="L862" i="7"/>
  <c r="L310" i="7"/>
  <c r="L419" i="7"/>
  <c r="L1144" i="7"/>
  <c r="L124" i="7"/>
  <c r="L460" i="7"/>
  <c r="L309" i="7"/>
  <c r="L555" i="7"/>
  <c r="L687" i="7"/>
  <c r="L439" i="7"/>
  <c r="L554" i="7"/>
  <c r="L553" i="7"/>
  <c r="L756" i="7"/>
  <c r="L739" i="7"/>
  <c r="L123" i="7"/>
  <c r="L552" i="7"/>
  <c r="L228" i="7"/>
  <c r="L915" i="7"/>
  <c r="L773" i="7"/>
  <c r="L772" i="7"/>
  <c r="L74" i="7"/>
  <c r="L861" i="7"/>
  <c r="L308" i="7"/>
  <c r="L307" i="7"/>
  <c r="L418" i="7"/>
  <c r="L1143" i="7"/>
  <c r="L771" i="7"/>
  <c r="L122" i="7"/>
  <c r="L459" i="7"/>
  <c r="L551" i="7"/>
  <c r="L438" i="7"/>
  <c r="L686" i="7"/>
  <c r="L1142" i="7"/>
  <c r="L550" i="7"/>
  <c r="L306" i="7"/>
  <c r="L121" i="7"/>
  <c r="L549" i="7"/>
  <c r="L755" i="7"/>
  <c r="L738" i="7"/>
  <c r="L227" i="7"/>
  <c r="L548" i="7"/>
  <c r="L1097" i="7"/>
  <c r="L914" i="7"/>
  <c r="L770" i="7"/>
  <c r="L769" i="7"/>
  <c r="L73" i="7"/>
  <c r="L860" i="7"/>
  <c r="L305" i="7"/>
  <c r="L417" i="7"/>
  <c r="L304" i="7"/>
  <c r="L1141" i="7"/>
  <c r="L768" i="7"/>
  <c r="L120" i="7"/>
  <c r="L458" i="7"/>
  <c r="L547" i="7"/>
  <c r="L685" i="7"/>
  <c r="L437" i="7"/>
  <c r="L1140" i="7"/>
  <c r="L546" i="7"/>
  <c r="L303" i="7"/>
  <c r="L119" i="7"/>
  <c r="L545" i="7"/>
  <c r="L754" i="7"/>
  <c r="L737" i="7"/>
  <c r="L544" i="7"/>
  <c r="L1096" i="7"/>
  <c r="L209" i="7"/>
  <c r="L677" i="7"/>
  <c r="L767" i="7"/>
  <c r="L913" i="7"/>
  <c r="L72" i="7"/>
  <c r="L859" i="7"/>
  <c r="L766" i="7"/>
  <c r="L302" i="7"/>
  <c r="L416" i="7"/>
  <c r="L1139" i="7"/>
  <c r="L765" i="7"/>
  <c r="L118" i="7"/>
  <c r="L457" i="7"/>
  <c r="L543" i="7"/>
  <c r="L684" i="7"/>
  <c r="L436" i="7"/>
  <c r="L1138" i="7"/>
  <c r="L542" i="7"/>
  <c r="L301" i="7"/>
  <c r="L117" i="7"/>
  <c r="L541" i="7"/>
  <c r="L753" i="7"/>
  <c r="L736" i="7"/>
  <c r="L540" i="7"/>
  <c r="L1095" i="7"/>
  <c r="L208" i="7"/>
  <c r="L676" i="7"/>
  <c r="L539" i="7"/>
  <c r="L1137" i="7"/>
  <c r="L764" i="7"/>
  <c r="L912" i="7"/>
  <c r="L300" i="7"/>
  <c r="L763" i="7"/>
  <c r="L68" i="7"/>
  <c r="L855" i="7"/>
  <c r="L404" i="7"/>
  <c r="L675" i="7"/>
  <c r="L456" i="7"/>
  <c r="L116" i="7"/>
  <c r="L299" i="7"/>
  <c r="L674" i="7"/>
  <c r="L435" i="7"/>
  <c r="L538" i="7"/>
  <c r="L115" i="7"/>
  <c r="L537" i="7"/>
  <c r="L207" i="7"/>
  <c r="L752" i="7"/>
  <c r="L735" i="7"/>
  <c r="L536" i="7"/>
  <c r="L206" i="7"/>
  <c r="L1094" i="7"/>
  <c r="L454" i="7"/>
  <c r="L535" i="7"/>
  <c r="L673" i="7"/>
  <c r="L534" i="7"/>
  <c r="L1136" i="7"/>
  <c r="L911" i="7"/>
  <c r="L298" i="7"/>
  <c r="L762" i="7"/>
  <c r="L67" i="7"/>
  <c r="L854" i="7"/>
  <c r="L297" i="7"/>
  <c r="L403" i="7"/>
  <c r="L672" i="7"/>
  <c r="L1093" i="7"/>
  <c r="L1135" i="7"/>
  <c r="L455" i="7"/>
  <c r="L114" i="7"/>
  <c r="L296" i="7"/>
  <c r="L671" i="7"/>
  <c r="L434" i="7"/>
  <c r="L533" i="7"/>
  <c r="L113" i="7"/>
  <c r="L670" i="7"/>
  <c r="L532" i="7"/>
  <c r="L205" i="7"/>
  <c r="L751" i="7"/>
  <c r="L734" i="7"/>
  <c r="L531" i="7"/>
  <c r="L204" i="7"/>
  <c r="L1092" i="7"/>
  <c r="L453" i="7"/>
  <c r="L530" i="7"/>
  <c r="L669" i="7"/>
  <c r="L529" i="7"/>
  <c r="L1134" i="7"/>
  <c r="L910" i="7"/>
  <c r="L295" i="7"/>
  <c r="L761" i="7"/>
  <c r="L66" i="7"/>
  <c r="L853" i="7"/>
  <c r="L294" i="7"/>
  <c r="L402" i="7"/>
  <c r="L668" i="7"/>
  <c r="L1091" i="7"/>
  <c r="L1133" i="7"/>
  <c r="L112" i="7"/>
  <c r="L293" i="7"/>
  <c r="L667" i="7"/>
  <c r="L433" i="7"/>
  <c r="L111" i="7"/>
  <c r="L666" i="7"/>
  <c r="L203" i="7"/>
  <c r="L750" i="7"/>
  <c r="L733" i="7"/>
  <c r="L528" i="7"/>
  <c r="L527" i="7"/>
  <c r="L202" i="7"/>
  <c r="L1090" i="7"/>
  <c r="L526" i="7"/>
  <c r="L452" i="7"/>
  <c r="L525" i="7"/>
  <c r="L665" i="7"/>
  <c r="L201" i="7"/>
  <c r="L1132" i="7"/>
  <c r="L909" i="7"/>
  <c r="L292" i="7"/>
  <c r="L760" i="7"/>
  <c r="L65" i="7"/>
  <c r="L852" i="7"/>
  <c r="L291" i="7"/>
  <c r="L401" i="7"/>
  <c r="L664" i="7"/>
  <c r="L1089" i="7"/>
  <c r="L1131" i="7"/>
  <c r="L110" i="7"/>
  <c r="L290" i="7"/>
  <c r="L663" i="7"/>
  <c r="L432" i="7"/>
  <c r="L109" i="7"/>
  <c r="L662" i="7"/>
  <c r="L200" i="7"/>
  <c r="L749" i="7"/>
  <c r="L732" i="7"/>
  <c r="L524" i="7"/>
  <c r="L199" i="7"/>
  <c r="L1088" i="7"/>
  <c r="L523" i="7"/>
  <c r="L451" i="7"/>
  <c r="L522" i="7"/>
  <c r="L661" i="7"/>
  <c r="L198" i="7"/>
  <c r="L1130" i="7"/>
  <c r="L908" i="7"/>
  <c r="L289" i="7"/>
  <c r="L759" i="7"/>
  <c r="L64" i="7"/>
  <c r="L851" i="7"/>
  <c r="L197" i="7"/>
  <c r="L288" i="7"/>
  <c r="L400" i="7"/>
  <c r="L660" i="7"/>
  <c r="L1087" i="7"/>
  <c r="L1129" i="7"/>
  <c r="L108" i="7"/>
  <c r="L287" i="7"/>
  <c r="L659" i="7"/>
  <c r="L431" i="7"/>
  <c r="L107" i="7"/>
  <c r="L658" i="7"/>
  <c r="L196" i="7"/>
  <c r="L748" i="7"/>
  <c r="L731" i="7"/>
  <c r="L195" i="7"/>
  <c r="L1086" i="7"/>
  <c r="L521" i="7"/>
  <c r="L450" i="7"/>
  <c r="L520" i="7"/>
  <c r="L657" i="7"/>
  <c r="L1128" i="7"/>
  <c r="L907" i="7"/>
  <c r="L286" i="7"/>
  <c r="L63" i="7"/>
  <c r="L850" i="7"/>
  <c r="L194" i="7"/>
  <c r="L285" i="7"/>
  <c r="L399" i="7"/>
  <c r="L1085" i="7"/>
  <c r="L1127" i="7"/>
  <c r="L106" i="7"/>
  <c r="L284" i="7"/>
  <c r="L656" i="7"/>
  <c r="L430" i="7"/>
  <c r="L105" i="7"/>
  <c r="L193" i="7"/>
  <c r="L747" i="7"/>
  <c r="L730" i="7"/>
  <c r="L192" i="7"/>
  <c r="L1084" i="7"/>
  <c r="L449" i="7"/>
  <c r="L655" i="7"/>
  <c r="L654" i="7"/>
  <c r="L1126" i="7"/>
  <c r="L906" i="7"/>
  <c r="L283" i="7"/>
  <c r="L62" i="7"/>
  <c r="L849" i="7"/>
  <c r="L191" i="7"/>
  <c r="L282" i="7"/>
  <c r="L398" i="7"/>
  <c r="L1083" i="7"/>
  <c r="L104" i="7"/>
  <c r="L281" i="7"/>
  <c r="L653" i="7"/>
  <c r="L429" i="7"/>
  <c r="L103" i="7"/>
  <c r="L190" i="7"/>
  <c r="L746" i="7"/>
  <c r="L729" i="7"/>
  <c r="L189" i="7"/>
  <c r="L1082" i="7"/>
  <c r="L448" i="7"/>
  <c r="L652" i="7"/>
  <c r="L651" i="7"/>
  <c r="L425" i="7"/>
  <c r="L1125" i="7"/>
  <c r="L905" i="7"/>
  <c r="L280" i="7"/>
  <c r="L61" i="7"/>
  <c r="L848" i="7"/>
  <c r="L188" i="7"/>
  <c r="L279" i="7"/>
  <c r="L397" i="7"/>
  <c r="L1081" i="7"/>
  <c r="L102" i="7"/>
  <c r="L278" i="7"/>
  <c r="L650" i="7"/>
  <c r="L428" i="7"/>
  <c r="L101" i="7"/>
  <c r="L187" i="7"/>
  <c r="L745" i="7"/>
  <c r="L728" i="7"/>
  <c r="L186" i="7"/>
  <c r="L1080" i="7"/>
  <c r="L447" i="7"/>
  <c r="L649" i="7"/>
  <c r="L185" i="7"/>
  <c r="L972" i="7"/>
  <c r="L648" i="7"/>
  <c r="L424" i="7"/>
  <c r="L1124" i="7"/>
  <c r="L904" i="7"/>
  <c r="L277" i="7"/>
  <c r="L60" i="7"/>
  <c r="L847" i="7"/>
  <c r="L184" i="7"/>
  <c r="L276" i="7"/>
  <c r="L396" i="7"/>
  <c r="L1079" i="7"/>
  <c r="L100" i="7"/>
  <c r="L275" i="7"/>
  <c r="L647" i="7"/>
  <c r="L427" i="7"/>
  <c r="L183" i="7"/>
  <c r="L744" i="7"/>
  <c r="L727" i="7"/>
  <c r="L182" i="7"/>
  <c r="L1078" i="7"/>
  <c r="L446" i="7"/>
  <c r="L646" i="7"/>
  <c r="L872" i="7"/>
  <c r="L181" i="7"/>
  <c r="L971" i="7"/>
  <c r="L645" i="7"/>
  <c r="L99" i="7"/>
  <c r="L423" i="7"/>
  <c r="L1123" i="7"/>
  <c r="L903" i="7"/>
  <c r="L274" i="7"/>
  <c r="L59" i="7"/>
  <c r="L846" i="7"/>
  <c r="L180" i="7"/>
  <c r="L273" i="7"/>
  <c r="L395" i="7"/>
  <c r="L1077" i="7"/>
  <c r="L98" i="7"/>
  <c r="L644" i="7"/>
  <c r="L643" i="7"/>
  <c r="L426" i="7"/>
  <c r="L179" i="7"/>
  <c r="L743" i="7"/>
  <c r="L726" i="7"/>
  <c r="L178" i="7"/>
  <c r="L642" i="7"/>
  <c r="L871" i="7"/>
  <c r="L177" i="7"/>
  <c r="L641" i="7"/>
  <c r="L97" i="7"/>
  <c r="L29" i="7"/>
  <c r="L422" i="7"/>
  <c r="L1122" i="7"/>
  <c r="L902" i="7"/>
  <c r="L272" i="7"/>
  <c r="L176" i="7"/>
  <c r="L1076" i="7"/>
  <c r="L175" i="7"/>
  <c r="L725" i="7"/>
  <c r="L174" i="7"/>
  <c r="L640" i="7"/>
  <c r="L870" i="7"/>
  <c r="L173" i="7"/>
  <c r="L639" i="7"/>
  <c r="L970" i="7"/>
  <c r="L96" i="7"/>
  <c r="L28" i="7"/>
  <c r="L1075" i="7"/>
  <c r="L638" i="7"/>
  <c r="L637" i="7"/>
  <c r="L27" i="7"/>
  <c r="L95" i="7"/>
  <c r="L869" i="7"/>
  <c r="L724" i="7"/>
  <c r="L697" i="7"/>
  <c r="L901" i="7"/>
  <c r="L969" i="7"/>
  <c r="L172" i="7"/>
  <c r="L171" i="7"/>
  <c r="L170" i="7"/>
  <c r="L1121" i="7"/>
  <c r="L1074" i="7"/>
  <c r="L636" i="7"/>
  <c r="L635" i="7"/>
  <c r="L26" i="7"/>
  <c r="L94" i="7"/>
  <c r="L868" i="7"/>
  <c r="L723" i="7"/>
  <c r="L696" i="7"/>
  <c r="L900" i="7"/>
  <c r="L968" i="7"/>
  <c r="L967" i="7"/>
  <c r="L169" i="7"/>
  <c r="L168" i="7"/>
  <c r="L167" i="7"/>
  <c r="L1120" i="7"/>
  <c r="L1073" i="7"/>
  <c r="L1072" i="7"/>
  <c r="L634" i="7"/>
  <c r="L633" i="7"/>
  <c r="L592" i="7"/>
  <c r="L25" i="7"/>
  <c r="L93" i="7"/>
  <c r="L92" i="7"/>
  <c r="L867" i="7"/>
  <c r="L722" i="7"/>
  <c r="L695" i="7"/>
  <c r="L899" i="7"/>
  <c r="L966" i="7"/>
  <c r="L965" i="7"/>
  <c r="L964" i="7"/>
  <c r="L166" i="7"/>
  <c r="L165" i="7"/>
  <c r="L1119" i="7"/>
  <c r="L1071" i="7"/>
  <c r="L1070" i="7"/>
  <c r="L632" i="7"/>
  <c r="L631" i="7"/>
  <c r="L630" i="7"/>
  <c r="L629" i="7"/>
  <c r="L591" i="7"/>
  <c r="L24" i="7"/>
  <c r="L91" i="7"/>
  <c r="L90" i="7"/>
  <c r="L866" i="7"/>
  <c r="L721" i="7"/>
  <c r="L694" i="7"/>
  <c r="L898" i="7"/>
  <c r="L963" i="7"/>
  <c r="L164" i="7"/>
  <c r="L163" i="7"/>
  <c r="L1118" i="7"/>
  <c r="L1069" i="7"/>
  <c r="L1068" i="7"/>
  <c r="L1005" i="7"/>
  <c r="L894" i="7"/>
  <c r="L845" i="7"/>
  <c r="L1047" i="7"/>
  <c r="L1046" i="7"/>
  <c r="L1045" i="7"/>
  <c r="L690" i="7"/>
  <c r="L628" i="7"/>
  <c r="L627" i="7"/>
  <c r="L626" i="7"/>
  <c r="L625" i="7"/>
  <c r="L624" i="7"/>
  <c r="L590" i="7"/>
  <c r="L394" i="7"/>
  <c r="L393" i="7"/>
  <c r="L267" i="7"/>
  <c r="L58" i="7"/>
  <c r="L57" i="7"/>
  <c r="L56" i="7"/>
  <c r="L23" i="7"/>
  <c r="L89" i="7"/>
  <c r="L88" i="7"/>
  <c r="L865" i="7"/>
  <c r="L720" i="7"/>
  <c r="L693" i="7"/>
  <c r="L897" i="7"/>
  <c r="L962" i="7"/>
  <c r="L140" i="7"/>
  <c r="L162" i="7"/>
  <c r="L161" i="7"/>
  <c r="L271" i="7"/>
  <c r="L1117" i="7"/>
  <c r="L1067" i="7"/>
  <c r="L1066" i="7"/>
  <c r="L1004" i="7"/>
  <c r="L893" i="7"/>
  <c r="L844" i="7"/>
  <c r="L1044" i="7"/>
  <c r="L1043" i="7"/>
  <c r="L1042" i="7"/>
  <c r="L623" i="7"/>
  <c r="L622" i="7"/>
  <c r="L621" i="7"/>
  <c r="L620" i="7"/>
  <c r="L619" i="7"/>
  <c r="L589" i="7"/>
  <c r="L392" i="7"/>
  <c r="L391" i="7"/>
  <c r="L266" i="7"/>
  <c r="L55" i="7"/>
  <c r="L54" i="7"/>
  <c r="L53" i="7"/>
  <c r="L22" i="7"/>
  <c r="L87" i="7"/>
  <c r="L86" i="7"/>
  <c r="L864" i="7"/>
  <c r="L719" i="7"/>
  <c r="L692" i="7"/>
  <c r="L896" i="7"/>
  <c r="L961" i="7"/>
  <c r="L139" i="7"/>
  <c r="L160" i="7"/>
  <c r="L270" i="7"/>
  <c r="L1116" i="7"/>
  <c r="L1065" i="7"/>
  <c r="L1064" i="7"/>
  <c r="L1003" i="7"/>
  <c r="L892" i="7"/>
  <c r="L1041" i="7"/>
  <c r="L1040" i="7"/>
  <c r="L1039" i="7"/>
  <c r="L618" i="7"/>
  <c r="L617" i="7"/>
  <c r="L616" i="7"/>
  <c r="L615" i="7"/>
  <c r="L614" i="7"/>
  <c r="L588" i="7"/>
  <c r="L390" i="7"/>
  <c r="L389" i="7"/>
  <c r="L265" i="7"/>
  <c r="L52" i="7"/>
  <c r="L51" i="7"/>
  <c r="L50" i="7"/>
  <c r="L21" i="7"/>
  <c r="L85" i="7"/>
  <c r="L84" i="7"/>
  <c r="L863" i="7"/>
  <c r="L718" i="7"/>
  <c r="L691" i="7"/>
  <c r="L895" i="7"/>
  <c r="L226" i="7"/>
  <c r="L519" i="7"/>
  <c r="L138" i="7"/>
  <c r="L159" i="7"/>
  <c r="L269" i="7"/>
  <c r="L1115" i="7"/>
  <c r="L1063" i="7"/>
  <c r="L1062" i="7"/>
  <c r="L1002" i="7"/>
  <c r="L891" i="7"/>
  <c r="L1038" i="7"/>
  <c r="L1037" i="7"/>
  <c r="L1036" i="7"/>
  <c r="L613" i="7"/>
  <c r="L612" i="7"/>
  <c r="L611" i="7"/>
  <c r="L610" i="7"/>
  <c r="L587" i="7"/>
  <c r="L388" i="7"/>
  <c r="L387" i="7"/>
  <c r="L49" i="7"/>
  <c r="L48" i="7"/>
  <c r="L83" i="7"/>
  <c r="L82" i="7"/>
  <c r="L717" i="7"/>
  <c r="L225" i="7"/>
  <c r="L518" i="7"/>
  <c r="L137" i="7"/>
  <c r="L158" i="7"/>
  <c r="L268" i="7"/>
  <c r="L1114" i="7"/>
  <c r="L224" i="7"/>
  <c r="L349" i="7"/>
  <c r="L517" i="7"/>
  <c r="L1113" i="7"/>
  <c r="L157" i="7"/>
  <c r="L81" i="7"/>
  <c r="L80" i="7"/>
  <c r="L1061" i="7"/>
  <c r="L586" i="7"/>
  <c r="L609" i="7"/>
  <c r="L608" i="7"/>
  <c r="L1035" i="7"/>
  <c r="L1034" i="7"/>
  <c r="L1033" i="7"/>
  <c r="L358" i="7"/>
  <c r="L47" i="7"/>
  <c r="L46" i="7"/>
  <c r="L386" i="7"/>
  <c r="L385" i="7"/>
  <c r="L890" i="7"/>
  <c r="L1001" i="7"/>
  <c r="L585" i="7"/>
  <c r="L607" i="7"/>
  <c r="L1060" i="7"/>
  <c r="L19" i="7"/>
  <c r="L223" i="7"/>
  <c r="L348" i="7"/>
  <c r="L516" i="7"/>
  <c r="L1112" i="7"/>
  <c r="L156" i="7"/>
  <c r="L79" i="7"/>
  <c r="L78" i="7"/>
  <c r="L584" i="7"/>
  <c r="L606" i="7"/>
  <c r="L1032" i="7"/>
  <c r="L1031" i="7"/>
  <c r="L45" i="7"/>
  <c r="L44" i="7"/>
  <c r="L384" i="7"/>
  <c r="L383" i="7"/>
  <c r="L889" i="7"/>
  <c r="L1000" i="7"/>
  <c r="L583" i="7"/>
  <c r="L605" i="7"/>
  <c r="L1059" i="7"/>
  <c r="L18" i="7"/>
  <c r="L222" i="7"/>
  <c r="L347" i="7"/>
  <c r="L515" i="7"/>
  <c r="L514" i="7"/>
  <c r="L1111" i="7"/>
  <c r="L77" i="7"/>
  <c r="L582" i="7"/>
  <c r="L604" i="7"/>
  <c r="L1030" i="7"/>
  <c r="L43" i="7"/>
  <c r="L42" i="7"/>
  <c r="L382" i="7"/>
  <c r="L381" i="7"/>
  <c r="L888" i="7"/>
  <c r="L999" i="7"/>
  <c r="L581" i="7"/>
  <c r="L603" i="7"/>
  <c r="L1058" i="7"/>
  <c r="L17" i="7"/>
  <c r="L221" i="7"/>
  <c r="L346" i="7"/>
  <c r="L513" i="7"/>
  <c r="L512" i="7"/>
  <c r="L1110" i="7"/>
  <c r="L41" i="7"/>
  <c r="L40" i="7"/>
  <c r="L380" i="7"/>
  <c r="L379" i="7"/>
  <c r="L887" i="7"/>
  <c r="L998" i="7"/>
  <c r="L580" i="7"/>
  <c r="L602" i="7"/>
  <c r="L1057" i="7"/>
  <c r="L16" i="7"/>
  <c r="L960" i="7"/>
  <c r="L220" i="7"/>
  <c r="L345" i="7"/>
  <c r="L511" i="7"/>
  <c r="L510" i="7"/>
  <c r="L509" i="7"/>
  <c r="L508" i="7"/>
  <c r="L507" i="7"/>
  <c r="L1109" i="7"/>
  <c r="L689" i="7"/>
  <c r="L357" i="7"/>
  <c r="L39" i="7"/>
  <c r="L38" i="7"/>
  <c r="L378" i="7"/>
  <c r="L377" i="7"/>
  <c r="L886" i="7"/>
  <c r="L997" i="7"/>
  <c r="L579" i="7"/>
  <c r="L601" i="7"/>
  <c r="L1056" i="7"/>
  <c r="L15" i="7"/>
  <c r="L356" i="7"/>
  <c r="L219" i="7"/>
  <c r="L344" i="7"/>
  <c r="L506" i="7"/>
  <c r="L505" i="7"/>
  <c r="L504" i="7"/>
  <c r="L503" i="7"/>
  <c r="L1108" i="7"/>
  <c r="L37" i="7"/>
  <c r="L376" i="7"/>
  <c r="L375" i="7"/>
  <c r="L885" i="7"/>
  <c r="L996" i="7"/>
  <c r="L578" i="7"/>
  <c r="L600" i="7"/>
  <c r="L1055" i="7"/>
  <c r="L14" i="7"/>
  <c r="L355" i="7"/>
  <c r="L688" i="7"/>
  <c r="L218" i="7"/>
  <c r="L217" i="7"/>
  <c r="L343" i="7"/>
  <c r="L1107" i="7"/>
  <c r="L502" i="7"/>
  <c r="L501" i="7"/>
  <c r="L500" i="7"/>
  <c r="L499" i="7"/>
  <c r="L498" i="7"/>
  <c r="L497" i="7"/>
  <c r="L496" i="7"/>
  <c r="L495" i="7"/>
  <c r="L1106" i="7"/>
  <c r="L36" i="7"/>
  <c r="L374" i="7"/>
  <c r="L373" i="7"/>
  <c r="L884" i="7"/>
  <c r="L995" i="7"/>
  <c r="L216" i="7"/>
  <c r="L342" i="7"/>
  <c r="L494" i="7"/>
  <c r="L493" i="7"/>
  <c r="L492" i="7"/>
  <c r="L491" i="7"/>
  <c r="L490" i="7"/>
  <c r="L489" i="7"/>
  <c r="L488" i="7"/>
  <c r="L1105" i="7"/>
  <c r="L883" i="7"/>
  <c r="L994" i="7"/>
  <c r="L577" i="7"/>
  <c r="L599" i="7"/>
  <c r="L1054" i="7"/>
  <c r="L13" i="7"/>
  <c r="L1104" i="7"/>
  <c r="L487" i="7"/>
  <c r="L486" i="7"/>
  <c r="L485" i="7"/>
  <c r="L484" i="7"/>
  <c r="L483" i="7"/>
  <c r="L482" i="7"/>
  <c r="L481" i="7"/>
  <c r="L480" i="7"/>
  <c r="L479" i="7"/>
  <c r="L1103" i="7"/>
  <c r="L35" i="7"/>
  <c r="L372" i="7"/>
  <c r="L371" i="7"/>
  <c r="L882" i="7"/>
  <c r="L993" i="7"/>
  <c r="L341" i="7"/>
  <c r="L478" i="7"/>
  <c r="L477" i="7"/>
  <c r="L476" i="7"/>
  <c r="L475" i="7"/>
  <c r="L474" i="7"/>
  <c r="L473" i="7"/>
  <c r="L1102" i="7"/>
  <c r="L881" i="7"/>
  <c r="L992" i="7"/>
  <c r="L576" i="7"/>
  <c r="L598" i="7"/>
  <c r="L1053" i="7"/>
  <c r="L12" i="7"/>
  <c r="L472" i="7"/>
  <c r="L471" i="7"/>
  <c r="L470" i="7"/>
  <c r="L469" i="7"/>
  <c r="L1101" i="7"/>
  <c r="L215" i="7"/>
  <c r="L34" i="7"/>
  <c r="L370" i="7"/>
  <c r="L369" i="7"/>
  <c r="L880" i="7"/>
  <c r="L991" i="7"/>
  <c r="L468" i="7"/>
  <c r="L467" i="7"/>
  <c r="L466" i="7"/>
  <c r="L465" i="7"/>
  <c r="L1100" i="7"/>
  <c r="L214" i="7"/>
  <c r="L879" i="7"/>
  <c r="L990" i="7"/>
  <c r="L575" i="7"/>
  <c r="L597" i="7"/>
  <c r="L1052" i="7"/>
  <c r="L11" i="7"/>
  <c r="L1099" i="7"/>
  <c r="L213" i="7"/>
  <c r="L33" i="7"/>
  <c r="L368" i="7"/>
  <c r="L367" i="7"/>
  <c r="L878" i="7"/>
  <c r="L989" i="7"/>
  <c r="L1098" i="7"/>
  <c r="L212" i="7"/>
  <c r="L877" i="7"/>
  <c r="L988" i="7"/>
  <c r="L574" i="7"/>
  <c r="L596" i="7"/>
  <c r="L1051" i="7"/>
  <c r="L10" i="7"/>
  <c r="L211" i="7"/>
  <c r="L32" i="7"/>
  <c r="L366" i="7"/>
  <c r="L365" i="7"/>
  <c r="L876" i="7"/>
  <c r="L987" i="7"/>
  <c r="L875" i="7"/>
  <c r="L986" i="7"/>
  <c r="L573" i="7"/>
  <c r="L595" i="7"/>
  <c r="L1050" i="7"/>
  <c r="L9" i="7"/>
  <c r="L31" i="7"/>
  <c r="L364" i="7"/>
  <c r="L363" i="7"/>
  <c r="L874" i="7"/>
  <c r="L985" i="7"/>
  <c r="L873" i="7"/>
  <c r="L984" i="7"/>
  <c r="L572" i="7"/>
  <c r="L594" i="7"/>
  <c r="L1049" i="7"/>
  <c r="L8" i="7"/>
  <c r="L983" i="7"/>
  <c r="L571" i="7"/>
  <c r="L593" i="7"/>
  <c r="L1048" i="7"/>
  <c r="L7" i="7"/>
  <c r="L245" i="11" l="1"/>
  <c r="AB245" i="11"/>
  <c r="AR245" i="11"/>
  <c r="BH245" i="11"/>
  <c r="AB239" i="11"/>
  <c r="AV239" i="11"/>
  <c r="BL239" i="11"/>
  <c r="I239" i="11"/>
  <c r="Q239" i="11"/>
  <c r="Q245" i="11"/>
  <c r="AG245" i="11"/>
  <c r="AW245" i="11"/>
  <c r="BM245" i="11"/>
  <c r="T245" i="11"/>
  <c r="AJ245" i="11"/>
  <c r="AZ245" i="11"/>
  <c r="M245" i="11"/>
  <c r="AC245" i="11"/>
  <c r="AS245" i="11"/>
  <c r="BI245" i="11"/>
  <c r="J245" i="11"/>
  <c r="Z245" i="11"/>
  <c r="AP245" i="11"/>
  <c r="BF245" i="11"/>
  <c r="G245" i="11"/>
  <c r="W245" i="11"/>
  <c r="AM245" i="11"/>
  <c r="BC245" i="11"/>
  <c r="F239" i="11"/>
  <c r="N245" i="11"/>
  <c r="AD245" i="11"/>
  <c r="AT245" i="11"/>
  <c r="BJ245" i="11"/>
  <c r="K245" i="11"/>
  <c r="AA245" i="11"/>
  <c r="AQ245" i="11"/>
  <c r="BG245" i="11"/>
  <c r="U245" i="11"/>
  <c r="AK245" i="11"/>
  <c r="BA245" i="11"/>
  <c r="R245" i="11"/>
  <c r="AH245" i="11"/>
  <c r="AX245" i="11"/>
  <c r="O245" i="11"/>
  <c r="AE245" i="11"/>
  <c r="AU245" i="11"/>
  <c r="BK245" i="11"/>
  <c r="BJ239" i="11"/>
  <c r="V245" i="11"/>
  <c r="AL245" i="11"/>
  <c r="BB245" i="11"/>
  <c r="S245" i="11"/>
  <c r="AI245" i="11"/>
  <c r="AY245" i="11"/>
  <c r="L239" i="11"/>
  <c r="X239" i="11"/>
  <c r="AN239" i="11"/>
  <c r="BH239" i="11"/>
  <c r="BA239" i="11"/>
  <c r="BE239" i="11"/>
  <c r="BI239" i="11"/>
  <c r="BM239" i="11"/>
  <c r="G239" i="11"/>
  <c r="W239" i="11"/>
  <c r="AM239" i="11"/>
  <c r="BC239" i="11"/>
  <c r="M239" i="11"/>
  <c r="J239" i="11"/>
  <c r="N239" i="11"/>
  <c r="R239" i="11"/>
  <c r="V239" i="11"/>
  <c r="Z239" i="11"/>
  <c r="AD239" i="11"/>
  <c r="AH239" i="11"/>
  <c r="AL239" i="11"/>
  <c r="AP239" i="11"/>
  <c r="K239" i="11"/>
  <c r="AA239" i="11"/>
  <c r="AQ239" i="11"/>
  <c r="BG239" i="11"/>
  <c r="H239" i="11"/>
  <c r="P239" i="11"/>
  <c r="AF239" i="11"/>
  <c r="AZ239" i="11"/>
  <c r="U239" i="11"/>
  <c r="Y239" i="11"/>
  <c r="AC239" i="11"/>
  <c r="AG239" i="11"/>
  <c r="AK239" i="11"/>
  <c r="AO239" i="11"/>
  <c r="AS239" i="11"/>
  <c r="AT239" i="11"/>
  <c r="O239" i="11"/>
  <c r="AE239" i="11"/>
  <c r="AU239" i="11"/>
  <c r="BK239" i="11"/>
  <c r="AR239" i="11"/>
  <c r="T239" i="11"/>
  <c r="AJ239" i="11"/>
  <c r="BD239" i="11"/>
  <c r="AX239" i="11"/>
  <c r="BF239" i="11"/>
  <c r="S239" i="11"/>
  <c r="AI239" i="11"/>
  <c r="AY239" i="11"/>
  <c r="C5" i="2"/>
  <c r="E5" i="2" s="1"/>
  <c r="D5" i="2"/>
  <c r="F5" i="2" s="1"/>
  <c r="C6" i="2"/>
  <c r="E6" i="2" s="1"/>
  <c r="D6" i="2"/>
  <c r="F6" i="2" s="1"/>
  <c r="C7" i="2"/>
  <c r="E7" i="2" s="1"/>
  <c r="D7" i="2"/>
  <c r="F7" i="2" s="1"/>
  <c r="C8" i="2"/>
  <c r="E8" i="2" s="1"/>
  <c r="D8" i="2"/>
  <c r="F8" i="2" s="1"/>
  <c r="C9" i="2"/>
  <c r="E9" i="2" s="1"/>
  <c r="D9" i="2"/>
  <c r="F9" i="2" s="1"/>
  <c r="C10" i="2"/>
  <c r="E10" i="2" s="1"/>
  <c r="D10" i="2"/>
  <c r="F10" i="2" s="1"/>
  <c r="C11" i="2"/>
  <c r="E11" i="2" s="1"/>
  <c r="D11" i="2"/>
  <c r="F11" i="2" s="1"/>
  <c r="C12" i="2"/>
  <c r="E12" i="2" s="1"/>
  <c r="D12" i="2"/>
  <c r="F12" i="2" s="1"/>
  <c r="C13" i="2"/>
  <c r="E13" i="2" s="1"/>
  <c r="D13" i="2"/>
  <c r="F13" i="2" s="1"/>
  <c r="C14" i="2"/>
  <c r="E14" i="2" s="1"/>
  <c r="D14" i="2"/>
  <c r="F14" i="2" s="1"/>
  <c r="C15" i="2"/>
  <c r="E15" i="2" s="1"/>
  <c r="D15" i="2"/>
  <c r="F15" i="2" s="1"/>
  <c r="C16" i="2"/>
  <c r="E16" i="2" s="1"/>
  <c r="D16" i="2"/>
  <c r="F16" i="2" s="1"/>
  <c r="C17" i="2"/>
  <c r="E17" i="2" s="1"/>
  <c r="D17" i="2"/>
  <c r="F17" i="2" s="1"/>
  <c r="C18" i="2"/>
  <c r="E18" i="2" s="1"/>
  <c r="D18" i="2"/>
  <c r="F18" i="2" s="1"/>
  <c r="C19" i="2"/>
  <c r="E19" i="2" s="1"/>
  <c r="D19" i="2"/>
  <c r="F19" i="2" s="1"/>
  <c r="C20" i="2"/>
  <c r="E20" i="2" s="1"/>
  <c r="D20" i="2"/>
  <c r="F20" i="2" s="1"/>
  <c r="C21" i="2"/>
  <c r="E21" i="2" s="1"/>
  <c r="D21" i="2"/>
  <c r="F21" i="2" s="1"/>
  <c r="C22" i="2"/>
  <c r="E22" i="2" s="1"/>
  <c r="D22" i="2"/>
  <c r="F22" i="2" s="1"/>
  <c r="C23" i="2"/>
  <c r="E23" i="2" s="1"/>
  <c r="D23" i="2"/>
  <c r="F23" i="2" s="1"/>
  <c r="C24" i="2"/>
  <c r="E24" i="2" s="1"/>
  <c r="D24" i="2"/>
  <c r="F24" i="2" s="1"/>
  <c r="C25" i="2"/>
  <c r="E25" i="2" s="1"/>
  <c r="D25" i="2"/>
  <c r="F25" i="2" s="1"/>
  <c r="C26" i="2"/>
  <c r="E26" i="2" s="1"/>
  <c r="D26" i="2"/>
  <c r="F26" i="2" s="1"/>
  <c r="C27" i="2"/>
  <c r="E27" i="2" s="1"/>
  <c r="D27" i="2"/>
  <c r="F27" i="2" s="1"/>
  <c r="C28" i="2"/>
  <c r="E28" i="2" s="1"/>
  <c r="D28" i="2"/>
  <c r="F28" i="2" s="1"/>
  <c r="C29" i="2"/>
  <c r="E29" i="2" s="1"/>
  <c r="D29" i="2"/>
  <c r="F29" i="2" s="1"/>
  <c r="C30" i="2"/>
  <c r="E30" i="2" s="1"/>
  <c r="D30" i="2"/>
  <c r="F30" i="2" s="1"/>
  <c r="C31" i="2"/>
  <c r="E31" i="2" s="1"/>
  <c r="D31" i="2"/>
  <c r="F31" i="2" s="1"/>
  <c r="C32" i="2"/>
  <c r="E32" i="2" s="1"/>
  <c r="D32" i="2"/>
  <c r="F32" i="2" s="1"/>
  <c r="C33" i="2"/>
  <c r="E33" i="2" s="1"/>
  <c r="D33" i="2"/>
  <c r="F33" i="2" s="1"/>
  <c r="C34" i="2"/>
  <c r="E34" i="2" s="1"/>
  <c r="D34" i="2"/>
  <c r="F34" i="2" s="1"/>
  <c r="C35" i="2"/>
  <c r="E35" i="2" s="1"/>
  <c r="D35" i="2"/>
  <c r="F35" i="2" s="1"/>
  <c r="C36" i="2"/>
  <c r="E36" i="2" s="1"/>
  <c r="D36" i="2"/>
  <c r="F36" i="2" s="1"/>
  <c r="C37" i="2"/>
  <c r="E37" i="2" s="1"/>
  <c r="D37" i="2"/>
  <c r="F37" i="2" s="1"/>
  <c r="C38" i="2"/>
  <c r="E38" i="2" s="1"/>
  <c r="D38" i="2"/>
  <c r="F38" i="2" s="1"/>
  <c r="C39" i="2"/>
  <c r="E39" i="2" s="1"/>
  <c r="D39" i="2"/>
  <c r="F39" i="2" s="1"/>
  <c r="C40" i="2"/>
  <c r="E40" i="2" s="1"/>
  <c r="D40" i="2"/>
  <c r="F40" i="2" s="1"/>
  <c r="C41" i="2"/>
  <c r="E41" i="2" s="1"/>
  <c r="D41" i="2"/>
  <c r="F41" i="2" s="1"/>
  <c r="C42" i="2"/>
  <c r="E42" i="2" s="1"/>
  <c r="D42" i="2"/>
  <c r="F42" i="2" s="1"/>
  <c r="C43" i="2"/>
  <c r="E43" i="2" s="1"/>
  <c r="D43" i="2"/>
  <c r="F43" i="2" s="1"/>
  <c r="C44" i="2"/>
  <c r="E44" i="2" s="1"/>
  <c r="D44" i="2"/>
  <c r="F44" i="2" s="1"/>
  <c r="C45" i="2"/>
  <c r="E45" i="2" s="1"/>
  <c r="D45" i="2"/>
  <c r="F45" i="2" s="1"/>
  <c r="C46" i="2"/>
  <c r="E46" i="2" s="1"/>
  <c r="D46" i="2"/>
  <c r="F46" i="2" s="1"/>
  <c r="C47" i="2"/>
  <c r="E47" i="2" s="1"/>
  <c r="D47" i="2"/>
  <c r="F47" i="2" s="1"/>
  <c r="C48" i="2"/>
  <c r="E48" i="2" s="1"/>
  <c r="D48" i="2"/>
  <c r="F48" i="2" s="1"/>
  <c r="C49" i="2"/>
  <c r="E49" i="2" s="1"/>
  <c r="D49" i="2"/>
  <c r="F49" i="2" s="1"/>
  <c r="C50" i="2"/>
  <c r="E50" i="2" s="1"/>
  <c r="D50" i="2"/>
  <c r="F50" i="2" s="1"/>
  <c r="C51" i="2"/>
  <c r="E51" i="2" s="1"/>
  <c r="D51" i="2"/>
  <c r="F51" i="2" s="1"/>
  <c r="C52" i="2"/>
  <c r="E52" i="2" s="1"/>
  <c r="D52" i="2"/>
  <c r="F52" i="2" s="1"/>
  <c r="C53" i="2"/>
  <c r="E53" i="2" s="1"/>
  <c r="D53" i="2"/>
  <c r="F53" i="2" s="1"/>
  <c r="C54" i="2"/>
  <c r="E54" i="2" s="1"/>
  <c r="D54" i="2"/>
  <c r="F54" i="2" s="1"/>
  <c r="C55" i="2"/>
  <c r="E55" i="2" s="1"/>
  <c r="D55" i="2"/>
  <c r="F55" i="2" s="1"/>
  <c r="C56" i="2"/>
  <c r="E56" i="2" s="1"/>
  <c r="D56" i="2"/>
  <c r="F56" i="2" s="1"/>
  <c r="C57" i="2"/>
  <c r="E57" i="2" s="1"/>
  <c r="D57" i="2"/>
  <c r="F57" i="2" s="1"/>
  <c r="C58" i="2"/>
  <c r="E58" i="2" s="1"/>
  <c r="D58" i="2"/>
  <c r="F58" i="2" s="1"/>
  <c r="C59" i="2"/>
  <c r="E59" i="2" s="1"/>
  <c r="D59" i="2"/>
  <c r="F59" i="2" s="1"/>
  <c r="C60" i="2"/>
  <c r="E60" i="2" s="1"/>
  <c r="D60" i="2"/>
  <c r="F60" i="2" s="1"/>
  <c r="C61" i="2"/>
  <c r="E61" i="2" s="1"/>
  <c r="D61" i="2"/>
  <c r="F61" i="2" s="1"/>
  <c r="C62" i="2"/>
  <c r="E62" i="2" s="1"/>
  <c r="D62" i="2"/>
  <c r="F62" i="2" s="1"/>
  <c r="C63" i="2"/>
  <c r="E63" i="2" s="1"/>
  <c r="D63" i="2"/>
  <c r="F63" i="2" s="1"/>
  <c r="C64" i="2"/>
  <c r="E64" i="2" s="1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J127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K1278" i="1" s="1"/>
  <c r="J1277" i="1"/>
  <c r="J1227" i="1"/>
  <c r="J1233" i="1"/>
  <c r="J1225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6" i="1"/>
  <c r="J1228" i="1"/>
  <c r="J1229" i="1"/>
  <c r="J1230" i="1"/>
  <c r="J1231" i="1"/>
  <c r="J1232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K1268" i="1"/>
  <c r="K1261" i="1"/>
  <c r="K1231" i="1"/>
  <c r="K1223" i="1"/>
  <c r="K1216" i="1"/>
  <c r="K1208" i="1"/>
  <c r="K1199" i="1"/>
  <c r="K1186" i="1"/>
  <c r="K1169" i="1"/>
  <c r="K1152" i="1"/>
  <c r="K1136" i="1"/>
  <c r="K1120" i="1"/>
  <c r="K1102" i="1"/>
  <c r="K1084" i="1"/>
  <c r="K1064" i="1"/>
  <c r="K1044" i="1"/>
  <c r="K1021" i="1"/>
  <c r="J584" i="1"/>
  <c r="J379" i="1"/>
  <c r="J12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70" i="1"/>
  <c r="J369" i="1"/>
  <c r="J371" i="1"/>
  <c r="J372" i="1"/>
  <c r="J373" i="1"/>
  <c r="J374" i="1"/>
  <c r="J375" i="1"/>
  <c r="J376" i="1"/>
  <c r="J377" i="1"/>
  <c r="J378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K997" i="1"/>
  <c r="K971" i="1"/>
  <c r="K944" i="1"/>
  <c r="K918" i="1"/>
  <c r="K892" i="1"/>
  <c r="K866" i="1"/>
  <c r="K839" i="1"/>
  <c r="K811" i="1"/>
  <c r="K783" i="1"/>
  <c r="K754" i="1"/>
  <c r="K722" i="1"/>
  <c r="K691" i="1"/>
  <c r="K661" i="1"/>
  <c r="K632" i="1"/>
  <c r="K607" i="1"/>
  <c r="K583" i="1"/>
  <c r="K556" i="1"/>
  <c r="K528" i="1"/>
  <c r="K502" i="1"/>
  <c r="K484" i="1"/>
  <c r="K468" i="1"/>
  <c r="K451" i="1"/>
  <c r="K431" i="1"/>
  <c r="K411" i="1"/>
  <c r="K375" i="1"/>
  <c r="K341" i="1"/>
  <c r="K307" i="1"/>
  <c r="K280" i="1"/>
  <c r="K253" i="1"/>
  <c r="K230" i="1"/>
  <c r="K192" i="1"/>
  <c r="K209" i="1"/>
  <c r="K169" i="1"/>
  <c r="K150" i="1"/>
  <c r="K112" i="1"/>
  <c r="K80" i="1"/>
  <c r="K55" i="1"/>
  <c r="K38" i="1"/>
  <c r="K24" i="1"/>
  <c r="J5" i="1"/>
  <c r="K11" i="1"/>
  <c r="K1274" i="1" l="1"/>
  <c r="K1252" i="1"/>
</calcChain>
</file>

<file path=xl/sharedStrings.xml><?xml version="1.0" encoding="utf-8"?>
<sst xmlns="http://schemas.openxmlformats.org/spreadsheetml/2006/main" count="9945" uniqueCount="299">
  <si>
    <t>Mean market value</t>
  </si>
  <si>
    <t>Year</t>
  </si>
  <si>
    <t>Issuer</t>
  </si>
  <si>
    <t>Interest (%)</t>
  </si>
  <si>
    <t>Maturity 1</t>
  </si>
  <si>
    <t>Maturity 2</t>
  </si>
  <si>
    <t>Rate</t>
  </si>
  <si>
    <t>Pounds</t>
  </si>
  <si>
    <t>Shillings</t>
  </si>
  <si>
    <t>Pence</t>
  </si>
  <si>
    <t>Pounds (decimal)</t>
  </si>
  <si>
    <t>Consistency check</t>
  </si>
  <si>
    <t>n/a</t>
  </si>
  <si>
    <t>TOTAL</t>
  </si>
  <si>
    <t>CONSISTENCY CHECK</t>
  </si>
  <si>
    <t>Canada</t>
  </si>
  <si>
    <t>Victoria</t>
  </si>
  <si>
    <t>New Zealand</t>
  </si>
  <si>
    <t>New South Wales</t>
  </si>
  <si>
    <t>Trinidad</t>
  </si>
  <si>
    <t>West African Currency Board holdings of securities at the end of its financial year (June 30)</t>
  </si>
  <si>
    <t>Values of securities in pounds sterling, equal to British West African pounds</t>
  </si>
  <si>
    <t>Straits Settlements</t>
  </si>
  <si>
    <t>Jamaica</t>
  </si>
  <si>
    <t>Ceylon</t>
  </si>
  <si>
    <t>Exchequer Bonds</t>
  </si>
  <si>
    <t>War Loan</t>
  </si>
  <si>
    <t>National War Bonds</t>
  </si>
  <si>
    <t>Nickel-Bronze Coinage Fund</t>
  </si>
  <si>
    <t>Note Guarantee Fund</t>
  </si>
  <si>
    <t>Funding Stock</t>
  </si>
  <si>
    <t>Nigeria</t>
  </si>
  <si>
    <t>Gold Coast</t>
  </si>
  <si>
    <t>Treasury Bonds</t>
  </si>
  <si>
    <t>Union of South Africa</t>
  </si>
  <si>
    <t>Commonwealth of Australia</t>
  </si>
  <si>
    <t>Conversion Loan</t>
  </si>
  <si>
    <t>Consolidated Loan</t>
  </si>
  <si>
    <t>Perak River Hydro-
Electric Power Co. Ltd.
(Gtd. Debenture Stk.)</t>
  </si>
  <si>
    <t>Funding Loan</t>
  </si>
  <si>
    <t>Sudan Government</t>
  </si>
  <si>
    <t>North British Aluminum Co.
Ltd. (Gtd. Debenture Stk.)</t>
  </si>
  <si>
    <t>Stanton Ironworks Co. Ltd.
(Gtd. Debenture Stk.)</t>
  </si>
  <si>
    <t>Cape of Good Hope</t>
  </si>
  <si>
    <t>Fiji</t>
  </si>
  <si>
    <t>Southern Rhodesia</t>
  </si>
  <si>
    <t>Railway Finance Corpn. Ltd.</t>
  </si>
  <si>
    <t>London Electric Transport
Finance Corpn. Ltd.</t>
  </si>
  <si>
    <t>Local Loans</t>
  </si>
  <si>
    <t>National Defence Bonds</t>
  </si>
  <si>
    <t>Savings Bonds</t>
  </si>
  <si>
    <t>National Defence Loan</t>
  </si>
  <si>
    <t>Victoria Government</t>
  </si>
  <si>
    <t>Jamaica Government</t>
  </si>
  <si>
    <t>Southern Rhodesian Government</t>
  </si>
  <si>
    <t>Ceylon Government</t>
  </si>
  <si>
    <t>New Zealand Government</t>
  </si>
  <si>
    <t>National War Bonds
(1949-1951 Assented)</t>
  </si>
  <si>
    <t>Serial Funding Stock</t>
  </si>
  <si>
    <t>Exchequer Stock</t>
  </si>
  <si>
    <t>Uganda</t>
  </si>
  <si>
    <t>Sudan Government Gtd.</t>
  </si>
  <si>
    <t>Tanganyika</t>
  </si>
  <si>
    <t>Northern Rhodesia</t>
  </si>
  <si>
    <t>Tanganyika Territory
(50% paid)</t>
  </si>
  <si>
    <t>Tanganyika Territory</t>
  </si>
  <si>
    <t>Conversion</t>
  </si>
  <si>
    <t>Sierra Leone Loan</t>
  </si>
  <si>
    <t>Treasury Stock</t>
  </si>
  <si>
    <t>British Electricity (Gtd. Stk.)</t>
  </si>
  <si>
    <t>Promissory Note Issued by
the Sierra Leone Government</t>
  </si>
  <si>
    <t>Interest-bearing Promissory
Notes Issued by the Sierra
Leone Government</t>
  </si>
  <si>
    <t>Gambia Local Loan</t>
  </si>
  <si>
    <t>Exchequer Loan</t>
  </si>
  <si>
    <t>Northern Rhodesia Stock</t>
  </si>
  <si>
    <t>Tanganyika Stock</t>
  </si>
  <si>
    <t>Cannock</t>
  </si>
  <si>
    <t>Cardiff</t>
  </si>
  <si>
    <t>Clackmannan</t>
  </si>
  <si>
    <t>Crosby</t>
  </si>
  <si>
    <t>Fife</t>
  </si>
  <si>
    <t>Glasgow</t>
  </si>
  <si>
    <t>Hounslow</t>
  </si>
  <si>
    <t>Northampton</t>
  </si>
  <si>
    <t>Nuneaton</t>
  </si>
  <si>
    <t>Shipley</t>
  </si>
  <si>
    <t>Treasury Loan</t>
  </si>
  <si>
    <t>Notes</t>
  </si>
  <si>
    <t>The Consolidated Loan of 1927 had no maturity date; it is arbitrarily assigned a date of 2027.5</t>
  </si>
  <si>
    <t>Local Loans are to British local goverments; their maturity is arbitrarily set at 20.5 years from their first appearance</t>
  </si>
  <si>
    <t>Loan to London Borough of Hackney</t>
  </si>
  <si>
    <t>60 days</t>
  </si>
  <si>
    <t>107 days</t>
  </si>
  <si>
    <t>ex dividend - 32 days</t>
  </si>
  <si>
    <t>140 days</t>
  </si>
  <si>
    <t>121 days</t>
  </si>
  <si>
    <t>The loan to the London borough of Hackney was apparently a demand loan, so its maturity is aribtrarily listed as 1970.5</t>
  </si>
  <si>
    <t>153 days</t>
  </si>
  <si>
    <t>112 days</t>
  </si>
  <si>
    <t>142 days</t>
  </si>
  <si>
    <t>166 days</t>
  </si>
  <si>
    <t>143 days</t>
  </si>
  <si>
    <t>168 days</t>
  </si>
  <si>
    <t>20 days</t>
  </si>
  <si>
    <t>137 days</t>
  </si>
  <si>
    <t>122 days</t>
  </si>
  <si>
    <t>ex dividend</t>
  </si>
  <si>
    <t>78 days</t>
  </si>
  <si>
    <t>61 days</t>
  </si>
  <si>
    <t>Average Interest (%)</t>
  </si>
  <si>
    <t>Average Maturity 1</t>
  </si>
  <si>
    <t>Average Maturity 2</t>
  </si>
  <si>
    <t>Asset</t>
  </si>
  <si>
    <t>Type of Asset</t>
  </si>
  <si>
    <t>Silver bullion in store</t>
  </si>
  <si>
    <t>Coin</t>
  </si>
  <si>
    <t>Deposit with Bank [of British West Africa]</t>
  </si>
  <si>
    <t>Deposits</t>
  </si>
  <si>
    <t>Balance of West African silver coin disposal account</t>
  </si>
  <si>
    <t>Issued coin held at currency centers</t>
  </si>
  <si>
    <t>Silver coin</t>
  </si>
  <si>
    <t>United Kingdom coin in course of repatriation</t>
  </si>
  <si>
    <t>Investments at cost price (in later years, mean market price)</t>
  </si>
  <si>
    <t>(Detail elsewhere)</t>
  </si>
  <si>
    <t>Furniture</t>
  </si>
  <si>
    <t>Other</t>
  </si>
  <si>
    <t>Balance of Insurance Account</t>
  </si>
  <si>
    <t>[British] Treasury Bills at cost</t>
  </si>
  <si>
    <t>British National</t>
  </si>
  <si>
    <t>Income tax to be recovered</t>
  </si>
  <si>
    <t>Cost of manufacture of West African currency notes</t>
  </si>
  <si>
    <t>Gold and [British] Treasury notes [paper money] held at currency centers and in transit</t>
  </si>
  <si>
    <t>Balance of Currency Note Profit and Loss Account</t>
  </si>
  <si>
    <t>Outstanding insurance claims</t>
  </si>
  <si>
    <t>Coin held at currency centers against West African notes in circulation</t>
  </si>
  <si>
    <t>British bronze coin in store</t>
  </si>
  <si>
    <t>Suspense Accounts</t>
  </si>
  <si>
    <t>Amount advanced to the government of Gambia</t>
  </si>
  <si>
    <t>British Empire</t>
  </si>
  <si>
    <t>Coin issued to the Gambia Currency Board</t>
  </si>
  <si>
    <t>Amount advanced to the government of Hong Kong</t>
  </si>
  <si>
    <t>Amount advanced to Bank of Ghana for redemption of currency</t>
  </si>
  <si>
    <t>Amount advanced to Central Bank of Nigeria for redemptions of currency</t>
  </si>
  <si>
    <t>Advances to Bank of Sierra Leone</t>
  </si>
  <si>
    <t>Deposit at Joint Consolidated Fund</t>
  </si>
  <si>
    <t>Depost at 7 days' notice</t>
  </si>
  <si>
    <t>Cupro-nickel sorting charges, recoverable</t>
  </si>
  <si>
    <t>Crown Agents Imprest Account</t>
  </si>
  <si>
    <t>Fixed deposits with Crown Agents</t>
  </si>
  <si>
    <t>Balance in hand and at bankers</t>
  </si>
  <si>
    <t>West African silver coin in transit</t>
  </si>
  <si>
    <t>West African (silver) coin in course of realization</t>
  </si>
  <si>
    <t>United Kingdom coin in stock</t>
  </si>
  <si>
    <t>United Kingdom silver coin in transit</t>
  </si>
  <si>
    <t>United Kingdom bronze coin in transit</t>
  </si>
  <si>
    <t>Bank of England £1 notes in stock in West Africa</t>
  </si>
  <si>
    <t>Bank of England £1 notes in transit to England</t>
  </si>
  <si>
    <t>Amount due for issue made on current year</t>
  </si>
  <si>
    <t>Interest-free loans to West African governments</t>
  </si>
  <si>
    <t>Cash on deposit</t>
  </si>
  <si>
    <t>Cash at Bank [of British West Africa]</t>
  </si>
  <si>
    <t>Cash in hand</t>
  </si>
  <si>
    <t>Cash in transit</t>
  </si>
  <si>
    <t>Years from Maturity 1</t>
  </si>
  <si>
    <t>Years from Maturity 2</t>
  </si>
  <si>
    <t>Domestic</t>
  </si>
  <si>
    <t>Foreign Deposits</t>
  </si>
  <si>
    <t>139 days</t>
  </si>
  <si>
    <t>ex dividend - 28 days</t>
  </si>
  <si>
    <t>96 days</t>
  </si>
  <si>
    <t>Index</t>
  </si>
  <si>
    <t>Type of Issuer</t>
  </si>
  <si>
    <t>British Subnational</t>
  </si>
  <si>
    <t>Color Key</t>
  </si>
  <si>
    <t>In the first few years, securities were recorded in three funds. They are color coded so that the securities can be differentiated. The colors are:</t>
  </si>
  <si>
    <t>Silver Coinage Fund (after the period, all securities are recorded together and are in white)</t>
  </si>
  <si>
    <t>In 1969, there were several loans to British cities and counties. They were recorded separately as "Local Authority Bonds." They are colored with the following color:</t>
  </si>
  <si>
    <t>Sheet Name</t>
  </si>
  <si>
    <t>Purpose</t>
  </si>
  <si>
    <t>Annual Securities:</t>
  </si>
  <si>
    <t>Digitize annual securities data from annual reports on JHU currency archive</t>
  </si>
  <si>
    <t>Average Interest and Maturity:</t>
  </si>
  <si>
    <t>Calculate the average interest and maturity for all securities each year</t>
  </si>
  <si>
    <t>Chart of Interest and Maturity:</t>
  </si>
  <si>
    <t>Graph data presented in previous tab</t>
  </si>
  <si>
    <t>Maturity:</t>
  </si>
  <si>
    <t>Find the remaining maturity for each security and asset every year</t>
  </si>
  <si>
    <t>Weighted Interest and Maturity:</t>
  </si>
  <si>
    <t>Weight the data in the previous tab to each security's mean market value and each asset's value</t>
  </si>
  <si>
    <t>Chart of Weighted Averages:</t>
  </si>
  <si>
    <t>Average Interest by Type:</t>
  </si>
  <si>
    <t>Calculate the average interest for British National, Subnational, Empire, and Domestic securities each year</t>
  </si>
  <si>
    <t>Chart of Interest Types:</t>
  </si>
  <si>
    <t>Average Maturity by Type:</t>
  </si>
  <si>
    <t>Calculate the average maturity for British National, Subnational, Empire, and Domestic securities each year</t>
  </si>
  <si>
    <t>Chart of Maturity Types:</t>
  </si>
  <si>
    <t>Security Classification:</t>
  </si>
  <si>
    <t>Classify all securities into one of the following four categories:</t>
  </si>
  <si>
    <t>1: British National</t>
  </si>
  <si>
    <t>2: British Subnational</t>
  </si>
  <si>
    <t>3: British Empire</t>
  </si>
  <si>
    <t>4: Domestic</t>
  </si>
  <si>
    <t>Security Grouping:</t>
  </si>
  <si>
    <t>Group together (by borders) the same security over different years</t>
  </si>
  <si>
    <t>Security Consolidation:</t>
  </si>
  <si>
    <t>Take each unique security (as specified in the previous tab) and record its mean market value each year in rows</t>
  </si>
  <si>
    <t>Balance Sheet:</t>
  </si>
  <si>
    <t>Copy raw asset data from the Schuler-Krus working paper, and classify them into the following categories:</t>
  </si>
  <si>
    <t>1: Security classifications seen above (British National, Subnational, Empire, and Domestic)</t>
  </si>
  <si>
    <t>2: Deposits</t>
  </si>
  <si>
    <t>3: Foreign Deposits</t>
  </si>
  <si>
    <t>4: Coin</t>
  </si>
  <si>
    <t>Panel spreadsheet:</t>
  </si>
  <si>
    <t>Pool data from the two previous tabs, and perform calculations on asset and security composition</t>
  </si>
  <si>
    <t>Security Allocation:</t>
  </si>
  <si>
    <t>Asset Allocation:</t>
  </si>
  <si>
    <t>Security Allocation (%):</t>
  </si>
  <si>
    <t>Graph the data in the Security Allocation chart as a percentage of total securities</t>
  </si>
  <si>
    <t>Asset Allocation (%):</t>
  </si>
  <si>
    <t>Graph the data in the Asset Allocation chart as a percentage of total assets</t>
  </si>
  <si>
    <t>Tab Colors:</t>
  </si>
  <si>
    <t>Chart tabs are colored green</t>
  </si>
  <si>
    <t>Tabs mostly containing calculations or containing calculations used in charts are colored white</t>
  </si>
  <si>
    <t>Tabs containing mostly primary data are colored blue</t>
  </si>
  <si>
    <t>6: Other</t>
  </si>
  <si>
    <t>West Africa Currency Board Analysis</t>
  </si>
  <si>
    <t>By Tal Boger</t>
  </si>
  <si>
    <t>Sources</t>
  </si>
  <si>
    <t>All securities data are from annual reports on the JHU digital currency board archive</t>
  </si>
  <si>
    <t>All balance sheet data are from the Krus-Schuler working paper .zip file, available on the IAE website (SAE 22)</t>
  </si>
  <si>
    <t>Graph the total value (in millions of West African pounds) of the four types of securities every year</t>
  </si>
  <si>
    <t>Graph the total value (in millions of West African pounds) of the four types of securities and five types of assets (deposits, British treasury-bills, coin, domestic, and other assets)</t>
  </si>
  <si>
    <t>A yellow cell indicates one of the following two things:</t>
  </si>
  <si>
    <t>1: The maturity date was presented as "or after", in which case 0.5 was also added to the first maturity date</t>
  </si>
  <si>
    <t>2: There was no second maturity date, so the first maturity date was copied</t>
  </si>
  <si>
    <t>Securities with maturity dates of less than 1 (such as deposits) are assigned a maturity of 0.01</t>
  </si>
  <si>
    <t>1: Interest-bearing promissory notes had a floating interest rate linked to UK Treasuries, arbitrarily assumed to be 2.5%</t>
  </si>
  <si>
    <t>2: It was repayable on demand, so is listed as having a maturity of 0.5 + year of report</t>
  </si>
  <si>
    <t>3: We listed the rate as 100</t>
  </si>
  <si>
    <t>The Sierra Leone did not have interest, maturity, or rate data. We dealth with it as such:</t>
  </si>
  <si>
    <t>The market prices of certain securities were listed as being a number plus or minus a number of days. Those securities and the specific days were:</t>
  </si>
  <si>
    <t>Interest</t>
  </si>
  <si>
    <t>Days</t>
  </si>
  <si>
    <t>New Zealand (B)</t>
  </si>
  <si>
    <t>or after</t>
  </si>
  <si>
    <t>5: Domestic Assets</t>
  </si>
  <si>
    <t>Total British Empire Securities</t>
  </si>
  <si>
    <t>Total British National Securities</t>
  </si>
  <si>
    <t>Total British Subnational Securities</t>
  </si>
  <si>
    <t>Total Domestic Securities</t>
  </si>
  <si>
    <t>Total Securities</t>
  </si>
  <si>
    <t>Deposits at banks, Crown Agents, etc.</t>
  </si>
  <si>
    <t>British Treasury Bills</t>
  </si>
  <si>
    <t>Domestic Assets</t>
  </si>
  <si>
    <t>Other Assets</t>
  </si>
  <si>
    <t>Total Assets</t>
  </si>
  <si>
    <t>% in British Empire Securities</t>
  </si>
  <si>
    <t>% in British National Securities</t>
  </si>
  <si>
    <t>% in British Subnational Securities</t>
  </si>
  <si>
    <t>% in Domestic Securities</t>
  </si>
  <si>
    <t>% Deposited at Banks, Crown Agents, etc.</t>
  </si>
  <si>
    <t>% in British Treasury Bills</t>
  </si>
  <si>
    <t>% in Coin</t>
  </si>
  <si>
    <t>% in Domestic Assets</t>
  </si>
  <si>
    <t>% in Other Assets</t>
  </si>
  <si>
    <t>Total value times remaining maturity: securities only</t>
  </si>
  <si>
    <t>Total value times remaining maturity: all assets</t>
  </si>
  <si>
    <t>Total securities</t>
  </si>
  <si>
    <t>Total assets</t>
  </si>
  <si>
    <t>Weighted average maturity of portfolio: securities only (years)</t>
  </si>
  <si>
    <t>Weighted average maturity of portfolio: all assets (years)</t>
  </si>
  <si>
    <t>Weighted Interest (British Securities: %)</t>
  </si>
  <si>
    <t>Weighted Interest (Domestic Securities: %)</t>
  </si>
  <si>
    <t>British Empire Average Interest (%)</t>
  </si>
  <si>
    <t>British National Average Interest (%)</t>
  </si>
  <si>
    <t>British Subnational Average Interest (%)</t>
  </si>
  <si>
    <t>Domestic Average Interest (%)</t>
  </si>
  <si>
    <t>British Empire Average Maturity</t>
  </si>
  <si>
    <t>British National Average Maturity</t>
  </si>
  <si>
    <t>British Subnational Average Maturity</t>
  </si>
  <si>
    <t>Domestic Average Maturity</t>
  </si>
  <si>
    <t>Asset Class</t>
  </si>
  <si>
    <t>British National Weight</t>
  </si>
  <si>
    <t>British Empire Weight</t>
  </si>
  <si>
    <t>Deposits Weight</t>
  </si>
  <si>
    <t>Weighted Interest</t>
  </si>
  <si>
    <t>Actual Portfolio Interest</t>
  </si>
  <si>
    <t>Value of 100 Pounds (proposed)</t>
  </si>
  <si>
    <t>Value of 100 Pounds (actual)</t>
  </si>
  <si>
    <t>British National (10-year T-bills)</t>
  </si>
  <si>
    <t>Difference Between Proposed and Actual</t>
  </si>
  <si>
    <t>FOR GRAPH</t>
  </si>
  <si>
    <t>Difference Between Proposed and Actual (Palestine)</t>
  </si>
  <si>
    <t>Difference Between Proposed and Actual (East Africa)</t>
  </si>
  <si>
    <t>Difference Between Proposed and Actual (West Africa)</t>
  </si>
  <si>
    <t>Portflio</t>
  </si>
  <si>
    <t>Model Portfolio:</t>
  </si>
  <si>
    <t>Shows the value of a model alternate portfolio composed of 75% British Empire securities, 15% British national securities, and 10% deposits vs. the actual portfolio</t>
  </si>
  <si>
    <t>Graph of Model Portfolio: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</si>
</sst>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51">
    <xf numFmtId="0" fontId="0" fillId="0" borderId="0" xfId="0"/>
    <xf numFmtId="3" fontId="0" fillId="0" borderId="0" xfId="0" applyNumberForma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2" fontId="2" fillId="2" borderId="0" xfId="0" applyNumberFormat="1" applyFont="1" applyFill="1"/>
    <xf numFmtId="2" fontId="2" fillId="0" borderId="0" xfId="0" applyNumberFormat="1" applyFont="1"/>
    <xf numFmtId="3" fontId="2" fillId="5" borderId="0" xfId="0" applyNumberFormat="1" applyFont="1" applyFill="1"/>
    <xf numFmtId="0" fontId="2" fillId="3" borderId="0" xfId="0" applyFont="1" applyFill="1"/>
    <xf numFmtId="0" fontId="2" fillId="4" borderId="0" xfId="0" applyFont="1" applyFill="1"/>
    <xf numFmtId="3" fontId="2" fillId="0" borderId="0" xfId="0" applyNumberFormat="1" applyFont="1"/>
    <xf numFmtId="164" fontId="2" fillId="5" borderId="0" xfId="0" applyNumberFormat="1" applyFont="1" applyFill="1"/>
    <xf numFmtId="164" fontId="2" fillId="0" borderId="0" xfId="0" applyNumberFormat="1" applyFont="1"/>
    <xf numFmtId="165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165" fontId="1" fillId="0" borderId="1" xfId="0" applyNumberFormat="1" applyFont="1" applyBorder="1"/>
    <xf numFmtId="165" fontId="0" fillId="0" borderId="1" xfId="0" applyNumberFormat="1" applyBorder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0" xfId="0" applyBorder="1"/>
    <xf numFmtId="2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6" borderId="0" xfId="0" applyFont="1" applyFill="1"/>
    <xf numFmtId="0" fontId="2" fillId="7" borderId="0" xfId="0" applyFont="1" applyFill="1"/>
    <xf numFmtId="0" fontId="0" fillId="6" borderId="0" xfId="0" applyFill="1"/>
    <xf numFmtId="0" fontId="0" fillId="6" borderId="1" xfId="0" applyFill="1" applyBorder="1"/>
    <xf numFmtId="0" fontId="4" fillId="7" borderId="0" xfId="0" applyFont="1" applyFill="1"/>
    <xf numFmtId="0" fontId="4" fillId="7" borderId="1" xfId="0" applyFont="1" applyFill="1" applyBorder="1"/>
    <xf numFmtId="0" fontId="4" fillId="0" borderId="0" xfId="0" applyFont="1" applyFill="1" applyBorder="1"/>
    <xf numFmtId="0" fontId="0" fillId="7" borderId="0" xfId="0" applyFill="1"/>
    <xf numFmtId="0" fontId="0" fillId="7" borderId="1" xfId="0" applyFill="1" applyBorder="1"/>
    <xf numFmtId="0" fontId="0" fillId="0" borderId="0" xfId="0" applyFill="1"/>
    <xf numFmtId="2" fontId="1" fillId="0" borderId="1" xfId="0" applyNumberFormat="1" applyFont="1" applyBorder="1"/>
    <xf numFmtId="0" fontId="1" fillId="0" borderId="1" xfId="0" applyFont="1" applyFill="1" applyBorder="1"/>
    <xf numFmtId="165" fontId="1" fillId="0" borderId="0" xfId="0" applyNumberFormat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164" fontId="0" fillId="0" borderId="2" xfId="0" applyNumberFormat="1" applyBorder="1"/>
    <xf numFmtId="0" fontId="4" fillId="0" borderId="0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0" xfId="0" applyNumberFormat="1" applyFill="1"/>
    <xf numFmtId="164" fontId="1" fillId="0" borderId="1" xfId="0" applyNumberFormat="1" applyFont="1" applyBorder="1"/>
    <xf numFmtId="164" fontId="1" fillId="0" borderId="0" xfId="0" applyNumberFormat="1" applyFont="1" applyBorder="1"/>
    <xf numFmtId="2" fontId="0" fillId="0" borderId="1" xfId="0" applyNumberFormat="1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/>
    <xf numFmtId="0" fontId="2" fillId="8" borderId="0" xfId="0" applyFont="1" applyFill="1"/>
    <xf numFmtId="0" fontId="2" fillId="5" borderId="0" xfId="0" applyFont="1" applyFill="1"/>
    <xf numFmtId="2" fontId="0" fillId="0" borderId="0" xfId="0" applyNumberFormat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9" borderId="0" xfId="0" applyFill="1"/>
    <xf numFmtId="0" fontId="0" fillId="9" borderId="1" xfId="0" applyFill="1" applyBorder="1"/>
    <xf numFmtId="0" fontId="2" fillId="9" borderId="0" xfId="0" applyFont="1" applyFill="1"/>
    <xf numFmtId="3" fontId="0" fillId="0" borderId="0" xfId="0" applyNumberFormat="1" applyFill="1"/>
    <xf numFmtId="3" fontId="0" fillId="0" borderId="1" xfId="0" applyNumberFormat="1" applyFill="1" applyBorder="1"/>
    <xf numFmtId="0" fontId="0" fillId="0" borderId="0" xfId="0" applyFill="1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2" fontId="2" fillId="0" borderId="0" xfId="0" applyNumberFormat="1" applyFont="1" applyBorder="1"/>
    <xf numFmtId="3" fontId="2" fillId="5" borderId="0" xfId="0" applyNumberFormat="1" applyFont="1" applyFill="1" applyBorder="1"/>
    <xf numFmtId="164" fontId="2" fillId="5" borderId="0" xfId="0" applyNumberFormat="1" applyFont="1" applyFill="1" applyBorder="1"/>
    <xf numFmtId="2" fontId="2" fillId="2" borderId="0" xfId="0" applyNumberFormat="1" applyFont="1" applyFill="1" applyBorder="1"/>
    <xf numFmtId="0" fontId="2" fillId="3" borderId="0" xfId="0" applyFont="1" applyFill="1" applyBorder="1"/>
    <xf numFmtId="0" fontId="2" fillId="4" borderId="0" xfId="0" applyFont="1" applyFill="1" applyBorder="1"/>
    <xf numFmtId="164" fontId="2" fillId="0" borderId="0" xfId="0" applyNumberFormat="1" applyFont="1" applyBorder="1"/>
    <xf numFmtId="0" fontId="0" fillId="6" borderId="0" xfId="0" applyFill="1" applyBorder="1"/>
    <xf numFmtId="0" fontId="4" fillId="7" borderId="0" xfId="0" applyFont="1" applyFill="1" applyBorder="1"/>
    <xf numFmtId="0" fontId="0" fillId="7" borderId="0" xfId="0" applyFill="1" applyBorder="1"/>
    <xf numFmtId="2" fontId="0" fillId="0" borderId="0" xfId="0" applyNumberFormat="1" applyFill="1" applyBorder="1"/>
    <xf numFmtId="3" fontId="0" fillId="0" borderId="0" xfId="0" applyNumberFormat="1" applyFill="1" applyBorder="1"/>
    <xf numFmtId="0" fontId="0" fillId="9" borderId="0" xfId="0" applyFill="1" applyBorder="1"/>
    <xf numFmtId="3" fontId="2" fillId="0" borderId="0" xfId="0" applyNumberFormat="1" applyFont="1" applyFill="1" applyBorder="1"/>
    <xf numFmtId="0" fontId="2" fillId="0" borderId="0" xfId="0" applyFont="1" applyFill="1" applyBorder="1"/>
    <xf numFmtId="164" fontId="0" fillId="0" borderId="0" xfId="0" applyNumberFormat="1" applyFill="1" applyBorder="1"/>
    <xf numFmtId="3" fontId="2" fillId="0" borderId="0" xfId="0" applyNumberFormat="1" applyFont="1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ont="1"/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0" fillId="10" borderId="0" xfId="0" applyFill="1" applyBorder="1"/>
    <xf numFmtId="0" fontId="4" fillId="0" borderId="1" xfId="0" applyFont="1" applyFill="1" applyBorder="1" applyAlignment="1">
      <alignment wrapText="1"/>
    </xf>
    <xf numFmtId="0" fontId="0" fillId="0" borderId="3" xfId="0" applyBorder="1"/>
    <xf numFmtId="0" fontId="0" fillId="0" borderId="3" xfId="0" applyFill="1" applyBorder="1" applyAlignment="1">
      <alignment horizontal="left"/>
    </xf>
    <xf numFmtId="0" fontId="0" fillId="0" borderId="3" xfId="0" applyFill="1" applyBorder="1"/>
    <xf numFmtId="0" fontId="0" fillId="0" borderId="3" xfId="0" applyFill="1" applyBorder="1" applyAlignment="1">
      <alignment wrapText="1"/>
    </xf>
    <xf numFmtId="2" fontId="0" fillId="0" borderId="3" xfId="0" applyNumberFormat="1" applyBorder="1"/>
    <xf numFmtId="0" fontId="0" fillId="0" borderId="3" xfId="0" applyFill="1" applyBorder="1" applyAlignment="1">
      <alignment horizontal="right"/>
    </xf>
    <xf numFmtId="3" fontId="0" fillId="0" borderId="3" xfId="0" applyNumberFormat="1" applyBorder="1"/>
    <xf numFmtId="164" fontId="0" fillId="0" borderId="3" xfId="0" applyNumberFormat="1" applyBorder="1"/>
    <xf numFmtId="0" fontId="0" fillId="7" borderId="3" xfId="0" applyFill="1" applyBorder="1"/>
    <xf numFmtId="0" fontId="0" fillId="9" borderId="3" xfId="0" applyFill="1" applyBorder="1"/>
    <xf numFmtId="3" fontId="0" fillId="0" borderId="3" xfId="0" applyNumberFormat="1" applyFill="1" applyBorder="1"/>
    <xf numFmtId="0" fontId="0" fillId="0" borderId="0" xfId="0" applyFill="1" applyBorder="1" applyAlignment="1"/>
    <xf numFmtId="0" fontId="2" fillId="0" borderId="0" xfId="0" applyFont="1" applyAlignment="1">
      <alignment wrapText="1"/>
    </xf>
    <xf numFmtId="0" fontId="0" fillId="6" borderId="0" xfId="0" applyFill="1" applyBorder="1" applyAlignment="1">
      <alignment wrapText="1"/>
    </xf>
    <xf numFmtId="0" fontId="0" fillId="7" borderId="0" xfId="0" applyFill="1" applyBorder="1" applyAlignment="1">
      <alignment wrapText="1"/>
    </xf>
    <xf numFmtId="0" fontId="4" fillId="7" borderId="0" xfId="0" applyFont="1" applyFill="1" applyBorder="1" applyAlignment="1">
      <alignment wrapText="1"/>
    </xf>
    <xf numFmtId="0" fontId="0" fillId="9" borderId="0" xfId="0" applyFill="1" applyBorder="1" applyAlignment="1">
      <alignment wrapText="1"/>
    </xf>
    <xf numFmtId="0" fontId="0" fillId="10" borderId="0" xfId="0" applyFill="1" applyBorder="1" applyAlignment="1">
      <alignment horizontal="right"/>
    </xf>
    <xf numFmtId="0" fontId="0" fillId="10" borderId="0" xfId="0" applyFill="1"/>
    <xf numFmtId="49" fontId="7" fillId="0" borderId="0" xfId="1" applyNumberFormat="1" applyFill="1" applyBorder="1" applyAlignment="1">
      <alignment vertical="top"/>
    </xf>
    <xf numFmtId="49" fontId="7" fillId="0" borderId="1" xfId="1" applyNumberFormat="1" applyFill="1" applyBorder="1" applyAlignment="1">
      <alignment vertical="top"/>
    </xf>
    <xf numFmtId="49" fontId="8" fillId="0" borderId="1" xfId="1" applyNumberFormat="1" applyFont="1" applyFill="1" applyBorder="1" applyAlignment="1">
      <alignment vertical="top"/>
    </xf>
    <xf numFmtId="10" fontId="0" fillId="0" borderId="0" xfId="0" applyNumberFormat="1"/>
    <xf numFmtId="10" fontId="0" fillId="0" borderId="1" xfId="0" applyNumberFormat="1" applyBorder="1"/>
    <xf numFmtId="10" fontId="1" fillId="0" borderId="1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Border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Fill="1" applyBorder="1" applyAlignment="1"/>
    <xf numFmtId="0" fontId="2" fillId="0" borderId="3" xfId="0" applyFont="1" applyBorder="1" applyAlignment="1">
      <alignment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8" Type="http://schemas.openxmlformats.org/officeDocument/2006/relationships/chartsheet" Target="chartsheets/sheet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8.xml"/><Relationship Id="rId17" Type="http://schemas.openxmlformats.org/officeDocument/2006/relationships/chartsheet" Target="chartsheets/sheet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2.xml"/><Relationship Id="rId20" Type="http://schemas.openxmlformats.org/officeDocument/2006/relationships/chartsheet" Target="chartsheets/sheet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4.xml"/><Relationship Id="rId24" Type="http://schemas.openxmlformats.org/officeDocument/2006/relationships/theme" Target="theme/theme1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1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3.xml"/><Relationship Id="rId14" Type="http://schemas.openxmlformats.org/officeDocument/2006/relationships/worksheet" Target="worksheets/sheet10.xml"/><Relationship Id="rId22" Type="http://schemas.openxmlformats.org/officeDocument/2006/relationships/chartsheet" Target="chartsheets/sheet9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WACB Average Interest</a:t>
            </a:r>
            <a:r>
              <a:rPr lang="en-US" sz="2400" b="1" baseline="0">
                <a:solidFill>
                  <a:sysClr val="windowText" lastClr="000000"/>
                </a:solidFill>
              </a:rPr>
              <a:t> and</a:t>
            </a:r>
            <a:r>
              <a:rPr lang="en-US" sz="2400" b="1">
                <a:solidFill>
                  <a:sysClr val="windowText" lastClr="000000"/>
                </a:solidFill>
              </a:rPr>
              <a:t> Maturity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430815993268919E-2"/>
          <c:y val="7.7534938487252528E-2"/>
          <c:w val="0.87100387459315498"/>
          <c:h val="0.76564590789787645"/>
        </c:manualLayout>
      </c:layout>
      <c:lineChart>
        <c:grouping val="standard"/>
        <c:varyColors val="0"/>
        <c:ser>
          <c:idx val="1"/>
          <c:order val="0"/>
          <c:tx>
            <c:v>Years from Average Final Maturity (left scale)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and Maturity'!$A$5:$A$64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Interest and Maturity'!$F$5:$F$63</c:f>
              <c:numCache>
                <c:formatCode>0.00</c:formatCode>
                <c:ptCount val="59"/>
                <c:pt idx="0">
                  <c:v>42</c:v>
                </c:pt>
                <c:pt idx="1">
                  <c:v>41.125</c:v>
                </c:pt>
                <c:pt idx="2">
                  <c:v>40.125</c:v>
                </c:pt>
                <c:pt idx="3">
                  <c:v>37.299999999999955</c:v>
                </c:pt>
                <c:pt idx="4">
                  <c:v>36.299999999999955</c:v>
                </c:pt>
                <c:pt idx="5">
                  <c:v>37.666666666666742</c:v>
                </c:pt>
                <c:pt idx="6">
                  <c:v>41.266666666666652</c:v>
                </c:pt>
                <c:pt idx="7">
                  <c:v>39.777777777777828</c:v>
                </c:pt>
                <c:pt idx="8">
                  <c:v>36.545454545454504</c:v>
                </c:pt>
                <c:pt idx="9">
                  <c:v>35.666666666666742</c:v>
                </c:pt>
                <c:pt idx="10">
                  <c:v>31.916666666666742</c:v>
                </c:pt>
                <c:pt idx="11">
                  <c:v>30.666666666666742</c:v>
                </c:pt>
                <c:pt idx="12">
                  <c:v>31.941176470588289</c:v>
                </c:pt>
                <c:pt idx="13">
                  <c:v>36.59375</c:v>
                </c:pt>
                <c:pt idx="14">
                  <c:v>31.64285714285711</c:v>
                </c:pt>
                <c:pt idx="15">
                  <c:v>29.5625</c:v>
                </c:pt>
                <c:pt idx="16">
                  <c:v>28.826923076923094</c:v>
                </c:pt>
                <c:pt idx="17">
                  <c:v>22.14285714285711</c:v>
                </c:pt>
                <c:pt idx="18">
                  <c:v>18.9375</c:v>
                </c:pt>
                <c:pt idx="19">
                  <c:v>22.346153846153811</c:v>
                </c:pt>
                <c:pt idx="20">
                  <c:v>22.958333333333258</c:v>
                </c:pt>
                <c:pt idx="21">
                  <c:v>16.884615384615472</c:v>
                </c:pt>
                <c:pt idx="22">
                  <c:v>19.525000000000091</c:v>
                </c:pt>
                <c:pt idx="23">
                  <c:v>18.204545454545496</c:v>
                </c:pt>
                <c:pt idx="24">
                  <c:v>18.5</c:v>
                </c:pt>
                <c:pt idx="25">
                  <c:v>19.111111111111086</c:v>
                </c:pt>
                <c:pt idx="26">
                  <c:v>17.5</c:v>
                </c:pt>
                <c:pt idx="27">
                  <c:v>16.458333333333258</c:v>
                </c:pt>
                <c:pt idx="28">
                  <c:v>15.200000000000045</c:v>
                </c:pt>
                <c:pt idx="29">
                  <c:v>14.038461538461434</c:v>
                </c:pt>
                <c:pt idx="30">
                  <c:v>12.703703703703695</c:v>
                </c:pt>
                <c:pt idx="31">
                  <c:v>12.166666666666742</c:v>
                </c:pt>
                <c:pt idx="32">
                  <c:v>12.782608695652243</c:v>
                </c:pt>
                <c:pt idx="33">
                  <c:v>12.391304347826008</c:v>
                </c:pt>
                <c:pt idx="34">
                  <c:v>11.681818181818244</c:v>
                </c:pt>
                <c:pt idx="35">
                  <c:v>11.190476190476147</c:v>
                </c:pt>
                <c:pt idx="36">
                  <c:v>10.190476190476147</c:v>
                </c:pt>
                <c:pt idx="37">
                  <c:v>9.1904761904761472</c:v>
                </c:pt>
                <c:pt idx="38">
                  <c:v>11.590909090909008</c:v>
                </c:pt>
                <c:pt idx="39">
                  <c:v>10.809523809523853</c:v>
                </c:pt>
                <c:pt idx="40">
                  <c:v>10.055555555555657</c:v>
                </c:pt>
                <c:pt idx="41">
                  <c:v>9.0555555555556566</c:v>
                </c:pt>
                <c:pt idx="42">
                  <c:v>8.875</c:v>
                </c:pt>
                <c:pt idx="43">
                  <c:v>9.5</c:v>
                </c:pt>
                <c:pt idx="44">
                  <c:v>9.7142857142857792</c:v>
                </c:pt>
                <c:pt idx="45">
                  <c:v>10.538461538461434</c:v>
                </c:pt>
                <c:pt idx="46">
                  <c:v>9.5384615384614335</c:v>
                </c:pt>
                <c:pt idx="47">
                  <c:v>10.090909090909008</c:v>
                </c:pt>
                <c:pt idx="48">
                  <c:v>8.9166666666667425</c:v>
                </c:pt>
                <c:pt idx="49">
                  <c:v>7.4230769230769056</c:v>
                </c:pt>
                <c:pt idx="50">
                  <c:v>7.8125</c:v>
                </c:pt>
                <c:pt idx="51">
                  <c:v>4.5</c:v>
                </c:pt>
                <c:pt idx="52">
                  <c:v>3.9000000000000909</c:v>
                </c:pt>
                <c:pt idx="53">
                  <c:v>3.75</c:v>
                </c:pt>
                <c:pt idx="54">
                  <c:v>3.25</c:v>
                </c:pt>
                <c:pt idx="55">
                  <c:v>2.25</c:v>
                </c:pt>
                <c:pt idx="56">
                  <c:v>1.8333333333332575</c:v>
                </c:pt>
                <c:pt idx="57">
                  <c:v>1.5</c:v>
                </c:pt>
                <c:pt idx="5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6-40D4-B94E-D0C17ED9A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11032"/>
        <c:axId val="452906112"/>
      </c:lineChart>
      <c:lineChart>
        <c:grouping val="standard"/>
        <c:varyColors val="0"/>
        <c:ser>
          <c:idx val="2"/>
          <c:order val="1"/>
          <c:tx>
            <c:v>Average Interest Rate (%) (left scale)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and Maturity'!$A$5:$A$64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Interest and Maturity'!$B$5:$B$64</c:f>
              <c:numCache>
                <c:formatCode>0.00</c:formatCode>
                <c:ptCount val="60"/>
                <c:pt idx="0">
                  <c:v>4</c:v>
                </c:pt>
                <c:pt idx="1">
                  <c:v>3.7727272727272729</c:v>
                </c:pt>
                <c:pt idx="2">
                  <c:v>3.875</c:v>
                </c:pt>
                <c:pt idx="3">
                  <c:v>4.2333333333333334</c:v>
                </c:pt>
                <c:pt idx="4">
                  <c:v>4.5</c:v>
                </c:pt>
                <c:pt idx="5">
                  <c:v>4.5166666666666666</c:v>
                </c:pt>
                <c:pt idx="6">
                  <c:v>4.6111111111111107</c:v>
                </c:pt>
                <c:pt idx="7">
                  <c:v>4.2352941176470589</c:v>
                </c:pt>
                <c:pt idx="8">
                  <c:v>4.5</c:v>
                </c:pt>
                <c:pt idx="9">
                  <c:v>4.1333333333333337</c:v>
                </c:pt>
                <c:pt idx="10">
                  <c:v>4.2894736842105265</c:v>
                </c:pt>
                <c:pt idx="11">
                  <c:v>4.333333333333333</c:v>
                </c:pt>
                <c:pt idx="12">
                  <c:v>4.38</c:v>
                </c:pt>
                <c:pt idx="13">
                  <c:v>4.4400000000000004</c:v>
                </c:pt>
                <c:pt idx="14">
                  <c:v>4.4296875</c:v>
                </c:pt>
                <c:pt idx="15">
                  <c:v>4.4453125</c:v>
                </c:pt>
                <c:pt idx="16">
                  <c:v>4.4779411764705879</c:v>
                </c:pt>
                <c:pt idx="17">
                  <c:v>4.541666666666667</c:v>
                </c:pt>
                <c:pt idx="18">
                  <c:v>4.5694444444444446</c:v>
                </c:pt>
                <c:pt idx="19">
                  <c:v>4.0999999999999996</c:v>
                </c:pt>
                <c:pt idx="20">
                  <c:v>4.1071428571428568</c:v>
                </c:pt>
                <c:pt idx="21">
                  <c:v>3.75</c:v>
                </c:pt>
                <c:pt idx="22">
                  <c:v>3.4791666666666665</c:v>
                </c:pt>
                <c:pt idx="23">
                  <c:v>3.2884615384615383</c:v>
                </c:pt>
                <c:pt idx="24">
                  <c:v>3.24</c:v>
                </c:pt>
                <c:pt idx="25">
                  <c:v>3.2954545454545454</c:v>
                </c:pt>
                <c:pt idx="26">
                  <c:v>3.2826086956521738</c:v>
                </c:pt>
                <c:pt idx="27">
                  <c:v>3.2222222222222223</c:v>
                </c:pt>
                <c:pt idx="28">
                  <c:v>3.1964285714285716</c:v>
                </c:pt>
                <c:pt idx="29">
                  <c:v>3.1724137931034484</c:v>
                </c:pt>
                <c:pt idx="30">
                  <c:v>3.0833333333333335</c:v>
                </c:pt>
                <c:pt idx="31">
                  <c:v>3.0555555555555554</c:v>
                </c:pt>
                <c:pt idx="32">
                  <c:v>3.0769230769230771</c:v>
                </c:pt>
                <c:pt idx="33">
                  <c:v>3.0769230769230771</c:v>
                </c:pt>
                <c:pt idx="34">
                  <c:v>2.97</c:v>
                </c:pt>
                <c:pt idx="35">
                  <c:v>2.96875</c:v>
                </c:pt>
                <c:pt idx="36">
                  <c:v>2.9895833333333335</c:v>
                </c:pt>
                <c:pt idx="37">
                  <c:v>2.9895833333333335</c:v>
                </c:pt>
                <c:pt idx="38">
                  <c:v>2.96</c:v>
                </c:pt>
                <c:pt idx="39">
                  <c:v>3.0104166666666665</c:v>
                </c:pt>
                <c:pt idx="40">
                  <c:v>2.9659090909090908</c:v>
                </c:pt>
                <c:pt idx="41">
                  <c:v>3</c:v>
                </c:pt>
                <c:pt idx="42">
                  <c:v>3.0277777777777777</c:v>
                </c:pt>
                <c:pt idx="43">
                  <c:v>3.2083333333333335</c:v>
                </c:pt>
                <c:pt idx="44">
                  <c:v>3.21875</c:v>
                </c:pt>
                <c:pt idx="45">
                  <c:v>3.640625</c:v>
                </c:pt>
                <c:pt idx="46">
                  <c:v>3.8035714285714284</c:v>
                </c:pt>
                <c:pt idx="47">
                  <c:v>4.125</c:v>
                </c:pt>
                <c:pt idx="48">
                  <c:v>4.1500000000000004</c:v>
                </c:pt>
                <c:pt idx="49">
                  <c:v>3.8666666666666667</c:v>
                </c:pt>
                <c:pt idx="50">
                  <c:v>4.2272727272727275</c:v>
                </c:pt>
                <c:pt idx="51">
                  <c:v>3.8214285714285716</c:v>
                </c:pt>
                <c:pt idx="52">
                  <c:v>3.625</c:v>
                </c:pt>
                <c:pt idx="53">
                  <c:v>3.85</c:v>
                </c:pt>
                <c:pt idx="54">
                  <c:v>4.625</c:v>
                </c:pt>
                <c:pt idx="55">
                  <c:v>7.5065789473684212</c:v>
                </c:pt>
                <c:pt idx="56">
                  <c:v>6.125</c:v>
                </c:pt>
                <c:pt idx="57">
                  <c:v>5.5</c:v>
                </c:pt>
                <c:pt idx="58">
                  <c:v>5.8125</c:v>
                </c:pt>
                <c:pt idx="59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36-40D4-B94E-D0C17ED9A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94520"/>
        <c:axId val="449292880"/>
      </c:lineChart>
      <c:catAx>
        <c:axId val="452911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906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5290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911032"/>
        <c:crosses val="autoZero"/>
        <c:crossBetween val="midCat"/>
      </c:valAx>
      <c:valAx>
        <c:axId val="44929288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294520"/>
        <c:crosses val="max"/>
        <c:crossBetween val="between"/>
      </c:valAx>
      <c:catAx>
        <c:axId val="449294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9292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371789986262251E-2"/>
          <c:y val="0.90742845780641057"/>
          <c:w val="0.89606611493113164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WACB Weighted Interest</a:t>
            </a:r>
            <a:r>
              <a:rPr lang="en-US" sz="2400" b="1" baseline="0">
                <a:solidFill>
                  <a:sysClr val="windowText" lastClr="000000"/>
                </a:solidFill>
              </a:rPr>
              <a:t> and Maturity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3876923076923073"/>
          <c:y val="1.61412345311845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042283176141442E-2"/>
          <c:y val="8.9645029705481633E-2"/>
          <c:w val="0.87244302154538378"/>
          <c:h val="0.71645919778699863"/>
        </c:manualLayout>
      </c:layout>
      <c:lineChart>
        <c:grouping val="standard"/>
        <c:varyColors val="0"/>
        <c:ser>
          <c:idx val="0"/>
          <c:order val="0"/>
          <c:tx>
            <c:v>Securities Only (left scale)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'Weighted Interest and Maturity'!$F$221:$BM$221</c:f>
              <c:numCache>
                <c:formatCode>0.00</c:formatCode>
                <c:ptCount val="60"/>
                <c:pt idx="0">
                  <c:v>35.104114189756508</c:v>
                </c:pt>
                <c:pt idx="1">
                  <c:v>33.770725252961256</c:v>
                </c:pt>
                <c:pt idx="2">
                  <c:v>28.785659944205371</c:v>
                </c:pt>
                <c:pt idx="3">
                  <c:v>16.234993246289278</c:v>
                </c:pt>
                <c:pt idx="4">
                  <c:v>11.842456821843149</c:v>
                </c:pt>
                <c:pt idx="5">
                  <c:v>12.236464324770107</c:v>
                </c:pt>
                <c:pt idx="6">
                  <c:v>16.666085919314554</c:v>
                </c:pt>
                <c:pt idx="7">
                  <c:v>18.714125189839642</c:v>
                </c:pt>
                <c:pt idx="8">
                  <c:v>16.270974669422934</c:v>
                </c:pt>
                <c:pt idx="9">
                  <c:v>24.045414090207203</c:v>
                </c:pt>
                <c:pt idx="10">
                  <c:v>22.923146219008007</c:v>
                </c:pt>
                <c:pt idx="11">
                  <c:v>24.013485106758708</c:v>
                </c:pt>
                <c:pt idx="12">
                  <c:v>23.705708476388114</c:v>
                </c:pt>
                <c:pt idx="13">
                  <c:v>27.74411768554431</c:v>
                </c:pt>
                <c:pt idx="14">
                  <c:v>27.263903462126006</c:v>
                </c:pt>
                <c:pt idx="15">
                  <c:v>29.623658338622676</c:v>
                </c:pt>
                <c:pt idx="16">
                  <c:v>29.81530510259531</c:v>
                </c:pt>
                <c:pt idx="17">
                  <c:v>16.421880443808195</c:v>
                </c:pt>
                <c:pt idx="18">
                  <c:v>15.232852591284255</c:v>
                </c:pt>
                <c:pt idx="19">
                  <c:v>55.63371606900364</c:v>
                </c:pt>
                <c:pt idx="20">
                  <c:v>46.257394282097103</c:v>
                </c:pt>
                <c:pt idx="21">
                  <c:v>14.74792088680196</c:v>
                </c:pt>
                <c:pt idx="22">
                  <c:v>17.864415579617788</c:v>
                </c:pt>
                <c:pt idx="23">
                  <c:v>14.882625582296857</c:v>
                </c:pt>
                <c:pt idx="24">
                  <c:v>14.814047729256453</c:v>
                </c:pt>
                <c:pt idx="25">
                  <c:v>16.055259307466041</c:v>
                </c:pt>
                <c:pt idx="26">
                  <c:v>15.263303356343521</c:v>
                </c:pt>
                <c:pt idx="27">
                  <c:v>13.866421364312481</c:v>
                </c:pt>
                <c:pt idx="28">
                  <c:v>12.485163812665004</c:v>
                </c:pt>
                <c:pt idx="29">
                  <c:v>11.882239601878588</c:v>
                </c:pt>
                <c:pt idx="30">
                  <c:v>9.9792244859085066</c:v>
                </c:pt>
                <c:pt idx="31">
                  <c:v>9.6806286156023713</c:v>
                </c:pt>
                <c:pt idx="32">
                  <c:v>11.77914698489815</c:v>
                </c:pt>
                <c:pt idx="33">
                  <c:v>10.879705167269696</c:v>
                </c:pt>
                <c:pt idx="34">
                  <c:v>8.7192004617814103</c:v>
                </c:pt>
                <c:pt idx="35">
                  <c:v>6.4831384179957965</c:v>
                </c:pt>
                <c:pt idx="36">
                  <c:v>6.4764372588695442</c:v>
                </c:pt>
                <c:pt idx="37">
                  <c:v>5.4764372588695442</c:v>
                </c:pt>
                <c:pt idx="38">
                  <c:v>7.7030829798012812</c:v>
                </c:pt>
                <c:pt idx="39">
                  <c:v>7.8204935794083683</c:v>
                </c:pt>
                <c:pt idx="40">
                  <c:v>5.0108762437756251</c:v>
                </c:pt>
                <c:pt idx="41">
                  <c:v>4.2357562754161</c:v>
                </c:pt>
                <c:pt idx="42">
                  <c:v>3.5380665345708624</c:v>
                </c:pt>
                <c:pt idx="43">
                  <c:v>3.2116997574045585</c:v>
                </c:pt>
                <c:pt idx="44">
                  <c:v>3.509385924750001</c:v>
                </c:pt>
                <c:pt idx="45">
                  <c:v>3.7632248600425111</c:v>
                </c:pt>
                <c:pt idx="46">
                  <c:v>3.9381609345003743</c:v>
                </c:pt>
                <c:pt idx="47">
                  <c:v>3.8509620869772263</c:v>
                </c:pt>
                <c:pt idx="48">
                  <c:v>3.0217636833266224</c:v>
                </c:pt>
                <c:pt idx="49">
                  <c:v>3.3679393437303116</c:v>
                </c:pt>
                <c:pt idx="50">
                  <c:v>4.4640233288231448</c:v>
                </c:pt>
                <c:pt idx="51">
                  <c:v>2.1675981902769279</c:v>
                </c:pt>
                <c:pt idx="52">
                  <c:v>1.6389812490104272</c:v>
                </c:pt>
                <c:pt idx="53">
                  <c:v>1.1607104986053596</c:v>
                </c:pt>
                <c:pt idx="54">
                  <c:v>1.8075665251108537</c:v>
                </c:pt>
                <c:pt idx="55">
                  <c:v>1.3086992958349746</c:v>
                </c:pt>
                <c:pt idx="56">
                  <c:v>1.422165706176874</c:v>
                </c:pt>
                <c:pt idx="57">
                  <c:v>1.6317685176813539</c:v>
                </c:pt>
                <c:pt idx="58">
                  <c:v>3.3631786983147629</c:v>
                </c:pt>
                <c:pt idx="5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5-49B0-BF2D-8540B4359A92}"/>
            </c:ext>
          </c:extLst>
        </c:ser>
        <c:ser>
          <c:idx val="1"/>
          <c:order val="1"/>
          <c:tx>
            <c:v>All Assets (left scale)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'Weighted Interest and Maturity'!$F$222:$BM$222</c:f>
              <c:numCache>
                <c:formatCode>0.00</c:formatCode>
                <c:ptCount val="60"/>
                <c:pt idx="0">
                  <c:v>7.3543156676075849</c:v>
                </c:pt>
                <c:pt idx="1">
                  <c:v>6.5678128869035781</c:v>
                </c:pt>
                <c:pt idx="2">
                  <c:v>3.9394547205715433</c:v>
                </c:pt>
                <c:pt idx="3">
                  <c:v>9.3971798374894657</c:v>
                </c:pt>
                <c:pt idx="4">
                  <c:v>7.7073252006279889</c:v>
                </c:pt>
                <c:pt idx="5">
                  <c:v>9.5330204951294064</c:v>
                </c:pt>
                <c:pt idx="6">
                  <c:v>15.083776356705897</c:v>
                </c:pt>
                <c:pt idx="7">
                  <c:v>12.36275618090384</c:v>
                </c:pt>
                <c:pt idx="8">
                  <c:v>15.085967405575905</c:v>
                </c:pt>
                <c:pt idx="9">
                  <c:v>22.401031958865328</c:v>
                </c:pt>
                <c:pt idx="10">
                  <c:v>22.175041124121844</c:v>
                </c:pt>
                <c:pt idx="11">
                  <c:v>21.692558271945991</c:v>
                </c:pt>
                <c:pt idx="12">
                  <c:v>22.42276594713157</c:v>
                </c:pt>
                <c:pt idx="13">
                  <c:v>26.701100302231453</c:v>
                </c:pt>
                <c:pt idx="14">
                  <c:v>27.192266551977784</c:v>
                </c:pt>
                <c:pt idx="15">
                  <c:v>29.056510094482189</c:v>
                </c:pt>
                <c:pt idx="16">
                  <c:v>29.575133403448408</c:v>
                </c:pt>
                <c:pt idx="17">
                  <c:v>16.048968499309858</c:v>
                </c:pt>
                <c:pt idx="18">
                  <c:v>14.908534175025789</c:v>
                </c:pt>
                <c:pt idx="19">
                  <c:v>54.750552697448683</c:v>
                </c:pt>
                <c:pt idx="20">
                  <c:v>45.85845019477992</c:v>
                </c:pt>
                <c:pt idx="21">
                  <c:v>14.175800328262921</c:v>
                </c:pt>
                <c:pt idx="22">
                  <c:v>17.438032846674997</c:v>
                </c:pt>
                <c:pt idx="23">
                  <c:v>13.287683725190611</c:v>
                </c:pt>
                <c:pt idx="24">
                  <c:v>14.811215775048039</c:v>
                </c:pt>
                <c:pt idx="25">
                  <c:v>15.551092293238485</c:v>
                </c:pt>
                <c:pt idx="26">
                  <c:v>14.086870776109409</c:v>
                </c:pt>
                <c:pt idx="27">
                  <c:v>13.242030589161955</c:v>
                </c:pt>
                <c:pt idx="28">
                  <c:v>10.449340055308401</c:v>
                </c:pt>
                <c:pt idx="29">
                  <c:v>10.398563262261078</c:v>
                </c:pt>
                <c:pt idx="30">
                  <c:v>8.8025135620172996</c:v>
                </c:pt>
                <c:pt idx="31">
                  <c:v>8.5683750294668126</c:v>
                </c:pt>
                <c:pt idx="32">
                  <c:v>11.295477971049744</c:v>
                </c:pt>
                <c:pt idx="33">
                  <c:v>10.071020050295667</c:v>
                </c:pt>
                <c:pt idx="34">
                  <c:v>8.1306939110881071</c:v>
                </c:pt>
                <c:pt idx="35">
                  <c:v>5.9064783551999964</c:v>
                </c:pt>
                <c:pt idx="36">
                  <c:v>5.8836256116189638</c:v>
                </c:pt>
                <c:pt idx="37">
                  <c:v>4.2407737251804383</c:v>
                </c:pt>
                <c:pt idx="38">
                  <c:v>7.1437633765432693</c:v>
                </c:pt>
                <c:pt idx="39">
                  <c:v>7.032871795565403</c:v>
                </c:pt>
                <c:pt idx="40">
                  <c:v>4.7552788860096467</c:v>
                </c:pt>
                <c:pt idx="41">
                  <c:v>4.0859827682810046</c:v>
                </c:pt>
                <c:pt idx="42">
                  <c:v>2.9547152335038014</c:v>
                </c:pt>
                <c:pt idx="43">
                  <c:v>2.2399495546094985</c:v>
                </c:pt>
                <c:pt idx="44">
                  <c:v>1.7572635697169774</c:v>
                </c:pt>
                <c:pt idx="45">
                  <c:v>1.7179267276386581</c:v>
                </c:pt>
                <c:pt idx="46">
                  <c:v>2.2231094733645702</c:v>
                </c:pt>
                <c:pt idx="47">
                  <c:v>2.7861085939369841</c:v>
                </c:pt>
                <c:pt idx="48">
                  <c:v>2.6566661146118324</c:v>
                </c:pt>
                <c:pt idx="49">
                  <c:v>2.9443923031715031</c:v>
                </c:pt>
                <c:pt idx="50">
                  <c:v>2.0491592237684255</c:v>
                </c:pt>
                <c:pt idx="51">
                  <c:v>0.87589300421387817</c:v>
                </c:pt>
                <c:pt idx="52">
                  <c:v>0.75471014743360232</c:v>
                </c:pt>
                <c:pt idx="53">
                  <c:v>0.7232526691232285</c:v>
                </c:pt>
                <c:pt idx="54">
                  <c:v>1.6066730495148334</c:v>
                </c:pt>
                <c:pt idx="55">
                  <c:v>1.2525547253137934</c:v>
                </c:pt>
                <c:pt idx="56">
                  <c:v>1.2292944543360267</c:v>
                </c:pt>
                <c:pt idx="57">
                  <c:v>1.6316077561124163</c:v>
                </c:pt>
                <c:pt idx="58">
                  <c:v>2.9791803097354892</c:v>
                </c:pt>
                <c:pt idx="59">
                  <c:v>1.0049821250068036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5-49B0-BF2D-8540B4359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744112"/>
        <c:axId val="451057624"/>
      </c:lineChart>
      <c:lineChart>
        <c:grouping val="standard"/>
        <c:varyColors val="0"/>
        <c:ser>
          <c:idx val="2"/>
          <c:order val="2"/>
          <c:tx>
            <c:v>British Securities (right scale)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'Weighted Interest and Maturity'!$F$223:$BM$223</c:f>
              <c:numCache>
                <c:formatCode>0.00</c:formatCode>
                <c:ptCount val="60"/>
                <c:pt idx="0">
                  <c:v>4</c:v>
                </c:pt>
                <c:pt idx="1">
                  <c:v>3.9076212401551471</c:v>
                </c:pt>
                <c:pt idx="2">
                  <c:v>4.0638023876299032</c:v>
                </c:pt>
                <c:pt idx="3">
                  <c:v>5.3715912844646825</c:v>
                </c:pt>
                <c:pt idx="4">
                  <c:v>5.2393384730037589</c:v>
                </c:pt>
                <c:pt idx="5">
                  <c:v>4.9354334290612352</c:v>
                </c:pt>
                <c:pt idx="6">
                  <c:v>4.9681748884808448</c:v>
                </c:pt>
                <c:pt idx="7">
                  <c:v>4.8894498863134412</c:v>
                </c:pt>
                <c:pt idx="8">
                  <c:v>4.9493953769064021</c:v>
                </c:pt>
                <c:pt idx="9">
                  <c:v>4.9383787324364761</c:v>
                </c:pt>
                <c:pt idx="10">
                  <c:v>4.9438169962150234</c:v>
                </c:pt>
                <c:pt idx="11">
                  <c:v>4.9330388662772657</c:v>
                </c:pt>
                <c:pt idx="12">
                  <c:v>4.9081510315935493</c:v>
                </c:pt>
                <c:pt idx="13">
                  <c:v>4.8167421110521857</c:v>
                </c:pt>
                <c:pt idx="14">
                  <c:v>4.7902824750435187</c:v>
                </c:pt>
                <c:pt idx="15">
                  <c:v>4.7604046734945271</c:v>
                </c:pt>
                <c:pt idx="16">
                  <c:v>4.7398507346043068</c:v>
                </c:pt>
                <c:pt idx="17">
                  <c:v>4.8061847492470555</c:v>
                </c:pt>
                <c:pt idx="18">
                  <c:v>4.875285643795185</c:v>
                </c:pt>
                <c:pt idx="19">
                  <c:v>3.6934399612504092</c:v>
                </c:pt>
                <c:pt idx="20">
                  <c:v>3.636589595519915</c:v>
                </c:pt>
                <c:pt idx="21">
                  <c:v>3.3017678522089335</c:v>
                </c:pt>
                <c:pt idx="22">
                  <c:v>3.2351530734760074</c:v>
                </c:pt>
                <c:pt idx="23">
                  <c:v>2.8689436430984978</c:v>
                </c:pt>
                <c:pt idx="24">
                  <c:v>2.8113179873219964</c:v>
                </c:pt>
                <c:pt idx="25">
                  <c:v>2.8649408378481409</c:v>
                </c:pt>
                <c:pt idx="26">
                  <c:v>2.8678437984682992</c:v>
                </c:pt>
                <c:pt idx="27">
                  <c:v>2.8307809414986091</c:v>
                </c:pt>
                <c:pt idx="28">
                  <c:v>2.8081974698280496</c:v>
                </c:pt>
                <c:pt idx="29">
                  <c:v>2.9231810167885759</c:v>
                </c:pt>
                <c:pt idx="30">
                  <c:v>2.7033949848033938</c:v>
                </c:pt>
                <c:pt idx="31">
                  <c:v>2.771110310960855</c:v>
                </c:pt>
                <c:pt idx="32">
                  <c:v>2.8013591805130642</c:v>
                </c:pt>
                <c:pt idx="33">
                  <c:v>2.7572780921059072</c:v>
                </c:pt>
                <c:pt idx="34">
                  <c:v>2.603871199320674</c:v>
                </c:pt>
                <c:pt idx="35">
                  <c:v>2.5286495384322243</c:v>
                </c:pt>
                <c:pt idx="36">
                  <c:v>2.6112374320268001</c:v>
                </c:pt>
                <c:pt idx="37">
                  <c:v>2.6112374320268001</c:v>
                </c:pt>
                <c:pt idx="38">
                  <c:v>2.6678457178926855</c:v>
                </c:pt>
                <c:pt idx="39">
                  <c:v>2.6846563296856596</c:v>
                </c:pt>
                <c:pt idx="40">
                  <c:v>2.5813107909275841</c:v>
                </c:pt>
                <c:pt idx="41">
                  <c:v>2.6136603467946995</c:v>
                </c:pt>
                <c:pt idx="42">
                  <c:v>2.6191198247992493</c:v>
                </c:pt>
                <c:pt idx="43">
                  <c:v>2.6574524187874524</c:v>
                </c:pt>
                <c:pt idx="44">
                  <c:v>2.5768263634427391</c:v>
                </c:pt>
                <c:pt idx="45">
                  <c:v>2.6166304212044471</c:v>
                </c:pt>
                <c:pt idx="46">
                  <c:v>2.865125170255685</c:v>
                </c:pt>
                <c:pt idx="47">
                  <c:v>4.3595083148735014</c:v>
                </c:pt>
                <c:pt idx="48">
                  <c:v>4.1347326344604474</c:v>
                </c:pt>
                <c:pt idx="49">
                  <c:v>3.7295304938711449</c:v>
                </c:pt>
                <c:pt idx="50">
                  <c:v>3.6588860491249795</c:v>
                </c:pt>
                <c:pt idx="51">
                  <c:v>4.0350195719432449</c:v>
                </c:pt>
                <c:pt idx="52">
                  <c:v>3.8269511497540325</c:v>
                </c:pt>
                <c:pt idx="53">
                  <c:v>3.2282345187188333</c:v>
                </c:pt>
                <c:pt idx="54">
                  <c:v>3.9608085039840599</c:v>
                </c:pt>
                <c:pt idx="55">
                  <c:v>5.6172622317835161</c:v>
                </c:pt>
                <c:pt idx="56">
                  <c:v>6.6150147147540306</c:v>
                </c:pt>
                <c:pt idx="57">
                  <c:v>6.4168090127362056</c:v>
                </c:pt>
                <c:pt idx="58">
                  <c:v>6.5638298058448479</c:v>
                </c:pt>
                <c:pt idx="59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D5-49B0-BF2D-8540B4359A92}"/>
            </c:ext>
          </c:extLst>
        </c:ser>
        <c:ser>
          <c:idx val="3"/>
          <c:order val="3"/>
          <c:tx>
            <c:v>Domestic Securities (right scale)</c:v>
          </c:tx>
          <c:spPr>
            <a:ln w="444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'Weighted Interest and Maturity'!$F$224:$BM$224</c:f>
              <c:numCache>
                <c:formatCode>0.00</c:formatCode>
                <c:ptCount val="60"/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12">
                  <c:v>4.5</c:v>
                </c:pt>
                <c:pt idx="16">
                  <c:v>5</c:v>
                </c:pt>
                <c:pt idx="43">
                  <c:v>5.75</c:v>
                </c:pt>
                <c:pt idx="44">
                  <c:v>5.75</c:v>
                </c:pt>
                <c:pt idx="45">
                  <c:v>6.1455935547517262</c:v>
                </c:pt>
                <c:pt idx="46">
                  <c:v>6.1471861471861473</c:v>
                </c:pt>
                <c:pt idx="47">
                  <c:v>6.1487010469174095</c:v>
                </c:pt>
                <c:pt idx="48">
                  <c:v>6.152532527881041</c:v>
                </c:pt>
                <c:pt idx="49">
                  <c:v>5.0620915032679736</c:v>
                </c:pt>
                <c:pt idx="50">
                  <c:v>4.7991726960603653</c:v>
                </c:pt>
                <c:pt idx="51">
                  <c:v>2.5</c:v>
                </c:pt>
                <c:pt idx="5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D5-49B0-BF2D-8540B4359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057625"/>
        <c:axId val="451057296"/>
      </c:lineChart>
      <c:catAx>
        <c:axId val="44874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057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51057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8744112"/>
        <c:crosses val="autoZero"/>
        <c:crossBetween val="midCat"/>
      </c:valAx>
      <c:valAx>
        <c:axId val="451057296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057625"/>
        <c:crosses val="max"/>
        <c:crossBetween val="between"/>
      </c:valAx>
      <c:catAx>
        <c:axId val="45105762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105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124542124542128E-2"/>
          <c:y val="0.86099855141952308"/>
          <c:w val="0.86910086239220108"/>
          <c:h val="9.4589540797764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ysClr val="windowText" lastClr="000000"/>
                </a:solidFill>
              </a:rPr>
              <a:t>West Africa Currency Board Average Interest by Classification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500764327535978E-2"/>
          <c:y val="8.9645029705481633E-2"/>
          <c:w val="0.89676801938219264"/>
          <c:h val="0.75276844083212657"/>
        </c:manualLayout>
      </c:layout>
      <c:lineChart>
        <c:grouping val="standard"/>
        <c:varyColors val="0"/>
        <c:ser>
          <c:idx val="0"/>
          <c:order val="0"/>
          <c:tx>
            <c:v>British Empire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Interest by Type'!$B$5:$B$64</c:f>
              <c:numCache>
                <c:formatCode>0.00</c:formatCode>
                <c:ptCount val="60"/>
                <c:pt idx="0">
                  <c:v>4</c:v>
                </c:pt>
                <c:pt idx="1">
                  <c:v>3.7727272727272729</c:v>
                </c:pt>
                <c:pt idx="2">
                  <c:v>3.7727272727272729</c:v>
                </c:pt>
                <c:pt idx="3">
                  <c:v>3.7727272727272729</c:v>
                </c:pt>
                <c:pt idx="4">
                  <c:v>3.7727272727272729</c:v>
                </c:pt>
                <c:pt idx="5">
                  <c:v>3.7727272727272729</c:v>
                </c:pt>
                <c:pt idx="6">
                  <c:v>3.7727272727272729</c:v>
                </c:pt>
                <c:pt idx="7">
                  <c:v>3.7777777777777777</c:v>
                </c:pt>
                <c:pt idx="8">
                  <c:v>4</c:v>
                </c:pt>
                <c:pt idx="9">
                  <c:v>4</c:v>
                </c:pt>
                <c:pt idx="10">
                  <c:v>4.25</c:v>
                </c:pt>
                <c:pt idx="11">
                  <c:v>4.34375</c:v>
                </c:pt>
                <c:pt idx="12">
                  <c:v>4.3947368421052628</c:v>
                </c:pt>
                <c:pt idx="13">
                  <c:v>4.4722222222222223</c:v>
                </c:pt>
                <c:pt idx="14">
                  <c:v>4.4456521739130439</c:v>
                </c:pt>
                <c:pt idx="15">
                  <c:v>4.427083333333333</c:v>
                </c:pt>
                <c:pt idx="16">
                  <c:v>4.427083333333333</c:v>
                </c:pt>
                <c:pt idx="17">
                  <c:v>4.4772727272727275</c:v>
                </c:pt>
                <c:pt idx="18">
                  <c:v>4.4722222222222223</c:v>
                </c:pt>
                <c:pt idx="19">
                  <c:v>4.25</c:v>
                </c:pt>
                <c:pt idx="20">
                  <c:v>4.25</c:v>
                </c:pt>
                <c:pt idx="21">
                  <c:v>4</c:v>
                </c:pt>
                <c:pt idx="22">
                  <c:v>3.5</c:v>
                </c:pt>
                <c:pt idx="23">
                  <c:v>3.4545454545454546</c:v>
                </c:pt>
                <c:pt idx="24">
                  <c:v>3.4545454545454546</c:v>
                </c:pt>
                <c:pt idx="25">
                  <c:v>3.4545454545454546</c:v>
                </c:pt>
                <c:pt idx="26">
                  <c:v>3.4545454545454546</c:v>
                </c:pt>
                <c:pt idx="27">
                  <c:v>3.4583333333333335</c:v>
                </c:pt>
                <c:pt idx="28">
                  <c:v>3.4583333333333335</c:v>
                </c:pt>
                <c:pt idx="29">
                  <c:v>3.4583333333333335</c:v>
                </c:pt>
                <c:pt idx="30">
                  <c:v>3.4583333333333335</c:v>
                </c:pt>
                <c:pt idx="31">
                  <c:v>3.4</c:v>
                </c:pt>
                <c:pt idx="32">
                  <c:v>3.3888888888888888</c:v>
                </c:pt>
                <c:pt idx="33">
                  <c:v>3.3888888888888888</c:v>
                </c:pt>
                <c:pt idx="34">
                  <c:v>3.25</c:v>
                </c:pt>
                <c:pt idx="35">
                  <c:v>3.2857142857142856</c:v>
                </c:pt>
                <c:pt idx="36">
                  <c:v>3.2857142857142856</c:v>
                </c:pt>
                <c:pt idx="37">
                  <c:v>3.2857142857142856</c:v>
                </c:pt>
                <c:pt idx="38">
                  <c:v>3.3</c:v>
                </c:pt>
                <c:pt idx="39">
                  <c:v>3.4722222222222223</c:v>
                </c:pt>
                <c:pt idx="40">
                  <c:v>3.46875</c:v>
                </c:pt>
                <c:pt idx="41">
                  <c:v>3.46875</c:v>
                </c:pt>
                <c:pt idx="42">
                  <c:v>3.5357142857142856</c:v>
                </c:pt>
                <c:pt idx="43">
                  <c:v>3.5357142857142856</c:v>
                </c:pt>
                <c:pt idx="44">
                  <c:v>3.625</c:v>
                </c:pt>
                <c:pt idx="45">
                  <c:v>3.625</c:v>
                </c:pt>
                <c:pt idx="46">
                  <c:v>3.625</c:v>
                </c:pt>
                <c:pt idx="47">
                  <c:v>3.75</c:v>
                </c:pt>
                <c:pt idx="48">
                  <c:v>3.75</c:v>
                </c:pt>
                <c:pt idx="49">
                  <c:v>3.75</c:v>
                </c:pt>
                <c:pt idx="50">
                  <c:v>4.083333333333333</c:v>
                </c:pt>
                <c:pt idx="51">
                  <c:v>4.083333333333333</c:v>
                </c:pt>
                <c:pt idx="52">
                  <c:v>4.083333333333333</c:v>
                </c:pt>
                <c:pt idx="53">
                  <c:v>4.083333333333333</c:v>
                </c:pt>
                <c:pt idx="54">
                  <c:v>4.083333333333333</c:v>
                </c:pt>
                <c:pt idx="55">
                  <c:v>4.083333333333333</c:v>
                </c:pt>
                <c:pt idx="56">
                  <c:v>3.875</c:v>
                </c:pt>
                <c:pt idx="57">
                  <c:v>3.875</c:v>
                </c:pt>
                <c:pt idx="58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E-43CC-8247-85729B39C820}"/>
            </c:ext>
          </c:extLst>
        </c:ser>
        <c:ser>
          <c:idx val="1"/>
          <c:order val="1"/>
          <c:tx>
            <c:v>British National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Interest by Type'!$C$5:$C$64</c:f>
              <c:numCache>
                <c:formatCode>0.00</c:formatCode>
                <c:ptCount val="60"/>
                <c:pt idx="2">
                  <c:v>5</c:v>
                </c:pt>
                <c:pt idx="3">
                  <c:v>5.5</c:v>
                </c:pt>
                <c:pt idx="4">
                  <c:v>5.166666666666667</c:v>
                </c:pt>
                <c:pt idx="5">
                  <c:v>4.9473684210526319</c:v>
                </c:pt>
                <c:pt idx="6">
                  <c:v>4.8913043478260869</c:v>
                </c:pt>
                <c:pt idx="7">
                  <c:v>4.5714285714285712</c:v>
                </c:pt>
                <c:pt idx="8">
                  <c:v>4.7222222222222223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4.3</c:v>
                </c:pt>
                <c:pt idx="12">
                  <c:v>4.3</c:v>
                </c:pt>
                <c:pt idx="13">
                  <c:v>4.25</c:v>
                </c:pt>
                <c:pt idx="14">
                  <c:v>4.25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4.625</c:v>
                </c:pt>
                <c:pt idx="18">
                  <c:v>4.666666666666667</c:v>
                </c:pt>
                <c:pt idx="19">
                  <c:v>3.6666666666666665</c:v>
                </c:pt>
                <c:pt idx="20">
                  <c:v>3.6</c:v>
                </c:pt>
                <c:pt idx="21">
                  <c:v>3.3571428571428572</c:v>
                </c:pt>
                <c:pt idx="22">
                  <c:v>3.4285714285714284</c:v>
                </c:pt>
                <c:pt idx="23">
                  <c:v>3</c:v>
                </c:pt>
                <c:pt idx="24">
                  <c:v>3</c:v>
                </c:pt>
                <c:pt idx="25">
                  <c:v>3.0625</c:v>
                </c:pt>
                <c:pt idx="26">
                  <c:v>3.0555555555555554</c:v>
                </c:pt>
                <c:pt idx="27">
                  <c:v>2.9583333333333335</c:v>
                </c:pt>
                <c:pt idx="28">
                  <c:v>2.9230769230769229</c:v>
                </c:pt>
                <c:pt idx="29">
                  <c:v>2.8928571428571428</c:v>
                </c:pt>
                <c:pt idx="30">
                  <c:v>2.7333333333333334</c:v>
                </c:pt>
                <c:pt idx="31">
                  <c:v>2.75</c:v>
                </c:pt>
                <c:pt idx="32">
                  <c:v>2.8214285714285716</c:v>
                </c:pt>
                <c:pt idx="33">
                  <c:v>2.8214285714285716</c:v>
                </c:pt>
                <c:pt idx="34">
                  <c:v>2.7321428571428572</c:v>
                </c:pt>
                <c:pt idx="35">
                  <c:v>2.7321428571428572</c:v>
                </c:pt>
                <c:pt idx="36">
                  <c:v>2.7678571428571428</c:v>
                </c:pt>
                <c:pt idx="37">
                  <c:v>2.7678571428571428</c:v>
                </c:pt>
                <c:pt idx="38">
                  <c:v>2.75</c:v>
                </c:pt>
                <c:pt idx="39">
                  <c:v>2.75</c:v>
                </c:pt>
                <c:pt idx="40">
                  <c:v>2.6923076923076925</c:v>
                </c:pt>
                <c:pt idx="41">
                  <c:v>2.7291666666666665</c:v>
                </c:pt>
                <c:pt idx="42">
                  <c:v>2.7045454545454546</c:v>
                </c:pt>
                <c:pt idx="43">
                  <c:v>2.7250000000000001</c:v>
                </c:pt>
                <c:pt idx="44">
                  <c:v>2.6666666666666665</c:v>
                </c:pt>
                <c:pt idx="45">
                  <c:v>3.03125</c:v>
                </c:pt>
                <c:pt idx="46">
                  <c:v>3.2083333333333335</c:v>
                </c:pt>
                <c:pt idx="47">
                  <c:v>3.8214285714285716</c:v>
                </c:pt>
                <c:pt idx="48">
                  <c:v>3.8214285714285716</c:v>
                </c:pt>
                <c:pt idx="49">
                  <c:v>3.3333333333333335</c:v>
                </c:pt>
                <c:pt idx="50">
                  <c:v>3.375</c:v>
                </c:pt>
                <c:pt idx="51">
                  <c:v>4</c:v>
                </c:pt>
                <c:pt idx="52">
                  <c:v>3.5</c:v>
                </c:pt>
                <c:pt idx="53">
                  <c:v>3.5</c:v>
                </c:pt>
                <c:pt idx="54">
                  <c:v>5.166666666666667</c:v>
                </c:pt>
                <c:pt idx="55">
                  <c:v>5.5</c:v>
                </c:pt>
                <c:pt idx="56">
                  <c:v>6.5625</c:v>
                </c:pt>
                <c:pt idx="57">
                  <c:v>6.583333333333333</c:v>
                </c:pt>
                <c:pt idx="58">
                  <c:v>6.583333333333333</c:v>
                </c:pt>
                <c:pt idx="59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E-43CC-8247-85729B39C820}"/>
            </c:ext>
          </c:extLst>
        </c:ser>
        <c:ser>
          <c:idx val="2"/>
          <c:order val="2"/>
          <c:tx>
            <c:v>British Subnational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Interest by Type'!$D$5:$D$64</c:f>
              <c:numCache>
                <c:formatCode>0.00</c:formatCode>
                <c:ptCount val="60"/>
                <c:pt idx="13">
                  <c:v>5</c:v>
                </c:pt>
                <c:pt idx="14">
                  <c:v>4.666666666666667</c:v>
                </c:pt>
                <c:pt idx="15">
                  <c:v>4.666666666666667</c:v>
                </c:pt>
                <c:pt idx="16">
                  <c:v>4.666666666666667</c:v>
                </c:pt>
                <c:pt idx="17">
                  <c:v>4.666666666666667</c:v>
                </c:pt>
                <c:pt idx="18">
                  <c:v>4.666666666666667</c:v>
                </c:pt>
                <c:pt idx="19">
                  <c:v>4.666666666666667</c:v>
                </c:pt>
                <c:pt idx="20">
                  <c:v>4.666666666666667</c:v>
                </c:pt>
                <c:pt idx="21">
                  <c:v>4.166666666666667</c:v>
                </c:pt>
                <c:pt idx="22">
                  <c:v>3.5</c:v>
                </c:pt>
                <c:pt idx="23">
                  <c:v>3.5</c:v>
                </c:pt>
                <c:pt idx="24">
                  <c:v>3.25</c:v>
                </c:pt>
                <c:pt idx="25">
                  <c:v>3.3333333333333335</c:v>
                </c:pt>
                <c:pt idx="26">
                  <c:v>3.3333333333333335</c:v>
                </c:pt>
                <c:pt idx="27">
                  <c:v>3.3333333333333335</c:v>
                </c:pt>
                <c:pt idx="28">
                  <c:v>3.3333333333333335</c:v>
                </c:pt>
                <c:pt idx="29">
                  <c:v>3.3333333333333335</c:v>
                </c:pt>
                <c:pt idx="30">
                  <c:v>3.3333333333333335</c:v>
                </c:pt>
                <c:pt idx="31">
                  <c:v>3.3333333333333335</c:v>
                </c:pt>
                <c:pt idx="32">
                  <c:v>3.3333333333333335</c:v>
                </c:pt>
                <c:pt idx="33">
                  <c:v>3.3333333333333335</c:v>
                </c:pt>
                <c:pt idx="34">
                  <c:v>3.3333333333333335</c:v>
                </c:pt>
                <c:pt idx="35">
                  <c:v>3.3333333333333335</c:v>
                </c:pt>
                <c:pt idx="36">
                  <c:v>3.3333333333333335</c:v>
                </c:pt>
                <c:pt idx="37">
                  <c:v>3.3333333333333335</c:v>
                </c:pt>
                <c:pt idx="38">
                  <c:v>2.5</c:v>
                </c:pt>
                <c:pt idx="39">
                  <c:v>2.5</c:v>
                </c:pt>
                <c:pt idx="40">
                  <c:v>2.5</c:v>
                </c:pt>
                <c:pt idx="41">
                  <c:v>2.5</c:v>
                </c:pt>
                <c:pt idx="48">
                  <c:v>4.5</c:v>
                </c:pt>
                <c:pt idx="49">
                  <c:v>4.5</c:v>
                </c:pt>
                <c:pt idx="55">
                  <c:v>9.03125</c:v>
                </c:pt>
                <c:pt idx="56">
                  <c:v>8.875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E-43CC-8247-85729B39C820}"/>
            </c:ext>
          </c:extLst>
        </c:ser>
        <c:ser>
          <c:idx val="3"/>
          <c:order val="3"/>
          <c:tx>
            <c:v>Domestic</c:v>
          </c:tx>
          <c:spPr>
            <a:ln w="444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Interest by Type'!$E$5:$E$64</c:f>
              <c:numCache>
                <c:formatCode>0.00</c:formatCode>
                <c:ptCount val="60"/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12">
                  <c:v>4.5</c:v>
                </c:pt>
                <c:pt idx="16">
                  <c:v>5</c:v>
                </c:pt>
                <c:pt idx="43">
                  <c:v>5.75</c:v>
                </c:pt>
                <c:pt idx="44">
                  <c:v>5.75</c:v>
                </c:pt>
                <c:pt idx="45">
                  <c:v>6.125</c:v>
                </c:pt>
                <c:pt idx="46">
                  <c:v>6.125</c:v>
                </c:pt>
                <c:pt idx="47">
                  <c:v>6.125</c:v>
                </c:pt>
                <c:pt idx="48">
                  <c:v>6.125</c:v>
                </c:pt>
                <c:pt idx="49">
                  <c:v>4.916666666666667</c:v>
                </c:pt>
                <c:pt idx="50">
                  <c:v>5.1875</c:v>
                </c:pt>
                <c:pt idx="51">
                  <c:v>2.5</c:v>
                </c:pt>
                <c:pt idx="5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8E-43CC-8247-85729B39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122056"/>
        <c:axId val="389122712"/>
      </c:lineChart>
      <c:catAx>
        <c:axId val="38912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122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89122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122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576245277032671E-2"/>
          <c:y val="0.8993346581326056"/>
          <c:w val="0.89640829511695652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ysClr val="windowText" lastClr="000000"/>
                </a:solidFill>
              </a:rPr>
              <a:t>West Africa Currency Board Average Maturity by Classification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99958265150636E-2"/>
          <c:y val="8.9645029705481633E-2"/>
          <c:w val="0.89760546301791433"/>
          <c:h val="0.74468750497096958"/>
        </c:manualLayout>
      </c:layout>
      <c:lineChart>
        <c:grouping val="standard"/>
        <c:varyColors val="0"/>
        <c:ser>
          <c:idx val="0"/>
          <c:order val="0"/>
          <c:tx>
            <c:v>British Empire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Maturity by Type'!$B$5:$B$64</c:f>
              <c:numCache>
                <c:formatCode>0.00</c:formatCode>
                <c:ptCount val="60"/>
                <c:pt idx="0">
                  <c:v>36.6</c:v>
                </c:pt>
                <c:pt idx="1">
                  <c:v>35.18181818181818</c:v>
                </c:pt>
                <c:pt idx="2">
                  <c:v>34.18181818181818</c:v>
                </c:pt>
                <c:pt idx="3">
                  <c:v>33.18181818181818</c:v>
                </c:pt>
                <c:pt idx="4">
                  <c:v>32.18181818181818</c:v>
                </c:pt>
                <c:pt idx="5">
                  <c:v>31.181818181818183</c:v>
                </c:pt>
                <c:pt idx="6">
                  <c:v>30.181818181818183</c:v>
                </c:pt>
                <c:pt idx="7">
                  <c:v>28.222222222222221</c:v>
                </c:pt>
                <c:pt idx="8">
                  <c:v>27.4</c:v>
                </c:pt>
                <c:pt idx="9">
                  <c:v>26.4</c:v>
                </c:pt>
                <c:pt idx="10">
                  <c:v>24.642857142857142</c:v>
                </c:pt>
                <c:pt idx="11">
                  <c:v>25.0625</c:v>
                </c:pt>
                <c:pt idx="12">
                  <c:v>26.421052631578949</c:v>
                </c:pt>
                <c:pt idx="13">
                  <c:v>24.111111111111111</c:v>
                </c:pt>
                <c:pt idx="14">
                  <c:v>23.043478260869566</c:v>
                </c:pt>
                <c:pt idx="15">
                  <c:v>22.75</c:v>
                </c:pt>
                <c:pt idx="16">
                  <c:v>21.75</c:v>
                </c:pt>
                <c:pt idx="17">
                  <c:v>21.727272727272727</c:v>
                </c:pt>
                <c:pt idx="18">
                  <c:v>22.555555555555557</c:v>
                </c:pt>
                <c:pt idx="19">
                  <c:v>15.833333333333334</c:v>
                </c:pt>
                <c:pt idx="20">
                  <c:v>14.833333333333334</c:v>
                </c:pt>
                <c:pt idx="21">
                  <c:v>13.833333333333334</c:v>
                </c:pt>
                <c:pt idx="22">
                  <c:v>18.166666666666668</c:v>
                </c:pt>
                <c:pt idx="23">
                  <c:v>18.272727272727273</c:v>
                </c:pt>
                <c:pt idx="24">
                  <c:v>18.818181818181817</c:v>
                </c:pt>
                <c:pt idx="25">
                  <c:v>17.818181818181817</c:v>
                </c:pt>
                <c:pt idx="26">
                  <c:v>18.09090909090909</c:v>
                </c:pt>
                <c:pt idx="27">
                  <c:v>17.25</c:v>
                </c:pt>
                <c:pt idx="28">
                  <c:v>16.25</c:v>
                </c:pt>
                <c:pt idx="29">
                  <c:v>15.25</c:v>
                </c:pt>
                <c:pt idx="30">
                  <c:v>14.25</c:v>
                </c:pt>
                <c:pt idx="31">
                  <c:v>13.5</c:v>
                </c:pt>
                <c:pt idx="32">
                  <c:v>12.333333333333334</c:v>
                </c:pt>
                <c:pt idx="33">
                  <c:v>11.333333333333334</c:v>
                </c:pt>
                <c:pt idx="34">
                  <c:v>11.75</c:v>
                </c:pt>
                <c:pt idx="35">
                  <c:v>12.285714285714286</c:v>
                </c:pt>
                <c:pt idx="36">
                  <c:v>11.285714285714286</c:v>
                </c:pt>
                <c:pt idx="37">
                  <c:v>10.285714285714286</c:v>
                </c:pt>
                <c:pt idx="38">
                  <c:v>12.2</c:v>
                </c:pt>
                <c:pt idx="39">
                  <c:v>11.777777777777779</c:v>
                </c:pt>
                <c:pt idx="40">
                  <c:v>12.125</c:v>
                </c:pt>
                <c:pt idx="41">
                  <c:v>11.125</c:v>
                </c:pt>
                <c:pt idx="42">
                  <c:v>11.714285714285714</c:v>
                </c:pt>
                <c:pt idx="43">
                  <c:v>10.714285714285714</c:v>
                </c:pt>
                <c:pt idx="44">
                  <c:v>11.333333333333334</c:v>
                </c:pt>
                <c:pt idx="45">
                  <c:v>10.333333333333334</c:v>
                </c:pt>
                <c:pt idx="46">
                  <c:v>9.3333333333333339</c:v>
                </c:pt>
                <c:pt idx="47">
                  <c:v>10</c:v>
                </c:pt>
                <c:pt idx="48">
                  <c:v>9</c:v>
                </c:pt>
                <c:pt idx="49">
                  <c:v>8</c:v>
                </c:pt>
                <c:pt idx="50">
                  <c:v>7.666666666666667</c:v>
                </c:pt>
                <c:pt idx="51">
                  <c:v>6.666666666666667</c:v>
                </c:pt>
                <c:pt idx="52">
                  <c:v>5.666666666666667</c:v>
                </c:pt>
                <c:pt idx="53">
                  <c:v>4.666666666666667</c:v>
                </c:pt>
                <c:pt idx="54">
                  <c:v>3.6666666666666665</c:v>
                </c:pt>
                <c:pt idx="55">
                  <c:v>2.6666666666666665</c:v>
                </c:pt>
                <c:pt idx="56">
                  <c:v>2.5</c:v>
                </c:pt>
                <c:pt idx="57">
                  <c:v>1.5</c:v>
                </c:pt>
                <c:pt idx="5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A-4993-8D73-36C48297E181}"/>
            </c:ext>
          </c:extLst>
        </c:ser>
        <c:ser>
          <c:idx val="1"/>
          <c:order val="1"/>
          <c:tx>
            <c:v>British National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Maturity by Type'!$C$5:$C$64</c:f>
              <c:numCache>
                <c:formatCode>0.00</c:formatCode>
                <c:ptCount val="60"/>
                <c:pt idx="2">
                  <c:v>4</c:v>
                </c:pt>
                <c:pt idx="3">
                  <c:v>16.5</c:v>
                </c:pt>
                <c:pt idx="4">
                  <c:v>9.1666666666666661</c:v>
                </c:pt>
                <c:pt idx="5">
                  <c:v>13.052631578947368</c:v>
                </c:pt>
                <c:pt idx="6">
                  <c:v>13.869565217391305</c:v>
                </c:pt>
                <c:pt idx="7">
                  <c:v>18.428571428571427</c:v>
                </c:pt>
                <c:pt idx="8">
                  <c:v>14.555555555555555</c:v>
                </c:pt>
                <c:pt idx="9">
                  <c:v>21.2</c:v>
                </c:pt>
                <c:pt idx="10">
                  <c:v>20.2</c:v>
                </c:pt>
                <c:pt idx="11">
                  <c:v>23</c:v>
                </c:pt>
                <c:pt idx="12">
                  <c:v>22</c:v>
                </c:pt>
                <c:pt idx="13">
                  <c:v>34.25</c:v>
                </c:pt>
                <c:pt idx="14">
                  <c:v>33.25</c:v>
                </c:pt>
                <c:pt idx="15">
                  <c:v>39.5</c:v>
                </c:pt>
                <c:pt idx="16">
                  <c:v>37.75</c:v>
                </c:pt>
                <c:pt idx="17">
                  <c:v>16.25</c:v>
                </c:pt>
                <c:pt idx="18">
                  <c:v>11.333333333333334</c:v>
                </c:pt>
                <c:pt idx="19">
                  <c:v>27.416666666666668</c:v>
                </c:pt>
                <c:pt idx="20">
                  <c:v>31.3</c:v>
                </c:pt>
                <c:pt idx="21">
                  <c:v>17.785714285714285</c:v>
                </c:pt>
                <c:pt idx="22">
                  <c:v>20.071428571428573</c:v>
                </c:pt>
                <c:pt idx="23">
                  <c:v>16.850000000000001</c:v>
                </c:pt>
                <c:pt idx="24">
                  <c:v>15.85</c:v>
                </c:pt>
                <c:pt idx="25">
                  <c:v>17.6875</c:v>
                </c:pt>
                <c:pt idx="26">
                  <c:v>16.944444444444443</c:v>
                </c:pt>
                <c:pt idx="27">
                  <c:v>15.041666666666666</c:v>
                </c:pt>
                <c:pt idx="28">
                  <c:v>13.653846153846153</c:v>
                </c:pt>
                <c:pt idx="29">
                  <c:v>12.464285714285714</c:v>
                </c:pt>
                <c:pt idx="30">
                  <c:v>10.966666666666667</c:v>
                </c:pt>
                <c:pt idx="31">
                  <c:v>10.678571428571429</c:v>
                </c:pt>
                <c:pt idx="32">
                  <c:v>12.535714285714286</c:v>
                </c:pt>
                <c:pt idx="33">
                  <c:v>12.535714285714286</c:v>
                </c:pt>
                <c:pt idx="34">
                  <c:v>11.321428571428571</c:v>
                </c:pt>
                <c:pt idx="35">
                  <c:v>10.321428571428571</c:v>
                </c:pt>
                <c:pt idx="36">
                  <c:v>9.6785714285714288</c:v>
                </c:pt>
                <c:pt idx="37">
                  <c:v>8.6785714285714288</c:v>
                </c:pt>
                <c:pt idx="38">
                  <c:v>9.6785714285714288</c:v>
                </c:pt>
                <c:pt idx="39">
                  <c:v>8.6785714285714288</c:v>
                </c:pt>
                <c:pt idx="40">
                  <c:v>7.2307692307692308</c:v>
                </c:pt>
                <c:pt idx="41">
                  <c:v>6.75</c:v>
                </c:pt>
                <c:pt idx="42">
                  <c:v>5.9090909090909092</c:v>
                </c:pt>
                <c:pt idx="43">
                  <c:v>5.5</c:v>
                </c:pt>
                <c:pt idx="44">
                  <c:v>5.333333333333333</c:v>
                </c:pt>
                <c:pt idx="45">
                  <c:v>4.875</c:v>
                </c:pt>
                <c:pt idx="46">
                  <c:v>5.166666666666667</c:v>
                </c:pt>
                <c:pt idx="47">
                  <c:v>4.1428571428571432</c:v>
                </c:pt>
                <c:pt idx="48">
                  <c:v>3.1428571428571428</c:v>
                </c:pt>
                <c:pt idx="49">
                  <c:v>3.1666666666666665</c:v>
                </c:pt>
                <c:pt idx="50">
                  <c:v>3.25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1.6666666666666667</c:v>
                </c:pt>
                <c:pt idx="55">
                  <c:v>1</c:v>
                </c:pt>
                <c:pt idx="56">
                  <c:v>1.75</c:v>
                </c:pt>
                <c:pt idx="57">
                  <c:v>2</c:v>
                </c:pt>
                <c:pt idx="58">
                  <c:v>3.3333333333333335</c:v>
                </c:pt>
                <c:pt idx="5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A-4993-8D73-36C48297E181}"/>
            </c:ext>
          </c:extLst>
        </c:ser>
        <c:ser>
          <c:idx val="2"/>
          <c:order val="2"/>
          <c:tx>
            <c:v>British Subnational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Maturity by Type'!$D$5:$D$64</c:f>
              <c:numCache>
                <c:formatCode>0.00</c:formatCode>
                <c:ptCount val="60"/>
                <c:pt idx="13">
                  <c:v>24</c:v>
                </c:pt>
                <c:pt idx="14">
                  <c:v>22.333333333333332</c:v>
                </c:pt>
                <c:pt idx="15">
                  <c:v>21.333333333333332</c:v>
                </c:pt>
                <c:pt idx="16">
                  <c:v>20.333333333333332</c:v>
                </c:pt>
                <c:pt idx="17">
                  <c:v>19.333333333333332</c:v>
                </c:pt>
                <c:pt idx="18">
                  <c:v>18.333333333333332</c:v>
                </c:pt>
                <c:pt idx="19">
                  <c:v>17.333333333333332</c:v>
                </c:pt>
                <c:pt idx="20">
                  <c:v>16.333333333333332</c:v>
                </c:pt>
                <c:pt idx="21">
                  <c:v>15.5</c:v>
                </c:pt>
                <c:pt idx="22">
                  <c:v>15.7</c:v>
                </c:pt>
                <c:pt idx="23">
                  <c:v>14.7</c:v>
                </c:pt>
                <c:pt idx="24">
                  <c:v>15.375</c:v>
                </c:pt>
                <c:pt idx="25">
                  <c:v>13.666666666666666</c:v>
                </c:pt>
                <c:pt idx="26">
                  <c:v>12.666666666666666</c:v>
                </c:pt>
                <c:pt idx="27">
                  <c:v>11.666666666666666</c:v>
                </c:pt>
                <c:pt idx="28">
                  <c:v>10.666666666666666</c:v>
                </c:pt>
                <c:pt idx="29">
                  <c:v>9.6666666666666661</c:v>
                </c:pt>
                <c:pt idx="30">
                  <c:v>8.6666666666666661</c:v>
                </c:pt>
                <c:pt idx="31">
                  <c:v>7.666666666666667</c:v>
                </c:pt>
                <c:pt idx="32">
                  <c:v>6.666666666666667</c:v>
                </c:pt>
                <c:pt idx="33">
                  <c:v>5.666666666666667</c:v>
                </c:pt>
                <c:pt idx="34">
                  <c:v>4.666666666666667</c:v>
                </c:pt>
                <c:pt idx="35">
                  <c:v>3.6666666666666665</c:v>
                </c:pt>
                <c:pt idx="36">
                  <c:v>2.6666666666666665</c:v>
                </c:pt>
                <c:pt idx="37">
                  <c:v>1.6666666666666667</c:v>
                </c:pt>
                <c:pt idx="38">
                  <c:v>3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8">
                  <c:v>7</c:v>
                </c:pt>
                <c:pt idx="49">
                  <c:v>6</c:v>
                </c:pt>
                <c:pt idx="55">
                  <c:v>0.91666666666666663</c:v>
                </c:pt>
                <c:pt idx="56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A-4993-8D73-36C48297E181}"/>
            </c:ext>
          </c:extLst>
        </c:ser>
        <c:ser>
          <c:idx val="3"/>
          <c:order val="3"/>
          <c:tx>
            <c:v>Domestic</c:v>
          </c:tx>
          <c:spPr>
            <a:ln w="444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Type'!$A$5:$A$64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'Average Maturity by Type'!$E$5:$E$64</c:f>
              <c:numCache>
                <c:formatCode>0.00</c:formatCode>
                <c:ptCount val="60"/>
                <c:pt idx="6">
                  <c:v>54.5</c:v>
                </c:pt>
                <c:pt idx="7">
                  <c:v>49</c:v>
                </c:pt>
                <c:pt idx="8">
                  <c:v>36</c:v>
                </c:pt>
                <c:pt idx="12">
                  <c:v>30</c:v>
                </c:pt>
                <c:pt idx="16">
                  <c:v>30</c:v>
                </c:pt>
                <c:pt idx="43">
                  <c:v>25</c:v>
                </c:pt>
                <c:pt idx="44">
                  <c:v>24</c:v>
                </c:pt>
                <c:pt idx="45">
                  <c:v>21</c:v>
                </c:pt>
                <c:pt idx="46">
                  <c:v>20</c:v>
                </c:pt>
                <c:pt idx="47">
                  <c:v>19</c:v>
                </c:pt>
                <c:pt idx="48">
                  <c:v>18</c:v>
                </c:pt>
                <c:pt idx="49">
                  <c:v>11.5</c:v>
                </c:pt>
                <c:pt idx="50">
                  <c:v>10.375</c:v>
                </c:pt>
                <c:pt idx="51">
                  <c:v>-0.5</c:v>
                </c:pt>
                <c:pt idx="52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4A-4993-8D73-36C48297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911304"/>
        <c:axId val="447909336"/>
      </c:lineChart>
      <c:catAx>
        <c:axId val="447911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909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4790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ysClr val="windowText" lastClr="000000"/>
                    </a:solidFill>
                  </a:rPr>
                  <a:t>Years from Average 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911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930764470254805E-2"/>
          <c:y val="0.89731915018818353"/>
          <c:w val="0.88772413726241073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West Africa Currency Board Security Allocation </a:t>
            </a:r>
            <a:r>
              <a:rPr lang="en-US" sz="2400" b="1" i="0" u="none" strike="noStrike" baseline="0">
                <a:solidFill>
                  <a:sysClr val="windowText" lastClr="000000"/>
                </a:solidFill>
                <a:effectLst/>
              </a:rPr>
              <a:t>(£ mn)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204394462992341E-2"/>
          <c:y val="9.9494570562974616E-2"/>
          <c:w val="0.90131910358203782"/>
          <c:h val="0.71665235027439755"/>
        </c:manualLayout>
      </c:layout>
      <c:areaChart>
        <c:grouping val="stacked"/>
        <c:varyColors val="0"/>
        <c:ser>
          <c:idx val="0"/>
          <c:order val="0"/>
          <c:tx>
            <c:strRef>
              <c:f>'Panel Spreadsheet'!$A$217</c:f>
              <c:strCache>
                <c:ptCount val="1"/>
                <c:pt idx="0">
                  <c:v>Total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Spreadsheet'!$F$217:$BM$217</c:f>
              <c:numCache>
                <c:formatCode>#,##0.000</c:formatCode>
                <c:ptCount val="60"/>
                <c:pt idx="0">
                  <c:v>148875</c:v>
                </c:pt>
                <c:pt idx="1">
                  <c:v>170106.33749999999</c:v>
                </c:pt>
                <c:pt idx="2">
                  <c:v>154842.57083333333</c:v>
                </c:pt>
                <c:pt idx="3">
                  <c:v>145493.0625</c:v>
                </c:pt>
                <c:pt idx="4">
                  <c:v>144655.26250000001</c:v>
                </c:pt>
                <c:pt idx="5">
                  <c:v>148494.125</c:v>
                </c:pt>
                <c:pt idx="6">
                  <c:v>130972.82916666666</c:v>
                </c:pt>
                <c:pt idx="7">
                  <c:v>135349.11249999999</c:v>
                </c:pt>
                <c:pt idx="8">
                  <c:v>316571.2583333333</c:v>
                </c:pt>
                <c:pt idx="9">
                  <c:v>330120.47083333333</c:v>
                </c:pt>
                <c:pt idx="10">
                  <c:v>722492.27083333337</c:v>
                </c:pt>
                <c:pt idx="11">
                  <c:v>1542779.3291666666</c:v>
                </c:pt>
                <c:pt idx="12">
                  <c:v>2132395</c:v>
                </c:pt>
                <c:pt idx="13">
                  <c:v>2171160</c:v>
                </c:pt>
                <c:pt idx="14">
                  <c:v>2386918</c:v>
                </c:pt>
                <c:pt idx="15">
                  <c:v>2448018.75</c:v>
                </c:pt>
                <c:pt idx="16">
                  <c:v>2285465.5</c:v>
                </c:pt>
                <c:pt idx="17">
                  <c:v>911071.875</c:v>
                </c:pt>
                <c:pt idx="18">
                  <c:v>799363.125</c:v>
                </c:pt>
                <c:pt idx="19">
                  <c:v>907648.75</c:v>
                </c:pt>
                <c:pt idx="20">
                  <c:v>921493.75</c:v>
                </c:pt>
                <c:pt idx="21">
                  <c:v>921372.5</c:v>
                </c:pt>
                <c:pt idx="22">
                  <c:v>1781165</c:v>
                </c:pt>
                <c:pt idx="23">
                  <c:v>1822938.75</c:v>
                </c:pt>
                <c:pt idx="24">
                  <c:v>1306310</c:v>
                </c:pt>
                <c:pt idx="25">
                  <c:v>1231659</c:v>
                </c:pt>
                <c:pt idx="26">
                  <c:v>1293830.625</c:v>
                </c:pt>
                <c:pt idx="27">
                  <c:v>1377596.25</c:v>
                </c:pt>
                <c:pt idx="28">
                  <c:v>1297473.625</c:v>
                </c:pt>
                <c:pt idx="29">
                  <c:v>1379670.5</c:v>
                </c:pt>
                <c:pt idx="30">
                  <c:v>1426555</c:v>
                </c:pt>
                <c:pt idx="31">
                  <c:v>2886389.25</c:v>
                </c:pt>
                <c:pt idx="32">
                  <c:v>1060325</c:v>
                </c:pt>
                <c:pt idx="33">
                  <c:v>1072190.5</c:v>
                </c:pt>
                <c:pt idx="34">
                  <c:v>971020</c:v>
                </c:pt>
                <c:pt idx="35">
                  <c:v>905087.5</c:v>
                </c:pt>
                <c:pt idx="36">
                  <c:v>894943.5</c:v>
                </c:pt>
                <c:pt idx="37">
                  <c:v>894943.5</c:v>
                </c:pt>
                <c:pt idx="38">
                  <c:v>1281446</c:v>
                </c:pt>
                <c:pt idx="39">
                  <c:v>1363250</c:v>
                </c:pt>
                <c:pt idx="40">
                  <c:v>1390000</c:v>
                </c:pt>
                <c:pt idx="41">
                  <c:v>1344875</c:v>
                </c:pt>
                <c:pt idx="42">
                  <c:v>1026000</c:v>
                </c:pt>
                <c:pt idx="43">
                  <c:v>1012250</c:v>
                </c:pt>
                <c:pt idx="44">
                  <c:v>858750</c:v>
                </c:pt>
                <c:pt idx="45">
                  <c:v>869750</c:v>
                </c:pt>
                <c:pt idx="46">
                  <c:v>824000</c:v>
                </c:pt>
                <c:pt idx="47">
                  <c:v>659750</c:v>
                </c:pt>
                <c:pt idx="48">
                  <c:v>601500</c:v>
                </c:pt>
                <c:pt idx="49">
                  <c:v>665750</c:v>
                </c:pt>
                <c:pt idx="50">
                  <c:v>254170</c:v>
                </c:pt>
                <c:pt idx="51">
                  <c:v>266090</c:v>
                </c:pt>
                <c:pt idx="52">
                  <c:v>273110</c:v>
                </c:pt>
                <c:pt idx="53">
                  <c:v>279850</c:v>
                </c:pt>
                <c:pt idx="54">
                  <c:v>293300</c:v>
                </c:pt>
                <c:pt idx="55">
                  <c:v>289010</c:v>
                </c:pt>
                <c:pt idx="56">
                  <c:v>208650</c:v>
                </c:pt>
                <c:pt idx="57">
                  <c:v>221640</c:v>
                </c:pt>
                <c:pt idx="58">
                  <c:v>28050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A-4346-BDF0-DF51B9349654}"/>
            </c:ext>
          </c:extLst>
        </c:ser>
        <c:ser>
          <c:idx val="1"/>
          <c:order val="1"/>
          <c:tx>
            <c:strRef>
              <c:f>'Panel Spreadsheet'!$A$218</c:f>
              <c:strCache>
                <c:ptCount val="1"/>
                <c:pt idx="0">
                  <c:v>Total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Spreadsheet'!$F$218:$BM$218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25000</c:v>
                </c:pt>
                <c:pt idx="3">
                  <c:v>934175.75</c:v>
                </c:pt>
                <c:pt idx="4">
                  <c:v>1536890.625</c:v>
                </c:pt>
                <c:pt idx="5">
                  <c:v>3913693.7833333332</c:v>
                </c:pt>
                <c:pt idx="6">
                  <c:v>7610172.9958333336</c:v>
                </c:pt>
                <c:pt idx="7">
                  <c:v>3564107.9416666664</c:v>
                </c:pt>
                <c:pt idx="8">
                  <c:v>4974948.0791666666</c:v>
                </c:pt>
                <c:pt idx="9">
                  <c:v>7176167.833333333</c:v>
                </c:pt>
                <c:pt idx="10">
                  <c:v>7712438.916666667</c:v>
                </c:pt>
                <c:pt idx="11">
                  <c:v>8485714.6916666664</c:v>
                </c:pt>
                <c:pt idx="12">
                  <c:v>8366362</c:v>
                </c:pt>
                <c:pt idx="13">
                  <c:v>10719750</c:v>
                </c:pt>
                <c:pt idx="14">
                  <c:v>11807375</c:v>
                </c:pt>
                <c:pt idx="15">
                  <c:v>11567000</c:v>
                </c:pt>
                <c:pt idx="16">
                  <c:v>11117527.341666667</c:v>
                </c:pt>
                <c:pt idx="17">
                  <c:v>8481960.9375</c:v>
                </c:pt>
                <c:pt idx="18">
                  <c:v>8657578.125</c:v>
                </c:pt>
                <c:pt idx="19">
                  <c:v>9313562.5</c:v>
                </c:pt>
                <c:pt idx="20">
                  <c:v>8080250</c:v>
                </c:pt>
                <c:pt idx="21">
                  <c:v>9675125</c:v>
                </c:pt>
                <c:pt idx="22">
                  <c:v>10686625</c:v>
                </c:pt>
                <c:pt idx="23">
                  <c:v>14841125</c:v>
                </c:pt>
                <c:pt idx="24">
                  <c:v>17388250</c:v>
                </c:pt>
                <c:pt idx="25">
                  <c:v>10325500</c:v>
                </c:pt>
                <c:pt idx="26">
                  <c:v>11142750</c:v>
                </c:pt>
                <c:pt idx="27">
                  <c:v>13003000</c:v>
                </c:pt>
                <c:pt idx="28">
                  <c:v>15059000</c:v>
                </c:pt>
                <c:pt idx="29">
                  <c:v>21397750</c:v>
                </c:pt>
                <c:pt idx="30">
                  <c:v>24011312.5</c:v>
                </c:pt>
                <c:pt idx="31">
                  <c:v>26080200</c:v>
                </c:pt>
                <c:pt idx="32">
                  <c:v>35145937.5</c:v>
                </c:pt>
                <c:pt idx="33">
                  <c:v>41137750</c:v>
                </c:pt>
                <c:pt idx="34">
                  <c:v>47216125</c:v>
                </c:pt>
                <c:pt idx="35">
                  <c:v>64255000</c:v>
                </c:pt>
                <c:pt idx="36">
                  <c:v>63656750</c:v>
                </c:pt>
                <c:pt idx="37">
                  <c:v>63656750</c:v>
                </c:pt>
                <c:pt idx="38">
                  <c:v>79901750</c:v>
                </c:pt>
                <c:pt idx="39">
                  <c:v>85848500</c:v>
                </c:pt>
                <c:pt idx="40">
                  <c:v>97846625</c:v>
                </c:pt>
                <c:pt idx="41">
                  <c:v>94708500</c:v>
                </c:pt>
                <c:pt idx="42">
                  <c:v>88870875</c:v>
                </c:pt>
                <c:pt idx="43">
                  <c:v>81425750</c:v>
                </c:pt>
                <c:pt idx="44">
                  <c:v>56656500</c:v>
                </c:pt>
                <c:pt idx="45">
                  <c:v>43158750</c:v>
                </c:pt>
                <c:pt idx="46">
                  <c:v>28176500</c:v>
                </c:pt>
                <c:pt idx="47">
                  <c:v>22927500</c:v>
                </c:pt>
                <c:pt idx="48">
                  <c:v>23041250</c:v>
                </c:pt>
                <c:pt idx="49">
                  <c:v>16360198</c:v>
                </c:pt>
                <c:pt idx="50">
                  <c:v>7692500</c:v>
                </c:pt>
                <c:pt idx="51">
                  <c:v>5252524</c:v>
                </c:pt>
                <c:pt idx="52">
                  <c:v>5408540</c:v>
                </c:pt>
                <c:pt idx="53">
                  <c:v>5670788</c:v>
                </c:pt>
                <c:pt idx="54">
                  <c:v>8582822</c:v>
                </c:pt>
                <c:pt idx="55">
                  <c:v>8794959</c:v>
                </c:pt>
                <c:pt idx="56">
                  <c:v>9593166</c:v>
                </c:pt>
                <c:pt idx="57">
                  <c:v>6370276</c:v>
                </c:pt>
                <c:pt idx="58">
                  <c:v>5973954</c:v>
                </c:pt>
                <c:pt idx="59">
                  <c:v>2498357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5A-4346-BDF0-DF51B9349654}"/>
            </c:ext>
          </c:extLst>
        </c:ser>
        <c:ser>
          <c:idx val="2"/>
          <c:order val="2"/>
          <c:tx>
            <c:strRef>
              <c:f>'Panel Spreadsheet'!$A$219</c:f>
              <c:strCache>
                <c:ptCount val="1"/>
                <c:pt idx="0">
                  <c:v>Total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Spreadsheet'!$F$219:$BM$219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101000</c:v>
                </c:pt>
                <c:pt idx="14">
                  <c:v>117520</c:v>
                </c:pt>
                <c:pt idx="15">
                  <c:v>115200</c:v>
                </c:pt>
                <c:pt idx="16">
                  <c:v>116430</c:v>
                </c:pt>
                <c:pt idx="17">
                  <c:v>119100</c:v>
                </c:pt>
                <c:pt idx="18">
                  <c:v>116280</c:v>
                </c:pt>
                <c:pt idx="19">
                  <c:v>123156</c:v>
                </c:pt>
                <c:pt idx="20">
                  <c:v>118217</c:v>
                </c:pt>
                <c:pt idx="21">
                  <c:v>346329</c:v>
                </c:pt>
                <c:pt idx="22">
                  <c:v>1066560</c:v>
                </c:pt>
                <c:pt idx="23">
                  <c:v>971110</c:v>
                </c:pt>
                <c:pt idx="24">
                  <c:v>770650</c:v>
                </c:pt>
                <c:pt idx="25">
                  <c:v>517368</c:v>
                </c:pt>
                <c:pt idx="26">
                  <c:v>524291</c:v>
                </c:pt>
                <c:pt idx="27">
                  <c:v>547036</c:v>
                </c:pt>
                <c:pt idx="28">
                  <c:v>548000</c:v>
                </c:pt>
                <c:pt idx="29">
                  <c:v>545314</c:v>
                </c:pt>
                <c:pt idx="30">
                  <c:v>543427</c:v>
                </c:pt>
                <c:pt idx="31">
                  <c:v>543146</c:v>
                </c:pt>
                <c:pt idx="32">
                  <c:v>547612</c:v>
                </c:pt>
                <c:pt idx="33">
                  <c:v>540944</c:v>
                </c:pt>
                <c:pt idx="34">
                  <c:v>516418</c:v>
                </c:pt>
                <c:pt idx="35">
                  <c:v>510604</c:v>
                </c:pt>
                <c:pt idx="36">
                  <c:v>505932.5</c:v>
                </c:pt>
                <c:pt idx="37">
                  <c:v>505932.5</c:v>
                </c:pt>
                <c:pt idx="38">
                  <c:v>233750</c:v>
                </c:pt>
                <c:pt idx="39">
                  <c:v>241250</c:v>
                </c:pt>
                <c:pt idx="40">
                  <c:v>246250</c:v>
                </c:pt>
                <c:pt idx="41">
                  <c:v>250000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467500</c:v>
                </c:pt>
                <c:pt idx="49">
                  <c:v>500000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1025309</c:v>
                </c:pt>
                <c:pt idx="56">
                  <c:v>250000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5A-4346-BDF0-DF51B9349654}"/>
            </c:ext>
          </c:extLst>
        </c:ser>
        <c:ser>
          <c:idx val="3"/>
          <c:order val="3"/>
          <c:tx>
            <c:strRef>
              <c:f>'Panel Spreadsheet'!$A$220</c:f>
              <c:strCache>
                <c:ptCount val="1"/>
                <c:pt idx="0">
                  <c:v>Total Domestic Securities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Spreadsheet'!$F$220:$BM$220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583250</c:v>
                </c:pt>
                <c:pt idx="7">
                  <c:v>207050</c:v>
                </c:pt>
                <c:pt idx="8">
                  <c:v>269400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188000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39270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931250</c:v>
                </c:pt>
                <c:pt idx="44">
                  <c:v>910000</c:v>
                </c:pt>
                <c:pt idx="45">
                  <c:v>1900625</c:v>
                </c:pt>
                <c:pt idx="46">
                  <c:v>1732500</c:v>
                </c:pt>
                <c:pt idx="47">
                  <c:v>1611875</c:v>
                </c:pt>
                <c:pt idx="48">
                  <c:v>1345000</c:v>
                </c:pt>
                <c:pt idx="49">
                  <c:v>2008125</c:v>
                </c:pt>
                <c:pt idx="50">
                  <c:v>2577650</c:v>
                </c:pt>
                <c:pt idx="51">
                  <c:v>950000</c:v>
                </c:pt>
                <c:pt idx="52">
                  <c:v>950000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5A-4346-BDF0-DF51B934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838080"/>
        <c:axId val="441846280"/>
      </c:areaChart>
      <c:catAx>
        <c:axId val="44183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8462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41846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[&gt;999]\ #,,\ &quot;&quot;;\ #&quot;0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83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070767261391635E-2"/>
          <c:y val="0.86701503221188259"/>
          <c:w val="0.89610492670408226"/>
          <c:h val="8.658506323073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West Africa Currency Board Asset Allocation </a:t>
            </a:r>
            <a:r>
              <a:rPr lang="en-US" sz="2400" b="1" i="0" u="none" strike="noStrike" baseline="0">
                <a:solidFill>
                  <a:sysClr val="windowText" lastClr="000000"/>
                </a:solidFill>
                <a:effectLst/>
              </a:rPr>
              <a:t>(£ mn)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376313072310473E-2"/>
          <c:y val="9.7474690847036555E-2"/>
          <c:w val="0.90300479373681797"/>
          <c:h val="0.62731710808876162"/>
        </c:manualLayout>
      </c:layout>
      <c:areaChart>
        <c:grouping val="stacked"/>
        <c:varyColors val="0"/>
        <c:ser>
          <c:idx val="0"/>
          <c:order val="0"/>
          <c:tx>
            <c:strRef>
              <c:f>'Panel Spreadsheet'!$A$217</c:f>
              <c:strCache>
                <c:ptCount val="1"/>
                <c:pt idx="0">
                  <c:v>Total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Spreadsheet'!$F$217:$BM$217</c:f>
              <c:numCache>
                <c:formatCode>#,##0.000</c:formatCode>
                <c:ptCount val="60"/>
                <c:pt idx="0">
                  <c:v>148875</c:v>
                </c:pt>
                <c:pt idx="1">
                  <c:v>170106.33749999999</c:v>
                </c:pt>
                <c:pt idx="2">
                  <c:v>154842.57083333333</c:v>
                </c:pt>
                <c:pt idx="3">
                  <c:v>145493.0625</c:v>
                </c:pt>
                <c:pt idx="4">
                  <c:v>144655.26250000001</c:v>
                </c:pt>
                <c:pt idx="5">
                  <c:v>148494.125</c:v>
                </c:pt>
                <c:pt idx="6">
                  <c:v>130972.82916666666</c:v>
                </c:pt>
                <c:pt idx="7">
                  <c:v>135349.11249999999</c:v>
                </c:pt>
                <c:pt idx="8">
                  <c:v>316571.2583333333</c:v>
                </c:pt>
                <c:pt idx="9">
                  <c:v>330120.47083333333</c:v>
                </c:pt>
                <c:pt idx="10">
                  <c:v>722492.27083333337</c:v>
                </c:pt>
                <c:pt idx="11">
                  <c:v>1542779.3291666666</c:v>
                </c:pt>
                <c:pt idx="12">
                  <c:v>2132395</c:v>
                </c:pt>
                <c:pt idx="13">
                  <c:v>2171160</c:v>
                </c:pt>
                <c:pt idx="14">
                  <c:v>2386918</c:v>
                </c:pt>
                <c:pt idx="15">
                  <c:v>2448018.75</c:v>
                </c:pt>
                <c:pt idx="16">
                  <c:v>2285465.5</c:v>
                </c:pt>
                <c:pt idx="17">
                  <c:v>911071.875</c:v>
                </c:pt>
                <c:pt idx="18">
                  <c:v>799363.125</c:v>
                </c:pt>
                <c:pt idx="19">
                  <c:v>907648.75</c:v>
                </c:pt>
                <c:pt idx="20">
                  <c:v>921493.75</c:v>
                </c:pt>
                <c:pt idx="21">
                  <c:v>921372.5</c:v>
                </c:pt>
                <c:pt idx="22">
                  <c:v>1781165</c:v>
                </c:pt>
                <c:pt idx="23">
                  <c:v>1822938.75</c:v>
                </c:pt>
                <c:pt idx="24">
                  <c:v>1306310</c:v>
                </c:pt>
                <c:pt idx="25">
                  <c:v>1231659</c:v>
                </c:pt>
                <c:pt idx="26">
                  <c:v>1293830.625</c:v>
                </c:pt>
                <c:pt idx="27">
                  <c:v>1377596.25</c:v>
                </c:pt>
                <c:pt idx="28">
                  <c:v>1297473.625</c:v>
                </c:pt>
                <c:pt idx="29">
                  <c:v>1379670.5</c:v>
                </c:pt>
                <c:pt idx="30">
                  <c:v>1426555</c:v>
                </c:pt>
                <c:pt idx="31">
                  <c:v>2886389.25</c:v>
                </c:pt>
                <c:pt idx="32">
                  <c:v>1060325</c:v>
                </c:pt>
                <c:pt idx="33">
                  <c:v>1072190.5</c:v>
                </c:pt>
                <c:pt idx="34">
                  <c:v>971020</c:v>
                </c:pt>
                <c:pt idx="35">
                  <c:v>905087.5</c:v>
                </c:pt>
                <c:pt idx="36">
                  <c:v>894943.5</c:v>
                </c:pt>
                <c:pt idx="37">
                  <c:v>894943.5</c:v>
                </c:pt>
                <c:pt idx="38">
                  <c:v>1281446</c:v>
                </c:pt>
                <c:pt idx="39">
                  <c:v>1363250</c:v>
                </c:pt>
                <c:pt idx="40">
                  <c:v>1390000</c:v>
                </c:pt>
                <c:pt idx="41">
                  <c:v>1344875</c:v>
                </c:pt>
                <c:pt idx="42">
                  <c:v>1026000</c:v>
                </c:pt>
                <c:pt idx="43">
                  <c:v>1012250</c:v>
                </c:pt>
                <c:pt idx="44">
                  <c:v>858750</c:v>
                </c:pt>
                <c:pt idx="45">
                  <c:v>869750</c:v>
                </c:pt>
                <c:pt idx="46">
                  <c:v>824000</c:v>
                </c:pt>
                <c:pt idx="47">
                  <c:v>659750</c:v>
                </c:pt>
                <c:pt idx="48">
                  <c:v>601500</c:v>
                </c:pt>
                <c:pt idx="49">
                  <c:v>665750</c:v>
                </c:pt>
                <c:pt idx="50">
                  <c:v>254170</c:v>
                </c:pt>
                <c:pt idx="51">
                  <c:v>266090</c:v>
                </c:pt>
                <c:pt idx="52">
                  <c:v>273110</c:v>
                </c:pt>
                <c:pt idx="53">
                  <c:v>279850</c:v>
                </c:pt>
                <c:pt idx="54">
                  <c:v>293300</c:v>
                </c:pt>
                <c:pt idx="55">
                  <c:v>289010</c:v>
                </c:pt>
                <c:pt idx="56">
                  <c:v>208650</c:v>
                </c:pt>
                <c:pt idx="57">
                  <c:v>221640</c:v>
                </c:pt>
                <c:pt idx="58">
                  <c:v>28050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8-484C-A495-BE7BAD1793C0}"/>
            </c:ext>
          </c:extLst>
        </c:ser>
        <c:ser>
          <c:idx val="1"/>
          <c:order val="1"/>
          <c:tx>
            <c:strRef>
              <c:f>'Panel Spreadsheet'!$A$218</c:f>
              <c:strCache>
                <c:ptCount val="1"/>
                <c:pt idx="0">
                  <c:v>Total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Spreadsheet'!$F$218:$BM$218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25000</c:v>
                </c:pt>
                <c:pt idx="3">
                  <c:v>934175.75</c:v>
                </c:pt>
                <c:pt idx="4">
                  <c:v>1536890.625</c:v>
                </c:pt>
                <c:pt idx="5">
                  <c:v>3913693.7833333332</c:v>
                </c:pt>
                <c:pt idx="6">
                  <c:v>7610172.9958333336</c:v>
                </c:pt>
                <c:pt idx="7">
                  <c:v>3564107.9416666664</c:v>
                </c:pt>
                <c:pt idx="8">
                  <c:v>4974948.0791666666</c:v>
                </c:pt>
                <c:pt idx="9">
                  <c:v>7176167.833333333</c:v>
                </c:pt>
                <c:pt idx="10">
                  <c:v>7712438.916666667</c:v>
                </c:pt>
                <c:pt idx="11">
                  <c:v>8485714.6916666664</c:v>
                </c:pt>
                <c:pt idx="12">
                  <c:v>8366362</c:v>
                </c:pt>
                <c:pt idx="13">
                  <c:v>10719750</c:v>
                </c:pt>
                <c:pt idx="14">
                  <c:v>11807375</c:v>
                </c:pt>
                <c:pt idx="15">
                  <c:v>11567000</c:v>
                </c:pt>
                <c:pt idx="16">
                  <c:v>11117527.341666667</c:v>
                </c:pt>
                <c:pt idx="17">
                  <c:v>8481960.9375</c:v>
                </c:pt>
                <c:pt idx="18">
                  <c:v>8657578.125</c:v>
                </c:pt>
                <c:pt idx="19">
                  <c:v>9313562.5</c:v>
                </c:pt>
                <c:pt idx="20">
                  <c:v>8080250</c:v>
                </c:pt>
                <c:pt idx="21">
                  <c:v>9675125</c:v>
                </c:pt>
                <c:pt idx="22">
                  <c:v>10686625</c:v>
                </c:pt>
                <c:pt idx="23">
                  <c:v>14841125</c:v>
                </c:pt>
                <c:pt idx="24">
                  <c:v>17388250</c:v>
                </c:pt>
                <c:pt idx="25">
                  <c:v>10325500</c:v>
                </c:pt>
                <c:pt idx="26">
                  <c:v>11142750</c:v>
                </c:pt>
                <c:pt idx="27">
                  <c:v>13003000</c:v>
                </c:pt>
                <c:pt idx="28">
                  <c:v>15059000</c:v>
                </c:pt>
                <c:pt idx="29">
                  <c:v>21397750</c:v>
                </c:pt>
                <c:pt idx="30">
                  <c:v>24011312.5</c:v>
                </c:pt>
                <c:pt idx="31">
                  <c:v>26080200</c:v>
                </c:pt>
                <c:pt idx="32">
                  <c:v>35145937.5</c:v>
                </c:pt>
                <c:pt idx="33">
                  <c:v>41137750</c:v>
                </c:pt>
                <c:pt idx="34">
                  <c:v>47216125</c:v>
                </c:pt>
                <c:pt idx="35">
                  <c:v>64255000</c:v>
                </c:pt>
                <c:pt idx="36">
                  <c:v>63656750</c:v>
                </c:pt>
                <c:pt idx="37">
                  <c:v>63656750</c:v>
                </c:pt>
                <c:pt idx="38">
                  <c:v>79901750</c:v>
                </c:pt>
                <c:pt idx="39">
                  <c:v>85848500</c:v>
                </c:pt>
                <c:pt idx="40">
                  <c:v>97846625</c:v>
                </c:pt>
                <c:pt idx="41">
                  <c:v>94708500</c:v>
                </c:pt>
                <c:pt idx="42">
                  <c:v>88870875</c:v>
                </c:pt>
                <c:pt idx="43">
                  <c:v>81425750</c:v>
                </c:pt>
                <c:pt idx="44">
                  <c:v>56656500</c:v>
                </c:pt>
                <c:pt idx="45">
                  <c:v>43158750</c:v>
                </c:pt>
                <c:pt idx="46">
                  <c:v>28176500</c:v>
                </c:pt>
                <c:pt idx="47">
                  <c:v>22927500</c:v>
                </c:pt>
                <c:pt idx="48">
                  <c:v>23041250</c:v>
                </c:pt>
                <c:pt idx="49">
                  <c:v>16360198</c:v>
                </c:pt>
                <c:pt idx="50">
                  <c:v>7692500</c:v>
                </c:pt>
                <c:pt idx="51">
                  <c:v>5252524</c:v>
                </c:pt>
                <c:pt idx="52">
                  <c:v>5408540</c:v>
                </c:pt>
                <c:pt idx="53">
                  <c:v>5670788</c:v>
                </c:pt>
                <c:pt idx="54">
                  <c:v>8582822</c:v>
                </c:pt>
                <c:pt idx="55">
                  <c:v>8794959</c:v>
                </c:pt>
                <c:pt idx="56">
                  <c:v>9593166</c:v>
                </c:pt>
                <c:pt idx="57">
                  <c:v>6370276</c:v>
                </c:pt>
                <c:pt idx="58">
                  <c:v>5973954</c:v>
                </c:pt>
                <c:pt idx="59">
                  <c:v>2498357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4C-A495-BE7BAD1793C0}"/>
            </c:ext>
          </c:extLst>
        </c:ser>
        <c:ser>
          <c:idx val="2"/>
          <c:order val="2"/>
          <c:tx>
            <c:strRef>
              <c:f>'Panel Spreadsheet'!$A$219</c:f>
              <c:strCache>
                <c:ptCount val="1"/>
                <c:pt idx="0">
                  <c:v>Total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Spreadsheet'!$F$219:$BM$219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101000</c:v>
                </c:pt>
                <c:pt idx="14">
                  <c:v>117520</c:v>
                </c:pt>
                <c:pt idx="15">
                  <c:v>115200</c:v>
                </c:pt>
                <c:pt idx="16">
                  <c:v>116430</c:v>
                </c:pt>
                <c:pt idx="17">
                  <c:v>119100</c:v>
                </c:pt>
                <c:pt idx="18">
                  <c:v>116280</c:v>
                </c:pt>
                <c:pt idx="19">
                  <c:v>123156</c:v>
                </c:pt>
                <c:pt idx="20">
                  <c:v>118217</c:v>
                </c:pt>
                <c:pt idx="21">
                  <c:v>346329</c:v>
                </c:pt>
                <c:pt idx="22">
                  <c:v>1066560</c:v>
                </c:pt>
                <c:pt idx="23">
                  <c:v>971110</c:v>
                </c:pt>
                <c:pt idx="24">
                  <c:v>770650</c:v>
                </c:pt>
                <c:pt idx="25">
                  <c:v>517368</c:v>
                </c:pt>
                <c:pt idx="26">
                  <c:v>524291</c:v>
                </c:pt>
                <c:pt idx="27">
                  <c:v>547036</c:v>
                </c:pt>
                <c:pt idx="28">
                  <c:v>548000</c:v>
                </c:pt>
                <c:pt idx="29">
                  <c:v>545314</c:v>
                </c:pt>
                <c:pt idx="30">
                  <c:v>543427</c:v>
                </c:pt>
                <c:pt idx="31">
                  <c:v>543146</c:v>
                </c:pt>
                <c:pt idx="32">
                  <c:v>547612</c:v>
                </c:pt>
                <c:pt idx="33">
                  <c:v>540944</c:v>
                </c:pt>
                <c:pt idx="34">
                  <c:v>516418</c:v>
                </c:pt>
                <c:pt idx="35">
                  <c:v>510604</c:v>
                </c:pt>
                <c:pt idx="36">
                  <c:v>505932.5</c:v>
                </c:pt>
                <c:pt idx="37">
                  <c:v>505932.5</c:v>
                </c:pt>
                <c:pt idx="38">
                  <c:v>233750</c:v>
                </c:pt>
                <c:pt idx="39">
                  <c:v>241250</c:v>
                </c:pt>
                <c:pt idx="40">
                  <c:v>246250</c:v>
                </c:pt>
                <c:pt idx="41">
                  <c:v>250000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467500</c:v>
                </c:pt>
                <c:pt idx="49">
                  <c:v>500000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1025309</c:v>
                </c:pt>
                <c:pt idx="56">
                  <c:v>250000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4C-A495-BE7BAD1793C0}"/>
            </c:ext>
          </c:extLst>
        </c:ser>
        <c:ser>
          <c:idx val="3"/>
          <c:order val="3"/>
          <c:tx>
            <c:strRef>
              <c:f>'Panel Spreadsheet'!$A$220</c:f>
              <c:strCache>
                <c:ptCount val="1"/>
                <c:pt idx="0">
                  <c:v>Total Domestic Securities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Spreadsheet'!$F$220:$BM$220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583250</c:v>
                </c:pt>
                <c:pt idx="7">
                  <c:v>207050</c:v>
                </c:pt>
                <c:pt idx="8">
                  <c:v>269400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188000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39270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931250</c:v>
                </c:pt>
                <c:pt idx="44">
                  <c:v>910000</c:v>
                </c:pt>
                <c:pt idx="45">
                  <c:v>1900625</c:v>
                </c:pt>
                <c:pt idx="46">
                  <c:v>1732500</c:v>
                </c:pt>
                <c:pt idx="47">
                  <c:v>1611875</c:v>
                </c:pt>
                <c:pt idx="48">
                  <c:v>1345000</c:v>
                </c:pt>
                <c:pt idx="49">
                  <c:v>2008125</c:v>
                </c:pt>
                <c:pt idx="50">
                  <c:v>2577650</c:v>
                </c:pt>
                <c:pt idx="51">
                  <c:v>950000</c:v>
                </c:pt>
                <c:pt idx="52">
                  <c:v>950000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78-484C-A495-BE7BAD1793C0}"/>
            </c:ext>
          </c:extLst>
        </c:ser>
        <c:ser>
          <c:idx val="4"/>
          <c:order val="4"/>
          <c:tx>
            <c:strRef>
              <c:f>'Panel Spreadsheet'!$A$223</c:f>
              <c:strCache>
                <c:ptCount val="1"/>
                <c:pt idx="0">
                  <c:v>Deposits at banks, Crown Agents, etc.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Spreadsheet'!$F$223:$BM$223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82948.05</c:v>
                </c:pt>
                <c:pt idx="3">
                  <c:v>111540.78333333334</c:v>
                </c:pt>
                <c:pt idx="4">
                  <c:v>74843.045833333337</c:v>
                </c:pt>
                <c:pt idx="5">
                  <c:v>537565.75416666665</c:v>
                </c:pt>
                <c:pt idx="6">
                  <c:v>58910.637499999997</c:v>
                </c:pt>
                <c:pt idx="7">
                  <c:v>61110.75</c:v>
                </c:pt>
                <c:pt idx="8">
                  <c:v>89802.658333333326</c:v>
                </c:pt>
                <c:pt idx="9">
                  <c:v>263680.74583333335</c:v>
                </c:pt>
                <c:pt idx="10">
                  <c:v>334876.05416666664</c:v>
                </c:pt>
                <c:pt idx="11">
                  <c:v>385478.8833333333</c:v>
                </c:pt>
                <c:pt idx="12">
                  <c:v>263839.25416666665</c:v>
                </c:pt>
                <c:pt idx="13">
                  <c:v>100146.98333333334</c:v>
                </c:pt>
                <c:pt idx="14">
                  <c:v>259952.7</c:v>
                </c:pt>
                <c:pt idx="15">
                  <c:v>166445.71666666667</c:v>
                </c:pt>
                <c:pt idx="16">
                  <c:v>38173.699999999997</c:v>
                </c:pt>
                <c:pt idx="17">
                  <c:v>153289.25416666668</c:v>
                </c:pt>
                <c:pt idx="18">
                  <c:v>163213.55833333332</c:v>
                </c:pt>
                <c:pt idx="19">
                  <c:v>131472.40833333333</c:v>
                </c:pt>
                <c:pt idx="20">
                  <c:v>61968.662499999999</c:v>
                </c:pt>
                <c:pt idx="21">
                  <c:v>426098.02916666667</c:v>
                </c:pt>
                <c:pt idx="22">
                  <c:v>319967.14583333331</c:v>
                </c:pt>
                <c:pt idx="23">
                  <c:v>2018160.1541666666</c:v>
                </c:pt>
                <c:pt idx="24">
                  <c:v>0</c:v>
                </c:pt>
                <c:pt idx="25">
                  <c:v>375758.16666666669</c:v>
                </c:pt>
                <c:pt idx="26">
                  <c:v>1026920.6291666667</c:v>
                </c:pt>
                <c:pt idx="27">
                  <c:v>674700.4458333333</c:v>
                </c:pt>
                <c:pt idx="28">
                  <c:v>3197766.7625000002</c:v>
                </c:pt>
                <c:pt idx="29">
                  <c:v>3293517.3166666664</c:v>
                </c:pt>
                <c:pt idx="30">
                  <c:v>3487456.2583333333</c:v>
                </c:pt>
                <c:pt idx="31">
                  <c:v>3850095.4041666668</c:v>
                </c:pt>
                <c:pt idx="32">
                  <c:v>1588672.8791666667</c:v>
                </c:pt>
                <c:pt idx="33">
                  <c:v>3463262.4458333333</c:v>
                </c:pt>
                <c:pt idx="34">
                  <c:v>3556688.2458333331</c:v>
                </c:pt>
                <c:pt idx="35">
                  <c:v>6527194.3708333336</c:v>
                </c:pt>
                <c:pt idx="36">
                  <c:v>6660731.7750000004</c:v>
                </c:pt>
                <c:pt idx="37">
                  <c:v>6643770.3375000004</c:v>
                </c:pt>
                <c:pt idx="38">
                  <c:v>514446.95</c:v>
                </c:pt>
                <c:pt idx="39">
                  <c:v>574849.3916666666</c:v>
                </c:pt>
                <c:pt idx="40">
                  <c:v>411017.27500000002</c:v>
                </c:pt>
                <c:pt idx="41">
                  <c:v>601223.89583333326</c:v>
                </c:pt>
                <c:pt idx="42">
                  <c:v>623199.625</c:v>
                </c:pt>
                <c:pt idx="43">
                  <c:v>580057.79583333328</c:v>
                </c:pt>
                <c:pt idx="44">
                  <c:v>564725.34583333333</c:v>
                </c:pt>
                <c:pt idx="45">
                  <c:v>548501.94999999995</c:v>
                </c:pt>
                <c:pt idx="46">
                  <c:v>551293.375</c:v>
                </c:pt>
                <c:pt idx="47">
                  <c:v>312988.59999999998</c:v>
                </c:pt>
                <c:pt idx="48">
                  <c:v>191419.77916666667</c:v>
                </c:pt>
                <c:pt idx="49">
                  <c:v>130129.89583333334</c:v>
                </c:pt>
                <c:pt idx="50">
                  <c:v>121831.53750000001</c:v>
                </c:pt>
                <c:pt idx="51">
                  <c:v>130986.97083333333</c:v>
                </c:pt>
                <c:pt idx="52">
                  <c:v>120600.53750000001</c:v>
                </c:pt>
                <c:pt idx="53">
                  <c:v>121183.3125</c:v>
                </c:pt>
                <c:pt idx="54">
                  <c:v>24544.066666666666</c:v>
                </c:pt>
                <c:pt idx="55">
                  <c:v>22388.766666666666</c:v>
                </c:pt>
                <c:pt idx="56">
                  <c:v>1579033.3875</c:v>
                </c:pt>
                <c:pt idx="57">
                  <c:v>327773</c:v>
                </c:pt>
                <c:pt idx="58">
                  <c:v>671858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8-484C-A495-BE7BAD1793C0}"/>
            </c:ext>
          </c:extLst>
        </c:ser>
        <c:ser>
          <c:idx val="5"/>
          <c:order val="5"/>
          <c:tx>
            <c:strRef>
              <c:f>'Panel Spreadsheet'!$A$224</c:f>
              <c:strCache>
                <c:ptCount val="1"/>
                <c:pt idx="0">
                  <c:v>British Treasury Bills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Spreadsheet'!$F$224:$BM$224</c:f>
              <c:numCache>
                <c:formatCode>#,##0.000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617755.99166666658</c:v>
                </c:pt>
                <c:pt idx="3">
                  <c:v>0</c:v>
                </c:pt>
                <c:pt idx="4">
                  <c:v>346937.76250000001</c:v>
                </c:pt>
                <c:pt idx="5">
                  <c:v>198249.48333333334</c:v>
                </c:pt>
                <c:pt idx="6">
                  <c:v>145885.9375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524196.79166666669</c:v>
                </c:pt>
                <c:pt idx="12">
                  <c:v>0</c:v>
                </c:pt>
                <c:pt idx="13">
                  <c:v>479746.125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5971528.5083333338</c:v>
                </c:pt>
                <c:pt idx="39">
                  <c:v>9344534.5958333332</c:v>
                </c:pt>
                <c:pt idx="40">
                  <c:v>5154235.8125</c:v>
                </c:pt>
                <c:pt idx="41">
                  <c:v>3119364.4083333332</c:v>
                </c:pt>
                <c:pt idx="42">
                  <c:v>17476720.883333337</c:v>
                </c:pt>
                <c:pt idx="43">
                  <c:v>36115936.837499999</c:v>
                </c:pt>
                <c:pt idx="44">
                  <c:v>58299311.258333333</c:v>
                </c:pt>
                <c:pt idx="45">
                  <c:v>52363450.262500003</c:v>
                </c:pt>
                <c:pt idx="46">
                  <c:v>20322474.458333332</c:v>
                </c:pt>
                <c:pt idx="47">
                  <c:v>8755496.583333334</c:v>
                </c:pt>
                <c:pt idx="48">
                  <c:v>2525108.0874999999</c:v>
                </c:pt>
                <c:pt idx="49">
                  <c:v>2695132.15</c:v>
                </c:pt>
                <c:pt idx="50">
                  <c:v>12370777.4125</c:v>
                </c:pt>
                <c:pt idx="51">
                  <c:v>7971185.4208333334</c:v>
                </c:pt>
                <c:pt idx="52">
                  <c:v>7419346.4500000002</c:v>
                </c:pt>
                <c:pt idx="53">
                  <c:v>3582220.0125000002</c:v>
                </c:pt>
                <c:pt idx="54">
                  <c:v>1124825.2833333334</c:v>
                </c:pt>
                <c:pt idx="55">
                  <c:v>514904.02500000002</c:v>
                </c:pt>
                <c:pt idx="56">
                  <c:v>93386.066666666666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78-484C-A495-BE7BAD1793C0}"/>
            </c:ext>
          </c:extLst>
        </c:ser>
        <c:ser>
          <c:idx val="6"/>
          <c:order val="6"/>
          <c:tx>
            <c:strRef>
              <c:f>'Panel Spreadsheet'!$A$225</c:f>
              <c:strCache>
                <c:ptCount val="1"/>
                <c:pt idx="0">
                  <c:v>Coin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Spreadsheet'!$F$225:$BM$225</c:f>
              <c:numCache>
                <c:formatCode>#,##0.000</c:formatCode>
                <c:ptCount val="60"/>
                <c:pt idx="0">
                  <c:v>235307.36666666667</c:v>
                </c:pt>
                <c:pt idx="1">
                  <c:v>234162.93333333332</c:v>
                </c:pt>
                <c:pt idx="2">
                  <c:v>197546.52499999999</c:v>
                </c:pt>
                <c:pt idx="3">
                  <c:v>568927.4458333333</c:v>
                </c:pt>
                <c:pt idx="4">
                  <c:v>339108.44166666671</c:v>
                </c:pt>
                <c:pt idx="5">
                  <c:v>340821.05416666664</c:v>
                </c:pt>
                <c:pt idx="6">
                  <c:v>189492.44166666665</c:v>
                </c:pt>
                <c:pt idx="7">
                  <c:v>780</c:v>
                </c:pt>
                <c:pt idx="8">
                  <c:v>20</c:v>
                </c:pt>
                <c:pt idx="9">
                  <c:v>275</c:v>
                </c:pt>
                <c:pt idx="10">
                  <c:v>43946.887499999997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4804.9249999999993</c:v>
                </c:pt>
                <c:pt idx="43">
                  <c:v>5504.9249999999993</c:v>
                </c:pt>
                <c:pt idx="44">
                  <c:v>5604.9249999999993</c:v>
                </c:pt>
                <c:pt idx="45">
                  <c:v>700</c:v>
                </c:pt>
                <c:pt idx="46">
                  <c:v>2065</c:v>
                </c:pt>
                <c:pt idx="47">
                  <c:v>3815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78-484C-A495-BE7BAD1793C0}"/>
            </c:ext>
          </c:extLst>
        </c:ser>
        <c:ser>
          <c:idx val="7"/>
          <c:order val="7"/>
          <c:tx>
            <c:strRef>
              <c:f>'Panel Spreadsheet'!$A$226</c:f>
              <c:strCache>
                <c:ptCount val="1"/>
                <c:pt idx="0">
                  <c:v>Domestic Assets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Spreadsheet'!$F$226:$BM$226</c:f>
              <c:numCache>
                <c:formatCode>#,##0.000</c:formatCode>
                <c:ptCount val="60"/>
                <c:pt idx="0">
                  <c:v>146648.07916666666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187893.39583333334</c:v>
                </c:pt>
                <c:pt idx="9">
                  <c:v>167893.39583333334</c:v>
                </c:pt>
                <c:pt idx="10">
                  <c:v>147893.39583333334</c:v>
                </c:pt>
                <c:pt idx="11">
                  <c:v>119818.39583333334</c:v>
                </c:pt>
                <c:pt idx="12">
                  <c:v>108672.39583333334</c:v>
                </c:pt>
                <c:pt idx="13">
                  <c:v>98886.395833333343</c:v>
                </c:pt>
                <c:pt idx="14">
                  <c:v>68356.395833333343</c:v>
                </c:pt>
                <c:pt idx="15">
                  <c:v>56345.395833333328</c:v>
                </c:pt>
                <c:pt idx="16">
                  <c:v>28847.395833333332</c:v>
                </c:pt>
                <c:pt idx="17">
                  <c:v>8595.3958333333339</c:v>
                </c:pt>
                <c:pt idx="18">
                  <c:v>2823.395833333333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2357895</c:v>
                </c:pt>
                <c:pt idx="46">
                  <c:v>3048391.5</c:v>
                </c:pt>
                <c:pt idx="47">
                  <c:v>652865.5</c:v>
                </c:pt>
                <c:pt idx="48">
                  <c:v>879076.5</c:v>
                </c:pt>
                <c:pt idx="49">
                  <c:v>24</c:v>
                </c:pt>
                <c:pt idx="50">
                  <c:v>0</c:v>
                </c:pt>
                <c:pt idx="51">
                  <c:v>1620687.2875000001</c:v>
                </c:pt>
                <c:pt idx="52">
                  <c:v>422668.05833333335</c:v>
                </c:pt>
                <c:pt idx="53">
                  <c:v>9757.625</c:v>
                </c:pt>
                <c:pt idx="54">
                  <c:v>22575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4000000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78-484C-A495-BE7BAD1793C0}"/>
            </c:ext>
          </c:extLst>
        </c:ser>
        <c:ser>
          <c:idx val="8"/>
          <c:order val="8"/>
          <c:tx>
            <c:strRef>
              <c:f>'Panel Spreadsheet'!$A$227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Spreadsheet'!$F$227:$BM$227</c:f>
              <c:numCache>
                <c:formatCode>#,##0.000</c:formatCode>
                <c:ptCount val="60"/>
                <c:pt idx="0">
                  <c:v>180757.29583333334</c:v>
                </c:pt>
                <c:pt idx="1">
                  <c:v>471726.19999999984</c:v>
                </c:pt>
                <c:pt idx="2">
                  <c:v>239363.72500000012</c:v>
                </c:pt>
                <c:pt idx="3">
                  <c:v>107134.72500000021</c:v>
                </c:pt>
                <c:pt idx="4">
                  <c:v>144649.86249999993</c:v>
                </c:pt>
                <c:pt idx="5">
                  <c:v>80824.066666665836</c:v>
                </c:pt>
                <c:pt idx="6">
                  <c:v>485053.67499999702</c:v>
                </c:pt>
                <c:pt idx="7">
                  <c:v>1949865.3750000009</c:v>
                </c:pt>
                <c:pt idx="8">
                  <c:v>163074.16666666561</c:v>
                </c:pt>
                <c:pt idx="9">
                  <c:v>122759.92083333331</c:v>
                </c:pt>
                <c:pt idx="10">
                  <c:v>-238218.5958333328</c:v>
                </c:pt>
                <c:pt idx="11">
                  <c:v>48593.004166665924</c:v>
                </c:pt>
                <c:pt idx="12">
                  <c:v>243983.55000000112</c:v>
                </c:pt>
                <c:pt idx="13">
                  <c:v>-166222.62500000026</c:v>
                </c:pt>
                <c:pt idx="14">
                  <c:v>-285326.21250000049</c:v>
                </c:pt>
                <c:pt idx="15">
                  <c:v>57973.458333334696</c:v>
                </c:pt>
                <c:pt idx="16">
                  <c:v>47708.683333333465</c:v>
                </c:pt>
                <c:pt idx="17">
                  <c:v>65206.591666665285</c:v>
                </c:pt>
                <c:pt idx="18">
                  <c:v>48783.116666668044</c:v>
                </c:pt>
                <c:pt idx="19">
                  <c:v>37309.408333333093</c:v>
                </c:pt>
                <c:pt idx="20">
                  <c:v>19376.595833332838</c:v>
                </c:pt>
                <c:pt idx="21">
                  <c:v>23579.654166665045</c:v>
                </c:pt>
                <c:pt idx="22">
                  <c:v>18921.166666666686</c:v>
                </c:pt>
                <c:pt idx="23">
                  <c:v>113493.91249999614</c:v>
                </c:pt>
                <c:pt idx="24">
                  <c:v>16875.416666667908</c:v>
                </c:pt>
                <c:pt idx="25">
                  <c:v>23719.770833333314</c:v>
                </c:pt>
                <c:pt idx="26">
                  <c:v>65452.854166665813</c:v>
                </c:pt>
                <c:pt idx="27">
                  <c:v>40983.524999998044</c:v>
                </c:pt>
                <c:pt idx="28">
                  <c:v>115045.49999999907</c:v>
                </c:pt>
                <c:pt idx="29">
                  <c:v>59845.012499999255</c:v>
                </c:pt>
                <c:pt idx="30">
                  <c:v>19195.824999998789</c:v>
                </c:pt>
                <c:pt idx="31">
                  <c:v>19495.037499999627</c:v>
                </c:pt>
                <c:pt idx="32">
                  <c:v>19079.050000000512</c:v>
                </c:pt>
                <c:pt idx="33">
                  <c:v>15461.649999998044</c:v>
                </c:pt>
                <c:pt idx="34">
                  <c:v>32832.77499999525</c:v>
                </c:pt>
                <c:pt idx="35">
                  <c:v>6599.1374999918044</c:v>
                </c:pt>
                <c:pt idx="36">
                  <c:v>16148.449999993667</c:v>
                </c:pt>
                <c:pt idx="37">
                  <c:v>12511097.675000003</c:v>
                </c:pt>
                <c:pt idx="38">
                  <c:v>11613.675000006333</c:v>
                </c:pt>
                <c:pt idx="39">
                  <c:v>13079.525000004098</c:v>
                </c:pt>
                <c:pt idx="40">
                  <c:v>2889.3500000145286</c:v>
                </c:pt>
                <c:pt idx="41">
                  <c:v>54385.44999998156</c:v>
                </c:pt>
                <c:pt idx="42">
                  <c:v>9225.6666666574783</c:v>
                </c:pt>
                <c:pt idx="43">
                  <c:v>2370.2333333238967</c:v>
                </c:pt>
                <c:pt idx="44">
                  <c:v>52458.666666676101</c:v>
                </c:pt>
                <c:pt idx="45">
                  <c:v>0</c:v>
                </c:pt>
                <c:pt idx="46">
                  <c:v>31213.566666666418</c:v>
                </c:pt>
                <c:pt idx="47">
                  <c:v>31429.425000000745</c:v>
                </c:pt>
                <c:pt idx="48">
                  <c:v>12029.529166661669</c:v>
                </c:pt>
                <c:pt idx="49">
                  <c:v>60810.516666662879</c:v>
                </c:pt>
                <c:pt idx="50">
                  <c:v>22375.412500005215</c:v>
                </c:pt>
                <c:pt idx="51">
                  <c:v>1469.2500000004657</c:v>
                </c:pt>
                <c:pt idx="52">
                  <c:v>876.48333333362825</c:v>
                </c:pt>
                <c:pt idx="53">
                  <c:v>19961.516666666605</c:v>
                </c:pt>
                <c:pt idx="54">
                  <c:v>441.07916666707024</c:v>
                </c:pt>
                <c:pt idx="55">
                  <c:v>851.59583333443152</c:v>
                </c:pt>
                <c:pt idx="56">
                  <c:v>43.245833332635812</c:v>
                </c:pt>
                <c:pt idx="57">
                  <c:v>-286469</c:v>
                </c:pt>
                <c:pt idx="58">
                  <c:v>124584</c:v>
                </c:pt>
                <c:pt idx="59">
                  <c:v>1034513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78-484C-A495-BE7BAD17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943528"/>
        <c:axId val="385948448"/>
      </c:areaChart>
      <c:catAx>
        <c:axId val="385943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948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8594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[&gt;999]\ #,,\ &quot;&quot;;\ #&quot;0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943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422710775416411E-2"/>
          <c:y val="0.77363827248866623"/>
          <c:w val="0.89284646676874158"/>
          <c:h val="0.17591982820329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West Africa Currency Board Security Allocation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679808989197181E-2"/>
          <c:y val="9.9494570562974616E-2"/>
          <c:w val="0.90070129781993125"/>
          <c:h val="0.72474238447466799"/>
        </c:manualLayout>
      </c:layout>
      <c:areaChart>
        <c:grouping val="percentStacked"/>
        <c:varyColors val="0"/>
        <c:ser>
          <c:idx val="0"/>
          <c:order val="0"/>
          <c:tx>
            <c:strRef>
              <c:f>'Panel Spreadsheet'!$A$241</c:f>
              <c:strCache>
                <c:ptCount val="1"/>
                <c:pt idx="0">
                  <c:v>% in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Spreadsheet'!$F$241:$BM$241</c:f>
              <c:numCache>
                <c:formatCode>0.00%</c:formatCode>
                <c:ptCount val="60"/>
                <c:pt idx="0">
                  <c:v>1</c:v>
                </c:pt>
                <c:pt idx="1">
                  <c:v>1</c:v>
                </c:pt>
                <c:pt idx="2">
                  <c:v>0.86098953165450232</c:v>
                </c:pt>
                <c:pt idx="3">
                  <c:v>0.13475712256901001</c:v>
                </c:pt>
                <c:pt idx="4">
                  <c:v>8.6025165043258453E-2</c:v>
                </c:pt>
                <c:pt idx="5">
                  <c:v>3.6555208264830212E-2</c:v>
                </c:pt>
                <c:pt idx="6">
                  <c:v>1.5733613816551865E-2</c:v>
                </c:pt>
                <c:pt idx="7">
                  <c:v>3.4647092818029628E-2</c:v>
                </c:pt>
                <c:pt idx="8">
                  <c:v>5.6927863743417101E-2</c:v>
                </c:pt>
                <c:pt idx="9">
                  <c:v>4.3979188842252E-2</c:v>
                </c:pt>
                <c:pt idx="10">
                  <c:v>8.5654791340090394E-2</c:v>
                </c:pt>
                <c:pt idx="11">
                  <c:v>0.15383958209095755</c:v>
                </c:pt>
                <c:pt idx="12">
                  <c:v>0.19953621103202776</c:v>
                </c:pt>
                <c:pt idx="13">
                  <c:v>0.16711630545470219</c:v>
                </c:pt>
                <c:pt idx="14">
                  <c:v>0.16677956873807673</c:v>
                </c:pt>
                <c:pt idx="15">
                  <c:v>0.17324705252705305</c:v>
                </c:pt>
                <c:pt idx="16">
                  <c:v>0.16856090234426058</c:v>
                </c:pt>
                <c:pt idx="17">
                  <c:v>9.5779978366444835E-2</c:v>
                </c:pt>
                <c:pt idx="18">
                  <c:v>8.3499911275945915E-2</c:v>
                </c:pt>
                <c:pt idx="19">
                  <c:v>8.774328366967056E-2</c:v>
                </c:pt>
                <c:pt idx="20">
                  <c:v>0.10104141621442833</c:v>
                </c:pt>
                <c:pt idx="21">
                  <c:v>8.4198767110124612E-2</c:v>
                </c:pt>
                <c:pt idx="22">
                  <c:v>0.13160329088578321</c:v>
                </c:pt>
                <c:pt idx="23">
                  <c:v>0.10336948055303397</c:v>
                </c:pt>
                <c:pt idx="24">
                  <c:v>6.7109987511051766E-2</c:v>
                </c:pt>
                <c:pt idx="25">
                  <c:v>0.1020047410552811</c:v>
                </c:pt>
                <c:pt idx="26">
                  <c:v>9.9825896161516839E-2</c:v>
                </c:pt>
                <c:pt idx="27">
                  <c:v>9.2284980426148966E-2</c:v>
                </c:pt>
                <c:pt idx="28">
                  <c:v>7.6753269801975277E-2</c:v>
                </c:pt>
                <c:pt idx="29">
                  <c:v>5.9155606303368927E-2</c:v>
                </c:pt>
                <c:pt idx="30">
                  <c:v>5.4907002420529892E-2</c:v>
                </c:pt>
                <c:pt idx="31">
                  <c:v>9.781142479073919E-2</c:v>
                </c:pt>
                <c:pt idx="32">
                  <c:v>2.8849339407740537E-2</c:v>
                </c:pt>
                <c:pt idx="33">
                  <c:v>2.507996062631172E-2</c:v>
                </c:pt>
                <c:pt idx="34">
                  <c:v>1.9937350374139979E-2</c:v>
                </c:pt>
                <c:pt idx="35">
                  <c:v>1.3782213637875277E-2</c:v>
                </c:pt>
                <c:pt idx="36">
                  <c:v>1.3756165956624362E-2</c:v>
                </c:pt>
                <c:pt idx="37">
                  <c:v>1.3756165956624362E-2</c:v>
                </c:pt>
                <c:pt idx="38">
                  <c:v>1.573930321581947E-2</c:v>
                </c:pt>
                <c:pt idx="39">
                  <c:v>1.5588373183309892E-2</c:v>
                </c:pt>
                <c:pt idx="40">
                  <c:v>1.3972254018593653E-2</c:v>
                </c:pt>
                <c:pt idx="41">
                  <c:v>1.39649830548514E-2</c:v>
                </c:pt>
                <c:pt idx="42">
                  <c:v>1.1413077484617791E-2</c:v>
                </c:pt>
                <c:pt idx="43">
                  <c:v>1.2141766898466761E-2</c:v>
                </c:pt>
                <c:pt idx="44">
                  <c:v>1.4698268300092854E-2</c:v>
                </c:pt>
                <c:pt idx="45">
                  <c:v>1.893678575413749E-2</c:v>
                </c:pt>
                <c:pt idx="46">
                  <c:v>2.6811570624410242E-2</c:v>
                </c:pt>
                <c:pt idx="47">
                  <c:v>2.6181464634188686E-2</c:v>
                </c:pt>
                <c:pt idx="48">
                  <c:v>2.3629703106431876E-2</c:v>
                </c:pt>
                <c:pt idx="49">
                  <c:v>3.4081473945551451E-2</c:v>
                </c:pt>
                <c:pt idx="50">
                  <c:v>2.415072897821427E-2</c:v>
                </c:pt>
                <c:pt idx="51">
                  <c:v>4.1135550830517946E-2</c:v>
                </c:pt>
                <c:pt idx="52">
                  <c:v>4.1182812723831924E-2</c:v>
                </c:pt>
                <c:pt idx="53">
                  <c:v>4.7028570717963354E-2</c:v>
                </c:pt>
                <c:pt idx="54">
                  <c:v>3.3043709854371085E-2</c:v>
                </c:pt>
                <c:pt idx="55">
                  <c:v>2.8588589610454872E-2</c:v>
                </c:pt>
                <c:pt idx="56">
                  <c:v>2.0757443232148301E-2</c:v>
                </c:pt>
                <c:pt idx="57">
                  <c:v>3.362300126397242E-2</c:v>
                </c:pt>
                <c:pt idx="58">
                  <c:v>4.6734390713501694E-3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8-4C5A-9831-C07D318C6E3A}"/>
            </c:ext>
          </c:extLst>
        </c:ser>
        <c:ser>
          <c:idx val="1"/>
          <c:order val="1"/>
          <c:tx>
            <c:strRef>
              <c:f>'Panel Spreadsheet'!$A$242</c:f>
              <c:strCache>
                <c:ptCount val="1"/>
                <c:pt idx="0">
                  <c:v>% in British National Securities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Spreadsheet'!$F$242:$BM$242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0.13901046834549763</c:v>
                </c:pt>
                <c:pt idx="3">
                  <c:v>0.86524287743098993</c:v>
                </c:pt>
                <c:pt idx="4">
                  <c:v>0.91397483495674159</c:v>
                </c:pt>
                <c:pt idx="5">
                  <c:v>0.96344479173516984</c:v>
                </c:pt>
                <c:pt idx="6">
                  <c:v>0.914201241245437</c:v>
                </c:pt>
                <c:pt idx="7">
                  <c:v>0.91235159497925433</c:v>
                </c:pt>
                <c:pt idx="8">
                  <c:v>0.89462690919074428</c:v>
                </c:pt>
                <c:pt idx="9">
                  <c:v>0.95602081115774806</c:v>
                </c:pt>
                <c:pt idx="10">
                  <c:v>0.91434520865990965</c:v>
                </c:pt>
                <c:pt idx="11">
                  <c:v>0.84616041790904239</c:v>
                </c:pt>
                <c:pt idx="12">
                  <c:v>0.78287192269834527</c:v>
                </c:pt>
                <c:pt idx="13">
                  <c:v>0.8251096259133569</c:v>
                </c:pt>
                <c:pt idx="14">
                  <c:v>0.82500903274798243</c:v>
                </c:pt>
                <c:pt idx="15">
                  <c:v>0.81860020744547923</c:v>
                </c:pt>
                <c:pt idx="16">
                  <c:v>0.81995568979200162</c:v>
                </c:pt>
                <c:pt idx="17">
                  <c:v>0.89169917038519064</c:v>
                </c:pt>
                <c:pt idx="18">
                  <c:v>0.90435370696148909</c:v>
                </c:pt>
                <c:pt idx="19">
                  <c:v>0.90035110654061512</c:v>
                </c:pt>
                <c:pt idx="20">
                  <c:v>0.88599613764785112</c:v>
                </c:pt>
                <c:pt idx="21">
                  <c:v>0.88415228003477897</c:v>
                </c:pt>
                <c:pt idx="22">
                  <c:v>0.78959277689730201</c:v>
                </c:pt>
                <c:pt idx="23">
                  <c:v>0.84156386607758826</c:v>
                </c:pt>
                <c:pt idx="24">
                  <c:v>0.89329886500068589</c:v>
                </c:pt>
                <c:pt idx="25">
                  <c:v>0.85514736933380497</c:v>
                </c:pt>
                <c:pt idx="26">
                  <c:v>0.85972227195792472</c:v>
                </c:pt>
                <c:pt idx="27">
                  <c:v>0.87106915431950038</c:v>
                </c:pt>
                <c:pt idx="28">
                  <c:v>0.8908292759692481</c:v>
                </c:pt>
                <c:pt idx="29">
                  <c:v>0.91746317311119763</c:v>
                </c:pt>
                <c:pt idx="30">
                  <c:v>0.92417691120047929</c:v>
                </c:pt>
                <c:pt idx="31">
                  <c:v>0.88378292041776285</c:v>
                </c:pt>
                <c:pt idx="32">
                  <c:v>0.95625122461578849</c:v>
                </c:pt>
                <c:pt idx="33">
                  <c:v>0.96226664035454046</c:v>
                </c:pt>
                <c:pt idx="34">
                  <c:v>0.96945935967764818</c:v>
                </c:pt>
                <c:pt idx="35">
                  <c:v>0.97844256748842062</c:v>
                </c:pt>
                <c:pt idx="36">
                  <c:v>0.97846715156805752</c:v>
                </c:pt>
                <c:pt idx="37">
                  <c:v>0.97846715156805752</c:v>
                </c:pt>
                <c:pt idx="38">
                  <c:v>0.98138967285753997</c:v>
                </c:pt>
                <c:pt idx="39">
                  <c:v>0.98165300218403029</c:v>
                </c:pt>
                <c:pt idx="40">
                  <c:v>0.98355244558422739</c:v>
                </c:pt>
                <c:pt idx="41">
                  <c:v>0.98343905392723774</c:v>
                </c:pt>
                <c:pt idx="42">
                  <c:v>0.98858692251538216</c:v>
                </c:pt>
                <c:pt idx="43">
                  <c:v>0.97668804745154836</c:v>
                </c:pt>
                <c:pt idx="44">
                  <c:v>0.96972627417084223</c:v>
                </c:pt>
                <c:pt idx="45">
                  <c:v>0.93968152016830275</c:v>
                </c:pt>
                <c:pt idx="46">
                  <c:v>0.91681580060521262</c:v>
                </c:pt>
                <c:pt idx="47">
                  <c:v>0.90985302069020257</c:v>
                </c:pt>
                <c:pt idx="48">
                  <c:v>0.90516691055872556</c:v>
                </c:pt>
                <c:pt idx="49">
                  <c:v>0.83752108431252403</c:v>
                </c:pt>
                <c:pt idx="50">
                  <c:v>0.73092608358544775</c:v>
                </c:pt>
                <c:pt idx="51">
                  <c:v>0.81200145811761226</c:v>
                </c:pt>
                <c:pt idx="52">
                  <c:v>0.81556475386970062</c:v>
                </c:pt>
                <c:pt idx="53">
                  <c:v>0.9529714292820366</c:v>
                </c:pt>
                <c:pt idx="54">
                  <c:v>0.96695629014562889</c:v>
                </c:pt>
                <c:pt idx="55">
                  <c:v>0.86998883599798127</c:v>
                </c:pt>
                <c:pt idx="56">
                  <c:v>0.9543714290034756</c:v>
                </c:pt>
                <c:pt idx="57">
                  <c:v>0.96637699873602756</c:v>
                </c:pt>
                <c:pt idx="58">
                  <c:v>0.9953265609286498</c:v>
                </c:pt>
                <c:pt idx="5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18-4C5A-9831-C07D318C6E3A}"/>
            </c:ext>
          </c:extLst>
        </c:ser>
        <c:ser>
          <c:idx val="2"/>
          <c:order val="2"/>
          <c:tx>
            <c:strRef>
              <c:f>'Panel Spreadsheet'!$A$243</c:f>
              <c:strCache>
                <c:ptCount val="1"/>
                <c:pt idx="0">
                  <c:v>% in British Subnational Securities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Spreadsheet'!$F$243:$BM$243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7.7740686319409539E-3</c:v>
                </c:pt>
                <c:pt idx="14">
                  <c:v>8.2113985139408967E-3</c:v>
                </c:pt>
                <c:pt idx="15">
                  <c:v>8.1527400274677281E-3</c:v>
                </c:pt>
                <c:pt idx="16">
                  <c:v>8.5871109670840624E-3</c:v>
                </c:pt>
                <c:pt idx="17">
                  <c:v>1.2520851248364547E-2</c:v>
                </c:pt>
                <c:pt idx="18">
                  <c:v>1.214638176256503E-2</c:v>
                </c:pt>
                <c:pt idx="19">
                  <c:v>1.19056097897143E-2</c:v>
                </c:pt>
                <c:pt idx="20">
                  <c:v>1.2962446137720494E-2</c:v>
                </c:pt>
                <c:pt idx="21">
                  <c:v>3.1648952855096439E-2</c:v>
                </c:pt>
                <c:pt idx="22">
                  <c:v>7.8803932216914743E-2</c:v>
                </c:pt>
                <c:pt idx="23">
                  <c:v>5.5066653369377778E-2</c:v>
                </c:pt>
                <c:pt idx="24">
                  <c:v>3.9591147488262389E-2</c:v>
                </c:pt>
                <c:pt idx="25">
                  <c:v>4.2847889610913951E-2</c:v>
                </c:pt>
                <c:pt idx="26">
                  <c:v>4.0451831880558418E-2</c:v>
                </c:pt>
                <c:pt idx="27">
                  <c:v>3.66458652543507E-2</c:v>
                </c:pt>
                <c:pt idx="28">
                  <c:v>3.2417454228776676E-2</c:v>
                </c:pt>
                <c:pt idx="29">
                  <c:v>2.3381220585433495E-2</c:v>
                </c:pt>
                <c:pt idx="30">
                  <c:v>2.0916086378990853E-2</c:v>
                </c:pt>
                <c:pt idx="31">
                  <c:v>1.8405654791498003E-2</c:v>
                </c:pt>
                <c:pt idx="32">
                  <c:v>1.4899435976470997E-2</c:v>
                </c:pt>
                <c:pt idx="33">
                  <c:v>1.265339901914778E-2</c:v>
                </c:pt>
                <c:pt idx="34">
                  <c:v>1.0603289948211797E-2</c:v>
                </c:pt>
                <c:pt idx="35">
                  <c:v>7.7752188737041086E-3</c:v>
                </c:pt>
                <c:pt idx="36">
                  <c:v>7.7766824753181122E-3</c:v>
                </c:pt>
                <c:pt idx="37">
                  <c:v>7.7766824753181122E-3</c:v>
                </c:pt>
                <c:pt idx="38">
                  <c:v>2.8710239266405303E-3</c:v>
                </c:pt>
                <c:pt idx="39">
                  <c:v>2.7586246326598289E-3</c:v>
                </c:pt>
                <c:pt idx="40">
                  <c:v>2.4753003971789114E-3</c:v>
                </c:pt>
                <c:pt idx="41">
                  <c:v>2.595963017910847E-3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1.8365563096021449E-2</c:v>
                </c:pt>
                <c:pt idx="49">
                  <c:v>2.5596300372175328E-2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0.10142257439156387</c:v>
                </c:pt>
                <c:pt idx="56">
                  <c:v>2.4871127764376107E-2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18-4C5A-9831-C07D318C6E3A}"/>
            </c:ext>
          </c:extLst>
        </c:ser>
        <c:ser>
          <c:idx val="3"/>
          <c:order val="3"/>
          <c:tx>
            <c:strRef>
              <c:f>'Panel Spreadsheet'!$A$244</c:f>
              <c:strCache>
                <c:ptCount val="1"/>
                <c:pt idx="0">
                  <c:v>% in Domestic Securities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Spreadsheet'!$F$244:$BM$244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7.0065144938011165E-2</c:v>
                </c:pt>
                <c:pt idx="7">
                  <c:v>5.3001312202716033E-2</c:v>
                </c:pt>
                <c:pt idx="8">
                  <c:v>4.844522706583855E-2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1.7591866269626978E-2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2.896296896653707E-3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1.1170185649984857E-2</c:v>
                </c:pt>
                <c:pt idx="44">
                  <c:v>1.5575457529064916E-2</c:v>
                </c:pt>
                <c:pt idx="45">
                  <c:v>4.1381694077559719E-2</c:v>
                </c:pt>
                <c:pt idx="46">
                  <c:v>5.6372628770377117E-2</c:v>
                </c:pt>
                <c:pt idx="47">
                  <c:v>6.3965514675608778E-2</c:v>
                </c:pt>
                <c:pt idx="48">
                  <c:v>5.2837823238821066E-2</c:v>
                </c:pt>
                <c:pt idx="49">
                  <c:v>0.10280114136974916</c:v>
                </c:pt>
                <c:pt idx="50">
                  <c:v>0.24492318743633792</c:v>
                </c:pt>
                <c:pt idx="51">
                  <c:v>0.14686299105186984</c:v>
                </c:pt>
                <c:pt idx="52">
                  <c:v>0.14325243340646748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18-4C5A-9831-C07D318C6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098264"/>
        <c:axId val="394099904"/>
      </c:areaChart>
      <c:catAx>
        <c:axId val="394098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99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9409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98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823516064108233E-2"/>
          <c:y val="0.87509774914499328"/>
          <c:w val="0.89658529063544301"/>
          <c:h val="7.24436490893183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West Africa Currency Board Asset Allocation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214010905999395E-2"/>
          <c:y val="9.9494570562974616E-2"/>
          <c:w val="0.89930936672675299"/>
          <c:h val="0.62732299371669453"/>
        </c:manualLayout>
      </c:layout>
      <c:areaChart>
        <c:grouping val="percentStacked"/>
        <c:varyColors val="0"/>
        <c:ser>
          <c:idx val="0"/>
          <c:order val="0"/>
          <c:tx>
            <c:strRef>
              <c:f>'Panel Spreadsheet'!$A$230</c:f>
              <c:strCache>
                <c:ptCount val="1"/>
                <c:pt idx="0">
                  <c:v>% in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Spreadsheet'!$F$230:$BM$230</c:f>
              <c:numCache>
                <c:formatCode>0.00%</c:formatCode>
                <c:ptCount val="60"/>
                <c:pt idx="0">
                  <c:v>0.2092152397837938</c:v>
                </c:pt>
                <c:pt idx="1">
                  <c:v>0.19418632077877993</c:v>
                </c:pt>
                <c:pt idx="2">
                  <c:v>0.11753141620098649</c:v>
                </c:pt>
                <c:pt idx="3">
                  <c:v>7.7917454275938006E-2</c:v>
                </c:pt>
                <c:pt idx="4">
                  <c:v>5.591438336969988E-2</c:v>
                </c:pt>
                <c:pt idx="5">
                  <c:v>2.8449067334345549E-2</c:v>
                </c:pt>
                <c:pt idx="6">
                  <c:v>1.4230394413041338E-2</c:v>
                </c:pt>
                <c:pt idx="7">
                  <c:v>2.2869735326481053E-2</c:v>
                </c:pt>
                <c:pt idx="8">
                  <c:v>5.2746847420128203E-2</c:v>
                </c:pt>
                <c:pt idx="9">
                  <c:v>4.0953315222501632E-2</c:v>
                </c:pt>
                <c:pt idx="10">
                  <c:v>8.2822050445976597E-2</c:v>
                </c:pt>
                <c:pt idx="11">
                  <c:v>0.13890677210698482</c:v>
                </c:pt>
                <c:pt idx="12">
                  <c:v>0.1886532267235442</c:v>
                </c:pt>
                <c:pt idx="13">
                  <c:v>0.16077346995085362</c:v>
                </c:pt>
                <c:pt idx="14">
                  <c:v>0.16628017698052652</c:v>
                </c:pt>
                <c:pt idx="15">
                  <c:v>0.16987173571015138</c:v>
                </c:pt>
                <c:pt idx="16">
                  <c:v>0.16714655601427691</c:v>
                </c:pt>
                <c:pt idx="17">
                  <c:v>9.3546659357346074E-2</c:v>
                </c:pt>
                <c:pt idx="18">
                  <c:v>8.1667322276071444E-2</c:v>
                </c:pt>
                <c:pt idx="19">
                  <c:v>8.6334621933386327E-2</c:v>
                </c:pt>
                <c:pt idx="20">
                  <c:v>0.10014814735706346</c:v>
                </c:pt>
                <c:pt idx="21">
                  <c:v>8.0875326896778524E-2</c:v>
                </c:pt>
                <c:pt idx="22">
                  <c:v>0.12838855355026541</c:v>
                </c:pt>
                <c:pt idx="23">
                  <c:v>9.2222119143617221E-2</c:v>
                </c:pt>
                <c:pt idx="24">
                  <c:v>6.7051856721789593E-2</c:v>
                </c:pt>
                <c:pt idx="25">
                  <c:v>9.8738056155270787E-2</c:v>
                </c:pt>
                <c:pt idx="26">
                  <c:v>9.2066324541139666E-2</c:v>
                </c:pt>
                <c:pt idx="27">
                  <c:v>8.8062929276169447E-2</c:v>
                </c:pt>
                <c:pt idx="28">
                  <c:v>6.4176449411649544E-2</c:v>
                </c:pt>
                <c:pt idx="29">
                  <c:v>5.1719354178213918E-2</c:v>
                </c:pt>
                <c:pt idx="30">
                  <c:v>4.837756321785705E-2</c:v>
                </c:pt>
                <c:pt idx="31">
                  <c:v>8.6472365459455733E-2</c:v>
                </c:pt>
                <c:pt idx="32">
                  <c:v>2.7640251436102457E-2</c:v>
                </c:pt>
                <c:pt idx="33">
                  <c:v>2.3192722858065392E-2</c:v>
                </c:pt>
                <c:pt idx="34">
                  <c:v>1.8568803469559188E-2</c:v>
                </c:pt>
                <c:pt idx="35">
                  <c:v>1.2535059281920525E-2</c:v>
                </c:pt>
                <c:pt idx="36">
                  <c:v>1.2475774171957787E-2</c:v>
                </c:pt>
                <c:pt idx="37">
                  <c:v>1.0627205742976332E-2</c:v>
                </c:pt>
                <c:pt idx="38">
                  <c:v>1.4576042494640137E-2</c:v>
                </c:pt>
                <c:pt idx="39">
                  <c:v>1.3998495779865738E-2</c:v>
                </c:pt>
                <c:pt idx="40">
                  <c:v>1.3231666231381138E-2</c:v>
                </c:pt>
                <c:pt idx="41">
                  <c:v>1.3438221321012829E-2</c:v>
                </c:pt>
                <c:pt idx="42">
                  <c:v>9.4990477996168207E-3</c:v>
                </c:pt>
                <c:pt idx="43">
                  <c:v>8.43027983079234E-3</c:v>
                </c:pt>
                <c:pt idx="44">
                  <c:v>7.318017821168421E-3</c:v>
                </c:pt>
                <c:pt idx="45">
                  <c:v>8.5943954262390383E-3</c:v>
                </c:pt>
                <c:pt idx="46">
                  <c:v>1.5067170166877267E-2</c:v>
                </c:pt>
                <c:pt idx="47">
                  <c:v>1.8873878093637605E-2</c:v>
                </c:pt>
                <c:pt idx="48">
                  <c:v>2.0696500806867125E-2</c:v>
                </c:pt>
                <c:pt idx="49">
                  <c:v>2.9694244646281991E-2</c:v>
                </c:pt>
                <c:pt idx="50">
                  <c:v>1.1032017113055749E-2</c:v>
                </c:pt>
                <c:pt idx="51">
                  <c:v>1.6432466980459724E-2</c:v>
                </c:pt>
                <c:pt idx="52">
                  <c:v>1.8712391342983685E-2</c:v>
                </c:pt>
                <c:pt idx="53">
                  <c:v>2.8898897382199463E-2</c:v>
                </c:pt>
                <c:pt idx="54">
                  <c:v>2.9188414505090698E-2</c:v>
                </c:pt>
                <c:pt idx="55">
                  <c:v>2.7143658763767623E-2</c:v>
                </c:pt>
                <c:pt idx="56">
                  <c:v>1.7796403969823748E-2</c:v>
                </c:pt>
                <c:pt idx="57">
                  <c:v>3.3413636212880016E-2</c:v>
                </c:pt>
                <c:pt idx="58">
                  <c:v>4.1259428993037526E-3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3-4CA5-B4D8-9DD444094E55}"/>
            </c:ext>
          </c:extLst>
        </c:ser>
        <c:ser>
          <c:idx val="1"/>
          <c:order val="1"/>
          <c:tx>
            <c:strRef>
              <c:f>'Panel Spreadsheet'!$A$231</c:f>
              <c:strCache>
                <c:ptCount val="1"/>
                <c:pt idx="0">
                  <c:v>% in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Spreadsheet'!$F$231:$BM$231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1.8975953377752434E-2</c:v>
                </c:pt>
                <c:pt idx="3">
                  <c:v>0.50028912056418562</c:v>
                </c:pt>
                <c:pt idx="4">
                  <c:v>0.5940626709211333</c:v>
                </c:pt>
                <c:pt idx="5">
                  <c:v>0.74980028986372071</c:v>
                </c:pt>
                <c:pt idx="6">
                  <c:v>0.82685671502426872</c:v>
                </c:pt>
                <c:pt idx="7">
                  <c:v>0.60222194143257379</c:v>
                </c:pt>
                <c:pt idx="8">
                  <c:v>0.82892183149032683</c:v>
                </c:pt>
                <c:pt idx="9">
                  <c:v>0.8902442875663128</c:v>
                </c:pt>
                <c:pt idx="10">
                  <c:v>0.88410635075849953</c:v>
                </c:pt>
                <c:pt idx="11">
                  <c:v>0.76402581662597391</c:v>
                </c:pt>
                <c:pt idx="12">
                  <c:v>0.74017299198190045</c:v>
                </c:pt>
                <c:pt idx="13">
                  <c:v>0.79379290540801373</c:v>
                </c:pt>
                <c:pt idx="14">
                  <c:v>0.82253868992376122</c:v>
                </c:pt>
                <c:pt idx="15">
                  <c:v>0.80265168187920177</c:v>
                </c:pt>
                <c:pt idx="16">
                  <c:v>0.81307567607305509</c:v>
                </c:pt>
                <c:pt idx="17">
                  <c:v>0.87090726020120879</c:v>
                </c:pt>
                <c:pt idx="18">
                  <c:v>0.88450567802291524</c:v>
                </c:pt>
                <c:pt idx="19">
                  <c:v>0.88589655116085864</c:v>
                </c:pt>
                <c:pt idx="20">
                  <c:v>0.87816338166364338</c:v>
                </c:pt>
                <c:pt idx="21">
                  <c:v>0.84925358325996736</c:v>
                </c:pt>
                <c:pt idx="22">
                  <c:v>0.77030501165479059</c:v>
                </c:pt>
                <c:pt idx="23">
                  <c:v>0.75080964622388768</c:v>
                </c:pt>
                <c:pt idx="24">
                  <c:v>0.89252508795206187</c:v>
                </c:pt>
                <c:pt idx="25">
                  <c:v>0.82776141678114512</c:v>
                </c:pt>
                <c:pt idx="26">
                  <c:v>0.79289515795839505</c:v>
                </c:pt>
                <c:pt idx="27">
                  <c:v>0.83121761501458158</c:v>
                </c:pt>
                <c:pt idx="28">
                  <c:v>0.74485764725277592</c:v>
                </c:pt>
                <c:pt idx="29">
                  <c:v>0.80213196619546245</c:v>
                </c:pt>
                <c:pt idx="30">
                  <c:v>0.81427550175946328</c:v>
                </c:pt>
                <c:pt idx="31">
                  <c:v>0.78132794655318838</c:v>
                </c:pt>
                <c:pt idx="32">
                  <c:v>0.91617433282959682</c:v>
                </c:pt>
                <c:pt idx="33">
                  <c:v>0.88985719865488411</c:v>
                </c:pt>
                <c:pt idx="34">
                  <c:v>0.90291337533638882</c:v>
                </c:pt>
                <c:pt idx="35">
                  <c:v>0.88990316865474695</c:v>
                </c:pt>
                <c:pt idx="36">
                  <c:v>0.88739371538066236</c:v>
                </c:pt>
                <c:pt idx="37">
                  <c:v>0.7559062434435343</c:v>
                </c:pt>
                <c:pt idx="38">
                  <c:v>0.90885710626597804</c:v>
                </c:pt>
                <c:pt idx="39">
                  <c:v>0.88153300198628548</c:v>
                </c:pt>
                <c:pt idx="40">
                  <c:v>0.93142006033605285</c:v>
                </c:pt>
                <c:pt idx="41">
                  <c:v>0.94634355161717154</c:v>
                </c:pt>
                <c:pt idx="42">
                  <c:v>0.82279599378047907</c:v>
                </c:pt>
                <c:pt idx="43">
                  <c:v>0.6781347077620542</c:v>
                </c:pt>
                <c:pt idx="44">
                  <c:v>0.48281022030279902</c:v>
                </c:pt>
                <c:pt idx="45">
                  <c:v>0.42647124300338501</c:v>
                </c:pt>
                <c:pt idx="46">
                  <c:v>0.51521859248424429</c:v>
                </c:pt>
                <c:pt idx="47">
                  <c:v>0.65590123530409417</c:v>
                </c:pt>
                <c:pt idx="48">
                  <c:v>0.79280673186405171</c:v>
                </c:pt>
                <c:pt idx="49">
                  <c:v>0.72970893259273506</c:v>
                </c:pt>
                <c:pt idx="50">
                  <c:v>0.33388594894039952</c:v>
                </c:pt>
                <c:pt idx="51">
                  <c:v>0.3243711796537721</c:v>
                </c:pt>
                <c:pt idx="52">
                  <c:v>0.37057126093581699</c:v>
                </c:pt>
                <c:pt idx="53">
                  <c:v>0.58559771480510325</c:v>
                </c:pt>
                <c:pt idx="54">
                  <c:v>0.85413899133791871</c:v>
                </c:pt>
                <c:pt idx="55">
                  <c:v>0.82601766699189283</c:v>
                </c:pt>
                <c:pt idx="56">
                  <c:v>0.81823080510701274</c:v>
                </c:pt>
                <c:pt idx="57">
                  <c:v>0.96035952373055622</c:v>
                </c:pt>
                <c:pt idx="58">
                  <c:v>0.87872346121451872</c:v>
                </c:pt>
                <c:pt idx="59">
                  <c:v>0.33166070833560118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3-4CA5-B4D8-9DD444094E55}"/>
            </c:ext>
          </c:extLst>
        </c:ser>
        <c:ser>
          <c:idx val="2"/>
          <c:order val="2"/>
          <c:tx>
            <c:strRef>
              <c:f>'Panel Spreadsheet'!$A$232</c:f>
              <c:strCache>
                <c:ptCount val="1"/>
                <c:pt idx="0">
                  <c:v>% in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Spreadsheet'!$F$232:$BM$232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7.4790068281638455E-3</c:v>
                </c:pt>
                <c:pt idx="14">
                  <c:v>8.1868109414531525E-3</c:v>
                </c:pt>
                <c:pt idx="15">
                  <c:v>7.9939028056094097E-3</c:v>
                </c:pt>
                <c:pt idx="16">
                  <c:v>8.5150589745249979E-3</c:v>
                </c:pt>
                <c:pt idx="17">
                  <c:v>1.2228900304336491E-2</c:v>
                </c:pt>
                <c:pt idx="18">
                  <c:v>1.1879802729531198E-2</c:v>
                </c:pt>
                <c:pt idx="19">
                  <c:v>1.1714472915682556E-2</c:v>
                </c:pt>
                <c:pt idx="20">
                  <c:v>1.2847850065298838E-2</c:v>
                </c:pt>
                <c:pt idx="21">
                  <c:v>3.0399725506062323E-2</c:v>
                </c:pt>
                <c:pt idx="22">
                  <c:v>7.6878950391777903E-2</c:v>
                </c:pt>
                <c:pt idx="23">
                  <c:v>4.9128267267102704E-2</c:v>
                </c:pt>
                <c:pt idx="24">
                  <c:v>3.9556853566647392E-2</c:v>
                </c:pt>
                <c:pt idx="25">
                  <c:v>4.1475693058663263E-2</c:v>
                </c:pt>
                <c:pt idx="26">
                  <c:v>3.7307468556789382E-2</c:v>
                </c:pt>
                <c:pt idx="27">
                  <c:v>3.4969311639399883E-2</c:v>
                </c:pt>
                <c:pt idx="28">
                  <c:v>2.7105517676772776E-2</c:v>
                </c:pt>
                <c:pt idx="29">
                  <c:v>2.0442046056894415E-2</c:v>
                </c:pt>
                <c:pt idx="30">
                  <c:v>1.8428784061456028E-2</c:v>
                </c:pt>
                <c:pt idx="31">
                  <c:v>1.6271928469052309E-2</c:v>
                </c:pt>
                <c:pt idx="32">
                  <c:v>1.4274994336101609E-2</c:v>
                </c:pt>
                <c:pt idx="33">
                  <c:v>1.1701245509760929E-2</c:v>
                </c:pt>
                <c:pt idx="34">
                  <c:v>9.8754550371185114E-3</c:v>
                </c:pt>
                <c:pt idx="35">
                  <c:v>7.0716382776093442E-3</c:v>
                </c:pt>
                <c:pt idx="36">
                  <c:v>7.0528470414657832E-3</c:v>
                </c:pt>
                <c:pt idx="37">
                  <c:v>6.0078080566632113E-3</c:v>
                </c:pt>
                <c:pt idx="38">
                  <c:v>2.6588322357103864E-3</c:v>
                </c:pt>
                <c:pt idx="39">
                  <c:v>2.4772691046342265E-3</c:v>
                </c:pt>
                <c:pt idx="40">
                  <c:v>2.3440991435090684E-3</c:v>
                </c:pt>
                <c:pt idx="41">
                  <c:v>2.4980428145762301E-3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1.6085809022793648E-2</c:v>
                </c:pt>
                <c:pt idx="49">
                  <c:v>2.230134783798873E-2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9.6296452106916092E-2</c:v>
                </c:pt>
                <c:pt idx="56">
                  <c:v>2.1323273388238376E-2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3-4CA5-B4D8-9DD444094E55}"/>
            </c:ext>
          </c:extLst>
        </c:ser>
        <c:ser>
          <c:idx val="3"/>
          <c:order val="3"/>
          <c:tx>
            <c:strRef>
              <c:f>'Panel Spreadsheet'!$A$233</c:f>
              <c:strCache>
                <c:ptCount val="1"/>
                <c:pt idx="0">
                  <c:v>% in Domestic Securities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Spreadsheet'!$F$233:$BM$233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6.3370987663743064E-2</c:v>
                </c:pt>
                <c:pt idx="7">
                  <c:v>3.4984926106167873E-2</c:v>
                </c:pt>
                <c:pt idx="8">
                  <c:v>4.4887210449219415E-2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1.6632381253954501E-2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2.8719948976174241E-3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7.7556908791557091E-3</c:v>
                </c:pt>
                <c:pt idx="44">
                  <c:v>7.7547554203939023E-3</c:v>
                </c:pt>
                <c:pt idx="45">
                  <c:v>1.8780940278235785E-2</c:v>
                </c:pt>
                <c:pt idx="46">
                  <c:v>3.1679456691886973E-2</c:v>
                </c:pt>
                <c:pt idx="47">
                  <c:v>4.611190943869968E-2</c:v>
                </c:pt>
                <c:pt idx="48">
                  <c:v>4.6278958578946434E-2</c:v>
                </c:pt>
                <c:pt idx="49">
                  <c:v>8.9567788254322239E-2</c:v>
                </c:pt>
                <c:pt idx="50">
                  <c:v>0.11188054810350612</c:v>
                </c:pt>
                <c:pt idx="51">
                  <c:v>5.8667532156175491E-2</c:v>
                </c:pt>
                <c:pt idx="52">
                  <c:v>6.5090153329554035E-2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3-4CA5-B4D8-9DD444094E55}"/>
            </c:ext>
          </c:extLst>
        </c:ser>
        <c:ser>
          <c:idx val="4"/>
          <c:order val="4"/>
          <c:tx>
            <c:strRef>
              <c:f>'Panel Spreadsheet'!$A$234</c:f>
              <c:strCache>
                <c:ptCount val="1"/>
                <c:pt idx="0">
                  <c:v>% Deposited at Banks, Crown Agents, etc.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Spreadsheet'!$F$234:$BM$234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6.2960733183019119E-2</c:v>
                </c:pt>
                <c:pt idx="3">
                  <c:v>5.9734627451926162E-2</c:v>
                </c:pt>
                <c:pt idx="4">
                  <c:v>2.8929488529883376E-2</c:v>
                </c:pt>
                <c:pt idx="5">
                  <c:v>0.1029888848257515</c:v>
                </c:pt>
                <c:pt idx="6">
                  <c:v>6.400729159495481E-3</c:v>
                </c:pt>
                <c:pt idx="7">
                  <c:v>1.0325791224547203E-2</c:v>
                </c:pt>
                <c:pt idx="8">
                  <c:v>1.4962846412426432E-2</c:v>
                </c:pt>
                <c:pt idx="9">
                  <c:v>3.2711090817717524E-2</c:v>
                </c:pt>
                <c:pt idx="10">
                  <c:v>3.8388122020116773E-2</c:v>
                </c:pt>
                <c:pt idx="11">
                  <c:v>3.4707249693422475E-2</c:v>
                </c:pt>
                <c:pt idx="12">
                  <c:v>2.3341888643930869E-2</c:v>
                </c:pt>
                <c:pt idx="13">
                  <c:v>7.4158413086139689E-3</c:v>
                </c:pt>
                <c:pt idx="14">
                  <c:v>1.8109118521275433E-2</c:v>
                </c:pt>
                <c:pt idx="15">
                  <c:v>1.1549920845862288E-2</c:v>
                </c:pt>
                <c:pt idx="16">
                  <c:v>2.7918174592100396E-3</c:v>
                </c:pt>
                <c:pt idx="17">
                  <c:v>1.5739370335266699E-2</c:v>
                </c:pt>
                <c:pt idx="18">
                  <c:v>1.6674792533409293E-2</c:v>
                </c:pt>
                <c:pt idx="19">
                  <c:v>1.2505521181106814E-2</c:v>
                </c:pt>
                <c:pt idx="20">
                  <c:v>6.7347681344231934E-3</c:v>
                </c:pt>
                <c:pt idx="21">
                  <c:v>3.740161270162419E-2</c:v>
                </c:pt>
                <c:pt idx="22">
                  <c:v>2.3063623548154437E-2</c:v>
                </c:pt>
                <c:pt idx="23">
                  <c:v>0.10209833226072967</c:v>
                </c:pt>
                <c:pt idx="24">
                  <c:v>0</c:v>
                </c:pt>
                <c:pt idx="25">
                  <c:v>3.0123297894250708E-2</c:v>
                </c:pt>
                <c:pt idx="26">
                  <c:v>7.3073558544689471E-2</c:v>
                </c:pt>
                <c:pt idx="27">
                  <c:v>4.313026958662295E-2</c:v>
                </c:pt>
                <c:pt idx="28">
                  <c:v>0.15816993340719016</c:v>
                </c:pt>
                <c:pt idx="29">
                  <c:v>0.12346323893477758</c:v>
                </c:pt>
                <c:pt idx="30">
                  <c:v>0.11826717904814889</c:v>
                </c:pt>
                <c:pt idx="31">
                  <c:v>0.11534371424189269</c:v>
                </c:pt>
                <c:pt idx="32">
                  <c:v>4.1413074132821054E-2</c:v>
                </c:pt>
                <c:pt idx="33">
                  <c:v>7.4914379572434381E-2</c:v>
                </c:pt>
                <c:pt idx="34">
                  <c:v>6.8014505406037332E-2</c:v>
                </c:pt>
                <c:pt idx="35">
                  <c:v>9.0398738666718714E-2</c:v>
                </c:pt>
                <c:pt idx="36">
                  <c:v>9.2852549289294289E-2</c:v>
                </c:pt>
                <c:pt idx="37">
                  <c:v>7.8892929314192242E-2</c:v>
                </c:pt>
                <c:pt idx="38">
                  <c:v>5.8516711624508637E-3</c:v>
                </c:pt>
                <c:pt idx="39">
                  <c:v>5.9028254416315555E-3</c:v>
                </c:pt>
                <c:pt idx="40">
                  <c:v>3.9125492072890613E-3</c:v>
                </c:pt>
                <c:pt idx="41">
                  <c:v>6.0075321317519439E-3</c:v>
                </c:pt>
                <c:pt idx="42">
                  <c:v>5.7697885249300956E-3</c:v>
                </c:pt>
                <c:pt idx="43">
                  <c:v>4.8308713627143599E-3</c:v>
                </c:pt>
                <c:pt idx="44">
                  <c:v>4.8124252050932553E-3</c:v>
                </c:pt>
                <c:pt idx="45">
                  <c:v>5.4199972984917428E-3</c:v>
                </c:pt>
                <c:pt idx="46">
                  <c:v>1.0080620258491603E-2</c:v>
                </c:pt>
                <c:pt idx="47">
                  <c:v>8.9538593120095517E-3</c:v>
                </c:pt>
                <c:pt idx="48">
                  <c:v>6.5864000232306623E-3</c:v>
                </c:pt>
                <c:pt idx="49">
                  <c:v>5.8041441422008143E-3</c:v>
                </c:pt>
                <c:pt idx="50">
                  <c:v>5.2879868065070354E-3</c:v>
                </c:pt>
                <c:pt idx="51">
                  <c:v>8.08913928779432E-3</c:v>
                </c:pt>
                <c:pt idx="52">
                  <c:v>8.2630605026332953E-3</c:v>
                </c:pt>
                <c:pt idx="53">
                  <c:v>1.2514075799079899E-2</c:v>
                </c:pt>
                <c:pt idx="54">
                  <c:v>2.4425584435978399E-3</c:v>
                </c:pt>
                <c:pt idx="55">
                  <c:v>2.1027405368036229E-3</c:v>
                </c:pt>
                <c:pt idx="56">
                  <c:v>0.13468064244327457</c:v>
                </c:pt>
                <c:pt idx="57">
                  <c:v>4.9413859332270001E-2</c:v>
                </c:pt>
                <c:pt idx="58">
                  <c:v>9.8825231530852792E-2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03-4CA5-B4D8-9DD444094E55}"/>
            </c:ext>
          </c:extLst>
        </c:ser>
        <c:ser>
          <c:idx val="5"/>
          <c:order val="5"/>
          <c:tx>
            <c:strRef>
              <c:f>'Panel Spreadsheet'!$A$235</c:f>
              <c:strCache>
                <c:ptCount val="1"/>
                <c:pt idx="0">
                  <c:v>% in British Treasury Bills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Spreadsheet'!$F$235:$BM$235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0.46890035586775547</c:v>
                </c:pt>
                <c:pt idx="3">
                  <c:v>0</c:v>
                </c:pt>
                <c:pt idx="4">
                  <c:v>0.13410373547834725</c:v>
                </c:pt>
                <c:pt idx="5">
                  <c:v>3.7981387481485988E-2</c:v>
                </c:pt>
                <c:pt idx="6">
                  <c:v>1.5850726010503371E-2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4.7196953512842997E-2</c:v>
                </c:pt>
                <c:pt idx="12">
                  <c:v>0</c:v>
                </c:pt>
                <c:pt idx="13">
                  <c:v>3.5524995491684613E-2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6.792424596543413E-2</c:v>
                </c:pt>
                <c:pt idx="39">
                  <c:v>9.5954100938626288E-2</c:v>
                </c:pt>
                <c:pt idx="40">
                  <c:v>4.9064120826497533E-2</c:v>
                </c:pt>
                <c:pt idx="41">
                  <c:v>3.1169223385127665E-2</c:v>
                </c:pt>
                <c:pt idx="42">
                  <c:v>0.16180527003055056</c:v>
                </c:pt>
                <c:pt idx="43">
                  <c:v>0.30078286380967778</c:v>
                </c:pt>
                <c:pt idx="44">
                  <c:v>0.49680978020416666</c:v>
                </c:pt>
                <c:pt idx="45">
                  <c:v>0.51742707380066155</c:v>
                </c:pt>
                <c:pt idx="46">
                  <c:v>0.37160458844141409</c:v>
                </c:pt>
                <c:pt idx="47">
                  <c:v>0.25047392976596272</c:v>
                </c:pt>
                <c:pt idx="48">
                  <c:v>8.6884291887565163E-2</c:v>
                </c:pt>
                <c:pt idx="49">
                  <c:v>0.12021015909299282</c:v>
                </c:pt>
                <c:pt idx="50">
                  <c:v>0.53694231465752651</c:v>
                </c:pt>
                <c:pt idx="51">
                  <c:v>0.49226292315744929</c:v>
                </c:pt>
                <c:pt idx="52">
                  <c:v>0.50834357687956044</c:v>
                </c:pt>
                <c:pt idx="53">
                  <c:v>0.36992034497659027</c:v>
                </c:pt>
                <c:pt idx="54">
                  <c:v>0.11193953841029466</c:v>
                </c:pt>
                <c:pt idx="55">
                  <c:v>4.8359500192693937E-2</c:v>
                </c:pt>
                <c:pt idx="56">
                  <c:v>7.9651865207423529E-3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03-4CA5-B4D8-9DD444094E55}"/>
            </c:ext>
          </c:extLst>
        </c:ser>
        <c:ser>
          <c:idx val="6"/>
          <c:order val="6"/>
          <c:tx>
            <c:strRef>
              <c:f>'Panel Spreadsheet'!$A$236</c:f>
              <c:strCache>
                <c:ptCount val="1"/>
                <c:pt idx="0">
                  <c:v>% in Coin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Spreadsheet'!$F$236:$BM$236</c:f>
              <c:numCache>
                <c:formatCode>0.00%</c:formatCode>
                <c:ptCount val="60"/>
                <c:pt idx="0">
                  <c:v>0.33067934267042659</c:v>
                </c:pt>
                <c:pt idx="1">
                  <c:v>0.26731066669850984</c:v>
                </c:pt>
                <c:pt idx="2">
                  <c:v>0.14994534593348022</c:v>
                </c:pt>
                <c:pt idx="3">
                  <c:v>0.30468379375164328</c:v>
                </c:pt>
                <c:pt idx="4">
                  <c:v>0.13107742562253141</c:v>
                </c:pt>
                <c:pt idx="5">
                  <c:v>6.5295789439145352E-2</c:v>
                </c:pt>
                <c:pt idx="6">
                  <c:v>2.0588638119555736E-2</c:v>
                </c:pt>
                <c:pt idx="7">
                  <c:v>1.3179542314808472E-4</c:v>
                </c:pt>
                <c:pt idx="8">
                  <c:v>3.332383849236779E-6</c:v>
                </c:pt>
                <c:pt idx="9">
                  <c:v>3.4115308444091714E-5</c:v>
                </c:pt>
                <c:pt idx="10">
                  <c:v>5.0377996836844935E-3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4.4485586986914077E-5</c:v>
                </c:pt>
                <c:pt idx="43">
                  <c:v>4.5846439315904687E-5</c:v>
                </c:pt>
                <c:pt idx="44">
                  <c:v>4.7763541235880532E-5</c:v>
                </c:pt>
                <c:pt idx="45">
                  <c:v>6.91701845170144E-6</c:v>
                </c:pt>
                <c:pt idx="46">
                  <c:v>3.7759352420632955E-5</c:v>
                </c:pt>
                <c:pt idx="47">
                  <c:v>1.0913807491811664E-4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03-4CA5-B4D8-9DD444094E55}"/>
            </c:ext>
          </c:extLst>
        </c:ser>
        <c:ser>
          <c:idx val="7"/>
          <c:order val="7"/>
          <c:tx>
            <c:strRef>
              <c:f>'Panel Spreadsheet'!$A$237</c:f>
              <c:strCache>
                <c:ptCount val="1"/>
                <c:pt idx="0">
                  <c:v>% in Domestic Assets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Spreadsheet'!$F$237:$BM$237</c:f>
              <c:numCache>
                <c:formatCode>0.00%</c:formatCode>
                <c:ptCount val="60"/>
                <c:pt idx="0">
                  <c:v>0.20608572995255714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3.1306645882662659E-2</c:v>
                </c:pt>
                <c:pt idx="9">
                  <c:v>2.0828127216655092E-2</c:v>
                </c:pt>
                <c:pt idx="10">
                  <c:v>1.6953585228264286E-2</c:v>
                </c:pt>
                <c:pt idx="11">
                  <c:v>1.07880539294206E-2</c:v>
                </c:pt>
                <c:pt idx="12">
                  <c:v>9.6142591451098772E-3</c:v>
                </c:pt>
                <c:pt idx="13">
                  <c:v>7.3224953430694349E-3</c:v>
                </c:pt>
                <c:pt idx="14">
                  <c:v>4.7619204333444187E-3</c:v>
                </c:pt>
                <c:pt idx="15">
                  <c:v>3.9098925159310417E-3</c:v>
                </c:pt>
                <c:pt idx="16">
                  <c:v>2.1097421350365028E-3</c:v>
                </c:pt>
                <c:pt idx="17">
                  <c:v>8.8255448129422845E-4</c:v>
                </c:pt>
                <c:pt idx="18">
                  <c:v>2.8845360790660769E-4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2.3299433174535096E-2</c:v>
                </c:pt>
                <c:pt idx="46">
                  <c:v>5.5741060031264854E-2</c:v>
                </c:pt>
                <c:pt idx="47">
                  <c:v>1.867692892541381E-2</c:v>
                </c:pt>
                <c:pt idx="48">
                  <c:v>3.0247394000910935E-2</c:v>
                </c:pt>
                <c:pt idx="49">
                  <c:v>1.0704646962234589E-6</c:v>
                </c:pt>
                <c:pt idx="50">
                  <c:v>0</c:v>
                </c:pt>
                <c:pt idx="51">
                  <c:v>0.1000860247942222</c:v>
                </c:pt>
                <c:pt idx="52">
                  <c:v>2.895950392044374E-2</c:v>
                </c:pt>
                <c:pt idx="53">
                  <c:v>1.0076276704269575E-3</c:v>
                </c:pt>
                <c:pt idx="54">
                  <c:v>2.2466023097593678E-3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0.53100611055281721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03-4CA5-B4D8-9DD444094E55}"/>
            </c:ext>
          </c:extLst>
        </c:ser>
        <c:ser>
          <c:idx val="8"/>
          <c:order val="8"/>
          <c:tx>
            <c:strRef>
              <c:f>'Panel Spreadsheet'!$A$238</c:f>
              <c:strCache>
                <c:ptCount val="1"/>
                <c:pt idx="0">
                  <c:v>% in Other Assets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Spreadsheet'!$F$4:$BM$4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'Panel Spreadsheet'!$F$238:$BM$238</c:f>
              <c:numCache>
                <c:formatCode>0.00%</c:formatCode>
                <c:ptCount val="60"/>
                <c:pt idx="0">
                  <c:v>0.25401968759322241</c:v>
                </c:pt>
                <c:pt idx="1">
                  <c:v>0.53850301252271016</c:v>
                </c:pt>
                <c:pt idx="2">
                  <c:v>0.18168619543700629</c:v>
                </c:pt>
                <c:pt idx="3">
                  <c:v>5.7375003956306916E-2</c:v>
                </c:pt>
                <c:pt idx="4">
                  <c:v>5.5912296078404818E-2</c:v>
                </c:pt>
                <c:pt idx="5">
                  <c:v>1.5484581055550917E-2</c:v>
                </c:pt>
                <c:pt idx="6">
                  <c:v>5.2701809609392282E-2</c:v>
                </c:pt>
                <c:pt idx="7">
                  <c:v>0.32946581048708207</c:v>
                </c:pt>
                <c:pt idx="8">
                  <c:v>2.7171285961387161E-2</c:v>
                </c:pt>
                <c:pt idx="9">
                  <c:v>1.5229063868368897E-2</c:v>
                </c:pt>
                <c:pt idx="10">
                  <c:v>-2.73079081365416E-2</c:v>
                </c:pt>
                <c:pt idx="11">
                  <c:v>4.3751541313551238E-3</c:v>
                </c:pt>
                <c:pt idx="12">
                  <c:v>2.158525225156005E-2</c:v>
                </c:pt>
                <c:pt idx="13">
                  <c:v>-1.2308714330399212E-2</c:v>
                </c:pt>
                <c:pt idx="14">
                  <c:v>-1.9876716800360714E-2</c:v>
                </c:pt>
                <c:pt idx="15">
                  <c:v>4.0228662432441357E-3</c:v>
                </c:pt>
                <c:pt idx="16">
                  <c:v>3.4891544462790718E-3</c:v>
                </c:pt>
                <c:pt idx="17">
                  <c:v>6.6952553205476776E-3</c:v>
                </c:pt>
                <c:pt idx="18">
                  <c:v>4.9839508301661667E-3</c:v>
                </c:pt>
                <c:pt idx="19">
                  <c:v>3.5488328089656332E-3</c:v>
                </c:pt>
                <c:pt idx="20">
                  <c:v>2.1058527795710809E-3</c:v>
                </c:pt>
                <c:pt idx="21">
                  <c:v>2.0697516355676136E-3</c:v>
                </c:pt>
                <c:pt idx="22">
                  <c:v>1.3638608550116541E-3</c:v>
                </c:pt>
                <c:pt idx="23">
                  <c:v>5.7416351046626832E-3</c:v>
                </c:pt>
                <c:pt idx="24">
                  <c:v>8.6620175950112663E-4</c:v>
                </c:pt>
                <c:pt idx="25">
                  <c:v>1.9015361106700952E-3</c:v>
                </c:pt>
                <c:pt idx="26">
                  <c:v>4.6574903989864518E-3</c:v>
                </c:pt>
                <c:pt idx="27">
                  <c:v>2.6198744832260906E-3</c:v>
                </c:pt>
                <c:pt idx="28">
                  <c:v>5.6904522516115644E-3</c:v>
                </c:pt>
                <c:pt idx="29">
                  <c:v>2.2433946346516074E-3</c:v>
                </c:pt>
                <c:pt idx="30">
                  <c:v>6.5097191307475857E-4</c:v>
                </c:pt>
                <c:pt idx="31">
                  <c:v>5.8404527641092133E-4</c:v>
                </c:pt>
                <c:pt idx="32">
                  <c:v>4.9734726537805371E-4</c:v>
                </c:pt>
                <c:pt idx="33">
                  <c:v>3.3445340485516466E-4</c:v>
                </c:pt>
                <c:pt idx="34">
                  <c:v>6.2786075089613807E-4</c:v>
                </c:pt>
                <c:pt idx="35">
                  <c:v>9.1395119004452141E-5</c:v>
                </c:pt>
                <c:pt idx="36">
                  <c:v>2.2511411661973378E-4</c:v>
                </c:pt>
                <c:pt idx="37">
                  <c:v>0.14856581344263392</c:v>
                </c:pt>
                <c:pt idx="38">
                  <c:v>1.3210187578644133E-4</c:v>
                </c:pt>
                <c:pt idx="39">
                  <c:v>1.3430674895668863E-4</c:v>
                </c:pt>
                <c:pt idx="40">
                  <c:v>2.7504255270383688E-5</c:v>
                </c:pt>
                <c:pt idx="41">
                  <c:v>5.4342873035979509E-4</c:v>
                </c:pt>
                <c:pt idx="42">
                  <c:v>8.5414277436560398E-5</c:v>
                </c:pt>
                <c:pt idx="43">
                  <c:v>1.9739916289644005E-5</c:v>
                </c:pt>
                <c:pt idx="44">
                  <c:v>4.4703750514290484E-4</c:v>
                </c:pt>
                <c:pt idx="45">
                  <c:v>0</c:v>
                </c:pt>
                <c:pt idx="46">
                  <c:v>5.7075257340028027E-4</c:v>
                </c:pt>
                <c:pt idx="47">
                  <c:v>8.9912108526432751E-4</c:v>
                </c:pt>
                <c:pt idx="48">
                  <c:v>4.139138156343222E-4</c:v>
                </c:pt>
                <c:pt idx="49">
                  <c:v>2.7123129687821193E-3</c:v>
                </c:pt>
                <c:pt idx="50">
                  <c:v>9.7118437900515023E-4</c:v>
                </c:pt>
                <c:pt idx="51">
                  <c:v>9.0733970126829645E-5</c:v>
                </c:pt>
                <c:pt idx="52">
                  <c:v>6.0053089007878395E-5</c:v>
                </c:pt>
                <c:pt idx="53">
                  <c:v>2.0613393666001878E-3</c:v>
                </c:pt>
                <c:pt idx="54">
                  <c:v>4.3894993338692229E-5</c:v>
                </c:pt>
                <c:pt idx="55">
                  <c:v>7.998140792594074E-5</c:v>
                </c:pt>
                <c:pt idx="56">
                  <c:v>3.6885709082159414E-6</c:v>
                </c:pt>
                <c:pt idx="57">
                  <c:v>-4.3187019275706215E-2</c:v>
                </c:pt>
                <c:pt idx="58">
                  <c:v>1.8325364355324732E-2</c:v>
                </c:pt>
                <c:pt idx="59">
                  <c:v>0.13733318111158163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03-4CA5-B4D8-9DD444094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277392"/>
        <c:axId val="587278376"/>
      </c:areaChart>
      <c:catAx>
        <c:axId val="58727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2783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58727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27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72164679067549E-2"/>
          <c:y val="0.78171908056947426"/>
          <c:w val="0.95143056413646065"/>
          <c:h val="0.17389962618309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Currency Board Model Portfolio vs. Actual Portfolio</a:t>
            </a:r>
          </a:p>
        </c:rich>
      </c:tx>
      <c:layout>
        <c:manualLayout>
          <c:xMode val="edge"/>
          <c:yMode val="edge"/>
          <c:x val="0.12331070282286327"/>
          <c:y val="1.0099010058454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808413961787154E-2"/>
          <c:y val="0.10224253687132669"/>
          <c:w val="0.87960901041216"/>
          <c:h val="0.74206895039716014"/>
        </c:manualLayout>
      </c:layout>
      <c:lineChart>
        <c:grouping val="standard"/>
        <c:varyColors val="0"/>
        <c:ser>
          <c:idx val="0"/>
          <c:order val="0"/>
          <c:tx>
            <c:v>Palestine</c:v>
          </c:tx>
          <c:spPr>
            <a:ln w="444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'[1]Model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'[1]Model Portfolio'!$B$19:$BI$19</c:f>
              <c:numCache>
                <c:formatCode>General</c:formatCode>
                <c:ptCount val="60"/>
                <c:pt idx="14">
                  <c:v>0.16864749301299753</c:v>
                </c:pt>
                <c:pt idx="15">
                  <c:v>0.97549921030470443</c:v>
                </c:pt>
                <c:pt idx="16">
                  <c:v>2.1585463615173808</c:v>
                </c:pt>
                <c:pt idx="17">
                  <c:v>2.0176981910279181</c:v>
                </c:pt>
                <c:pt idx="18">
                  <c:v>0.8251314145023656</c:v>
                </c:pt>
                <c:pt idx="19">
                  <c:v>-0.82849703760305715</c:v>
                </c:pt>
                <c:pt idx="20">
                  <c:v>-2.6934958322386819</c:v>
                </c:pt>
                <c:pt idx="21">
                  <c:v>-4.2137924391762738</c:v>
                </c:pt>
                <c:pt idx="22">
                  <c:v>-5.1461659278016612</c:v>
                </c:pt>
                <c:pt idx="23">
                  <c:v>-6.3218883995776025</c:v>
                </c:pt>
                <c:pt idx="24">
                  <c:v>-7.1994763102478601</c:v>
                </c:pt>
                <c:pt idx="25">
                  <c:v>-8.5552756112040527</c:v>
                </c:pt>
                <c:pt idx="26">
                  <c:v>-10.923641350975402</c:v>
                </c:pt>
                <c:pt idx="27">
                  <c:v>-12.49218748273222</c:v>
                </c:pt>
                <c:pt idx="28">
                  <c:v>-14.056885578088099</c:v>
                </c:pt>
                <c:pt idx="29">
                  <c:v>-15.157901124142541</c:v>
                </c:pt>
                <c:pt idx="30">
                  <c:v>-15.057779930913284</c:v>
                </c:pt>
                <c:pt idx="31">
                  <c:v>-14.952971475175303</c:v>
                </c:pt>
                <c:pt idx="32">
                  <c:v>-15.222543840996309</c:v>
                </c:pt>
                <c:pt idx="33">
                  <c:v>-15.678249243091557</c:v>
                </c:pt>
                <c:pt idx="34">
                  <c:v>-16.148803871977833</c:v>
                </c:pt>
                <c:pt idx="35">
                  <c:v>-16.708580899675184</c:v>
                </c:pt>
                <c:pt idx="36">
                  <c:v>-17.258755782814433</c:v>
                </c:pt>
                <c:pt idx="37">
                  <c:v>-16.282805469700833</c:v>
                </c:pt>
                <c:pt idx="38">
                  <c:v>-13.020348192779608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A-477E-AD35-9C516C9DF905}"/>
            </c:ext>
          </c:extLst>
        </c:ser>
        <c:ser>
          <c:idx val="1"/>
          <c:order val="1"/>
          <c:tx>
            <c:v>East Africa</c:v>
          </c:tx>
          <c:spPr>
            <a:ln w="7620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'[1]Model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'[1]Model Portfolio'!$B$20:$BI$20</c:f>
              <c:numCache>
                <c:formatCode>General</c:formatCode>
                <c:ptCount val="60"/>
                <c:pt idx="7">
                  <c:v>1.8519257369531061</c:v>
                </c:pt>
                <c:pt idx="8">
                  <c:v>3.344004669254943</c:v>
                </c:pt>
                <c:pt idx="9">
                  <c:v>4.4523267719876429</c:v>
                </c:pt>
                <c:pt idx="10">
                  <c:v>4.8423409875894237</c:v>
                </c:pt>
                <c:pt idx="11">
                  <c:v>5.0100865164778554</c:v>
                </c:pt>
                <c:pt idx="12">
                  <c:v>5.3798732048161639</c:v>
                </c:pt>
                <c:pt idx="13">
                  <c:v>5.8458953848623878</c:v>
                </c:pt>
                <c:pt idx="14">
                  <c:v>6.2760754548245643</c:v>
                </c:pt>
                <c:pt idx="15">
                  <c:v>7.591415550923756</c:v>
                </c:pt>
                <c:pt idx="16">
                  <c:v>9.6393323300574139</c:v>
                </c:pt>
                <c:pt idx="17">
                  <c:v>9.9122829743411955</c:v>
                </c:pt>
                <c:pt idx="18">
                  <c:v>8.6505241518742935</c:v>
                </c:pt>
                <c:pt idx="19">
                  <c:v>6.6971199136560529</c:v>
                </c:pt>
                <c:pt idx="20">
                  <c:v>4.9725016787615175</c:v>
                </c:pt>
                <c:pt idx="21">
                  <c:v>4.0902912605163806</c:v>
                </c:pt>
                <c:pt idx="22">
                  <c:v>4.0340144302904548</c:v>
                </c:pt>
                <c:pt idx="23">
                  <c:v>4.1674830874243582</c:v>
                </c:pt>
                <c:pt idx="24">
                  <c:v>4.8079092005325776</c:v>
                </c:pt>
                <c:pt idx="25">
                  <c:v>5.7842575371398368</c:v>
                </c:pt>
                <c:pt idx="26">
                  <c:v>5.9075481906751008</c:v>
                </c:pt>
                <c:pt idx="27">
                  <c:v>6.4200432635337279</c:v>
                </c:pt>
                <c:pt idx="28">
                  <c:v>6.5244839054541615</c:v>
                </c:pt>
                <c:pt idx="29">
                  <c:v>6.5525859227767569</c:v>
                </c:pt>
                <c:pt idx="30">
                  <c:v>7.231232720980131</c:v>
                </c:pt>
                <c:pt idx="31">
                  <c:v>8.0322706289213102</c:v>
                </c:pt>
                <c:pt idx="32">
                  <c:v>8.347063091361008</c:v>
                </c:pt>
                <c:pt idx="33">
                  <c:v>8.695916161045659</c:v>
                </c:pt>
                <c:pt idx="34">
                  <c:v>9.0794010597874717</c:v>
                </c:pt>
                <c:pt idx="35">
                  <c:v>9.5527998982619238</c:v>
                </c:pt>
                <c:pt idx="36">
                  <c:v>10.35736658789375</c:v>
                </c:pt>
                <c:pt idx="37">
                  <c:v>12.583714000818929</c:v>
                </c:pt>
                <c:pt idx="38">
                  <c:v>17.636641931769702</c:v>
                </c:pt>
                <c:pt idx="39">
                  <c:v>22.549760485941022</c:v>
                </c:pt>
                <c:pt idx="40">
                  <c:v>27.686835574088832</c:v>
                </c:pt>
                <c:pt idx="41">
                  <c:v>34.097076105246572</c:v>
                </c:pt>
                <c:pt idx="42">
                  <c:v>43.602940783667918</c:v>
                </c:pt>
                <c:pt idx="43">
                  <c:v>52.440336218068069</c:v>
                </c:pt>
                <c:pt idx="44">
                  <c:v>60.730396377884517</c:v>
                </c:pt>
                <c:pt idx="45">
                  <c:v>67.307095904901018</c:v>
                </c:pt>
                <c:pt idx="46">
                  <c:v>75.812100997832658</c:v>
                </c:pt>
                <c:pt idx="47">
                  <c:v>81.930336140161387</c:v>
                </c:pt>
                <c:pt idx="48">
                  <c:v>85.545617632491428</c:v>
                </c:pt>
                <c:pt idx="49">
                  <c:v>88.773163146834406</c:v>
                </c:pt>
                <c:pt idx="50">
                  <c:v>88.697595188960861</c:v>
                </c:pt>
                <c:pt idx="51">
                  <c:v>91.659228533378894</c:v>
                </c:pt>
                <c:pt idx="52">
                  <c:v>95.010594814741808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A-477E-AD35-9C516C9DF905}"/>
            </c:ext>
          </c:extLst>
        </c:ser>
        <c:ser>
          <c:idx val="2"/>
          <c:order val="2"/>
          <c:tx>
            <c:v>West Africa</c:v>
          </c:tx>
          <c:spPr>
            <a:ln w="444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'[1]Model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'[1]Model Portfolio'!$B$21:$BI$21</c:f>
              <c:numCache>
                <c:formatCode>General</c:formatCode>
                <c:ptCount val="60"/>
                <c:pt idx="0">
                  <c:v>-6.9316666666665583E-2</c:v>
                </c:pt>
                <c:pt idx="1">
                  <c:v>0.33096117191084318</c:v>
                </c:pt>
                <c:pt idx="2">
                  <c:v>1.0357959473396363</c:v>
                </c:pt>
                <c:pt idx="3">
                  <c:v>0.22974824034740493</c:v>
                </c:pt>
                <c:pt idx="4">
                  <c:v>-0.37659413869334912</c:v>
                </c:pt>
                <c:pt idx="5">
                  <c:v>-0.2323423528743831</c:v>
                </c:pt>
                <c:pt idx="6">
                  <c:v>1.4130745646389471</c:v>
                </c:pt>
                <c:pt idx="7">
                  <c:v>2.4006647832321448</c:v>
                </c:pt>
                <c:pt idx="8">
                  <c:v>2.6614160618920835</c:v>
                </c:pt>
                <c:pt idx="9">
                  <c:v>3.2260276847176783</c:v>
                </c:pt>
                <c:pt idx="10">
                  <c:v>3.3241863941618988</c:v>
                </c:pt>
                <c:pt idx="11">
                  <c:v>3.3030560727228533</c:v>
                </c:pt>
                <c:pt idx="12">
                  <c:v>3.5590419815474661</c:v>
                </c:pt>
                <c:pt idx="13">
                  <c:v>4.0663950987717783</c:v>
                </c:pt>
                <c:pt idx="14">
                  <c:v>4.4666159985069953</c:v>
                </c:pt>
                <c:pt idx="15">
                  <c:v>5.7431548244737485</c:v>
                </c:pt>
                <c:pt idx="16">
                  <c:v>8.0085477891575465</c:v>
                </c:pt>
                <c:pt idx="17">
                  <c:v>7.6397640346052356</c:v>
                </c:pt>
                <c:pt idx="18">
                  <c:v>4.9282516398658913</c:v>
                </c:pt>
                <c:pt idx="19">
                  <c:v>4.0532287529567839</c:v>
                </c:pt>
                <c:pt idx="20">
                  <c:v>2.555103577515581</c:v>
                </c:pt>
                <c:pt idx="21">
                  <c:v>2.4660374577086941</c:v>
                </c:pt>
                <c:pt idx="22">
                  <c:v>3.1588486411937424</c:v>
                </c:pt>
                <c:pt idx="23">
                  <c:v>4.4363436351632686</c:v>
                </c:pt>
                <c:pt idx="24">
                  <c:v>6.3489292773997477</c:v>
                </c:pt>
                <c:pt idx="25">
                  <c:v>8.2514350864361177</c:v>
                </c:pt>
                <c:pt idx="26">
                  <c:v>8.3694687884137693</c:v>
                </c:pt>
                <c:pt idx="27">
                  <c:v>8.9342333427596827</c:v>
                </c:pt>
                <c:pt idx="28">
                  <c:v>9.3029699338437695</c:v>
                </c:pt>
                <c:pt idx="29">
                  <c:v>9.3567047445197318</c:v>
                </c:pt>
                <c:pt idx="30">
                  <c:v>10.135184812749912</c:v>
                </c:pt>
                <c:pt idx="31">
                  <c:v>10.954080797472898</c:v>
                </c:pt>
                <c:pt idx="32">
                  <c:v>11.240925112865227</c:v>
                </c:pt>
                <c:pt idx="33">
                  <c:v>11.755724612852134</c:v>
                </c:pt>
                <c:pt idx="34">
                  <c:v>12.644506566251437</c:v>
                </c:pt>
                <c:pt idx="35">
                  <c:v>13.852051271201617</c:v>
                </c:pt>
                <c:pt idx="36">
                  <c:v>15.169914022068042</c:v>
                </c:pt>
                <c:pt idx="37">
                  <c:v>18.866749181307</c:v>
                </c:pt>
                <c:pt idx="38">
                  <c:v>25.84632743307094</c:v>
                </c:pt>
                <c:pt idx="39">
                  <c:v>32.620288179072475</c:v>
                </c:pt>
                <c:pt idx="40">
                  <c:v>40.060278846974995</c:v>
                </c:pt>
                <c:pt idx="41">
                  <c:v>49.123904819903771</c:v>
                </c:pt>
                <c:pt idx="42">
                  <c:v>62.327242609162681</c:v>
                </c:pt>
                <c:pt idx="43">
                  <c:v>75.988736323945375</c:v>
                </c:pt>
                <c:pt idx="44">
                  <c:v>90.383521616941891</c:v>
                </c:pt>
                <c:pt idx="45">
                  <c:v>103.60046066139785</c:v>
                </c:pt>
                <c:pt idx="46">
                  <c:v>120.03410657183031</c:v>
                </c:pt>
                <c:pt idx="47">
                  <c:v>128.79473787472796</c:v>
                </c:pt>
                <c:pt idx="48">
                  <c:v>137.23471216820371</c:v>
                </c:pt>
                <c:pt idx="49">
                  <c:v>144.84341342588641</c:v>
                </c:pt>
                <c:pt idx="50">
                  <c:v>156.73014407931032</c:v>
                </c:pt>
                <c:pt idx="51">
                  <c:v>174.56215655893413</c:v>
                </c:pt>
                <c:pt idx="52">
                  <c:v>194.06896183314018</c:v>
                </c:pt>
                <c:pt idx="53">
                  <c:v>217.88985881066105</c:v>
                </c:pt>
                <c:pt idx="54">
                  <c:v>239.14763793905831</c:v>
                </c:pt>
                <c:pt idx="55">
                  <c:v>257.38252286129614</c:v>
                </c:pt>
                <c:pt idx="56">
                  <c:v>274.41805119617516</c:v>
                </c:pt>
                <c:pt idx="57">
                  <c:v>286.02291578462712</c:v>
                </c:pt>
                <c:pt idx="58">
                  <c:v>294.15553302233775</c:v>
                </c:pt>
                <c:pt idx="59">
                  <c:v>337.15232567874307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A-477E-AD35-9C516C9DF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284472"/>
        <c:axId val="557289720"/>
      </c:lineChart>
      <c:catAx>
        <c:axId val="557284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289720"/>
        <c:crossesAt val="-1000"/>
        <c:auto val="1"/>
        <c:lblAlgn val="ctr"/>
        <c:lblOffset val="100"/>
        <c:tickLblSkip val="5"/>
        <c:tickMarkSkip val="5"/>
        <c:noMultiLvlLbl val="0"/>
      </c:catAx>
      <c:valAx>
        <c:axId val="55728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>
                    <a:solidFill>
                      <a:sysClr val="windowText" lastClr="000000"/>
                    </a:solidFill>
                    <a:effectLst/>
                  </a:rPr>
                  <a:t>Cumulative Difference, Model Minus Actual (£)</a:t>
                </a:r>
                <a:endParaRPr lang="en-US" sz="1400">
                  <a:solidFill>
                    <a:sysClr val="windowText" lastClr="000000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7284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02024746906644E-2"/>
          <c:y val="0.90199808148082483"/>
          <c:w val="0.8793975368463558"/>
          <c:h val="4.14130980184469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tabSelected="1" zoomScale="6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9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95FC1-5CBD-4331-8937-D249C44F49D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0.94613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2CFB4E2-56CD-4B8C-B1A5-1482E02184AB}"/>
            </a:ext>
          </a:extLst>
        </cdr:cNvPr>
        <cdr:cNvSpPr txBox="1"/>
      </cdr:nvSpPr>
      <cdr:spPr>
        <a:xfrm xmlns:a="http://schemas.openxmlformats.org/drawingml/2006/main">
          <a:off x="0" y="5947832"/>
          <a:ext cx="8657167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9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19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190">
            <a:effectLst/>
          </a:endParaRPr>
        </a:p>
      </cdr:txBody>
    </cdr:sp>
  </cdr:relSizeAnchor>
  <cdr:relSizeAnchor xmlns:cdr="http://schemas.openxmlformats.org/drawingml/2006/chartDrawing">
    <cdr:from>
      <cdr:x>0.72714</cdr:x>
      <cdr:y>0.10101</cdr:y>
    </cdr:from>
    <cdr:to>
      <cdr:x>0.85452</cdr:x>
      <cdr:y>0.81481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709812D9-36AA-47ED-9046-98B5E49563C1}"/>
            </a:ext>
          </a:extLst>
        </cdr:cNvPr>
        <cdr:cNvSpPr txBox="1"/>
      </cdr:nvSpPr>
      <cdr:spPr>
        <a:xfrm xmlns:a="http://schemas.openxmlformats.org/drawingml/2006/main">
          <a:off x="6294972" y="634999"/>
          <a:ext cx="1102750" cy="4487334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	 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0.25795</cdr:x>
      <cdr:y>0.34478</cdr:y>
    </cdr:from>
    <cdr:to>
      <cdr:x>0.58655</cdr:x>
      <cdr:y>0.43771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3B9AE18D-2ADB-4257-B5CB-22BE55B4A4E9}"/>
            </a:ext>
          </a:extLst>
        </cdr:cNvPr>
        <cdr:cNvSpPr txBox="1"/>
      </cdr:nvSpPr>
      <cdr:spPr>
        <a:xfrm xmlns:a="http://schemas.openxmlformats.org/drawingml/2006/main">
          <a:off x="2233083" y="2167455"/>
          <a:ext cx="2844779" cy="58421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  <cdr:relSizeAnchor xmlns:cdr="http://schemas.openxmlformats.org/drawingml/2006/chartDrawing">
    <cdr:from>
      <cdr:x>0.58655</cdr:x>
      <cdr:y>0.39057</cdr:y>
    </cdr:from>
    <cdr:to>
      <cdr:x>0.72861</cdr:x>
      <cdr:y>0.39057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6DE12B90-2D76-4CBD-BDE9-DD6F6657A120}"/>
            </a:ext>
          </a:extLst>
        </cdr:cNvPr>
        <cdr:cNvCxnSpPr>
          <a:stCxn xmlns:a="http://schemas.openxmlformats.org/drawingml/2006/main" id="14" idx="3"/>
        </cdr:cNvCxnSpPr>
      </cdr:nvCxnSpPr>
      <cdr:spPr>
        <a:xfrm xmlns:a="http://schemas.openxmlformats.org/drawingml/2006/main" flipV="1">
          <a:off x="5077862" y="2455333"/>
          <a:ext cx="1229805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B7B796-14D2-466D-995A-877817CE90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0.94276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2A5A3C3-F767-48AD-88AA-F052F16F299F}"/>
            </a:ext>
          </a:extLst>
        </cdr:cNvPr>
        <cdr:cNvSpPr txBox="1"/>
      </cdr:nvSpPr>
      <cdr:spPr>
        <a:xfrm xmlns:a="http://schemas.openxmlformats.org/drawingml/2006/main">
          <a:off x="0" y="5926666"/>
          <a:ext cx="8664222" cy="359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9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19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190">
            <a:effectLst/>
          </a:endParaRPr>
        </a:p>
      </cdr:txBody>
    </cdr:sp>
  </cdr:relSizeAnchor>
  <cdr:relSizeAnchor xmlns:cdr="http://schemas.openxmlformats.org/drawingml/2006/chartDrawing">
    <cdr:from>
      <cdr:x>0.73394</cdr:x>
      <cdr:y>0.09939</cdr:y>
    </cdr:from>
    <cdr:to>
      <cdr:x>0.8535</cdr:x>
      <cdr:y>0.72391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6DB8061-DB2A-4CF5-B27A-A4C149641E7E}"/>
            </a:ext>
          </a:extLst>
        </cdr:cNvPr>
        <cdr:cNvSpPr txBox="1"/>
      </cdr:nvSpPr>
      <cdr:spPr>
        <a:xfrm xmlns:a="http://schemas.openxmlformats.org/drawingml/2006/main">
          <a:off x="6359019" y="624816"/>
          <a:ext cx="1035894" cy="3926017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	 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0.23331</cdr:x>
      <cdr:y>0.5096</cdr:y>
    </cdr:from>
    <cdr:to>
      <cdr:x>0.5578</cdr:x>
      <cdr:y>0.59764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E2F01B3-65B1-4E9F-AAEB-051D21CFF189}"/>
            </a:ext>
          </a:extLst>
        </cdr:cNvPr>
        <cdr:cNvSpPr txBox="1"/>
      </cdr:nvSpPr>
      <cdr:spPr>
        <a:xfrm xmlns:a="http://schemas.openxmlformats.org/drawingml/2006/main">
          <a:off x="2021418" y="3203599"/>
          <a:ext cx="2811486" cy="55348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  <cdr:relSizeAnchor xmlns:cdr="http://schemas.openxmlformats.org/drawingml/2006/chartDrawing">
    <cdr:from>
      <cdr:x>0.5578</cdr:x>
      <cdr:y>0.55067</cdr:y>
    </cdr:from>
    <cdr:to>
      <cdr:x>0.73252</cdr:x>
      <cdr:y>0.55067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C5F3B92E-439B-4745-B799-B90CDF56F7F4}"/>
            </a:ext>
          </a:extLst>
        </cdr:cNvPr>
        <cdr:cNvCxnSpPr>
          <a:stCxn xmlns:a="http://schemas.openxmlformats.org/drawingml/2006/main" id="4" idx="3"/>
        </cdr:cNvCxnSpPr>
      </cdr:nvCxnSpPr>
      <cdr:spPr>
        <a:xfrm xmlns:a="http://schemas.openxmlformats.org/drawingml/2006/main" flipV="1">
          <a:off x="4832904" y="3461787"/>
          <a:ext cx="1513812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4222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32813E-3353-4621-9A22-BC9228A7CA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0.94276</cdr:y>
    </cdr:from>
    <cdr:to>
      <cdr:x>1</cdr:x>
      <cdr:y>0.9973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658047-1F6C-48C8-B302-40CAFCE0A3F4}"/>
            </a:ext>
          </a:extLst>
        </cdr:cNvPr>
        <cdr:cNvSpPr txBox="1"/>
      </cdr:nvSpPr>
      <cdr:spPr>
        <a:xfrm xmlns:a="http://schemas.openxmlformats.org/drawingml/2006/main">
          <a:off x="0" y="5926666"/>
          <a:ext cx="8664222" cy="3428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0.73394</cdr:x>
      <cdr:y>0.09786</cdr:y>
    </cdr:from>
    <cdr:to>
      <cdr:x>0.8535</cdr:x>
      <cdr:y>0.82716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41CBD84-FCBF-4C21-902C-3AD42C9D5C9A}"/>
            </a:ext>
          </a:extLst>
        </cdr:cNvPr>
        <cdr:cNvSpPr txBox="1"/>
      </cdr:nvSpPr>
      <cdr:spPr>
        <a:xfrm xmlns:a="http://schemas.openxmlformats.org/drawingml/2006/main">
          <a:off x="6359019" y="615197"/>
          <a:ext cx="1035894" cy="4584747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	           D</a:t>
          </a:r>
          <a:r>
            <a:rPr lang="en-US" sz="1600"/>
            <a:t>ECOLONIZATION</a:t>
          </a:r>
        </a:p>
      </cdr:txBody>
    </cdr:sp>
  </cdr:relSizeAnchor>
  <cdr:relSizeAnchor xmlns:cdr="http://schemas.openxmlformats.org/drawingml/2006/chartDrawing">
    <cdr:from>
      <cdr:x>0.31759</cdr:x>
      <cdr:y>0.41939</cdr:y>
    </cdr:from>
    <cdr:to>
      <cdr:x>0.64548</cdr:x>
      <cdr:y>0.51066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59485DC-053C-4B4C-8606-569B37E2B070}"/>
            </a:ext>
          </a:extLst>
        </cdr:cNvPr>
        <cdr:cNvSpPr txBox="1"/>
      </cdr:nvSpPr>
      <cdr:spPr>
        <a:xfrm xmlns:a="http://schemas.openxmlformats.org/drawingml/2006/main">
          <a:off x="2751667" y="2636495"/>
          <a:ext cx="2840915" cy="57378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  <cdr:relSizeAnchor xmlns:cdr="http://schemas.openxmlformats.org/drawingml/2006/chartDrawing">
    <cdr:from>
      <cdr:x>0.64548</cdr:x>
      <cdr:y>0.45872</cdr:y>
    </cdr:from>
    <cdr:to>
      <cdr:x>0.73474</cdr:x>
      <cdr:y>0.45872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BE4C3188-A852-49AC-A819-72F97A3CF6C9}"/>
            </a:ext>
          </a:extLst>
        </cdr:cNvPr>
        <cdr:cNvCxnSpPr>
          <a:stCxn xmlns:a="http://schemas.openxmlformats.org/drawingml/2006/main" id="4" idx="3"/>
        </cdr:cNvCxnSpPr>
      </cdr:nvCxnSpPr>
      <cdr:spPr>
        <a:xfrm xmlns:a="http://schemas.openxmlformats.org/drawingml/2006/main" flipV="1">
          <a:off x="5592582" y="2883745"/>
          <a:ext cx="773368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64222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F8B01C-715E-42C7-8AB7-5C5627794A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0.95174</cdr:y>
    </cdr:from>
    <cdr:to>
      <cdr:x>1</cdr:x>
      <cdr:y>0.99577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030CE2A-BFF7-49A6-80D3-173FD52C4A4E}"/>
            </a:ext>
          </a:extLst>
        </cdr:cNvPr>
        <cdr:cNvSpPr txBox="1"/>
      </cdr:nvSpPr>
      <cdr:spPr>
        <a:xfrm xmlns:a="http://schemas.openxmlformats.org/drawingml/2006/main">
          <a:off x="0" y="5983110"/>
          <a:ext cx="8664222" cy="2767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0.73505</cdr:x>
      <cdr:y>0.09786</cdr:y>
    </cdr:from>
    <cdr:to>
      <cdr:x>0.85461</cdr:x>
      <cdr:y>0.73064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3DEFA4E-B9EF-4DD7-AD4F-6B64891A2EE2}"/>
            </a:ext>
          </a:extLst>
        </cdr:cNvPr>
        <cdr:cNvSpPr txBox="1"/>
      </cdr:nvSpPr>
      <cdr:spPr>
        <a:xfrm xmlns:a="http://schemas.openxmlformats.org/drawingml/2006/main">
          <a:off x="6368636" y="615198"/>
          <a:ext cx="1035895" cy="3977970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	           	          D</a:t>
          </a:r>
          <a:r>
            <a:rPr lang="en-US" sz="1600"/>
            <a:t>ECOLONIZATION</a:t>
          </a:r>
        </a:p>
      </cdr:txBody>
    </cdr:sp>
  </cdr:relSizeAnchor>
  <cdr:relSizeAnchor xmlns:cdr="http://schemas.openxmlformats.org/drawingml/2006/chartDrawing">
    <cdr:from>
      <cdr:x>0.34935</cdr:x>
      <cdr:y>0.48667</cdr:y>
    </cdr:from>
    <cdr:to>
      <cdr:x>0.6699</cdr:x>
      <cdr:y>0.57351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3E9D7534-0A3A-4545-B255-45C0B08E1D8B}"/>
            </a:ext>
          </a:extLst>
        </cdr:cNvPr>
        <cdr:cNvSpPr txBox="1"/>
      </cdr:nvSpPr>
      <cdr:spPr>
        <a:xfrm xmlns:a="http://schemas.openxmlformats.org/drawingml/2006/main">
          <a:off x="3026833" y="3059451"/>
          <a:ext cx="2777329" cy="5459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>
              <a:solidFill>
                <a:sysClr val="windowText" lastClr="000000"/>
              </a:solidFill>
            </a:rPr>
            <a:t>Start</a:t>
          </a:r>
          <a:r>
            <a:rPr lang="en-US" sz="1600" baseline="0">
              <a:solidFill>
                <a:sysClr val="windowText" lastClr="000000"/>
              </a:solidFill>
            </a:rPr>
            <a:t> of decolonization phase (d</a:t>
          </a:r>
          <a:r>
            <a:rPr lang="en-US" sz="1600">
              <a:solidFill>
                <a:sysClr val="windowText" lastClr="000000"/>
              </a:solidFill>
            </a:rPr>
            <a:t>ecolonization of Gold Coast).</a:t>
          </a:r>
        </a:p>
      </cdr:txBody>
    </cdr:sp>
  </cdr:relSizeAnchor>
  <cdr:relSizeAnchor xmlns:cdr="http://schemas.openxmlformats.org/drawingml/2006/chartDrawing">
    <cdr:from>
      <cdr:x>0.6699</cdr:x>
      <cdr:y>0.52697</cdr:y>
    </cdr:from>
    <cdr:to>
      <cdr:x>0.73363</cdr:x>
      <cdr:y>0.52697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420F1D6A-E592-4903-9606-BFA72266E458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 flipV="1">
          <a:off x="5804162" y="3312798"/>
          <a:ext cx="552171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83DC97-FA09-4B62-9F04-53DBA95CF2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0.9483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53802BF-39D0-4FD0-A3E5-38FD4BEDEFAB}"/>
            </a:ext>
          </a:extLst>
        </cdr:cNvPr>
        <cdr:cNvSpPr txBox="1"/>
      </cdr:nvSpPr>
      <cdr:spPr>
        <a:xfrm xmlns:a="http://schemas.openxmlformats.org/drawingml/2006/main">
          <a:off x="0" y="5969000"/>
          <a:ext cx="8667750" cy="32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i="1">
              <a:effectLst/>
              <a:latin typeface="+mn-lt"/>
              <a:ea typeface="+mn-ea"/>
              <a:cs typeface="+mn-cs"/>
            </a:rPr>
            <a:t>Prepared by Tal Boger. Source: Currency board annual</a:t>
          </a:r>
          <a:r>
            <a:rPr lang="en-US" sz="11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1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100" i="1" baseline="0">
              <a:effectLst/>
              <a:latin typeface="+mn-lt"/>
              <a:ea typeface="+mn-ea"/>
              <a:cs typeface="+mn-cs"/>
            </a:rPr>
            <a:t> University Digital Archive on Currency Boards; author's calculations.</a:t>
          </a:r>
          <a:endParaRPr lang="en-US" sz="1200">
            <a:effectLst/>
          </a:endParaRPr>
        </a:p>
      </cdr:txBody>
    </cdr:sp>
  </cdr:relSizeAnchor>
  <cdr:relSizeAnchor xmlns:cdr="http://schemas.openxmlformats.org/drawingml/2006/chartDrawing">
    <cdr:from>
      <cdr:x>0.09103</cdr:x>
      <cdr:y>0.59445</cdr:y>
    </cdr:from>
    <cdr:to>
      <cdr:x>0.58058</cdr:x>
      <cdr:y>0.68381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7BB520C-6423-4A50-9AB5-5F7BD8D7B6FB}"/>
            </a:ext>
          </a:extLst>
        </cdr:cNvPr>
        <cdr:cNvSpPr txBox="1"/>
      </cdr:nvSpPr>
      <cdr:spPr>
        <a:xfrm xmlns:a="http://schemas.openxmlformats.org/drawingml/2006/main">
          <a:off x="788987" y="3741737"/>
          <a:ext cx="4243311" cy="562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="0"/>
            <a:t>Value of portfolios in first</a:t>
          </a:r>
          <a:r>
            <a:rPr lang="en-US" sz="1600" b="0" baseline="0"/>
            <a:t> year</a:t>
          </a:r>
          <a:r>
            <a:rPr lang="en-US" sz="1600" b="0"/>
            <a:t> = </a:t>
          </a:r>
          <a:r>
            <a:rPr lang="en-US" sz="1600" b="0">
              <a:effectLst/>
              <a:latin typeface="+mn-lt"/>
              <a:ea typeface="+mn-ea"/>
              <a:cs typeface="+mn-cs"/>
            </a:rPr>
            <a:t>£100</a:t>
          </a:r>
          <a:r>
            <a:rPr lang="en-US" sz="1600" b="0"/>
            <a:t> </a:t>
          </a:r>
        </a:p>
      </cdr:txBody>
    </cdr:sp>
  </cdr:relSizeAnchor>
  <cdr:relSizeAnchor xmlns:cdr="http://schemas.openxmlformats.org/drawingml/2006/chartDrawing">
    <cdr:from>
      <cdr:x>0.10623</cdr:x>
      <cdr:y>0.76545</cdr:y>
    </cdr:from>
    <cdr:to>
      <cdr:x>0.10623</cdr:x>
      <cdr:y>0.84363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EE1E53A7-96BC-4E49-941C-E0567E3240DE}"/>
            </a:ext>
          </a:extLst>
        </cdr:cNvPr>
        <cdr:cNvCxnSpPr/>
      </cdr:nvCxnSpPr>
      <cdr:spPr>
        <a:xfrm xmlns:a="http://schemas.openxmlformats.org/drawingml/2006/main">
          <a:off x="920750" y="4818063"/>
          <a:ext cx="0" cy="492125"/>
        </a:xfrm>
        <a:prstGeom xmlns:a="http://schemas.openxmlformats.org/drawingml/2006/main" prst="straightConnector1">
          <a:avLst/>
        </a:prstGeom>
        <a:ln xmlns:a="http://schemas.openxmlformats.org/drawingml/2006/main" w="31750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0.10531</cdr:x>
      <cdr:y>0.7768</cdr:y>
    </cdr:from>
    <cdr:to>
      <cdr:x>0.69322</cdr:x>
      <cdr:y>0.8512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E9DC6584-0EA1-4079-99D7-47AFDD0B107C}"/>
            </a:ext>
          </a:extLst>
        </cdr:cNvPr>
        <cdr:cNvSpPr txBox="1"/>
      </cdr:nvSpPr>
      <cdr:spPr>
        <a:xfrm xmlns:a="http://schemas.openxmlformats.org/drawingml/2006/main">
          <a:off x="912813" y="4889500"/>
          <a:ext cx="5095875" cy="468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/>
            <a:t>This zone:</a:t>
          </a:r>
          <a:r>
            <a:rPr lang="en-US" sz="1600" baseline="0"/>
            <a:t> model return below actual return</a:t>
          </a:r>
          <a:endParaRPr lang="en-US" sz="16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0.94781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7DBC3B-5373-421E-A944-6FEEEA5BDAA4}"/>
            </a:ext>
          </a:extLst>
        </cdr:cNvPr>
        <cdr:cNvSpPr txBox="1"/>
      </cdr:nvSpPr>
      <cdr:spPr>
        <a:xfrm xmlns:a="http://schemas.openxmlformats.org/drawingml/2006/main">
          <a:off x="0" y="5958417"/>
          <a:ext cx="8657167" cy="3280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9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19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190">
            <a:effectLst/>
          </a:endParaRPr>
        </a:p>
      </cdr:txBody>
    </cdr:sp>
  </cdr:relSizeAnchor>
  <cdr:relSizeAnchor xmlns:cdr="http://schemas.openxmlformats.org/drawingml/2006/chartDrawing">
    <cdr:from>
      <cdr:x>0.29218</cdr:x>
      <cdr:y>0.2049</cdr:y>
    </cdr:from>
    <cdr:to>
      <cdr:x>0.61247</cdr:x>
      <cdr:y>0.30135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849D879D-3B2D-4CF7-A934-37EC7E4FE0D9}"/>
            </a:ext>
          </a:extLst>
        </cdr:cNvPr>
        <cdr:cNvSpPr txBox="1"/>
      </cdr:nvSpPr>
      <cdr:spPr>
        <a:xfrm xmlns:a="http://schemas.openxmlformats.org/drawingml/2006/main">
          <a:off x="2529418" y="1288104"/>
          <a:ext cx="2772838" cy="6063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  <cdr:relSizeAnchor xmlns:cdr="http://schemas.openxmlformats.org/drawingml/2006/chartDrawing">
    <cdr:from>
      <cdr:x>0.61247</cdr:x>
      <cdr:y>0.25253</cdr:y>
    </cdr:from>
    <cdr:to>
      <cdr:x>0.67971</cdr:x>
      <cdr:y>0.25312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id="{53D0FDB5-8E76-4F4E-A94F-B265DD09DCEF}"/>
            </a:ext>
          </a:extLst>
        </cdr:cNvPr>
        <cdr:cNvCxnSpPr>
          <a:stCxn xmlns:a="http://schemas.openxmlformats.org/drawingml/2006/main" id="10" idx="3"/>
        </cdr:cNvCxnSpPr>
      </cdr:nvCxnSpPr>
      <cdr:spPr>
        <a:xfrm xmlns:a="http://schemas.openxmlformats.org/drawingml/2006/main" flipV="1">
          <a:off x="5302256" y="1587500"/>
          <a:ext cx="582077" cy="3761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0.67824</cdr:x>
      <cdr:y>0.07576</cdr:y>
    </cdr:from>
    <cdr:to>
      <cdr:x>0.80073</cdr:x>
      <cdr:y>0.84512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D32AEAC3-3177-4D88-8989-95F1FA754788}"/>
            </a:ext>
          </a:extLst>
        </cdr:cNvPr>
        <cdr:cNvSpPr txBox="1"/>
      </cdr:nvSpPr>
      <cdr:spPr>
        <a:xfrm xmlns:a="http://schemas.openxmlformats.org/drawingml/2006/main">
          <a:off x="5871637" y="476265"/>
          <a:ext cx="1060416" cy="4836568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     </a:t>
          </a:r>
          <a:r>
            <a:rPr lang="en-US" sz="1600"/>
            <a:t>DECOLONIZATION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39A580-20C3-4A68-8F35-4868D34E38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0.94493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472C05-34AA-4895-AFFE-0230AE43EB7E}"/>
            </a:ext>
          </a:extLst>
        </cdr:cNvPr>
        <cdr:cNvSpPr txBox="1"/>
      </cdr:nvSpPr>
      <cdr:spPr>
        <a:xfrm xmlns:a="http://schemas.openxmlformats.org/drawingml/2006/main">
          <a:off x="0" y="5947832"/>
          <a:ext cx="8667750" cy="3466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200">
            <a:effectLst/>
          </a:endParaRPr>
        </a:p>
      </cdr:txBody>
    </cdr:sp>
  </cdr:relSizeAnchor>
  <cdr:relSizeAnchor xmlns:cdr="http://schemas.openxmlformats.org/drawingml/2006/chartDrawing">
    <cdr:from>
      <cdr:x>0.64603</cdr:x>
      <cdr:y>0.29371</cdr:y>
    </cdr:from>
    <cdr:to>
      <cdr:x>0.68864</cdr:x>
      <cdr:y>0.29424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53F54BC4-89F3-4D6F-8CCF-00E597B55D7F}"/>
            </a:ext>
          </a:extLst>
        </cdr:cNvPr>
        <cdr:cNvCxnSpPr>
          <a:stCxn xmlns:a="http://schemas.openxmlformats.org/drawingml/2006/main" id="14" idx="3"/>
        </cdr:cNvCxnSpPr>
      </cdr:nvCxnSpPr>
      <cdr:spPr>
        <a:xfrm xmlns:a="http://schemas.openxmlformats.org/drawingml/2006/main">
          <a:off x="5599669" y="1848718"/>
          <a:ext cx="369331" cy="3365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0.69022</cdr:x>
      <cdr:y>0.08716</cdr:y>
    </cdr:from>
    <cdr:to>
      <cdr:x>0.81255</cdr:x>
      <cdr:y>0.80538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DA2B6480-0BA4-473E-95C3-BBFD6AB4FA48}"/>
            </a:ext>
          </a:extLst>
        </cdr:cNvPr>
        <cdr:cNvSpPr txBox="1"/>
      </cdr:nvSpPr>
      <cdr:spPr>
        <a:xfrm xmlns:a="http://schemas.openxmlformats.org/drawingml/2006/main">
          <a:off x="5982620" y="548623"/>
          <a:ext cx="1060326" cy="4520794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    		            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0.36681</cdr:x>
      <cdr:y>0.22867</cdr:y>
    </cdr:from>
    <cdr:to>
      <cdr:x>0.64603</cdr:x>
      <cdr:y>0.35875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55CF2EFE-6420-4F76-91BC-20162ABB3556}"/>
            </a:ext>
          </a:extLst>
        </cdr:cNvPr>
        <cdr:cNvSpPr txBox="1"/>
      </cdr:nvSpPr>
      <cdr:spPr>
        <a:xfrm xmlns:a="http://schemas.openxmlformats.org/drawingml/2006/main">
          <a:off x="3179460" y="1439333"/>
          <a:ext cx="2420209" cy="81876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329E59-9F7C-43EB-AE7D-24D8F78098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0.94704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8D907A3-397F-457D-997A-CDB3720F427A}"/>
            </a:ext>
          </a:extLst>
        </cdr:cNvPr>
        <cdr:cNvSpPr txBox="1"/>
      </cdr:nvSpPr>
      <cdr:spPr>
        <a:xfrm xmlns:a="http://schemas.openxmlformats.org/drawingml/2006/main">
          <a:off x="0" y="5961062"/>
          <a:ext cx="8667750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0.7242</cdr:x>
      <cdr:y>0.08953</cdr:y>
    </cdr:from>
    <cdr:to>
      <cdr:x>0.84653</cdr:x>
      <cdr:y>0.84237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15973C6-8DDD-4825-B2D6-BBCF82E6E999}"/>
            </a:ext>
          </a:extLst>
        </cdr:cNvPr>
        <cdr:cNvSpPr txBox="1"/>
      </cdr:nvSpPr>
      <cdr:spPr>
        <a:xfrm xmlns:a="http://schemas.openxmlformats.org/drawingml/2006/main">
          <a:off x="6277183" y="563563"/>
          <a:ext cx="1060326" cy="4738687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 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0.29762</cdr:x>
      <cdr:y>0.20838</cdr:y>
    </cdr:from>
    <cdr:to>
      <cdr:x>0.62662</cdr:x>
      <cdr:y>0.30517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164A221-F23F-4BCD-A134-9A3D683C2F7B}"/>
            </a:ext>
          </a:extLst>
        </cdr:cNvPr>
        <cdr:cNvSpPr txBox="1"/>
      </cdr:nvSpPr>
      <cdr:spPr>
        <a:xfrm xmlns:a="http://schemas.openxmlformats.org/drawingml/2006/main">
          <a:off x="2579689" y="1311635"/>
          <a:ext cx="2851698" cy="6092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  <cdr:relSizeAnchor xmlns:cdr="http://schemas.openxmlformats.org/drawingml/2006/chartDrawing">
    <cdr:from>
      <cdr:x>0.62662</cdr:x>
      <cdr:y>0.25678</cdr:y>
    </cdr:from>
    <cdr:to>
      <cdr:x>0.72619</cdr:x>
      <cdr:y>0.25678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B6F93309-CD00-4C77-BEF9-E4A6A5863092}"/>
            </a:ext>
          </a:extLst>
        </cdr:cNvPr>
        <cdr:cNvCxnSpPr>
          <a:stCxn xmlns:a="http://schemas.openxmlformats.org/drawingml/2006/main" id="4" idx="3"/>
        </cdr:cNvCxnSpPr>
      </cdr:nvCxnSpPr>
      <cdr:spPr>
        <a:xfrm xmlns:a="http://schemas.openxmlformats.org/drawingml/2006/main">
          <a:off x="5431387" y="1616255"/>
          <a:ext cx="863051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4222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CC50B0-9EB4-4CC9-A9B4-C6DDDAA56A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0.94613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013C081-07E5-4906-A46D-1EDEAC41A2D1}"/>
            </a:ext>
          </a:extLst>
        </cdr:cNvPr>
        <cdr:cNvSpPr txBox="1"/>
      </cdr:nvSpPr>
      <cdr:spPr>
        <a:xfrm xmlns:a="http://schemas.openxmlformats.org/drawingml/2006/main">
          <a:off x="0" y="5947832"/>
          <a:ext cx="8664222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West Africa Currency Board annual reports in 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0.72617</cdr:x>
      <cdr:y>0.09021</cdr:y>
    </cdr:from>
    <cdr:to>
      <cdr:x>0.8485</cdr:x>
      <cdr:y>0.83838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E501B8B-F7A0-4E9A-A56F-29F681F20C59}"/>
            </a:ext>
          </a:extLst>
        </cdr:cNvPr>
        <cdr:cNvSpPr txBox="1"/>
      </cdr:nvSpPr>
      <cdr:spPr>
        <a:xfrm xmlns:a="http://schemas.openxmlformats.org/drawingml/2006/main">
          <a:off x="6291698" y="567105"/>
          <a:ext cx="1059894" cy="4703395"/>
        </a:xfrm>
        <a:prstGeom xmlns:a="http://schemas.openxmlformats.org/drawingml/2006/main" prst="rect">
          <a:avLst/>
        </a:prstGeom>
        <a:solidFill xmlns:a="http://schemas.openxmlformats.org/drawingml/2006/main">
          <a:srgbClr val="E7E6E6">
            <a:alpha val="47059"/>
          </a:srgbClr>
        </a:solidFill>
      </cdr:spPr>
      <cdr:txBody>
        <a:bodyPr xmlns:a="http://schemas.openxmlformats.org/drawingml/2006/main" vert="vert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 baseline="0"/>
            <a:t>    	 </a:t>
          </a:r>
          <a:r>
            <a:rPr lang="en-US" sz="1600"/>
            <a:t>DECOLONIZATION</a:t>
          </a:r>
        </a:p>
      </cdr:txBody>
    </cdr:sp>
  </cdr:relSizeAnchor>
  <cdr:relSizeAnchor xmlns:cdr="http://schemas.openxmlformats.org/drawingml/2006/chartDrawing">
    <cdr:from>
      <cdr:x>0.26466</cdr:x>
      <cdr:y>0.16404</cdr:y>
    </cdr:from>
    <cdr:to>
      <cdr:x>0.58666</cdr:x>
      <cdr:y>0.25477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44FD2FB-BA52-4ED1-86AF-5892917B9C9C}"/>
            </a:ext>
          </a:extLst>
        </cdr:cNvPr>
        <cdr:cNvSpPr txBox="1"/>
      </cdr:nvSpPr>
      <cdr:spPr>
        <a:xfrm xmlns:a="http://schemas.openxmlformats.org/drawingml/2006/main">
          <a:off x="2293056" y="1031237"/>
          <a:ext cx="2789896" cy="5703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Start</a:t>
          </a:r>
          <a:r>
            <a:rPr lang="en-US" sz="1600" baseline="0"/>
            <a:t> of decolonization phase (d</a:t>
          </a:r>
          <a:r>
            <a:rPr lang="en-US" sz="1600"/>
            <a:t>ecolonization of Gold Coast).</a:t>
          </a:r>
        </a:p>
      </cdr:txBody>
    </cdr:sp>
  </cdr:relSizeAnchor>
  <cdr:relSizeAnchor xmlns:cdr="http://schemas.openxmlformats.org/drawingml/2006/chartDrawing">
    <cdr:from>
      <cdr:x>0.58666</cdr:x>
      <cdr:y>0.20875</cdr:y>
    </cdr:from>
    <cdr:to>
      <cdr:x>0.72638</cdr:x>
      <cdr:y>0.2094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94CCC1BD-5886-4904-99AE-113AF029EEB6}"/>
            </a:ext>
          </a:extLst>
        </cdr:cNvPr>
        <cdr:cNvCxnSpPr>
          <a:stCxn xmlns:a="http://schemas.openxmlformats.org/drawingml/2006/main" id="4" idx="3"/>
        </cdr:cNvCxnSpPr>
      </cdr:nvCxnSpPr>
      <cdr:spPr>
        <a:xfrm xmlns:a="http://schemas.openxmlformats.org/drawingml/2006/main" flipV="1">
          <a:off x="5082952" y="1312333"/>
          <a:ext cx="1210604" cy="4091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A5F22D-28D0-4D64-A38C-3DB8D0EA72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l\Documents\offline%20cb%20(plane)\Palestine%20Currency%20Board%20Securities--%20(with%20panel%20and%20maturity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Annual Securities"/>
      <sheetName val="Average Interest and Maturity"/>
      <sheetName val="Chart of Interest and Maturity"/>
      <sheetName val="Maturity"/>
      <sheetName val="Weighted Interest and Maturity"/>
      <sheetName val="Chart of Weighted Averages"/>
      <sheetName val="Average Interest by Type"/>
      <sheetName val="Chart of Interest Types"/>
      <sheetName val="Average Maturity by Type"/>
      <sheetName val="Chart of Maturity Types"/>
      <sheetName val="Security Classification"/>
      <sheetName val="Security Grouping"/>
      <sheetName val="Security Consolidation"/>
      <sheetName val="Balance Sheet"/>
      <sheetName val="Panel Spreadsheet"/>
      <sheetName val="Security Allocation"/>
      <sheetName val="Asset Allocation"/>
      <sheetName val="Security Allocation (%)"/>
      <sheetName val="Asset Allocation (%)"/>
      <sheetName val="Model Portfolio"/>
      <sheetName val="Chart of Model Portfolio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>
        <row r="18">
          <cell r="B18">
            <v>1914</v>
          </cell>
          <cell r="C18">
            <v>1915</v>
          </cell>
          <cell r="D18">
            <v>1916</v>
          </cell>
          <cell r="E18">
            <v>1917</v>
          </cell>
          <cell r="F18">
            <v>1918</v>
          </cell>
          <cell r="G18">
            <v>1919</v>
          </cell>
          <cell r="H18">
            <v>1920</v>
          </cell>
          <cell r="I18">
            <v>1921</v>
          </cell>
          <cell r="J18">
            <v>1922</v>
          </cell>
          <cell r="K18">
            <v>1923</v>
          </cell>
          <cell r="L18">
            <v>1924</v>
          </cell>
          <cell r="M18">
            <v>1925</v>
          </cell>
          <cell r="N18">
            <v>1926</v>
          </cell>
          <cell r="O18">
            <v>1927</v>
          </cell>
          <cell r="P18">
            <v>1928</v>
          </cell>
          <cell r="Q18">
            <v>1929</v>
          </cell>
          <cell r="R18">
            <v>1930</v>
          </cell>
          <cell r="S18">
            <v>1931</v>
          </cell>
          <cell r="T18">
            <v>1932</v>
          </cell>
          <cell r="U18">
            <v>1933</v>
          </cell>
          <cell r="V18">
            <v>1934</v>
          </cell>
          <cell r="W18">
            <v>1935</v>
          </cell>
          <cell r="X18">
            <v>1936</v>
          </cell>
          <cell r="Y18">
            <v>1937</v>
          </cell>
          <cell r="Z18">
            <v>1938</v>
          </cell>
          <cell r="AA18">
            <v>1939</v>
          </cell>
          <cell r="AB18">
            <v>1940</v>
          </cell>
          <cell r="AC18">
            <v>1941</v>
          </cell>
          <cell r="AD18">
            <v>1942</v>
          </cell>
          <cell r="AE18">
            <v>1943</v>
          </cell>
          <cell r="AF18">
            <v>1944</v>
          </cell>
          <cell r="AG18">
            <v>1945</v>
          </cell>
          <cell r="AH18">
            <v>1946</v>
          </cell>
          <cell r="AI18">
            <v>1947</v>
          </cell>
          <cell r="AJ18">
            <v>1948</v>
          </cell>
          <cell r="AK18">
            <v>1949</v>
          </cell>
          <cell r="AL18">
            <v>1950</v>
          </cell>
          <cell r="AM18">
            <v>1951</v>
          </cell>
          <cell r="AN18">
            <v>1952</v>
          </cell>
          <cell r="AO18">
            <v>1953</v>
          </cell>
          <cell r="AP18">
            <v>1954</v>
          </cell>
          <cell r="AQ18">
            <v>1955</v>
          </cell>
          <cell r="AR18">
            <v>1956</v>
          </cell>
          <cell r="AS18">
            <v>1957</v>
          </cell>
          <cell r="AT18">
            <v>1958</v>
          </cell>
          <cell r="AU18">
            <v>1959</v>
          </cell>
          <cell r="AV18">
            <v>1960</v>
          </cell>
          <cell r="AW18">
            <v>1961</v>
          </cell>
          <cell r="AX18">
            <v>1962</v>
          </cell>
          <cell r="AY18">
            <v>1963</v>
          </cell>
          <cell r="AZ18">
            <v>1964</v>
          </cell>
          <cell r="BA18">
            <v>1965</v>
          </cell>
          <cell r="BB18">
            <v>1966</v>
          </cell>
          <cell r="BC18">
            <v>1967</v>
          </cell>
          <cell r="BD18">
            <v>1968</v>
          </cell>
          <cell r="BE18">
            <v>1969</v>
          </cell>
          <cell r="BF18">
            <v>1970</v>
          </cell>
          <cell r="BG18">
            <v>1971</v>
          </cell>
          <cell r="BH18">
            <v>1972</v>
          </cell>
          <cell r="BI18">
            <v>1973</v>
          </cell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>
            <v>0.16864749301299753</v>
          </cell>
          <cell r="Q19">
            <v>0.97549921030470443</v>
          </cell>
          <cell r="R19">
            <v>2.1585463615173808</v>
          </cell>
          <cell r="S19">
            <v>2.0176981910279181</v>
          </cell>
          <cell r="T19">
            <v>0.8251314145023656</v>
          </cell>
          <cell r="U19">
            <v>-0.82849703760305715</v>
          </cell>
          <cell r="V19">
            <v>-2.6934958322386819</v>
          </cell>
          <cell r="W19">
            <v>-4.2137924391762738</v>
          </cell>
          <cell r="X19">
            <v>-5.1461659278016612</v>
          </cell>
          <cell r="Y19">
            <v>-6.3218883995776025</v>
          </cell>
          <cell r="Z19">
            <v>-7.1994763102478601</v>
          </cell>
          <cell r="AA19">
            <v>-8.5552756112040527</v>
          </cell>
          <cell r="AB19">
            <v>-10.923641350975402</v>
          </cell>
          <cell r="AC19">
            <v>-12.49218748273222</v>
          </cell>
          <cell r="AD19">
            <v>-14.056885578088099</v>
          </cell>
          <cell r="AE19">
            <v>-15.157901124142541</v>
          </cell>
          <cell r="AF19">
            <v>-15.057779930913284</v>
          </cell>
          <cell r="AG19">
            <v>-14.952971475175303</v>
          </cell>
          <cell r="AH19">
            <v>-15.222543840996309</v>
          </cell>
          <cell r="AI19">
            <v>-15.678249243091557</v>
          </cell>
          <cell r="AJ19">
            <v>-16.148803871977833</v>
          </cell>
          <cell r="AK19">
            <v>-16.708580899675184</v>
          </cell>
          <cell r="AL19">
            <v>-17.258755782814433</v>
          </cell>
          <cell r="AM19">
            <v>-16.282805469700833</v>
          </cell>
          <cell r="AN19">
            <v>-13.020348192779608</v>
          </cell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</row>
        <row r="20">
          <cell r="B20"/>
          <cell r="C20"/>
          <cell r="D20"/>
          <cell r="E20"/>
          <cell r="F20"/>
          <cell r="G20"/>
          <cell r="H20"/>
          <cell r="I20">
            <v>1.8519257369531061</v>
          </cell>
          <cell r="J20">
            <v>3.344004669254943</v>
          </cell>
          <cell r="K20">
            <v>4.4523267719876429</v>
          </cell>
          <cell r="L20">
            <v>4.8423409875894237</v>
          </cell>
          <cell r="M20">
            <v>5.0100865164778554</v>
          </cell>
          <cell r="N20">
            <v>5.3798732048161639</v>
          </cell>
          <cell r="O20">
            <v>5.8458953848623878</v>
          </cell>
          <cell r="P20">
            <v>6.2760754548245643</v>
          </cell>
          <cell r="Q20">
            <v>7.591415550923756</v>
          </cell>
          <cell r="R20">
            <v>9.6393323300574139</v>
          </cell>
          <cell r="S20">
            <v>9.9122829743411955</v>
          </cell>
          <cell r="T20">
            <v>8.6505241518742935</v>
          </cell>
          <cell r="U20">
            <v>6.6971199136560529</v>
          </cell>
          <cell r="V20">
            <v>4.9725016787615175</v>
          </cell>
          <cell r="W20">
            <v>4.0902912605163806</v>
          </cell>
          <cell r="X20">
            <v>4.0340144302904548</v>
          </cell>
          <cell r="Y20">
            <v>4.1674830874243582</v>
          </cell>
          <cell r="Z20">
            <v>4.8079092005325776</v>
          </cell>
          <cell r="AA20">
            <v>5.7842575371398368</v>
          </cell>
          <cell r="AB20">
            <v>5.9075481906751008</v>
          </cell>
          <cell r="AC20">
            <v>6.4200432635337279</v>
          </cell>
          <cell r="AD20">
            <v>6.5244839054541615</v>
          </cell>
          <cell r="AE20">
            <v>6.5525859227767569</v>
          </cell>
          <cell r="AF20">
            <v>7.231232720980131</v>
          </cell>
          <cell r="AG20">
            <v>8.0322706289213102</v>
          </cell>
          <cell r="AH20">
            <v>8.347063091361008</v>
          </cell>
          <cell r="AI20">
            <v>8.695916161045659</v>
          </cell>
          <cell r="AJ20">
            <v>9.0794010597874717</v>
          </cell>
          <cell r="AK20">
            <v>9.5527998982619238</v>
          </cell>
          <cell r="AL20">
            <v>10.35736658789375</v>
          </cell>
          <cell r="AM20">
            <v>12.583714000818929</v>
          </cell>
          <cell r="AN20">
            <v>17.636641931769702</v>
          </cell>
          <cell r="AO20">
            <v>22.549760485941022</v>
          </cell>
          <cell r="AP20">
            <v>27.686835574088832</v>
          </cell>
          <cell r="AQ20">
            <v>34.097076105246572</v>
          </cell>
          <cell r="AR20">
            <v>43.602940783667918</v>
          </cell>
          <cell r="AS20">
            <v>52.440336218068069</v>
          </cell>
          <cell r="AT20">
            <v>60.730396377884517</v>
          </cell>
          <cell r="AU20">
            <v>67.307095904901018</v>
          </cell>
          <cell r="AV20">
            <v>75.812100997832658</v>
          </cell>
          <cell r="AW20">
            <v>81.930336140161387</v>
          </cell>
          <cell r="AX20">
            <v>85.545617632491428</v>
          </cell>
          <cell r="AY20">
            <v>88.773163146834406</v>
          </cell>
          <cell r="AZ20">
            <v>88.697595188960861</v>
          </cell>
          <cell r="BA20">
            <v>91.659228533378894</v>
          </cell>
          <cell r="BB20">
            <v>95.010594814741808</v>
          </cell>
          <cell r="BC20"/>
          <cell r="BD20"/>
          <cell r="BE20"/>
          <cell r="BF20"/>
          <cell r="BG20"/>
          <cell r="BH20"/>
          <cell r="BI20"/>
        </row>
        <row r="21">
          <cell r="B21">
            <v>-6.9316666666665583E-2</v>
          </cell>
          <cell r="C21">
            <v>0.33096117191084318</v>
          </cell>
          <cell r="D21">
            <v>1.0357959473396363</v>
          </cell>
          <cell r="E21">
            <v>0.22974824034740493</v>
          </cell>
          <cell r="F21">
            <v>-0.37659413869334912</v>
          </cell>
          <cell r="G21">
            <v>-0.2323423528743831</v>
          </cell>
          <cell r="H21">
            <v>1.4130745646389471</v>
          </cell>
          <cell r="I21">
            <v>2.4006647832321448</v>
          </cell>
          <cell r="J21">
            <v>2.6614160618920835</v>
          </cell>
          <cell r="K21">
            <v>3.2260276847176783</v>
          </cell>
          <cell r="L21">
            <v>3.3241863941618988</v>
          </cell>
          <cell r="M21">
            <v>3.3030560727228533</v>
          </cell>
          <cell r="N21">
            <v>3.5590419815474661</v>
          </cell>
          <cell r="O21">
            <v>4.0663950987717783</v>
          </cell>
          <cell r="P21">
            <v>4.4666159985069953</v>
          </cell>
          <cell r="Q21">
            <v>5.7431548244737485</v>
          </cell>
          <cell r="R21">
            <v>8.0085477891575465</v>
          </cell>
          <cell r="S21">
            <v>7.6397640346052356</v>
          </cell>
          <cell r="T21">
            <v>4.9282516398658913</v>
          </cell>
          <cell r="U21">
            <v>4.0532287529567839</v>
          </cell>
          <cell r="V21">
            <v>2.555103577515581</v>
          </cell>
          <cell r="W21">
            <v>2.4660374577086941</v>
          </cell>
          <cell r="X21">
            <v>3.1588486411937424</v>
          </cell>
          <cell r="Y21">
            <v>4.4363436351632686</v>
          </cell>
          <cell r="Z21">
            <v>6.3489292773997477</v>
          </cell>
          <cell r="AA21">
            <v>8.2514350864361177</v>
          </cell>
          <cell r="AB21">
            <v>8.3694687884137693</v>
          </cell>
          <cell r="AC21">
            <v>8.9342333427596827</v>
          </cell>
          <cell r="AD21">
            <v>9.3029699338437695</v>
          </cell>
          <cell r="AE21">
            <v>9.3567047445197318</v>
          </cell>
          <cell r="AF21">
            <v>10.135184812749912</v>
          </cell>
          <cell r="AG21">
            <v>10.954080797472898</v>
          </cell>
          <cell r="AH21">
            <v>11.240925112865227</v>
          </cell>
          <cell r="AI21">
            <v>11.755724612852134</v>
          </cell>
          <cell r="AJ21">
            <v>12.644506566251437</v>
          </cell>
          <cell r="AK21">
            <v>13.852051271201617</v>
          </cell>
          <cell r="AL21">
            <v>15.169914022068042</v>
          </cell>
          <cell r="AM21">
            <v>18.866749181307</v>
          </cell>
          <cell r="AN21">
            <v>25.84632743307094</v>
          </cell>
          <cell r="AO21">
            <v>32.620288179072475</v>
          </cell>
          <cell r="AP21">
            <v>40.060278846974995</v>
          </cell>
          <cell r="AQ21">
            <v>49.123904819903771</v>
          </cell>
          <cell r="AR21">
            <v>62.327242609162681</v>
          </cell>
          <cell r="AS21">
            <v>75.988736323945375</v>
          </cell>
          <cell r="AT21">
            <v>90.383521616941891</v>
          </cell>
          <cell r="AU21">
            <v>103.60046066139785</v>
          </cell>
          <cell r="AV21">
            <v>120.03410657183031</v>
          </cell>
          <cell r="AW21">
            <v>128.79473787472796</v>
          </cell>
          <cell r="AX21">
            <v>137.23471216820371</v>
          </cell>
          <cell r="AY21">
            <v>144.84341342588641</v>
          </cell>
          <cell r="AZ21">
            <v>156.73014407931032</v>
          </cell>
          <cell r="BA21">
            <v>174.56215655893413</v>
          </cell>
          <cell r="BB21">
            <v>194.06896183314018</v>
          </cell>
          <cell r="BC21">
            <v>217.88985881066105</v>
          </cell>
          <cell r="BD21">
            <v>239.14763793905831</v>
          </cell>
          <cell r="BE21">
            <v>257.38252286129614</v>
          </cell>
          <cell r="BF21">
            <v>274.41805119617516</v>
          </cell>
          <cell r="BG21">
            <v>286.02291578462712</v>
          </cell>
          <cell r="BH21">
            <v>294.15553302233775</v>
          </cell>
          <cell r="BI21">
            <v>337.15232567874307</v>
          </cell>
        </row>
      </sheetData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4"/>
  <sheetViews>
    <sheetView topLeftCell="A19" workbookViewId="0">
      <selection activeCell="D55" sqref="D55"/>
    </sheetView>
  </sheetViews>
  <sheetFormatPr defaultRowHeight="14.5" x14ac:dyDescent="0.35"/>
  <cols>
    <col min="1" max="1" width="28.1796875" customWidth="1"/>
    <col min="2" max="2" width="16.26953125" customWidth="1"/>
    <col min="4" max="4" width="9.54296875" customWidth="1"/>
    <col min="5" max="5" width="10.08984375" customWidth="1"/>
    <col min="7" max="7" width="18" customWidth="1"/>
  </cols>
  <sheetData>
    <row r="1" spans="1:11" ht="21" x14ac:dyDescent="0.5">
      <c r="A1" s="114" t="s">
        <v>225</v>
      </c>
      <c r="B1" s="113"/>
      <c r="C1" s="113"/>
      <c r="D1" s="113"/>
      <c r="E1" s="113"/>
      <c r="F1" s="113"/>
      <c r="G1" s="112"/>
    </row>
    <row r="2" spans="1:11" x14ac:dyDescent="0.35">
      <c r="B2" s="112" t="s">
        <v>226</v>
      </c>
      <c r="C2" s="112"/>
    </row>
    <row r="4" spans="1:11" ht="15" thickBot="1" x14ac:dyDescent="0.4">
      <c r="A4" s="105" t="s">
        <v>177</v>
      </c>
      <c r="B4" s="105" t="s">
        <v>178</v>
      </c>
      <c r="C4" s="106"/>
      <c r="D4" s="106"/>
      <c r="E4" s="106"/>
      <c r="F4" s="107"/>
      <c r="G4" s="107"/>
      <c r="H4" s="107"/>
      <c r="I4" s="107"/>
      <c r="J4" s="107"/>
      <c r="K4" s="107"/>
    </row>
    <row r="5" spans="1:11" x14ac:dyDescent="0.35">
      <c r="A5" s="108" t="s">
        <v>179</v>
      </c>
      <c r="B5" s="108" t="s">
        <v>180</v>
      </c>
      <c r="C5" s="109"/>
      <c r="D5" s="109"/>
      <c r="E5" s="109"/>
      <c r="F5" s="109"/>
      <c r="G5" s="109"/>
      <c r="H5" s="109"/>
      <c r="I5" s="109"/>
    </row>
    <row r="6" spans="1:11" x14ac:dyDescent="0.35">
      <c r="A6" s="108" t="s">
        <v>181</v>
      </c>
      <c r="B6" s="108" t="s">
        <v>182</v>
      </c>
      <c r="C6" s="108"/>
    </row>
    <row r="7" spans="1:11" x14ac:dyDescent="0.35">
      <c r="A7" s="108" t="s">
        <v>183</v>
      </c>
      <c r="B7" s="108" t="s">
        <v>184</v>
      </c>
    </row>
    <row r="8" spans="1:11" x14ac:dyDescent="0.35">
      <c r="A8" s="108" t="s">
        <v>185</v>
      </c>
      <c r="B8" s="108" t="s">
        <v>186</v>
      </c>
    </row>
    <row r="9" spans="1:11" x14ac:dyDescent="0.35">
      <c r="A9" s="108" t="s">
        <v>187</v>
      </c>
      <c r="B9" s="108" t="s">
        <v>188</v>
      </c>
    </row>
    <row r="10" spans="1:11" x14ac:dyDescent="0.35">
      <c r="A10" s="108" t="s">
        <v>189</v>
      </c>
      <c r="B10" s="108" t="s">
        <v>184</v>
      </c>
    </row>
    <row r="11" spans="1:11" x14ac:dyDescent="0.35">
      <c r="A11" s="108" t="s">
        <v>190</v>
      </c>
      <c r="B11" s="108" t="s">
        <v>191</v>
      </c>
    </row>
    <row r="12" spans="1:11" x14ac:dyDescent="0.35">
      <c r="A12" s="108" t="s">
        <v>192</v>
      </c>
      <c r="B12" s="108" t="s">
        <v>184</v>
      </c>
    </row>
    <row r="13" spans="1:11" x14ac:dyDescent="0.35">
      <c r="A13" s="108" t="s">
        <v>193</v>
      </c>
      <c r="B13" s="108" t="s">
        <v>194</v>
      </c>
    </row>
    <row r="14" spans="1:11" x14ac:dyDescent="0.35">
      <c r="A14" s="108" t="s">
        <v>195</v>
      </c>
      <c r="B14" s="108" t="s">
        <v>184</v>
      </c>
    </row>
    <row r="15" spans="1:11" x14ac:dyDescent="0.35">
      <c r="A15" s="108" t="s">
        <v>196</v>
      </c>
      <c r="B15" s="108" t="s">
        <v>197</v>
      </c>
    </row>
    <row r="16" spans="1:11" x14ac:dyDescent="0.35">
      <c r="B16" s="108" t="s">
        <v>198</v>
      </c>
    </row>
    <row r="17" spans="1:2" x14ac:dyDescent="0.35">
      <c r="B17" s="108" t="s">
        <v>199</v>
      </c>
    </row>
    <row r="18" spans="1:2" x14ac:dyDescent="0.35">
      <c r="B18" s="108" t="s">
        <v>200</v>
      </c>
    </row>
    <row r="19" spans="1:2" x14ac:dyDescent="0.35">
      <c r="B19" s="108" t="s">
        <v>201</v>
      </c>
    </row>
    <row r="20" spans="1:2" x14ac:dyDescent="0.35">
      <c r="A20" t="s">
        <v>202</v>
      </c>
      <c r="B20" s="108" t="s">
        <v>203</v>
      </c>
    </row>
    <row r="21" spans="1:2" x14ac:dyDescent="0.35">
      <c r="A21" t="s">
        <v>204</v>
      </c>
      <c r="B21" s="108" t="s">
        <v>205</v>
      </c>
    </row>
    <row r="22" spans="1:2" x14ac:dyDescent="0.35">
      <c r="A22" t="s">
        <v>206</v>
      </c>
      <c r="B22" s="108" t="s">
        <v>207</v>
      </c>
    </row>
    <row r="23" spans="1:2" x14ac:dyDescent="0.35">
      <c r="B23" s="108" t="s">
        <v>208</v>
      </c>
    </row>
    <row r="24" spans="1:2" x14ac:dyDescent="0.35">
      <c r="B24" s="108" t="s">
        <v>209</v>
      </c>
    </row>
    <row r="25" spans="1:2" x14ac:dyDescent="0.35">
      <c r="B25" s="108" t="s">
        <v>210</v>
      </c>
    </row>
    <row r="26" spans="1:2" x14ac:dyDescent="0.35">
      <c r="B26" s="108" t="s">
        <v>211</v>
      </c>
    </row>
    <row r="27" spans="1:2" x14ac:dyDescent="0.35">
      <c r="B27" s="108" t="s">
        <v>245</v>
      </c>
    </row>
    <row r="28" spans="1:2" x14ac:dyDescent="0.35">
      <c r="B28" s="108" t="s">
        <v>224</v>
      </c>
    </row>
    <row r="29" spans="1:2" x14ac:dyDescent="0.35">
      <c r="A29" t="s">
        <v>212</v>
      </c>
      <c r="B29" s="108" t="s">
        <v>213</v>
      </c>
    </row>
    <row r="30" spans="1:2" x14ac:dyDescent="0.35">
      <c r="A30" t="s">
        <v>214</v>
      </c>
      <c r="B30" s="108" t="s">
        <v>230</v>
      </c>
    </row>
    <row r="31" spans="1:2" x14ac:dyDescent="0.35">
      <c r="A31" t="s">
        <v>215</v>
      </c>
      <c r="B31" s="108" t="s">
        <v>231</v>
      </c>
    </row>
    <row r="32" spans="1:2" x14ac:dyDescent="0.35">
      <c r="A32" t="s">
        <v>216</v>
      </c>
      <c r="B32" s="108" t="s">
        <v>217</v>
      </c>
    </row>
    <row r="33" spans="1:1024 1026:2048 2050:3072 3074:4096 4098:5120 5122:6144 6146:7168 7170:8192 8194:9216 9218:10240 10242:11264 11266:12288 12290:13312 13314:14336 14338:15360 15362:16384" x14ac:dyDescent="0.35">
      <c r="A33" t="s">
        <v>218</v>
      </c>
      <c r="B33" s="108" t="s">
        <v>219</v>
      </c>
    </row>
    <row r="34" spans="1:1024 1026:2048 2050:3072 3074:4096 4098:5120 5122:6144 6146:7168 7170:8192 8194:9216 9218:10240 10242:11264 11266:12288 12290:13312 13314:14336 14338:15360 15362:16384" x14ac:dyDescent="0.35">
      <c r="A34" t="s">
        <v>296</v>
      </c>
      <c r="B34" s="108" t="s">
        <v>297</v>
      </c>
      <c r="D34" s="108"/>
      <c r="F34" s="108"/>
      <c r="H34" s="108"/>
      <c r="J34" s="108"/>
      <c r="L34" s="108"/>
      <c r="N34" s="108"/>
      <c r="P34" s="108"/>
      <c r="R34" s="108"/>
      <c r="T34" s="108"/>
      <c r="V34" s="108"/>
      <c r="X34" s="108"/>
      <c r="Z34" s="108"/>
      <c r="AB34" s="108"/>
      <c r="AD34" s="108"/>
      <c r="AF34" s="108"/>
      <c r="AH34" s="108"/>
      <c r="AJ34" s="108"/>
      <c r="AL34" s="108"/>
      <c r="AN34" s="108"/>
      <c r="AP34" s="108"/>
      <c r="AR34" s="108"/>
      <c r="AT34" s="108"/>
      <c r="AV34" s="108"/>
      <c r="AX34" s="108"/>
      <c r="AZ34" s="108"/>
      <c r="BB34" s="108"/>
      <c r="BD34" s="108"/>
      <c r="BF34" s="108"/>
      <c r="BH34" s="108"/>
      <c r="BJ34" s="108"/>
      <c r="BL34" s="108"/>
      <c r="BN34" s="108"/>
      <c r="BP34" s="108"/>
      <c r="BR34" s="108"/>
      <c r="BT34" s="108"/>
      <c r="BV34" s="108"/>
      <c r="BX34" s="108"/>
      <c r="BZ34" s="108"/>
      <c r="CB34" s="108"/>
      <c r="CD34" s="108"/>
      <c r="CF34" s="108"/>
      <c r="CH34" s="108"/>
      <c r="CJ34" s="108"/>
      <c r="CL34" s="108"/>
      <c r="CN34" s="108"/>
      <c r="CP34" s="108"/>
      <c r="CR34" s="108"/>
      <c r="CT34" s="108"/>
      <c r="CV34" s="108"/>
      <c r="CX34" s="108"/>
      <c r="CZ34" s="108"/>
      <c r="DB34" s="108"/>
      <c r="DD34" s="108"/>
      <c r="DF34" s="108"/>
      <c r="DH34" s="108"/>
      <c r="DJ34" s="108"/>
      <c r="DL34" s="108"/>
      <c r="DN34" s="108"/>
      <c r="DP34" s="108"/>
      <c r="DR34" s="108"/>
      <c r="DT34" s="108"/>
      <c r="DV34" s="108"/>
      <c r="DX34" s="108"/>
      <c r="DZ34" s="108"/>
      <c r="EB34" s="108"/>
      <c r="ED34" s="108"/>
      <c r="EF34" s="108"/>
      <c r="EH34" s="108"/>
      <c r="EJ34" s="108"/>
      <c r="EL34" s="108"/>
      <c r="EN34" s="108"/>
      <c r="EP34" s="108"/>
      <c r="ER34" s="108"/>
      <c r="ET34" s="108"/>
      <c r="EV34" s="108"/>
      <c r="EX34" s="108"/>
      <c r="EZ34" s="108"/>
      <c r="FB34" s="108"/>
      <c r="FD34" s="108"/>
      <c r="FF34" s="108"/>
      <c r="FH34" s="108"/>
      <c r="FJ34" s="108"/>
      <c r="FL34" s="108"/>
      <c r="FN34" s="108"/>
      <c r="FP34" s="108"/>
      <c r="FR34" s="108"/>
      <c r="FT34" s="108"/>
      <c r="FV34" s="108"/>
      <c r="FX34" s="108"/>
      <c r="FZ34" s="108"/>
      <c r="GB34" s="108"/>
      <c r="GD34" s="108"/>
      <c r="GF34" s="108"/>
      <c r="GH34" s="108"/>
      <c r="GJ34" s="108"/>
      <c r="GL34" s="108"/>
      <c r="GN34" s="108"/>
      <c r="GP34" s="108"/>
      <c r="GR34" s="108"/>
      <c r="GT34" s="108"/>
      <c r="GV34" s="108"/>
      <c r="GX34" s="108"/>
      <c r="GZ34" s="108"/>
      <c r="HB34" s="108"/>
      <c r="HD34" s="108"/>
      <c r="HF34" s="108"/>
      <c r="HH34" s="108"/>
      <c r="HJ34" s="108"/>
      <c r="HL34" s="108"/>
      <c r="HN34" s="108"/>
      <c r="HP34" s="108"/>
      <c r="HR34" s="108"/>
      <c r="HT34" s="108"/>
      <c r="HV34" s="108"/>
      <c r="HX34" s="108"/>
      <c r="HZ34" s="108"/>
      <c r="IB34" s="108"/>
      <c r="ID34" s="108"/>
      <c r="IF34" s="108"/>
      <c r="IH34" s="108"/>
      <c r="IJ34" s="108"/>
      <c r="IL34" s="108"/>
      <c r="IN34" s="108"/>
      <c r="IP34" s="108"/>
      <c r="IR34" s="108"/>
      <c r="IT34" s="108"/>
      <c r="IV34" s="108"/>
      <c r="IX34" s="108"/>
      <c r="IZ34" s="108"/>
      <c r="JB34" s="108"/>
      <c r="JD34" s="108"/>
      <c r="JF34" s="108"/>
      <c r="JH34" s="108"/>
      <c r="JJ34" s="108"/>
      <c r="JL34" s="108"/>
      <c r="JN34" s="108"/>
      <c r="JP34" s="108"/>
      <c r="JR34" s="108"/>
      <c r="JT34" s="108"/>
      <c r="JV34" s="108"/>
      <c r="JX34" s="108"/>
      <c r="JZ34" s="108"/>
      <c r="KB34" s="108"/>
      <c r="KD34" s="108"/>
      <c r="KF34" s="108"/>
      <c r="KH34" s="108"/>
      <c r="KJ34" s="108"/>
      <c r="KL34" s="108"/>
      <c r="KN34" s="108"/>
      <c r="KP34" s="108"/>
      <c r="KR34" s="108"/>
      <c r="KT34" s="108"/>
      <c r="KV34" s="108"/>
      <c r="KX34" s="108"/>
      <c r="KZ34" s="108"/>
      <c r="LB34" s="108"/>
      <c r="LD34" s="108"/>
      <c r="LF34" s="108"/>
      <c r="LH34" s="108"/>
      <c r="LJ34" s="108"/>
      <c r="LL34" s="108"/>
      <c r="LN34" s="108"/>
      <c r="LP34" s="108"/>
      <c r="LR34" s="108"/>
      <c r="LT34" s="108"/>
      <c r="LV34" s="108"/>
      <c r="LX34" s="108"/>
      <c r="LZ34" s="108"/>
      <c r="MB34" s="108"/>
      <c r="MD34" s="108"/>
      <c r="MF34" s="108"/>
      <c r="MH34" s="108"/>
      <c r="MJ34" s="108"/>
      <c r="ML34" s="108"/>
      <c r="MN34" s="108"/>
      <c r="MP34" s="108"/>
      <c r="MR34" s="108"/>
      <c r="MT34" s="108"/>
      <c r="MV34" s="108"/>
      <c r="MX34" s="108"/>
      <c r="MZ34" s="108"/>
      <c r="NB34" s="108"/>
      <c r="ND34" s="108"/>
      <c r="NF34" s="108"/>
      <c r="NH34" s="108"/>
      <c r="NJ34" s="108"/>
      <c r="NL34" s="108"/>
      <c r="NN34" s="108"/>
      <c r="NP34" s="108"/>
      <c r="NR34" s="108"/>
      <c r="NT34" s="108"/>
      <c r="NV34" s="108"/>
      <c r="NX34" s="108"/>
      <c r="NZ34" s="108"/>
      <c r="OB34" s="108"/>
      <c r="OD34" s="108"/>
      <c r="OF34" s="108"/>
      <c r="OH34" s="108"/>
      <c r="OJ34" s="108"/>
      <c r="OL34" s="108"/>
      <c r="ON34" s="108"/>
      <c r="OP34" s="108"/>
      <c r="OR34" s="108"/>
      <c r="OT34" s="108"/>
      <c r="OV34" s="108"/>
      <c r="OX34" s="108"/>
      <c r="OZ34" s="108"/>
      <c r="PB34" s="108"/>
      <c r="PD34" s="108"/>
      <c r="PF34" s="108"/>
      <c r="PH34" s="108"/>
      <c r="PJ34" s="108"/>
      <c r="PL34" s="108"/>
      <c r="PN34" s="108"/>
      <c r="PP34" s="108"/>
      <c r="PR34" s="108"/>
      <c r="PT34" s="108"/>
      <c r="PV34" s="108"/>
      <c r="PX34" s="108"/>
      <c r="PZ34" s="108"/>
      <c r="QB34" s="108"/>
      <c r="QD34" s="108"/>
      <c r="QF34" s="108"/>
      <c r="QH34" s="108"/>
      <c r="QJ34" s="108"/>
      <c r="QL34" s="108"/>
      <c r="QN34" s="108"/>
      <c r="QP34" s="108"/>
      <c r="QR34" s="108"/>
      <c r="QT34" s="108"/>
      <c r="QV34" s="108"/>
      <c r="QX34" s="108"/>
      <c r="QZ34" s="108"/>
      <c r="RB34" s="108"/>
      <c r="RD34" s="108"/>
      <c r="RF34" s="108"/>
      <c r="RH34" s="108"/>
      <c r="RJ34" s="108"/>
      <c r="RL34" s="108"/>
      <c r="RN34" s="108"/>
      <c r="RP34" s="108"/>
      <c r="RR34" s="108"/>
      <c r="RT34" s="108"/>
      <c r="RV34" s="108"/>
      <c r="RX34" s="108"/>
      <c r="RZ34" s="108"/>
      <c r="SB34" s="108"/>
      <c r="SD34" s="108"/>
      <c r="SF34" s="108"/>
      <c r="SH34" s="108"/>
      <c r="SJ34" s="108"/>
      <c r="SL34" s="108"/>
      <c r="SN34" s="108"/>
      <c r="SP34" s="108"/>
      <c r="SR34" s="108"/>
      <c r="ST34" s="108"/>
      <c r="SV34" s="108"/>
      <c r="SX34" s="108"/>
      <c r="SZ34" s="108"/>
      <c r="TB34" s="108"/>
      <c r="TD34" s="108"/>
      <c r="TF34" s="108"/>
      <c r="TH34" s="108"/>
      <c r="TJ34" s="108"/>
      <c r="TL34" s="108"/>
      <c r="TN34" s="108"/>
      <c r="TP34" s="108"/>
      <c r="TR34" s="108"/>
      <c r="TT34" s="108"/>
      <c r="TV34" s="108"/>
      <c r="TX34" s="108"/>
      <c r="TZ34" s="108"/>
      <c r="UB34" s="108"/>
      <c r="UD34" s="108"/>
      <c r="UF34" s="108"/>
      <c r="UH34" s="108"/>
      <c r="UJ34" s="108"/>
      <c r="UL34" s="108"/>
      <c r="UN34" s="108"/>
      <c r="UP34" s="108"/>
      <c r="UR34" s="108"/>
      <c r="UT34" s="108"/>
      <c r="UV34" s="108"/>
      <c r="UX34" s="108"/>
      <c r="UZ34" s="108"/>
      <c r="VB34" s="108"/>
      <c r="VD34" s="108"/>
      <c r="VF34" s="108"/>
      <c r="VH34" s="108"/>
      <c r="VJ34" s="108"/>
      <c r="VL34" s="108"/>
      <c r="VN34" s="108"/>
      <c r="VP34" s="108"/>
      <c r="VR34" s="108"/>
      <c r="VT34" s="108"/>
      <c r="VV34" s="108"/>
      <c r="VX34" s="108"/>
      <c r="VZ34" s="108"/>
      <c r="WB34" s="108"/>
      <c r="WD34" s="108"/>
      <c r="WF34" s="108"/>
      <c r="WH34" s="108"/>
      <c r="WJ34" s="108"/>
      <c r="WL34" s="108"/>
      <c r="WN34" s="108"/>
      <c r="WP34" s="108"/>
      <c r="WR34" s="108"/>
      <c r="WT34" s="108"/>
      <c r="WV34" s="108"/>
      <c r="WX34" s="108"/>
      <c r="WZ34" s="108"/>
      <c r="XB34" s="108"/>
      <c r="XD34" s="108"/>
      <c r="XF34" s="108"/>
      <c r="XH34" s="108"/>
      <c r="XJ34" s="108"/>
      <c r="XL34" s="108"/>
      <c r="XN34" s="108"/>
      <c r="XP34" s="108"/>
      <c r="XR34" s="108"/>
      <c r="XT34" s="108"/>
      <c r="XV34" s="108"/>
      <c r="XX34" s="108"/>
      <c r="XZ34" s="108"/>
      <c r="YB34" s="108"/>
      <c r="YD34" s="108"/>
      <c r="YF34" s="108"/>
      <c r="YH34" s="108"/>
      <c r="YJ34" s="108"/>
      <c r="YL34" s="108"/>
      <c r="YN34" s="108"/>
      <c r="YP34" s="108"/>
      <c r="YR34" s="108"/>
      <c r="YT34" s="108"/>
      <c r="YV34" s="108"/>
      <c r="YX34" s="108"/>
      <c r="YZ34" s="108"/>
      <c r="ZB34" s="108"/>
      <c r="ZD34" s="108"/>
      <c r="ZF34" s="108"/>
      <c r="ZH34" s="108"/>
      <c r="ZJ34" s="108"/>
      <c r="ZL34" s="108"/>
      <c r="ZN34" s="108"/>
      <c r="ZP34" s="108"/>
      <c r="ZR34" s="108"/>
      <c r="ZT34" s="108"/>
      <c r="ZV34" s="108"/>
      <c r="ZX34" s="108"/>
      <c r="ZZ34" s="108"/>
      <c r="AAB34" s="108"/>
      <c r="AAD34" s="108"/>
      <c r="AAF34" s="108"/>
      <c r="AAH34" s="108"/>
      <c r="AAJ34" s="108"/>
      <c r="AAL34" s="108"/>
      <c r="AAN34" s="108"/>
      <c r="AAP34" s="108"/>
      <c r="AAR34" s="108"/>
      <c r="AAT34" s="108"/>
      <c r="AAV34" s="108"/>
      <c r="AAX34" s="108"/>
      <c r="AAZ34" s="108"/>
      <c r="ABB34" s="108"/>
      <c r="ABD34" s="108"/>
      <c r="ABF34" s="108"/>
      <c r="ABH34" s="108"/>
      <c r="ABJ34" s="108"/>
      <c r="ABL34" s="108"/>
      <c r="ABN34" s="108"/>
      <c r="ABP34" s="108"/>
      <c r="ABR34" s="108"/>
      <c r="ABT34" s="108"/>
      <c r="ABV34" s="108"/>
      <c r="ABX34" s="108"/>
      <c r="ABZ34" s="108"/>
      <c r="ACB34" s="108"/>
      <c r="ACD34" s="108"/>
      <c r="ACF34" s="108"/>
      <c r="ACH34" s="108"/>
      <c r="ACJ34" s="108"/>
      <c r="ACL34" s="108"/>
      <c r="ACN34" s="108"/>
      <c r="ACP34" s="108"/>
      <c r="ACR34" s="108"/>
      <c r="ACT34" s="108"/>
      <c r="ACV34" s="108"/>
      <c r="ACX34" s="108"/>
      <c r="ACZ34" s="108"/>
      <c r="ADB34" s="108"/>
      <c r="ADD34" s="108"/>
      <c r="ADF34" s="108"/>
      <c r="ADH34" s="108"/>
      <c r="ADJ34" s="108"/>
      <c r="ADL34" s="108"/>
      <c r="ADN34" s="108"/>
      <c r="ADP34" s="108"/>
      <c r="ADR34" s="108"/>
      <c r="ADT34" s="108"/>
      <c r="ADV34" s="108"/>
      <c r="ADX34" s="108"/>
      <c r="ADZ34" s="108"/>
      <c r="AEB34" s="108"/>
      <c r="AED34" s="108"/>
      <c r="AEF34" s="108"/>
      <c r="AEH34" s="108"/>
      <c r="AEJ34" s="108"/>
      <c r="AEL34" s="108"/>
      <c r="AEN34" s="108"/>
      <c r="AEP34" s="108"/>
      <c r="AER34" s="108"/>
      <c r="AET34" s="108"/>
      <c r="AEV34" s="108"/>
      <c r="AEX34" s="108"/>
      <c r="AEZ34" s="108"/>
      <c r="AFB34" s="108"/>
      <c r="AFD34" s="108"/>
      <c r="AFF34" s="108"/>
      <c r="AFH34" s="108"/>
      <c r="AFJ34" s="108"/>
      <c r="AFL34" s="108"/>
      <c r="AFN34" s="108"/>
      <c r="AFP34" s="108"/>
      <c r="AFR34" s="108"/>
      <c r="AFT34" s="108"/>
      <c r="AFV34" s="108"/>
      <c r="AFX34" s="108"/>
      <c r="AFZ34" s="108"/>
      <c r="AGB34" s="108"/>
      <c r="AGD34" s="108"/>
      <c r="AGF34" s="108"/>
      <c r="AGH34" s="108"/>
      <c r="AGJ34" s="108"/>
      <c r="AGL34" s="108"/>
      <c r="AGN34" s="108"/>
      <c r="AGP34" s="108"/>
      <c r="AGR34" s="108"/>
      <c r="AGT34" s="108"/>
      <c r="AGV34" s="108"/>
      <c r="AGX34" s="108"/>
      <c r="AGZ34" s="108"/>
      <c r="AHB34" s="108"/>
      <c r="AHD34" s="108"/>
      <c r="AHF34" s="108"/>
      <c r="AHH34" s="108"/>
      <c r="AHJ34" s="108"/>
      <c r="AHL34" s="108"/>
      <c r="AHN34" s="108"/>
      <c r="AHP34" s="108"/>
      <c r="AHR34" s="108"/>
      <c r="AHT34" s="108"/>
      <c r="AHV34" s="108"/>
      <c r="AHX34" s="108"/>
      <c r="AHZ34" s="108"/>
      <c r="AIB34" s="108"/>
      <c r="AID34" s="108"/>
      <c r="AIF34" s="108"/>
      <c r="AIH34" s="108"/>
      <c r="AIJ34" s="108"/>
      <c r="AIL34" s="108"/>
      <c r="AIN34" s="108"/>
      <c r="AIP34" s="108"/>
      <c r="AIR34" s="108"/>
      <c r="AIT34" s="108"/>
      <c r="AIV34" s="108"/>
      <c r="AIX34" s="108"/>
      <c r="AIZ34" s="108"/>
      <c r="AJB34" s="108"/>
      <c r="AJD34" s="108"/>
      <c r="AJF34" s="108"/>
      <c r="AJH34" s="108"/>
      <c r="AJJ34" s="108"/>
      <c r="AJL34" s="108"/>
      <c r="AJN34" s="108"/>
      <c r="AJP34" s="108"/>
      <c r="AJR34" s="108"/>
      <c r="AJT34" s="108"/>
      <c r="AJV34" s="108"/>
      <c r="AJX34" s="108"/>
      <c r="AJZ34" s="108"/>
      <c r="AKB34" s="108"/>
      <c r="AKD34" s="108"/>
      <c r="AKF34" s="108"/>
      <c r="AKH34" s="108"/>
      <c r="AKJ34" s="108"/>
      <c r="AKL34" s="108"/>
      <c r="AKN34" s="108"/>
      <c r="AKP34" s="108"/>
      <c r="AKR34" s="108"/>
      <c r="AKT34" s="108"/>
      <c r="AKV34" s="108"/>
      <c r="AKX34" s="108"/>
      <c r="AKZ34" s="108"/>
      <c r="ALB34" s="108"/>
      <c r="ALD34" s="108"/>
      <c r="ALF34" s="108"/>
      <c r="ALH34" s="108"/>
      <c r="ALJ34" s="108"/>
      <c r="ALL34" s="108"/>
      <c r="ALN34" s="108"/>
      <c r="ALP34" s="108"/>
      <c r="ALR34" s="108"/>
      <c r="ALT34" s="108"/>
      <c r="ALV34" s="108"/>
      <c r="ALX34" s="108"/>
      <c r="ALZ34" s="108"/>
      <c r="AMB34" s="108"/>
      <c r="AMD34" s="108"/>
      <c r="AMF34" s="108"/>
      <c r="AMH34" s="108"/>
      <c r="AMJ34" s="108"/>
      <c r="AML34" s="108"/>
      <c r="AMN34" s="108"/>
      <c r="AMP34" s="108"/>
      <c r="AMR34" s="108"/>
      <c r="AMT34" s="108"/>
      <c r="AMV34" s="108"/>
      <c r="AMX34" s="108"/>
      <c r="AMZ34" s="108"/>
      <c r="ANB34" s="108"/>
      <c r="AND34" s="108"/>
      <c r="ANF34" s="108"/>
      <c r="ANH34" s="108"/>
      <c r="ANJ34" s="108"/>
      <c r="ANL34" s="108"/>
      <c r="ANN34" s="108"/>
      <c r="ANP34" s="108"/>
      <c r="ANR34" s="108"/>
      <c r="ANT34" s="108"/>
      <c r="ANV34" s="108"/>
      <c r="ANX34" s="108"/>
      <c r="ANZ34" s="108"/>
      <c r="AOB34" s="108"/>
      <c r="AOD34" s="108"/>
      <c r="AOF34" s="108"/>
      <c r="AOH34" s="108"/>
      <c r="AOJ34" s="108"/>
      <c r="AOL34" s="108"/>
      <c r="AON34" s="108"/>
      <c r="AOP34" s="108"/>
      <c r="AOR34" s="108"/>
      <c r="AOT34" s="108"/>
      <c r="AOV34" s="108"/>
      <c r="AOX34" s="108"/>
      <c r="AOZ34" s="108"/>
      <c r="APB34" s="108"/>
      <c r="APD34" s="108"/>
      <c r="APF34" s="108"/>
      <c r="APH34" s="108"/>
      <c r="APJ34" s="108"/>
      <c r="APL34" s="108"/>
      <c r="APN34" s="108"/>
      <c r="APP34" s="108"/>
      <c r="APR34" s="108"/>
      <c r="APT34" s="108"/>
      <c r="APV34" s="108"/>
      <c r="APX34" s="108"/>
      <c r="APZ34" s="108"/>
      <c r="AQB34" s="108"/>
      <c r="AQD34" s="108"/>
      <c r="AQF34" s="108"/>
      <c r="AQH34" s="108"/>
      <c r="AQJ34" s="108"/>
      <c r="AQL34" s="108"/>
      <c r="AQN34" s="108"/>
      <c r="AQP34" s="108"/>
      <c r="AQR34" s="108"/>
      <c r="AQT34" s="108"/>
      <c r="AQV34" s="108"/>
      <c r="AQX34" s="108"/>
      <c r="AQZ34" s="108"/>
      <c r="ARB34" s="108"/>
      <c r="ARD34" s="108"/>
      <c r="ARF34" s="108"/>
      <c r="ARH34" s="108"/>
      <c r="ARJ34" s="108"/>
      <c r="ARL34" s="108"/>
      <c r="ARN34" s="108"/>
      <c r="ARP34" s="108"/>
      <c r="ARR34" s="108"/>
      <c r="ART34" s="108"/>
      <c r="ARV34" s="108"/>
      <c r="ARX34" s="108"/>
      <c r="ARZ34" s="108"/>
      <c r="ASB34" s="108"/>
      <c r="ASD34" s="108"/>
      <c r="ASF34" s="108"/>
      <c r="ASH34" s="108"/>
      <c r="ASJ34" s="108"/>
      <c r="ASL34" s="108"/>
      <c r="ASN34" s="108"/>
      <c r="ASP34" s="108"/>
      <c r="ASR34" s="108"/>
      <c r="AST34" s="108"/>
      <c r="ASV34" s="108"/>
      <c r="ASX34" s="108"/>
      <c r="ASZ34" s="108"/>
      <c r="ATB34" s="108"/>
      <c r="ATD34" s="108"/>
      <c r="ATF34" s="108"/>
      <c r="ATH34" s="108"/>
      <c r="ATJ34" s="108"/>
      <c r="ATL34" s="108"/>
      <c r="ATN34" s="108"/>
      <c r="ATP34" s="108"/>
      <c r="ATR34" s="108"/>
      <c r="ATT34" s="108"/>
      <c r="ATV34" s="108"/>
      <c r="ATX34" s="108"/>
      <c r="ATZ34" s="108"/>
      <c r="AUB34" s="108"/>
      <c r="AUD34" s="108"/>
      <c r="AUF34" s="108"/>
      <c r="AUH34" s="108"/>
      <c r="AUJ34" s="108"/>
      <c r="AUL34" s="108"/>
      <c r="AUN34" s="108"/>
      <c r="AUP34" s="108"/>
      <c r="AUR34" s="108"/>
      <c r="AUT34" s="108"/>
      <c r="AUV34" s="108"/>
      <c r="AUX34" s="108"/>
      <c r="AUZ34" s="108"/>
      <c r="AVB34" s="108"/>
      <c r="AVD34" s="108"/>
      <c r="AVF34" s="108"/>
      <c r="AVH34" s="108"/>
      <c r="AVJ34" s="108"/>
      <c r="AVL34" s="108"/>
      <c r="AVN34" s="108"/>
      <c r="AVP34" s="108"/>
      <c r="AVR34" s="108"/>
      <c r="AVT34" s="108"/>
      <c r="AVV34" s="108"/>
      <c r="AVX34" s="108"/>
      <c r="AVZ34" s="108"/>
      <c r="AWB34" s="108"/>
      <c r="AWD34" s="108"/>
      <c r="AWF34" s="108"/>
      <c r="AWH34" s="108"/>
      <c r="AWJ34" s="108"/>
      <c r="AWL34" s="108"/>
      <c r="AWN34" s="108"/>
      <c r="AWP34" s="108"/>
      <c r="AWR34" s="108"/>
      <c r="AWT34" s="108"/>
      <c r="AWV34" s="108"/>
      <c r="AWX34" s="108"/>
      <c r="AWZ34" s="108"/>
      <c r="AXB34" s="108"/>
      <c r="AXD34" s="108"/>
      <c r="AXF34" s="108"/>
      <c r="AXH34" s="108"/>
      <c r="AXJ34" s="108"/>
      <c r="AXL34" s="108"/>
      <c r="AXN34" s="108"/>
      <c r="AXP34" s="108"/>
      <c r="AXR34" s="108"/>
      <c r="AXT34" s="108"/>
      <c r="AXV34" s="108"/>
      <c r="AXX34" s="108"/>
      <c r="AXZ34" s="108"/>
      <c r="AYB34" s="108"/>
      <c r="AYD34" s="108"/>
      <c r="AYF34" s="108"/>
      <c r="AYH34" s="108"/>
      <c r="AYJ34" s="108"/>
      <c r="AYL34" s="108"/>
      <c r="AYN34" s="108"/>
      <c r="AYP34" s="108"/>
      <c r="AYR34" s="108"/>
      <c r="AYT34" s="108"/>
      <c r="AYV34" s="108"/>
      <c r="AYX34" s="108"/>
      <c r="AYZ34" s="108"/>
      <c r="AZB34" s="108"/>
      <c r="AZD34" s="108"/>
      <c r="AZF34" s="108"/>
      <c r="AZH34" s="108"/>
      <c r="AZJ34" s="108"/>
      <c r="AZL34" s="108"/>
      <c r="AZN34" s="108"/>
      <c r="AZP34" s="108"/>
      <c r="AZR34" s="108"/>
      <c r="AZT34" s="108"/>
      <c r="AZV34" s="108"/>
      <c r="AZX34" s="108"/>
      <c r="AZZ34" s="108"/>
      <c r="BAB34" s="108"/>
      <c r="BAD34" s="108"/>
      <c r="BAF34" s="108"/>
      <c r="BAH34" s="108"/>
      <c r="BAJ34" s="108"/>
      <c r="BAL34" s="108"/>
      <c r="BAN34" s="108"/>
      <c r="BAP34" s="108"/>
      <c r="BAR34" s="108"/>
      <c r="BAT34" s="108"/>
      <c r="BAV34" s="108"/>
      <c r="BAX34" s="108"/>
      <c r="BAZ34" s="108"/>
      <c r="BBB34" s="108"/>
      <c r="BBD34" s="108"/>
      <c r="BBF34" s="108"/>
      <c r="BBH34" s="108"/>
      <c r="BBJ34" s="108"/>
      <c r="BBL34" s="108"/>
      <c r="BBN34" s="108"/>
      <c r="BBP34" s="108"/>
      <c r="BBR34" s="108"/>
      <c r="BBT34" s="108"/>
      <c r="BBV34" s="108"/>
      <c r="BBX34" s="108"/>
      <c r="BBZ34" s="108"/>
      <c r="BCB34" s="108"/>
      <c r="BCD34" s="108"/>
      <c r="BCF34" s="108"/>
      <c r="BCH34" s="108"/>
      <c r="BCJ34" s="108"/>
      <c r="BCL34" s="108"/>
      <c r="BCN34" s="108"/>
      <c r="BCP34" s="108"/>
      <c r="BCR34" s="108"/>
      <c r="BCT34" s="108"/>
      <c r="BCV34" s="108"/>
      <c r="BCX34" s="108"/>
      <c r="BCZ34" s="108"/>
      <c r="BDB34" s="108"/>
      <c r="BDD34" s="108"/>
      <c r="BDF34" s="108"/>
      <c r="BDH34" s="108"/>
      <c r="BDJ34" s="108"/>
      <c r="BDL34" s="108"/>
      <c r="BDN34" s="108"/>
      <c r="BDP34" s="108"/>
      <c r="BDR34" s="108"/>
      <c r="BDT34" s="108"/>
      <c r="BDV34" s="108"/>
      <c r="BDX34" s="108"/>
      <c r="BDZ34" s="108"/>
      <c r="BEB34" s="108"/>
      <c r="BED34" s="108"/>
      <c r="BEF34" s="108"/>
      <c r="BEH34" s="108"/>
      <c r="BEJ34" s="108"/>
      <c r="BEL34" s="108"/>
      <c r="BEN34" s="108"/>
      <c r="BEP34" s="108"/>
      <c r="BER34" s="108"/>
      <c r="BET34" s="108"/>
      <c r="BEV34" s="108"/>
      <c r="BEX34" s="108"/>
      <c r="BEZ34" s="108"/>
      <c r="BFB34" s="108"/>
      <c r="BFD34" s="108"/>
      <c r="BFF34" s="108"/>
      <c r="BFH34" s="108"/>
      <c r="BFJ34" s="108"/>
      <c r="BFL34" s="108"/>
      <c r="BFN34" s="108"/>
      <c r="BFP34" s="108"/>
      <c r="BFR34" s="108"/>
      <c r="BFT34" s="108"/>
      <c r="BFV34" s="108"/>
      <c r="BFX34" s="108"/>
      <c r="BFZ34" s="108"/>
      <c r="BGB34" s="108"/>
      <c r="BGD34" s="108"/>
      <c r="BGF34" s="108"/>
      <c r="BGH34" s="108"/>
      <c r="BGJ34" s="108"/>
      <c r="BGL34" s="108"/>
      <c r="BGN34" s="108"/>
      <c r="BGP34" s="108"/>
      <c r="BGR34" s="108"/>
      <c r="BGT34" s="108"/>
      <c r="BGV34" s="108"/>
      <c r="BGX34" s="108"/>
      <c r="BGZ34" s="108"/>
      <c r="BHB34" s="108"/>
      <c r="BHD34" s="108"/>
      <c r="BHF34" s="108"/>
      <c r="BHH34" s="108"/>
      <c r="BHJ34" s="108"/>
      <c r="BHL34" s="108"/>
      <c r="BHN34" s="108"/>
      <c r="BHP34" s="108"/>
      <c r="BHR34" s="108"/>
      <c r="BHT34" s="108"/>
      <c r="BHV34" s="108"/>
      <c r="BHX34" s="108"/>
      <c r="BHZ34" s="108"/>
      <c r="BIB34" s="108"/>
      <c r="BID34" s="108"/>
      <c r="BIF34" s="108"/>
      <c r="BIH34" s="108"/>
      <c r="BIJ34" s="108"/>
      <c r="BIL34" s="108"/>
      <c r="BIN34" s="108"/>
      <c r="BIP34" s="108"/>
      <c r="BIR34" s="108"/>
      <c r="BIT34" s="108"/>
      <c r="BIV34" s="108"/>
      <c r="BIX34" s="108"/>
      <c r="BIZ34" s="108"/>
      <c r="BJB34" s="108"/>
      <c r="BJD34" s="108"/>
      <c r="BJF34" s="108"/>
      <c r="BJH34" s="108"/>
      <c r="BJJ34" s="108"/>
      <c r="BJL34" s="108"/>
      <c r="BJN34" s="108"/>
      <c r="BJP34" s="108"/>
      <c r="BJR34" s="108"/>
      <c r="BJT34" s="108"/>
      <c r="BJV34" s="108"/>
      <c r="BJX34" s="108"/>
      <c r="BJZ34" s="108"/>
      <c r="BKB34" s="108"/>
      <c r="BKD34" s="108"/>
      <c r="BKF34" s="108"/>
      <c r="BKH34" s="108"/>
      <c r="BKJ34" s="108"/>
      <c r="BKL34" s="108"/>
      <c r="BKN34" s="108"/>
      <c r="BKP34" s="108"/>
      <c r="BKR34" s="108"/>
      <c r="BKT34" s="108"/>
      <c r="BKV34" s="108"/>
      <c r="BKX34" s="108"/>
      <c r="BKZ34" s="108"/>
      <c r="BLB34" s="108"/>
      <c r="BLD34" s="108"/>
      <c r="BLF34" s="108"/>
      <c r="BLH34" s="108"/>
      <c r="BLJ34" s="108"/>
      <c r="BLL34" s="108"/>
      <c r="BLN34" s="108"/>
      <c r="BLP34" s="108"/>
      <c r="BLR34" s="108"/>
      <c r="BLT34" s="108"/>
      <c r="BLV34" s="108"/>
      <c r="BLX34" s="108"/>
      <c r="BLZ34" s="108"/>
      <c r="BMB34" s="108"/>
      <c r="BMD34" s="108"/>
      <c r="BMF34" s="108"/>
      <c r="BMH34" s="108"/>
      <c r="BMJ34" s="108"/>
      <c r="BML34" s="108"/>
      <c r="BMN34" s="108"/>
      <c r="BMP34" s="108"/>
      <c r="BMR34" s="108"/>
      <c r="BMT34" s="108"/>
      <c r="BMV34" s="108"/>
      <c r="BMX34" s="108"/>
      <c r="BMZ34" s="108"/>
      <c r="BNB34" s="108"/>
      <c r="BND34" s="108"/>
      <c r="BNF34" s="108"/>
      <c r="BNH34" s="108"/>
      <c r="BNJ34" s="108"/>
      <c r="BNL34" s="108"/>
      <c r="BNN34" s="108"/>
      <c r="BNP34" s="108"/>
      <c r="BNR34" s="108"/>
      <c r="BNT34" s="108"/>
      <c r="BNV34" s="108"/>
      <c r="BNX34" s="108"/>
      <c r="BNZ34" s="108"/>
      <c r="BOB34" s="108"/>
      <c r="BOD34" s="108"/>
      <c r="BOF34" s="108"/>
      <c r="BOH34" s="108"/>
      <c r="BOJ34" s="108"/>
      <c r="BOL34" s="108"/>
      <c r="BON34" s="108"/>
      <c r="BOP34" s="108"/>
      <c r="BOR34" s="108"/>
      <c r="BOT34" s="108"/>
      <c r="BOV34" s="108"/>
      <c r="BOX34" s="108"/>
      <c r="BOZ34" s="108"/>
      <c r="BPB34" s="108"/>
      <c r="BPD34" s="108"/>
      <c r="BPF34" s="108"/>
      <c r="BPH34" s="108"/>
      <c r="BPJ34" s="108"/>
      <c r="BPL34" s="108"/>
      <c r="BPN34" s="108"/>
      <c r="BPP34" s="108"/>
      <c r="BPR34" s="108"/>
      <c r="BPT34" s="108"/>
      <c r="BPV34" s="108"/>
      <c r="BPX34" s="108"/>
      <c r="BPZ34" s="108"/>
      <c r="BQB34" s="108"/>
      <c r="BQD34" s="108"/>
      <c r="BQF34" s="108"/>
      <c r="BQH34" s="108"/>
      <c r="BQJ34" s="108"/>
      <c r="BQL34" s="108"/>
      <c r="BQN34" s="108"/>
      <c r="BQP34" s="108"/>
      <c r="BQR34" s="108"/>
      <c r="BQT34" s="108"/>
      <c r="BQV34" s="108"/>
      <c r="BQX34" s="108"/>
      <c r="BQZ34" s="108"/>
      <c r="BRB34" s="108"/>
      <c r="BRD34" s="108"/>
      <c r="BRF34" s="108"/>
      <c r="BRH34" s="108"/>
      <c r="BRJ34" s="108"/>
      <c r="BRL34" s="108"/>
      <c r="BRN34" s="108"/>
      <c r="BRP34" s="108"/>
      <c r="BRR34" s="108"/>
      <c r="BRT34" s="108"/>
      <c r="BRV34" s="108"/>
      <c r="BRX34" s="108"/>
      <c r="BRZ34" s="108"/>
      <c r="BSB34" s="108"/>
      <c r="BSD34" s="108"/>
      <c r="BSF34" s="108"/>
      <c r="BSH34" s="108"/>
      <c r="BSJ34" s="108"/>
      <c r="BSL34" s="108"/>
      <c r="BSN34" s="108"/>
      <c r="BSP34" s="108"/>
      <c r="BSR34" s="108"/>
      <c r="BST34" s="108"/>
      <c r="BSV34" s="108"/>
      <c r="BSX34" s="108"/>
      <c r="BSZ34" s="108"/>
      <c r="BTB34" s="108"/>
      <c r="BTD34" s="108"/>
      <c r="BTF34" s="108"/>
      <c r="BTH34" s="108"/>
      <c r="BTJ34" s="108"/>
      <c r="BTL34" s="108"/>
      <c r="BTN34" s="108"/>
      <c r="BTP34" s="108"/>
      <c r="BTR34" s="108"/>
      <c r="BTT34" s="108"/>
      <c r="BTV34" s="108"/>
      <c r="BTX34" s="108"/>
      <c r="BTZ34" s="108"/>
      <c r="BUB34" s="108"/>
      <c r="BUD34" s="108"/>
      <c r="BUF34" s="108"/>
      <c r="BUH34" s="108"/>
      <c r="BUJ34" s="108"/>
      <c r="BUL34" s="108"/>
      <c r="BUN34" s="108"/>
      <c r="BUP34" s="108"/>
      <c r="BUR34" s="108"/>
      <c r="BUT34" s="108"/>
      <c r="BUV34" s="108"/>
      <c r="BUX34" s="108"/>
      <c r="BUZ34" s="108"/>
      <c r="BVB34" s="108"/>
      <c r="BVD34" s="108"/>
      <c r="BVF34" s="108"/>
      <c r="BVH34" s="108"/>
      <c r="BVJ34" s="108"/>
      <c r="BVL34" s="108"/>
      <c r="BVN34" s="108"/>
      <c r="BVP34" s="108"/>
      <c r="BVR34" s="108"/>
      <c r="BVT34" s="108"/>
      <c r="BVV34" s="108"/>
      <c r="BVX34" s="108"/>
      <c r="BVZ34" s="108"/>
      <c r="BWB34" s="108"/>
      <c r="BWD34" s="108"/>
      <c r="BWF34" s="108"/>
      <c r="BWH34" s="108"/>
      <c r="BWJ34" s="108"/>
      <c r="BWL34" s="108"/>
      <c r="BWN34" s="108"/>
      <c r="BWP34" s="108"/>
      <c r="BWR34" s="108"/>
      <c r="BWT34" s="108"/>
      <c r="BWV34" s="108"/>
      <c r="BWX34" s="108"/>
      <c r="BWZ34" s="108"/>
      <c r="BXB34" s="108"/>
      <c r="BXD34" s="108"/>
      <c r="BXF34" s="108"/>
      <c r="BXH34" s="108"/>
      <c r="BXJ34" s="108"/>
      <c r="BXL34" s="108"/>
      <c r="BXN34" s="108"/>
      <c r="BXP34" s="108"/>
      <c r="BXR34" s="108"/>
      <c r="BXT34" s="108"/>
      <c r="BXV34" s="108"/>
      <c r="BXX34" s="108"/>
      <c r="BXZ34" s="108"/>
      <c r="BYB34" s="108"/>
      <c r="BYD34" s="108"/>
      <c r="BYF34" s="108"/>
      <c r="BYH34" s="108"/>
      <c r="BYJ34" s="108"/>
      <c r="BYL34" s="108"/>
      <c r="BYN34" s="108"/>
      <c r="BYP34" s="108"/>
      <c r="BYR34" s="108"/>
      <c r="BYT34" s="108"/>
      <c r="BYV34" s="108"/>
      <c r="BYX34" s="108"/>
      <c r="BYZ34" s="108"/>
      <c r="BZB34" s="108"/>
      <c r="BZD34" s="108"/>
      <c r="BZF34" s="108"/>
      <c r="BZH34" s="108"/>
      <c r="BZJ34" s="108"/>
      <c r="BZL34" s="108"/>
      <c r="BZN34" s="108"/>
      <c r="BZP34" s="108"/>
      <c r="BZR34" s="108"/>
      <c r="BZT34" s="108"/>
      <c r="BZV34" s="108"/>
      <c r="BZX34" s="108"/>
      <c r="BZZ34" s="108"/>
      <c r="CAB34" s="108"/>
      <c r="CAD34" s="108"/>
      <c r="CAF34" s="108"/>
      <c r="CAH34" s="108"/>
      <c r="CAJ34" s="108"/>
      <c r="CAL34" s="108"/>
      <c r="CAN34" s="108"/>
      <c r="CAP34" s="108"/>
      <c r="CAR34" s="108"/>
      <c r="CAT34" s="108"/>
      <c r="CAV34" s="108"/>
      <c r="CAX34" s="108"/>
      <c r="CAZ34" s="108"/>
      <c r="CBB34" s="108"/>
      <c r="CBD34" s="108"/>
      <c r="CBF34" s="108"/>
      <c r="CBH34" s="108"/>
      <c r="CBJ34" s="108"/>
      <c r="CBL34" s="108"/>
      <c r="CBN34" s="108"/>
      <c r="CBP34" s="108"/>
      <c r="CBR34" s="108"/>
      <c r="CBT34" s="108"/>
      <c r="CBV34" s="108"/>
      <c r="CBX34" s="108"/>
      <c r="CBZ34" s="108"/>
      <c r="CCB34" s="108"/>
      <c r="CCD34" s="108"/>
      <c r="CCF34" s="108"/>
      <c r="CCH34" s="108"/>
      <c r="CCJ34" s="108"/>
      <c r="CCL34" s="108"/>
      <c r="CCN34" s="108"/>
      <c r="CCP34" s="108"/>
      <c r="CCR34" s="108"/>
      <c r="CCT34" s="108"/>
      <c r="CCV34" s="108"/>
      <c r="CCX34" s="108"/>
      <c r="CCZ34" s="108"/>
      <c r="CDB34" s="108"/>
      <c r="CDD34" s="108"/>
      <c r="CDF34" s="108"/>
      <c r="CDH34" s="108"/>
      <c r="CDJ34" s="108"/>
      <c r="CDL34" s="108"/>
      <c r="CDN34" s="108"/>
      <c r="CDP34" s="108"/>
      <c r="CDR34" s="108"/>
      <c r="CDT34" s="108"/>
      <c r="CDV34" s="108"/>
      <c r="CDX34" s="108"/>
      <c r="CDZ34" s="108"/>
      <c r="CEB34" s="108"/>
      <c r="CED34" s="108"/>
      <c r="CEF34" s="108"/>
      <c r="CEH34" s="108"/>
      <c r="CEJ34" s="108"/>
      <c r="CEL34" s="108"/>
      <c r="CEN34" s="108"/>
      <c r="CEP34" s="108"/>
      <c r="CER34" s="108"/>
      <c r="CET34" s="108"/>
      <c r="CEV34" s="108"/>
      <c r="CEX34" s="108"/>
      <c r="CEZ34" s="108"/>
      <c r="CFB34" s="108"/>
      <c r="CFD34" s="108"/>
      <c r="CFF34" s="108"/>
      <c r="CFH34" s="108"/>
      <c r="CFJ34" s="108"/>
      <c r="CFL34" s="108"/>
      <c r="CFN34" s="108"/>
      <c r="CFP34" s="108"/>
      <c r="CFR34" s="108"/>
      <c r="CFT34" s="108"/>
      <c r="CFV34" s="108"/>
      <c r="CFX34" s="108"/>
      <c r="CFZ34" s="108"/>
      <c r="CGB34" s="108"/>
      <c r="CGD34" s="108"/>
      <c r="CGF34" s="108"/>
      <c r="CGH34" s="108"/>
      <c r="CGJ34" s="108"/>
      <c r="CGL34" s="108"/>
      <c r="CGN34" s="108"/>
      <c r="CGP34" s="108"/>
      <c r="CGR34" s="108"/>
      <c r="CGT34" s="108"/>
      <c r="CGV34" s="108"/>
      <c r="CGX34" s="108"/>
      <c r="CGZ34" s="108"/>
      <c r="CHB34" s="108"/>
      <c r="CHD34" s="108"/>
      <c r="CHF34" s="108"/>
      <c r="CHH34" s="108"/>
      <c r="CHJ34" s="108"/>
      <c r="CHL34" s="108"/>
      <c r="CHN34" s="108"/>
      <c r="CHP34" s="108"/>
      <c r="CHR34" s="108"/>
      <c r="CHT34" s="108"/>
      <c r="CHV34" s="108"/>
      <c r="CHX34" s="108"/>
      <c r="CHZ34" s="108"/>
      <c r="CIB34" s="108"/>
      <c r="CID34" s="108"/>
      <c r="CIF34" s="108"/>
      <c r="CIH34" s="108"/>
      <c r="CIJ34" s="108"/>
      <c r="CIL34" s="108"/>
      <c r="CIN34" s="108"/>
      <c r="CIP34" s="108"/>
      <c r="CIR34" s="108"/>
      <c r="CIT34" s="108"/>
      <c r="CIV34" s="108"/>
      <c r="CIX34" s="108"/>
      <c r="CIZ34" s="108"/>
      <c r="CJB34" s="108"/>
      <c r="CJD34" s="108"/>
      <c r="CJF34" s="108"/>
      <c r="CJH34" s="108"/>
      <c r="CJJ34" s="108"/>
      <c r="CJL34" s="108"/>
      <c r="CJN34" s="108"/>
      <c r="CJP34" s="108"/>
      <c r="CJR34" s="108"/>
      <c r="CJT34" s="108"/>
      <c r="CJV34" s="108"/>
      <c r="CJX34" s="108"/>
      <c r="CJZ34" s="108"/>
      <c r="CKB34" s="108"/>
      <c r="CKD34" s="108"/>
      <c r="CKF34" s="108"/>
      <c r="CKH34" s="108"/>
      <c r="CKJ34" s="108"/>
      <c r="CKL34" s="108"/>
      <c r="CKN34" s="108"/>
      <c r="CKP34" s="108"/>
      <c r="CKR34" s="108"/>
      <c r="CKT34" s="108"/>
      <c r="CKV34" s="108"/>
      <c r="CKX34" s="108"/>
      <c r="CKZ34" s="108"/>
      <c r="CLB34" s="108"/>
      <c r="CLD34" s="108"/>
      <c r="CLF34" s="108"/>
      <c r="CLH34" s="108"/>
      <c r="CLJ34" s="108"/>
      <c r="CLL34" s="108"/>
      <c r="CLN34" s="108"/>
      <c r="CLP34" s="108"/>
      <c r="CLR34" s="108"/>
      <c r="CLT34" s="108"/>
      <c r="CLV34" s="108"/>
      <c r="CLX34" s="108"/>
      <c r="CLZ34" s="108"/>
      <c r="CMB34" s="108"/>
      <c r="CMD34" s="108"/>
      <c r="CMF34" s="108"/>
      <c r="CMH34" s="108"/>
      <c r="CMJ34" s="108"/>
      <c r="CML34" s="108"/>
      <c r="CMN34" s="108"/>
      <c r="CMP34" s="108"/>
      <c r="CMR34" s="108"/>
      <c r="CMT34" s="108"/>
      <c r="CMV34" s="108"/>
      <c r="CMX34" s="108"/>
      <c r="CMZ34" s="108"/>
      <c r="CNB34" s="108"/>
      <c r="CND34" s="108"/>
      <c r="CNF34" s="108"/>
      <c r="CNH34" s="108"/>
      <c r="CNJ34" s="108"/>
      <c r="CNL34" s="108"/>
      <c r="CNN34" s="108"/>
      <c r="CNP34" s="108"/>
      <c r="CNR34" s="108"/>
      <c r="CNT34" s="108"/>
      <c r="CNV34" s="108"/>
      <c r="CNX34" s="108"/>
      <c r="CNZ34" s="108"/>
      <c r="COB34" s="108"/>
      <c r="COD34" s="108"/>
      <c r="COF34" s="108"/>
      <c r="COH34" s="108"/>
      <c r="COJ34" s="108"/>
      <c r="COL34" s="108"/>
      <c r="CON34" s="108"/>
      <c r="COP34" s="108"/>
      <c r="COR34" s="108"/>
      <c r="COT34" s="108"/>
      <c r="COV34" s="108"/>
      <c r="COX34" s="108"/>
      <c r="COZ34" s="108"/>
      <c r="CPB34" s="108"/>
      <c r="CPD34" s="108"/>
      <c r="CPF34" s="108"/>
      <c r="CPH34" s="108"/>
      <c r="CPJ34" s="108"/>
      <c r="CPL34" s="108"/>
      <c r="CPN34" s="108"/>
      <c r="CPP34" s="108"/>
      <c r="CPR34" s="108"/>
      <c r="CPT34" s="108"/>
      <c r="CPV34" s="108"/>
      <c r="CPX34" s="108"/>
      <c r="CPZ34" s="108"/>
      <c r="CQB34" s="108"/>
      <c r="CQD34" s="108"/>
      <c r="CQF34" s="108"/>
      <c r="CQH34" s="108"/>
      <c r="CQJ34" s="108"/>
      <c r="CQL34" s="108"/>
      <c r="CQN34" s="108"/>
      <c r="CQP34" s="108"/>
      <c r="CQR34" s="108"/>
      <c r="CQT34" s="108"/>
      <c r="CQV34" s="108"/>
      <c r="CQX34" s="108"/>
      <c r="CQZ34" s="108"/>
      <c r="CRB34" s="108"/>
      <c r="CRD34" s="108"/>
      <c r="CRF34" s="108"/>
      <c r="CRH34" s="108"/>
      <c r="CRJ34" s="108"/>
      <c r="CRL34" s="108"/>
      <c r="CRN34" s="108"/>
      <c r="CRP34" s="108"/>
      <c r="CRR34" s="108"/>
      <c r="CRT34" s="108"/>
      <c r="CRV34" s="108"/>
      <c r="CRX34" s="108"/>
      <c r="CRZ34" s="108"/>
      <c r="CSB34" s="108"/>
      <c r="CSD34" s="108"/>
      <c r="CSF34" s="108"/>
      <c r="CSH34" s="108"/>
      <c r="CSJ34" s="108"/>
      <c r="CSL34" s="108"/>
      <c r="CSN34" s="108"/>
      <c r="CSP34" s="108"/>
      <c r="CSR34" s="108"/>
      <c r="CST34" s="108"/>
      <c r="CSV34" s="108"/>
      <c r="CSX34" s="108"/>
      <c r="CSZ34" s="108"/>
      <c r="CTB34" s="108"/>
      <c r="CTD34" s="108"/>
      <c r="CTF34" s="108"/>
      <c r="CTH34" s="108"/>
      <c r="CTJ34" s="108"/>
      <c r="CTL34" s="108"/>
      <c r="CTN34" s="108"/>
      <c r="CTP34" s="108"/>
      <c r="CTR34" s="108"/>
      <c r="CTT34" s="108"/>
      <c r="CTV34" s="108"/>
      <c r="CTX34" s="108"/>
      <c r="CTZ34" s="108"/>
      <c r="CUB34" s="108"/>
      <c r="CUD34" s="108"/>
      <c r="CUF34" s="108"/>
      <c r="CUH34" s="108"/>
      <c r="CUJ34" s="108"/>
      <c r="CUL34" s="108"/>
      <c r="CUN34" s="108"/>
      <c r="CUP34" s="108"/>
      <c r="CUR34" s="108"/>
      <c r="CUT34" s="108"/>
      <c r="CUV34" s="108"/>
      <c r="CUX34" s="108"/>
      <c r="CUZ34" s="108"/>
      <c r="CVB34" s="108"/>
      <c r="CVD34" s="108"/>
      <c r="CVF34" s="108"/>
      <c r="CVH34" s="108"/>
      <c r="CVJ34" s="108"/>
      <c r="CVL34" s="108"/>
      <c r="CVN34" s="108"/>
      <c r="CVP34" s="108"/>
      <c r="CVR34" s="108"/>
      <c r="CVT34" s="108"/>
      <c r="CVV34" s="108"/>
      <c r="CVX34" s="108"/>
      <c r="CVZ34" s="108"/>
      <c r="CWB34" s="108"/>
      <c r="CWD34" s="108"/>
      <c r="CWF34" s="108"/>
      <c r="CWH34" s="108"/>
      <c r="CWJ34" s="108"/>
      <c r="CWL34" s="108"/>
      <c r="CWN34" s="108"/>
      <c r="CWP34" s="108"/>
      <c r="CWR34" s="108"/>
      <c r="CWT34" s="108"/>
      <c r="CWV34" s="108"/>
      <c r="CWX34" s="108"/>
      <c r="CWZ34" s="108"/>
      <c r="CXB34" s="108"/>
      <c r="CXD34" s="108"/>
      <c r="CXF34" s="108"/>
      <c r="CXH34" s="108"/>
      <c r="CXJ34" s="108"/>
      <c r="CXL34" s="108"/>
      <c r="CXN34" s="108"/>
      <c r="CXP34" s="108"/>
      <c r="CXR34" s="108"/>
      <c r="CXT34" s="108"/>
      <c r="CXV34" s="108"/>
      <c r="CXX34" s="108"/>
      <c r="CXZ34" s="108"/>
      <c r="CYB34" s="108"/>
      <c r="CYD34" s="108"/>
      <c r="CYF34" s="108"/>
      <c r="CYH34" s="108"/>
      <c r="CYJ34" s="108"/>
      <c r="CYL34" s="108"/>
      <c r="CYN34" s="108"/>
      <c r="CYP34" s="108"/>
      <c r="CYR34" s="108"/>
      <c r="CYT34" s="108"/>
      <c r="CYV34" s="108"/>
      <c r="CYX34" s="108"/>
      <c r="CYZ34" s="108"/>
      <c r="CZB34" s="108"/>
      <c r="CZD34" s="108"/>
      <c r="CZF34" s="108"/>
      <c r="CZH34" s="108"/>
      <c r="CZJ34" s="108"/>
      <c r="CZL34" s="108"/>
      <c r="CZN34" s="108"/>
      <c r="CZP34" s="108"/>
      <c r="CZR34" s="108"/>
      <c r="CZT34" s="108"/>
      <c r="CZV34" s="108"/>
      <c r="CZX34" s="108"/>
      <c r="CZZ34" s="108"/>
      <c r="DAB34" s="108"/>
      <c r="DAD34" s="108"/>
      <c r="DAF34" s="108"/>
      <c r="DAH34" s="108"/>
      <c r="DAJ34" s="108"/>
      <c r="DAL34" s="108"/>
      <c r="DAN34" s="108"/>
      <c r="DAP34" s="108"/>
      <c r="DAR34" s="108"/>
      <c r="DAT34" s="108"/>
      <c r="DAV34" s="108"/>
      <c r="DAX34" s="108"/>
      <c r="DAZ34" s="108"/>
      <c r="DBB34" s="108"/>
      <c r="DBD34" s="108"/>
      <c r="DBF34" s="108"/>
      <c r="DBH34" s="108"/>
      <c r="DBJ34" s="108"/>
      <c r="DBL34" s="108"/>
      <c r="DBN34" s="108"/>
      <c r="DBP34" s="108"/>
      <c r="DBR34" s="108"/>
      <c r="DBT34" s="108"/>
      <c r="DBV34" s="108"/>
      <c r="DBX34" s="108"/>
      <c r="DBZ34" s="108"/>
      <c r="DCB34" s="108"/>
      <c r="DCD34" s="108"/>
      <c r="DCF34" s="108"/>
      <c r="DCH34" s="108"/>
      <c r="DCJ34" s="108"/>
      <c r="DCL34" s="108"/>
      <c r="DCN34" s="108"/>
      <c r="DCP34" s="108"/>
      <c r="DCR34" s="108"/>
      <c r="DCT34" s="108"/>
      <c r="DCV34" s="108"/>
      <c r="DCX34" s="108"/>
      <c r="DCZ34" s="108"/>
      <c r="DDB34" s="108"/>
      <c r="DDD34" s="108"/>
      <c r="DDF34" s="108"/>
      <c r="DDH34" s="108"/>
      <c r="DDJ34" s="108"/>
      <c r="DDL34" s="108"/>
      <c r="DDN34" s="108"/>
      <c r="DDP34" s="108"/>
      <c r="DDR34" s="108"/>
      <c r="DDT34" s="108"/>
      <c r="DDV34" s="108"/>
      <c r="DDX34" s="108"/>
      <c r="DDZ34" s="108"/>
      <c r="DEB34" s="108"/>
      <c r="DED34" s="108"/>
      <c r="DEF34" s="108"/>
      <c r="DEH34" s="108"/>
      <c r="DEJ34" s="108"/>
      <c r="DEL34" s="108"/>
      <c r="DEN34" s="108"/>
      <c r="DEP34" s="108"/>
      <c r="DER34" s="108"/>
      <c r="DET34" s="108"/>
      <c r="DEV34" s="108"/>
      <c r="DEX34" s="108"/>
      <c r="DEZ34" s="108"/>
      <c r="DFB34" s="108"/>
      <c r="DFD34" s="108"/>
      <c r="DFF34" s="108"/>
      <c r="DFH34" s="108"/>
      <c r="DFJ34" s="108"/>
      <c r="DFL34" s="108"/>
      <c r="DFN34" s="108"/>
      <c r="DFP34" s="108"/>
      <c r="DFR34" s="108"/>
      <c r="DFT34" s="108"/>
      <c r="DFV34" s="108"/>
      <c r="DFX34" s="108"/>
      <c r="DFZ34" s="108"/>
      <c r="DGB34" s="108"/>
      <c r="DGD34" s="108"/>
      <c r="DGF34" s="108"/>
      <c r="DGH34" s="108"/>
      <c r="DGJ34" s="108"/>
      <c r="DGL34" s="108"/>
      <c r="DGN34" s="108"/>
      <c r="DGP34" s="108"/>
      <c r="DGR34" s="108"/>
      <c r="DGT34" s="108"/>
      <c r="DGV34" s="108"/>
      <c r="DGX34" s="108"/>
      <c r="DGZ34" s="108"/>
      <c r="DHB34" s="108"/>
      <c r="DHD34" s="108"/>
      <c r="DHF34" s="108"/>
      <c r="DHH34" s="108"/>
      <c r="DHJ34" s="108"/>
      <c r="DHL34" s="108"/>
      <c r="DHN34" s="108"/>
      <c r="DHP34" s="108"/>
      <c r="DHR34" s="108"/>
      <c r="DHT34" s="108"/>
      <c r="DHV34" s="108"/>
      <c r="DHX34" s="108"/>
      <c r="DHZ34" s="108"/>
      <c r="DIB34" s="108"/>
      <c r="DID34" s="108"/>
      <c r="DIF34" s="108"/>
      <c r="DIH34" s="108"/>
      <c r="DIJ34" s="108"/>
      <c r="DIL34" s="108"/>
      <c r="DIN34" s="108"/>
      <c r="DIP34" s="108"/>
      <c r="DIR34" s="108"/>
      <c r="DIT34" s="108"/>
      <c r="DIV34" s="108"/>
      <c r="DIX34" s="108"/>
      <c r="DIZ34" s="108"/>
      <c r="DJB34" s="108"/>
      <c r="DJD34" s="108"/>
      <c r="DJF34" s="108"/>
      <c r="DJH34" s="108"/>
      <c r="DJJ34" s="108"/>
      <c r="DJL34" s="108"/>
      <c r="DJN34" s="108"/>
      <c r="DJP34" s="108"/>
      <c r="DJR34" s="108"/>
      <c r="DJT34" s="108"/>
      <c r="DJV34" s="108"/>
      <c r="DJX34" s="108"/>
      <c r="DJZ34" s="108"/>
      <c r="DKB34" s="108"/>
      <c r="DKD34" s="108"/>
      <c r="DKF34" s="108"/>
      <c r="DKH34" s="108"/>
      <c r="DKJ34" s="108"/>
      <c r="DKL34" s="108"/>
      <c r="DKN34" s="108"/>
      <c r="DKP34" s="108"/>
      <c r="DKR34" s="108"/>
      <c r="DKT34" s="108"/>
      <c r="DKV34" s="108"/>
      <c r="DKX34" s="108"/>
      <c r="DKZ34" s="108"/>
      <c r="DLB34" s="108"/>
      <c r="DLD34" s="108"/>
      <c r="DLF34" s="108"/>
      <c r="DLH34" s="108"/>
      <c r="DLJ34" s="108"/>
      <c r="DLL34" s="108"/>
      <c r="DLN34" s="108"/>
      <c r="DLP34" s="108"/>
      <c r="DLR34" s="108"/>
      <c r="DLT34" s="108"/>
      <c r="DLV34" s="108"/>
      <c r="DLX34" s="108"/>
      <c r="DLZ34" s="108"/>
      <c r="DMB34" s="108"/>
      <c r="DMD34" s="108"/>
      <c r="DMF34" s="108"/>
      <c r="DMH34" s="108"/>
      <c r="DMJ34" s="108"/>
      <c r="DML34" s="108"/>
      <c r="DMN34" s="108"/>
      <c r="DMP34" s="108"/>
      <c r="DMR34" s="108"/>
      <c r="DMT34" s="108"/>
      <c r="DMV34" s="108"/>
      <c r="DMX34" s="108"/>
      <c r="DMZ34" s="108"/>
      <c r="DNB34" s="108"/>
      <c r="DND34" s="108"/>
      <c r="DNF34" s="108"/>
      <c r="DNH34" s="108"/>
      <c r="DNJ34" s="108"/>
      <c r="DNL34" s="108"/>
      <c r="DNN34" s="108"/>
      <c r="DNP34" s="108"/>
      <c r="DNR34" s="108"/>
      <c r="DNT34" s="108"/>
      <c r="DNV34" s="108"/>
      <c r="DNX34" s="108"/>
      <c r="DNZ34" s="108"/>
      <c r="DOB34" s="108"/>
      <c r="DOD34" s="108"/>
      <c r="DOF34" s="108"/>
      <c r="DOH34" s="108"/>
      <c r="DOJ34" s="108"/>
      <c r="DOL34" s="108"/>
      <c r="DON34" s="108"/>
      <c r="DOP34" s="108"/>
      <c r="DOR34" s="108"/>
      <c r="DOT34" s="108"/>
      <c r="DOV34" s="108"/>
      <c r="DOX34" s="108"/>
      <c r="DOZ34" s="108"/>
      <c r="DPB34" s="108"/>
      <c r="DPD34" s="108"/>
      <c r="DPF34" s="108"/>
      <c r="DPH34" s="108"/>
      <c r="DPJ34" s="108"/>
      <c r="DPL34" s="108"/>
      <c r="DPN34" s="108"/>
      <c r="DPP34" s="108"/>
      <c r="DPR34" s="108"/>
      <c r="DPT34" s="108"/>
      <c r="DPV34" s="108"/>
      <c r="DPX34" s="108"/>
      <c r="DPZ34" s="108"/>
      <c r="DQB34" s="108"/>
      <c r="DQD34" s="108"/>
      <c r="DQF34" s="108"/>
      <c r="DQH34" s="108"/>
      <c r="DQJ34" s="108"/>
      <c r="DQL34" s="108"/>
      <c r="DQN34" s="108"/>
      <c r="DQP34" s="108"/>
      <c r="DQR34" s="108"/>
      <c r="DQT34" s="108"/>
      <c r="DQV34" s="108"/>
      <c r="DQX34" s="108"/>
      <c r="DQZ34" s="108"/>
      <c r="DRB34" s="108"/>
      <c r="DRD34" s="108"/>
      <c r="DRF34" s="108"/>
      <c r="DRH34" s="108"/>
      <c r="DRJ34" s="108"/>
      <c r="DRL34" s="108"/>
      <c r="DRN34" s="108"/>
      <c r="DRP34" s="108"/>
      <c r="DRR34" s="108"/>
      <c r="DRT34" s="108"/>
      <c r="DRV34" s="108"/>
      <c r="DRX34" s="108"/>
      <c r="DRZ34" s="108"/>
      <c r="DSB34" s="108"/>
      <c r="DSD34" s="108"/>
      <c r="DSF34" s="108"/>
      <c r="DSH34" s="108"/>
      <c r="DSJ34" s="108"/>
      <c r="DSL34" s="108"/>
      <c r="DSN34" s="108"/>
      <c r="DSP34" s="108"/>
      <c r="DSR34" s="108"/>
      <c r="DST34" s="108"/>
      <c r="DSV34" s="108"/>
      <c r="DSX34" s="108"/>
      <c r="DSZ34" s="108"/>
      <c r="DTB34" s="108"/>
      <c r="DTD34" s="108"/>
      <c r="DTF34" s="108"/>
      <c r="DTH34" s="108"/>
      <c r="DTJ34" s="108"/>
      <c r="DTL34" s="108"/>
      <c r="DTN34" s="108"/>
      <c r="DTP34" s="108"/>
      <c r="DTR34" s="108"/>
      <c r="DTT34" s="108"/>
      <c r="DTV34" s="108"/>
      <c r="DTX34" s="108"/>
      <c r="DTZ34" s="108"/>
      <c r="DUB34" s="108"/>
      <c r="DUD34" s="108"/>
      <c r="DUF34" s="108"/>
      <c r="DUH34" s="108"/>
      <c r="DUJ34" s="108"/>
      <c r="DUL34" s="108"/>
      <c r="DUN34" s="108"/>
      <c r="DUP34" s="108"/>
      <c r="DUR34" s="108"/>
      <c r="DUT34" s="108"/>
      <c r="DUV34" s="108"/>
      <c r="DUX34" s="108"/>
      <c r="DUZ34" s="108"/>
      <c r="DVB34" s="108"/>
      <c r="DVD34" s="108"/>
      <c r="DVF34" s="108"/>
      <c r="DVH34" s="108"/>
      <c r="DVJ34" s="108"/>
      <c r="DVL34" s="108"/>
      <c r="DVN34" s="108"/>
      <c r="DVP34" s="108"/>
      <c r="DVR34" s="108"/>
      <c r="DVT34" s="108"/>
      <c r="DVV34" s="108"/>
      <c r="DVX34" s="108"/>
      <c r="DVZ34" s="108"/>
      <c r="DWB34" s="108"/>
      <c r="DWD34" s="108"/>
      <c r="DWF34" s="108"/>
      <c r="DWH34" s="108"/>
      <c r="DWJ34" s="108"/>
      <c r="DWL34" s="108"/>
      <c r="DWN34" s="108"/>
      <c r="DWP34" s="108"/>
      <c r="DWR34" s="108"/>
      <c r="DWT34" s="108"/>
      <c r="DWV34" s="108"/>
      <c r="DWX34" s="108"/>
      <c r="DWZ34" s="108"/>
      <c r="DXB34" s="108"/>
      <c r="DXD34" s="108"/>
      <c r="DXF34" s="108"/>
      <c r="DXH34" s="108"/>
      <c r="DXJ34" s="108"/>
      <c r="DXL34" s="108"/>
      <c r="DXN34" s="108"/>
      <c r="DXP34" s="108"/>
      <c r="DXR34" s="108"/>
      <c r="DXT34" s="108"/>
      <c r="DXV34" s="108"/>
      <c r="DXX34" s="108"/>
      <c r="DXZ34" s="108"/>
      <c r="DYB34" s="108"/>
      <c r="DYD34" s="108"/>
      <c r="DYF34" s="108"/>
      <c r="DYH34" s="108"/>
      <c r="DYJ34" s="108"/>
      <c r="DYL34" s="108"/>
      <c r="DYN34" s="108"/>
      <c r="DYP34" s="108"/>
      <c r="DYR34" s="108"/>
      <c r="DYT34" s="108"/>
      <c r="DYV34" s="108"/>
      <c r="DYX34" s="108"/>
      <c r="DYZ34" s="108"/>
      <c r="DZB34" s="108"/>
      <c r="DZD34" s="108"/>
      <c r="DZF34" s="108"/>
      <c r="DZH34" s="108"/>
      <c r="DZJ34" s="108"/>
      <c r="DZL34" s="108"/>
      <c r="DZN34" s="108"/>
      <c r="DZP34" s="108"/>
      <c r="DZR34" s="108"/>
      <c r="DZT34" s="108"/>
      <c r="DZV34" s="108"/>
      <c r="DZX34" s="108"/>
      <c r="DZZ34" s="108"/>
      <c r="EAB34" s="108"/>
      <c r="EAD34" s="108"/>
      <c r="EAF34" s="108"/>
      <c r="EAH34" s="108"/>
      <c r="EAJ34" s="108"/>
      <c r="EAL34" s="108"/>
      <c r="EAN34" s="108"/>
      <c r="EAP34" s="108"/>
      <c r="EAR34" s="108"/>
      <c r="EAT34" s="108"/>
      <c r="EAV34" s="108"/>
      <c r="EAX34" s="108"/>
      <c r="EAZ34" s="108"/>
      <c r="EBB34" s="108"/>
      <c r="EBD34" s="108"/>
      <c r="EBF34" s="108"/>
      <c r="EBH34" s="108"/>
      <c r="EBJ34" s="108"/>
      <c r="EBL34" s="108"/>
      <c r="EBN34" s="108"/>
      <c r="EBP34" s="108"/>
      <c r="EBR34" s="108"/>
      <c r="EBT34" s="108"/>
      <c r="EBV34" s="108"/>
      <c r="EBX34" s="108"/>
      <c r="EBZ34" s="108"/>
      <c r="ECB34" s="108"/>
      <c r="ECD34" s="108"/>
      <c r="ECF34" s="108"/>
      <c r="ECH34" s="108"/>
      <c r="ECJ34" s="108"/>
      <c r="ECL34" s="108"/>
      <c r="ECN34" s="108"/>
      <c r="ECP34" s="108"/>
      <c r="ECR34" s="108"/>
      <c r="ECT34" s="108"/>
      <c r="ECV34" s="108"/>
      <c r="ECX34" s="108"/>
      <c r="ECZ34" s="108"/>
      <c r="EDB34" s="108"/>
      <c r="EDD34" s="108"/>
      <c r="EDF34" s="108"/>
      <c r="EDH34" s="108"/>
      <c r="EDJ34" s="108"/>
      <c r="EDL34" s="108"/>
      <c r="EDN34" s="108"/>
      <c r="EDP34" s="108"/>
      <c r="EDR34" s="108"/>
      <c r="EDT34" s="108"/>
      <c r="EDV34" s="108"/>
      <c r="EDX34" s="108"/>
      <c r="EDZ34" s="108"/>
      <c r="EEB34" s="108"/>
      <c r="EED34" s="108"/>
      <c r="EEF34" s="108"/>
      <c r="EEH34" s="108"/>
      <c r="EEJ34" s="108"/>
      <c r="EEL34" s="108"/>
      <c r="EEN34" s="108"/>
      <c r="EEP34" s="108"/>
      <c r="EER34" s="108"/>
      <c r="EET34" s="108"/>
      <c r="EEV34" s="108"/>
      <c r="EEX34" s="108"/>
      <c r="EEZ34" s="108"/>
      <c r="EFB34" s="108"/>
      <c r="EFD34" s="108"/>
      <c r="EFF34" s="108"/>
      <c r="EFH34" s="108"/>
      <c r="EFJ34" s="108"/>
      <c r="EFL34" s="108"/>
      <c r="EFN34" s="108"/>
      <c r="EFP34" s="108"/>
      <c r="EFR34" s="108"/>
      <c r="EFT34" s="108"/>
      <c r="EFV34" s="108"/>
      <c r="EFX34" s="108"/>
      <c r="EFZ34" s="108"/>
      <c r="EGB34" s="108"/>
      <c r="EGD34" s="108"/>
      <c r="EGF34" s="108"/>
      <c r="EGH34" s="108"/>
      <c r="EGJ34" s="108"/>
      <c r="EGL34" s="108"/>
      <c r="EGN34" s="108"/>
      <c r="EGP34" s="108"/>
      <c r="EGR34" s="108"/>
      <c r="EGT34" s="108"/>
      <c r="EGV34" s="108"/>
      <c r="EGX34" s="108"/>
      <c r="EGZ34" s="108"/>
      <c r="EHB34" s="108"/>
      <c r="EHD34" s="108"/>
      <c r="EHF34" s="108"/>
      <c r="EHH34" s="108"/>
      <c r="EHJ34" s="108"/>
      <c r="EHL34" s="108"/>
      <c r="EHN34" s="108"/>
      <c r="EHP34" s="108"/>
      <c r="EHR34" s="108"/>
      <c r="EHT34" s="108"/>
      <c r="EHV34" s="108"/>
      <c r="EHX34" s="108"/>
      <c r="EHZ34" s="108"/>
      <c r="EIB34" s="108"/>
      <c r="EID34" s="108"/>
      <c r="EIF34" s="108"/>
      <c r="EIH34" s="108"/>
      <c r="EIJ34" s="108"/>
      <c r="EIL34" s="108"/>
      <c r="EIN34" s="108"/>
      <c r="EIP34" s="108"/>
      <c r="EIR34" s="108"/>
      <c r="EIT34" s="108"/>
      <c r="EIV34" s="108"/>
      <c r="EIX34" s="108"/>
      <c r="EIZ34" s="108"/>
      <c r="EJB34" s="108"/>
      <c r="EJD34" s="108"/>
      <c r="EJF34" s="108"/>
      <c r="EJH34" s="108"/>
      <c r="EJJ34" s="108"/>
      <c r="EJL34" s="108"/>
      <c r="EJN34" s="108"/>
      <c r="EJP34" s="108"/>
      <c r="EJR34" s="108"/>
      <c r="EJT34" s="108"/>
      <c r="EJV34" s="108"/>
      <c r="EJX34" s="108"/>
      <c r="EJZ34" s="108"/>
      <c r="EKB34" s="108"/>
      <c r="EKD34" s="108"/>
      <c r="EKF34" s="108"/>
      <c r="EKH34" s="108"/>
      <c r="EKJ34" s="108"/>
      <c r="EKL34" s="108"/>
      <c r="EKN34" s="108"/>
      <c r="EKP34" s="108"/>
      <c r="EKR34" s="108"/>
      <c r="EKT34" s="108"/>
      <c r="EKV34" s="108"/>
      <c r="EKX34" s="108"/>
      <c r="EKZ34" s="108"/>
      <c r="ELB34" s="108"/>
      <c r="ELD34" s="108"/>
      <c r="ELF34" s="108"/>
      <c r="ELH34" s="108"/>
      <c r="ELJ34" s="108"/>
      <c r="ELL34" s="108"/>
      <c r="ELN34" s="108"/>
      <c r="ELP34" s="108"/>
      <c r="ELR34" s="108"/>
      <c r="ELT34" s="108"/>
      <c r="ELV34" s="108"/>
      <c r="ELX34" s="108"/>
      <c r="ELZ34" s="108"/>
      <c r="EMB34" s="108"/>
      <c r="EMD34" s="108"/>
      <c r="EMF34" s="108"/>
      <c r="EMH34" s="108"/>
      <c r="EMJ34" s="108"/>
      <c r="EML34" s="108"/>
      <c r="EMN34" s="108"/>
      <c r="EMP34" s="108"/>
      <c r="EMR34" s="108"/>
      <c r="EMT34" s="108"/>
      <c r="EMV34" s="108"/>
      <c r="EMX34" s="108"/>
      <c r="EMZ34" s="108"/>
      <c r="ENB34" s="108"/>
      <c r="END34" s="108"/>
      <c r="ENF34" s="108"/>
      <c r="ENH34" s="108"/>
      <c r="ENJ34" s="108"/>
      <c r="ENL34" s="108"/>
      <c r="ENN34" s="108"/>
      <c r="ENP34" s="108"/>
      <c r="ENR34" s="108"/>
      <c r="ENT34" s="108"/>
      <c r="ENV34" s="108"/>
      <c r="ENX34" s="108"/>
      <c r="ENZ34" s="108"/>
      <c r="EOB34" s="108"/>
      <c r="EOD34" s="108"/>
      <c r="EOF34" s="108"/>
      <c r="EOH34" s="108"/>
      <c r="EOJ34" s="108"/>
      <c r="EOL34" s="108"/>
      <c r="EON34" s="108"/>
      <c r="EOP34" s="108"/>
      <c r="EOR34" s="108"/>
      <c r="EOT34" s="108"/>
      <c r="EOV34" s="108"/>
      <c r="EOX34" s="108"/>
      <c r="EOZ34" s="108"/>
      <c r="EPB34" s="108"/>
      <c r="EPD34" s="108"/>
      <c r="EPF34" s="108"/>
      <c r="EPH34" s="108"/>
      <c r="EPJ34" s="108"/>
      <c r="EPL34" s="108"/>
      <c r="EPN34" s="108"/>
      <c r="EPP34" s="108"/>
      <c r="EPR34" s="108"/>
      <c r="EPT34" s="108"/>
      <c r="EPV34" s="108"/>
      <c r="EPX34" s="108"/>
      <c r="EPZ34" s="108"/>
      <c r="EQB34" s="108"/>
      <c r="EQD34" s="108"/>
      <c r="EQF34" s="108"/>
      <c r="EQH34" s="108"/>
      <c r="EQJ34" s="108"/>
      <c r="EQL34" s="108"/>
      <c r="EQN34" s="108"/>
      <c r="EQP34" s="108"/>
      <c r="EQR34" s="108"/>
      <c r="EQT34" s="108"/>
      <c r="EQV34" s="108"/>
      <c r="EQX34" s="108"/>
      <c r="EQZ34" s="108"/>
      <c r="ERB34" s="108"/>
      <c r="ERD34" s="108"/>
      <c r="ERF34" s="108"/>
      <c r="ERH34" s="108"/>
      <c r="ERJ34" s="108"/>
      <c r="ERL34" s="108"/>
      <c r="ERN34" s="108"/>
      <c r="ERP34" s="108"/>
      <c r="ERR34" s="108"/>
      <c r="ERT34" s="108"/>
      <c r="ERV34" s="108"/>
      <c r="ERX34" s="108"/>
      <c r="ERZ34" s="108"/>
      <c r="ESB34" s="108"/>
      <c r="ESD34" s="108"/>
      <c r="ESF34" s="108"/>
      <c r="ESH34" s="108"/>
      <c r="ESJ34" s="108"/>
      <c r="ESL34" s="108"/>
      <c r="ESN34" s="108"/>
      <c r="ESP34" s="108"/>
      <c r="ESR34" s="108"/>
      <c r="EST34" s="108"/>
      <c r="ESV34" s="108"/>
      <c r="ESX34" s="108"/>
      <c r="ESZ34" s="108"/>
      <c r="ETB34" s="108"/>
      <c r="ETD34" s="108"/>
      <c r="ETF34" s="108"/>
      <c r="ETH34" s="108"/>
      <c r="ETJ34" s="108"/>
      <c r="ETL34" s="108"/>
      <c r="ETN34" s="108"/>
      <c r="ETP34" s="108"/>
      <c r="ETR34" s="108"/>
      <c r="ETT34" s="108"/>
      <c r="ETV34" s="108"/>
      <c r="ETX34" s="108"/>
      <c r="ETZ34" s="108"/>
      <c r="EUB34" s="108"/>
      <c r="EUD34" s="108"/>
      <c r="EUF34" s="108"/>
      <c r="EUH34" s="108"/>
      <c r="EUJ34" s="108"/>
      <c r="EUL34" s="108"/>
      <c r="EUN34" s="108"/>
      <c r="EUP34" s="108"/>
      <c r="EUR34" s="108"/>
      <c r="EUT34" s="108"/>
      <c r="EUV34" s="108"/>
      <c r="EUX34" s="108"/>
      <c r="EUZ34" s="108"/>
      <c r="EVB34" s="108"/>
      <c r="EVD34" s="108"/>
      <c r="EVF34" s="108"/>
      <c r="EVH34" s="108"/>
      <c r="EVJ34" s="108"/>
      <c r="EVL34" s="108"/>
      <c r="EVN34" s="108"/>
      <c r="EVP34" s="108"/>
      <c r="EVR34" s="108"/>
      <c r="EVT34" s="108"/>
      <c r="EVV34" s="108"/>
      <c r="EVX34" s="108"/>
      <c r="EVZ34" s="108"/>
      <c r="EWB34" s="108"/>
      <c r="EWD34" s="108"/>
      <c r="EWF34" s="108"/>
      <c r="EWH34" s="108"/>
      <c r="EWJ34" s="108"/>
      <c r="EWL34" s="108"/>
      <c r="EWN34" s="108"/>
      <c r="EWP34" s="108"/>
      <c r="EWR34" s="108"/>
      <c r="EWT34" s="108"/>
      <c r="EWV34" s="108"/>
      <c r="EWX34" s="108"/>
      <c r="EWZ34" s="108"/>
      <c r="EXB34" s="108"/>
      <c r="EXD34" s="108"/>
      <c r="EXF34" s="108"/>
      <c r="EXH34" s="108"/>
      <c r="EXJ34" s="108"/>
      <c r="EXL34" s="108"/>
      <c r="EXN34" s="108"/>
      <c r="EXP34" s="108"/>
      <c r="EXR34" s="108"/>
      <c r="EXT34" s="108"/>
      <c r="EXV34" s="108"/>
      <c r="EXX34" s="108"/>
      <c r="EXZ34" s="108"/>
      <c r="EYB34" s="108"/>
      <c r="EYD34" s="108"/>
      <c r="EYF34" s="108"/>
      <c r="EYH34" s="108"/>
      <c r="EYJ34" s="108"/>
      <c r="EYL34" s="108"/>
      <c r="EYN34" s="108"/>
      <c r="EYP34" s="108"/>
      <c r="EYR34" s="108"/>
      <c r="EYT34" s="108"/>
      <c r="EYV34" s="108"/>
      <c r="EYX34" s="108"/>
      <c r="EYZ34" s="108"/>
      <c r="EZB34" s="108"/>
      <c r="EZD34" s="108"/>
      <c r="EZF34" s="108"/>
      <c r="EZH34" s="108"/>
      <c r="EZJ34" s="108"/>
      <c r="EZL34" s="108"/>
      <c r="EZN34" s="108"/>
      <c r="EZP34" s="108"/>
      <c r="EZR34" s="108"/>
      <c r="EZT34" s="108"/>
      <c r="EZV34" s="108"/>
      <c r="EZX34" s="108"/>
      <c r="EZZ34" s="108"/>
      <c r="FAB34" s="108"/>
      <c r="FAD34" s="108"/>
      <c r="FAF34" s="108"/>
      <c r="FAH34" s="108"/>
      <c r="FAJ34" s="108"/>
      <c r="FAL34" s="108"/>
      <c r="FAN34" s="108"/>
      <c r="FAP34" s="108"/>
      <c r="FAR34" s="108"/>
      <c r="FAT34" s="108"/>
      <c r="FAV34" s="108"/>
      <c r="FAX34" s="108"/>
      <c r="FAZ34" s="108"/>
      <c r="FBB34" s="108"/>
      <c r="FBD34" s="108"/>
      <c r="FBF34" s="108"/>
      <c r="FBH34" s="108"/>
      <c r="FBJ34" s="108"/>
      <c r="FBL34" s="108"/>
      <c r="FBN34" s="108"/>
      <c r="FBP34" s="108"/>
      <c r="FBR34" s="108"/>
      <c r="FBT34" s="108"/>
      <c r="FBV34" s="108"/>
      <c r="FBX34" s="108"/>
      <c r="FBZ34" s="108"/>
      <c r="FCB34" s="108"/>
      <c r="FCD34" s="108"/>
      <c r="FCF34" s="108"/>
      <c r="FCH34" s="108"/>
      <c r="FCJ34" s="108"/>
      <c r="FCL34" s="108"/>
      <c r="FCN34" s="108"/>
      <c r="FCP34" s="108"/>
      <c r="FCR34" s="108"/>
      <c r="FCT34" s="108"/>
      <c r="FCV34" s="108"/>
      <c r="FCX34" s="108"/>
      <c r="FCZ34" s="108"/>
      <c r="FDB34" s="108"/>
      <c r="FDD34" s="108"/>
      <c r="FDF34" s="108"/>
      <c r="FDH34" s="108"/>
      <c r="FDJ34" s="108"/>
      <c r="FDL34" s="108"/>
      <c r="FDN34" s="108"/>
      <c r="FDP34" s="108"/>
      <c r="FDR34" s="108"/>
      <c r="FDT34" s="108"/>
      <c r="FDV34" s="108"/>
      <c r="FDX34" s="108"/>
      <c r="FDZ34" s="108"/>
      <c r="FEB34" s="108"/>
      <c r="FED34" s="108"/>
      <c r="FEF34" s="108"/>
      <c r="FEH34" s="108"/>
      <c r="FEJ34" s="108"/>
      <c r="FEL34" s="108"/>
      <c r="FEN34" s="108"/>
      <c r="FEP34" s="108"/>
      <c r="FER34" s="108"/>
      <c r="FET34" s="108"/>
      <c r="FEV34" s="108"/>
      <c r="FEX34" s="108"/>
      <c r="FEZ34" s="108"/>
      <c r="FFB34" s="108"/>
      <c r="FFD34" s="108"/>
      <c r="FFF34" s="108"/>
      <c r="FFH34" s="108"/>
      <c r="FFJ34" s="108"/>
      <c r="FFL34" s="108"/>
      <c r="FFN34" s="108"/>
      <c r="FFP34" s="108"/>
      <c r="FFR34" s="108"/>
      <c r="FFT34" s="108"/>
      <c r="FFV34" s="108"/>
      <c r="FFX34" s="108"/>
      <c r="FFZ34" s="108"/>
      <c r="FGB34" s="108"/>
      <c r="FGD34" s="108"/>
      <c r="FGF34" s="108"/>
      <c r="FGH34" s="108"/>
      <c r="FGJ34" s="108"/>
      <c r="FGL34" s="108"/>
      <c r="FGN34" s="108"/>
      <c r="FGP34" s="108"/>
      <c r="FGR34" s="108"/>
      <c r="FGT34" s="108"/>
      <c r="FGV34" s="108"/>
      <c r="FGX34" s="108"/>
      <c r="FGZ34" s="108"/>
      <c r="FHB34" s="108"/>
      <c r="FHD34" s="108"/>
      <c r="FHF34" s="108"/>
      <c r="FHH34" s="108"/>
      <c r="FHJ34" s="108"/>
      <c r="FHL34" s="108"/>
      <c r="FHN34" s="108"/>
      <c r="FHP34" s="108"/>
      <c r="FHR34" s="108"/>
      <c r="FHT34" s="108"/>
      <c r="FHV34" s="108"/>
      <c r="FHX34" s="108"/>
      <c r="FHZ34" s="108"/>
      <c r="FIB34" s="108"/>
      <c r="FID34" s="108"/>
      <c r="FIF34" s="108"/>
      <c r="FIH34" s="108"/>
      <c r="FIJ34" s="108"/>
      <c r="FIL34" s="108"/>
      <c r="FIN34" s="108"/>
      <c r="FIP34" s="108"/>
      <c r="FIR34" s="108"/>
      <c r="FIT34" s="108"/>
      <c r="FIV34" s="108"/>
      <c r="FIX34" s="108"/>
      <c r="FIZ34" s="108"/>
      <c r="FJB34" s="108"/>
      <c r="FJD34" s="108"/>
      <c r="FJF34" s="108"/>
      <c r="FJH34" s="108"/>
      <c r="FJJ34" s="108"/>
      <c r="FJL34" s="108"/>
      <c r="FJN34" s="108"/>
      <c r="FJP34" s="108"/>
      <c r="FJR34" s="108"/>
      <c r="FJT34" s="108"/>
      <c r="FJV34" s="108"/>
      <c r="FJX34" s="108"/>
      <c r="FJZ34" s="108"/>
      <c r="FKB34" s="108"/>
      <c r="FKD34" s="108"/>
      <c r="FKF34" s="108"/>
      <c r="FKH34" s="108"/>
      <c r="FKJ34" s="108"/>
      <c r="FKL34" s="108"/>
      <c r="FKN34" s="108"/>
      <c r="FKP34" s="108"/>
      <c r="FKR34" s="108"/>
      <c r="FKT34" s="108"/>
      <c r="FKV34" s="108"/>
      <c r="FKX34" s="108"/>
      <c r="FKZ34" s="108"/>
      <c r="FLB34" s="108"/>
      <c r="FLD34" s="108"/>
      <c r="FLF34" s="108"/>
      <c r="FLH34" s="108"/>
      <c r="FLJ34" s="108"/>
      <c r="FLL34" s="108"/>
      <c r="FLN34" s="108"/>
      <c r="FLP34" s="108"/>
      <c r="FLR34" s="108"/>
      <c r="FLT34" s="108"/>
      <c r="FLV34" s="108"/>
      <c r="FLX34" s="108"/>
      <c r="FLZ34" s="108"/>
      <c r="FMB34" s="108"/>
      <c r="FMD34" s="108"/>
      <c r="FMF34" s="108"/>
      <c r="FMH34" s="108"/>
      <c r="FMJ34" s="108"/>
      <c r="FML34" s="108"/>
      <c r="FMN34" s="108"/>
      <c r="FMP34" s="108"/>
      <c r="FMR34" s="108"/>
      <c r="FMT34" s="108"/>
      <c r="FMV34" s="108"/>
      <c r="FMX34" s="108"/>
      <c r="FMZ34" s="108"/>
      <c r="FNB34" s="108"/>
      <c r="FND34" s="108"/>
      <c r="FNF34" s="108"/>
      <c r="FNH34" s="108"/>
      <c r="FNJ34" s="108"/>
      <c r="FNL34" s="108"/>
      <c r="FNN34" s="108"/>
      <c r="FNP34" s="108"/>
      <c r="FNR34" s="108"/>
      <c r="FNT34" s="108"/>
      <c r="FNV34" s="108"/>
      <c r="FNX34" s="108"/>
      <c r="FNZ34" s="108"/>
      <c r="FOB34" s="108"/>
      <c r="FOD34" s="108"/>
      <c r="FOF34" s="108"/>
      <c r="FOH34" s="108"/>
      <c r="FOJ34" s="108"/>
      <c r="FOL34" s="108"/>
      <c r="FON34" s="108"/>
      <c r="FOP34" s="108"/>
      <c r="FOR34" s="108"/>
      <c r="FOT34" s="108"/>
      <c r="FOV34" s="108"/>
      <c r="FOX34" s="108"/>
      <c r="FOZ34" s="108"/>
      <c r="FPB34" s="108"/>
      <c r="FPD34" s="108"/>
      <c r="FPF34" s="108"/>
      <c r="FPH34" s="108"/>
      <c r="FPJ34" s="108"/>
      <c r="FPL34" s="108"/>
      <c r="FPN34" s="108"/>
      <c r="FPP34" s="108"/>
      <c r="FPR34" s="108"/>
      <c r="FPT34" s="108"/>
      <c r="FPV34" s="108"/>
      <c r="FPX34" s="108"/>
      <c r="FPZ34" s="108"/>
      <c r="FQB34" s="108"/>
      <c r="FQD34" s="108"/>
      <c r="FQF34" s="108"/>
      <c r="FQH34" s="108"/>
      <c r="FQJ34" s="108"/>
      <c r="FQL34" s="108"/>
      <c r="FQN34" s="108"/>
      <c r="FQP34" s="108"/>
      <c r="FQR34" s="108"/>
      <c r="FQT34" s="108"/>
      <c r="FQV34" s="108"/>
      <c r="FQX34" s="108"/>
      <c r="FQZ34" s="108"/>
      <c r="FRB34" s="108"/>
      <c r="FRD34" s="108"/>
      <c r="FRF34" s="108"/>
      <c r="FRH34" s="108"/>
      <c r="FRJ34" s="108"/>
      <c r="FRL34" s="108"/>
      <c r="FRN34" s="108"/>
      <c r="FRP34" s="108"/>
      <c r="FRR34" s="108"/>
      <c r="FRT34" s="108"/>
      <c r="FRV34" s="108"/>
      <c r="FRX34" s="108"/>
      <c r="FRZ34" s="108"/>
      <c r="FSB34" s="108"/>
      <c r="FSD34" s="108"/>
      <c r="FSF34" s="108"/>
      <c r="FSH34" s="108"/>
      <c r="FSJ34" s="108"/>
      <c r="FSL34" s="108"/>
      <c r="FSN34" s="108"/>
      <c r="FSP34" s="108"/>
      <c r="FSR34" s="108"/>
      <c r="FST34" s="108"/>
      <c r="FSV34" s="108"/>
      <c r="FSX34" s="108"/>
      <c r="FSZ34" s="108"/>
      <c r="FTB34" s="108"/>
      <c r="FTD34" s="108"/>
      <c r="FTF34" s="108"/>
      <c r="FTH34" s="108"/>
      <c r="FTJ34" s="108"/>
      <c r="FTL34" s="108"/>
      <c r="FTN34" s="108"/>
      <c r="FTP34" s="108"/>
      <c r="FTR34" s="108"/>
      <c r="FTT34" s="108"/>
      <c r="FTV34" s="108"/>
      <c r="FTX34" s="108"/>
      <c r="FTZ34" s="108"/>
      <c r="FUB34" s="108"/>
      <c r="FUD34" s="108"/>
      <c r="FUF34" s="108"/>
      <c r="FUH34" s="108"/>
      <c r="FUJ34" s="108"/>
      <c r="FUL34" s="108"/>
      <c r="FUN34" s="108"/>
      <c r="FUP34" s="108"/>
      <c r="FUR34" s="108"/>
      <c r="FUT34" s="108"/>
      <c r="FUV34" s="108"/>
      <c r="FUX34" s="108"/>
      <c r="FUZ34" s="108"/>
      <c r="FVB34" s="108"/>
      <c r="FVD34" s="108"/>
      <c r="FVF34" s="108"/>
      <c r="FVH34" s="108"/>
      <c r="FVJ34" s="108"/>
      <c r="FVL34" s="108"/>
      <c r="FVN34" s="108"/>
      <c r="FVP34" s="108"/>
      <c r="FVR34" s="108"/>
      <c r="FVT34" s="108"/>
      <c r="FVV34" s="108"/>
      <c r="FVX34" s="108"/>
      <c r="FVZ34" s="108"/>
      <c r="FWB34" s="108"/>
      <c r="FWD34" s="108"/>
      <c r="FWF34" s="108"/>
      <c r="FWH34" s="108"/>
      <c r="FWJ34" s="108"/>
      <c r="FWL34" s="108"/>
      <c r="FWN34" s="108"/>
      <c r="FWP34" s="108"/>
      <c r="FWR34" s="108"/>
      <c r="FWT34" s="108"/>
      <c r="FWV34" s="108"/>
      <c r="FWX34" s="108"/>
      <c r="FWZ34" s="108"/>
      <c r="FXB34" s="108"/>
      <c r="FXD34" s="108"/>
      <c r="FXF34" s="108"/>
      <c r="FXH34" s="108"/>
      <c r="FXJ34" s="108"/>
      <c r="FXL34" s="108"/>
      <c r="FXN34" s="108"/>
      <c r="FXP34" s="108"/>
      <c r="FXR34" s="108"/>
      <c r="FXT34" s="108"/>
      <c r="FXV34" s="108"/>
      <c r="FXX34" s="108"/>
      <c r="FXZ34" s="108"/>
      <c r="FYB34" s="108"/>
      <c r="FYD34" s="108"/>
      <c r="FYF34" s="108"/>
      <c r="FYH34" s="108"/>
      <c r="FYJ34" s="108"/>
      <c r="FYL34" s="108"/>
      <c r="FYN34" s="108"/>
      <c r="FYP34" s="108"/>
      <c r="FYR34" s="108"/>
      <c r="FYT34" s="108"/>
      <c r="FYV34" s="108"/>
      <c r="FYX34" s="108"/>
      <c r="FYZ34" s="108"/>
      <c r="FZB34" s="108"/>
      <c r="FZD34" s="108"/>
      <c r="FZF34" s="108"/>
      <c r="FZH34" s="108"/>
      <c r="FZJ34" s="108"/>
      <c r="FZL34" s="108"/>
      <c r="FZN34" s="108"/>
      <c r="FZP34" s="108"/>
      <c r="FZR34" s="108"/>
      <c r="FZT34" s="108"/>
      <c r="FZV34" s="108"/>
      <c r="FZX34" s="108"/>
      <c r="FZZ34" s="108"/>
      <c r="GAB34" s="108"/>
      <c r="GAD34" s="108"/>
      <c r="GAF34" s="108"/>
      <c r="GAH34" s="108"/>
      <c r="GAJ34" s="108"/>
      <c r="GAL34" s="108"/>
      <c r="GAN34" s="108"/>
      <c r="GAP34" s="108"/>
      <c r="GAR34" s="108"/>
      <c r="GAT34" s="108"/>
      <c r="GAV34" s="108"/>
      <c r="GAX34" s="108"/>
      <c r="GAZ34" s="108"/>
      <c r="GBB34" s="108"/>
      <c r="GBD34" s="108"/>
      <c r="GBF34" s="108"/>
      <c r="GBH34" s="108"/>
      <c r="GBJ34" s="108"/>
      <c r="GBL34" s="108"/>
      <c r="GBN34" s="108"/>
      <c r="GBP34" s="108"/>
      <c r="GBR34" s="108"/>
      <c r="GBT34" s="108"/>
      <c r="GBV34" s="108"/>
      <c r="GBX34" s="108"/>
      <c r="GBZ34" s="108"/>
      <c r="GCB34" s="108"/>
      <c r="GCD34" s="108"/>
      <c r="GCF34" s="108"/>
      <c r="GCH34" s="108"/>
      <c r="GCJ34" s="108"/>
      <c r="GCL34" s="108"/>
      <c r="GCN34" s="108"/>
      <c r="GCP34" s="108"/>
      <c r="GCR34" s="108"/>
      <c r="GCT34" s="108"/>
      <c r="GCV34" s="108"/>
      <c r="GCX34" s="108"/>
      <c r="GCZ34" s="108"/>
      <c r="GDB34" s="108"/>
      <c r="GDD34" s="108"/>
      <c r="GDF34" s="108"/>
      <c r="GDH34" s="108"/>
      <c r="GDJ34" s="108"/>
      <c r="GDL34" s="108"/>
      <c r="GDN34" s="108"/>
      <c r="GDP34" s="108"/>
      <c r="GDR34" s="108"/>
      <c r="GDT34" s="108"/>
      <c r="GDV34" s="108"/>
      <c r="GDX34" s="108"/>
      <c r="GDZ34" s="108"/>
      <c r="GEB34" s="108"/>
      <c r="GED34" s="108"/>
      <c r="GEF34" s="108"/>
      <c r="GEH34" s="108"/>
      <c r="GEJ34" s="108"/>
      <c r="GEL34" s="108"/>
      <c r="GEN34" s="108"/>
      <c r="GEP34" s="108"/>
      <c r="GER34" s="108"/>
      <c r="GET34" s="108"/>
      <c r="GEV34" s="108"/>
      <c r="GEX34" s="108"/>
      <c r="GEZ34" s="108"/>
      <c r="GFB34" s="108"/>
      <c r="GFD34" s="108"/>
      <c r="GFF34" s="108"/>
      <c r="GFH34" s="108"/>
      <c r="GFJ34" s="108"/>
      <c r="GFL34" s="108"/>
      <c r="GFN34" s="108"/>
      <c r="GFP34" s="108"/>
      <c r="GFR34" s="108"/>
      <c r="GFT34" s="108"/>
      <c r="GFV34" s="108"/>
      <c r="GFX34" s="108"/>
      <c r="GFZ34" s="108"/>
      <c r="GGB34" s="108"/>
      <c r="GGD34" s="108"/>
      <c r="GGF34" s="108"/>
      <c r="GGH34" s="108"/>
      <c r="GGJ34" s="108"/>
      <c r="GGL34" s="108"/>
      <c r="GGN34" s="108"/>
      <c r="GGP34" s="108"/>
      <c r="GGR34" s="108"/>
      <c r="GGT34" s="108"/>
      <c r="GGV34" s="108"/>
      <c r="GGX34" s="108"/>
      <c r="GGZ34" s="108"/>
      <c r="GHB34" s="108"/>
      <c r="GHD34" s="108"/>
      <c r="GHF34" s="108"/>
      <c r="GHH34" s="108"/>
      <c r="GHJ34" s="108"/>
      <c r="GHL34" s="108"/>
      <c r="GHN34" s="108"/>
      <c r="GHP34" s="108"/>
      <c r="GHR34" s="108"/>
      <c r="GHT34" s="108"/>
      <c r="GHV34" s="108"/>
      <c r="GHX34" s="108"/>
      <c r="GHZ34" s="108"/>
      <c r="GIB34" s="108"/>
      <c r="GID34" s="108"/>
      <c r="GIF34" s="108"/>
      <c r="GIH34" s="108"/>
      <c r="GIJ34" s="108"/>
      <c r="GIL34" s="108"/>
      <c r="GIN34" s="108"/>
      <c r="GIP34" s="108"/>
      <c r="GIR34" s="108"/>
      <c r="GIT34" s="108"/>
      <c r="GIV34" s="108"/>
      <c r="GIX34" s="108"/>
      <c r="GIZ34" s="108"/>
      <c r="GJB34" s="108"/>
      <c r="GJD34" s="108"/>
      <c r="GJF34" s="108"/>
      <c r="GJH34" s="108"/>
      <c r="GJJ34" s="108"/>
      <c r="GJL34" s="108"/>
      <c r="GJN34" s="108"/>
      <c r="GJP34" s="108"/>
      <c r="GJR34" s="108"/>
      <c r="GJT34" s="108"/>
      <c r="GJV34" s="108"/>
      <c r="GJX34" s="108"/>
      <c r="GJZ34" s="108"/>
      <c r="GKB34" s="108"/>
      <c r="GKD34" s="108"/>
      <c r="GKF34" s="108"/>
      <c r="GKH34" s="108"/>
      <c r="GKJ34" s="108"/>
      <c r="GKL34" s="108"/>
      <c r="GKN34" s="108"/>
      <c r="GKP34" s="108"/>
      <c r="GKR34" s="108"/>
      <c r="GKT34" s="108"/>
      <c r="GKV34" s="108"/>
      <c r="GKX34" s="108"/>
      <c r="GKZ34" s="108"/>
      <c r="GLB34" s="108"/>
      <c r="GLD34" s="108"/>
      <c r="GLF34" s="108"/>
      <c r="GLH34" s="108"/>
      <c r="GLJ34" s="108"/>
      <c r="GLL34" s="108"/>
      <c r="GLN34" s="108"/>
      <c r="GLP34" s="108"/>
      <c r="GLR34" s="108"/>
      <c r="GLT34" s="108"/>
      <c r="GLV34" s="108"/>
      <c r="GLX34" s="108"/>
      <c r="GLZ34" s="108"/>
      <c r="GMB34" s="108"/>
      <c r="GMD34" s="108"/>
      <c r="GMF34" s="108"/>
      <c r="GMH34" s="108"/>
      <c r="GMJ34" s="108"/>
      <c r="GML34" s="108"/>
      <c r="GMN34" s="108"/>
      <c r="GMP34" s="108"/>
      <c r="GMR34" s="108"/>
      <c r="GMT34" s="108"/>
      <c r="GMV34" s="108"/>
      <c r="GMX34" s="108"/>
      <c r="GMZ34" s="108"/>
      <c r="GNB34" s="108"/>
      <c r="GND34" s="108"/>
      <c r="GNF34" s="108"/>
      <c r="GNH34" s="108"/>
      <c r="GNJ34" s="108"/>
      <c r="GNL34" s="108"/>
      <c r="GNN34" s="108"/>
      <c r="GNP34" s="108"/>
      <c r="GNR34" s="108"/>
      <c r="GNT34" s="108"/>
      <c r="GNV34" s="108"/>
      <c r="GNX34" s="108"/>
      <c r="GNZ34" s="108"/>
      <c r="GOB34" s="108"/>
      <c r="GOD34" s="108"/>
      <c r="GOF34" s="108"/>
      <c r="GOH34" s="108"/>
      <c r="GOJ34" s="108"/>
      <c r="GOL34" s="108"/>
      <c r="GON34" s="108"/>
      <c r="GOP34" s="108"/>
      <c r="GOR34" s="108"/>
      <c r="GOT34" s="108"/>
      <c r="GOV34" s="108"/>
      <c r="GOX34" s="108"/>
      <c r="GOZ34" s="108"/>
      <c r="GPB34" s="108"/>
      <c r="GPD34" s="108"/>
      <c r="GPF34" s="108"/>
      <c r="GPH34" s="108"/>
      <c r="GPJ34" s="108"/>
      <c r="GPL34" s="108"/>
      <c r="GPN34" s="108"/>
      <c r="GPP34" s="108"/>
      <c r="GPR34" s="108"/>
      <c r="GPT34" s="108"/>
      <c r="GPV34" s="108"/>
      <c r="GPX34" s="108"/>
      <c r="GPZ34" s="108"/>
      <c r="GQB34" s="108"/>
      <c r="GQD34" s="108"/>
      <c r="GQF34" s="108"/>
      <c r="GQH34" s="108"/>
      <c r="GQJ34" s="108"/>
      <c r="GQL34" s="108"/>
      <c r="GQN34" s="108"/>
      <c r="GQP34" s="108"/>
      <c r="GQR34" s="108"/>
      <c r="GQT34" s="108"/>
      <c r="GQV34" s="108"/>
      <c r="GQX34" s="108"/>
      <c r="GQZ34" s="108"/>
      <c r="GRB34" s="108"/>
      <c r="GRD34" s="108"/>
      <c r="GRF34" s="108"/>
      <c r="GRH34" s="108"/>
      <c r="GRJ34" s="108"/>
      <c r="GRL34" s="108"/>
      <c r="GRN34" s="108"/>
      <c r="GRP34" s="108"/>
      <c r="GRR34" s="108"/>
      <c r="GRT34" s="108"/>
      <c r="GRV34" s="108"/>
      <c r="GRX34" s="108"/>
      <c r="GRZ34" s="108"/>
      <c r="GSB34" s="108"/>
      <c r="GSD34" s="108"/>
      <c r="GSF34" s="108"/>
      <c r="GSH34" s="108"/>
      <c r="GSJ34" s="108"/>
      <c r="GSL34" s="108"/>
      <c r="GSN34" s="108"/>
      <c r="GSP34" s="108"/>
      <c r="GSR34" s="108"/>
      <c r="GST34" s="108"/>
      <c r="GSV34" s="108"/>
      <c r="GSX34" s="108"/>
      <c r="GSZ34" s="108"/>
      <c r="GTB34" s="108"/>
      <c r="GTD34" s="108"/>
      <c r="GTF34" s="108"/>
      <c r="GTH34" s="108"/>
      <c r="GTJ34" s="108"/>
      <c r="GTL34" s="108"/>
      <c r="GTN34" s="108"/>
      <c r="GTP34" s="108"/>
      <c r="GTR34" s="108"/>
      <c r="GTT34" s="108"/>
      <c r="GTV34" s="108"/>
      <c r="GTX34" s="108"/>
      <c r="GTZ34" s="108"/>
      <c r="GUB34" s="108"/>
      <c r="GUD34" s="108"/>
      <c r="GUF34" s="108"/>
      <c r="GUH34" s="108"/>
      <c r="GUJ34" s="108"/>
      <c r="GUL34" s="108"/>
      <c r="GUN34" s="108"/>
      <c r="GUP34" s="108"/>
      <c r="GUR34" s="108"/>
      <c r="GUT34" s="108"/>
      <c r="GUV34" s="108"/>
      <c r="GUX34" s="108"/>
      <c r="GUZ34" s="108"/>
      <c r="GVB34" s="108"/>
      <c r="GVD34" s="108"/>
      <c r="GVF34" s="108"/>
      <c r="GVH34" s="108"/>
      <c r="GVJ34" s="108"/>
      <c r="GVL34" s="108"/>
      <c r="GVN34" s="108"/>
      <c r="GVP34" s="108"/>
      <c r="GVR34" s="108"/>
      <c r="GVT34" s="108"/>
      <c r="GVV34" s="108"/>
      <c r="GVX34" s="108"/>
      <c r="GVZ34" s="108"/>
      <c r="GWB34" s="108"/>
      <c r="GWD34" s="108"/>
      <c r="GWF34" s="108"/>
      <c r="GWH34" s="108"/>
      <c r="GWJ34" s="108"/>
      <c r="GWL34" s="108"/>
      <c r="GWN34" s="108"/>
      <c r="GWP34" s="108"/>
      <c r="GWR34" s="108"/>
      <c r="GWT34" s="108"/>
      <c r="GWV34" s="108"/>
      <c r="GWX34" s="108"/>
      <c r="GWZ34" s="108"/>
      <c r="GXB34" s="108"/>
      <c r="GXD34" s="108"/>
      <c r="GXF34" s="108"/>
      <c r="GXH34" s="108"/>
      <c r="GXJ34" s="108"/>
      <c r="GXL34" s="108"/>
      <c r="GXN34" s="108"/>
      <c r="GXP34" s="108"/>
      <c r="GXR34" s="108"/>
      <c r="GXT34" s="108"/>
      <c r="GXV34" s="108"/>
      <c r="GXX34" s="108"/>
      <c r="GXZ34" s="108"/>
      <c r="GYB34" s="108"/>
      <c r="GYD34" s="108"/>
      <c r="GYF34" s="108"/>
      <c r="GYH34" s="108"/>
      <c r="GYJ34" s="108"/>
      <c r="GYL34" s="108"/>
      <c r="GYN34" s="108"/>
      <c r="GYP34" s="108"/>
      <c r="GYR34" s="108"/>
      <c r="GYT34" s="108"/>
      <c r="GYV34" s="108"/>
      <c r="GYX34" s="108"/>
      <c r="GYZ34" s="108"/>
      <c r="GZB34" s="108"/>
      <c r="GZD34" s="108"/>
      <c r="GZF34" s="108"/>
      <c r="GZH34" s="108"/>
      <c r="GZJ34" s="108"/>
      <c r="GZL34" s="108"/>
      <c r="GZN34" s="108"/>
      <c r="GZP34" s="108"/>
      <c r="GZR34" s="108"/>
      <c r="GZT34" s="108"/>
      <c r="GZV34" s="108"/>
      <c r="GZX34" s="108"/>
      <c r="GZZ34" s="108"/>
      <c r="HAB34" s="108"/>
      <c r="HAD34" s="108"/>
      <c r="HAF34" s="108"/>
      <c r="HAH34" s="108"/>
      <c r="HAJ34" s="108"/>
      <c r="HAL34" s="108"/>
      <c r="HAN34" s="108"/>
      <c r="HAP34" s="108"/>
      <c r="HAR34" s="108"/>
      <c r="HAT34" s="108"/>
      <c r="HAV34" s="108"/>
      <c r="HAX34" s="108"/>
      <c r="HAZ34" s="108"/>
      <c r="HBB34" s="108"/>
      <c r="HBD34" s="108"/>
      <c r="HBF34" s="108"/>
      <c r="HBH34" s="108"/>
      <c r="HBJ34" s="108"/>
      <c r="HBL34" s="108"/>
      <c r="HBN34" s="108"/>
      <c r="HBP34" s="108"/>
      <c r="HBR34" s="108"/>
      <c r="HBT34" s="108"/>
      <c r="HBV34" s="108"/>
      <c r="HBX34" s="108"/>
      <c r="HBZ34" s="108"/>
      <c r="HCB34" s="108"/>
      <c r="HCD34" s="108"/>
      <c r="HCF34" s="108"/>
      <c r="HCH34" s="108"/>
      <c r="HCJ34" s="108"/>
      <c r="HCL34" s="108"/>
      <c r="HCN34" s="108"/>
      <c r="HCP34" s="108"/>
      <c r="HCR34" s="108"/>
      <c r="HCT34" s="108"/>
      <c r="HCV34" s="108"/>
      <c r="HCX34" s="108"/>
      <c r="HCZ34" s="108"/>
      <c r="HDB34" s="108"/>
      <c r="HDD34" s="108"/>
      <c r="HDF34" s="108"/>
      <c r="HDH34" s="108"/>
      <c r="HDJ34" s="108"/>
      <c r="HDL34" s="108"/>
      <c r="HDN34" s="108"/>
      <c r="HDP34" s="108"/>
      <c r="HDR34" s="108"/>
      <c r="HDT34" s="108"/>
      <c r="HDV34" s="108"/>
      <c r="HDX34" s="108"/>
      <c r="HDZ34" s="108"/>
      <c r="HEB34" s="108"/>
      <c r="HED34" s="108"/>
      <c r="HEF34" s="108"/>
      <c r="HEH34" s="108"/>
      <c r="HEJ34" s="108"/>
      <c r="HEL34" s="108"/>
      <c r="HEN34" s="108"/>
      <c r="HEP34" s="108"/>
      <c r="HER34" s="108"/>
      <c r="HET34" s="108"/>
      <c r="HEV34" s="108"/>
      <c r="HEX34" s="108"/>
      <c r="HEZ34" s="108"/>
      <c r="HFB34" s="108"/>
      <c r="HFD34" s="108"/>
      <c r="HFF34" s="108"/>
      <c r="HFH34" s="108"/>
      <c r="HFJ34" s="108"/>
      <c r="HFL34" s="108"/>
      <c r="HFN34" s="108"/>
      <c r="HFP34" s="108"/>
      <c r="HFR34" s="108"/>
      <c r="HFT34" s="108"/>
      <c r="HFV34" s="108"/>
      <c r="HFX34" s="108"/>
      <c r="HFZ34" s="108"/>
      <c r="HGB34" s="108"/>
      <c r="HGD34" s="108"/>
      <c r="HGF34" s="108"/>
      <c r="HGH34" s="108"/>
      <c r="HGJ34" s="108"/>
      <c r="HGL34" s="108"/>
      <c r="HGN34" s="108"/>
      <c r="HGP34" s="108"/>
      <c r="HGR34" s="108"/>
      <c r="HGT34" s="108"/>
      <c r="HGV34" s="108"/>
      <c r="HGX34" s="108"/>
      <c r="HGZ34" s="108"/>
      <c r="HHB34" s="108"/>
      <c r="HHD34" s="108"/>
      <c r="HHF34" s="108"/>
      <c r="HHH34" s="108"/>
      <c r="HHJ34" s="108"/>
      <c r="HHL34" s="108"/>
      <c r="HHN34" s="108"/>
      <c r="HHP34" s="108"/>
      <c r="HHR34" s="108"/>
      <c r="HHT34" s="108"/>
      <c r="HHV34" s="108"/>
      <c r="HHX34" s="108"/>
      <c r="HHZ34" s="108"/>
      <c r="HIB34" s="108"/>
      <c r="HID34" s="108"/>
      <c r="HIF34" s="108"/>
      <c r="HIH34" s="108"/>
      <c r="HIJ34" s="108"/>
      <c r="HIL34" s="108"/>
      <c r="HIN34" s="108"/>
      <c r="HIP34" s="108"/>
      <c r="HIR34" s="108"/>
      <c r="HIT34" s="108"/>
      <c r="HIV34" s="108"/>
      <c r="HIX34" s="108"/>
      <c r="HIZ34" s="108"/>
      <c r="HJB34" s="108"/>
      <c r="HJD34" s="108"/>
      <c r="HJF34" s="108"/>
      <c r="HJH34" s="108"/>
      <c r="HJJ34" s="108"/>
      <c r="HJL34" s="108"/>
      <c r="HJN34" s="108"/>
      <c r="HJP34" s="108"/>
      <c r="HJR34" s="108"/>
      <c r="HJT34" s="108"/>
      <c r="HJV34" s="108"/>
      <c r="HJX34" s="108"/>
      <c r="HJZ34" s="108"/>
      <c r="HKB34" s="108"/>
      <c r="HKD34" s="108"/>
      <c r="HKF34" s="108"/>
      <c r="HKH34" s="108"/>
      <c r="HKJ34" s="108"/>
      <c r="HKL34" s="108"/>
      <c r="HKN34" s="108"/>
      <c r="HKP34" s="108"/>
      <c r="HKR34" s="108"/>
      <c r="HKT34" s="108"/>
      <c r="HKV34" s="108"/>
      <c r="HKX34" s="108"/>
      <c r="HKZ34" s="108"/>
      <c r="HLB34" s="108"/>
      <c r="HLD34" s="108"/>
      <c r="HLF34" s="108"/>
      <c r="HLH34" s="108"/>
      <c r="HLJ34" s="108"/>
      <c r="HLL34" s="108"/>
      <c r="HLN34" s="108"/>
      <c r="HLP34" s="108"/>
      <c r="HLR34" s="108"/>
      <c r="HLT34" s="108"/>
      <c r="HLV34" s="108"/>
      <c r="HLX34" s="108"/>
      <c r="HLZ34" s="108"/>
      <c r="HMB34" s="108"/>
      <c r="HMD34" s="108"/>
      <c r="HMF34" s="108"/>
      <c r="HMH34" s="108"/>
      <c r="HMJ34" s="108"/>
      <c r="HML34" s="108"/>
      <c r="HMN34" s="108"/>
      <c r="HMP34" s="108"/>
      <c r="HMR34" s="108"/>
      <c r="HMT34" s="108"/>
      <c r="HMV34" s="108"/>
      <c r="HMX34" s="108"/>
      <c r="HMZ34" s="108"/>
      <c r="HNB34" s="108"/>
      <c r="HND34" s="108"/>
      <c r="HNF34" s="108"/>
      <c r="HNH34" s="108"/>
      <c r="HNJ34" s="108"/>
      <c r="HNL34" s="108"/>
      <c r="HNN34" s="108"/>
      <c r="HNP34" s="108"/>
      <c r="HNR34" s="108"/>
      <c r="HNT34" s="108"/>
      <c r="HNV34" s="108"/>
      <c r="HNX34" s="108"/>
      <c r="HNZ34" s="108"/>
      <c r="HOB34" s="108"/>
      <c r="HOD34" s="108"/>
      <c r="HOF34" s="108"/>
      <c r="HOH34" s="108"/>
      <c r="HOJ34" s="108"/>
      <c r="HOL34" s="108"/>
      <c r="HON34" s="108"/>
      <c r="HOP34" s="108"/>
      <c r="HOR34" s="108"/>
      <c r="HOT34" s="108"/>
      <c r="HOV34" s="108"/>
      <c r="HOX34" s="108"/>
      <c r="HOZ34" s="108"/>
      <c r="HPB34" s="108"/>
      <c r="HPD34" s="108"/>
      <c r="HPF34" s="108"/>
      <c r="HPH34" s="108"/>
      <c r="HPJ34" s="108"/>
      <c r="HPL34" s="108"/>
      <c r="HPN34" s="108"/>
      <c r="HPP34" s="108"/>
      <c r="HPR34" s="108"/>
      <c r="HPT34" s="108"/>
      <c r="HPV34" s="108"/>
      <c r="HPX34" s="108"/>
      <c r="HPZ34" s="108"/>
      <c r="HQB34" s="108"/>
      <c r="HQD34" s="108"/>
      <c r="HQF34" s="108"/>
      <c r="HQH34" s="108"/>
      <c r="HQJ34" s="108"/>
      <c r="HQL34" s="108"/>
      <c r="HQN34" s="108"/>
      <c r="HQP34" s="108"/>
      <c r="HQR34" s="108"/>
      <c r="HQT34" s="108"/>
      <c r="HQV34" s="108"/>
      <c r="HQX34" s="108"/>
      <c r="HQZ34" s="108"/>
      <c r="HRB34" s="108"/>
      <c r="HRD34" s="108"/>
      <c r="HRF34" s="108"/>
      <c r="HRH34" s="108"/>
      <c r="HRJ34" s="108"/>
      <c r="HRL34" s="108"/>
      <c r="HRN34" s="108"/>
      <c r="HRP34" s="108"/>
      <c r="HRR34" s="108"/>
      <c r="HRT34" s="108"/>
      <c r="HRV34" s="108"/>
      <c r="HRX34" s="108"/>
      <c r="HRZ34" s="108"/>
      <c r="HSB34" s="108"/>
      <c r="HSD34" s="108"/>
      <c r="HSF34" s="108"/>
      <c r="HSH34" s="108"/>
      <c r="HSJ34" s="108"/>
      <c r="HSL34" s="108"/>
      <c r="HSN34" s="108"/>
      <c r="HSP34" s="108"/>
      <c r="HSR34" s="108"/>
      <c r="HST34" s="108"/>
      <c r="HSV34" s="108"/>
      <c r="HSX34" s="108"/>
      <c r="HSZ34" s="108"/>
      <c r="HTB34" s="108"/>
      <c r="HTD34" s="108"/>
      <c r="HTF34" s="108"/>
      <c r="HTH34" s="108"/>
      <c r="HTJ34" s="108"/>
      <c r="HTL34" s="108"/>
      <c r="HTN34" s="108"/>
      <c r="HTP34" s="108"/>
      <c r="HTR34" s="108"/>
      <c r="HTT34" s="108"/>
      <c r="HTV34" s="108"/>
      <c r="HTX34" s="108"/>
      <c r="HTZ34" s="108"/>
      <c r="HUB34" s="108"/>
      <c r="HUD34" s="108"/>
      <c r="HUF34" s="108"/>
      <c r="HUH34" s="108"/>
      <c r="HUJ34" s="108"/>
      <c r="HUL34" s="108"/>
      <c r="HUN34" s="108"/>
      <c r="HUP34" s="108"/>
      <c r="HUR34" s="108"/>
      <c r="HUT34" s="108"/>
      <c r="HUV34" s="108"/>
      <c r="HUX34" s="108"/>
      <c r="HUZ34" s="108"/>
      <c r="HVB34" s="108"/>
      <c r="HVD34" s="108"/>
      <c r="HVF34" s="108"/>
      <c r="HVH34" s="108"/>
      <c r="HVJ34" s="108"/>
      <c r="HVL34" s="108"/>
      <c r="HVN34" s="108"/>
      <c r="HVP34" s="108"/>
      <c r="HVR34" s="108"/>
      <c r="HVT34" s="108"/>
      <c r="HVV34" s="108"/>
      <c r="HVX34" s="108"/>
      <c r="HVZ34" s="108"/>
      <c r="HWB34" s="108"/>
      <c r="HWD34" s="108"/>
      <c r="HWF34" s="108"/>
      <c r="HWH34" s="108"/>
      <c r="HWJ34" s="108"/>
      <c r="HWL34" s="108"/>
      <c r="HWN34" s="108"/>
      <c r="HWP34" s="108"/>
      <c r="HWR34" s="108"/>
      <c r="HWT34" s="108"/>
      <c r="HWV34" s="108"/>
      <c r="HWX34" s="108"/>
      <c r="HWZ34" s="108"/>
      <c r="HXB34" s="108"/>
      <c r="HXD34" s="108"/>
      <c r="HXF34" s="108"/>
      <c r="HXH34" s="108"/>
      <c r="HXJ34" s="108"/>
      <c r="HXL34" s="108"/>
      <c r="HXN34" s="108"/>
      <c r="HXP34" s="108"/>
      <c r="HXR34" s="108"/>
      <c r="HXT34" s="108"/>
      <c r="HXV34" s="108"/>
      <c r="HXX34" s="108"/>
      <c r="HXZ34" s="108"/>
      <c r="HYB34" s="108"/>
      <c r="HYD34" s="108"/>
      <c r="HYF34" s="108"/>
      <c r="HYH34" s="108"/>
      <c r="HYJ34" s="108"/>
      <c r="HYL34" s="108"/>
      <c r="HYN34" s="108"/>
      <c r="HYP34" s="108"/>
      <c r="HYR34" s="108"/>
      <c r="HYT34" s="108"/>
      <c r="HYV34" s="108"/>
      <c r="HYX34" s="108"/>
      <c r="HYZ34" s="108"/>
      <c r="HZB34" s="108"/>
      <c r="HZD34" s="108"/>
      <c r="HZF34" s="108"/>
      <c r="HZH34" s="108"/>
      <c r="HZJ34" s="108"/>
      <c r="HZL34" s="108"/>
      <c r="HZN34" s="108"/>
      <c r="HZP34" s="108"/>
      <c r="HZR34" s="108"/>
      <c r="HZT34" s="108"/>
      <c r="HZV34" s="108"/>
      <c r="HZX34" s="108"/>
      <c r="HZZ34" s="108"/>
      <c r="IAB34" s="108"/>
      <c r="IAD34" s="108"/>
      <c r="IAF34" s="108"/>
      <c r="IAH34" s="108"/>
      <c r="IAJ34" s="108"/>
      <c r="IAL34" s="108"/>
      <c r="IAN34" s="108"/>
      <c r="IAP34" s="108"/>
      <c r="IAR34" s="108"/>
      <c r="IAT34" s="108"/>
      <c r="IAV34" s="108"/>
      <c r="IAX34" s="108"/>
      <c r="IAZ34" s="108"/>
      <c r="IBB34" s="108"/>
      <c r="IBD34" s="108"/>
      <c r="IBF34" s="108"/>
      <c r="IBH34" s="108"/>
      <c r="IBJ34" s="108"/>
      <c r="IBL34" s="108"/>
      <c r="IBN34" s="108"/>
      <c r="IBP34" s="108"/>
      <c r="IBR34" s="108"/>
      <c r="IBT34" s="108"/>
      <c r="IBV34" s="108"/>
      <c r="IBX34" s="108"/>
      <c r="IBZ34" s="108"/>
      <c r="ICB34" s="108"/>
      <c r="ICD34" s="108"/>
      <c r="ICF34" s="108"/>
      <c r="ICH34" s="108"/>
      <c r="ICJ34" s="108"/>
      <c r="ICL34" s="108"/>
      <c r="ICN34" s="108"/>
      <c r="ICP34" s="108"/>
      <c r="ICR34" s="108"/>
      <c r="ICT34" s="108"/>
      <c r="ICV34" s="108"/>
      <c r="ICX34" s="108"/>
      <c r="ICZ34" s="108"/>
      <c r="IDB34" s="108"/>
      <c r="IDD34" s="108"/>
      <c r="IDF34" s="108"/>
      <c r="IDH34" s="108"/>
      <c r="IDJ34" s="108"/>
      <c r="IDL34" s="108"/>
      <c r="IDN34" s="108"/>
      <c r="IDP34" s="108"/>
      <c r="IDR34" s="108"/>
      <c r="IDT34" s="108"/>
      <c r="IDV34" s="108"/>
      <c r="IDX34" s="108"/>
      <c r="IDZ34" s="108"/>
      <c r="IEB34" s="108"/>
      <c r="IED34" s="108"/>
      <c r="IEF34" s="108"/>
      <c r="IEH34" s="108"/>
      <c r="IEJ34" s="108"/>
      <c r="IEL34" s="108"/>
      <c r="IEN34" s="108"/>
      <c r="IEP34" s="108"/>
      <c r="IER34" s="108"/>
      <c r="IET34" s="108"/>
      <c r="IEV34" s="108"/>
      <c r="IEX34" s="108"/>
      <c r="IEZ34" s="108"/>
      <c r="IFB34" s="108"/>
      <c r="IFD34" s="108"/>
      <c r="IFF34" s="108"/>
      <c r="IFH34" s="108"/>
      <c r="IFJ34" s="108"/>
      <c r="IFL34" s="108"/>
      <c r="IFN34" s="108"/>
      <c r="IFP34" s="108"/>
      <c r="IFR34" s="108"/>
      <c r="IFT34" s="108"/>
      <c r="IFV34" s="108"/>
      <c r="IFX34" s="108"/>
      <c r="IFZ34" s="108"/>
      <c r="IGB34" s="108"/>
      <c r="IGD34" s="108"/>
      <c r="IGF34" s="108"/>
      <c r="IGH34" s="108"/>
      <c r="IGJ34" s="108"/>
      <c r="IGL34" s="108"/>
      <c r="IGN34" s="108"/>
      <c r="IGP34" s="108"/>
      <c r="IGR34" s="108"/>
      <c r="IGT34" s="108"/>
      <c r="IGV34" s="108"/>
      <c r="IGX34" s="108"/>
      <c r="IGZ34" s="108"/>
      <c r="IHB34" s="108"/>
      <c r="IHD34" s="108"/>
      <c r="IHF34" s="108"/>
      <c r="IHH34" s="108"/>
      <c r="IHJ34" s="108"/>
      <c r="IHL34" s="108"/>
      <c r="IHN34" s="108"/>
      <c r="IHP34" s="108"/>
      <c r="IHR34" s="108"/>
      <c r="IHT34" s="108"/>
      <c r="IHV34" s="108"/>
      <c r="IHX34" s="108"/>
      <c r="IHZ34" s="108"/>
      <c r="IIB34" s="108"/>
      <c r="IID34" s="108"/>
      <c r="IIF34" s="108"/>
      <c r="IIH34" s="108"/>
      <c r="IIJ34" s="108"/>
      <c r="IIL34" s="108"/>
      <c r="IIN34" s="108"/>
      <c r="IIP34" s="108"/>
      <c r="IIR34" s="108"/>
      <c r="IIT34" s="108"/>
      <c r="IIV34" s="108"/>
      <c r="IIX34" s="108"/>
      <c r="IIZ34" s="108"/>
      <c r="IJB34" s="108"/>
      <c r="IJD34" s="108"/>
      <c r="IJF34" s="108"/>
      <c r="IJH34" s="108"/>
      <c r="IJJ34" s="108"/>
      <c r="IJL34" s="108"/>
      <c r="IJN34" s="108"/>
      <c r="IJP34" s="108"/>
      <c r="IJR34" s="108"/>
      <c r="IJT34" s="108"/>
      <c r="IJV34" s="108"/>
      <c r="IJX34" s="108"/>
      <c r="IJZ34" s="108"/>
      <c r="IKB34" s="108"/>
      <c r="IKD34" s="108"/>
      <c r="IKF34" s="108"/>
      <c r="IKH34" s="108"/>
      <c r="IKJ34" s="108"/>
      <c r="IKL34" s="108"/>
      <c r="IKN34" s="108"/>
      <c r="IKP34" s="108"/>
      <c r="IKR34" s="108"/>
      <c r="IKT34" s="108"/>
      <c r="IKV34" s="108"/>
      <c r="IKX34" s="108"/>
      <c r="IKZ34" s="108"/>
      <c r="ILB34" s="108"/>
      <c r="ILD34" s="108"/>
      <c r="ILF34" s="108"/>
      <c r="ILH34" s="108"/>
      <c r="ILJ34" s="108"/>
      <c r="ILL34" s="108"/>
      <c r="ILN34" s="108"/>
      <c r="ILP34" s="108"/>
      <c r="ILR34" s="108"/>
      <c r="ILT34" s="108"/>
      <c r="ILV34" s="108"/>
      <c r="ILX34" s="108"/>
      <c r="ILZ34" s="108"/>
      <c r="IMB34" s="108"/>
      <c r="IMD34" s="108"/>
      <c r="IMF34" s="108"/>
      <c r="IMH34" s="108"/>
      <c r="IMJ34" s="108"/>
      <c r="IML34" s="108"/>
      <c r="IMN34" s="108"/>
      <c r="IMP34" s="108"/>
      <c r="IMR34" s="108"/>
      <c r="IMT34" s="108"/>
      <c r="IMV34" s="108"/>
      <c r="IMX34" s="108"/>
      <c r="IMZ34" s="108"/>
      <c r="INB34" s="108"/>
      <c r="IND34" s="108"/>
      <c r="INF34" s="108"/>
      <c r="INH34" s="108"/>
      <c r="INJ34" s="108"/>
      <c r="INL34" s="108"/>
      <c r="INN34" s="108"/>
      <c r="INP34" s="108"/>
      <c r="INR34" s="108"/>
      <c r="INT34" s="108"/>
      <c r="INV34" s="108"/>
      <c r="INX34" s="108"/>
      <c r="INZ34" s="108"/>
      <c r="IOB34" s="108"/>
      <c r="IOD34" s="108"/>
      <c r="IOF34" s="108"/>
      <c r="IOH34" s="108"/>
      <c r="IOJ34" s="108"/>
      <c r="IOL34" s="108"/>
      <c r="ION34" s="108"/>
      <c r="IOP34" s="108"/>
      <c r="IOR34" s="108"/>
      <c r="IOT34" s="108"/>
      <c r="IOV34" s="108"/>
      <c r="IOX34" s="108"/>
      <c r="IOZ34" s="108"/>
      <c r="IPB34" s="108"/>
      <c r="IPD34" s="108"/>
      <c r="IPF34" s="108"/>
      <c r="IPH34" s="108"/>
      <c r="IPJ34" s="108"/>
      <c r="IPL34" s="108"/>
      <c r="IPN34" s="108"/>
      <c r="IPP34" s="108"/>
      <c r="IPR34" s="108"/>
      <c r="IPT34" s="108"/>
      <c r="IPV34" s="108"/>
      <c r="IPX34" s="108"/>
      <c r="IPZ34" s="108"/>
      <c r="IQB34" s="108"/>
      <c r="IQD34" s="108"/>
      <c r="IQF34" s="108"/>
      <c r="IQH34" s="108"/>
      <c r="IQJ34" s="108"/>
      <c r="IQL34" s="108"/>
      <c r="IQN34" s="108"/>
      <c r="IQP34" s="108"/>
      <c r="IQR34" s="108"/>
      <c r="IQT34" s="108"/>
      <c r="IQV34" s="108"/>
      <c r="IQX34" s="108"/>
      <c r="IQZ34" s="108"/>
      <c r="IRB34" s="108"/>
      <c r="IRD34" s="108"/>
      <c r="IRF34" s="108"/>
      <c r="IRH34" s="108"/>
      <c r="IRJ34" s="108"/>
      <c r="IRL34" s="108"/>
      <c r="IRN34" s="108"/>
      <c r="IRP34" s="108"/>
      <c r="IRR34" s="108"/>
      <c r="IRT34" s="108"/>
      <c r="IRV34" s="108"/>
      <c r="IRX34" s="108"/>
      <c r="IRZ34" s="108"/>
      <c r="ISB34" s="108"/>
      <c r="ISD34" s="108"/>
      <c r="ISF34" s="108"/>
      <c r="ISH34" s="108"/>
      <c r="ISJ34" s="108"/>
      <c r="ISL34" s="108"/>
      <c r="ISN34" s="108"/>
      <c r="ISP34" s="108"/>
      <c r="ISR34" s="108"/>
      <c r="IST34" s="108"/>
      <c r="ISV34" s="108"/>
      <c r="ISX34" s="108"/>
      <c r="ISZ34" s="108"/>
      <c r="ITB34" s="108"/>
      <c r="ITD34" s="108"/>
      <c r="ITF34" s="108"/>
      <c r="ITH34" s="108"/>
      <c r="ITJ34" s="108"/>
      <c r="ITL34" s="108"/>
      <c r="ITN34" s="108"/>
      <c r="ITP34" s="108"/>
      <c r="ITR34" s="108"/>
      <c r="ITT34" s="108"/>
      <c r="ITV34" s="108"/>
      <c r="ITX34" s="108"/>
      <c r="ITZ34" s="108"/>
      <c r="IUB34" s="108"/>
      <c r="IUD34" s="108"/>
      <c r="IUF34" s="108"/>
      <c r="IUH34" s="108"/>
      <c r="IUJ34" s="108"/>
      <c r="IUL34" s="108"/>
      <c r="IUN34" s="108"/>
      <c r="IUP34" s="108"/>
      <c r="IUR34" s="108"/>
      <c r="IUT34" s="108"/>
      <c r="IUV34" s="108"/>
      <c r="IUX34" s="108"/>
      <c r="IUZ34" s="108"/>
      <c r="IVB34" s="108"/>
      <c r="IVD34" s="108"/>
      <c r="IVF34" s="108"/>
      <c r="IVH34" s="108"/>
      <c r="IVJ34" s="108"/>
      <c r="IVL34" s="108"/>
      <c r="IVN34" s="108"/>
      <c r="IVP34" s="108"/>
      <c r="IVR34" s="108"/>
      <c r="IVT34" s="108"/>
      <c r="IVV34" s="108"/>
      <c r="IVX34" s="108"/>
      <c r="IVZ34" s="108"/>
      <c r="IWB34" s="108"/>
      <c r="IWD34" s="108"/>
      <c r="IWF34" s="108"/>
      <c r="IWH34" s="108"/>
      <c r="IWJ34" s="108"/>
      <c r="IWL34" s="108"/>
      <c r="IWN34" s="108"/>
      <c r="IWP34" s="108"/>
      <c r="IWR34" s="108"/>
      <c r="IWT34" s="108"/>
      <c r="IWV34" s="108"/>
      <c r="IWX34" s="108"/>
      <c r="IWZ34" s="108"/>
      <c r="IXB34" s="108"/>
      <c r="IXD34" s="108"/>
      <c r="IXF34" s="108"/>
      <c r="IXH34" s="108"/>
      <c r="IXJ34" s="108"/>
      <c r="IXL34" s="108"/>
      <c r="IXN34" s="108"/>
      <c r="IXP34" s="108"/>
      <c r="IXR34" s="108"/>
      <c r="IXT34" s="108"/>
      <c r="IXV34" s="108"/>
      <c r="IXX34" s="108"/>
      <c r="IXZ34" s="108"/>
      <c r="IYB34" s="108"/>
      <c r="IYD34" s="108"/>
      <c r="IYF34" s="108"/>
      <c r="IYH34" s="108"/>
      <c r="IYJ34" s="108"/>
      <c r="IYL34" s="108"/>
      <c r="IYN34" s="108"/>
      <c r="IYP34" s="108"/>
      <c r="IYR34" s="108"/>
      <c r="IYT34" s="108"/>
      <c r="IYV34" s="108"/>
      <c r="IYX34" s="108"/>
      <c r="IYZ34" s="108"/>
      <c r="IZB34" s="108"/>
      <c r="IZD34" s="108"/>
      <c r="IZF34" s="108"/>
      <c r="IZH34" s="108"/>
      <c r="IZJ34" s="108"/>
      <c r="IZL34" s="108"/>
      <c r="IZN34" s="108"/>
      <c r="IZP34" s="108"/>
      <c r="IZR34" s="108"/>
      <c r="IZT34" s="108"/>
      <c r="IZV34" s="108"/>
      <c r="IZX34" s="108"/>
      <c r="IZZ34" s="108"/>
      <c r="JAB34" s="108"/>
      <c r="JAD34" s="108"/>
      <c r="JAF34" s="108"/>
      <c r="JAH34" s="108"/>
      <c r="JAJ34" s="108"/>
      <c r="JAL34" s="108"/>
      <c r="JAN34" s="108"/>
      <c r="JAP34" s="108"/>
      <c r="JAR34" s="108"/>
      <c r="JAT34" s="108"/>
      <c r="JAV34" s="108"/>
      <c r="JAX34" s="108"/>
      <c r="JAZ34" s="108"/>
      <c r="JBB34" s="108"/>
      <c r="JBD34" s="108"/>
      <c r="JBF34" s="108"/>
      <c r="JBH34" s="108"/>
      <c r="JBJ34" s="108"/>
      <c r="JBL34" s="108"/>
      <c r="JBN34" s="108"/>
      <c r="JBP34" s="108"/>
      <c r="JBR34" s="108"/>
      <c r="JBT34" s="108"/>
      <c r="JBV34" s="108"/>
      <c r="JBX34" s="108"/>
      <c r="JBZ34" s="108"/>
      <c r="JCB34" s="108"/>
      <c r="JCD34" s="108"/>
      <c r="JCF34" s="108"/>
      <c r="JCH34" s="108"/>
      <c r="JCJ34" s="108"/>
      <c r="JCL34" s="108"/>
      <c r="JCN34" s="108"/>
      <c r="JCP34" s="108"/>
      <c r="JCR34" s="108"/>
      <c r="JCT34" s="108"/>
      <c r="JCV34" s="108"/>
      <c r="JCX34" s="108"/>
      <c r="JCZ34" s="108"/>
      <c r="JDB34" s="108"/>
      <c r="JDD34" s="108"/>
      <c r="JDF34" s="108"/>
      <c r="JDH34" s="108"/>
      <c r="JDJ34" s="108"/>
      <c r="JDL34" s="108"/>
      <c r="JDN34" s="108"/>
      <c r="JDP34" s="108"/>
      <c r="JDR34" s="108"/>
      <c r="JDT34" s="108"/>
      <c r="JDV34" s="108"/>
      <c r="JDX34" s="108"/>
      <c r="JDZ34" s="108"/>
      <c r="JEB34" s="108"/>
      <c r="JED34" s="108"/>
      <c r="JEF34" s="108"/>
      <c r="JEH34" s="108"/>
      <c r="JEJ34" s="108"/>
      <c r="JEL34" s="108"/>
      <c r="JEN34" s="108"/>
      <c r="JEP34" s="108"/>
      <c r="JER34" s="108"/>
      <c r="JET34" s="108"/>
      <c r="JEV34" s="108"/>
      <c r="JEX34" s="108"/>
      <c r="JEZ34" s="108"/>
      <c r="JFB34" s="108"/>
      <c r="JFD34" s="108"/>
      <c r="JFF34" s="108"/>
      <c r="JFH34" s="108"/>
      <c r="JFJ34" s="108"/>
      <c r="JFL34" s="108"/>
      <c r="JFN34" s="108"/>
      <c r="JFP34" s="108"/>
      <c r="JFR34" s="108"/>
      <c r="JFT34" s="108"/>
      <c r="JFV34" s="108"/>
      <c r="JFX34" s="108"/>
      <c r="JFZ34" s="108"/>
      <c r="JGB34" s="108"/>
      <c r="JGD34" s="108"/>
      <c r="JGF34" s="108"/>
      <c r="JGH34" s="108"/>
      <c r="JGJ34" s="108"/>
      <c r="JGL34" s="108"/>
      <c r="JGN34" s="108"/>
      <c r="JGP34" s="108"/>
      <c r="JGR34" s="108"/>
      <c r="JGT34" s="108"/>
      <c r="JGV34" s="108"/>
      <c r="JGX34" s="108"/>
      <c r="JGZ34" s="108"/>
      <c r="JHB34" s="108"/>
      <c r="JHD34" s="108"/>
      <c r="JHF34" s="108"/>
      <c r="JHH34" s="108"/>
      <c r="JHJ34" s="108"/>
      <c r="JHL34" s="108"/>
      <c r="JHN34" s="108"/>
      <c r="JHP34" s="108"/>
      <c r="JHR34" s="108"/>
      <c r="JHT34" s="108"/>
      <c r="JHV34" s="108"/>
      <c r="JHX34" s="108"/>
      <c r="JHZ34" s="108"/>
      <c r="JIB34" s="108"/>
      <c r="JID34" s="108"/>
      <c r="JIF34" s="108"/>
      <c r="JIH34" s="108"/>
      <c r="JIJ34" s="108"/>
      <c r="JIL34" s="108"/>
      <c r="JIN34" s="108"/>
      <c r="JIP34" s="108"/>
      <c r="JIR34" s="108"/>
      <c r="JIT34" s="108"/>
      <c r="JIV34" s="108"/>
      <c r="JIX34" s="108"/>
      <c r="JIZ34" s="108"/>
      <c r="JJB34" s="108"/>
      <c r="JJD34" s="108"/>
      <c r="JJF34" s="108"/>
      <c r="JJH34" s="108"/>
      <c r="JJJ34" s="108"/>
      <c r="JJL34" s="108"/>
      <c r="JJN34" s="108"/>
      <c r="JJP34" s="108"/>
      <c r="JJR34" s="108"/>
      <c r="JJT34" s="108"/>
      <c r="JJV34" s="108"/>
      <c r="JJX34" s="108"/>
      <c r="JJZ34" s="108"/>
      <c r="JKB34" s="108"/>
      <c r="JKD34" s="108"/>
      <c r="JKF34" s="108"/>
      <c r="JKH34" s="108"/>
      <c r="JKJ34" s="108"/>
      <c r="JKL34" s="108"/>
      <c r="JKN34" s="108"/>
      <c r="JKP34" s="108"/>
      <c r="JKR34" s="108"/>
      <c r="JKT34" s="108"/>
      <c r="JKV34" s="108"/>
      <c r="JKX34" s="108"/>
      <c r="JKZ34" s="108"/>
      <c r="JLB34" s="108"/>
      <c r="JLD34" s="108"/>
      <c r="JLF34" s="108"/>
      <c r="JLH34" s="108"/>
      <c r="JLJ34" s="108"/>
      <c r="JLL34" s="108"/>
      <c r="JLN34" s="108"/>
      <c r="JLP34" s="108"/>
      <c r="JLR34" s="108"/>
      <c r="JLT34" s="108"/>
      <c r="JLV34" s="108"/>
      <c r="JLX34" s="108"/>
      <c r="JLZ34" s="108"/>
      <c r="JMB34" s="108"/>
      <c r="JMD34" s="108"/>
      <c r="JMF34" s="108"/>
      <c r="JMH34" s="108"/>
      <c r="JMJ34" s="108"/>
      <c r="JML34" s="108"/>
      <c r="JMN34" s="108"/>
      <c r="JMP34" s="108"/>
      <c r="JMR34" s="108"/>
      <c r="JMT34" s="108"/>
      <c r="JMV34" s="108"/>
      <c r="JMX34" s="108"/>
      <c r="JMZ34" s="108"/>
      <c r="JNB34" s="108"/>
      <c r="JND34" s="108"/>
      <c r="JNF34" s="108"/>
      <c r="JNH34" s="108"/>
      <c r="JNJ34" s="108"/>
      <c r="JNL34" s="108"/>
      <c r="JNN34" s="108"/>
      <c r="JNP34" s="108"/>
      <c r="JNR34" s="108"/>
      <c r="JNT34" s="108"/>
      <c r="JNV34" s="108"/>
      <c r="JNX34" s="108"/>
      <c r="JNZ34" s="108"/>
      <c r="JOB34" s="108"/>
      <c r="JOD34" s="108"/>
      <c r="JOF34" s="108"/>
      <c r="JOH34" s="108"/>
      <c r="JOJ34" s="108"/>
      <c r="JOL34" s="108"/>
      <c r="JON34" s="108"/>
      <c r="JOP34" s="108"/>
      <c r="JOR34" s="108"/>
      <c r="JOT34" s="108"/>
      <c r="JOV34" s="108"/>
      <c r="JOX34" s="108"/>
      <c r="JOZ34" s="108"/>
      <c r="JPB34" s="108"/>
      <c r="JPD34" s="108"/>
      <c r="JPF34" s="108"/>
      <c r="JPH34" s="108"/>
      <c r="JPJ34" s="108"/>
      <c r="JPL34" s="108"/>
      <c r="JPN34" s="108"/>
      <c r="JPP34" s="108"/>
      <c r="JPR34" s="108"/>
      <c r="JPT34" s="108"/>
      <c r="JPV34" s="108"/>
      <c r="JPX34" s="108"/>
      <c r="JPZ34" s="108"/>
      <c r="JQB34" s="108"/>
      <c r="JQD34" s="108"/>
      <c r="JQF34" s="108"/>
      <c r="JQH34" s="108"/>
      <c r="JQJ34" s="108"/>
      <c r="JQL34" s="108"/>
      <c r="JQN34" s="108"/>
      <c r="JQP34" s="108"/>
      <c r="JQR34" s="108"/>
      <c r="JQT34" s="108"/>
      <c r="JQV34" s="108"/>
      <c r="JQX34" s="108"/>
      <c r="JQZ34" s="108"/>
      <c r="JRB34" s="108"/>
      <c r="JRD34" s="108"/>
      <c r="JRF34" s="108"/>
      <c r="JRH34" s="108"/>
      <c r="JRJ34" s="108"/>
      <c r="JRL34" s="108"/>
      <c r="JRN34" s="108"/>
      <c r="JRP34" s="108"/>
      <c r="JRR34" s="108"/>
      <c r="JRT34" s="108"/>
      <c r="JRV34" s="108"/>
      <c r="JRX34" s="108"/>
      <c r="JRZ34" s="108"/>
      <c r="JSB34" s="108"/>
      <c r="JSD34" s="108"/>
      <c r="JSF34" s="108"/>
      <c r="JSH34" s="108"/>
      <c r="JSJ34" s="108"/>
      <c r="JSL34" s="108"/>
      <c r="JSN34" s="108"/>
      <c r="JSP34" s="108"/>
      <c r="JSR34" s="108"/>
      <c r="JST34" s="108"/>
      <c r="JSV34" s="108"/>
      <c r="JSX34" s="108"/>
      <c r="JSZ34" s="108"/>
      <c r="JTB34" s="108"/>
      <c r="JTD34" s="108"/>
      <c r="JTF34" s="108"/>
      <c r="JTH34" s="108"/>
      <c r="JTJ34" s="108"/>
      <c r="JTL34" s="108"/>
      <c r="JTN34" s="108"/>
      <c r="JTP34" s="108"/>
      <c r="JTR34" s="108"/>
      <c r="JTT34" s="108"/>
      <c r="JTV34" s="108"/>
      <c r="JTX34" s="108"/>
      <c r="JTZ34" s="108"/>
      <c r="JUB34" s="108"/>
      <c r="JUD34" s="108"/>
      <c r="JUF34" s="108"/>
      <c r="JUH34" s="108"/>
      <c r="JUJ34" s="108"/>
      <c r="JUL34" s="108"/>
      <c r="JUN34" s="108"/>
      <c r="JUP34" s="108"/>
      <c r="JUR34" s="108"/>
      <c r="JUT34" s="108"/>
      <c r="JUV34" s="108"/>
      <c r="JUX34" s="108"/>
      <c r="JUZ34" s="108"/>
      <c r="JVB34" s="108"/>
      <c r="JVD34" s="108"/>
      <c r="JVF34" s="108"/>
      <c r="JVH34" s="108"/>
      <c r="JVJ34" s="108"/>
      <c r="JVL34" s="108"/>
      <c r="JVN34" s="108"/>
      <c r="JVP34" s="108"/>
      <c r="JVR34" s="108"/>
      <c r="JVT34" s="108"/>
      <c r="JVV34" s="108"/>
      <c r="JVX34" s="108"/>
      <c r="JVZ34" s="108"/>
      <c r="JWB34" s="108"/>
      <c r="JWD34" s="108"/>
      <c r="JWF34" s="108"/>
      <c r="JWH34" s="108"/>
      <c r="JWJ34" s="108"/>
      <c r="JWL34" s="108"/>
      <c r="JWN34" s="108"/>
      <c r="JWP34" s="108"/>
      <c r="JWR34" s="108"/>
      <c r="JWT34" s="108"/>
      <c r="JWV34" s="108"/>
      <c r="JWX34" s="108"/>
      <c r="JWZ34" s="108"/>
      <c r="JXB34" s="108"/>
      <c r="JXD34" s="108"/>
      <c r="JXF34" s="108"/>
      <c r="JXH34" s="108"/>
      <c r="JXJ34" s="108"/>
      <c r="JXL34" s="108"/>
      <c r="JXN34" s="108"/>
      <c r="JXP34" s="108"/>
      <c r="JXR34" s="108"/>
      <c r="JXT34" s="108"/>
      <c r="JXV34" s="108"/>
      <c r="JXX34" s="108"/>
      <c r="JXZ34" s="108"/>
      <c r="JYB34" s="108"/>
      <c r="JYD34" s="108"/>
      <c r="JYF34" s="108"/>
      <c r="JYH34" s="108"/>
      <c r="JYJ34" s="108"/>
      <c r="JYL34" s="108"/>
      <c r="JYN34" s="108"/>
      <c r="JYP34" s="108"/>
      <c r="JYR34" s="108"/>
      <c r="JYT34" s="108"/>
      <c r="JYV34" s="108"/>
      <c r="JYX34" s="108"/>
      <c r="JYZ34" s="108"/>
      <c r="JZB34" s="108"/>
      <c r="JZD34" s="108"/>
      <c r="JZF34" s="108"/>
      <c r="JZH34" s="108"/>
      <c r="JZJ34" s="108"/>
      <c r="JZL34" s="108"/>
      <c r="JZN34" s="108"/>
      <c r="JZP34" s="108"/>
      <c r="JZR34" s="108"/>
      <c r="JZT34" s="108"/>
      <c r="JZV34" s="108"/>
      <c r="JZX34" s="108"/>
      <c r="JZZ34" s="108"/>
      <c r="KAB34" s="108"/>
      <c r="KAD34" s="108"/>
      <c r="KAF34" s="108"/>
      <c r="KAH34" s="108"/>
      <c r="KAJ34" s="108"/>
      <c r="KAL34" s="108"/>
      <c r="KAN34" s="108"/>
      <c r="KAP34" s="108"/>
      <c r="KAR34" s="108"/>
      <c r="KAT34" s="108"/>
      <c r="KAV34" s="108"/>
      <c r="KAX34" s="108"/>
      <c r="KAZ34" s="108"/>
      <c r="KBB34" s="108"/>
      <c r="KBD34" s="108"/>
      <c r="KBF34" s="108"/>
      <c r="KBH34" s="108"/>
      <c r="KBJ34" s="108"/>
      <c r="KBL34" s="108"/>
      <c r="KBN34" s="108"/>
      <c r="KBP34" s="108"/>
      <c r="KBR34" s="108"/>
      <c r="KBT34" s="108"/>
      <c r="KBV34" s="108"/>
      <c r="KBX34" s="108"/>
      <c r="KBZ34" s="108"/>
      <c r="KCB34" s="108"/>
      <c r="KCD34" s="108"/>
      <c r="KCF34" s="108"/>
      <c r="KCH34" s="108"/>
      <c r="KCJ34" s="108"/>
      <c r="KCL34" s="108"/>
      <c r="KCN34" s="108"/>
      <c r="KCP34" s="108"/>
      <c r="KCR34" s="108"/>
      <c r="KCT34" s="108"/>
      <c r="KCV34" s="108"/>
      <c r="KCX34" s="108"/>
      <c r="KCZ34" s="108"/>
      <c r="KDB34" s="108"/>
      <c r="KDD34" s="108"/>
      <c r="KDF34" s="108"/>
      <c r="KDH34" s="108"/>
      <c r="KDJ34" s="108"/>
      <c r="KDL34" s="108"/>
      <c r="KDN34" s="108"/>
      <c r="KDP34" s="108"/>
      <c r="KDR34" s="108"/>
      <c r="KDT34" s="108"/>
      <c r="KDV34" s="108"/>
      <c r="KDX34" s="108"/>
      <c r="KDZ34" s="108"/>
      <c r="KEB34" s="108"/>
      <c r="KED34" s="108"/>
      <c r="KEF34" s="108"/>
      <c r="KEH34" s="108"/>
      <c r="KEJ34" s="108"/>
      <c r="KEL34" s="108"/>
      <c r="KEN34" s="108"/>
      <c r="KEP34" s="108"/>
      <c r="KER34" s="108"/>
      <c r="KET34" s="108"/>
      <c r="KEV34" s="108"/>
      <c r="KEX34" s="108"/>
      <c r="KEZ34" s="108"/>
      <c r="KFB34" s="108"/>
      <c r="KFD34" s="108"/>
      <c r="KFF34" s="108"/>
      <c r="KFH34" s="108"/>
      <c r="KFJ34" s="108"/>
      <c r="KFL34" s="108"/>
      <c r="KFN34" s="108"/>
      <c r="KFP34" s="108"/>
      <c r="KFR34" s="108"/>
      <c r="KFT34" s="108"/>
      <c r="KFV34" s="108"/>
      <c r="KFX34" s="108"/>
      <c r="KFZ34" s="108"/>
      <c r="KGB34" s="108"/>
      <c r="KGD34" s="108"/>
      <c r="KGF34" s="108"/>
      <c r="KGH34" s="108"/>
      <c r="KGJ34" s="108"/>
      <c r="KGL34" s="108"/>
      <c r="KGN34" s="108"/>
      <c r="KGP34" s="108"/>
      <c r="KGR34" s="108"/>
      <c r="KGT34" s="108"/>
      <c r="KGV34" s="108"/>
      <c r="KGX34" s="108"/>
      <c r="KGZ34" s="108"/>
      <c r="KHB34" s="108"/>
      <c r="KHD34" s="108"/>
      <c r="KHF34" s="108"/>
      <c r="KHH34" s="108"/>
      <c r="KHJ34" s="108"/>
      <c r="KHL34" s="108"/>
      <c r="KHN34" s="108"/>
      <c r="KHP34" s="108"/>
      <c r="KHR34" s="108"/>
      <c r="KHT34" s="108"/>
      <c r="KHV34" s="108"/>
      <c r="KHX34" s="108"/>
      <c r="KHZ34" s="108"/>
      <c r="KIB34" s="108"/>
      <c r="KID34" s="108"/>
      <c r="KIF34" s="108"/>
      <c r="KIH34" s="108"/>
      <c r="KIJ34" s="108"/>
      <c r="KIL34" s="108"/>
      <c r="KIN34" s="108"/>
      <c r="KIP34" s="108"/>
      <c r="KIR34" s="108"/>
      <c r="KIT34" s="108"/>
      <c r="KIV34" s="108"/>
      <c r="KIX34" s="108"/>
      <c r="KIZ34" s="108"/>
      <c r="KJB34" s="108"/>
      <c r="KJD34" s="108"/>
      <c r="KJF34" s="108"/>
      <c r="KJH34" s="108"/>
      <c r="KJJ34" s="108"/>
      <c r="KJL34" s="108"/>
      <c r="KJN34" s="108"/>
      <c r="KJP34" s="108"/>
      <c r="KJR34" s="108"/>
      <c r="KJT34" s="108"/>
      <c r="KJV34" s="108"/>
      <c r="KJX34" s="108"/>
      <c r="KJZ34" s="108"/>
      <c r="KKB34" s="108"/>
      <c r="KKD34" s="108"/>
      <c r="KKF34" s="108"/>
      <c r="KKH34" s="108"/>
      <c r="KKJ34" s="108"/>
      <c r="KKL34" s="108"/>
      <c r="KKN34" s="108"/>
      <c r="KKP34" s="108"/>
      <c r="KKR34" s="108"/>
      <c r="KKT34" s="108"/>
      <c r="KKV34" s="108"/>
      <c r="KKX34" s="108"/>
      <c r="KKZ34" s="108"/>
      <c r="KLB34" s="108"/>
      <c r="KLD34" s="108"/>
      <c r="KLF34" s="108"/>
      <c r="KLH34" s="108"/>
      <c r="KLJ34" s="108"/>
      <c r="KLL34" s="108"/>
      <c r="KLN34" s="108"/>
      <c r="KLP34" s="108"/>
      <c r="KLR34" s="108"/>
      <c r="KLT34" s="108"/>
      <c r="KLV34" s="108"/>
      <c r="KLX34" s="108"/>
      <c r="KLZ34" s="108"/>
      <c r="KMB34" s="108"/>
      <c r="KMD34" s="108"/>
      <c r="KMF34" s="108"/>
      <c r="KMH34" s="108"/>
      <c r="KMJ34" s="108"/>
      <c r="KML34" s="108"/>
      <c r="KMN34" s="108"/>
      <c r="KMP34" s="108"/>
      <c r="KMR34" s="108"/>
      <c r="KMT34" s="108"/>
      <c r="KMV34" s="108"/>
      <c r="KMX34" s="108"/>
      <c r="KMZ34" s="108"/>
      <c r="KNB34" s="108"/>
      <c r="KND34" s="108"/>
      <c r="KNF34" s="108"/>
      <c r="KNH34" s="108"/>
      <c r="KNJ34" s="108"/>
      <c r="KNL34" s="108"/>
      <c r="KNN34" s="108"/>
      <c r="KNP34" s="108"/>
      <c r="KNR34" s="108"/>
      <c r="KNT34" s="108"/>
      <c r="KNV34" s="108"/>
      <c r="KNX34" s="108"/>
      <c r="KNZ34" s="108"/>
      <c r="KOB34" s="108"/>
      <c r="KOD34" s="108"/>
      <c r="KOF34" s="108"/>
      <c r="KOH34" s="108"/>
      <c r="KOJ34" s="108"/>
      <c r="KOL34" s="108"/>
      <c r="KON34" s="108"/>
      <c r="KOP34" s="108"/>
      <c r="KOR34" s="108"/>
      <c r="KOT34" s="108"/>
      <c r="KOV34" s="108"/>
      <c r="KOX34" s="108"/>
      <c r="KOZ34" s="108"/>
      <c r="KPB34" s="108"/>
      <c r="KPD34" s="108"/>
      <c r="KPF34" s="108"/>
      <c r="KPH34" s="108"/>
      <c r="KPJ34" s="108"/>
      <c r="KPL34" s="108"/>
      <c r="KPN34" s="108"/>
      <c r="KPP34" s="108"/>
      <c r="KPR34" s="108"/>
      <c r="KPT34" s="108"/>
      <c r="KPV34" s="108"/>
      <c r="KPX34" s="108"/>
      <c r="KPZ34" s="108"/>
      <c r="KQB34" s="108"/>
      <c r="KQD34" s="108"/>
      <c r="KQF34" s="108"/>
      <c r="KQH34" s="108"/>
      <c r="KQJ34" s="108"/>
      <c r="KQL34" s="108"/>
      <c r="KQN34" s="108"/>
      <c r="KQP34" s="108"/>
      <c r="KQR34" s="108"/>
      <c r="KQT34" s="108"/>
      <c r="KQV34" s="108"/>
      <c r="KQX34" s="108"/>
      <c r="KQZ34" s="108"/>
      <c r="KRB34" s="108"/>
      <c r="KRD34" s="108"/>
      <c r="KRF34" s="108"/>
      <c r="KRH34" s="108"/>
      <c r="KRJ34" s="108"/>
      <c r="KRL34" s="108"/>
      <c r="KRN34" s="108"/>
      <c r="KRP34" s="108"/>
      <c r="KRR34" s="108"/>
      <c r="KRT34" s="108"/>
      <c r="KRV34" s="108"/>
      <c r="KRX34" s="108"/>
      <c r="KRZ34" s="108"/>
      <c r="KSB34" s="108"/>
      <c r="KSD34" s="108"/>
      <c r="KSF34" s="108"/>
      <c r="KSH34" s="108"/>
      <c r="KSJ34" s="108"/>
      <c r="KSL34" s="108"/>
      <c r="KSN34" s="108"/>
      <c r="KSP34" s="108"/>
      <c r="KSR34" s="108"/>
      <c r="KST34" s="108"/>
      <c r="KSV34" s="108"/>
      <c r="KSX34" s="108"/>
      <c r="KSZ34" s="108"/>
      <c r="KTB34" s="108"/>
      <c r="KTD34" s="108"/>
      <c r="KTF34" s="108"/>
      <c r="KTH34" s="108"/>
      <c r="KTJ34" s="108"/>
      <c r="KTL34" s="108"/>
      <c r="KTN34" s="108"/>
      <c r="KTP34" s="108"/>
      <c r="KTR34" s="108"/>
      <c r="KTT34" s="108"/>
      <c r="KTV34" s="108"/>
      <c r="KTX34" s="108"/>
      <c r="KTZ34" s="108"/>
      <c r="KUB34" s="108"/>
      <c r="KUD34" s="108"/>
      <c r="KUF34" s="108"/>
      <c r="KUH34" s="108"/>
      <c r="KUJ34" s="108"/>
      <c r="KUL34" s="108"/>
      <c r="KUN34" s="108"/>
      <c r="KUP34" s="108"/>
      <c r="KUR34" s="108"/>
      <c r="KUT34" s="108"/>
      <c r="KUV34" s="108"/>
      <c r="KUX34" s="108"/>
      <c r="KUZ34" s="108"/>
      <c r="KVB34" s="108"/>
      <c r="KVD34" s="108"/>
      <c r="KVF34" s="108"/>
      <c r="KVH34" s="108"/>
      <c r="KVJ34" s="108"/>
      <c r="KVL34" s="108"/>
      <c r="KVN34" s="108"/>
      <c r="KVP34" s="108"/>
      <c r="KVR34" s="108"/>
      <c r="KVT34" s="108"/>
      <c r="KVV34" s="108"/>
      <c r="KVX34" s="108"/>
      <c r="KVZ34" s="108"/>
      <c r="KWB34" s="108"/>
      <c r="KWD34" s="108"/>
      <c r="KWF34" s="108"/>
      <c r="KWH34" s="108"/>
      <c r="KWJ34" s="108"/>
      <c r="KWL34" s="108"/>
      <c r="KWN34" s="108"/>
      <c r="KWP34" s="108"/>
      <c r="KWR34" s="108"/>
      <c r="KWT34" s="108"/>
      <c r="KWV34" s="108"/>
      <c r="KWX34" s="108"/>
      <c r="KWZ34" s="108"/>
      <c r="KXB34" s="108"/>
      <c r="KXD34" s="108"/>
      <c r="KXF34" s="108"/>
      <c r="KXH34" s="108"/>
      <c r="KXJ34" s="108"/>
      <c r="KXL34" s="108"/>
      <c r="KXN34" s="108"/>
      <c r="KXP34" s="108"/>
      <c r="KXR34" s="108"/>
      <c r="KXT34" s="108"/>
      <c r="KXV34" s="108"/>
      <c r="KXX34" s="108"/>
      <c r="KXZ34" s="108"/>
      <c r="KYB34" s="108"/>
      <c r="KYD34" s="108"/>
      <c r="KYF34" s="108"/>
      <c r="KYH34" s="108"/>
      <c r="KYJ34" s="108"/>
      <c r="KYL34" s="108"/>
      <c r="KYN34" s="108"/>
      <c r="KYP34" s="108"/>
      <c r="KYR34" s="108"/>
      <c r="KYT34" s="108"/>
      <c r="KYV34" s="108"/>
      <c r="KYX34" s="108"/>
      <c r="KYZ34" s="108"/>
      <c r="KZB34" s="108"/>
      <c r="KZD34" s="108"/>
      <c r="KZF34" s="108"/>
      <c r="KZH34" s="108"/>
      <c r="KZJ34" s="108"/>
      <c r="KZL34" s="108"/>
      <c r="KZN34" s="108"/>
      <c r="KZP34" s="108"/>
      <c r="KZR34" s="108"/>
      <c r="KZT34" s="108"/>
      <c r="KZV34" s="108"/>
      <c r="KZX34" s="108"/>
      <c r="KZZ34" s="108"/>
      <c r="LAB34" s="108"/>
      <c r="LAD34" s="108"/>
      <c r="LAF34" s="108"/>
      <c r="LAH34" s="108"/>
      <c r="LAJ34" s="108"/>
      <c r="LAL34" s="108"/>
      <c r="LAN34" s="108"/>
      <c r="LAP34" s="108"/>
      <c r="LAR34" s="108"/>
      <c r="LAT34" s="108"/>
      <c r="LAV34" s="108"/>
      <c r="LAX34" s="108"/>
      <c r="LAZ34" s="108"/>
      <c r="LBB34" s="108"/>
      <c r="LBD34" s="108"/>
      <c r="LBF34" s="108"/>
      <c r="LBH34" s="108"/>
      <c r="LBJ34" s="108"/>
      <c r="LBL34" s="108"/>
      <c r="LBN34" s="108"/>
      <c r="LBP34" s="108"/>
      <c r="LBR34" s="108"/>
      <c r="LBT34" s="108"/>
      <c r="LBV34" s="108"/>
      <c r="LBX34" s="108"/>
      <c r="LBZ34" s="108"/>
      <c r="LCB34" s="108"/>
      <c r="LCD34" s="108"/>
      <c r="LCF34" s="108"/>
      <c r="LCH34" s="108"/>
      <c r="LCJ34" s="108"/>
      <c r="LCL34" s="108"/>
      <c r="LCN34" s="108"/>
      <c r="LCP34" s="108"/>
      <c r="LCR34" s="108"/>
      <c r="LCT34" s="108"/>
      <c r="LCV34" s="108"/>
      <c r="LCX34" s="108"/>
      <c r="LCZ34" s="108"/>
      <c r="LDB34" s="108"/>
      <c r="LDD34" s="108"/>
      <c r="LDF34" s="108"/>
      <c r="LDH34" s="108"/>
      <c r="LDJ34" s="108"/>
      <c r="LDL34" s="108"/>
      <c r="LDN34" s="108"/>
      <c r="LDP34" s="108"/>
      <c r="LDR34" s="108"/>
      <c r="LDT34" s="108"/>
      <c r="LDV34" s="108"/>
      <c r="LDX34" s="108"/>
      <c r="LDZ34" s="108"/>
      <c r="LEB34" s="108"/>
      <c r="LED34" s="108"/>
      <c r="LEF34" s="108"/>
      <c r="LEH34" s="108"/>
      <c r="LEJ34" s="108"/>
      <c r="LEL34" s="108"/>
      <c r="LEN34" s="108"/>
      <c r="LEP34" s="108"/>
      <c r="LER34" s="108"/>
      <c r="LET34" s="108"/>
      <c r="LEV34" s="108"/>
      <c r="LEX34" s="108"/>
      <c r="LEZ34" s="108"/>
      <c r="LFB34" s="108"/>
      <c r="LFD34" s="108"/>
      <c r="LFF34" s="108"/>
      <c r="LFH34" s="108"/>
      <c r="LFJ34" s="108"/>
      <c r="LFL34" s="108"/>
      <c r="LFN34" s="108"/>
      <c r="LFP34" s="108"/>
      <c r="LFR34" s="108"/>
      <c r="LFT34" s="108"/>
      <c r="LFV34" s="108"/>
      <c r="LFX34" s="108"/>
      <c r="LFZ34" s="108"/>
      <c r="LGB34" s="108"/>
      <c r="LGD34" s="108"/>
      <c r="LGF34" s="108"/>
      <c r="LGH34" s="108"/>
      <c r="LGJ34" s="108"/>
      <c r="LGL34" s="108"/>
      <c r="LGN34" s="108"/>
      <c r="LGP34" s="108"/>
      <c r="LGR34" s="108"/>
      <c r="LGT34" s="108"/>
      <c r="LGV34" s="108"/>
      <c r="LGX34" s="108"/>
      <c r="LGZ34" s="108"/>
      <c r="LHB34" s="108"/>
      <c r="LHD34" s="108"/>
      <c r="LHF34" s="108"/>
      <c r="LHH34" s="108"/>
      <c r="LHJ34" s="108"/>
      <c r="LHL34" s="108"/>
      <c r="LHN34" s="108"/>
      <c r="LHP34" s="108"/>
      <c r="LHR34" s="108"/>
      <c r="LHT34" s="108"/>
      <c r="LHV34" s="108"/>
      <c r="LHX34" s="108"/>
      <c r="LHZ34" s="108"/>
      <c r="LIB34" s="108"/>
      <c r="LID34" s="108"/>
      <c r="LIF34" s="108"/>
      <c r="LIH34" s="108"/>
      <c r="LIJ34" s="108"/>
      <c r="LIL34" s="108"/>
      <c r="LIN34" s="108"/>
      <c r="LIP34" s="108"/>
      <c r="LIR34" s="108"/>
      <c r="LIT34" s="108"/>
      <c r="LIV34" s="108"/>
      <c r="LIX34" s="108"/>
      <c r="LIZ34" s="108"/>
      <c r="LJB34" s="108"/>
      <c r="LJD34" s="108"/>
      <c r="LJF34" s="108"/>
      <c r="LJH34" s="108"/>
      <c r="LJJ34" s="108"/>
      <c r="LJL34" s="108"/>
      <c r="LJN34" s="108"/>
      <c r="LJP34" s="108"/>
      <c r="LJR34" s="108"/>
      <c r="LJT34" s="108"/>
      <c r="LJV34" s="108"/>
      <c r="LJX34" s="108"/>
      <c r="LJZ34" s="108"/>
      <c r="LKB34" s="108"/>
      <c r="LKD34" s="108"/>
      <c r="LKF34" s="108"/>
      <c r="LKH34" s="108"/>
      <c r="LKJ34" s="108"/>
      <c r="LKL34" s="108"/>
      <c r="LKN34" s="108"/>
      <c r="LKP34" s="108"/>
      <c r="LKR34" s="108"/>
      <c r="LKT34" s="108"/>
      <c r="LKV34" s="108"/>
      <c r="LKX34" s="108"/>
      <c r="LKZ34" s="108"/>
      <c r="LLB34" s="108"/>
      <c r="LLD34" s="108"/>
      <c r="LLF34" s="108"/>
      <c r="LLH34" s="108"/>
      <c r="LLJ34" s="108"/>
      <c r="LLL34" s="108"/>
      <c r="LLN34" s="108"/>
      <c r="LLP34" s="108"/>
      <c r="LLR34" s="108"/>
      <c r="LLT34" s="108"/>
      <c r="LLV34" s="108"/>
      <c r="LLX34" s="108"/>
      <c r="LLZ34" s="108"/>
      <c r="LMB34" s="108"/>
      <c r="LMD34" s="108"/>
      <c r="LMF34" s="108"/>
      <c r="LMH34" s="108"/>
      <c r="LMJ34" s="108"/>
      <c r="LML34" s="108"/>
      <c r="LMN34" s="108"/>
      <c r="LMP34" s="108"/>
      <c r="LMR34" s="108"/>
      <c r="LMT34" s="108"/>
      <c r="LMV34" s="108"/>
      <c r="LMX34" s="108"/>
      <c r="LMZ34" s="108"/>
      <c r="LNB34" s="108"/>
      <c r="LND34" s="108"/>
      <c r="LNF34" s="108"/>
      <c r="LNH34" s="108"/>
      <c r="LNJ34" s="108"/>
      <c r="LNL34" s="108"/>
      <c r="LNN34" s="108"/>
      <c r="LNP34" s="108"/>
      <c r="LNR34" s="108"/>
      <c r="LNT34" s="108"/>
      <c r="LNV34" s="108"/>
      <c r="LNX34" s="108"/>
      <c r="LNZ34" s="108"/>
      <c r="LOB34" s="108"/>
      <c r="LOD34" s="108"/>
      <c r="LOF34" s="108"/>
      <c r="LOH34" s="108"/>
      <c r="LOJ34" s="108"/>
      <c r="LOL34" s="108"/>
      <c r="LON34" s="108"/>
      <c r="LOP34" s="108"/>
      <c r="LOR34" s="108"/>
      <c r="LOT34" s="108"/>
      <c r="LOV34" s="108"/>
      <c r="LOX34" s="108"/>
      <c r="LOZ34" s="108"/>
      <c r="LPB34" s="108"/>
      <c r="LPD34" s="108"/>
      <c r="LPF34" s="108"/>
      <c r="LPH34" s="108"/>
      <c r="LPJ34" s="108"/>
      <c r="LPL34" s="108"/>
      <c r="LPN34" s="108"/>
      <c r="LPP34" s="108"/>
      <c r="LPR34" s="108"/>
      <c r="LPT34" s="108"/>
      <c r="LPV34" s="108"/>
      <c r="LPX34" s="108"/>
      <c r="LPZ34" s="108"/>
      <c r="LQB34" s="108"/>
      <c r="LQD34" s="108"/>
      <c r="LQF34" s="108"/>
      <c r="LQH34" s="108"/>
      <c r="LQJ34" s="108"/>
      <c r="LQL34" s="108"/>
      <c r="LQN34" s="108"/>
      <c r="LQP34" s="108"/>
      <c r="LQR34" s="108"/>
      <c r="LQT34" s="108"/>
      <c r="LQV34" s="108"/>
      <c r="LQX34" s="108"/>
      <c r="LQZ34" s="108"/>
      <c r="LRB34" s="108"/>
      <c r="LRD34" s="108"/>
      <c r="LRF34" s="108"/>
      <c r="LRH34" s="108"/>
      <c r="LRJ34" s="108"/>
      <c r="LRL34" s="108"/>
      <c r="LRN34" s="108"/>
      <c r="LRP34" s="108"/>
      <c r="LRR34" s="108"/>
      <c r="LRT34" s="108"/>
      <c r="LRV34" s="108"/>
      <c r="LRX34" s="108"/>
      <c r="LRZ34" s="108"/>
      <c r="LSB34" s="108"/>
      <c r="LSD34" s="108"/>
      <c r="LSF34" s="108"/>
      <c r="LSH34" s="108"/>
      <c r="LSJ34" s="108"/>
      <c r="LSL34" s="108"/>
      <c r="LSN34" s="108"/>
      <c r="LSP34" s="108"/>
      <c r="LSR34" s="108"/>
      <c r="LST34" s="108"/>
      <c r="LSV34" s="108"/>
      <c r="LSX34" s="108"/>
      <c r="LSZ34" s="108"/>
      <c r="LTB34" s="108"/>
      <c r="LTD34" s="108"/>
      <c r="LTF34" s="108"/>
      <c r="LTH34" s="108"/>
      <c r="LTJ34" s="108"/>
      <c r="LTL34" s="108"/>
      <c r="LTN34" s="108"/>
      <c r="LTP34" s="108"/>
      <c r="LTR34" s="108"/>
      <c r="LTT34" s="108"/>
      <c r="LTV34" s="108"/>
      <c r="LTX34" s="108"/>
      <c r="LTZ34" s="108"/>
      <c r="LUB34" s="108"/>
      <c r="LUD34" s="108"/>
      <c r="LUF34" s="108"/>
      <c r="LUH34" s="108"/>
      <c r="LUJ34" s="108"/>
      <c r="LUL34" s="108"/>
      <c r="LUN34" s="108"/>
      <c r="LUP34" s="108"/>
      <c r="LUR34" s="108"/>
      <c r="LUT34" s="108"/>
      <c r="LUV34" s="108"/>
      <c r="LUX34" s="108"/>
      <c r="LUZ34" s="108"/>
      <c r="LVB34" s="108"/>
      <c r="LVD34" s="108"/>
      <c r="LVF34" s="108"/>
      <c r="LVH34" s="108"/>
      <c r="LVJ34" s="108"/>
      <c r="LVL34" s="108"/>
      <c r="LVN34" s="108"/>
      <c r="LVP34" s="108"/>
      <c r="LVR34" s="108"/>
      <c r="LVT34" s="108"/>
      <c r="LVV34" s="108"/>
      <c r="LVX34" s="108"/>
      <c r="LVZ34" s="108"/>
      <c r="LWB34" s="108"/>
      <c r="LWD34" s="108"/>
      <c r="LWF34" s="108"/>
      <c r="LWH34" s="108"/>
      <c r="LWJ34" s="108"/>
      <c r="LWL34" s="108"/>
      <c r="LWN34" s="108"/>
      <c r="LWP34" s="108"/>
      <c r="LWR34" s="108"/>
      <c r="LWT34" s="108"/>
      <c r="LWV34" s="108"/>
      <c r="LWX34" s="108"/>
      <c r="LWZ34" s="108"/>
      <c r="LXB34" s="108"/>
      <c r="LXD34" s="108"/>
      <c r="LXF34" s="108"/>
      <c r="LXH34" s="108"/>
      <c r="LXJ34" s="108"/>
      <c r="LXL34" s="108"/>
      <c r="LXN34" s="108"/>
      <c r="LXP34" s="108"/>
      <c r="LXR34" s="108"/>
      <c r="LXT34" s="108"/>
      <c r="LXV34" s="108"/>
      <c r="LXX34" s="108"/>
      <c r="LXZ34" s="108"/>
      <c r="LYB34" s="108"/>
      <c r="LYD34" s="108"/>
      <c r="LYF34" s="108"/>
      <c r="LYH34" s="108"/>
      <c r="LYJ34" s="108"/>
      <c r="LYL34" s="108"/>
      <c r="LYN34" s="108"/>
      <c r="LYP34" s="108"/>
      <c r="LYR34" s="108"/>
      <c r="LYT34" s="108"/>
      <c r="LYV34" s="108"/>
      <c r="LYX34" s="108"/>
      <c r="LYZ34" s="108"/>
      <c r="LZB34" s="108"/>
      <c r="LZD34" s="108"/>
      <c r="LZF34" s="108"/>
      <c r="LZH34" s="108"/>
      <c r="LZJ34" s="108"/>
      <c r="LZL34" s="108"/>
      <c r="LZN34" s="108"/>
      <c r="LZP34" s="108"/>
      <c r="LZR34" s="108"/>
      <c r="LZT34" s="108"/>
      <c r="LZV34" s="108"/>
      <c r="LZX34" s="108"/>
      <c r="LZZ34" s="108"/>
      <c r="MAB34" s="108"/>
      <c r="MAD34" s="108"/>
      <c r="MAF34" s="108"/>
      <c r="MAH34" s="108"/>
      <c r="MAJ34" s="108"/>
      <c r="MAL34" s="108"/>
      <c r="MAN34" s="108"/>
      <c r="MAP34" s="108"/>
      <c r="MAR34" s="108"/>
      <c r="MAT34" s="108"/>
      <c r="MAV34" s="108"/>
      <c r="MAX34" s="108"/>
      <c r="MAZ34" s="108"/>
      <c r="MBB34" s="108"/>
      <c r="MBD34" s="108"/>
      <c r="MBF34" s="108"/>
      <c r="MBH34" s="108"/>
      <c r="MBJ34" s="108"/>
      <c r="MBL34" s="108"/>
      <c r="MBN34" s="108"/>
      <c r="MBP34" s="108"/>
      <c r="MBR34" s="108"/>
      <c r="MBT34" s="108"/>
      <c r="MBV34" s="108"/>
      <c r="MBX34" s="108"/>
      <c r="MBZ34" s="108"/>
      <c r="MCB34" s="108"/>
      <c r="MCD34" s="108"/>
      <c r="MCF34" s="108"/>
      <c r="MCH34" s="108"/>
      <c r="MCJ34" s="108"/>
      <c r="MCL34" s="108"/>
      <c r="MCN34" s="108"/>
      <c r="MCP34" s="108"/>
      <c r="MCR34" s="108"/>
      <c r="MCT34" s="108"/>
      <c r="MCV34" s="108"/>
      <c r="MCX34" s="108"/>
      <c r="MCZ34" s="108"/>
      <c r="MDB34" s="108"/>
      <c r="MDD34" s="108"/>
      <c r="MDF34" s="108"/>
      <c r="MDH34" s="108"/>
      <c r="MDJ34" s="108"/>
      <c r="MDL34" s="108"/>
      <c r="MDN34" s="108"/>
      <c r="MDP34" s="108"/>
      <c r="MDR34" s="108"/>
      <c r="MDT34" s="108"/>
      <c r="MDV34" s="108"/>
      <c r="MDX34" s="108"/>
      <c r="MDZ34" s="108"/>
      <c r="MEB34" s="108"/>
      <c r="MED34" s="108"/>
      <c r="MEF34" s="108"/>
      <c r="MEH34" s="108"/>
      <c r="MEJ34" s="108"/>
      <c r="MEL34" s="108"/>
      <c r="MEN34" s="108"/>
      <c r="MEP34" s="108"/>
      <c r="MER34" s="108"/>
      <c r="MET34" s="108"/>
      <c r="MEV34" s="108"/>
      <c r="MEX34" s="108"/>
      <c r="MEZ34" s="108"/>
      <c r="MFB34" s="108"/>
      <c r="MFD34" s="108"/>
      <c r="MFF34" s="108"/>
      <c r="MFH34" s="108"/>
      <c r="MFJ34" s="108"/>
      <c r="MFL34" s="108"/>
      <c r="MFN34" s="108"/>
      <c r="MFP34" s="108"/>
      <c r="MFR34" s="108"/>
      <c r="MFT34" s="108"/>
      <c r="MFV34" s="108"/>
      <c r="MFX34" s="108"/>
      <c r="MFZ34" s="108"/>
      <c r="MGB34" s="108"/>
      <c r="MGD34" s="108"/>
      <c r="MGF34" s="108"/>
      <c r="MGH34" s="108"/>
      <c r="MGJ34" s="108"/>
      <c r="MGL34" s="108"/>
      <c r="MGN34" s="108"/>
      <c r="MGP34" s="108"/>
      <c r="MGR34" s="108"/>
      <c r="MGT34" s="108"/>
      <c r="MGV34" s="108"/>
      <c r="MGX34" s="108"/>
      <c r="MGZ34" s="108"/>
      <c r="MHB34" s="108"/>
      <c r="MHD34" s="108"/>
      <c r="MHF34" s="108"/>
      <c r="MHH34" s="108"/>
      <c r="MHJ34" s="108"/>
      <c r="MHL34" s="108"/>
      <c r="MHN34" s="108"/>
      <c r="MHP34" s="108"/>
      <c r="MHR34" s="108"/>
      <c r="MHT34" s="108"/>
      <c r="MHV34" s="108"/>
      <c r="MHX34" s="108"/>
      <c r="MHZ34" s="108"/>
      <c r="MIB34" s="108"/>
      <c r="MID34" s="108"/>
      <c r="MIF34" s="108"/>
      <c r="MIH34" s="108"/>
      <c r="MIJ34" s="108"/>
      <c r="MIL34" s="108"/>
      <c r="MIN34" s="108"/>
      <c r="MIP34" s="108"/>
      <c r="MIR34" s="108"/>
      <c r="MIT34" s="108"/>
      <c r="MIV34" s="108"/>
      <c r="MIX34" s="108"/>
      <c r="MIZ34" s="108"/>
      <c r="MJB34" s="108"/>
      <c r="MJD34" s="108"/>
      <c r="MJF34" s="108"/>
      <c r="MJH34" s="108"/>
      <c r="MJJ34" s="108"/>
      <c r="MJL34" s="108"/>
      <c r="MJN34" s="108"/>
      <c r="MJP34" s="108"/>
      <c r="MJR34" s="108"/>
      <c r="MJT34" s="108"/>
      <c r="MJV34" s="108"/>
      <c r="MJX34" s="108"/>
      <c r="MJZ34" s="108"/>
      <c r="MKB34" s="108"/>
      <c r="MKD34" s="108"/>
      <c r="MKF34" s="108"/>
      <c r="MKH34" s="108"/>
      <c r="MKJ34" s="108"/>
      <c r="MKL34" s="108"/>
      <c r="MKN34" s="108"/>
      <c r="MKP34" s="108"/>
      <c r="MKR34" s="108"/>
      <c r="MKT34" s="108"/>
      <c r="MKV34" s="108"/>
      <c r="MKX34" s="108"/>
      <c r="MKZ34" s="108"/>
      <c r="MLB34" s="108"/>
      <c r="MLD34" s="108"/>
      <c r="MLF34" s="108"/>
      <c r="MLH34" s="108"/>
      <c r="MLJ34" s="108"/>
      <c r="MLL34" s="108"/>
      <c r="MLN34" s="108"/>
      <c r="MLP34" s="108"/>
      <c r="MLR34" s="108"/>
      <c r="MLT34" s="108"/>
      <c r="MLV34" s="108"/>
      <c r="MLX34" s="108"/>
      <c r="MLZ34" s="108"/>
      <c r="MMB34" s="108"/>
      <c r="MMD34" s="108"/>
      <c r="MMF34" s="108"/>
      <c r="MMH34" s="108"/>
      <c r="MMJ34" s="108"/>
      <c r="MML34" s="108"/>
      <c r="MMN34" s="108"/>
      <c r="MMP34" s="108"/>
      <c r="MMR34" s="108"/>
      <c r="MMT34" s="108"/>
      <c r="MMV34" s="108"/>
      <c r="MMX34" s="108"/>
      <c r="MMZ34" s="108"/>
      <c r="MNB34" s="108"/>
      <c r="MND34" s="108"/>
      <c r="MNF34" s="108"/>
      <c r="MNH34" s="108"/>
      <c r="MNJ34" s="108"/>
      <c r="MNL34" s="108"/>
      <c r="MNN34" s="108"/>
      <c r="MNP34" s="108"/>
      <c r="MNR34" s="108"/>
      <c r="MNT34" s="108"/>
      <c r="MNV34" s="108"/>
      <c r="MNX34" s="108"/>
      <c r="MNZ34" s="108"/>
      <c r="MOB34" s="108"/>
      <c r="MOD34" s="108"/>
      <c r="MOF34" s="108"/>
      <c r="MOH34" s="108"/>
      <c r="MOJ34" s="108"/>
      <c r="MOL34" s="108"/>
      <c r="MON34" s="108"/>
      <c r="MOP34" s="108"/>
      <c r="MOR34" s="108"/>
      <c r="MOT34" s="108"/>
      <c r="MOV34" s="108"/>
      <c r="MOX34" s="108"/>
      <c r="MOZ34" s="108"/>
      <c r="MPB34" s="108"/>
      <c r="MPD34" s="108"/>
      <c r="MPF34" s="108"/>
      <c r="MPH34" s="108"/>
      <c r="MPJ34" s="108"/>
      <c r="MPL34" s="108"/>
      <c r="MPN34" s="108"/>
      <c r="MPP34" s="108"/>
      <c r="MPR34" s="108"/>
      <c r="MPT34" s="108"/>
      <c r="MPV34" s="108"/>
      <c r="MPX34" s="108"/>
      <c r="MPZ34" s="108"/>
      <c r="MQB34" s="108"/>
      <c r="MQD34" s="108"/>
      <c r="MQF34" s="108"/>
      <c r="MQH34" s="108"/>
      <c r="MQJ34" s="108"/>
      <c r="MQL34" s="108"/>
      <c r="MQN34" s="108"/>
      <c r="MQP34" s="108"/>
      <c r="MQR34" s="108"/>
      <c r="MQT34" s="108"/>
      <c r="MQV34" s="108"/>
      <c r="MQX34" s="108"/>
      <c r="MQZ34" s="108"/>
      <c r="MRB34" s="108"/>
      <c r="MRD34" s="108"/>
      <c r="MRF34" s="108"/>
      <c r="MRH34" s="108"/>
      <c r="MRJ34" s="108"/>
      <c r="MRL34" s="108"/>
      <c r="MRN34" s="108"/>
      <c r="MRP34" s="108"/>
      <c r="MRR34" s="108"/>
      <c r="MRT34" s="108"/>
      <c r="MRV34" s="108"/>
      <c r="MRX34" s="108"/>
      <c r="MRZ34" s="108"/>
      <c r="MSB34" s="108"/>
      <c r="MSD34" s="108"/>
      <c r="MSF34" s="108"/>
      <c r="MSH34" s="108"/>
      <c r="MSJ34" s="108"/>
      <c r="MSL34" s="108"/>
      <c r="MSN34" s="108"/>
      <c r="MSP34" s="108"/>
      <c r="MSR34" s="108"/>
      <c r="MST34" s="108"/>
      <c r="MSV34" s="108"/>
      <c r="MSX34" s="108"/>
      <c r="MSZ34" s="108"/>
      <c r="MTB34" s="108"/>
      <c r="MTD34" s="108"/>
      <c r="MTF34" s="108"/>
      <c r="MTH34" s="108"/>
      <c r="MTJ34" s="108"/>
      <c r="MTL34" s="108"/>
      <c r="MTN34" s="108"/>
      <c r="MTP34" s="108"/>
      <c r="MTR34" s="108"/>
      <c r="MTT34" s="108"/>
      <c r="MTV34" s="108"/>
      <c r="MTX34" s="108"/>
      <c r="MTZ34" s="108"/>
      <c r="MUB34" s="108"/>
      <c r="MUD34" s="108"/>
      <c r="MUF34" s="108"/>
      <c r="MUH34" s="108"/>
      <c r="MUJ34" s="108"/>
      <c r="MUL34" s="108"/>
      <c r="MUN34" s="108"/>
      <c r="MUP34" s="108"/>
      <c r="MUR34" s="108"/>
      <c r="MUT34" s="108"/>
      <c r="MUV34" s="108"/>
      <c r="MUX34" s="108"/>
      <c r="MUZ34" s="108"/>
      <c r="MVB34" s="108"/>
      <c r="MVD34" s="108"/>
      <c r="MVF34" s="108"/>
      <c r="MVH34" s="108"/>
      <c r="MVJ34" s="108"/>
      <c r="MVL34" s="108"/>
      <c r="MVN34" s="108"/>
      <c r="MVP34" s="108"/>
      <c r="MVR34" s="108"/>
      <c r="MVT34" s="108"/>
      <c r="MVV34" s="108"/>
      <c r="MVX34" s="108"/>
      <c r="MVZ34" s="108"/>
      <c r="MWB34" s="108"/>
      <c r="MWD34" s="108"/>
      <c r="MWF34" s="108"/>
      <c r="MWH34" s="108"/>
      <c r="MWJ34" s="108"/>
      <c r="MWL34" s="108"/>
      <c r="MWN34" s="108"/>
      <c r="MWP34" s="108"/>
      <c r="MWR34" s="108"/>
      <c r="MWT34" s="108"/>
      <c r="MWV34" s="108"/>
      <c r="MWX34" s="108"/>
      <c r="MWZ34" s="108"/>
      <c r="MXB34" s="108"/>
      <c r="MXD34" s="108"/>
      <c r="MXF34" s="108"/>
      <c r="MXH34" s="108"/>
      <c r="MXJ34" s="108"/>
      <c r="MXL34" s="108"/>
      <c r="MXN34" s="108"/>
      <c r="MXP34" s="108"/>
      <c r="MXR34" s="108"/>
      <c r="MXT34" s="108"/>
      <c r="MXV34" s="108"/>
      <c r="MXX34" s="108"/>
      <c r="MXZ34" s="108"/>
      <c r="MYB34" s="108"/>
      <c r="MYD34" s="108"/>
      <c r="MYF34" s="108"/>
      <c r="MYH34" s="108"/>
      <c r="MYJ34" s="108"/>
      <c r="MYL34" s="108"/>
      <c r="MYN34" s="108"/>
      <c r="MYP34" s="108"/>
      <c r="MYR34" s="108"/>
      <c r="MYT34" s="108"/>
      <c r="MYV34" s="108"/>
      <c r="MYX34" s="108"/>
      <c r="MYZ34" s="108"/>
      <c r="MZB34" s="108"/>
      <c r="MZD34" s="108"/>
      <c r="MZF34" s="108"/>
      <c r="MZH34" s="108"/>
      <c r="MZJ34" s="108"/>
      <c r="MZL34" s="108"/>
      <c r="MZN34" s="108"/>
      <c r="MZP34" s="108"/>
      <c r="MZR34" s="108"/>
      <c r="MZT34" s="108"/>
      <c r="MZV34" s="108"/>
      <c r="MZX34" s="108"/>
      <c r="MZZ34" s="108"/>
      <c r="NAB34" s="108"/>
      <c r="NAD34" s="108"/>
      <c r="NAF34" s="108"/>
      <c r="NAH34" s="108"/>
      <c r="NAJ34" s="108"/>
      <c r="NAL34" s="108"/>
      <c r="NAN34" s="108"/>
      <c r="NAP34" s="108"/>
      <c r="NAR34" s="108"/>
      <c r="NAT34" s="108"/>
      <c r="NAV34" s="108"/>
      <c r="NAX34" s="108"/>
      <c r="NAZ34" s="108"/>
      <c r="NBB34" s="108"/>
      <c r="NBD34" s="108"/>
      <c r="NBF34" s="108"/>
      <c r="NBH34" s="108"/>
      <c r="NBJ34" s="108"/>
      <c r="NBL34" s="108"/>
      <c r="NBN34" s="108"/>
      <c r="NBP34" s="108"/>
      <c r="NBR34" s="108"/>
      <c r="NBT34" s="108"/>
      <c r="NBV34" s="108"/>
      <c r="NBX34" s="108"/>
      <c r="NBZ34" s="108"/>
      <c r="NCB34" s="108"/>
      <c r="NCD34" s="108"/>
      <c r="NCF34" s="108"/>
      <c r="NCH34" s="108"/>
      <c r="NCJ34" s="108"/>
      <c r="NCL34" s="108"/>
      <c r="NCN34" s="108"/>
      <c r="NCP34" s="108"/>
      <c r="NCR34" s="108"/>
      <c r="NCT34" s="108"/>
      <c r="NCV34" s="108"/>
      <c r="NCX34" s="108"/>
      <c r="NCZ34" s="108"/>
      <c r="NDB34" s="108"/>
      <c r="NDD34" s="108"/>
      <c r="NDF34" s="108"/>
      <c r="NDH34" s="108"/>
      <c r="NDJ34" s="108"/>
      <c r="NDL34" s="108"/>
      <c r="NDN34" s="108"/>
      <c r="NDP34" s="108"/>
      <c r="NDR34" s="108"/>
      <c r="NDT34" s="108"/>
      <c r="NDV34" s="108"/>
      <c r="NDX34" s="108"/>
      <c r="NDZ34" s="108"/>
      <c r="NEB34" s="108"/>
      <c r="NED34" s="108"/>
      <c r="NEF34" s="108"/>
      <c r="NEH34" s="108"/>
      <c r="NEJ34" s="108"/>
      <c r="NEL34" s="108"/>
      <c r="NEN34" s="108"/>
      <c r="NEP34" s="108"/>
      <c r="NER34" s="108"/>
      <c r="NET34" s="108"/>
      <c r="NEV34" s="108"/>
      <c r="NEX34" s="108"/>
      <c r="NEZ34" s="108"/>
      <c r="NFB34" s="108"/>
      <c r="NFD34" s="108"/>
      <c r="NFF34" s="108"/>
      <c r="NFH34" s="108"/>
      <c r="NFJ34" s="108"/>
      <c r="NFL34" s="108"/>
      <c r="NFN34" s="108"/>
      <c r="NFP34" s="108"/>
      <c r="NFR34" s="108"/>
      <c r="NFT34" s="108"/>
      <c r="NFV34" s="108"/>
      <c r="NFX34" s="108"/>
      <c r="NFZ34" s="108"/>
      <c r="NGB34" s="108"/>
      <c r="NGD34" s="108"/>
      <c r="NGF34" s="108"/>
      <c r="NGH34" s="108"/>
      <c r="NGJ34" s="108"/>
      <c r="NGL34" s="108"/>
      <c r="NGN34" s="108"/>
      <c r="NGP34" s="108"/>
      <c r="NGR34" s="108"/>
      <c r="NGT34" s="108"/>
      <c r="NGV34" s="108"/>
      <c r="NGX34" s="108"/>
      <c r="NGZ34" s="108"/>
      <c r="NHB34" s="108"/>
      <c r="NHD34" s="108"/>
      <c r="NHF34" s="108"/>
      <c r="NHH34" s="108"/>
      <c r="NHJ34" s="108"/>
      <c r="NHL34" s="108"/>
      <c r="NHN34" s="108"/>
      <c r="NHP34" s="108"/>
      <c r="NHR34" s="108"/>
      <c r="NHT34" s="108"/>
      <c r="NHV34" s="108"/>
      <c r="NHX34" s="108"/>
      <c r="NHZ34" s="108"/>
      <c r="NIB34" s="108"/>
      <c r="NID34" s="108"/>
      <c r="NIF34" s="108"/>
      <c r="NIH34" s="108"/>
      <c r="NIJ34" s="108"/>
      <c r="NIL34" s="108"/>
      <c r="NIN34" s="108"/>
      <c r="NIP34" s="108"/>
      <c r="NIR34" s="108"/>
      <c r="NIT34" s="108"/>
      <c r="NIV34" s="108"/>
      <c r="NIX34" s="108"/>
      <c r="NIZ34" s="108"/>
      <c r="NJB34" s="108"/>
      <c r="NJD34" s="108"/>
      <c r="NJF34" s="108"/>
      <c r="NJH34" s="108"/>
      <c r="NJJ34" s="108"/>
      <c r="NJL34" s="108"/>
      <c r="NJN34" s="108"/>
      <c r="NJP34" s="108"/>
      <c r="NJR34" s="108"/>
      <c r="NJT34" s="108"/>
      <c r="NJV34" s="108"/>
      <c r="NJX34" s="108"/>
      <c r="NJZ34" s="108"/>
      <c r="NKB34" s="108"/>
      <c r="NKD34" s="108"/>
      <c r="NKF34" s="108"/>
      <c r="NKH34" s="108"/>
      <c r="NKJ34" s="108"/>
      <c r="NKL34" s="108"/>
      <c r="NKN34" s="108"/>
      <c r="NKP34" s="108"/>
      <c r="NKR34" s="108"/>
      <c r="NKT34" s="108"/>
      <c r="NKV34" s="108"/>
      <c r="NKX34" s="108"/>
      <c r="NKZ34" s="108"/>
      <c r="NLB34" s="108"/>
      <c r="NLD34" s="108"/>
      <c r="NLF34" s="108"/>
      <c r="NLH34" s="108"/>
      <c r="NLJ34" s="108"/>
      <c r="NLL34" s="108"/>
      <c r="NLN34" s="108"/>
      <c r="NLP34" s="108"/>
      <c r="NLR34" s="108"/>
      <c r="NLT34" s="108"/>
      <c r="NLV34" s="108"/>
      <c r="NLX34" s="108"/>
      <c r="NLZ34" s="108"/>
      <c r="NMB34" s="108"/>
      <c r="NMD34" s="108"/>
      <c r="NMF34" s="108"/>
      <c r="NMH34" s="108"/>
      <c r="NMJ34" s="108"/>
      <c r="NML34" s="108"/>
      <c r="NMN34" s="108"/>
      <c r="NMP34" s="108"/>
      <c r="NMR34" s="108"/>
      <c r="NMT34" s="108"/>
      <c r="NMV34" s="108"/>
      <c r="NMX34" s="108"/>
      <c r="NMZ34" s="108"/>
      <c r="NNB34" s="108"/>
      <c r="NND34" s="108"/>
      <c r="NNF34" s="108"/>
      <c r="NNH34" s="108"/>
      <c r="NNJ34" s="108"/>
      <c r="NNL34" s="108"/>
      <c r="NNN34" s="108"/>
      <c r="NNP34" s="108"/>
      <c r="NNR34" s="108"/>
      <c r="NNT34" s="108"/>
      <c r="NNV34" s="108"/>
      <c r="NNX34" s="108"/>
      <c r="NNZ34" s="108"/>
      <c r="NOB34" s="108"/>
      <c r="NOD34" s="108"/>
      <c r="NOF34" s="108"/>
      <c r="NOH34" s="108"/>
      <c r="NOJ34" s="108"/>
      <c r="NOL34" s="108"/>
      <c r="NON34" s="108"/>
      <c r="NOP34" s="108"/>
      <c r="NOR34" s="108"/>
      <c r="NOT34" s="108"/>
      <c r="NOV34" s="108"/>
      <c r="NOX34" s="108"/>
      <c r="NOZ34" s="108"/>
      <c r="NPB34" s="108"/>
      <c r="NPD34" s="108"/>
      <c r="NPF34" s="108"/>
      <c r="NPH34" s="108"/>
      <c r="NPJ34" s="108"/>
      <c r="NPL34" s="108"/>
      <c r="NPN34" s="108"/>
      <c r="NPP34" s="108"/>
      <c r="NPR34" s="108"/>
      <c r="NPT34" s="108"/>
      <c r="NPV34" s="108"/>
      <c r="NPX34" s="108"/>
      <c r="NPZ34" s="108"/>
      <c r="NQB34" s="108"/>
      <c r="NQD34" s="108"/>
      <c r="NQF34" s="108"/>
      <c r="NQH34" s="108"/>
      <c r="NQJ34" s="108"/>
      <c r="NQL34" s="108"/>
      <c r="NQN34" s="108"/>
      <c r="NQP34" s="108"/>
      <c r="NQR34" s="108"/>
      <c r="NQT34" s="108"/>
      <c r="NQV34" s="108"/>
      <c r="NQX34" s="108"/>
      <c r="NQZ34" s="108"/>
      <c r="NRB34" s="108"/>
      <c r="NRD34" s="108"/>
      <c r="NRF34" s="108"/>
      <c r="NRH34" s="108"/>
      <c r="NRJ34" s="108"/>
      <c r="NRL34" s="108"/>
      <c r="NRN34" s="108"/>
      <c r="NRP34" s="108"/>
      <c r="NRR34" s="108"/>
      <c r="NRT34" s="108"/>
      <c r="NRV34" s="108"/>
      <c r="NRX34" s="108"/>
      <c r="NRZ34" s="108"/>
      <c r="NSB34" s="108"/>
      <c r="NSD34" s="108"/>
      <c r="NSF34" s="108"/>
      <c r="NSH34" s="108"/>
      <c r="NSJ34" s="108"/>
      <c r="NSL34" s="108"/>
      <c r="NSN34" s="108"/>
      <c r="NSP34" s="108"/>
      <c r="NSR34" s="108"/>
      <c r="NST34" s="108"/>
      <c r="NSV34" s="108"/>
      <c r="NSX34" s="108"/>
      <c r="NSZ34" s="108"/>
      <c r="NTB34" s="108"/>
      <c r="NTD34" s="108"/>
      <c r="NTF34" s="108"/>
      <c r="NTH34" s="108"/>
      <c r="NTJ34" s="108"/>
      <c r="NTL34" s="108"/>
      <c r="NTN34" s="108"/>
      <c r="NTP34" s="108"/>
      <c r="NTR34" s="108"/>
      <c r="NTT34" s="108"/>
      <c r="NTV34" s="108"/>
      <c r="NTX34" s="108"/>
      <c r="NTZ34" s="108"/>
      <c r="NUB34" s="108"/>
      <c r="NUD34" s="108"/>
      <c r="NUF34" s="108"/>
      <c r="NUH34" s="108"/>
      <c r="NUJ34" s="108"/>
      <c r="NUL34" s="108"/>
      <c r="NUN34" s="108"/>
      <c r="NUP34" s="108"/>
      <c r="NUR34" s="108"/>
      <c r="NUT34" s="108"/>
      <c r="NUV34" s="108"/>
      <c r="NUX34" s="108"/>
      <c r="NUZ34" s="108"/>
      <c r="NVB34" s="108"/>
      <c r="NVD34" s="108"/>
      <c r="NVF34" s="108"/>
      <c r="NVH34" s="108"/>
      <c r="NVJ34" s="108"/>
      <c r="NVL34" s="108"/>
      <c r="NVN34" s="108"/>
      <c r="NVP34" s="108"/>
      <c r="NVR34" s="108"/>
      <c r="NVT34" s="108"/>
      <c r="NVV34" s="108"/>
      <c r="NVX34" s="108"/>
      <c r="NVZ34" s="108"/>
      <c r="NWB34" s="108"/>
      <c r="NWD34" s="108"/>
      <c r="NWF34" s="108"/>
      <c r="NWH34" s="108"/>
      <c r="NWJ34" s="108"/>
      <c r="NWL34" s="108"/>
      <c r="NWN34" s="108"/>
      <c r="NWP34" s="108"/>
      <c r="NWR34" s="108"/>
      <c r="NWT34" s="108"/>
      <c r="NWV34" s="108"/>
      <c r="NWX34" s="108"/>
      <c r="NWZ34" s="108"/>
      <c r="NXB34" s="108"/>
      <c r="NXD34" s="108"/>
      <c r="NXF34" s="108"/>
      <c r="NXH34" s="108"/>
      <c r="NXJ34" s="108"/>
      <c r="NXL34" s="108"/>
      <c r="NXN34" s="108"/>
      <c r="NXP34" s="108"/>
      <c r="NXR34" s="108"/>
      <c r="NXT34" s="108"/>
      <c r="NXV34" s="108"/>
      <c r="NXX34" s="108"/>
      <c r="NXZ34" s="108"/>
      <c r="NYB34" s="108"/>
      <c r="NYD34" s="108"/>
      <c r="NYF34" s="108"/>
      <c r="NYH34" s="108"/>
      <c r="NYJ34" s="108"/>
      <c r="NYL34" s="108"/>
      <c r="NYN34" s="108"/>
      <c r="NYP34" s="108"/>
      <c r="NYR34" s="108"/>
      <c r="NYT34" s="108"/>
      <c r="NYV34" s="108"/>
      <c r="NYX34" s="108"/>
      <c r="NYZ34" s="108"/>
      <c r="NZB34" s="108"/>
      <c r="NZD34" s="108"/>
      <c r="NZF34" s="108"/>
      <c r="NZH34" s="108"/>
      <c r="NZJ34" s="108"/>
      <c r="NZL34" s="108"/>
      <c r="NZN34" s="108"/>
      <c r="NZP34" s="108"/>
      <c r="NZR34" s="108"/>
      <c r="NZT34" s="108"/>
      <c r="NZV34" s="108"/>
      <c r="NZX34" s="108"/>
      <c r="NZZ34" s="108"/>
      <c r="OAB34" s="108"/>
      <c r="OAD34" s="108"/>
      <c r="OAF34" s="108"/>
      <c r="OAH34" s="108"/>
      <c r="OAJ34" s="108"/>
      <c r="OAL34" s="108"/>
      <c r="OAN34" s="108"/>
      <c r="OAP34" s="108"/>
      <c r="OAR34" s="108"/>
      <c r="OAT34" s="108"/>
      <c r="OAV34" s="108"/>
      <c r="OAX34" s="108"/>
      <c r="OAZ34" s="108"/>
      <c r="OBB34" s="108"/>
      <c r="OBD34" s="108"/>
      <c r="OBF34" s="108"/>
      <c r="OBH34" s="108"/>
      <c r="OBJ34" s="108"/>
      <c r="OBL34" s="108"/>
      <c r="OBN34" s="108"/>
      <c r="OBP34" s="108"/>
      <c r="OBR34" s="108"/>
      <c r="OBT34" s="108"/>
      <c r="OBV34" s="108"/>
      <c r="OBX34" s="108"/>
      <c r="OBZ34" s="108"/>
      <c r="OCB34" s="108"/>
      <c r="OCD34" s="108"/>
      <c r="OCF34" s="108"/>
      <c r="OCH34" s="108"/>
      <c r="OCJ34" s="108"/>
      <c r="OCL34" s="108"/>
      <c r="OCN34" s="108"/>
      <c r="OCP34" s="108"/>
      <c r="OCR34" s="108"/>
      <c r="OCT34" s="108"/>
      <c r="OCV34" s="108"/>
      <c r="OCX34" s="108"/>
      <c r="OCZ34" s="108"/>
      <c r="ODB34" s="108"/>
      <c r="ODD34" s="108"/>
      <c r="ODF34" s="108"/>
      <c r="ODH34" s="108"/>
      <c r="ODJ34" s="108"/>
      <c r="ODL34" s="108"/>
      <c r="ODN34" s="108"/>
      <c r="ODP34" s="108"/>
      <c r="ODR34" s="108"/>
      <c r="ODT34" s="108"/>
      <c r="ODV34" s="108"/>
      <c r="ODX34" s="108"/>
      <c r="ODZ34" s="108"/>
      <c r="OEB34" s="108"/>
      <c r="OED34" s="108"/>
      <c r="OEF34" s="108"/>
      <c r="OEH34" s="108"/>
      <c r="OEJ34" s="108"/>
      <c r="OEL34" s="108"/>
      <c r="OEN34" s="108"/>
      <c r="OEP34" s="108"/>
      <c r="OER34" s="108"/>
      <c r="OET34" s="108"/>
      <c r="OEV34" s="108"/>
      <c r="OEX34" s="108"/>
      <c r="OEZ34" s="108"/>
      <c r="OFB34" s="108"/>
      <c r="OFD34" s="108"/>
      <c r="OFF34" s="108"/>
      <c r="OFH34" s="108"/>
      <c r="OFJ34" s="108"/>
      <c r="OFL34" s="108"/>
      <c r="OFN34" s="108"/>
      <c r="OFP34" s="108"/>
      <c r="OFR34" s="108"/>
      <c r="OFT34" s="108"/>
      <c r="OFV34" s="108"/>
      <c r="OFX34" s="108"/>
      <c r="OFZ34" s="108"/>
      <c r="OGB34" s="108"/>
      <c r="OGD34" s="108"/>
      <c r="OGF34" s="108"/>
      <c r="OGH34" s="108"/>
      <c r="OGJ34" s="108"/>
      <c r="OGL34" s="108"/>
      <c r="OGN34" s="108"/>
      <c r="OGP34" s="108"/>
      <c r="OGR34" s="108"/>
      <c r="OGT34" s="108"/>
      <c r="OGV34" s="108"/>
      <c r="OGX34" s="108"/>
      <c r="OGZ34" s="108"/>
      <c r="OHB34" s="108"/>
      <c r="OHD34" s="108"/>
      <c r="OHF34" s="108"/>
      <c r="OHH34" s="108"/>
      <c r="OHJ34" s="108"/>
      <c r="OHL34" s="108"/>
      <c r="OHN34" s="108"/>
      <c r="OHP34" s="108"/>
      <c r="OHR34" s="108"/>
      <c r="OHT34" s="108"/>
      <c r="OHV34" s="108"/>
      <c r="OHX34" s="108"/>
      <c r="OHZ34" s="108"/>
      <c r="OIB34" s="108"/>
      <c r="OID34" s="108"/>
      <c r="OIF34" s="108"/>
      <c r="OIH34" s="108"/>
      <c r="OIJ34" s="108"/>
      <c r="OIL34" s="108"/>
      <c r="OIN34" s="108"/>
      <c r="OIP34" s="108"/>
      <c r="OIR34" s="108"/>
      <c r="OIT34" s="108"/>
      <c r="OIV34" s="108"/>
      <c r="OIX34" s="108"/>
      <c r="OIZ34" s="108"/>
      <c r="OJB34" s="108"/>
      <c r="OJD34" s="108"/>
      <c r="OJF34" s="108"/>
      <c r="OJH34" s="108"/>
      <c r="OJJ34" s="108"/>
      <c r="OJL34" s="108"/>
      <c r="OJN34" s="108"/>
      <c r="OJP34" s="108"/>
      <c r="OJR34" s="108"/>
      <c r="OJT34" s="108"/>
      <c r="OJV34" s="108"/>
      <c r="OJX34" s="108"/>
      <c r="OJZ34" s="108"/>
      <c r="OKB34" s="108"/>
      <c r="OKD34" s="108"/>
      <c r="OKF34" s="108"/>
      <c r="OKH34" s="108"/>
      <c r="OKJ34" s="108"/>
      <c r="OKL34" s="108"/>
      <c r="OKN34" s="108"/>
      <c r="OKP34" s="108"/>
      <c r="OKR34" s="108"/>
      <c r="OKT34" s="108"/>
      <c r="OKV34" s="108"/>
      <c r="OKX34" s="108"/>
      <c r="OKZ34" s="108"/>
      <c r="OLB34" s="108"/>
      <c r="OLD34" s="108"/>
      <c r="OLF34" s="108"/>
      <c r="OLH34" s="108"/>
      <c r="OLJ34" s="108"/>
      <c r="OLL34" s="108"/>
      <c r="OLN34" s="108"/>
      <c r="OLP34" s="108"/>
      <c r="OLR34" s="108"/>
      <c r="OLT34" s="108"/>
      <c r="OLV34" s="108"/>
      <c r="OLX34" s="108"/>
      <c r="OLZ34" s="108"/>
      <c r="OMB34" s="108"/>
      <c r="OMD34" s="108"/>
      <c r="OMF34" s="108"/>
      <c r="OMH34" s="108"/>
      <c r="OMJ34" s="108"/>
      <c r="OML34" s="108"/>
      <c r="OMN34" s="108"/>
      <c r="OMP34" s="108"/>
      <c r="OMR34" s="108"/>
      <c r="OMT34" s="108"/>
      <c r="OMV34" s="108"/>
      <c r="OMX34" s="108"/>
      <c r="OMZ34" s="108"/>
      <c r="ONB34" s="108"/>
      <c r="OND34" s="108"/>
      <c r="ONF34" s="108"/>
      <c r="ONH34" s="108"/>
      <c r="ONJ34" s="108"/>
      <c r="ONL34" s="108"/>
      <c r="ONN34" s="108"/>
      <c r="ONP34" s="108"/>
      <c r="ONR34" s="108"/>
      <c r="ONT34" s="108"/>
      <c r="ONV34" s="108"/>
      <c r="ONX34" s="108"/>
      <c r="ONZ34" s="108"/>
      <c r="OOB34" s="108"/>
      <c r="OOD34" s="108"/>
      <c r="OOF34" s="108"/>
      <c r="OOH34" s="108"/>
      <c r="OOJ34" s="108"/>
      <c r="OOL34" s="108"/>
      <c r="OON34" s="108"/>
      <c r="OOP34" s="108"/>
      <c r="OOR34" s="108"/>
      <c r="OOT34" s="108"/>
      <c r="OOV34" s="108"/>
      <c r="OOX34" s="108"/>
      <c r="OOZ34" s="108"/>
      <c r="OPB34" s="108"/>
      <c r="OPD34" s="108"/>
      <c r="OPF34" s="108"/>
      <c r="OPH34" s="108"/>
      <c r="OPJ34" s="108"/>
      <c r="OPL34" s="108"/>
      <c r="OPN34" s="108"/>
      <c r="OPP34" s="108"/>
      <c r="OPR34" s="108"/>
      <c r="OPT34" s="108"/>
      <c r="OPV34" s="108"/>
      <c r="OPX34" s="108"/>
      <c r="OPZ34" s="108"/>
      <c r="OQB34" s="108"/>
      <c r="OQD34" s="108"/>
      <c r="OQF34" s="108"/>
      <c r="OQH34" s="108"/>
      <c r="OQJ34" s="108"/>
      <c r="OQL34" s="108"/>
      <c r="OQN34" s="108"/>
      <c r="OQP34" s="108"/>
      <c r="OQR34" s="108"/>
      <c r="OQT34" s="108"/>
      <c r="OQV34" s="108"/>
      <c r="OQX34" s="108"/>
      <c r="OQZ34" s="108"/>
      <c r="ORB34" s="108"/>
      <c r="ORD34" s="108"/>
      <c r="ORF34" s="108"/>
      <c r="ORH34" s="108"/>
      <c r="ORJ34" s="108"/>
      <c r="ORL34" s="108"/>
      <c r="ORN34" s="108"/>
      <c r="ORP34" s="108"/>
      <c r="ORR34" s="108"/>
      <c r="ORT34" s="108"/>
      <c r="ORV34" s="108"/>
      <c r="ORX34" s="108"/>
      <c r="ORZ34" s="108"/>
      <c r="OSB34" s="108"/>
      <c r="OSD34" s="108"/>
      <c r="OSF34" s="108"/>
      <c r="OSH34" s="108"/>
      <c r="OSJ34" s="108"/>
      <c r="OSL34" s="108"/>
      <c r="OSN34" s="108"/>
      <c r="OSP34" s="108"/>
      <c r="OSR34" s="108"/>
      <c r="OST34" s="108"/>
      <c r="OSV34" s="108"/>
      <c r="OSX34" s="108"/>
      <c r="OSZ34" s="108"/>
      <c r="OTB34" s="108"/>
      <c r="OTD34" s="108"/>
      <c r="OTF34" s="108"/>
      <c r="OTH34" s="108"/>
      <c r="OTJ34" s="108"/>
      <c r="OTL34" s="108"/>
      <c r="OTN34" s="108"/>
      <c r="OTP34" s="108"/>
      <c r="OTR34" s="108"/>
      <c r="OTT34" s="108"/>
      <c r="OTV34" s="108"/>
      <c r="OTX34" s="108"/>
      <c r="OTZ34" s="108"/>
      <c r="OUB34" s="108"/>
      <c r="OUD34" s="108"/>
      <c r="OUF34" s="108"/>
      <c r="OUH34" s="108"/>
      <c r="OUJ34" s="108"/>
      <c r="OUL34" s="108"/>
      <c r="OUN34" s="108"/>
      <c r="OUP34" s="108"/>
      <c r="OUR34" s="108"/>
      <c r="OUT34" s="108"/>
      <c r="OUV34" s="108"/>
      <c r="OUX34" s="108"/>
      <c r="OUZ34" s="108"/>
      <c r="OVB34" s="108"/>
      <c r="OVD34" s="108"/>
      <c r="OVF34" s="108"/>
      <c r="OVH34" s="108"/>
      <c r="OVJ34" s="108"/>
      <c r="OVL34" s="108"/>
      <c r="OVN34" s="108"/>
      <c r="OVP34" s="108"/>
      <c r="OVR34" s="108"/>
      <c r="OVT34" s="108"/>
      <c r="OVV34" s="108"/>
      <c r="OVX34" s="108"/>
      <c r="OVZ34" s="108"/>
      <c r="OWB34" s="108"/>
      <c r="OWD34" s="108"/>
      <c r="OWF34" s="108"/>
      <c r="OWH34" s="108"/>
      <c r="OWJ34" s="108"/>
      <c r="OWL34" s="108"/>
      <c r="OWN34" s="108"/>
      <c r="OWP34" s="108"/>
      <c r="OWR34" s="108"/>
      <c r="OWT34" s="108"/>
      <c r="OWV34" s="108"/>
      <c r="OWX34" s="108"/>
      <c r="OWZ34" s="108"/>
      <c r="OXB34" s="108"/>
      <c r="OXD34" s="108"/>
      <c r="OXF34" s="108"/>
      <c r="OXH34" s="108"/>
      <c r="OXJ34" s="108"/>
      <c r="OXL34" s="108"/>
      <c r="OXN34" s="108"/>
      <c r="OXP34" s="108"/>
      <c r="OXR34" s="108"/>
      <c r="OXT34" s="108"/>
      <c r="OXV34" s="108"/>
      <c r="OXX34" s="108"/>
      <c r="OXZ34" s="108"/>
      <c r="OYB34" s="108"/>
      <c r="OYD34" s="108"/>
      <c r="OYF34" s="108"/>
      <c r="OYH34" s="108"/>
      <c r="OYJ34" s="108"/>
      <c r="OYL34" s="108"/>
      <c r="OYN34" s="108"/>
      <c r="OYP34" s="108"/>
      <c r="OYR34" s="108"/>
      <c r="OYT34" s="108"/>
      <c r="OYV34" s="108"/>
      <c r="OYX34" s="108"/>
      <c r="OYZ34" s="108"/>
      <c r="OZB34" s="108"/>
      <c r="OZD34" s="108"/>
      <c r="OZF34" s="108"/>
      <c r="OZH34" s="108"/>
      <c r="OZJ34" s="108"/>
      <c r="OZL34" s="108"/>
      <c r="OZN34" s="108"/>
      <c r="OZP34" s="108"/>
      <c r="OZR34" s="108"/>
      <c r="OZT34" s="108"/>
      <c r="OZV34" s="108"/>
      <c r="OZX34" s="108"/>
      <c r="OZZ34" s="108"/>
      <c r="PAB34" s="108"/>
      <c r="PAD34" s="108"/>
      <c r="PAF34" s="108"/>
      <c r="PAH34" s="108"/>
      <c r="PAJ34" s="108"/>
      <c r="PAL34" s="108"/>
      <c r="PAN34" s="108"/>
      <c r="PAP34" s="108"/>
      <c r="PAR34" s="108"/>
      <c r="PAT34" s="108"/>
      <c r="PAV34" s="108"/>
      <c r="PAX34" s="108"/>
      <c r="PAZ34" s="108"/>
      <c r="PBB34" s="108"/>
      <c r="PBD34" s="108"/>
      <c r="PBF34" s="108"/>
      <c r="PBH34" s="108"/>
      <c r="PBJ34" s="108"/>
      <c r="PBL34" s="108"/>
      <c r="PBN34" s="108"/>
      <c r="PBP34" s="108"/>
      <c r="PBR34" s="108"/>
      <c r="PBT34" s="108"/>
      <c r="PBV34" s="108"/>
      <c r="PBX34" s="108"/>
      <c r="PBZ34" s="108"/>
      <c r="PCB34" s="108"/>
      <c r="PCD34" s="108"/>
      <c r="PCF34" s="108"/>
      <c r="PCH34" s="108"/>
      <c r="PCJ34" s="108"/>
      <c r="PCL34" s="108"/>
      <c r="PCN34" s="108"/>
      <c r="PCP34" s="108"/>
      <c r="PCR34" s="108"/>
      <c r="PCT34" s="108"/>
      <c r="PCV34" s="108"/>
      <c r="PCX34" s="108"/>
      <c r="PCZ34" s="108"/>
      <c r="PDB34" s="108"/>
      <c r="PDD34" s="108"/>
      <c r="PDF34" s="108"/>
      <c r="PDH34" s="108"/>
      <c r="PDJ34" s="108"/>
      <c r="PDL34" s="108"/>
      <c r="PDN34" s="108"/>
      <c r="PDP34" s="108"/>
      <c r="PDR34" s="108"/>
      <c r="PDT34" s="108"/>
      <c r="PDV34" s="108"/>
      <c r="PDX34" s="108"/>
      <c r="PDZ34" s="108"/>
      <c r="PEB34" s="108"/>
      <c r="PED34" s="108"/>
      <c r="PEF34" s="108"/>
      <c r="PEH34" s="108"/>
      <c r="PEJ34" s="108"/>
      <c r="PEL34" s="108"/>
      <c r="PEN34" s="108"/>
      <c r="PEP34" s="108"/>
      <c r="PER34" s="108"/>
      <c r="PET34" s="108"/>
      <c r="PEV34" s="108"/>
      <c r="PEX34" s="108"/>
      <c r="PEZ34" s="108"/>
      <c r="PFB34" s="108"/>
      <c r="PFD34" s="108"/>
      <c r="PFF34" s="108"/>
      <c r="PFH34" s="108"/>
      <c r="PFJ34" s="108"/>
      <c r="PFL34" s="108"/>
      <c r="PFN34" s="108"/>
      <c r="PFP34" s="108"/>
      <c r="PFR34" s="108"/>
      <c r="PFT34" s="108"/>
      <c r="PFV34" s="108"/>
      <c r="PFX34" s="108"/>
      <c r="PFZ34" s="108"/>
      <c r="PGB34" s="108"/>
      <c r="PGD34" s="108"/>
      <c r="PGF34" s="108"/>
      <c r="PGH34" s="108"/>
      <c r="PGJ34" s="108"/>
      <c r="PGL34" s="108"/>
      <c r="PGN34" s="108"/>
      <c r="PGP34" s="108"/>
      <c r="PGR34" s="108"/>
      <c r="PGT34" s="108"/>
      <c r="PGV34" s="108"/>
      <c r="PGX34" s="108"/>
      <c r="PGZ34" s="108"/>
      <c r="PHB34" s="108"/>
      <c r="PHD34" s="108"/>
      <c r="PHF34" s="108"/>
      <c r="PHH34" s="108"/>
      <c r="PHJ34" s="108"/>
      <c r="PHL34" s="108"/>
      <c r="PHN34" s="108"/>
      <c r="PHP34" s="108"/>
      <c r="PHR34" s="108"/>
      <c r="PHT34" s="108"/>
      <c r="PHV34" s="108"/>
      <c r="PHX34" s="108"/>
      <c r="PHZ34" s="108"/>
      <c r="PIB34" s="108"/>
      <c r="PID34" s="108"/>
      <c r="PIF34" s="108"/>
      <c r="PIH34" s="108"/>
      <c r="PIJ34" s="108"/>
      <c r="PIL34" s="108"/>
      <c r="PIN34" s="108"/>
      <c r="PIP34" s="108"/>
      <c r="PIR34" s="108"/>
      <c r="PIT34" s="108"/>
      <c r="PIV34" s="108"/>
      <c r="PIX34" s="108"/>
      <c r="PIZ34" s="108"/>
      <c r="PJB34" s="108"/>
      <c r="PJD34" s="108"/>
      <c r="PJF34" s="108"/>
      <c r="PJH34" s="108"/>
      <c r="PJJ34" s="108"/>
      <c r="PJL34" s="108"/>
      <c r="PJN34" s="108"/>
      <c r="PJP34" s="108"/>
      <c r="PJR34" s="108"/>
      <c r="PJT34" s="108"/>
      <c r="PJV34" s="108"/>
      <c r="PJX34" s="108"/>
      <c r="PJZ34" s="108"/>
      <c r="PKB34" s="108"/>
      <c r="PKD34" s="108"/>
      <c r="PKF34" s="108"/>
      <c r="PKH34" s="108"/>
      <c r="PKJ34" s="108"/>
      <c r="PKL34" s="108"/>
      <c r="PKN34" s="108"/>
      <c r="PKP34" s="108"/>
      <c r="PKR34" s="108"/>
      <c r="PKT34" s="108"/>
      <c r="PKV34" s="108"/>
      <c r="PKX34" s="108"/>
      <c r="PKZ34" s="108"/>
      <c r="PLB34" s="108"/>
      <c r="PLD34" s="108"/>
      <c r="PLF34" s="108"/>
      <c r="PLH34" s="108"/>
      <c r="PLJ34" s="108"/>
      <c r="PLL34" s="108"/>
      <c r="PLN34" s="108"/>
      <c r="PLP34" s="108"/>
      <c r="PLR34" s="108"/>
      <c r="PLT34" s="108"/>
      <c r="PLV34" s="108"/>
      <c r="PLX34" s="108"/>
      <c r="PLZ34" s="108"/>
      <c r="PMB34" s="108"/>
      <c r="PMD34" s="108"/>
      <c r="PMF34" s="108"/>
      <c r="PMH34" s="108"/>
      <c r="PMJ34" s="108"/>
      <c r="PML34" s="108"/>
      <c r="PMN34" s="108"/>
      <c r="PMP34" s="108"/>
      <c r="PMR34" s="108"/>
      <c r="PMT34" s="108"/>
      <c r="PMV34" s="108"/>
      <c r="PMX34" s="108"/>
      <c r="PMZ34" s="108"/>
      <c r="PNB34" s="108"/>
      <c r="PND34" s="108"/>
      <c r="PNF34" s="108"/>
      <c r="PNH34" s="108"/>
      <c r="PNJ34" s="108"/>
      <c r="PNL34" s="108"/>
      <c r="PNN34" s="108"/>
      <c r="PNP34" s="108"/>
      <c r="PNR34" s="108"/>
      <c r="PNT34" s="108"/>
      <c r="PNV34" s="108"/>
      <c r="PNX34" s="108"/>
      <c r="PNZ34" s="108"/>
      <c r="POB34" s="108"/>
      <c r="POD34" s="108"/>
      <c r="POF34" s="108"/>
      <c r="POH34" s="108"/>
      <c r="POJ34" s="108"/>
      <c r="POL34" s="108"/>
      <c r="PON34" s="108"/>
      <c r="POP34" s="108"/>
      <c r="POR34" s="108"/>
      <c r="POT34" s="108"/>
      <c r="POV34" s="108"/>
      <c r="POX34" s="108"/>
      <c r="POZ34" s="108"/>
      <c r="PPB34" s="108"/>
      <c r="PPD34" s="108"/>
      <c r="PPF34" s="108"/>
      <c r="PPH34" s="108"/>
      <c r="PPJ34" s="108"/>
      <c r="PPL34" s="108"/>
      <c r="PPN34" s="108"/>
      <c r="PPP34" s="108"/>
      <c r="PPR34" s="108"/>
      <c r="PPT34" s="108"/>
      <c r="PPV34" s="108"/>
      <c r="PPX34" s="108"/>
      <c r="PPZ34" s="108"/>
      <c r="PQB34" s="108"/>
      <c r="PQD34" s="108"/>
      <c r="PQF34" s="108"/>
      <c r="PQH34" s="108"/>
      <c r="PQJ34" s="108"/>
      <c r="PQL34" s="108"/>
      <c r="PQN34" s="108"/>
      <c r="PQP34" s="108"/>
      <c r="PQR34" s="108"/>
      <c r="PQT34" s="108"/>
      <c r="PQV34" s="108"/>
      <c r="PQX34" s="108"/>
      <c r="PQZ34" s="108"/>
      <c r="PRB34" s="108"/>
      <c r="PRD34" s="108"/>
      <c r="PRF34" s="108"/>
      <c r="PRH34" s="108"/>
      <c r="PRJ34" s="108"/>
      <c r="PRL34" s="108"/>
      <c r="PRN34" s="108"/>
      <c r="PRP34" s="108"/>
      <c r="PRR34" s="108"/>
      <c r="PRT34" s="108"/>
      <c r="PRV34" s="108"/>
      <c r="PRX34" s="108"/>
      <c r="PRZ34" s="108"/>
      <c r="PSB34" s="108"/>
      <c r="PSD34" s="108"/>
      <c r="PSF34" s="108"/>
      <c r="PSH34" s="108"/>
      <c r="PSJ34" s="108"/>
      <c r="PSL34" s="108"/>
      <c r="PSN34" s="108"/>
      <c r="PSP34" s="108"/>
      <c r="PSR34" s="108"/>
      <c r="PST34" s="108"/>
      <c r="PSV34" s="108"/>
      <c r="PSX34" s="108"/>
      <c r="PSZ34" s="108"/>
      <c r="PTB34" s="108"/>
      <c r="PTD34" s="108"/>
      <c r="PTF34" s="108"/>
      <c r="PTH34" s="108"/>
      <c r="PTJ34" s="108"/>
      <c r="PTL34" s="108"/>
      <c r="PTN34" s="108"/>
      <c r="PTP34" s="108"/>
      <c r="PTR34" s="108"/>
      <c r="PTT34" s="108"/>
      <c r="PTV34" s="108"/>
      <c r="PTX34" s="108"/>
      <c r="PTZ34" s="108"/>
      <c r="PUB34" s="108"/>
      <c r="PUD34" s="108"/>
      <c r="PUF34" s="108"/>
      <c r="PUH34" s="108"/>
      <c r="PUJ34" s="108"/>
      <c r="PUL34" s="108"/>
      <c r="PUN34" s="108"/>
      <c r="PUP34" s="108"/>
      <c r="PUR34" s="108"/>
      <c r="PUT34" s="108"/>
      <c r="PUV34" s="108"/>
      <c r="PUX34" s="108"/>
      <c r="PUZ34" s="108"/>
      <c r="PVB34" s="108"/>
      <c r="PVD34" s="108"/>
      <c r="PVF34" s="108"/>
      <c r="PVH34" s="108"/>
      <c r="PVJ34" s="108"/>
      <c r="PVL34" s="108"/>
      <c r="PVN34" s="108"/>
      <c r="PVP34" s="108"/>
      <c r="PVR34" s="108"/>
      <c r="PVT34" s="108"/>
      <c r="PVV34" s="108"/>
      <c r="PVX34" s="108"/>
      <c r="PVZ34" s="108"/>
      <c r="PWB34" s="108"/>
      <c r="PWD34" s="108"/>
      <c r="PWF34" s="108"/>
      <c r="PWH34" s="108"/>
      <c r="PWJ34" s="108"/>
      <c r="PWL34" s="108"/>
      <c r="PWN34" s="108"/>
      <c r="PWP34" s="108"/>
      <c r="PWR34" s="108"/>
      <c r="PWT34" s="108"/>
      <c r="PWV34" s="108"/>
      <c r="PWX34" s="108"/>
      <c r="PWZ34" s="108"/>
      <c r="PXB34" s="108"/>
      <c r="PXD34" s="108"/>
      <c r="PXF34" s="108"/>
      <c r="PXH34" s="108"/>
      <c r="PXJ34" s="108"/>
      <c r="PXL34" s="108"/>
      <c r="PXN34" s="108"/>
      <c r="PXP34" s="108"/>
      <c r="PXR34" s="108"/>
      <c r="PXT34" s="108"/>
      <c r="PXV34" s="108"/>
      <c r="PXX34" s="108"/>
      <c r="PXZ34" s="108"/>
      <c r="PYB34" s="108"/>
      <c r="PYD34" s="108"/>
      <c r="PYF34" s="108"/>
      <c r="PYH34" s="108"/>
      <c r="PYJ34" s="108"/>
      <c r="PYL34" s="108"/>
      <c r="PYN34" s="108"/>
      <c r="PYP34" s="108"/>
      <c r="PYR34" s="108"/>
      <c r="PYT34" s="108"/>
      <c r="PYV34" s="108"/>
      <c r="PYX34" s="108"/>
      <c r="PYZ34" s="108"/>
      <c r="PZB34" s="108"/>
      <c r="PZD34" s="108"/>
      <c r="PZF34" s="108"/>
      <c r="PZH34" s="108"/>
      <c r="PZJ34" s="108"/>
      <c r="PZL34" s="108"/>
      <c r="PZN34" s="108"/>
      <c r="PZP34" s="108"/>
      <c r="PZR34" s="108"/>
      <c r="PZT34" s="108"/>
      <c r="PZV34" s="108"/>
      <c r="PZX34" s="108"/>
      <c r="PZZ34" s="108"/>
      <c r="QAB34" s="108"/>
      <c r="QAD34" s="108"/>
      <c r="QAF34" s="108"/>
      <c r="QAH34" s="108"/>
      <c r="QAJ34" s="108"/>
      <c r="QAL34" s="108"/>
      <c r="QAN34" s="108"/>
      <c r="QAP34" s="108"/>
      <c r="QAR34" s="108"/>
      <c r="QAT34" s="108"/>
      <c r="QAV34" s="108"/>
      <c r="QAX34" s="108"/>
      <c r="QAZ34" s="108"/>
      <c r="QBB34" s="108"/>
      <c r="QBD34" s="108"/>
      <c r="QBF34" s="108"/>
      <c r="QBH34" s="108"/>
      <c r="QBJ34" s="108"/>
      <c r="QBL34" s="108"/>
      <c r="QBN34" s="108"/>
      <c r="QBP34" s="108"/>
      <c r="QBR34" s="108"/>
      <c r="QBT34" s="108"/>
      <c r="QBV34" s="108"/>
      <c r="QBX34" s="108"/>
      <c r="QBZ34" s="108"/>
      <c r="QCB34" s="108"/>
      <c r="QCD34" s="108"/>
      <c r="QCF34" s="108"/>
      <c r="QCH34" s="108"/>
      <c r="QCJ34" s="108"/>
      <c r="QCL34" s="108"/>
      <c r="QCN34" s="108"/>
      <c r="QCP34" s="108"/>
      <c r="QCR34" s="108"/>
      <c r="QCT34" s="108"/>
      <c r="QCV34" s="108"/>
      <c r="QCX34" s="108"/>
      <c r="QCZ34" s="108"/>
      <c r="QDB34" s="108"/>
      <c r="QDD34" s="108"/>
      <c r="QDF34" s="108"/>
      <c r="QDH34" s="108"/>
      <c r="QDJ34" s="108"/>
      <c r="QDL34" s="108"/>
      <c r="QDN34" s="108"/>
      <c r="QDP34" s="108"/>
      <c r="QDR34" s="108"/>
      <c r="QDT34" s="108"/>
      <c r="QDV34" s="108"/>
      <c r="QDX34" s="108"/>
      <c r="QDZ34" s="108"/>
      <c r="QEB34" s="108"/>
      <c r="QED34" s="108"/>
      <c r="QEF34" s="108"/>
      <c r="QEH34" s="108"/>
      <c r="QEJ34" s="108"/>
      <c r="QEL34" s="108"/>
      <c r="QEN34" s="108"/>
      <c r="QEP34" s="108"/>
      <c r="QER34" s="108"/>
      <c r="QET34" s="108"/>
      <c r="QEV34" s="108"/>
      <c r="QEX34" s="108"/>
      <c r="QEZ34" s="108"/>
      <c r="QFB34" s="108"/>
      <c r="QFD34" s="108"/>
      <c r="QFF34" s="108"/>
      <c r="QFH34" s="108"/>
      <c r="QFJ34" s="108"/>
      <c r="QFL34" s="108"/>
      <c r="QFN34" s="108"/>
      <c r="QFP34" s="108"/>
      <c r="QFR34" s="108"/>
      <c r="QFT34" s="108"/>
      <c r="QFV34" s="108"/>
      <c r="QFX34" s="108"/>
      <c r="QFZ34" s="108"/>
      <c r="QGB34" s="108"/>
      <c r="QGD34" s="108"/>
      <c r="QGF34" s="108"/>
      <c r="QGH34" s="108"/>
      <c r="QGJ34" s="108"/>
      <c r="QGL34" s="108"/>
      <c r="QGN34" s="108"/>
      <c r="QGP34" s="108"/>
      <c r="QGR34" s="108"/>
      <c r="QGT34" s="108"/>
      <c r="QGV34" s="108"/>
      <c r="QGX34" s="108"/>
      <c r="QGZ34" s="108"/>
      <c r="QHB34" s="108"/>
      <c r="QHD34" s="108"/>
      <c r="QHF34" s="108"/>
      <c r="QHH34" s="108"/>
      <c r="QHJ34" s="108"/>
      <c r="QHL34" s="108"/>
      <c r="QHN34" s="108"/>
      <c r="QHP34" s="108"/>
      <c r="QHR34" s="108"/>
      <c r="QHT34" s="108"/>
      <c r="QHV34" s="108"/>
      <c r="QHX34" s="108"/>
      <c r="QHZ34" s="108"/>
      <c r="QIB34" s="108"/>
      <c r="QID34" s="108"/>
      <c r="QIF34" s="108"/>
      <c r="QIH34" s="108"/>
      <c r="QIJ34" s="108"/>
      <c r="QIL34" s="108"/>
      <c r="QIN34" s="108"/>
      <c r="QIP34" s="108"/>
      <c r="QIR34" s="108"/>
      <c r="QIT34" s="108"/>
      <c r="QIV34" s="108"/>
      <c r="QIX34" s="108"/>
      <c r="QIZ34" s="108"/>
      <c r="QJB34" s="108"/>
      <c r="QJD34" s="108"/>
      <c r="QJF34" s="108"/>
      <c r="QJH34" s="108"/>
      <c r="QJJ34" s="108"/>
      <c r="QJL34" s="108"/>
      <c r="QJN34" s="108"/>
      <c r="QJP34" s="108"/>
      <c r="QJR34" s="108"/>
      <c r="QJT34" s="108"/>
      <c r="QJV34" s="108"/>
      <c r="QJX34" s="108"/>
      <c r="QJZ34" s="108"/>
      <c r="QKB34" s="108"/>
      <c r="QKD34" s="108"/>
      <c r="QKF34" s="108"/>
      <c r="QKH34" s="108"/>
      <c r="QKJ34" s="108"/>
      <c r="QKL34" s="108"/>
      <c r="QKN34" s="108"/>
      <c r="QKP34" s="108"/>
      <c r="QKR34" s="108"/>
      <c r="QKT34" s="108"/>
      <c r="QKV34" s="108"/>
      <c r="QKX34" s="108"/>
      <c r="QKZ34" s="108"/>
      <c r="QLB34" s="108"/>
      <c r="QLD34" s="108"/>
      <c r="QLF34" s="108"/>
      <c r="QLH34" s="108"/>
      <c r="QLJ34" s="108"/>
      <c r="QLL34" s="108"/>
      <c r="QLN34" s="108"/>
      <c r="QLP34" s="108"/>
      <c r="QLR34" s="108"/>
      <c r="QLT34" s="108"/>
      <c r="QLV34" s="108"/>
      <c r="QLX34" s="108"/>
      <c r="QLZ34" s="108"/>
      <c r="QMB34" s="108"/>
      <c r="QMD34" s="108"/>
      <c r="QMF34" s="108"/>
      <c r="QMH34" s="108"/>
      <c r="QMJ34" s="108"/>
      <c r="QML34" s="108"/>
      <c r="QMN34" s="108"/>
      <c r="QMP34" s="108"/>
      <c r="QMR34" s="108"/>
      <c r="QMT34" s="108"/>
      <c r="QMV34" s="108"/>
      <c r="QMX34" s="108"/>
      <c r="QMZ34" s="108"/>
      <c r="QNB34" s="108"/>
      <c r="QND34" s="108"/>
      <c r="QNF34" s="108"/>
      <c r="QNH34" s="108"/>
      <c r="QNJ34" s="108"/>
      <c r="QNL34" s="108"/>
      <c r="QNN34" s="108"/>
      <c r="QNP34" s="108"/>
      <c r="QNR34" s="108"/>
      <c r="QNT34" s="108"/>
      <c r="QNV34" s="108"/>
      <c r="QNX34" s="108"/>
      <c r="QNZ34" s="108"/>
      <c r="QOB34" s="108"/>
      <c r="QOD34" s="108"/>
      <c r="QOF34" s="108"/>
      <c r="QOH34" s="108"/>
      <c r="QOJ34" s="108"/>
      <c r="QOL34" s="108"/>
      <c r="QON34" s="108"/>
      <c r="QOP34" s="108"/>
      <c r="QOR34" s="108"/>
      <c r="QOT34" s="108"/>
      <c r="QOV34" s="108"/>
      <c r="QOX34" s="108"/>
      <c r="QOZ34" s="108"/>
      <c r="QPB34" s="108"/>
      <c r="QPD34" s="108"/>
      <c r="QPF34" s="108"/>
      <c r="QPH34" s="108"/>
      <c r="QPJ34" s="108"/>
      <c r="QPL34" s="108"/>
      <c r="QPN34" s="108"/>
      <c r="QPP34" s="108"/>
      <c r="QPR34" s="108"/>
      <c r="QPT34" s="108"/>
      <c r="QPV34" s="108"/>
      <c r="QPX34" s="108"/>
      <c r="QPZ34" s="108"/>
      <c r="QQB34" s="108"/>
      <c r="QQD34" s="108"/>
      <c r="QQF34" s="108"/>
      <c r="QQH34" s="108"/>
      <c r="QQJ34" s="108"/>
      <c r="QQL34" s="108"/>
      <c r="QQN34" s="108"/>
      <c r="QQP34" s="108"/>
      <c r="QQR34" s="108"/>
      <c r="QQT34" s="108"/>
      <c r="QQV34" s="108"/>
      <c r="QQX34" s="108"/>
      <c r="QQZ34" s="108"/>
      <c r="QRB34" s="108"/>
      <c r="QRD34" s="108"/>
      <c r="QRF34" s="108"/>
      <c r="QRH34" s="108"/>
      <c r="QRJ34" s="108"/>
      <c r="QRL34" s="108"/>
      <c r="QRN34" s="108"/>
      <c r="QRP34" s="108"/>
      <c r="QRR34" s="108"/>
      <c r="QRT34" s="108"/>
      <c r="QRV34" s="108"/>
      <c r="QRX34" s="108"/>
      <c r="QRZ34" s="108"/>
      <c r="QSB34" s="108"/>
      <c r="QSD34" s="108"/>
      <c r="QSF34" s="108"/>
      <c r="QSH34" s="108"/>
      <c r="QSJ34" s="108"/>
      <c r="QSL34" s="108"/>
      <c r="QSN34" s="108"/>
      <c r="QSP34" s="108"/>
      <c r="QSR34" s="108"/>
      <c r="QST34" s="108"/>
      <c r="QSV34" s="108"/>
      <c r="QSX34" s="108"/>
      <c r="QSZ34" s="108"/>
      <c r="QTB34" s="108"/>
      <c r="QTD34" s="108"/>
      <c r="QTF34" s="108"/>
      <c r="QTH34" s="108"/>
      <c r="QTJ34" s="108"/>
      <c r="QTL34" s="108"/>
      <c r="QTN34" s="108"/>
      <c r="QTP34" s="108"/>
      <c r="QTR34" s="108"/>
      <c r="QTT34" s="108"/>
      <c r="QTV34" s="108"/>
      <c r="QTX34" s="108"/>
      <c r="QTZ34" s="108"/>
      <c r="QUB34" s="108"/>
      <c r="QUD34" s="108"/>
      <c r="QUF34" s="108"/>
      <c r="QUH34" s="108"/>
      <c r="QUJ34" s="108"/>
      <c r="QUL34" s="108"/>
      <c r="QUN34" s="108"/>
      <c r="QUP34" s="108"/>
      <c r="QUR34" s="108"/>
      <c r="QUT34" s="108"/>
      <c r="QUV34" s="108"/>
      <c r="QUX34" s="108"/>
      <c r="QUZ34" s="108"/>
      <c r="QVB34" s="108"/>
      <c r="QVD34" s="108"/>
      <c r="QVF34" s="108"/>
      <c r="QVH34" s="108"/>
      <c r="QVJ34" s="108"/>
      <c r="QVL34" s="108"/>
      <c r="QVN34" s="108"/>
      <c r="QVP34" s="108"/>
      <c r="QVR34" s="108"/>
      <c r="QVT34" s="108"/>
      <c r="QVV34" s="108"/>
      <c r="QVX34" s="108"/>
      <c r="QVZ34" s="108"/>
      <c r="QWB34" s="108"/>
      <c r="QWD34" s="108"/>
      <c r="QWF34" s="108"/>
      <c r="QWH34" s="108"/>
      <c r="QWJ34" s="108"/>
      <c r="QWL34" s="108"/>
      <c r="QWN34" s="108"/>
      <c r="QWP34" s="108"/>
      <c r="QWR34" s="108"/>
      <c r="QWT34" s="108"/>
      <c r="QWV34" s="108"/>
      <c r="QWX34" s="108"/>
      <c r="QWZ34" s="108"/>
      <c r="QXB34" s="108"/>
      <c r="QXD34" s="108"/>
      <c r="QXF34" s="108"/>
      <c r="QXH34" s="108"/>
      <c r="QXJ34" s="108"/>
      <c r="QXL34" s="108"/>
      <c r="QXN34" s="108"/>
      <c r="QXP34" s="108"/>
      <c r="QXR34" s="108"/>
      <c r="QXT34" s="108"/>
      <c r="QXV34" s="108"/>
      <c r="QXX34" s="108"/>
      <c r="QXZ34" s="108"/>
      <c r="QYB34" s="108"/>
      <c r="QYD34" s="108"/>
      <c r="QYF34" s="108"/>
      <c r="QYH34" s="108"/>
      <c r="QYJ34" s="108"/>
      <c r="QYL34" s="108"/>
      <c r="QYN34" s="108"/>
      <c r="QYP34" s="108"/>
      <c r="QYR34" s="108"/>
      <c r="QYT34" s="108"/>
      <c r="QYV34" s="108"/>
      <c r="QYX34" s="108"/>
      <c r="QYZ34" s="108"/>
      <c r="QZB34" s="108"/>
      <c r="QZD34" s="108"/>
      <c r="QZF34" s="108"/>
      <c r="QZH34" s="108"/>
      <c r="QZJ34" s="108"/>
      <c r="QZL34" s="108"/>
      <c r="QZN34" s="108"/>
      <c r="QZP34" s="108"/>
      <c r="QZR34" s="108"/>
      <c r="QZT34" s="108"/>
      <c r="QZV34" s="108"/>
      <c r="QZX34" s="108"/>
      <c r="QZZ34" s="108"/>
      <c r="RAB34" s="108"/>
      <c r="RAD34" s="108"/>
      <c r="RAF34" s="108"/>
      <c r="RAH34" s="108"/>
      <c r="RAJ34" s="108"/>
      <c r="RAL34" s="108"/>
      <c r="RAN34" s="108"/>
      <c r="RAP34" s="108"/>
      <c r="RAR34" s="108"/>
      <c r="RAT34" s="108"/>
      <c r="RAV34" s="108"/>
      <c r="RAX34" s="108"/>
      <c r="RAZ34" s="108"/>
      <c r="RBB34" s="108"/>
      <c r="RBD34" s="108"/>
      <c r="RBF34" s="108"/>
      <c r="RBH34" s="108"/>
      <c r="RBJ34" s="108"/>
      <c r="RBL34" s="108"/>
      <c r="RBN34" s="108"/>
      <c r="RBP34" s="108"/>
      <c r="RBR34" s="108"/>
      <c r="RBT34" s="108"/>
      <c r="RBV34" s="108"/>
      <c r="RBX34" s="108"/>
      <c r="RBZ34" s="108"/>
      <c r="RCB34" s="108"/>
      <c r="RCD34" s="108"/>
      <c r="RCF34" s="108"/>
      <c r="RCH34" s="108"/>
      <c r="RCJ34" s="108"/>
      <c r="RCL34" s="108"/>
      <c r="RCN34" s="108"/>
      <c r="RCP34" s="108"/>
      <c r="RCR34" s="108"/>
      <c r="RCT34" s="108"/>
      <c r="RCV34" s="108"/>
      <c r="RCX34" s="108"/>
      <c r="RCZ34" s="108"/>
      <c r="RDB34" s="108"/>
      <c r="RDD34" s="108"/>
      <c r="RDF34" s="108"/>
      <c r="RDH34" s="108"/>
      <c r="RDJ34" s="108"/>
      <c r="RDL34" s="108"/>
      <c r="RDN34" s="108"/>
      <c r="RDP34" s="108"/>
      <c r="RDR34" s="108"/>
      <c r="RDT34" s="108"/>
      <c r="RDV34" s="108"/>
      <c r="RDX34" s="108"/>
      <c r="RDZ34" s="108"/>
      <c r="REB34" s="108"/>
      <c r="RED34" s="108"/>
      <c r="REF34" s="108"/>
      <c r="REH34" s="108"/>
      <c r="REJ34" s="108"/>
      <c r="REL34" s="108"/>
      <c r="REN34" s="108"/>
      <c r="REP34" s="108"/>
      <c r="RER34" s="108"/>
      <c r="RET34" s="108"/>
      <c r="REV34" s="108"/>
      <c r="REX34" s="108"/>
      <c r="REZ34" s="108"/>
      <c r="RFB34" s="108"/>
      <c r="RFD34" s="108"/>
      <c r="RFF34" s="108"/>
      <c r="RFH34" s="108"/>
      <c r="RFJ34" s="108"/>
      <c r="RFL34" s="108"/>
      <c r="RFN34" s="108"/>
      <c r="RFP34" s="108"/>
      <c r="RFR34" s="108"/>
      <c r="RFT34" s="108"/>
      <c r="RFV34" s="108"/>
      <c r="RFX34" s="108"/>
      <c r="RFZ34" s="108"/>
      <c r="RGB34" s="108"/>
      <c r="RGD34" s="108"/>
      <c r="RGF34" s="108"/>
      <c r="RGH34" s="108"/>
      <c r="RGJ34" s="108"/>
      <c r="RGL34" s="108"/>
      <c r="RGN34" s="108"/>
      <c r="RGP34" s="108"/>
      <c r="RGR34" s="108"/>
      <c r="RGT34" s="108"/>
      <c r="RGV34" s="108"/>
      <c r="RGX34" s="108"/>
      <c r="RGZ34" s="108"/>
      <c r="RHB34" s="108"/>
      <c r="RHD34" s="108"/>
      <c r="RHF34" s="108"/>
      <c r="RHH34" s="108"/>
      <c r="RHJ34" s="108"/>
      <c r="RHL34" s="108"/>
      <c r="RHN34" s="108"/>
      <c r="RHP34" s="108"/>
      <c r="RHR34" s="108"/>
      <c r="RHT34" s="108"/>
      <c r="RHV34" s="108"/>
      <c r="RHX34" s="108"/>
      <c r="RHZ34" s="108"/>
      <c r="RIB34" s="108"/>
      <c r="RID34" s="108"/>
      <c r="RIF34" s="108"/>
      <c r="RIH34" s="108"/>
      <c r="RIJ34" s="108"/>
      <c r="RIL34" s="108"/>
      <c r="RIN34" s="108"/>
      <c r="RIP34" s="108"/>
      <c r="RIR34" s="108"/>
      <c r="RIT34" s="108"/>
      <c r="RIV34" s="108"/>
      <c r="RIX34" s="108"/>
      <c r="RIZ34" s="108"/>
      <c r="RJB34" s="108"/>
      <c r="RJD34" s="108"/>
      <c r="RJF34" s="108"/>
      <c r="RJH34" s="108"/>
      <c r="RJJ34" s="108"/>
      <c r="RJL34" s="108"/>
      <c r="RJN34" s="108"/>
      <c r="RJP34" s="108"/>
      <c r="RJR34" s="108"/>
      <c r="RJT34" s="108"/>
      <c r="RJV34" s="108"/>
      <c r="RJX34" s="108"/>
      <c r="RJZ34" s="108"/>
      <c r="RKB34" s="108"/>
      <c r="RKD34" s="108"/>
      <c r="RKF34" s="108"/>
      <c r="RKH34" s="108"/>
      <c r="RKJ34" s="108"/>
      <c r="RKL34" s="108"/>
      <c r="RKN34" s="108"/>
      <c r="RKP34" s="108"/>
      <c r="RKR34" s="108"/>
      <c r="RKT34" s="108"/>
      <c r="RKV34" s="108"/>
      <c r="RKX34" s="108"/>
      <c r="RKZ34" s="108"/>
      <c r="RLB34" s="108"/>
      <c r="RLD34" s="108"/>
      <c r="RLF34" s="108"/>
      <c r="RLH34" s="108"/>
      <c r="RLJ34" s="108"/>
      <c r="RLL34" s="108"/>
      <c r="RLN34" s="108"/>
      <c r="RLP34" s="108"/>
      <c r="RLR34" s="108"/>
      <c r="RLT34" s="108"/>
      <c r="RLV34" s="108"/>
      <c r="RLX34" s="108"/>
      <c r="RLZ34" s="108"/>
      <c r="RMB34" s="108"/>
      <c r="RMD34" s="108"/>
      <c r="RMF34" s="108"/>
      <c r="RMH34" s="108"/>
      <c r="RMJ34" s="108"/>
      <c r="RML34" s="108"/>
      <c r="RMN34" s="108"/>
      <c r="RMP34" s="108"/>
      <c r="RMR34" s="108"/>
      <c r="RMT34" s="108"/>
      <c r="RMV34" s="108"/>
      <c r="RMX34" s="108"/>
      <c r="RMZ34" s="108"/>
      <c r="RNB34" s="108"/>
      <c r="RND34" s="108"/>
      <c r="RNF34" s="108"/>
      <c r="RNH34" s="108"/>
      <c r="RNJ34" s="108"/>
      <c r="RNL34" s="108"/>
      <c r="RNN34" s="108"/>
      <c r="RNP34" s="108"/>
      <c r="RNR34" s="108"/>
      <c r="RNT34" s="108"/>
      <c r="RNV34" s="108"/>
      <c r="RNX34" s="108"/>
      <c r="RNZ34" s="108"/>
      <c r="ROB34" s="108"/>
      <c r="ROD34" s="108"/>
      <c r="ROF34" s="108"/>
      <c r="ROH34" s="108"/>
      <c r="ROJ34" s="108"/>
      <c r="ROL34" s="108"/>
      <c r="RON34" s="108"/>
      <c r="ROP34" s="108"/>
      <c r="ROR34" s="108"/>
      <c r="ROT34" s="108"/>
      <c r="ROV34" s="108"/>
      <c r="ROX34" s="108"/>
      <c r="ROZ34" s="108"/>
      <c r="RPB34" s="108"/>
      <c r="RPD34" s="108"/>
      <c r="RPF34" s="108"/>
      <c r="RPH34" s="108"/>
      <c r="RPJ34" s="108"/>
      <c r="RPL34" s="108"/>
      <c r="RPN34" s="108"/>
      <c r="RPP34" s="108"/>
      <c r="RPR34" s="108"/>
      <c r="RPT34" s="108"/>
      <c r="RPV34" s="108"/>
      <c r="RPX34" s="108"/>
      <c r="RPZ34" s="108"/>
      <c r="RQB34" s="108"/>
      <c r="RQD34" s="108"/>
      <c r="RQF34" s="108"/>
      <c r="RQH34" s="108"/>
      <c r="RQJ34" s="108"/>
      <c r="RQL34" s="108"/>
      <c r="RQN34" s="108"/>
      <c r="RQP34" s="108"/>
      <c r="RQR34" s="108"/>
      <c r="RQT34" s="108"/>
      <c r="RQV34" s="108"/>
      <c r="RQX34" s="108"/>
      <c r="RQZ34" s="108"/>
      <c r="RRB34" s="108"/>
      <c r="RRD34" s="108"/>
      <c r="RRF34" s="108"/>
      <c r="RRH34" s="108"/>
      <c r="RRJ34" s="108"/>
      <c r="RRL34" s="108"/>
      <c r="RRN34" s="108"/>
      <c r="RRP34" s="108"/>
      <c r="RRR34" s="108"/>
      <c r="RRT34" s="108"/>
      <c r="RRV34" s="108"/>
      <c r="RRX34" s="108"/>
      <c r="RRZ34" s="108"/>
      <c r="RSB34" s="108"/>
      <c r="RSD34" s="108"/>
      <c r="RSF34" s="108"/>
      <c r="RSH34" s="108"/>
      <c r="RSJ34" s="108"/>
      <c r="RSL34" s="108"/>
      <c r="RSN34" s="108"/>
      <c r="RSP34" s="108"/>
      <c r="RSR34" s="108"/>
      <c r="RST34" s="108"/>
      <c r="RSV34" s="108"/>
      <c r="RSX34" s="108"/>
      <c r="RSZ34" s="108"/>
      <c r="RTB34" s="108"/>
      <c r="RTD34" s="108"/>
      <c r="RTF34" s="108"/>
      <c r="RTH34" s="108"/>
      <c r="RTJ34" s="108"/>
      <c r="RTL34" s="108"/>
      <c r="RTN34" s="108"/>
      <c r="RTP34" s="108"/>
      <c r="RTR34" s="108"/>
      <c r="RTT34" s="108"/>
      <c r="RTV34" s="108"/>
      <c r="RTX34" s="108"/>
      <c r="RTZ34" s="108"/>
      <c r="RUB34" s="108"/>
      <c r="RUD34" s="108"/>
      <c r="RUF34" s="108"/>
      <c r="RUH34" s="108"/>
      <c r="RUJ34" s="108"/>
      <c r="RUL34" s="108"/>
      <c r="RUN34" s="108"/>
      <c r="RUP34" s="108"/>
      <c r="RUR34" s="108"/>
      <c r="RUT34" s="108"/>
      <c r="RUV34" s="108"/>
      <c r="RUX34" s="108"/>
      <c r="RUZ34" s="108"/>
      <c r="RVB34" s="108"/>
      <c r="RVD34" s="108"/>
      <c r="RVF34" s="108"/>
      <c r="RVH34" s="108"/>
      <c r="RVJ34" s="108"/>
      <c r="RVL34" s="108"/>
      <c r="RVN34" s="108"/>
      <c r="RVP34" s="108"/>
      <c r="RVR34" s="108"/>
      <c r="RVT34" s="108"/>
      <c r="RVV34" s="108"/>
      <c r="RVX34" s="108"/>
      <c r="RVZ34" s="108"/>
      <c r="RWB34" s="108"/>
      <c r="RWD34" s="108"/>
      <c r="RWF34" s="108"/>
      <c r="RWH34" s="108"/>
      <c r="RWJ34" s="108"/>
      <c r="RWL34" s="108"/>
      <c r="RWN34" s="108"/>
      <c r="RWP34" s="108"/>
      <c r="RWR34" s="108"/>
      <c r="RWT34" s="108"/>
      <c r="RWV34" s="108"/>
      <c r="RWX34" s="108"/>
      <c r="RWZ34" s="108"/>
      <c r="RXB34" s="108"/>
      <c r="RXD34" s="108"/>
      <c r="RXF34" s="108"/>
      <c r="RXH34" s="108"/>
      <c r="RXJ34" s="108"/>
      <c r="RXL34" s="108"/>
      <c r="RXN34" s="108"/>
      <c r="RXP34" s="108"/>
      <c r="RXR34" s="108"/>
      <c r="RXT34" s="108"/>
      <c r="RXV34" s="108"/>
      <c r="RXX34" s="108"/>
      <c r="RXZ34" s="108"/>
      <c r="RYB34" s="108"/>
      <c r="RYD34" s="108"/>
      <c r="RYF34" s="108"/>
      <c r="RYH34" s="108"/>
      <c r="RYJ34" s="108"/>
      <c r="RYL34" s="108"/>
      <c r="RYN34" s="108"/>
      <c r="RYP34" s="108"/>
      <c r="RYR34" s="108"/>
      <c r="RYT34" s="108"/>
      <c r="RYV34" s="108"/>
      <c r="RYX34" s="108"/>
      <c r="RYZ34" s="108"/>
      <c r="RZB34" s="108"/>
      <c r="RZD34" s="108"/>
      <c r="RZF34" s="108"/>
      <c r="RZH34" s="108"/>
      <c r="RZJ34" s="108"/>
      <c r="RZL34" s="108"/>
      <c r="RZN34" s="108"/>
      <c r="RZP34" s="108"/>
      <c r="RZR34" s="108"/>
      <c r="RZT34" s="108"/>
      <c r="RZV34" s="108"/>
      <c r="RZX34" s="108"/>
      <c r="RZZ34" s="108"/>
      <c r="SAB34" s="108"/>
      <c r="SAD34" s="108"/>
      <c r="SAF34" s="108"/>
      <c r="SAH34" s="108"/>
      <c r="SAJ34" s="108"/>
      <c r="SAL34" s="108"/>
      <c r="SAN34" s="108"/>
      <c r="SAP34" s="108"/>
      <c r="SAR34" s="108"/>
      <c r="SAT34" s="108"/>
      <c r="SAV34" s="108"/>
      <c r="SAX34" s="108"/>
      <c r="SAZ34" s="108"/>
      <c r="SBB34" s="108"/>
      <c r="SBD34" s="108"/>
      <c r="SBF34" s="108"/>
      <c r="SBH34" s="108"/>
      <c r="SBJ34" s="108"/>
      <c r="SBL34" s="108"/>
      <c r="SBN34" s="108"/>
      <c r="SBP34" s="108"/>
      <c r="SBR34" s="108"/>
      <c r="SBT34" s="108"/>
      <c r="SBV34" s="108"/>
      <c r="SBX34" s="108"/>
      <c r="SBZ34" s="108"/>
      <c r="SCB34" s="108"/>
      <c r="SCD34" s="108"/>
      <c r="SCF34" s="108"/>
      <c r="SCH34" s="108"/>
      <c r="SCJ34" s="108"/>
      <c r="SCL34" s="108"/>
      <c r="SCN34" s="108"/>
      <c r="SCP34" s="108"/>
      <c r="SCR34" s="108"/>
      <c r="SCT34" s="108"/>
      <c r="SCV34" s="108"/>
      <c r="SCX34" s="108"/>
      <c r="SCZ34" s="108"/>
      <c r="SDB34" s="108"/>
      <c r="SDD34" s="108"/>
      <c r="SDF34" s="108"/>
      <c r="SDH34" s="108"/>
      <c r="SDJ34" s="108"/>
      <c r="SDL34" s="108"/>
      <c r="SDN34" s="108"/>
      <c r="SDP34" s="108"/>
      <c r="SDR34" s="108"/>
      <c r="SDT34" s="108"/>
      <c r="SDV34" s="108"/>
      <c r="SDX34" s="108"/>
      <c r="SDZ34" s="108"/>
      <c r="SEB34" s="108"/>
      <c r="SED34" s="108"/>
      <c r="SEF34" s="108"/>
      <c r="SEH34" s="108"/>
      <c r="SEJ34" s="108"/>
      <c r="SEL34" s="108"/>
      <c r="SEN34" s="108"/>
      <c r="SEP34" s="108"/>
      <c r="SER34" s="108"/>
      <c r="SET34" s="108"/>
      <c r="SEV34" s="108"/>
      <c r="SEX34" s="108"/>
      <c r="SEZ34" s="108"/>
      <c r="SFB34" s="108"/>
      <c r="SFD34" s="108"/>
      <c r="SFF34" s="108"/>
      <c r="SFH34" s="108"/>
      <c r="SFJ34" s="108"/>
      <c r="SFL34" s="108"/>
      <c r="SFN34" s="108"/>
      <c r="SFP34" s="108"/>
      <c r="SFR34" s="108"/>
      <c r="SFT34" s="108"/>
      <c r="SFV34" s="108"/>
      <c r="SFX34" s="108"/>
      <c r="SFZ34" s="108"/>
      <c r="SGB34" s="108"/>
      <c r="SGD34" s="108"/>
      <c r="SGF34" s="108"/>
      <c r="SGH34" s="108"/>
      <c r="SGJ34" s="108"/>
      <c r="SGL34" s="108"/>
      <c r="SGN34" s="108"/>
      <c r="SGP34" s="108"/>
      <c r="SGR34" s="108"/>
      <c r="SGT34" s="108"/>
      <c r="SGV34" s="108"/>
      <c r="SGX34" s="108"/>
      <c r="SGZ34" s="108"/>
      <c r="SHB34" s="108"/>
      <c r="SHD34" s="108"/>
      <c r="SHF34" s="108"/>
      <c r="SHH34" s="108"/>
      <c r="SHJ34" s="108"/>
      <c r="SHL34" s="108"/>
      <c r="SHN34" s="108"/>
      <c r="SHP34" s="108"/>
      <c r="SHR34" s="108"/>
      <c r="SHT34" s="108"/>
      <c r="SHV34" s="108"/>
      <c r="SHX34" s="108"/>
      <c r="SHZ34" s="108"/>
      <c r="SIB34" s="108"/>
      <c r="SID34" s="108"/>
      <c r="SIF34" s="108"/>
      <c r="SIH34" s="108"/>
      <c r="SIJ34" s="108"/>
      <c r="SIL34" s="108"/>
      <c r="SIN34" s="108"/>
      <c r="SIP34" s="108"/>
      <c r="SIR34" s="108"/>
      <c r="SIT34" s="108"/>
      <c r="SIV34" s="108"/>
      <c r="SIX34" s="108"/>
      <c r="SIZ34" s="108"/>
      <c r="SJB34" s="108"/>
      <c r="SJD34" s="108"/>
      <c r="SJF34" s="108"/>
      <c r="SJH34" s="108"/>
      <c r="SJJ34" s="108"/>
      <c r="SJL34" s="108"/>
      <c r="SJN34" s="108"/>
      <c r="SJP34" s="108"/>
      <c r="SJR34" s="108"/>
      <c r="SJT34" s="108"/>
      <c r="SJV34" s="108"/>
      <c r="SJX34" s="108"/>
      <c r="SJZ34" s="108"/>
      <c r="SKB34" s="108"/>
      <c r="SKD34" s="108"/>
      <c r="SKF34" s="108"/>
      <c r="SKH34" s="108"/>
      <c r="SKJ34" s="108"/>
      <c r="SKL34" s="108"/>
      <c r="SKN34" s="108"/>
      <c r="SKP34" s="108"/>
      <c r="SKR34" s="108"/>
      <c r="SKT34" s="108"/>
      <c r="SKV34" s="108"/>
      <c r="SKX34" s="108"/>
      <c r="SKZ34" s="108"/>
      <c r="SLB34" s="108"/>
      <c r="SLD34" s="108"/>
      <c r="SLF34" s="108"/>
      <c r="SLH34" s="108"/>
      <c r="SLJ34" s="108"/>
      <c r="SLL34" s="108"/>
      <c r="SLN34" s="108"/>
      <c r="SLP34" s="108"/>
      <c r="SLR34" s="108"/>
      <c r="SLT34" s="108"/>
      <c r="SLV34" s="108"/>
      <c r="SLX34" s="108"/>
      <c r="SLZ34" s="108"/>
      <c r="SMB34" s="108"/>
      <c r="SMD34" s="108"/>
      <c r="SMF34" s="108"/>
      <c r="SMH34" s="108"/>
      <c r="SMJ34" s="108"/>
      <c r="SML34" s="108"/>
      <c r="SMN34" s="108"/>
      <c r="SMP34" s="108"/>
      <c r="SMR34" s="108"/>
      <c r="SMT34" s="108"/>
      <c r="SMV34" s="108"/>
      <c r="SMX34" s="108"/>
      <c r="SMZ34" s="108"/>
      <c r="SNB34" s="108"/>
      <c r="SND34" s="108"/>
      <c r="SNF34" s="108"/>
      <c r="SNH34" s="108"/>
      <c r="SNJ34" s="108"/>
      <c r="SNL34" s="108"/>
      <c r="SNN34" s="108"/>
      <c r="SNP34" s="108"/>
      <c r="SNR34" s="108"/>
      <c r="SNT34" s="108"/>
      <c r="SNV34" s="108"/>
      <c r="SNX34" s="108"/>
      <c r="SNZ34" s="108"/>
      <c r="SOB34" s="108"/>
      <c r="SOD34" s="108"/>
      <c r="SOF34" s="108"/>
      <c r="SOH34" s="108"/>
      <c r="SOJ34" s="108"/>
      <c r="SOL34" s="108"/>
      <c r="SON34" s="108"/>
      <c r="SOP34" s="108"/>
      <c r="SOR34" s="108"/>
      <c r="SOT34" s="108"/>
      <c r="SOV34" s="108"/>
      <c r="SOX34" s="108"/>
      <c r="SOZ34" s="108"/>
      <c r="SPB34" s="108"/>
      <c r="SPD34" s="108"/>
      <c r="SPF34" s="108"/>
      <c r="SPH34" s="108"/>
      <c r="SPJ34" s="108"/>
      <c r="SPL34" s="108"/>
      <c r="SPN34" s="108"/>
      <c r="SPP34" s="108"/>
      <c r="SPR34" s="108"/>
      <c r="SPT34" s="108"/>
      <c r="SPV34" s="108"/>
      <c r="SPX34" s="108"/>
      <c r="SPZ34" s="108"/>
      <c r="SQB34" s="108"/>
      <c r="SQD34" s="108"/>
      <c r="SQF34" s="108"/>
      <c r="SQH34" s="108"/>
      <c r="SQJ34" s="108"/>
      <c r="SQL34" s="108"/>
      <c r="SQN34" s="108"/>
      <c r="SQP34" s="108"/>
      <c r="SQR34" s="108"/>
      <c r="SQT34" s="108"/>
      <c r="SQV34" s="108"/>
      <c r="SQX34" s="108"/>
      <c r="SQZ34" s="108"/>
      <c r="SRB34" s="108"/>
      <c r="SRD34" s="108"/>
      <c r="SRF34" s="108"/>
      <c r="SRH34" s="108"/>
      <c r="SRJ34" s="108"/>
      <c r="SRL34" s="108"/>
      <c r="SRN34" s="108"/>
      <c r="SRP34" s="108"/>
      <c r="SRR34" s="108"/>
      <c r="SRT34" s="108"/>
      <c r="SRV34" s="108"/>
      <c r="SRX34" s="108"/>
      <c r="SRZ34" s="108"/>
      <c r="SSB34" s="108"/>
      <c r="SSD34" s="108"/>
      <c r="SSF34" s="108"/>
      <c r="SSH34" s="108"/>
      <c r="SSJ34" s="108"/>
      <c r="SSL34" s="108"/>
      <c r="SSN34" s="108"/>
      <c r="SSP34" s="108"/>
      <c r="SSR34" s="108"/>
      <c r="SST34" s="108"/>
      <c r="SSV34" s="108"/>
      <c r="SSX34" s="108"/>
      <c r="SSZ34" s="108"/>
      <c r="STB34" s="108"/>
      <c r="STD34" s="108"/>
      <c r="STF34" s="108"/>
      <c r="STH34" s="108"/>
      <c r="STJ34" s="108"/>
      <c r="STL34" s="108"/>
      <c r="STN34" s="108"/>
      <c r="STP34" s="108"/>
      <c r="STR34" s="108"/>
      <c r="STT34" s="108"/>
      <c r="STV34" s="108"/>
      <c r="STX34" s="108"/>
      <c r="STZ34" s="108"/>
      <c r="SUB34" s="108"/>
      <c r="SUD34" s="108"/>
      <c r="SUF34" s="108"/>
      <c r="SUH34" s="108"/>
      <c r="SUJ34" s="108"/>
      <c r="SUL34" s="108"/>
      <c r="SUN34" s="108"/>
      <c r="SUP34" s="108"/>
      <c r="SUR34" s="108"/>
      <c r="SUT34" s="108"/>
      <c r="SUV34" s="108"/>
      <c r="SUX34" s="108"/>
      <c r="SUZ34" s="108"/>
      <c r="SVB34" s="108"/>
      <c r="SVD34" s="108"/>
      <c r="SVF34" s="108"/>
      <c r="SVH34" s="108"/>
      <c r="SVJ34" s="108"/>
      <c r="SVL34" s="108"/>
      <c r="SVN34" s="108"/>
      <c r="SVP34" s="108"/>
      <c r="SVR34" s="108"/>
      <c r="SVT34" s="108"/>
      <c r="SVV34" s="108"/>
      <c r="SVX34" s="108"/>
      <c r="SVZ34" s="108"/>
      <c r="SWB34" s="108"/>
      <c r="SWD34" s="108"/>
      <c r="SWF34" s="108"/>
      <c r="SWH34" s="108"/>
      <c r="SWJ34" s="108"/>
      <c r="SWL34" s="108"/>
      <c r="SWN34" s="108"/>
      <c r="SWP34" s="108"/>
      <c r="SWR34" s="108"/>
      <c r="SWT34" s="108"/>
      <c r="SWV34" s="108"/>
      <c r="SWX34" s="108"/>
      <c r="SWZ34" s="108"/>
      <c r="SXB34" s="108"/>
      <c r="SXD34" s="108"/>
      <c r="SXF34" s="108"/>
      <c r="SXH34" s="108"/>
      <c r="SXJ34" s="108"/>
      <c r="SXL34" s="108"/>
      <c r="SXN34" s="108"/>
      <c r="SXP34" s="108"/>
      <c r="SXR34" s="108"/>
      <c r="SXT34" s="108"/>
      <c r="SXV34" s="108"/>
      <c r="SXX34" s="108"/>
      <c r="SXZ34" s="108"/>
      <c r="SYB34" s="108"/>
      <c r="SYD34" s="108"/>
      <c r="SYF34" s="108"/>
      <c r="SYH34" s="108"/>
      <c r="SYJ34" s="108"/>
      <c r="SYL34" s="108"/>
      <c r="SYN34" s="108"/>
      <c r="SYP34" s="108"/>
      <c r="SYR34" s="108"/>
      <c r="SYT34" s="108"/>
      <c r="SYV34" s="108"/>
      <c r="SYX34" s="108"/>
      <c r="SYZ34" s="108"/>
      <c r="SZB34" s="108"/>
      <c r="SZD34" s="108"/>
      <c r="SZF34" s="108"/>
      <c r="SZH34" s="108"/>
      <c r="SZJ34" s="108"/>
      <c r="SZL34" s="108"/>
      <c r="SZN34" s="108"/>
      <c r="SZP34" s="108"/>
      <c r="SZR34" s="108"/>
      <c r="SZT34" s="108"/>
      <c r="SZV34" s="108"/>
      <c r="SZX34" s="108"/>
      <c r="SZZ34" s="108"/>
      <c r="TAB34" s="108"/>
      <c r="TAD34" s="108"/>
      <c r="TAF34" s="108"/>
      <c r="TAH34" s="108"/>
      <c r="TAJ34" s="108"/>
      <c r="TAL34" s="108"/>
      <c r="TAN34" s="108"/>
      <c r="TAP34" s="108"/>
      <c r="TAR34" s="108"/>
      <c r="TAT34" s="108"/>
      <c r="TAV34" s="108"/>
      <c r="TAX34" s="108"/>
      <c r="TAZ34" s="108"/>
      <c r="TBB34" s="108"/>
      <c r="TBD34" s="108"/>
      <c r="TBF34" s="108"/>
      <c r="TBH34" s="108"/>
      <c r="TBJ34" s="108"/>
      <c r="TBL34" s="108"/>
      <c r="TBN34" s="108"/>
      <c r="TBP34" s="108"/>
      <c r="TBR34" s="108"/>
      <c r="TBT34" s="108"/>
      <c r="TBV34" s="108"/>
      <c r="TBX34" s="108"/>
      <c r="TBZ34" s="108"/>
      <c r="TCB34" s="108"/>
      <c r="TCD34" s="108"/>
      <c r="TCF34" s="108"/>
      <c r="TCH34" s="108"/>
      <c r="TCJ34" s="108"/>
      <c r="TCL34" s="108"/>
      <c r="TCN34" s="108"/>
      <c r="TCP34" s="108"/>
      <c r="TCR34" s="108"/>
      <c r="TCT34" s="108"/>
      <c r="TCV34" s="108"/>
      <c r="TCX34" s="108"/>
      <c r="TCZ34" s="108"/>
      <c r="TDB34" s="108"/>
      <c r="TDD34" s="108"/>
      <c r="TDF34" s="108"/>
      <c r="TDH34" s="108"/>
      <c r="TDJ34" s="108"/>
      <c r="TDL34" s="108"/>
      <c r="TDN34" s="108"/>
      <c r="TDP34" s="108"/>
      <c r="TDR34" s="108"/>
      <c r="TDT34" s="108"/>
      <c r="TDV34" s="108"/>
      <c r="TDX34" s="108"/>
      <c r="TDZ34" s="108"/>
      <c r="TEB34" s="108"/>
      <c r="TED34" s="108"/>
      <c r="TEF34" s="108"/>
      <c r="TEH34" s="108"/>
      <c r="TEJ34" s="108"/>
      <c r="TEL34" s="108"/>
      <c r="TEN34" s="108"/>
      <c r="TEP34" s="108"/>
      <c r="TER34" s="108"/>
      <c r="TET34" s="108"/>
      <c r="TEV34" s="108"/>
      <c r="TEX34" s="108"/>
      <c r="TEZ34" s="108"/>
      <c r="TFB34" s="108"/>
      <c r="TFD34" s="108"/>
      <c r="TFF34" s="108"/>
      <c r="TFH34" s="108"/>
      <c r="TFJ34" s="108"/>
      <c r="TFL34" s="108"/>
      <c r="TFN34" s="108"/>
      <c r="TFP34" s="108"/>
      <c r="TFR34" s="108"/>
      <c r="TFT34" s="108"/>
      <c r="TFV34" s="108"/>
      <c r="TFX34" s="108"/>
      <c r="TFZ34" s="108"/>
      <c r="TGB34" s="108"/>
      <c r="TGD34" s="108"/>
      <c r="TGF34" s="108"/>
      <c r="TGH34" s="108"/>
      <c r="TGJ34" s="108"/>
      <c r="TGL34" s="108"/>
      <c r="TGN34" s="108"/>
      <c r="TGP34" s="108"/>
      <c r="TGR34" s="108"/>
      <c r="TGT34" s="108"/>
      <c r="TGV34" s="108"/>
      <c r="TGX34" s="108"/>
      <c r="TGZ34" s="108"/>
      <c r="THB34" s="108"/>
      <c r="THD34" s="108"/>
      <c r="THF34" s="108"/>
      <c r="THH34" s="108"/>
      <c r="THJ34" s="108"/>
      <c r="THL34" s="108"/>
      <c r="THN34" s="108"/>
      <c r="THP34" s="108"/>
      <c r="THR34" s="108"/>
      <c r="THT34" s="108"/>
      <c r="THV34" s="108"/>
      <c r="THX34" s="108"/>
      <c r="THZ34" s="108"/>
      <c r="TIB34" s="108"/>
      <c r="TID34" s="108"/>
      <c r="TIF34" s="108"/>
      <c r="TIH34" s="108"/>
      <c r="TIJ34" s="108"/>
      <c r="TIL34" s="108"/>
      <c r="TIN34" s="108"/>
      <c r="TIP34" s="108"/>
      <c r="TIR34" s="108"/>
      <c r="TIT34" s="108"/>
      <c r="TIV34" s="108"/>
      <c r="TIX34" s="108"/>
      <c r="TIZ34" s="108"/>
      <c r="TJB34" s="108"/>
      <c r="TJD34" s="108"/>
      <c r="TJF34" s="108"/>
      <c r="TJH34" s="108"/>
      <c r="TJJ34" s="108"/>
      <c r="TJL34" s="108"/>
      <c r="TJN34" s="108"/>
      <c r="TJP34" s="108"/>
      <c r="TJR34" s="108"/>
      <c r="TJT34" s="108"/>
      <c r="TJV34" s="108"/>
      <c r="TJX34" s="108"/>
      <c r="TJZ34" s="108"/>
      <c r="TKB34" s="108"/>
      <c r="TKD34" s="108"/>
      <c r="TKF34" s="108"/>
      <c r="TKH34" s="108"/>
      <c r="TKJ34" s="108"/>
      <c r="TKL34" s="108"/>
      <c r="TKN34" s="108"/>
      <c r="TKP34" s="108"/>
      <c r="TKR34" s="108"/>
      <c r="TKT34" s="108"/>
      <c r="TKV34" s="108"/>
      <c r="TKX34" s="108"/>
      <c r="TKZ34" s="108"/>
      <c r="TLB34" s="108"/>
      <c r="TLD34" s="108"/>
      <c r="TLF34" s="108"/>
      <c r="TLH34" s="108"/>
      <c r="TLJ34" s="108"/>
      <c r="TLL34" s="108"/>
      <c r="TLN34" s="108"/>
      <c r="TLP34" s="108"/>
      <c r="TLR34" s="108"/>
      <c r="TLT34" s="108"/>
      <c r="TLV34" s="108"/>
      <c r="TLX34" s="108"/>
      <c r="TLZ34" s="108"/>
      <c r="TMB34" s="108"/>
      <c r="TMD34" s="108"/>
      <c r="TMF34" s="108"/>
      <c r="TMH34" s="108"/>
      <c r="TMJ34" s="108"/>
      <c r="TML34" s="108"/>
      <c r="TMN34" s="108"/>
      <c r="TMP34" s="108"/>
      <c r="TMR34" s="108"/>
      <c r="TMT34" s="108"/>
      <c r="TMV34" s="108"/>
      <c r="TMX34" s="108"/>
      <c r="TMZ34" s="108"/>
      <c r="TNB34" s="108"/>
      <c r="TND34" s="108"/>
      <c r="TNF34" s="108"/>
      <c r="TNH34" s="108"/>
      <c r="TNJ34" s="108"/>
      <c r="TNL34" s="108"/>
      <c r="TNN34" s="108"/>
      <c r="TNP34" s="108"/>
      <c r="TNR34" s="108"/>
      <c r="TNT34" s="108"/>
      <c r="TNV34" s="108"/>
      <c r="TNX34" s="108"/>
      <c r="TNZ34" s="108"/>
      <c r="TOB34" s="108"/>
      <c r="TOD34" s="108"/>
      <c r="TOF34" s="108"/>
      <c r="TOH34" s="108"/>
      <c r="TOJ34" s="108"/>
      <c r="TOL34" s="108"/>
      <c r="TON34" s="108"/>
      <c r="TOP34" s="108"/>
      <c r="TOR34" s="108"/>
      <c r="TOT34" s="108"/>
      <c r="TOV34" s="108"/>
      <c r="TOX34" s="108"/>
      <c r="TOZ34" s="108"/>
      <c r="TPB34" s="108"/>
      <c r="TPD34" s="108"/>
      <c r="TPF34" s="108"/>
      <c r="TPH34" s="108"/>
      <c r="TPJ34" s="108"/>
      <c r="TPL34" s="108"/>
      <c r="TPN34" s="108"/>
      <c r="TPP34" s="108"/>
      <c r="TPR34" s="108"/>
      <c r="TPT34" s="108"/>
      <c r="TPV34" s="108"/>
      <c r="TPX34" s="108"/>
      <c r="TPZ34" s="108"/>
      <c r="TQB34" s="108"/>
      <c r="TQD34" s="108"/>
      <c r="TQF34" s="108"/>
      <c r="TQH34" s="108"/>
      <c r="TQJ34" s="108"/>
      <c r="TQL34" s="108"/>
      <c r="TQN34" s="108"/>
      <c r="TQP34" s="108"/>
      <c r="TQR34" s="108"/>
      <c r="TQT34" s="108"/>
      <c r="TQV34" s="108"/>
      <c r="TQX34" s="108"/>
      <c r="TQZ34" s="108"/>
      <c r="TRB34" s="108"/>
      <c r="TRD34" s="108"/>
      <c r="TRF34" s="108"/>
      <c r="TRH34" s="108"/>
      <c r="TRJ34" s="108"/>
      <c r="TRL34" s="108"/>
      <c r="TRN34" s="108"/>
      <c r="TRP34" s="108"/>
      <c r="TRR34" s="108"/>
      <c r="TRT34" s="108"/>
      <c r="TRV34" s="108"/>
      <c r="TRX34" s="108"/>
      <c r="TRZ34" s="108"/>
      <c r="TSB34" s="108"/>
      <c r="TSD34" s="108"/>
      <c r="TSF34" s="108"/>
      <c r="TSH34" s="108"/>
      <c r="TSJ34" s="108"/>
      <c r="TSL34" s="108"/>
      <c r="TSN34" s="108"/>
      <c r="TSP34" s="108"/>
      <c r="TSR34" s="108"/>
      <c r="TST34" s="108"/>
      <c r="TSV34" s="108"/>
      <c r="TSX34" s="108"/>
      <c r="TSZ34" s="108"/>
      <c r="TTB34" s="108"/>
      <c r="TTD34" s="108"/>
      <c r="TTF34" s="108"/>
      <c r="TTH34" s="108"/>
      <c r="TTJ34" s="108"/>
      <c r="TTL34" s="108"/>
      <c r="TTN34" s="108"/>
      <c r="TTP34" s="108"/>
      <c r="TTR34" s="108"/>
      <c r="TTT34" s="108"/>
      <c r="TTV34" s="108"/>
      <c r="TTX34" s="108"/>
      <c r="TTZ34" s="108"/>
      <c r="TUB34" s="108"/>
      <c r="TUD34" s="108"/>
      <c r="TUF34" s="108"/>
      <c r="TUH34" s="108"/>
      <c r="TUJ34" s="108"/>
      <c r="TUL34" s="108"/>
      <c r="TUN34" s="108"/>
      <c r="TUP34" s="108"/>
      <c r="TUR34" s="108"/>
      <c r="TUT34" s="108"/>
      <c r="TUV34" s="108"/>
      <c r="TUX34" s="108"/>
      <c r="TUZ34" s="108"/>
      <c r="TVB34" s="108"/>
      <c r="TVD34" s="108"/>
      <c r="TVF34" s="108"/>
      <c r="TVH34" s="108"/>
      <c r="TVJ34" s="108"/>
      <c r="TVL34" s="108"/>
      <c r="TVN34" s="108"/>
      <c r="TVP34" s="108"/>
      <c r="TVR34" s="108"/>
      <c r="TVT34" s="108"/>
      <c r="TVV34" s="108"/>
      <c r="TVX34" s="108"/>
      <c r="TVZ34" s="108"/>
      <c r="TWB34" s="108"/>
      <c r="TWD34" s="108"/>
      <c r="TWF34" s="108"/>
      <c r="TWH34" s="108"/>
      <c r="TWJ34" s="108"/>
      <c r="TWL34" s="108"/>
      <c r="TWN34" s="108"/>
      <c r="TWP34" s="108"/>
      <c r="TWR34" s="108"/>
      <c r="TWT34" s="108"/>
      <c r="TWV34" s="108"/>
      <c r="TWX34" s="108"/>
      <c r="TWZ34" s="108"/>
      <c r="TXB34" s="108"/>
      <c r="TXD34" s="108"/>
      <c r="TXF34" s="108"/>
      <c r="TXH34" s="108"/>
      <c r="TXJ34" s="108"/>
      <c r="TXL34" s="108"/>
      <c r="TXN34" s="108"/>
      <c r="TXP34" s="108"/>
      <c r="TXR34" s="108"/>
      <c r="TXT34" s="108"/>
      <c r="TXV34" s="108"/>
      <c r="TXX34" s="108"/>
      <c r="TXZ34" s="108"/>
      <c r="TYB34" s="108"/>
      <c r="TYD34" s="108"/>
      <c r="TYF34" s="108"/>
      <c r="TYH34" s="108"/>
      <c r="TYJ34" s="108"/>
      <c r="TYL34" s="108"/>
      <c r="TYN34" s="108"/>
      <c r="TYP34" s="108"/>
      <c r="TYR34" s="108"/>
      <c r="TYT34" s="108"/>
      <c r="TYV34" s="108"/>
      <c r="TYX34" s="108"/>
      <c r="TYZ34" s="108"/>
      <c r="TZB34" s="108"/>
      <c r="TZD34" s="108"/>
      <c r="TZF34" s="108"/>
      <c r="TZH34" s="108"/>
      <c r="TZJ34" s="108"/>
      <c r="TZL34" s="108"/>
      <c r="TZN34" s="108"/>
      <c r="TZP34" s="108"/>
      <c r="TZR34" s="108"/>
      <c r="TZT34" s="108"/>
      <c r="TZV34" s="108"/>
      <c r="TZX34" s="108"/>
      <c r="TZZ34" s="108"/>
      <c r="UAB34" s="108"/>
      <c r="UAD34" s="108"/>
      <c r="UAF34" s="108"/>
      <c r="UAH34" s="108"/>
      <c r="UAJ34" s="108"/>
      <c r="UAL34" s="108"/>
      <c r="UAN34" s="108"/>
      <c r="UAP34" s="108"/>
      <c r="UAR34" s="108"/>
      <c r="UAT34" s="108"/>
      <c r="UAV34" s="108"/>
      <c r="UAX34" s="108"/>
      <c r="UAZ34" s="108"/>
      <c r="UBB34" s="108"/>
      <c r="UBD34" s="108"/>
      <c r="UBF34" s="108"/>
      <c r="UBH34" s="108"/>
      <c r="UBJ34" s="108"/>
      <c r="UBL34" s="108"/>
      <c r="UBN34" s="108"/>
      <c r="UBP34" s="108"/>
      <c r="UBR34" s="108"/>
      <c r="UBT34" s="108"/>
      <c r="UBV34" s="108"/>
      <c r="UBX34" s="108"/>
      <c r="UBZ34" s="108"/>
      <c r="UCB34" s="108"/>
      <c r="UCD34" s="108"/>
      <c r="UCF34" s="108"/>
      <c r="UCH34" s="108"/>
      <c r="UCJ34" s="108"/>
      <c r="UCL34" s="108"/>
      <c r="UCN34" s="108"/>
      <c r="UCP34" s="108"/>
      <c r="UCR34" s="108"/>
      <c r="UCT34" s="108"/>
      <c r="UCV34" s="108"/>
      <c r="UCX34" s="108"/>
      <c r="UCZ34" s="108"/>
      <c r="UDB34" s="108"/>
      <c r="UDD34" s="108"/>
      <c r="UDF34" s="108"/>
      <c r="UDH34" s="108"/>
      <c r="UDJ34" s="108"/>
      <c r="UDL34" s="108"/>
      <c r="UDN34" s="108"/>
      <c r="UDP34" s="108"/>
      <c r="UDR34" s="108"/>
      <c r="UDT34" s="108"/>
      <c r="UDV34" s="108"/>
      <c r="UDX34" s="108"/>
      <c r="UDZ34" s="108"/>
      <c r="UEB34" s="108"/>
      <c r="UED34" s="108"/>
      <c r="UEF34" s="108"/>
      <c r="UEH34" s="108"/>
      <c r="UEJ34" s="108"/>
      <c r="UEL34" s="108"/>
      <c r="UEN34" s="108"/>
      <c r="UEP34" s="108"/>
      <c r="UER34" s="108"/>
      <c r="UET34" s="108"/>
      <c r="UEV34" s="108"/>
      <c r="UEX34" s="108"/>
      <c r="UEZ34" s="108"/>
      <c r="UFB34" s="108"/>
      <c r="UFD34" s="108"/>
      <c r="UFF34" s="108"/>
      <c r="UFH34" s="108"/>
      <c r="UFJ34" s="108"/>
      <c r="UFL34" s="108"/>
      <c r="UFN34" s="108"/>
      <c r="UFP34" s="108"/>
      <c r="UFR34" s="108"/>
      <c r="UFT34" s="108"/>
      <c r="UFV34" s="108"/>
      <c r="UFX34" s="108"/>
      <c r="UFZ34" s="108"/>
      <c r="UGB34" s="108"/>
      <c r="UGD34" s="108"/>
      <c r="UGF34" s="108"/>
      <c r="UGH34" s="108"/>
      <c r="UGJ34" s="108"/>
      <c r="UGL34" s="108"/>
      <c r="UGN34" s="108"/>
      <c r="UGP34" s="108"/>
      <c r="UGR34" s="108"/>
      <c r="UGT34" s="108"/>
      <c r="UGV34" s="108"/>
      <c r="UGX34" s="108"/>
      <c r="UGZ34" s="108"/>
      <c r="UHB34" s="108"/>
      <c r="UHD34" s="108"/>
      <c r="UHF34" s="108"/>
      <c r="UHH34" s="108"/>
      <c r="UHJ34" s="108"/>
      <c r="UHL34" s="108"/>
      <c r="UHN34" s="108"/>
      <c r="UHP34" s="108"/>
      <c r="UHR34" s="108"/>
      <c r="UHT34" s="108"/>
      <c r="UHV34" s="108"/>
      <c r="UHX34" s="108"/>
      <c r="UHZ34" s="108"/>
      <c r="UIB34" s="108"/>
      <c r="UID34" s="108"/>
      <c r="UIF34" s="108"/>
      <c r="UIH34" s="108"/>
      <c r="UIJ34" s="108"/>
      <c r="UIL34" s="108"/>
      <c r="UIN34" s="108"/>
      <c r="UIP34" s="108"/>
      <c r="UIR34" s="108"/>
      <c r="UIT34" s="108"/>
      <c r="UIV34" s="108"/>
      <c r="UIX34" s="108"/>
      <c r="UIZ34" s="108"/>
      <c r="UJB34" s="108"/>
      <c r="UJD34" s="108"/>
      <c r="UJF34" s="108"/>
      <c r="UJH34" s="108"/>
      <c r="UJJ34" s="108"/>
      <c r="UJL34" s="108"/>
      <c r="UJN34" s="108"/>
      <c r="UJP34" s="108"/>
      <c r="UJR34" s="108"/>
      <c r="UJT34" s="108"/>
      <c r="UJV34" s="108"/>
      <c r="UJX34" s="108"/>
      <c r="UJZ34" s="108"/>
      <c r="UKB34" s="108"/>
      <c r="UKD34" s="108"/>
      <c r="UKF34" s="108"/>
      <c r="UKH34" s="108"/>
      <c r="UKJ34" s="108"/>
      <c r="UKL34" s="108"/>
      <c r="UKN34" s="108"/>
      <c r="UKP34" s="108"/>
      <c r="UKR34" s="108"/>
      <c r="UKT34" s="108"/>
      <c r="UKV34" s="108"/>
      <c r="UKX34" s="108"/>
      <c r="UKZ34" s="108"/>
      <c r="ULB34" s="108"/>
      <c r="ULD34" s="108"/>
      <c r="ULF34" s="108"/>
      <c r="ULH34" s="108"/>
      <c r="ULJ34" s="108"/>
      <c r="ULL34" s="108"/>
      <c r="ULN34" s="108"/>
      <c r="ULP34" s="108"/>
      <c r="ULR34" s="108"/>
      <c r="ULT34" s="108"/>
      <c r="ULV34" s="108"/>
      <c r="ULX34" s="108"/>
      <c r="ULZ34" s="108"/>
      <c r="UMB34" s="108"/>
      <c r="UMD34" s="108"/>
      <c r="UMF34" s="108"/>
      <c r="UMH34" s="108"/>
      <c r="UMJ34" s="108"/>
      <c r="UML34" s="108"/>
      <c r="UMN34" s="108"/>
      <c r="UMP34" s="108"/>
      <c r="UMR34" s="108"/>
      <c r="UMT34" s="108"/>
      <c r="UMV34" s="108"/>
      <c r="UMX34" s="108"/>
      <c r="UMZ34" s="108"/>
      <c r="UNB34" s="108"/>
      <c r="UND34" s="108"/>
      <c r="UNF34" s="108"/>
      <c r="UNH34" s="108"/>
      <c r="UNJ34" s="108"/>
      <c r="UNL34" s="108"/>
      <c r="UNN34" s="108"/>
      <c r="UNP34" s="108"/>
      <c r="UNR34" s="108"/>
      <c r="UNT34" s="108"/>
      <c r="UNV34" s="108"/>
      <c r="UNX34" s="108"/>
      <c r="UNZ34" s="108"/>
      <c r="UOB34" s="108"/>
      <c r="UOD34" s="108"/>
      <c r="UOF34" s="108"/>
      <c r="UOH34" s="108"/>
      <c r="UOJ34" s="108"/>
      <c r="UOL34" s="108"/>
      <c r="UON34" s="108"/>
      <c r="UOP34" s="108"/>
      <c r="UOR34" s="108"/>
      <c r="UOT34" s="108"/>
      <c r="UOV34" s="108"/>
      <c r="UOX34" s="108"/>
      <c r="UOZ34" s="108"/>
      <c r="UPB34" s="108"/>
      <c r="UPD34" s="108"/>
      <c r="UPF34" s="108"/>
      <c r="UPH34" s="108"/>
      <c r="UPJ34" s="108"/>
      <c r="UPL34" s="108"/>
      <c r="UPN34" s="108"/>
      <c r="UPP34" s="108"/>
      <c r="UPR34" s="108"/>
      <c r="UPT34" s="108"/>
      <c r="UPV34" s="108"/>
      <c r="UPX34" s="108"/>
      <c r="UPZ34" s="108"/>
      <c r="UQB34" s="108"/>
      <c r="UQD34" s="108"/>
      <c r="UQF34" s="108"/>
      <c r="UQH34" s="108"/>
      <c r="UQJ34" s="108"/>
      <c r="UQL34" s="108"/>
      <c r="UQN34" s="108"/>
      <c r="UQP34" s="108"/>
      <c r="UQR34" s="108"/>
      <c r="UQT34" s="108"/>
      <c r="UQV34" s="108"/>
      <c r="UQX34" s="108"/>
      <c r="UQZ34" s="108"/>
      <c r="URB34" s="108"/>
      <c r="URD34" s="108"/>
      <c r="URF34" s="108"/>
      <c r="URH34" s="108"/>
      <c r="URJ34" s="108"/>
      <c r="URL34" s="108"/>
      <c r="URN34" s="108"/>
      <c r="URP34" s="108"/>
      <c r="URR34" s="108"/>
      <c r="URT34" s="108"/>
      <c r="URV34" s="108"/>
      <c r="URX34" s="108"/>
      <c r="URZ34" s="108"/>
      <c r="USB34" s="108"/>
      <c r="USD34" s="108"/>
      <c r="USF34" s="108"/>
      <c r="USH34" s="108"/>
      <c r="USJ34" s="108"/>
      <c r="USL34" s="108"/>
      <c r="USN34" s="108"/>
      <c r="USP34" s="108"/>
      <c r="USR34" s="108"/>
      <c r="UST34" s="108"/>
      <c r="USV34" s="108"/>
      <c r="USX34" s="108"/>
      <c r="USZ34" s="108"/>
      <c r="UTB34" s="108"/>
      <c r="UTD34" s="108"/>
      <c r="UTF34" s="108"/>
      <c r="UTH34" s="108"/>
      <c r="UTJ34" s="108"/>
      <c r="UTL34" s="108"/>
      <c r="UTN34" s="108"/>
      <c r="UTP34" s="108"/>
      <c r="UTR34" s="108"/>
      <c r="UTT34" s="108"/>
      <c r="UTV34" s="108"/>
      <c r="UTX34" s="108"/>
      <c r="UTZ34" s="108"/>
      <c r="UUB34" s="108"/>
      <c r="UUD34" s="108"/>
      <c r="UUF34" s="108"/>
      <c r="UUH34" s="108"/>
      <c r="UUJ34" s="108"/>
      <c r="UUL34" s="108"/>
      <c r="UUN34" s="108"/>
      <c r="UUP34" s="108"/>
      <c r="UUR34" s="108"/>
      <c r="UUT34" s="108"/>
      <c r="UUV34" s="108"/>
      <c r="UUX34" s="108"/>
      <c r="UUZ34" s="108"/>
      <c r="UVB34" s="108"/>
      <c r="UVD34" s="108"/>
      <c r="UVF34" s="108"/>
      <c r="UVH34" s="108"/>
      <c r="UVJ34" s="108"/>
      <c r="UVL34" s="108"/>
      <c r="UVN34" s="108"/>
      <c r="UVP34" s="108"/>
      <c r="UVR34" s="108"/>
      <c r="UVT34" s="108"/>
      <c r="UVV34" s="108"/>
      <c r="UVX34" s="108"/>
      <c r="UVZ34" s="108"/>
      <c r="UWB34" s="108"/>
      <c r="UWD34" s="108"/>
      <c r="UWF34" s="108"/>
      <c r="UWH34" s="108"/>
      <c r="UWJ34" s="108"/>
      <c r="UWL34" s="108"/>
      <c r="UWN34" s="108"/>
      <c r="UWP34" s="108"/>
      <c r="UWR34" s="108"/>
      <c r="UWT34" s="108"/>
      <c r="UWV34" s="108"/>
      <c r="UWX34" s="108"/>
      <c r="UWZ34" s="108"/>
      <c r="UXB34" s="108"/>
      <c r="UXD34" s="108"/>
      <c r="UXF34" s="108"/>
      <c r="UXH34" s="108"/>
      <c r="UXJ34" s="108"/>
      <c r="UXL34" s="108"/>
      <c r="UXN34" s="108"/>
      <c r="UXP34" s="108"/>
      <c r="UXR34" s="108"/>
      <c r="UXT34" s="108"/>
      <c r="UXV34" s="108"/>
      <c r="UXX34" s="108"/>
      <c r="UXZ34" s="108"/>
      <c r="UYB34" s="108"/>
      <c r="UYD34" s="108"/>
      <c r="UYF34" s="108"/>
      <c r="UYH34" s="108"/>
      <c r="UYJ34" s="108"/>
      <c r="UYL34" s="108"/>
      <c r="UYN34" s="108"/>
      <c r="UYP34" s="108"/>
      <c r="UYR34" s="108"/>
      <c r="UYT34" s="108"/>
      <c r="UYV34" s="108"/>
      <c r="UYX34" s="108"/>
      <c r="UYZ34" s="108"/>
      <c r="UZB34" s="108"/>
      <c r="UZD34" s="108"/>
      <c r="UZF34" s="108"/>
      <c r="UZH34" s="108"/>
      <c r="UZJ34" s="108"/>
      <c r="UZL34" s="108"/>
      <c r="UZN34" s="108"/>
      <c r="UZP34" s="108"/>
      <c r="UZR34" s="108"/>
      <c r="UZT34" s="108"/>
      <c r="UZV34" s="108"/>
      <c r="UZX34" s="108"/>
      <c r="UZZ34" s="108"/>
      <c r="VAB34" s="108"/>
      <c r="VAD34" s="108"/>
      <c r="VAF34" s="108"/>
      <c r="VAH34" s="108"/>
      <c r="VAJ34" s="108"/>
      <c r="VAL34" s="108"/>
      <c r="VAN34" s="108"/>
      <c r="VAP34" s="108"/>
      <c r="VAR34" s="108"/>
      <c r="VAT34" s="108"/>
      <c r="VAV34" s="108"/>
      <c r="VAX34" s="108"/>
      <c r="VAZ34" s="108"/>
      <c r="VBB34" s="108"/>
      <c r="VBD34" s="108"/>
      <c r="VBF34" s="108"/>
      <c r="VBH34" s="108"/>
      <c r="VBJ34" s="108"/>
      <c r="VBL34" s="108"/>
      <c r="VBN34" s="108"/>
      <c r="VBP34" s="108"/>
      <c r="VBR34" s="108"/>
      <c r="VBT34" s="108"/>
      <c r="VBV34" s="108"/>
      <c r="VBX34" s="108"/>
      <c r="VBZ34" s="108"/>
      <c r="VCB34" s="108"/>
      <c r="VCD34" s="108"/>
      <c r="VCF34" s="108"/>
      <c r="VCH34" s="108"/>
      <c r="VCJ34" s="108"/>
      <c r="VCL34" s="108"/>
      <c r="VCN34" s="108"/>
      <c r="VCP34" s="108"/>
      <c r="VCR34" s="108"/>
      <c r="VCT34" s="108"/>
      <c r="VCV34" s="108"/>
      <c r="VCX34" s="108"/>
      <c r="VCZ34" s="108"/>
      <c r="VDB34" s="108"/>
      <c r="VDD34" s="108"/>
      <c r="VDF34" s="108"/>
      <c r="VDH34" s="108"/>
      <c r="VDJ34" s="108"/>
      <c r="VDL34" s="108"/>
      <c r="VDN34" s="108"/>
      <c r="VDP34" s="108"/>
      <c r="VDR34" s="108"/>
      <c r="VDT34" s="108"/>
      <c r="VDV34" s="108"/>
      <c r="VDX34" s="108"/>
      <c r="VDZ34" s="108"/>
      <c r="VEB34" s="108"/>
      <c r="VED34" s="108"/>
      <c r="VEF34" s="108"/>
      <c r="VEH34" s="108"/>
      <c r="VEJ34" s="108"/>
      <c r="VEL34" s="108"/>
      <c r="VEN34" s="108"/>
      <c r="VEP34" s="108"/>
      <c r="VER34" s="108"/>
      <c r="VET34" s="108"/>
      <c r="VEV34" s="108"/>
      <c r="VEX34" s="108"/>
      <c r="VEZ34" s="108"/>
      <c r="VFB34" s="108"/>
      <c r="VFD34" s="108"/>
      <c r="VFF34" s="108"/>
      <c r="VFH34" s="108"/>
      <c r="VFJ34" s="108"/>
      <c r="VFL34" s="108"/>
      <c r="VFN34" s="108"/>
      <c r="VFP34" s="108"/>
      <c r="VFR34" s="108"/>
      <c r="VFT34" s="108"/>
      <c r="VFV34" s="108"/>
      <c r="VFX34" s="108"/>
      <c r="VFZ34" s="108"/>
      <c r="VGB34" s="108"/>
      <c r="VGD34" s="108"/>
      <c r="VGF34" s="108"/>
      <c r="VGH34" s="108"/>
      <c r="VGJ34" s="108"/>
      <c r="VGL34" s="108"/>
      <c r="VGN34" s="108"/>
      <c r="VGP34" s="108"/>
      <c r="VGR34" s="108"/>
      <c r="VGT34" s="108"/>
      <c r="VGV34" s="108"/>
      <c r="VGX34" s="108"/>
      <c r="VGZ34" s="108"/>
      <c r="VHB34" s="108"/>
      <c r="VHD34" s="108"/>
      <c r="VHF34" s="108"/>
      <c r="VHH34" s="108"/>
      <c r="VHJ34" s="108"/>
      <c r="VHL34" s="108"/>
      <c r="VHN34" s="108"/>
      <c r="VHP34" s="108"/>
      <c r="VHR34" s="108"/>
      <c r="VHT34" s="108"/>
      <c r="VHV34" s="108"/>
      <c r="VHX34" s="108"/>
      <c r="VHZ34" s="108"/>
      <c r="VIB34" s="108"/>
      <c r="VID34" s="108"/>
      <c r="VIF34" s="108"/>
      <c r="VIH34" s="108"/>
      <c r="VIJ34" s="108"/>
      <c r="VIL34" s="108"/>
      <c r="VIN34" s="108"/>
      <c r="VIP34" s="108"/>
      <c r="VIR34" s="108"/>
      <c r="VIT34" s="108"/>
      <c r="VIV34" s="108"/>
      <c r="VIX34" s="108"/>
      <c r="VIZ34" s="108"/>
      <c r="VJB34" s="108"/>
      <c r="VJD34" s="108"/>
      <c r="VJF34" s="108"/>
      <c r="VJH34" s="108"/>
      <c r="VJJ34" s="108"/>
      <c r="VJL34" s="108"/>
      <c r="VJN34" s="108"/>
      <c r="VJP34" s="108"/>
      <c r="VJR34" s="108"/>
      <c r="VJT34" s="108"/>
      <c r="VJV34" s="108"/>
      <c r="VJX34" s="108"/>
      <c r="VJZ34" s="108"/>
      <c r="VKB34" s="108"/>
      <c r="VKD34" s="108"/>
      <c r="VKF34" s="108"/>
      <c r="VKH34" s="108"/>
      <c r="VKJ34" s="108"/>
      <c r="VKL34" s="108"/>
      <c r="VKN34" s="108"/>
      <c r="VKP34" s="108"/>
      <c r="VKR34" s="108"/>
      <c r="VKT34" s="108"/>
      <c r="VKV34" s="108"/>
      <c r="VKX34" s="108"/>
      <c r="VKZ34" s="108"/>
      <c r="VLB34" s="108"/>
      <c r="VLD34" s="108"/>
      <c r="VLF34" s="108"/>
      <c r="VLH34" s="108"/>
      <c r="VLJ34" s="108"/>
      <c r="VLL34" s="108"/>
      <c r="VLN34" s="108"/>
      <c r="VLP34" s="108"/>
      <c r="VLR34" s="108"/>
      <c r="VLT34" s="108"/>
      <c r="VLV34" s="108"/>
      <c r="VLX34" s="108"/>
      <c r="VLZ34" s="108"/>
      <c r="VMB34" s="108"/>
      <c r="VMD34" s="108"/>
      <c r="VMF34" s="108"/>
      <c r="VMH34" s="108"/>
      <c r="VMJ34" s="108"/>
      <c r="VML34" s="108"/>
      <c r="VMN34" s="108"/>
      <c r="VMP34" s="108"/>
      <c r="VMR34" s="108"/>
      <c r="VMT34" s="108"/>
      <c r="VMV34" s="108"/>
      <c r="VMX34" s="108"/>
      <c r="VMZ34" s="108"/>
      <c r="VNB34" s="108"/>
      <c r="VND34" s="108"/>
      <c r="VNF34" s="108"/>
      <c r="VNH34" s="108"/>
      <c r="VNJ34" s="108"/>
      <c r="VNL34" s="108"/>
      <c r="VNN34" s="108"/>
      <c r="VNP34" s="108"/>
      <c r="VNR34" s="108"/>
      <c r="VNT34" s="108"/>
      <c r="VNV34" s="108"/>
      <c r="VNX34" s="108"/>
      <c r="VNZ34" s="108"/>
      <c r="VOB34" s="108"/>
      <c r="VOD34" s="108"/>
      <c r="VOF34" s="108"/>
      <c r="VOH34" s="108"/>
      <c r="VOJ34" s="108"/>
      <c r="VOL34" s="108"/>
      <c r="VON34" s="108"/>
      <c r="VOP34" s="108"/>
      <c r="VOR34" s="108"/>
      <c r="VOT34" s="108"/>
      <c r="VOV34" s="108"/>
      <c r="VOX34" s="108"/>
      <c r="VOZ34" s="108"/>
      <c r="VPB34" s="108"/>
      <c r="VPD34" s="108"/>
      <c r="VPF34" s="108"/>
      <c r="VPH34" s="108"/>
      <c r="VPJ34" s="108"/>
      <c r="VPL34" s="108"/>
      <c r="VPN34" s="108"/>
      <c r="VPP34" s="108"/>
      <c r="VPR34" s="108"/>
      <c r="VPT34" s="108"/>
      <c r="VPV34" s="108"/>
      <c r="VPX34" s="108"/>
      <c r="VPZ34" s="108"/>
      <c r="VQB34" s="108"/>
      <c r="VQD34" s="108"/>
      <c r="VQF34" s="108"/>
      <c r="VQH34" s="108"/>
      <c r="VQJ34" s="108"/>
      <c r="VQL34" s="108"/>
      <c r="VQN34" s="108"/>
      <c r="VQP34" s="108"/>
      <c r="VQR34" s="108"/>
      <c r="VQT34" s="108"/>
      <c r="VQV34" s="108"/>
      <c r="VQX34" s="108"/>
      <c r="VQZ34" s="108"/>
      <c r="VRB34" s="108"/>
      <c r="VRD34" s="108"/>
      <c r="VRF34" s="108"/>
      <c r="VRH34" s="108"/>
      <c r="VRJ34" s="108"/>
      <c r="VRL34" s="108"/>
      <c r="VRN34" s="108"/>
      <c r="VRP34" s="108"/>
      <c r="VRR34" s="108"/>
      <c r="VRT34" s="108"/>
      <c r="VRV34" s="108"/>
      <c r="VRX34" s="108"/>
      <c r="VRZ34" s="108"/>
      <c r="VSB34" s="108"/>
      <c r="VSD34" s="108"/>
      <c r="VSF34" s="108"/>
      <c r="VSH34" s="108"/>
      <c r="VSJ34" s="108"/>
      <c r="VSL34" s="108"/>
      <c r="VSN34" s="108"/>
      <c r="VSP34" s="108"/>
      <c r="VSR34" s="108"/>
      <c r="VST34" s="108"/>
      <c r="VSV34" s="108"/>
      <c r="VSX34" s="108"/>
      <c r="VSZ34" s="108"/>
      <c r="VTB34" s="108"/>
      <c r="VTD34" s="108"/>
      <c r="VTF34" s="108"/>
      <c r="VTH34" s="108"/>
      <c r="VTJ34" s="108"/>
      <c r="VTL34" s="108"/>
      <c r="VTN34" s="108"/>
      <c r="VTP34" s="108"/>
      <c r="VTR34" s="108"/>
      <c r="VTT34" s="108"/>
      <c r="VTV34" s="108"/>
      <c r="VTX34" s="108"/>
      <c r="VTZ34" s="108"/>
      <c r="VUB34" s="108"/>
      <c r="VUD34" s="108"/>
      <c r="VUF34" s="108"/>
      <c r="VUH34" s="108"/>
      <c r="VUJ34" s="108"/>
      <c r="VUL34" s="108"/>
      <c r="VUN34" s="108"/>
      <c r="VUP34" s="108"/>
      <c r="VUR34" s="108"/>
      <c r="VUT34" s="108"/>
      <c r="VUV34" s="108"/>
      <c r="VUX34" s="108"/>
      <c r="VUZ34" s="108"/>
      <c r="VVB34" s="108"/>
      <c r="VVD34" s="108"/>
      <c r="VVF34" s="108"/>
      <c r="VVH34" s="108"/>
      <c r="VVJ34" s="108"/>
      <c r="VVL34" s="108"/>
      <c r="VVN34" s="108"/>
      <c r="VVP34" s="108"/>
      <c r="VVR34" s="108"/>
      <c r="VVT34" s="108"/>
      <c r="VVV34" s="108"/>
      <c r="VVX34" s="108"/>
      <c r="VVZ34" s="108"/>
      <c r="VWB34" s="108"/>
      <c r="VWD34" s="108"/>
      <c r="VWF34" s="108"/>
      <c r="VWH34" s="108"/>
      <c r="VWJ34" s="108"/>
      <c r="VWL34" s="108"/>
      <c r="VWN34" s="108"/>
      <c r="VWP34" s="108"/>
      <c r="VWR34" s="108"/>
      <c r="VWT34" s="108"/>
      <c r="VWV34" s="108"/>
      <c r="VWX34" s="108"/>
      <c r="VWZ34" s="108"/>
      <c r="VXB34" s="108"/>
      <c r="VXD34" s="108"/>
      <c r="VXF34" s="108"/>
      <c r="VXH34" s="108"/>
      <c r="VXJ34" s="108"/>
      <c r="VXL34" s="108"/>
      <c r="VXN34" s="108"/>
      <c r="VXP34" s="108"/>
      <c r="VXR34" s="108"/>
      <c r="VXT34" s="108"/>
      <c r="VXV34" s="108"/>
      <c r="VXX34" s="108"/>
      <c r="VXZ34" s="108"/>
      <c r="VYB34" s="108"/>
      <c r="VYD34" s="108"/>
      <c r="VYF34" s="108"/>
      <c r="VYH34" s="108"/>
      <c r="VYJ34" s="108"/>
      <c r="VYL34" s="108"/>
      <c r="VYN34" s="108"/>
      <c r="VYP34" s="108"/>
      <c r="VYR34" s="108"/>
      <c r="VYT34" s="108"/>
      <c r="VYV34" s="108"/>
      <c r="VYX34" s="108"/>
      <c r="VYZ34" s="108"/>
      <c r="VZB34" s="108"/>
      <c r="VZD34" s="108"/>
      <c r="VZF34" s="108"/>
      <c r="VZH34" s="108"/>
      <c r="VZJ34" s="108"/>
      <c r="VZL34" s="108"/>
      <c r="VZN34" s="108"/>
      <c r="VZP34" s="108"/>
      <c r="VZR34" s="108"/>
      <c r="VZT34" s="108"/>
      <c r="VZV34" s="108"/>
      <c r="VZX34" s="108"/>
      <c r="VZZ34" s="108"/>
      <c r="WAB34" s="108"/>
      <c r="WAD34" s="108"/>
      <c r="WAF34" s="108"/>
      <c r="WAH34" s="108"/>
      <c r="WAJ34" s="108"/>
      <c r="WAL34" s="108"/>
      <c r="WAN34" s="108"/>
      <c r="WAP34" s="108"/>
      <c r="WAR34" s="108"/>
      <c r="WAT34" s="108"/>
      <c r="WAV34" s="108"/>
      <c r="WAX34" s="108"/>
      <c r="WAZ34" s="108"/>
      <c r="WBB34" s="108"/>
      <c r="WBD34" s="108"/>
      <c r="WBF34" s="108"/>
      <c r="WBH34" s="108"/>
      <c r="WBJ34" s="108"/>
      <c r="WBL34" s="108"/>
      <c r="WBN34" s="108"/>
      <c r="WBP34" s="108"/>
      <c r="WBR34" s="108"/>
      <c r="WBT34" s="108"/>
      <c r="WBV34" s="108"/>
      <c r="WBX34" s="108"/>
      <c r="WBZ34" s="108"/>
      <c r="WCB34" s="108"/>
      <c r="WCD34" s="108"/>
      <c r="WCF34" s="108"/>
      <c r="WCH34" s="108"/>
      <c r="WCJ34" s="108"/>
      <c r="WCL34" s="108"/>
      <c r="WCN34" s="108"/>
      <c r="WCP34" s="108"/>
      <c r="WCR34" s="108"/>
      <c r="WCT34" s="108"/>
      <c r="WCV34" s="108"/>
      <c r="WCX34" s="108"/>
      <c r="WCZ34" s="108"/>
      <c r="WDB34" s="108"/>
      <c r="WDD34" s="108"/>
      <c r="WDF34" s="108"/>
      <c r="WDH34" s="108"/>
      <c r="WDJ34" s="108"/>
      <c r="WDL34" s="108"/>
      <c r="WDN34" s="108"/>
      <c r="WDP34" s="108"/>
      <c r="WDR34" s="108"/>
      <c r="WDT34" s="108"/>
      <c r="WDV34" s="108"/>
      <c r="WDX34" s="108"/>
      <c r="WDZ34" s="108"/>
      <c r="WEB34" s="108"/>
      <c r="WED34" s="108"/>
      <c r="WEF34" s="108"/>
      <c r="WEH34" s="108"/>
      <c r="WEJ34" s="108"/>
      <c r="WEL34" s="108"/>
      <c r="WEN34" s="108"/>
      <c r="WEP34" s="108"/>
      <c r="WER34" s="108"/>
      <c r="WET34" s="108"/>
      <c r="WEV34" s="108"/>
      <c r="WEX34" s="108"/>
      <c r="WEZ34" s="108"/>
      <c r="WFB34" s="108"/>
      <c r="WFD34" s="108"/>
      <c r="WFF34" s="108"/>
      <c r="WFH34" s="108"/>
      <c r="WFJ34" s="108"/>
      <c r="WFL34" s="108"/>
      <c r="WFN34" s="108"/>
      <c r="WFP34" s="108"/>
      <c r="WFR34" s="108"/>
      <c r="WFT34" s="108"/>
      <c r="WFV34" s="108"/>
      <c r="WFX34" s="108"/>
      <c r="WFZ34" s="108"/>
      <c r="WGB34" s="108"/>
      <c r="WGD34" s="108"/>
      <c r="WGF34" s="108"/>
      <c r="WGH34" s="108"/>
      <c r="WGJ34" s="108"/>
      <c r="WGL34" s="108"/>
      <c r="WGN34" s="108"/>
      <c r="WGP34" s="108"/>
      <c r="WGR34" s="108"/>
      <c r="WGT34" s="108"/>
      <c r="WGV34" s="108"/>
      <c r="WGX34" s="108"/>
      <c r="WGZ34" s="108"/>
      <c r="WHB34" s="108"/>
      <c r="WHD34" s="108"/>
      <c r="WHF34" s="108"/>
      <c r="WHH34" s="108"/>
      <c r="WHJ34" s="108"/>
      <c r="WHL34" s="108"/>
      <c r="WHN34" s="108"/>
      <c r="WHP34" s="108"/>
      <c r="WHR34" s="108"/>
      <c r="WHT34" s="108"/>
      <c r="WHV34" s="108"/>
      <c r="WHX34" s="108"/>
      <c r="WHZ34" s="108"/>
      <c r="WIB34" s="108"/>
      <c r="WID34" s="108"/>
      <c r="WIF34" s="108"/>
      <c r="WIH34" s="108"/>
      <c r="WIJ34" s="108"/>
      <c r="WIL34" s="108"/>
      <c r="WIN34" s="108"/>
      <c r="WIP34" s="108"/>
      <c r="WIR34" s="108"/>
      <c r="WIT34" s="108"/>
      <c r="WIV34" s="108"/>
      <c r="WIX34" s="108"/>
      <c r="WIZ34" s="108"/>
      <c r="WJB34" s="108"/>
      <c r="WJD34" s="108"/>
      <c r="WJF34" s="108"/>
      <c r="WJH34" s="108"/>
      <c r="WJJ34" s="108"/>
      <c r="WJL34" s="108"/>
      <c r="WJN34" s="108"/>
      <c r="WJP34" s="108"/>
      <c r="WJR34" s="108"/>
      <c r="WJT34" s="108"/>
      <c r="WJV34" s="108"/>
      <c r="WJX34" s="108"/>
      <c r="WJZ34" s="108"/>
      <c r="WKB34" s="108"/>
      <c r="WKD34" s="108"/>
      <c r="WKF34" s="108"/>
      <c r="WKH34" s="108"/>
      <c r="WKJ34" s="108"/>
      <c r="WKL34" s="108"/>
      <c r="WKN34" s="108"/>
      <c r="WKP34" s="108"/>
      <c r="WKR34" s="108"/>
      <c r="WKT34" s="108"/>
      <c r="WKV34" s="108"/>
      <c r="WKX34" s="108"/>
      <c r="WKZ34" s="108"/>
      <c r="WLB34" s="108"/>
      <c r="WLD34" s="108"/>
      <c r="WLF34" s="108"/>
      <c r="WLH34" s="108"/>
      <c r="WLJ34" s="108"/>
      <c r="WLL34" s="108"/>
      <c r="WLN34" s="108"/>
      <c r="WLP34" s="108"/>
      <c r="WLR34" s="108"/>
      <c r="WLT34" s="108"/>
      <c r="WLV34" s="108"/>
      <c r="WLX34" s="108"/>
      <c r="WLZ34" s="108"/>
      <c r="WMB34" s="108"/>
      <c r="WMD34" s="108"/>
      <c r="WMF34" s="108"/>
      <c r="WMH34" s="108"/>
      <c r="WMJ34" s="108"/>
      <c r="WML34" s="108"/>
      <c r="WMN34" s="108"/>
      <c r="WMP34" s="108"/>
      <c r="WMR34" s="108"/>
      <c r="WMT34" s="108"/>
      <c r="WMV34" s="108"/>
      <c r="WMX34" s="108"/>
      <c r="WMZ34" s="108"/>
      <c r="WNB34" s="108"/>
      <c r="WND34" s="108"/>
      <c r="WNF34" s="108"/>
      <c r="WNH34" s="108"/>
      <c r="WNJ34" s="108"/>
      <c r="WNL34" s="108"/>
      <c r="WNN34" s="108"/>
      <c r="WNP34" s="108"/>
      <c r="WNR34" s="108"/>
      <c r="WNT34" s="108"/>
      <c r="WNV34" s="108"/>
      <c r="WNX34" s="108"/>
      <c r="WNZ34" s="108"/>
      <c r="WOB34" s="108"/>
      <c r="WOD34" s="108"/>
      <c r="WOF34" s="108"/>
      <c r="WOH34" s="108"/>
      <c r="WOJ34" s="108"/>
      <c r="WOL34" s="108"/>
      <c r="WON34" s="108"/>
      <c r="WOP34" s="108"/>
      <c r="WOR34" s="108"/>
      <c r="WOT34" s="108"/>
      <c r="WOV34" s="108"/>
      <c r="WOX34" s="108"/>
      <c r="WOZ34" s="108"/>
      <c r="WPB34" s="108"/>
      <c r="WPD34" s="108"/>
      <c r="WPF34" s="108"/>
      <c r="WPH34" s="108"/>
      <c r="WPJ34" s="108"/>
      <c r="WPL34" s="108"/>
      <c r="WPN34" s="108"/>
      <c r="WPP34" s="108"/>
      <c r="WPR34" s="108"/>
      <c r="WPT34" s="108"/>
      <c r="WPV34" s="108"/>
      <c r="WPX34" s="108"/>
      <c r="WPZ34" s="108"/>
      <c r="WQB34" s="108"/>
      <c r="WQD34" s="108"/>
      <c r="WQF34" s="108"/>
      <c r="WQH34" s="108"/>
      <c r="WQJ34" s="108"/>
      <c r="WQL34" s="108"/>
      <c r="WQN34" s="108"/>
      <c r="WQP34" s="108"/>
      <c r="WQR34" s="108"/>
      <c r="WQT34" s="108"/>
      <c r="WQV34" s="108"/>
      <c r="WQX34" s="108"/>
      <c r="WQZ34" s="108"/>
      <c r="WRB34" s="108"/>
      <c r="WRD34" s="108"/>
      <c r="WRF34" s="108"/>
      <c r="WRH34" s="108"/>
      <c r="WRJ34" s="108"/>
      <c r="WRL34" s="108"/>
      <c r="WRN34" s="108"/>
      <c r="WRP34" s="108"/>
      <c r="WRR34" s="108"/>
      <c r="WRT34" s="108"/>
      <c r="WRV34" s="108"/>
      <c r="WRX34" s="108"/>
      <c r="WRZ34" s="108"/>
      <c r="WSB34" s="108"/>
      <c r="WSD34" s="108"/>
      <c r="WSF34" s="108"/>
      <c r="WSH34" s="108"/>
      <c r="WSJ34" s="108"/>
      <c r="WSL34" s="108"/>
      <c r="WSN34" s="108"/>
      <c r="WSP34" s="108"/>
      <c r="WSR34" s="108"/>
      <c r="WST34" s="108"/>
      <c r="WSV34" s="108"/>
      <c r="WSX34" s="108"/>
      <c r="WSZ34" s="108"/>
      <c r="WTB34" s="108"/>
      <c r="WTD34" s="108"/>
      <c r="WTF34" s="108"/>
      <c r="WTH34" s="108"/>
      <c r="WTJ34" s="108"/>
      <c r="WTL34" s="108"/>
      <c r="WTN34" s="108"/>
      <c r="WTP34" s="108"/>
      <c r="WTR34" s="108"/>
      <c r="WTT34" s="108"/>
      <c r="WTV34" s="108"/>
      <c r="WTX34" s="108"/>
      <c r="WTZ34" s="108"/>
      <c r="WUB34" s="108"/>
      <c r="WUD34" s="108"/>
      <c r="WUF34" s="108"/>
      <c r="WUH34" s="108"/>
      <c r="WUJ34" s="108"/>
      <c r="WUL34" s="108"/>
      <c r="WUN34" s="108"/>
      <c r="WUP34" s="108"/>
      <c r="WUR34" s="108"/>
      <c r="WUT34" s="108"/>
      <c r="WUV34" s="108"/>
      <c r="WUX34" s="108"/>
      <c r="WUZ34" s="108"/>
      <c r="WVB34" s="108"/>
      <c r="WVD34" s="108"/>
      <c r="WVF34" s="108"/>
      <c r="WVH34" s="108"/>
      <c r="WVJ34" s="108"/>
      <c r="WVL34" s="108"/>
      <c r="WVN34" s="108"/>
      <c r="WVP34" s="108"/>
      <c r="WVR34" s="108"/>
      <c r="WVT34" s="108"/>
      <c r="WVV34" s="108"/>
      <c r="WVX34" s="108"/>
      <c r="WVZ34" s="108"/>
      <c r="WWB34" s="108"/>
      <c r="WWD34" s="108"/>
      <c r="WWF34" s="108"/>
      <c r="WWH34" s="108"/>
      <c r="WWJ34" s="108"/>
      <c r="WWL34" s="108"/>
      <c r="WWN34" s="108"/>
      <c r="WWP34" s="108"/>
      <c r="WWR34" s="108"/>
      <c r="WWT34" s="108"/>
      <c r="WWV34" s="108"/>
      <c r="WWX34" s="108"/>
      <c r="WWZ34" s="108"/>
      <c r="WXB34" s="108"/>
      <c r="WXD34" s="108"/>
      <c r="WXF34" s="108"/>
      <c r="WXH34" s="108"/>
      <c r="WXJ34" s="108"/>
      <c r="WXL34" s="108"/>
      <c r="WXN34" s="108"/>
      <c r="WXP34" s="108"/>
      <c r="WXR34" s="108"/>
      <c r="WXT34" s="108"/>
      <c r="WXV34" s="108"/>
      <c r="WXX34" s="108"/>
      <c r="WXZ34" s="108"/>
      <c r="WYB34" s="108"/>
      <c r="WYD34" s="108"/>
      <c r="WYF34" s="108"/>
      <c r="WYH34" s="108"/>
      <c r="WYJ34" s="108"/>
      <c r="WYL34" s="108"/>
      <c r="WYN34" s="108"/>
      <c r="WYP34" s="108"/>
      <c r="WYR34" s="108"/>
      <c r="WYT34" s="108"/>
      <c r="WYV34" s="108"/>
      <c r="WYX34" s="108"/>
      <c r="WYZ34" s="108"/>
      <c r="WZB34" s="108"/>
      <c r="WZD34" s="108"/>
      <c r="WZF34" s="108"/>
      <c r="WZH34" s="108"/>
      <c r="WZJ34" s="108"/>
      <c r="WZL34" s="108"/>
      <c r="WZN34" s="108"/>
      <c r="WZP34" s="108"/>
      <c r="WZR34" s="108"/>
      <c r="WZT34" s="108"/>
      <c r="WZV34" s="108"/>
      <c r="WZX34" s="108"/>
      <c r="WZZ34" s="108"/>
      <c r="XAB34" s="108"/>
      <c r="XAD34" s="108"/>
      <c r="XAF34" s="108"/>
      <c r="XAH34" s="108"/>
      <c r="XAJ34" s="108"/>
      <c r="XAL34" s="108"/>
      <c r="XAN34" s="108"/>
      <c r="XAP34" s="108"/>
      <c r="XAR34" s="108"/>
      <c r="XAT34" s="108"/>
      <c r="XAV34" s="108"/>
      <c r="XAX34" s="108"/>
      <c r="XAZ34" s="108"/>
      <c r="XBB34" s="108"/>
      <c r="XBD34" s="108"/>
      <c r="XBF34" s="108"/>
      <c r="XBH34" s="108"/>
      <c r="XBJ34" s="108"/>
      <c r="XBL34" s="108"/>
      <c r="XBN34" s="108"/>
      <c r="XBP34" s="108"/>
      <c r="XBR34" s="108"/>
      <c r="XBT34" s="108"/>
      <c r="XBV34" s="108"/>
      <c r="XBX34" s="108"/>
      <c r="XBZ34" s="108"/>
      <c r="XCB34" s="108"/>
      <c r="XCD34" s="108"/>
      <c r="XCF34" s="108"/>
      <c r="XCH34" s="108"/>
      <c r="XCJ34" s="108"/>
      <c r="XCL34" s="108"/>
      <c r="XCN34" s="108"/>
      <c r="XCP34" s="108"/>
      <c r="XCR34" s="108"/>
      <c r="XCT34" s="108"/>
      <c r="XCV34" s="108"/>
      <c r="XCX34" s="108"/>
      <c r="XCZ34" s="108"/>
      <c r="XDB34" s="108"/>
      <c r="XDD34" s="108"/>
      <c r="XDF34" s="108"/>
      <c r="XDH34" s="108"/>
      <c r="XDJ34" s="108"/>
      <c r="XDL34" s="108"/>
      <c r="XDN34" s="108"/>
      <c r="XDP34" s="108"/>
      <c r="XDR34" s="108"/>
      <c r="XDT34" s="108"/>
      <c r="XDV34" s="108"/>
      <c r="XDX34" s="108"/>
      <c r="XDZ34" s="108"/>
      <c r="XEB34" s="108"/>
      <c r="XED34" s="108"/>
      <c r="XEF34" s="108"/>
      <c r="XEH34" s="108"/>
      <c r="XEJ34" s="108"/>
      <c r="XEL34" s="108"/>
      <c r="XEN34" s="108"/>
      <c r="XEP34" s="108"/>
      <c r="XER34" s="108"/>
      <c r="XET34" s="108"/>
      <c r="XEV34" s="108"/>
      <c r="XEX34" s="108"/>
      <c r="XEZ34" s="108"/>
      <c r="XFB34" s="108"/>
      <c r="XFD34" s="108"/>
    </row>
    <row r="35" spans="1:1024 1026:2048 2050:3072 3074:4096 4098:5120 5122:6144 6146:7168 7170:8192 8194:9216 9218:10240 10242:11264 11266:12288 12290:13312 13314:14336 14338:15360 15362:16384" x14ac:dyDescent="0.35">
      <c r="A35" t="s">
        <v>298</v>
      </c>
      <c r="B35" s="108" t="s">
        <v>184</v>
      </c>
      <c r="D35" s="108"/>
      <c r="F35" s="108"/>
      <c r="H35" s="108"/>
      <c r="J35" s="108"/>
      <c r="L35" s="108"/>
      <c r="N35" s="108"/>
      <c r="P35" s="108"/>
      <c r="R35" s="108"/>
      <c r="T35" s="108"/>
      <c r="V35" s="108"/>
      <c r="X35" s="108"/>
      <c r="Z35" s="108"/>
      <c r="AB35" s="108"/>
      <c r="AD35" s="108"/>
      <c r="AF35" s="108"/>
      <c r="AH35" s="108"/>
      <c r="AJ35" s="108"/>
      <c r="AL35" s="108"/>
      <c r="AN35" s="108"/>
      <c r="AP35" s="108"/>
      <c r="AR35" s="108"/>
      <c r="AT35" s="108"/>
      <c r="AV35" s="108"/>
      <c r="AX35" s="108"/>
      <c r="AZ35" s="108"/>
      <c r="BB35" s="108"/>
      <c r="BD35" s="108"/>
      <c r="BF35" s="108"/>
      <c r="BH35" s="108"/>
      <c r="BJ35" s="108"/>
      <c r="BL35" s="108"/>
      <c r="BN35" s="108"/>
      <c r="BP35" s="108"/>
      <c r="BR35" s="108"/>
      <c r="BT35" s="108"/>
      <c r="BV35" s="108"/>
      <c r="BX35" s="108"/>
      <c r="BZ35" s="108"/>
      <c r="CB35" s="108"/>
      <c r="CD35" s="108"/>
      <c r="CF35" s="108"/>
      <c r="CH35" s="108"/>
      <c r="CJ35" s="108"/>
      <c r="CL35" s="108"/>
      <c r="CN35" s="108"/>
      <c r="CP35" s="108"/>
      <c r="CR35" s="108"/>
      <c r="CT35" s="108"/>
      <c r="CV35" s="108"/>
      <c r="CX35" s="108"/>
      <c r="CZ35" s="108"/>
      <c r="DB35" s="108"/>
      <c r="DD35" s="108"/>
      <c r="DF35" s="108"/>
      <c r="DH35" s="108"/>
      <c r="DJ35" s="108"/>
      <c r="DL35" s="108"/>
      <c r="DN35" s="108"/>
      <c r="DP35" s="108"/>
      <c r="DR35" s="108"/>
      <c r="DT35" s="108"/>
      <c r="DV35" s="108"/>
      <c r="DX35" s="108"/>
      <c r="DZ35" s="108"/>
      <c r="EB35" s="108"/>
      <c r="ED35" s="108"/>
      <c r="EF35" s="108"/>
      <c r="EH35" s="108"/>
      <c r="EJ35" s="108"/>
      <c r="EL35" s="108"/>
      <c r="EN35" s="108"/>
      <c r="EP35" s="108"/>
      <c r="ER35" s="108"/>
      <c r="ET35" s="108"/>
      <c r="EV35" s="108"/>
      <c r="EX35" s="108"/>
      <c r="EZ35" s="108"/>
      <c r="FB35" s="108"/>
      <c r="FD35" s="108"/>
      <c r="FF35" s="108"/>
      <c r="FH35" s="108"/>
      <c r="FJ35" s="108"/>
      <c r="FL35" s="108"/>
      <c r="FN35" s="108"/>
      <c r="FP35" s="108"/>
      <c r="FR35" s="108"/>
      <c r="FT35" s="108"/>
      <c r="FV35" s="108"/>
      <c r="FX35" s="108"/>
      <c r="FZ35" s="108"/>
      <c r="GB35" s="108"/>
      <c r="GD35" s="108"/>
      <c r="GF35" s="108"/>
      <c r="GH35" s="108"/>
      <c r="GJ35" s="108"/>
      <c r="GL35" s="108"/>
      <c r="GN35" s="108"/>
      <c r="GP35" s="108"/>
      <c r="GR35" s="108"/>
      <c r="GT35" s="108"/>
      <c r="GV35" s="108"/>
      <c r="GX35" s="108"/>
      <c r="GZ35" s="108"/>
      <c r="HB35" s="108"/>
      <c r="HD35" s="108"/>
      <c r="HF35" s="108"/>
      <c r="HH35" s="108"/>
      <c r="HJ35" s="108"/>
      <c r="HL35" s="108"/>
      <c r="HN35" s="108"/>
      <c r="HP35" s="108"/>
      <c r="HR35" s="108"/>
      <c r="HT35" s="108"/>
      <c r="HV35" s="108"/>
      <c r="HX35" s="108"/>
      <c r="HZ35" s="108"/>
      <c r="IB35" s="108"/>
      <c r="ID35" s="108"/>
      <c r="IF35" s="108"/>
      <c r="IH35" s="108"/>
      <c r="IJ35" s="108"/>
      <c r="IL35" s="108"/>
      <c r="IN35" s="108"/>
      <c r="IP35" s="108"/>
      <c r="IR35" s="108"/>
      <c r="IT35" s="108"/>
      <c r="IV35" s="108"/>
      <c r="IX35" s="108"/>
      <c r="IZ35" s="108"/>
      <c r="JB35" s="108"/>
      <c r="JD35" s="108"/>
      <c r="JF35" s="108"/>
      <c r="JH35" s="108"/>
      <c r="JJ35" s="108"/>
      <c r="JL35" s="108"/>
      <c r="JN35" s="108"/>
      <c r="JP35" s="108"/>
      <c r="JR35" s="108"/>
      <c r="JT35" s="108"/>
      <c r="JV35" s="108"/>
      <c r="JX35" s="108"/>
      <c r="JZ35" s="108"/>
      <c r="KB35" s="108"/>
      <c r="KD35" s="108"/>
      <c r="KF35" s="108"/>
      <c r="KH35" s="108"/>
      <c r="KJ35" s="108"/>
      <c r="KL35" s="108"/>
      <c r="KN35" s="108"/>
      <c r="KP35" s="108"/>
      <c r="KR35" s="108"/>
      <c r="KT35" s="108"/>
      <c r="KV35" s="108"/>
      <c r="KX35" s="108"/>
      <c r="KZ35" s="108"/>
      <c r="LB35" s="108"/>
      <c r="LD35" s="108"/>
      <c r="LF35" s="108"/>
      <c r="LH35" s="108"/>
      <c r="LJ35" s="108"/>
      <c r="LL35" s="108"/>
      <c r="LN35" s="108"/>
      <c r="LP35" s="108"/>
      <c r="LR35" s="108"/>
      <c r="LT35" s="108"/>
      <c r="LV35" s="108"/>
      <c r="LX35" s="108"/>
      <c r="LZ35" s="108"/>
      <c r="MB35" s="108"/>
      <c r="MD35" s="108"/>
      <c r="MF35" s="108"/>
      <c r="MH35" s="108"/>
      <c r="MJ35" s="108"/>
      <c r="ML35" s="108"/>
      <c r="MN35" s="108"/>
      <c r="MP35" s="108"/>
      <c r="MR35" s="108"/>
      <c r="MT35" s="108"/>
      <c r="MV35" s="108"/>
      <c r="MX35" s="108"/>
      <c r="MZ35" s="108"/>
      <c r="NB35" s="108"/>
      <c r="ND35" s="108"/>
      <c r="NF35" s="108"/>
      <c r="NH35" s="108"/>
      <c r="NJ35" s="108"/>
      <c r="NL35" s="108"/>
      <c r="NN35" s="108"/>
      <c r="NP35" s="108"/>
      <c r="NR35" s="108"/>
      <c r="NT35" s="108"/>
      <c r="NV35" s="108"/>
      <c r="NX35" s="108"/>
      <c r="NZ35" s="108"/>
      <c r="OB35" s="108"/>
      <c r="OD35" s="108"/>
      <c r="OF35" s="108"/>
      <c r="OH35" s="108"/>
      <c r="OJ35" s="108"/>
      <c r="OL35" s="108"/>
      <c r="ON35" s="108"/>
      <c r="OP35" s="108"/>
      <c r="OR35" s="108"/>
      <c r="OT35" s="108"/>
      <c r="OV35" s="108"/>
      <c r="OX35" s="108"/>
      <c r="OZ35" s="108"/>
      <c r="PB35" s="108"/>
      <c r="PD35" s="108"/>
      <c r="PF35" s="108"/>
      <c r="PH35" s="108"/>
      <c r="PJ35" s="108"/>
      <c r="PL35" s="108"/>
      <c r="PN35" s="108"/>
      <c r="PP35" s="108"/>
      <c r="PR35" s="108"/>
      <c r="PT35" s="108"/>
      <c r="PV35" s="108"/>
      <c r="PX35" s="108"/>
      <c r="PZ35" s="108"/>
      <c r="QB35" s="108"/>
      <c r="QD35" s="108"/>
      <c r="QF35" s="108"/>
      <c r="QH35" s="108"/>
      <c r="QJ35" s="108"/>
      <c r="QL35" s="108"/>
      <c r="QN35" s="108"/>
      <c r="QP35" s="108"/>
      <c r="QR35" s="108"/>
      <c r="QT35" s="108"/>
      <c r="QV35" s="108"/>
      <c r="QX35" s="108"/>
      <c r="QZ35" s="108"/>
      <c r="RB35" s="108"/>
      <c r="RD35" s="108"/>
      <c r="RF35" s="108"/>
      <c r="RH35" s="108"/>
      <c r="RJ35" s="108"/>
      <c r="RL35" s="108"/>
      <c r="RN35" s="108"/>
      <c r="RP35" s="108"/>
      <c r="RR35" s="108"/>
      <c r="RT35" s="108"/>
      <c r="RV35" s="108"/>
      <c r="RX35" s="108"/>
      <c r="RZ35" s="108"/>
      <c r="SB35" s="108"/>
      <c r="SD35" s="108"/>
      <c r="SF35" s="108"/>
      <c r="SH35" s="108"/>
      <c r="SJ35" s="108"/>
      <c r="SL35" s="108"/>
      <c r="SN35" s="108"/>
      <c r="SP35" s="108"/>
      <c r="SR35" s="108"/>
      <c r="ST35" s="108"/>
      <c r="SV35" s="108"/>
      <c r="SX35" s="108"/>
      <c r="SZ35" s="108"/>
      <c r="TB35" s="108"/>
      <c r="TD35" s="108"/>
      <c r="TF35" s="108"/>
      <c r="TH35" s="108"/>
      <c r="TJ35" s="108"/>
      <c r="TL35" s="108"/>
      <c r="TN35" s="108"/>
      <c r="TP35" s="108"/>
      <c r="TR35" s="108"/>
      <c r="TT35" s="108"/>
      <c r="TV35" s="108"/>
      <c r="TX35" s="108"/>
      <c r="TZ35" s="108"/>
      <c r="UB35" s="108"/>
      <c r="UD35" s="108"/>
      <c r="UF35" s="108"/>
      <c r="UH35" s="108"/>
      <c r="UJ35" s="108"/>
      <c r="UL35" s="108"/>
      <c r="UN35" s="108"/>
      <c r="UP35" s="108"/>
      <c r="UR35" s="108"/>
      <c r="UT35" s="108"/>
      <c r="UV35" s="108"/>
      <c r="UX35" s="108"/>
      <c r="UZ35" s="108"/>
      <c r="VB35" s="108"/>
      <c r="VD35" s="108"/>
      <c r="VF35" s="108"/>
      <c r="VH35" s="108"/>
      <c r="VJ35" s="108"/>
      <c r="VL35" s="108"/>
      <c r="VN35" s="108"/>
      <c r="VP35" s="108"/>
      <c r="VR35" s="108"/>
      <c r="VT35" s="108"/>
      <c r="VV35" s="108"/>
      <c r="VX35" s="108"/>
      <c r="VZ35" s="108"/>
      <c r="WB35" s="108"/>
      <c r="WD35" s="108"/>
      <c r="WF35" s="108"/>
      <c r="WH35" s="108"/>
      <c r="WJ35" s="108"/>
      <c r="WL35" s="108"/>
      <c r="WN35" s="108"/>
      <c r="WP35" s="108"/>
      <c r="WR35" s="108"/>
      <c r="WT35" s="108"/>
      <c r="WV35" s="108"/>
      <c r="WX35" s="108"/>
      <c r="WZ35" s="108"/>
      <c r="XB35" s="108"/>
      <c r="XD35" s="108"/>
      <c r="XF35" s="108"/>
      <c r="XH35" s="108"/>
      <c r="XJ35" s="108"/>
      <c r="XL35" s="108"/>
      <c r="XN35" s="108"/>
      <c r="XP35" s="108"/>
      <c r="XR35" s="108"/>
      <c r="XT35" s="108"/>
      <c r="XV35" s="108"/>
      <c r="XX35" s="108"/>
      <c r="XZ35" s="108"/>
      <c r="YB35" s="108"/>
      <c r="YD35" s="108"/>
      <c r="YF35" s="108"/>
      <c r="YH35" s="108"/>
      <c r="YJ35" s="108"/>
      <c r="YL35" s="108"/>
      <c r="YN35" s="108"/>
      <c r="YP35" s="108"/>
      <c r="YR35" s="108"/>
      <c r="YT35" s="108"/>
      <c r="YV35" s="108"/>
      <c r="YX35" s="108"/>
      <c r="YZ35" s="108"/>
      <c r="ZB35" s="108"/>
      <c r="ZD35" s="108"/>
      <c r="ZF35" s="108"/>
      <c r="ZH35" s="108"/>
      <c r="ZJ35" s="108"/>
      <c r="ZL35" s="108"/>
      <c r="ZN35" s="108"/>
      <c r="ZP35" s="108"/>
      <c r="ZR35" s="108"/>
      <c r="ZT35" s="108"/>
      <c r="ZV35" s="108"/>
      <c r="ZX35" s="108"/>
      <c r="ZZ35" s="108"/>
      <c r="AAB35" s="108"/>
      <c r="AAD35" s="108"/>
      <c r="AAF35" s="108"/>
      <c r="AAH35" s="108"/>
      <c r="AAJ35" s="108"/>
      <c r="AAL35" s="108"/>
      <c r="AAN35" s="108"/>
      <c r="AAP35" s="108"/>
      <c r="AAR35" s="108"/>
      <c r="AAT35" s="108"/>
      <c r="AAV35" s="108"/>
      <c r="AAX35" s="108"/>
      <c r="AAZ35" s="108"/>
      <c r="ABB35" s="108"/>
      <c r="ABD35" s="108"/>
      <c r="ABF35" s="108"/>
      <c r="ABH35" s="108"/>
      <c r="ABJ35" s="108"/>
      <c r="ABL35" s="108"/>
      <c r="ABN35" s="108"/>
      <c r="ABP35" s="108"/>
      <c r="ABR35" s="108"/>
      <c r="ABT35" s="108"/>
      <c r="ABV35" s="108"/>
      <c r="ABX35" s="108"/>
      <c r="ABZ35" s="108"/>
      <c r="ACB35" s="108"/>
      <c r="ACD35" s="108"/>
      <c r="ACF35" s="108"/>
      <c r="ACH35" s="108"/>
      <c r="ACJ35" s="108"/>
      <c r="ACL35" s="108"/>
      <c r="ACN35" s="108"/>
      <c r="ACP35" s="108"/>
      <c r="ACR35" s="108"/>
      <c r="ACT35" s="108"/>
      <c r="ACV35" s="108"/>
      <c r="ACX35" s="108"/>
      <c r="ACZ35" s="108"/>
      <c r="ADB35" s="108"/>
      <c r="ADD35" s="108"/>
      <c r="ADF35" s="108"/>
      <c r="ADH35" s="108"/>
      <c r="ADJ35" s="108"/>
      <c r="ADL35" s="108"/>
      <c r="ADN35" s="108"/>
      <c r="ADP35" s="108"/>
      <c r="ADR35" s="108"/>
      <c r="ADT35" s="108"/>
      <c r="ADV35" s="108"/>
      <c r="ADX35" s="108"/>
      <c r="ADZ35" s="108"/>
      <c r="AEB35" s="108"/>
      <c r="AED35" s="108"/>
      <c r="AEF35" s="108"/>
      <c r="AEH35" s="108"/>
      <c r="AEJ35" s="108"/>
      <c r="AEL35" s="108"/>
      <c r="AEN35" s="108"/>
      <c r="AEP35" s="108"/>
      <c r="AER35" s="108"/>
      <c r="AET35" s="108"/>
      <c r="AEV35" s="108"/>
      <c r="AEX35" s="108"/>
      <c r="AEZ35" s="108"/>
      <c r="AFB35" s="108"/>
      <c r="AFD35" s="108"/>
      <c r="AFF35" s="108"/>
      <c r="AFH35" s="108"/>
      <c r="AFJ35" s="108"/>
      <c r="AFL35" s="108"/>
      <c r="AFN35" s="108"/>
      <c r="AFP35" s="108"/>
      <c r="AFR35" s="108"/>
      <c r="AFT35" s="108"/>
      <c r="AFV35" s="108"/>
      <c r="AFX35" s="108"/>
      <c r="AFZ35" s="108"/>
      <c r="AGB35" s="108"/>
      <c r="AGD35" s="108"/>
      <c r="AGF35" s="108"/>
      <c r="AGH35" s="108"/>
      <c r="AGJ35" s="108"/>
      <c r="AGL35" s="108"/>
      <c r="AGN35" s="108"/>
      <c r="AGP35" s="108"/>
      <c r="AGR35" s="108"/>
      <c r="AGT35" s="108"/>
      <c r="AGV35" s="108"/>
      <c r="AGX35" s="108"/>
      <c r="AGZ35" s="108"/>
      <c r="AHB35" s="108"/>
      <c r="AHD35" s="108"/>
      <c r="AHF35" s="108"/>
      <c r="AHH35" s="108"/>
      <c r="AHJ35" s="108"/>
      <c r="AHL35" s="108"/>
      <c r="AHN35" s="108"/>
      <c r="AHP35" s="108"/>
      <c r="AHR35" s="108"/>
      <c r="AHT35" s="108"/>
      <c r="AHV35" s="108"/>
      <c r="AHX35" s="108"/>
      <c r="AHZ35" s="108"/>
      <c r="AIB35" s="108"/>
      <c r="AID35" s="108"/>
      <c r="AIF35" s="108"/>
      <c r="AIH35" s="108"/>
      <c r="AIJ35" s="108"/>
      <c r="AIL35" s="108"/>
      <c r="AIN35" s="108"/>
      <c r="AIP35" s="108"/>
      <c r="AIR35" s="108"/>
      <c r="AIT35" s="108"/>
      <c r="AIV35" s="108"/>
      <c r="AIX35" s="108"/>
      <c r="AIZ35" s="108"/>
      <c r="AJB35" s="108"/>
      <c r="AJD35" s="108"/>
      <c r="AJF35" s="108"/>
      <c r="AJH35" s="108"/>
      <c r="AJJ35" s="108"/>
      <c r="AJL35" s="108"/>
      <c r="AJN35" s="108"/>
      <c r="AJP35" s="108"/>
      <c r="AJR35" s="108"/>
      <c r="AJT35" s="108"/>
      <c r="AJV35" s="108"/>
      <c r="AJX35" s="108"/>
      <c r="AJZ35" s="108"/>
      <c r="AKB35" s="108"/>
      <c r="AKD35" s="108"/>
      <c r="AKF35" s="108"/>
      <c r="AKH35" s="108"/>
      <c r="AKJ35" s="108"/>
      <c r="AKL35" s="108"/>
      <c r="AKN35" s="108"/>
      <c r="AKP35" s="108"/>
      <c r="AKR35" s="108"/>
      <c r="AKT35" s="108"/>
      <c r="AKV35" s="108"/>
      <c r="AKX35" s="108"/>
      <c r="AKZ35" s="108"/>
      <c r="ALB35" s="108"/>
      <c r="ALD35" s="108"/>
      <c r="ALF35" s="108"/>
      <c r="ALH35" s="108"/>
      <c r="ALJ35" s="108"/>
      <c r="ALL35" s="108"/>
      <c r="ALN35" s="108"/>
      <c r="ALP35" s="108"/>
      <c r="ALR35" s="108"/>
      <c r="ALT35" s="108"/>
      <c r="ALV35" s="108"/>
      <c r="ALX35" s="108"/>
      <c r="ALZ35" s="108"/>
      <c r="AMB35" s="108"/>
      <c r="AMD35" s="108"/>
      <c r="AMF35" s="108"/>
      <c r="AMH35" s="108"/>
      <c r="AMJ35" s="108"/>
      <c r="AML35" s="108"/>
      <c r="AMN35" s="108"/>
      <c r="AMP35" s="108"/>
      <c r="AMR35" s="108"/>
      <c r="AMT35" s="108"/>
      <c r="AMV35" s="108"/>
      <c r="AMX35" s="108"/>
      <c r="AMZ35" s="108"/>
      <c r="ANB35" s="108"/>
      <c r="AND35" s="108"/>
      <c r="ANF35" s="108"/>
      <c r="ANH35" s="108"/>
      <c r="ANJ35" s="108"/>
      <c r="ANL35" s="108"/>
      <c r="ANN35" s="108"/>
      <c r="ANP35" s="108"/>
      <c r="ANR35" s="108"/>
      <c r="ANT35" s="108"/>
      <c r="ANV35" s="108"/>
      <c r="ANX35" s="108"/>
      <c r="ANZ35" s="108"/>
      <c r="AOB35" s="108"/>
      <c r="AOD35" s="108"/>
      <c r="AOF35" s="108"/>
      <c r="AOH35" s="108"/>
      <c r="AOJ35" s="108"/>
      <c r="AOL35" s="108"/>
      <c r="AON35" s="108"/>
      <c r="AOP35" s="108"/>
      <c r="AOR35" s="108"/>
      <c r="AOT35" s="108"/>
      <c r="AOV35" s="108"/>
      <c r="AOX35" s="108"/>
      <c r="AOZ35" s="108"/>
      <c r="APB35" s="108"/>
      <c r="APD35" s="108"/>
      <c r="APF35" s="108"/>
      <c r="APH35" s="108"/>
      <c r="APJ35" s="108"/>
      <c r="APL35" s="108"/>
      <c r="APN35" s="108"/>
      <c r="APP35" s="108"/>
      <c r="APR35" s="108"/>
      <c r="APT35" s="108"/>
      <c r="APV35" s="108"/>
      <c r="APX35" s="108"/>
      <c r="APZ35" s="108"/>
      <c r="AQB35" s="108"/>
      <c r="AQD35" s="108"/>
      <c r="AQF35" s="108"/>
      <c r="AQH35" s="108"/>
      <c r="AQJ35" s="108"/>
      <c r="AQL35" s="108"/>
      <c r="AQN35" s="108"/>
      <c r="AQP35" s="108"/>
      <c r="AQR35" s="108"/>
      <c r="AQT35" s="108"/>
      <c r="AQV35" s="108"/>
      <c r="AQX35" s="108"/>
      <c r="AQZ35" s="108"/>
      <c r="ARB35" s="108"/>
      <c r="ARD35" s="108"/>
      <c r="ARF35" s="108"/>
      <c r="ARH35" s="108"/>
      <c r="ARJ35" s="108"/>
      <c r="ARL35" s="108"/>
      <c r="ARN35" s="108"/>
      <c r="ARP35" s="108"/>
      <c r="ARR35" s="108"/>
      <c r="ART35" s="108"/>
      <c r="ARV35" s="108"/>
      <c r="ARX35" s="108"/>
      <c r="ARZ35" s="108"/>
      <c r="ASB35" s="108"/>
      <c r="ASD35" s="108"/>
      <c r="ASF35" s="108"/>
      <c r="ASH35" s="108"/>
      <c r="ASJ35" s="108"/>
      <c r="ASL35" s="108"/>
      <c r="ASN35" s="108"/>
      <c r="ASP35" s="108"/>
      <c r="ASR35" s="108"/>
      <c r="AST35" s="108"/>
      <c r="ASV35" s="108"/>
      <c r="ASX35" s="108"/>
      <c r="ASZ35" s="108"/>
      <c r="ATB35" s="108"/>
      <c r="ATD35" s="108"/>
      <c r="ATF35" s="108"/>
      <c r="ATH35" s="108"/>
      <c r="ATJ35" s="108"/>
      <c r="ATL35" s="108"/>
      <c r="ATN35" s="108"/>
      <c r="ATP35" s="108"/>
      <c r="ATR35" s="108"/>
      <c r="ATT35" s="108"/>
      <c r="ATV35" s="108"/>
      <c r="ATX35" s="108"/>
      <c r="ATZ35" s="108"/>
      <c r="AUB35" s="108"/>
      <c r="AUD35" s="108"/>
      <c r="AUF35" s="108"/>
      <c r="AUH35" s="108"/>
      <c r="AUJ35" s="108"/>
      <c r="AUL35" s="108"/>
      <c r="AUN35" s="108"/>
      <c r="AUP35" s="108"/>
      <c r="AUR35" s="108"/>
      <c r="AUT35" s="108"/>
      <c r="AUV35" s="108"/>
      <c r="AUX35" s="108"/>
      <c r="AUZ35" s="108"/>
      <c r="AVB35" s="108"/>
      <c r="AVD35" s="108"/>
      <c r="AVF35" s="108"/>
      <c r="AVH35" s="108"/>
      <c r="AVJ35" s="108"/>
      <c r="AVL35" s="108"/>
      <c r="AVN35" s="108"/>
      <c r="AVP35" s="108"/>
      <c r="AVR35" s="108"/>
      <c r="AVT35" s="108"/>
      <c r="AVV35" s="108"/>
      <c r="AVX35" s="108"/>
      <c r="AVZ35" s="108"/>
      <c r="AWB35" s="108"/>
      <c r="AWD35" s="108"/>
      <c r="AWF35" s="108"/>
      <c r="AWH35" s="108"/>
      <c r="AWJ35" s="108"/>
      <c r="AWL35" s="108"/>
      <c r="AWN35" s="108"/>
      <c r="AWP35" s="108"/>
      <c r="AWR35" s="108"/>
      <c r="AWT35" s="108"/>
      <c r="AWV35" s="108"/>
      <c r="AWX35" s="108"/>
      <c r="AWZ35" s="108"/>
      <c r="AXB35" s="108"/>
      <c r="AXD35" s="108"/>
      <c r="AXF35" s="108"/>
      <c r="AXH35" s="108"/>
      <c r="AXJ35" s="108"/>
      <c r="AXL35" s="108"/>
      <c r="AXN35" s="108"/>
      <c r="AXP35" s="108"/>
      <c r="AXR35" s="108"/>
      <c r="AXT35" s="108"/>
      <c r="AXV35" s="108"/>
      <c r="AXX35" s="108"/>
      <c r="AXZ35" s="108"/>
      <c r="AYB35" s="108"/>
      <c r="AYD35" s="108"/>
      <c r="AYF35" s="108"/>
      <c r="AYH35" s="108"/>
      <c r="AYJ35" s="108"/>
      <c r="AYL35" s="108"/>
      <c r="AYN35" s="108"/>
      <c r="AYP35" s="108"/>
      <c r="AYR35" s="108"/>
      <c r="AYT35" s="108"/>
      <c r="AYV35" s="108"/>
      <c r="AYX35" s="108"/>
      <c r="AYZ35" s="108"/>
      <c r="AZB35" s="108"/>
      <c r="AZD35" s="108"/>
      <c r="AZF35" s="108"/>
      <c r="AZH35" s="108"/>
      <c r="AZJ35" s="108"/>
      <c r="AZL35" s="108"/>
      <c r="AZN35" s="108"/>
      <c r="AZP35" s="108"/>
      <c r="AZR35" s="108"/>
      <c r="AZT35" s="108"/>
      <c r="AZV35" s="108"/>
      <c r="AZX35" s="108"/>
      <c r="AZZ35" s="108"/>
      <c r="BAB35" s="108"/>
      <c r="BAD35" s="108"/>
      <c r="BAF35" s="108"/>
      <c r="BAH35" s="108"/>
      <c r="BAJ35" s="108"/>
      <c r="BAL35" s="108"/>
      <c r="BAN35" s="108"/>
      <c r="BAP35" s="108"/>
      <c r="BAR35" s="108"/>
      <c r="BAT35" s="108"/>
      <c r="BAV35" s="108"/>
      <c r="BAX35" s="108"/>
      <c r="BAZ35" s="108"/>
      <c r="BBB35" s="108"/>
      <c r="BBD35" s="108"/>
      <c r="BBF35" s="108"/>
      <c r="BBH35" s="108"/>
      <c r="BBJ35" s="108"/>
      <c r="BBL35" s="108"/>
      <c r="BBN35" s="108"/>
      <c r="BBP35" s="108"/>
      <c r="BBR35" s="108"/>
      <c r="BBT35" s="108"/>
      <c r="BBV35" s="108"/>
      <c r="BBX35" s="108"/>
      <c r="BBZ35" s="108"/>
      <c r="BCB35" s="108"/>
      <c r="BCD35" s="108"/>
      <c r="BCF35" s="108"/>
      <c r="BCH35" s="108"/>
      <c r="BCJ35" s="108"/>
      <c r="BCL35" s="108"/>
      <c r="BCN35" s="108"/>
      <c r="BCP35" s="108"/>
      <c r="BCR35" s="108"/>
      <c r="BCT35" s="108"/>
      <c r="BCV35" s="108"/>
      <c r="BCX35" s="108"/>
      <c r="BCZ35" s="108"/>
      <c r="BDB35" s="108"/>
      <c r="BDD35" s="108"/>
      <c r="BDF35" s="108"/>
      <c r="BDH35" s="108"/>
      <c r="BDJ35" s="108"/>
      <c r="BDL35" s="108"/>
      <c r="BDN35" s="108"/>
      <c r="BDP35" s="108"/>
      <c r="BDR35" s="108"/>
      <c r="BDT35" s="108"/>
      <c r="BDV35" s="108"/>
      <c r="BDX35" s="108"/>
      <c r="BDZ35" s="108"/>
      <c r="BEB35" s="108"/>
      <c r="BED35" s="108"/>
      <c r="BEF35" s="108"/>
      <c r="BEH35" s="108"/>
      <c r="BEJ35" s="108"/>
      <c r="BEL35" s="108"/>
      <c r="BEN35" s="108"/>
      <c r="BEP35" s="108"/>
      <c r="BER35" s="108"/>
      <c r="BET35" s="108"/>
      <c r="BEV35" s="108"/>
      <c r="BEX35" s="108"/>
      <c r="BEZ35" s="108"/>
      <c r="BFB35" s="108"/>
      <c r="BFD35" s="108"/>
      <c r="BFF35" s="108"/>
      <c r="BFH35" s="108"/>
      <c r="BFJ35" s="108"/>
      <c r="BFL35" s="108"/>
      <c r="BFN35" s="108"/>
      <c r="BFP35" s="108"/>
      <c r="BFR35" s="108"/>
      <c r="BFT35" s="108"/>
      <c r="BFV35" s="108"/>
      <c r="BFX35" s="108"/>
      <c r="BFZ35" s="108"/>
      <c r="BGB35" s="108"/>
      <c r="BGD35" s="108"/>
      <c r="BGF35" s="108"/>
      <c r="BGH35" s="108"/>
      <c r="BGJ35" s="108"/>
      <c r="BGL35" s="108"/>
      <c r="BGN35" s="108"/>
      <c r="BGP35" s="108"/>
      <c r="BGR35" s="108"/>
      <c r="BGT35" s="108"/>
      <c r="BGV35" s="108"/>
      <c r="BGX35" s="108"/>
      <c r="BGZ35" s="108"/>
      <c r="BHB35" s="108"/>
      <c r="BHD35" s="108"/>
      <c r="BHF35" s="108"/>
      <c r="BHH35" s="108"/>
      <c r="BHJ35" s="108"/>
      <c r="BHL35" s="108"/>
      <c r="BHN35" s="108"/>
      <c r="BHP35" s="108"/>
      <c r="BHR35" s="108"/>
      <c r="BHT35" s="108"/>
      <c r="BHV35" s="108"/>
      <c r="BHX35" s="108"/>
      <c r="BHZ35" s="108"/>
      <c r="BIB35" s="108"/>
      <c r="BID35" s="108"/>
      <c r="BIF35" s="108"/>
      <c r="BIH35" s="108"/>
      <c r="BIJ35" s="108"/>
      <c r="BIL35" s="108"/>
      <c r="BIN35" s="108"/>
      <c r="BIP35" s="108"/>
      <c r="BIR35" s="108"/>
      <c r="BIT35" s="108"/>
      <c r="BIV35" s="108"/>
      <c r="BIX35" s="108"/>
      <c r="BIZ35" s="108"/>
      <c r="BJB35" s="108"/>
      <c r="BJD35" s="108"/>
      <c r="BJF35" s="108"/>
      <c r="BJH35" s="108"/>
      <c r="BJJ35" s="108"/>
      <c r="BJL35" s="108"/>
      <c r="BJN35" s="108"/>
      <c r="BJP35" s="108"/>
      <c r="BJR35" s="108"/>
      <c r="BJT35" s="108"/>
      <c r="BJV35" s="108"/>
      <c r="BJX35" s="108"/>
      <c r="BJZ35" s="108"/>
      <c r="BKB35" s="108"/>
      <c r="BKD35" s="108"/>
      <c r="BKF35" s="108"/>
      <c r="BKH35" s="108"/>
      <c r="BKJ35" s="108"/>
      <c r="BKL35" s="108"/>
      <c r="BKN35" s="108"/>
      <c r="BKP35" s="108"/>
      <c r="BKR35" s="108"/>
      <c r="BKT35" s="108"/>
      <c r="BKV35" s="108"/>
      <c r="BKX35" s="108"/>
      <c r="BKZ35" s="108"/>
      <c r="BLB35" s="108"/>
      <c r="BLD35" s="108"/>
      <c r="BLF35" s="108"/>
      <c r="BLH35" s="108"/>
      <c r="BLJ35" s="108"/>
      <c r="BLL35" s="108"/>
      <c r="BLN35" s="108"/>
      <c r="BLP35" s="108"/>
      <c r="BLR35" s="108"/>
      <c r="BLT35" s="108"/>
      <c r="BLV35" s="108"/>
      <c r="BLX35" s="108"/>
      <c r="BLZ35" s="108"/>
      <c r="BMB35" s="108"/>
      <c r="BMD35" s="108"/>
      <c r="BMF35" s="108"/>
      <c r="BMH35" s="108"/>
      <c r="BMJ35" s="108"/>
      <c r="BML35" s="108"/>
      <c r="BMN35" s="108"/>
      <c r="BMP35" s="108"/>
      <c r="BMR35" s="108"/>
      <c r="BMT35" s="108"/>
      <c r="BMV35" s="108"/>
      <c r="BMX35" s="108"/>
      <c r="BMZ35" s="108"/>
      <c r="BNB35" s="108"/>
      <c r="BND35" s="108"/>
      <c r="BNF35" s="108"/>
      <c r="BNH35" s="108"/>
      <c r="BNJ35" s="108"/>
      <c r="BNL35" s="108"/>
      <c r="BNN35" s="108"/>
      <c r="BNP35" s="108"/>
      <c r="BNR35" s="108"/>
      <c r="BNT35" s="108"/>
      <c r="BNV35" s="108"/>
      <c r="BNX35" s="108"/>
      <c r="BNZ35" s="108"/>
      <c r="BOB35" s="108"/>
      <c r="BOD35" s="108"/>
      <c r="BOF35" s="108"/>
      <c r="BOH35" s="108"/>
      <c r="BOJ35" s="108"/>
      <c r="BOL35" s="108"/>
      <c r="BON35" s="108"/>
      <c r="BOP35" s="108"/>
      <c r="BOR35" s="108"/>
      <c r="BOT35" s="108"/>
      <c r="BOV35" s="108"/>
      <c r="BOX35" s="108"/>
      <c r="BOZ35" s="108"/>
      <c r="BPB35" s="108"/>
      <c r="BPD35" s="108"/>
      <c r="BPF35" s="108"/>
      <c r="BPH35" s="108"/>
      <c r="BPJ35" s="108"/>
      <c r="BPL35" s="108"/>
      <c r="BPN35" s="108"/>
      <c r="BPP35" s="108"/>
      <c r="BPR35" s="108"/>
      <c r="BPT35" s="108"/>
      <c r="BPV35" s="108"/>
      <c r="BPX35" s="108"/>
      <c r="BPZ35" s="108"/>
      <c r="BQB35" s="108"/>
      <c r="BQD35" s="108"/>
      <c r="BQF35" s="108"/>
      <c r="BQH35" s="108"/>
      <c r="BQJ35" s="108"/>
      <c r="BQL35" s="108"/>
      <c r="BQN35" s="108"/>
      <c r="BQP35" s="108"/>
      <c r="BQR35" s="108"/>
      <c r="BQT35" s="108"/>
      <c r="BQV35" s="108"/>
      <c r="BQX35" s="108"/>
      <c r="BQZ35" s="108"/>
      <c r="BRB35" s="108"/>
      <c r="BRD35" s="108"/>
      <c r="BRF35" s="108"/>
      <c r="BRH35" s="108"/>
      <c r="BRJ35" s="108"/>
      <c r="BRL35" s="108"/>
      <c r="BRN35" s="108"/>
      <c r="BRP35" s="108"/>
      <c r="BRR35" s="108"/>
      <c r="BRT35" s="108"/>
      <c r="BRV35" s="108"/>
      <c r="BRX35" s="108"/>
      <c r="BRZ35" s="108"/>
      <c r="BSB35" s="108"/>
      <c r="BSD35" s="108"/>
      <c r="BSF35" s="108"/>
      <c r="BSH35" s="108"/>
      <c r="BSJ35" s="108"/>
      <c r="BSL35" s="108"/>
      <c r="BSN35" s="108"/>
      <c r="BSP35" s="108"/>
      <c r="BSR35" s="108"/>
      <c r="BST35" s="108"/>
      <c r="BSV35" s="108"/>
      <c r="BSX35" s="108"/>
      <c r="BSZ35" s="108"/>
      <c r="BTB35" s="108"/>
      <c r="BTD35" s="108"/>
      <c r="BTF35" s="108"/>
      <c r="BTH35" s="108"/>
      <c r="BTJ35" s="108"/>
      <c r="BTL35" s="108"/>
      <c r="BTN35" s="108"/>
      <c r="BTP35" s="108"/>
      <c r="BTR35" s="108"/>
      <c r="BTT35" s="108"/>
      <c r="BTV35" s="108"/>
      <c r="BTX35" s="108"/>
      <c r="BTZ35" s="108"/>
      <c r="BUB35" s="108"/>
      <c r="BUD35" s="108"/>
      <c r="BUF35" s="108"/>
      <c r="BUH35" s="108"/>
      <c r="BUJ35" s="108"/>
      <c r="BUL35" s="108"/>
      <c r="BUN35" s="108"/>
      <c r="BUP35" s="108"/>
      <c r="BUR35" s="108"/>
      <c r="BUT35" s="108"/>
      <c r="BUV35" s="108"/>
      <c r="BUX35" s="108"/>
      <c r="BUZ35" s="108"/>
      <c r="BVB35" s="108"/>
      <c r="BVD35" s="108"/>
      <c r="BVF35" s="108"/>
      <c r="BVH35" s="108"/>
      <c r="BVJ35" s="108"/>
      <c r="BVL35" s="108"/>
      <c r="BVN35" s="108"/>
      <c r="BVP35" s="108"/>
      <c r="BVR35" s="108"/>
      <c r="BVT35" s="108"/>
      <c r="BVV35" s="108"/>
      <c r="BVX35" s="108"/>
      <c r="BVZ35" s="108"/>
      <c r="BWB35" s="108"/>
      <c r="BWD35" s="108"/>
      <c r="BWF35" s="108"/>
      <c r="BWH35" s="108"/>
      <c r="BWJ35" s="108"/>
      <c r="BWL35" s="108"/>
      <c r="BWN35" s="108"/>
      <c r="BWP35" s="108"/>
      <c r="BWR35" s="108"/>
      <c r="BWT35" s="108"/>
      <c r="BWV35" s="108"/>
      <c r="BWX35" s="108"/>
      <c r="BWZ35" s="108"/>
      <c r="BXB35" s="108"/>
      <c r="BXD35" s="108"/>
      <c r="BXF35" s="108"/>
      <c r="BXH35" s="108"/>
      <c r="BXJ35" s="108"/>
      <c r="BXL35" s="108"/>
      <c r="BXN35" s="108"/>
      <c r="BXP35" s="108"/>
      <c r="BXR35" s="108"/>
      <c r="BXT35" s="108"/>
      <c r="BXV35" s="108"/>
      <c r="BXX35" s="108"/>
      <c r="BXZ35" s="108"/>
      <c r="BYB35" s="108"/>
      <c r="BYD35" s="108"/>
      <c r="BYF35" s="108"/>
      <c r="BYH35" s="108"/>
      <c r="BYJ35" s="108"/>
      <c r="BYL35" s="108"/>
      <c r="BYN35" s="108"/>
      <c r="BYP35" s="108"/>
      <c r="BYR35" s="108"/>
      <c r="BYT35" s="108"/>
      <c r="BYV35" s="108"/>
      <c r="BYX35" s="108"/>
      <c r="BYZ35" s="108"/>
      <c r="BZB35" s="108"/>
      <c r="BZD35" s="108"/>
      <c r="BZF35" s="108"/>
      <c r="BZH35" s="108"/>
      <c r="BZJ35" s="108"/>
      <c r="BZL35" s="108"/>
      <c r="BZN35" s="108"/>
      <c r="BZP35" s="108"/>
      <c r="BZR35" s="108"/>
      <c r="BZT35" s="108"/>
      <c r="BZV35" s="108"/>
      <c r="BZX35" s="108"/>
      <c r="BZZ35" s="108"/>
      <c r="CAB35" s="108"/>
      <c r="CAD35" s="108"/>
      <c r="CAF35" s="108"/>
      <c r="CAH35" s="108"/>
      <c r="CAJ35" s="108"/>
      <c r="CAL35" s="108"/>
      <c r="CAN35" s="108"/>
      <c r="CAP35" s="108"/>
      <c r="CAR35" s="108"/>
      <c r="CAT35" s="108"/>
      <c r="CAV35" s="108"/>
      <c r="CAX35" s="108"/>
      <c r="CAZ35" s="108"/>
      <c r="CBB35" s="108"/>
      <c r="CBD35" s="108"/>
      <c r="CBF35" s="108"/>
      <c r="CBH35" s="108"/>
      <c r="CBJ35" s="108"/>
      <c r="CBL35" s="108"/>
      <c r="CBN35" s="108"/>
      <c r="CBP35" s="108"/>
      <c r="CBR35" s="108"/>
      <c r="CBT35" s="108"/>
      <c r="CBV35" s="108"/>
      <c r="CBX35" s="108"/>
      <c r="CBZ35" s="108"/>
      <c r="CCB35" s="108"/>
      <c r="CCD35" s="108"/>
      <c r="CCF35" s="108"/>
      <c r="CCH35" s="108"/>
      <c r="CCJ35" s="108"/>
      <c r="CCL35" s="108"/>
      <c r="CCN35" s="108"/>
      <c r="CCP35" s="108"/>
      <c r="CCR35" s="108"/>
      <c r="CCT35" s="108"/>
      <c r="CCV35" s="108"/>
      <c r="CCX35" s="108"/>
      <c r="CCZ35" s="108"/>
      <c r="CDB35" s="108"/>
      <c r="CDD35" s="108"/>
      <c r="CDF35" s="108"/>
      <c r="CDH35" s="108"/>
      <c r="CDJ35" s="108"/>
      <c r="CDL35" s="108"/>
      <c r="CDN35" s="108"/>
      <c r="CDP35" s="108"/>
      <c r="CDR35" s="108"/>
      <c r="CDT35" s="108"/>
      <c r="CDV35" s="108"/>
      <c r="CDX35" s="108"/>
      <c r="CDZ35" s="108"/>
      <c r="CEB35" s="108"/>
      <c r="CED35" s="108"/>
      <c r="CEF35" s="108"/>
      <c r="CEH35" s="108"/>
      <c r="CEJ35" s="108"/>
      <c r="CEL35" s="108"/>
      <c r="CEN35" s="108"/>
      <c r="CEP35" s="108"/>
      <c r="CER35" s="108"/>
      <c r="CET35" s="108"/>
      <c r="CEV35" s="108"/>
      <c r="CEX35" s="108"/>
      <c r="CEZ35" s="108"/>
      <c r="CFB35" s="108"/>
      <c r="CFD35" s="108"/>
      <c r="CFF35" s="108"/>
      <c r="CFH35" s="108"/>
      <c r="CFJ35" s="108"/>
      <c r="CFL35" s="108"/>
      <c r="CFN35" s="108"/>
      <c r="CFP35" s="108"/>
      <c r="CFR35" s="108"/>
      <c r="CFT35" s="108"/>
      <c r="CFV35" s="108"/>
      <c r="CFX35" s="108"/>
      <c r="CFZ35" s="108"/>
      <c r="CGB35" s="108"/>
      <c r="CGD35" s="108"/>
      <c r="CGF35" s="108"/>
      <c r="CGH35" s="108"/>
      <c r="CGJ35" s="108"/>
      <c r="CGL35" s="108"/>
      <c r="CGN35" s="108"/>
      <c r="CGP35" s="108"/>
      <c r="CGR35" s="108"/>
      <c r="CGT35" s="108"/>
      <c r="CGV35" s="108"/>
      <c r="CGX35" s="108"/>
      <c r="CGZ35" s="108"/>
      <c r="CHB35" s="108"/>
      <c r="CHD35" s="108"/>
      <c r="CHF35" s="108"/>
      <c r="CHH35" s="108"/>
      <c r="CHJ35" s="108"/>
      <c r="CHL35" s="108"/>
      <c r="CHN35" s="108"/>
      <c r="CHP35" s="108"/>
      <c r="CHR35" s="108"/>
      <c r="CHT35" s="108"/>
      <c r="CHV35" s="108"/>
      <c r="CHX35" s="108"/>
      <c r="CHZ35" s="108"/>
      <c r="CIB35" s="108"/>
      <c r="CID35" s="108"/>
      <c r="CIF35" s="108"/>
      <c r="CIH35" s="108"/>
      <c r="CIJ35" s="108"/>
      <c r="CIL35" s="108"/>
      <c r="CIN35" s="108"/>
      <c r="CIP35" s="108"/>
      <c r="CIR35" s="108"/>
      <c r="CIT35" s="108"/>
      <c r="CIV35" s="108"/>
      <c r="CIX35" s="108"/>
      <c r="CIZ35" s="108"/>
      <c r="CJB35" s="108"/>
      <c r="CJD35" s="108"/>
      <c r="CJF35" s="108"/>
      <c r="CJH35" s="108"/>
      <c r="CJJ35" s="108"/>
      <c r="CJL35" s="108"/>
      <c r="CJN35" s="108"/>
      <c r="CJP35" s="108"/>
      <c r="CJR35" s="108"/>
      <c r="CJT35" s="108"/>
      <c r="CJV35" s="108"/>
      <c r="CJX35" s="108"/>
      <c r="CJZ35" s="108"/>
      <c r="CKB35" s="108"/>
      <c r="CKD35" s="108"/>
      <c r="CKF35" s="108"/>
      <c r="CKH35" s="108"/>
      <c r="CKJ35" s="108"/>
      <c r="CKL35" s="108"/>
      <c r="CKN35" s="108"/>
      <c r="CKP35" s="108"/>
      <c r="CKR35" s="108"/>
      <c r="CKT35" s="108"/>
      <c r="CKV35" s="108"/>
      <c r="CKX35" s="108"/>
      <c r="CKZ35" s="108"/>
      <c r="CLB35" s="108"/>
      <c r="CLD35" s="108"/>
      <c r="CLF35" s="108"/>
      <c r="CLH35" s="108"/>
      <c r="CLJ35" s="108"/>
      <c r="CLL35" s="108"/>
      <c r="CLN35" s="108"/>
      <c r="CLP35" s="108"/>
      <c r="CLR35" s="108"/>
      <c r="CLT35" s="108"/>
      <c r="CLV35" s="108"/>
      <c r="CLX35" s="108"/>
      <c r="CLZ35" s="108"/>
      <c r="CMB35" s="108"/>
      <c r="CMD35" s="108"/>
      <c r="CMF35" s="108"/>
      <c r="CMH35" s="108"/>
      <c r="CMJ35" s="108"/>
      <c r="CML35" s="108"/>
      <c r="CMN35" s="108"/>
      <c r="CMP35" s="108"/>
      <c r="CMR35" s="108"/>
      <c r="CMT35" s="108"/>
      <c r="CMV35" s="108"/>
      <c r="CMX35" s="108"/>
      <c r="CMZ35" s="108"/>
      <c r="CNB35" s="108"/>
      <c r="CND35" s="108"/>
      <c r="CNF35" s="108"/>
      <c r="CNH35" s="108"/>
      <c r="CNJ35" s="108"/>
      <c r="CNL35" s="108"/>
      <c r="CNN35" s="108"/>
      <c r="CNP35" s="108"/>
      <c r="CNR35" s="108"/>
      <c r="CNT35" s="108"/>
      <c r="CNV35" s="108"/>
      <c r="CNX35" s="108"/>
      <c r="CNZ35" s="108"/>
      <c r="COB35" s="108"/>
      <c r="COD35" s="108"/>
      <c r="COF35" s="108"/>
      <c r="COH35" s="108"/>
      <c r="COJ35" s="108"/>
      <c r="COL35" s="108"/>
      <c r="CON35" s="108"/>
      <c r="COP35" s="108"/>
      <c r="COR35" s="108"/>
      <c r="COT35" s="108"/>
      <c r="COV35" s="108"/>
      <c r="COX35" s="108"/>
      <c r="COZ35" s="108"/>
      <c r="CPB35" s="108"/>
      <c r="CPD35" s="108"/>
      <c r="CPF35" s="108"/>
      <c r="CPH35" s="108"/>
      <c r="CPJ35" s="108"/>
      <c r="CPL35" s="108"/>
      <c r="CPN35" s="108"/>
      <c r="CPP35" s="108"/>
      <c r="CPR35" s="108"/>
      <c r="CPT35" s="108"/>
      <c r="CPV35" s="108"/>
      <c r="CPX35" s="108"/>
      <c r="CPZ35" s="108"/>
      <c r="CQB35" s="108"/>
      <c r="CQD35" s="108"/>
      <c r="CQF35" s="108"/>
      <c r="CQH35" s="108"/>
      <c r="CQJ35" s="108"/>
      <c r="CQL35" s="108"/>
      <c r="CQN35" s="108"/>
      <c r="CQP35" s="108"/>
      <c r="CQR35" s="108"/>
      <c r="CQT35" s="108"/>
      <c r="CQV35" s="108"/>
      <c r="CQX35" s="108"/>
      <c r="CQZ35" s="108"/>
      <c r="CRB35" s="108"/>
      <c r="CRD35" s="108"/>
      <c r="CRF35" s="108"/>
      <c r="CRH35" s="108"/>
      <c r="CRJ35" s="108"/>
      <c r="CRL35" s="108"/>
      <c r="CRN35" s="108"/>
      <c r="CRP35" s="108"/>
      <c r="CRR35" s="108"/>
      <c r="CRT35" s="108"/>
      <c r="CRV35" s="108"/>
      <c r="CRX35" s="108"/>
      <c r="CRZ35" s="108"/>
      <c r="CSB35" s="108"/>
      <c r="CSD35" s="108"/>
      <c r="CSF35" s="108"/>
      <c r="CSH35" s="108"/>
      <c r="CSJ35" s="108"/>
      <c r="CSL35" s="108"/>
      <c r="CSN35" s="108"/>
      <c r="CSP35" s="108"/>
      <c r="CSR35" s="108"/>
      <c r="CST35" s="108"/>
      <c r="CSV35" s="108"/>
      <c r="CSX35" s="108"/>
      <c r="CSZ35" s="108"/>
      <c r="CTB35" s="108"/>
      <c r="CTD35" s="108"/>
      <c r="CTF35" s="108"/>
      <c r="CTH35" s="108"/>
      <c r="CTJ35" s="108"/>
      <c r="CTL35" s="108"/>
      <c r="CTN35" s="108"/>
      <c r="CTP35" s="108"/>
      <c r="CTR35" s="108"/>
      <c r="CTT35" s="108"/>
      <c r="CTV35" s="108"/>
      <c r="CTX35" s="108"/>
      <c r="CTZ35" s="108"/>
      <c r="CUB35" s="108"/>
      <c r="CUD35" s="108"/>
      <c r="CUF35" s="108"/>
      <c r="CUH35" s="108"/>
      <c r="CUJ35" s="108"/>
      <c r="CUL35" s="108"/>
      <c r="CUN35" s="108"/>
      <c r="CUP35" s="108"/>
      <c r="CUR35" s="108"/>
      <c r="CUT35" s="108"/>
      <c r="CUV35" s="108"/>
      <c r="CUX35" s="108"/>
      <c r="CUZ35" s="108"/>
      <c r="CVB35" s="108"/>
      <c r="CVD35" s="108"/>
      <c r="CVF35" s="108"/>
      <c r="CVH35" s="108"/>
      <c r="CVJ35" s="108"/>
      <c r="CVL35" s="108"/>
      <c r="CVN35" s="108"/>
      <c r="CVP35" s="108"/>
      <c r="CVR35" s="108"/>
      <c r="CVT35" s="108"/>
      <c r="CVV35" s="108"/>
      <c r="CVX35" s="108"/>
      <c r="CVZ35" s="108"/>
      <c r="CWB35" s="108"/>
      <c r="CWD35" s="108"/>
      <c r="CWF35" s="108"/>
      <c r="CWH35" s="108"/>
      <c r="CWJ35" s="108"/>
      <c r="CWL35" s="108"/>
      <c r="CWN35" s="108"/>
      <c r="CWP35" s="108"/>
      <c r="CWR35" s="108"/>
      <c r="CWT35" s="108"/>
      <c r="CWV35" s="108"/>
      <c r="CWX35" s="108"/>
      <c r="CWZ35" s="108"/>
      <c r="CXB35" s="108"/>
      <c r="CXD35" s="108"/>
      <c r="CXF35" s="108"/>
      <c r="CXH35" s="108"/>
      <c r="CXJ35" s="108"/>
      <c r="CXL35" s="108"/>
      <c r="CXN35" s="108"/>
      <c r="CXP35" s="108"/>
      <c r="CXR35" s="108"/>
      <c r="CXT35" s="108"/>
      <c r="CXV35" s="108"/>
      <c r="CXX35" s="108"/>
      <c r="CXZ35" s="108"/>
      <c r="CYB35" s="108"/>
      <c r="CYD35" s="108"/>
      <c r="CYF35" s="108"/>
      <c r="CYH35" s="108"/>
      <c r="CYJ35" s="108"/>
      <c r="CYL35" s="108"/>
      <c r="CYN35" s="108"/>
      <c r="CYP35" s="108"/>
      <c r="CYR35" s="108"/>
      <c r="CYT35" s="108"/>
      <c r="CYV35" s="108"/>
      <c r="CYX35" s="108"/>
      <c r="CYZ35" s="108"/>
      <c r="CZB35" s="108"/>
      <c r="CZD35" s="108"/>
      <c r="CZF35" s="108"/>
      <c r="CZH35" s="108"/>
      <c r="CZJ35" s="108"/>
      <c r="CZL35" s="108"/>
      <c r="CZN35" s="108"/>
      <c r="CZP35" s="108"/>
      <c r="CZR35" s="108"/>
      <c r="CZT35" s="108"/>
      <c r="CZV35" s="108"/>
      <c r="CZX35" s="108"/>
      <c r="CZZ35" s="108"/>
      <c r="DAB35" s="108"/>
      <c r="DAD35" s="108"/>
      <c r="DAF35" s="108"/>
      <c r="DAH35" s="108"/>
      <c r="DAJ35" s="108"/>
      <c r="DAL35" s="108"/>
      <c r="DAN35" s="108"/>
      <c r="DAP35" s="108"/>
      <c r="DAR35" s="108"/>
      <c r="DAT35" s="108"/>
      <c r="DAV35" s="108"/>
      <c r="DAX35" s="108"/>
      <c r="DAZ35" s="108"/>
      <c r="DBB35" s="108"/>
      <c r="DBD35" s="108"/>
      <c r="DBF35" s="108"/>
      <c r="DBH35" s="108"/>
      <c r="DBJ35" s="108"/>
      <c r="DBL35" s="108"/>
      <c r="DBN35" s="108"/>
      <c r="DBP35" s="108"/>
      <c r="DBR35" s="108"/>
      <c r="DBT35" s="108"/>
      <c r="DBV35" s="108"/>
      <c r="DBX35" s="108"/>
      <c r="DBZ35" s="108"/>
      <c r="DCB35" s="108"/>
      <c r="DCD35" s="108"/>
      <c r="DCF35" s="108"/>
      <c r="DCH35" s="108"/>
      <c r="DCJ35" s="108"/>
      <c r="DCL35" s="108"/>
      <c r="DCN35" s="108"/>
      <c r="DCP35" s="108"/>
      <c r="DCR35" s="108"/>
      <c r="DCT35" s="108"/>
      <c r="DCV35" s="108"/>
      <c r="DCX35" s="108"/>
      <c r="DCZ35" s="108"/>
      <c r="DDB35" s="108"/>
      <c r="DDD35" s="108"/>
      <c r="DDF35" s="108"/>
      <c r="DDH35" s="108"/>
      <c r="DDJ35" s="108"/>
      <c r="DDL35" s="108"/>
      <c r="DDN35" s="108"/>
      <c r="DDP35" s="108"/>
      <c r="DDR35" s="108"/>
      <c r="DDT35" s="108"/>
      <c r="DDV35" s="108"/>
      <c r="DDX35" s="108"/>
      <c r="DDZ35" s="108"/>
      <c r="DEB35" s="108"/>
      <c r="DED35" s="108"/>
      <c r="DEF35" s="108"/>
      <c r="DEH35" s="108"/>
      <c r="DEJ35" s="108"/>
      <c r="DEL35" s="108"/>
      <c r="DEN35" s="108"/>
      <c r="DEP35" s="108"/>
      <c r="DER35" s="108"/>
      <c r="DET35" s="108"/>
      <c r="DEV35" s="108"/>
      <c r="DEX35" s="108"/>
      <c r="DEZ35" s="108"/>
      <c r="DFB35" s="108"/>
      <c r="DFD35" s="108"/>
      <c r="DFF35" s="108"/>
      <c r="DFH35" s="108"/>
      <c r="DFJ35" s="108"/>
      <c r="DFL35" s="108"/>
      <c r="DFN35" s="108"/>
      <c r="DFP35" s="108"/>
      <c r="DFR35" s="108"/>
      <c r="DFT35" s="108"/>
      <c r="DFV35" s="108"/>
      <c r="DFX35" s="108"/>
      <c r="DFZ35" s="108"/>
      <c r="DGB35" s="108"/>
      <c r="DGD35" s="108"/>
      <c r="DGF35" s="108"/>
      <c r="DGH35" s="108"/>
      <c r="DGJ35" s="108"/>
      <c r="DGL35" s="108"/>
      <c r="DGN35" s="108"/>
      <c r="DGP35" s="108"/>
      <c r="DGR35" s="108"/>
      <c r="DGT35" s="108"/>
      <c r="DGV35" s="108"/>
      <c r="DGX35" s="108"/>
      <c r="DGZ35" s="108"/>
      <c r="DHB35" s="108"/>
      <c r="DHD35" s="108"/>
      <c r="DHF35" s="108"/>
      <c r="DHH35" s="108"/>
      <c r="DHJ35" s="108"/>
      <c r="DHL35" s="108"/>
      <c r="DHN35" s="108"/>
      <c r="DHP35" s="108"/>
      <c r="DHR35" s="108"/>
      <c r="DHT35" s="108"/>
      <c r="DHV35" s="108"/>
      <c r="DHX35" s="108"/>
      <c r="DHZ35" s="108"/>
      <c r="DIB35" s="108"/>
      <c r="DID35" s="108"/>
      <c r="DIF35" s="108"/>
      <c r="DIH35" s="108"/>
      <c r="DIJ35" s="108"/>
      <c r="DIL35" s="108"/>
      <c r="DIN35" s="108"/>
      <c r="DIP35" s="108"/>
      <c r="DIR35" s="108"/>
      <c r="DIT35" s="108"/>
      <c r="DIV35" s="108"/>
      <c r="DIX35" s="108"/>
      <c r="DIZ35" s="108"/>
      <c r="DJB35" s="108"/>
      <c r="DJD35" s="108"/>
      <c r="DJF35" s="108"/>
      <c r="DJH35" s="108"/>
      <c r="DJJ35" s="108"/>
      <c r="DJL35" s="108"/>
      <c r="DJN35" s="108"/>
      <c r="DJP35" s="108"/>
      <c r="DJR35" s="108"/>
      <c r="DJT35" s="108"/>
      <c r="DJV35" s="108"/>
      <c r="DJX35" s="108"/>
      <c r="DJZ35" s="108"/>
      <c r="DKB35" s="108"/>
      <c r="DKD35" s="108"/>
      <c r="DKF35" s="108"/>
      <c r="DKH35" s="108"/>
      <c r="DKJ35" s="108"/>
      <c r="DKL35" s="108"/>
      <c r="DKN35" s="108"/>
      <c r="DKP35" s="108"/>
      <c r="DKR35" s="108"/>
      <c r="DKT35" s="108"/>
      <c r="DKV35" s="108"/>
      <c r="DKX35" s="108"/>
      <c r="DKZ35" s="108"/>
      <c r="DLB35" s="108"/>
      <c r="DLD35" s="108"/>
      <c r="DLF35" s="108"/>
      <c r="DLH35" s="108"/>
      <c r="DLJ35" s="108"/>
      <c r="DLL35" s="108"/>
      <c r="DLN35" s="108"/>
      <c r="DLP35" s="108"/>
      <c r="DLR35" s="108"/>
      <c r="DLT35" s="108"/>
      <c r="DLV35" s="108"/>
      <c r="DLX35" s="108"/>
      <c r="DLZ35" s="108"/>
      <c r="DMB35" s="108"/>
      <c r="DMD35" s="108"/>
      <c r="DMF35" s="108"/>
      <c r="DMH35" s="108"/>
      <c r="DMJ35" s="108"/>
      <c r="DML35" s="108"/>
      <c r="DMN35" s="108"/>
      <c r="DMP35" s="108"/>
      <c r="DMR35" s="108"/>
      <c r="DMT35" s="108"/>
      <c r="DMV35" s="108"/>
      <c r="DMX35" s="108"/>
      <c r="DMZ35" s="108"/>
      <c r="DNB35" s="108"/>
      <c r="DND35" s="108"/>
      <c r="DNF35" s="108"/>
      <c r="DNH35" s="108"/>
      <c r="DNJ35" s="108"/>
      <c r="DNL35" s="108"/>
      <c r="DNN35" s="108"/>
      <c r="DNP35" s="108"/>
      <c r="DNR35" s="108"/>
      <c r="DNT35" s="108"/>
      <c r="DNV35" s="108"/>
      <c r="DNX35" s="108"/>
      <c r="DNZ35" s="108"/>
      <c r="DOB35" s="108"/>
      <c r="DOD35" s="108"/>
      <c r="DOF35" s="108"/>
      <c r="DOH35" s="108"/>
      <c r="DOJ35" s="108"/>
      <c r="DOL35" s="108"/>
      <c r="DON35" s="108"/>
      <c r="DOP35" s="108"/>
      <c r="DOR35" s="108"/>
      <c r="DOT35" s="108"/>
      <c r="DOV35" s="108"/>
      <c r="DOX35" s="108"/>
      <c r="DOZ35" s="108"/>
      <c r="DPB35" s="108"/>
      <c r="DPD35" s="108"/>
      <c r="DPF35" s="108"/>
      <c r="DPH35" s="108"/>
      <c r="DPJ35" s="108"/>
      <c r="DPL35" s="108"/>
      <c r="DPN35" s="108"/>
      <c r="DPP35" s="108"/>
      <c r="DPR35" s="108"/>
      <c r="DPT35" s="108"/>
      <c r="DPV35" s="108"/>
      <c r="DPX35" s="108"/>
      <c r="DPZ35" s="108"/>
      <c r="DQB35" s="108"/>
      <c r="DQD35" s="108"/>
      <c r="DQF35" s="108"/>
      <c r="DQH35" s="108"/>
      <c r="DQJ35" s="108"/>
      <c r="DQL35" s="108"/>
      <c r="DQN35" s="108"/>
      <c r="DQP35" s="108"/>
      <c r="DQR35" s="108"/>
      <c r="DQT35" s="108"/>
      <c r="DQV35" s="108"/>
      <c r="DQX35" s="108"/>
      <c r="DQZ35" s="108"/>
      <c r="DRB35" s="108"/>
      <c r="DRD35" s="108"/>
      <c r="DRF35" s="108"/>
      <c r="DRH35" s="108"/>
      <c r="DRJ35" s="108"/>
      <c r="DRL35" s="108"/>
      <c r="DRN35" s="108"/>
      <c r="DRP35" s="108"/>
      <c r="DRR35" s="108"/>
      <c r="DRT35" s="108"/>
      <c r="DRV35" s="108"/>
      <c r="DRX35" s="108"/>
      <c r="DRZ35" s="108"/>
      <c r="DSB35" s="108"/>
      <c r="DSD35" s="108"/>
      <c r="DSF35" s="108"/>
      <c r="DSH35" s="108"/>
      <c r="DSJ35" s="108"/>
      <c r="DSL35" s="108"/>
      <c r="DSN35" s="108"/>
      <c r="DSP35" s="108"/>
      <c r="DSR35" s="108"/>
      <c r="DST35" s="108"/>
      <c r="DSV35" s="108"/>
      <c r="DSX35" s="108"/>
      <c r="DSZ35" s="108"/>
      <c r="DTB35" s="108"/>
      <c r="DTD35" s="108"/>
      <c r="DTF35" s="108"/>
      <c r="DTH35" s="108"/>
      <c r="DTJ35" s="108"/>
      <c r="DTL35" s="108"/>
      <c r="DTN35" s="108"/>
      <c r="DTP35" s="108"/>
      <c r="DTR35" s="108"/>
      <c r="DTT35" s="108"/>
      <c r="DTV35" s="108"/>
      <c r="DTX35" s="108"/>
      <c r="DTZ35" s="108"/>
      <c r="DUB35" s="108"/>
      <c r="DUD35" s="108"/>
      <c r="DUF35" s="108"/>
      <c r="DUH35" s="108"/>
      <c r="DUJ35" s="108"/>
      <c r="DUL35" s="108"/>
      <c r="DUN35" s="108"/>
      <c r="DUP35" s="108"/>
      <c r="DUR35" s="108"/>
      <c r="DUT35" s="108"/>
      <c r="DUV35" s="108"/>
      <c r="DUX35" s="108"/>
      <c r="DUZ35" s="108"/>
      <c r="DVB35" s="108"/>
      <c r="DVD35" s="108"/>
      <c r="DVF35" s="108"/>
      <c r="DVH35" s="108"/>
      <c r="DVJ35" s="108"/>
      <c r="DVL35" s="108"/>
      <c r="DVN35" s="108"/>
      <c r="DVP35" s="108"/>
      <c r="DVR35" s="108"/>
      <c r="DVT35" s="108"/>
      <c r="DVV35" s="108"/>
      <c r="DVX35" s="108"/>
      <c r="DVZ35" s="108"/>
      <c r="DWB35" s="108"/>
      <c r="DWD35" s="108"/>
      <c r="DWF35" s="108"/>
      <c r="DWH35" s="108"/>
      <c r="DWJ35" s="108"/>
      <c r="DWL35" s="108"/>
      <c r="DWN35" s="108"/>
      <c r="DWP35" s="108"/>
      <c r="DWR35" s="108"/>
      <c r="DWT35" s="108"/>
      <c r="DWV35" s="108"/>
      <c r="DWX35" s="108"/>
      <c r="DWZ35" s="108"/>
      <c r="DXB35" s="108"/>
      <c r="DXD35" s="108"/>
      <c r="DXF35" s="108"/>
      <c r="DXH35" s="108"/>
      <c r="DXJ35" s="108"/>
      <c r="DXL35" s="108"/>
      <c r="DXN35" s="108"/>
      <c r="DXP35" s="108"/>
      <c r="DXR35" s="108"/>
      <c r="DXT35" s="108"/>
      <c r="DXV35" s="108"/>
      <c r="DXX35" s="108"/>
      <c r="DXZ35" s="108"/>
      <c r="DYB35" s="108"/>
      <c r="DYD35" s="108"/>
      <c r="DYF35" s="108"/>
      <c r="DYH35" s="108"/>
      <c r="DYJ35" s="108"/>
      <c r="DYL35" s="108"/>
      <c r="DYN35" s="108"/>
      <c r="DYP35" s="108"/>
      <c r="DYR35" s="108"/>
      <c r="DYT35" s="108"/>
      <c r="DYV35" s="108"/>
      <c r="DYX35" s="108"/>
      <c r="DYZ35" s="108"/>
      <c r="DZB35" s="108"/>
      <c r="DZD35" s="108"/>
      <c r="DZF35" s="108"/>
      <c r="DZH35" s="108"/>
      <c r="DZJ35" s="108"/>
      <c r="DZL35" s="108"/>
      <c r="DZN35" s="108"/>
      <c r="DZP35" s="108"/>
      <c r="DZR35" s="108"/>
      <c r="DZT35" s="108"/>
      <c r="DZV35" s="108"/>
      <c r="DZX35" s="108"/>
      <c r="DZZ35" s="108"/>
      <c r="EAB35" s="108"/>
      <c r="EAD35" s="108"/>
      <c r="EAF35" s="108"/>
      <c r="EAH35" s="108"/>
      <c r="EAJ35" s="108"/>
      <c r="EAL35" s="108"/>
      <c r="EAN35" s="108"/>
      <c r="EAP35" s="108"/>
      <c r="EAR35" s="108"/>
      <c r="EAT35" s="108"/>
      <c r="EAV35" s="108"/>
      <c r="EAX35" s="108"/>
      <c r="EAZ35" s="108"/>
      <c r="EBB35" s="108"/>
      <c r="EBD35" s="108"/>
      <c r="EBF35" s="108"/>
      <c r="EBH35" s="108"/>
      <c r="EBJ35" s="108"/>
      <c r="EBL35" s="108"/>
      <c r="EBN35" s="108"/>
      <c r="EBP35" s="108"/>
      <c r="EBR35" s="108"/>
      <c r="EBT35" s="108"/>
      <c r="EBV35" s="108"/>
      <c r="EBX35" s="108"/>
      <c r="EBZ35" s="108"/>
      <c r="ECB35" s="108"/>
      <c r="ECD35" s="108"/>
      <c r="ECF35" s="108"/>
      <c r="ECH35" s="108"/>
      <c r="ECJ35" s="108"/>
      <c r="ECL35" s="108"/>
      <c r="ECN35" s="108"/>
      <c r="ECP35" s="108"/>
      <c r="ECR35" s="108"/>
      <c r="ECT35" s="108"/>
      <c r="ECV35" s="108"/>
      <c r="ECX35" s="108"/>
      <c r="ECZ35" s="108"/>
      <c r="EDB35" s="108"/>
      <c r="EDD35" s="108"/>
      <c r="EDF35" s="108"/>
      <c r="EDH35" s="108"/>
      <c r="EDJ35" s="108"/>
      <c r="EDL35" s="108"/>
      <c r="EDN35" s="108"/>
      <c r="EDP35" s="108"/>
      <c r="EDR35" s="108"/>
      <c r="EDT35" s="108"/>
      <c r="EDV35" s="108"/>
      <c r="EDX35" s="108"/>
      <c r="EDZ35" s="108"/>
      <c r="EEB35" s="108"/>
      <c r="EED35" s="108"/>
      <c r="EEF35" s="108"/>
      <c r="EEH35" s="108"/>
      <c r="EEJ35" s="108"/>
      <c r="EEL35" s="108"/>
      <c r="EEN35" s="108"/>
      <c r="EEP35" s="108"/>
      <c r="EER35" s="108"/>
      <c r="EET35" s="108"/>
      <c r="EEV35" s="108"/>
      <c r="EEX35" s="108"/>
      <c r="EEZ35" s="108"/>
      <c r="EFB35" s="108"/>
      <c r="EFD35" s="108"/>
      <c r="EFF35" s="108"/>
      <c r="EFH35" s="108"/>
      <c r="EFJ35" s="108"/>
      <c r="EFL35" s="108"/>
      <c r="EFN35" s="108"/>
      <c r="EFP35" s="108"/>
      <c r="EFR35" s="108"/>
      <c r="EFT35" s="108"/>
      <c r="EFV35" s="108"/>
      <c r="EFX35" s="108"/>
      <c r="EFZ35" s="108"/>
      <c r="EGB35" s="108"/>
      <c r="EGD35" s="108"/>
      <c r="EGF35" s="108"/>
      <c r="EGH35" s="108"/>
      <c r="EGJ35" s="108"/>
      <c r="EGL35" s="108"/>
      <c r="EGN35" s="108"/>
      <c r="EGP35" s="108"/>
      <c r="EGR35" s="108"/>
      <c r="EGT35" s="108"/>
      <c r="EGV35" s="108"/>
      <c r="EGX35" s="108"/>
      <c r="EGZ35" s="108"/>
      <c r="EHB35" s="108"/>
      <c r="EHD35" s="108"/>
      <c r="EHF35" s="108"/>
      <c r="EHH35" s="108"/>
      <c r="EHJ35" s="108"/>
      <c r="EHL35" s="108"/>
      <c r="EHN35" s="108"/>
      <c r="EHP35" s="108"/>
      <c r="EHR35" s="108"/>
      <c r="EHT35" s="108"/>
      <c r="EHV35" s="108"/>
      <c r="EHX35" s="108"/>
      <c r="EHZ35" s="108"/>
      <c r="EIB35" s="108"/>
      <c r="EID35" s="108"/>
      <c r="EIF35" s="108"/>
      <c r="EIH35" s="108"/>
      <c r="EIJ35" s="108"/>
      <c r="EIL35" s="108"/>
      <c r="EIN35" s="108"/>
      <c r="EIP35" s="108"/>
      <c r="EIR35" s="108"/>
      <c r="EIT35" s="108"/>
      <c r="EIV35" s="108"/>
      <c r="EIX35" s="108"/>
      <c r="EIZ35" s="108"/>
      <c r="EJB35" s="108"/>
      <c r="EJD35" s="108"/>
      <c r="EJF35" s="108"/>
      <c r="EJH35" s="108"/>
      <c r="EJJ35" s="108"/>
      <c r="EJL35" s="108"/>
      <c r="EJN35" s="108"/>
      <c r="EJP35" s="108"/>
      <c r="EJR35" s="108"/>
      <c r="EJT35" s="108"/>
      <c r="EJV35" s="108"/>
      <c r="EJX35" s="108"/>
      <c r="EJZ35" s="108"/>
      <c r="EKB35" s="108"/>
      <c r="EKD35" s="108"/>
      <c r="EKF35" s="108"/>
      <c r="EKH35" s="108"/>
      <c r="EKJ35" s="108"/>
      <c r="EKL35" s="108"/>
      <c r="EKN35" s="108"/>
      <c r="EKP35" s="108"/>
      <c r="EKR35" s="108"/>
      <c r="EKT35" s="108"/>
      <c r="EKV35" s="108"/>
      <c r="EKX35" s="108"/>
      <c r="EKZ35" s="108"/>
      <c r="ELB35" s="108"/>
      <c r="ELD35" s="108"/>
      <c r="ELF35" s="108"/>
      <c r="ELH35" s="108"/>
      <c r="ELJ35" s="108"/>
      <c r="ELL35" s="108"/>
      <c r="ELN35" s="108"/>
      <c r="ELP35" s="108"/>
      <c r="ELR35" s="108"/>
      <c r="ELT35" s="108"/>
      <c r="ELV35" s="108"/>
      <c r="ELX35" s="108"/>
      <c r="ELZ35" s="108"/>
      <c r="EMB35" s="108"/>
      <c r="EMD35" s="108"/>
      <c r="EMF35" s="108"/>
      <c r="EMH35" s="108"/>
      <c r="EMJ35" s="108"/>
      <c r="EML35" s="108"/>
      <c r="EMN35" s="108"/>
      <c r="EMP35" s="108"/>
      <c r="EMR35" s="108"/>
      <c r="EMT35" s="108"/>
      <c r="EMV35" s="108"/>
      <c r="EMX35" s="108"/>
      <c r="EMZ35" s="108"/>
      <c r="ENB35" s="108"/>
      <c r="END35" s="108"/>
      <c r="ENF35" s="108"/>
      <c r="ENH35" s="108"/>
      <c r="ENJ35" s="108"/>
      <c r="ENL35" s="108"/>
      <c r="ENN35" s="108"/>
      <c r="ENP35" s="108"/>
      <c r="ENR35" s="108"/>
      <c r="ENT35" s="108"/>
      <c r="ENV35" s="108"/>
      <c r="ENX35" s="108"/>
      <c r="ENZ35" s="108"/>
      <c r="EOB35" s="108"/>
      <c r="EOD35" s="108"/>
      <c r="EOF35" s="108"/>
      <c r="EOH35" s="108"/>
      <c r="EOJ35" s="108"/>
      <c r="EOL35" s="108"/>
      <c r="EON35" s="108"/>
      <c r="EOP35" s="108"/>
      <c r="EOR35" s="108"/>
      <c r="EOT35" s="108"/>
      <c r="EOV35" s="108"/>
      <c r="EOX35" s="108"/>
      <c r="EOZ35" s="108"/>
      <c r="EPB35" s="108"/>
      <c r="EPD35" s="108"/>
      <c r="EPF35" s="108"/>
      <c r="EPH35" s="108"/>
      <c r="EPJ35" s="108"/>
      <c r="EPL35" s="108"/>
      <c r="EPN35" s="108"/>
      <c r="EPP35" s="108"/>
      <c r="EPR35" s="108"/>
      <c r="EPT35" s="108"/>
      <c r="EPV35" s="108"/>
      <c r="EPX35" s="108"/>
      <c r="EPZ35" s="108"/>
      <c r="EQB35" s="108"/>
      <c r="EQD35" s="108"/>
      <c r="EQF35" s="108"/>
      <c r="EQH35" s="108"/>
      <c r="EQJ35" s="108"/>
      <c r="EQL35" s="108"/>
      <c r="EQN35" s="108"/>
      <c r="EQP35" s="108"/>
      <c r="EQR35" s="108"/>
      <c r="EQT35" s="108"/>
      <c r="EQV35" s="108"/>
      <c r="EQX35" s="108"/>
      <c r="EQZ35" s="108"/>
      <c r="ERB35" s="108"/>
      <c r="ERD35" s="108"/>
      <c r="ERF35" s="108"/>
      <c r="ERH35" s="108"/>
      <c r="ERJ35" s="108"/>
      <c r="ERL35" s="108"/>
      <c r="ERN35" s="108"/>
      <c r="ERP35" s="108"/>
      <c r="ERR35" s="108"/>
      <c r="ERT35" s="108"/>
      <c r="ERV35" s="108"/>
      <c r="ERX35" s="108"/>
      <c r="ERZ35" s="108"/>
      <c r="ESB35" s="108"/>
      <c r="ESD35" s="108"/>
      <c r="ESF35" s="108"/>
      <c r="ESH35" s="108"/>
      <c r="ESJ35" s="108"/>
      <c r="ESL35" s="108"/>
      <c r="ESN35" s="108"/>
      <c r="ESP35" s="108"/>
      <c r="ESR35" s="108"/>
      <c r="EST35" s="108"/>
      <c r="ESV35" s="108"/>
      <c r="ESX35" s="108"/>
      <c r="ESZ35" s="108"/>
      <c r="ETB35" s="108"/>
      <c r="ETD35" s="108"/>
      <c r="ETF35" s="108"/>
      <c r="ETH35" s="108"/>
      <c r="ETJ35" s="108"/>
      <c r="ETL35" s="108"/>
      <c r="ETN35" s="108"/>
      <c r="ETP35" s="108"/>
      <c r="ETR35" s="108"/>
      <c r="ETT35" s="108"/>
      <c r="ETV35" s="108"/>
      <c r="ETX35" s="108"/>
      <c r="ETZ35" s="108"/>
      <c r="EUB35" s="108"/>
      <c r="EUD35" s="108"/>
      <c r="EUF35" s="108"/>
      <c r="EUH35" s="108"/>
      <c r="EUJ35" s="108"/>
      <c r="EUL35" s="108"/>
      <c r="EUN35" s="108"/>
      <c r="EUP35" s="108"/>
      <c r="EUR35" s="108"/>
      <c r="EUT35" s="108"/>
      <c r="EUV35" s="108"/>
      <c r="EUX35" s="108"/>
      <c r="EUZ35" s="108"/>
      <c r="EVB35" s="108"/>
      <c r="EVD35" s="108"/>
      <c r="EVF35" s="108"/>
      <c r="EVH35" s="108"/>
      <c r="EVJ35" s="108"/>
      <c r="EVL35" s="108"/>
      <c r="EVN35" s="108"/>
      <c r="EVP35" s="108"/>
      <c r="EVR35" s="108"/>
      <c r="EVT35" s="108"/>
      <c r="EVV35" s="108"/>
      <c r="EVX35" s="108"/>
      <c r="EVZ35" s="108"/>
      <c r="EWB35" s="108"/>
      <c r="EWD35" s="108"/>
      <c r="EWF35" s="108"/>
      <c r="EWH35" s="108"/>
      <c r="EWJ35" s="108"/>
      <c r="EWL35" s="108"/>
      <c r="EWN35" s="108"/>
      <c r="EWP35" s="108"/>
      <c r="EWR35" s="108"/>
      <c r="EWT35" s="108"/>
      <c r="EWV35" s="108"/>
      <c r="EWX35" s="108"/>
      <c r="EWZ35" s="108"/>
      <c r="EXB35" s="108"/>
      <c r="EXD35" s="108"/>
      <c r="EXF35" s="108"/>
      <c r="EXH35" s="108"/>
      <c r="EXJ35" s="108"/>
      <c r="EXL35" s="108"/>
      <c r="EXN35" s="108"/>
      <c r="EXP35" s="108"/>
      <c r="EXR35" s="108"/>
      <c r="EXT35" s="108"/>
      <c r="EXV35" s="108"/>
      <c r="EXX35" s="108"/>
      <c r="EXZ35" s="108"/>
      <c r="EYB35" s="108"/>
      <c r="EYD35" s="108"/>
      <c r="EYF35" s="108"/>
      <c r="EYH35" s="108"/>
      <c r="EYJ35" s="108"/>
      <c r="EYL35" s="108"/>
      <c r="EYN35" s="108"/>
      <c r="EYP35" s="108"/>
      <c r="EYR35" s="108"/>
      <c r="EYT35" s="108"/>
      <c r="EYV35" s="108"/>
      <c r="EYX35" s="108"/>
      <c r="EYZ35" s="108"/>
      <c r="EZB35" s="108"/>
      <c r="EZD35" s="108"/>
      <c r="EZF35" s="108"/>
      <c r="EZH35" s="108"/>
      <c r="EZJ35" s="108"/>
      <c r="EZL35" s="108"/>
      <c r="EZN35" s="108"/>
      <c r="EZP35" s="108"/>
      <c r="EZR35" s="108"/>
      <c r="EZT35" s="108"/>
      <c r="EZV35" s="108"/>
      <c r="EZX35" s="108"/>
      <c r="EZZ35" s="108"/>
      <c r="FAB35" s="108"/>
      <c r="FAD35" s="108"/>
      <c r="FAF35" s="108"/>
      <c r="FAH35" s="108"/>
      <c r="FAJ35" s="108"/>
      <c r="FAL35" s="108"/>
      <c r="FAN35" s="108"/>
      <c r="FAP35" s="108"/>
      <c r="FAR35" s="108"/>
      <c r="FAT35" s="108"/>
      <c r="FAV35" s="108"/>
      <c r="FAX35" s="108"/>
      <c r="FAZ35" s="108"/>
      <c r="FBB35" s="108"/>
      <c r="FBD35" s="108"/>
      <c r="FBF35" s="108"/>
      <c r="FBH35" s="108"/>
      <c r="FBJ35" s="108"/>
      <c r="FBL35" s="108"/>
      <c r="FBN35" s="108"/>
      <c r="FBP35" s="108"/>
      <c r="FBR35" s="108"/>
      <c r="FBT35" s="108"/>
      <c r="FBV35" s="108"/>
      <c r="FBX35" s="108"/>
      <c r="FBZ35" s="108"/>
      <c r="FCB35" s="108"/>
      <c r="FCD35" s="108"/>
      <c r="FCF35" s="108"/>
      <c r="FCH35" s="108"/>
      <c r="FCJ35" s="108"/>
      <c r="FCL35" s="108"/>
      <c r="FCN35" s="108"/>
      <c r="FCP35" s="108"/>
      <c r="FCR35" s="108"/>
      <c r="FCT35" s="108"/>
      <c r="FCV35" s="108"/>
      <c r="FCX35" s="108"/>
      <c r="FCZ35" s="108"/>
      <c r="FDB35" s="108"/>
      <c r="FDD35" s="108"/>
      <c r="FDF35" s="108"/>
      <c r="FDH35" s="108"/>
      <c r="FDJ35" s="108"/>
      <c r="FDL35" s="108"/>
      <c r="FDN35" s="108"/>
      <c r="FDP35" s="108"/>
      <c r="FDR35" s="108"/>
      <c r="FDT35" s="108"/>
      <c r="FDV35" s="108"/>
      <c r="FDX35" s="108"/>
      <c r="FDZ35" s="108"/>
      <c r="FEB35" s="108"/>
      <c r="FED35" s="108"/>
      <c r="FEF35" s="108"/>
      <c r="FEH35" s="108"/>
      <c r="FEJ35" s="108"/>
      <c r="FEL35" s="108"/>
      <c r="FEN35" s="108"/>
      <c r="FEP35" s="108"/>
      <c r="FER35" s="108"/>
      <c r="FET35" s="108"/>
      <c r="FEV35" s="108"/>
      <c r="FEX35" s="108"/>
      <c r="FEZ35" s="108"/>
      <c r="FFB35" s="108"/>
      <c r="FFD35" s="108"/>
      <c r="FFF35" s="108"/>
      <c r="FFH35" s="108"/>
      <c r="FFJ35" s="108"/>
      <c r="FFL35" s="108"/>
      <c r="FFN35" s="108"/>
      <c r="FFP35" s="108"/>
      <c r="FFR35" s="108"/>
      <c r="FFT35" s="108"/>
      <c r="FFV35" s="108"/>
      <c r="FFX35" s="108"/>
      <c r="FFZ35" s="108"/>
      <c r="FGB35" s="108"/>
      <c r="FGD35" s="108"/>
      <c r="FGF35" s="108"/>
      <c r="FGH35" s="108"/>
      <c r="FGJ35" s="108"/>
      <c r="FGL35" s="108"/>
      <c r="FGN35" s="108"/>
      <c r="FGP35" s="108"/>
      <c r="FGR35" s="108"/>
      <c r="FGT35" s="108"/>
      <c r="FGV35" s="108"/>
      <c r="FGX35" s="108"/>
      <c r="FGZ35" s="108"/>
      <c r="FHB35" s="108"/>
      <c r="FHD35" s="108"/>
      <c r="FHF35" s="108"/>
      <c r="FHH35" s="108"/>
      <c r="FHJ35" s="108"/>
      <c r="FHL35" s="108"/>
      <c r="FHN35" s="108"/>
      <c r="FHP35" s="108"/>
      <c r="FHR35" s="108"/>
      <c r="FHT35" s="108"/>
      <c r="FHV35" s="108"/>
      <c r="FHX35" s="108"/>
      <c r="FHZ35" s="108"/>
      <c r="FIB35" s="108"/>
      <c r="FID35" s="108"/>
      <c r="FIF35" s="108"/>
      <c r="FIH35" s="108"/>
      <c r="FIJ35" s="108"/>
      <c r="FIL35" s="108"/>
      <c r="FIN35" s="108"/>
      <c r="FIP35" s="108"/>
      <c r="FIR35" s="108"/>
      <c r="FIT35" s="108"/>
      <c r="FIV35" s="108"/>
      <c r="FIX35" s="108"/>
      <c r="FIZ35" s="108"/>
      <c r="FJB35" s="108"/>
      <c r="FJD35" s="108"/>
      <c r="FJF35" s="108"/>
      <c r="FJH35" s="108"/>
      <c r="FJJ35" s="108"/>
      <c r="FJL35" s="108"/>
      <c r="FJN35" s="108"/>
      <c r="FJP35" s="108"/>
      <c r="FJR35" s="108"/>
      <c r="FJT35" s="108"/>
      <c r="FJV35" s="108"/>
      <c r="FJX35" s="108"/>
      <c r="FJZ35" s="108"/>
      <c r="FKB35" s="108"/>
      <c r="FKD35" s="108"/>
      <c r="FKF35" s="108"/>
      <c r="FKH35" s="108"/>
      <c r="FKJ35" s="108"/>
      <c r="FKL35" s="108"/>
      <c r="FKN35" s="108"/>
      <c r="FKP35" s="108"/>
      <c r="FKR35" s="108"/>
      <c r="FKT35" s="108"/>
      <c r="FKV35" s="108"/>
      <c r="FKX35" s="108"/>
      <c r="FKZ35" s="108"/>
      <c r="FLB35" s="108"/>
      <c r="FLD35" s="108"/>
      <c r="FLF35" s="108"/>
      <c r="FLH35" s="108"/>
      <c r="FLJ35" s="108"/>
      <c r="FLL35" s="108"/>
      <c r="FLN35" s="108"/>
      <c r="FLP35" s="108"/>
      <c r="FLR35" s="108"/>
      <c r="FLT35" s="108"/>
      <c r="FLV35" s="108"/>
      <c r="FLX35" s="108"/>
      <c r="FLZ35" s="108"/>
      <c r="FMB35" s="108"/>
      <c r="FMD35" s="108"/>
      <c r="FMF35" s="108"/>
      <c r="FMH35" s="108"/>
      <c r="FMJ35" s="108"/>
      <c r="FML35" s="108"/>
      <c r="FMN35" s="108"/>
      <c r="FMP35" s="108"/>
      <c r="FMR35" s="108"/>
      <c r="FMT35" s="108"/>
      <c r="FMV35" s="108"/>
      <c r="FMX35" s="108"/>
      <c r="FMZ35" s="108"/>
      <c r="FNB35" s="108"/>
      <c r="FND35" s="108"/>
      <c r="FNF35" s="108"/>
      <c r="FNH35" s="108"/>
      <c r="FNJ35" s="108"/>
      <c r="FNL35" s="108"/>
      <c r="FNN35" s="108"/>
      <c r="FNP35" s="108"/>
      <c r="FNR35" s="108"/>
      <c r="FNT35" s="108"/>
      <c r="FNV35" s="108"/>
      <c r="FNX35" s="108"/>
      <c r="FNZ35" s="108"/>
      <c r="FOB35" s="108"/>
      <c r="FOD35" s="108"/>
      <c r="FOF35" s="108"/>
      <c r="FOH35" s="108"/>
      <c r="FOJ35" s="108"/>
      <c r="FOL35" s="108"/>
      <c r="FON35" s="108"/>
      <c r="FOP35" s="108"/>
      <c r="FOR35" s="108"/>
      <c r="FOT35" s="108"/>
      <c r="FOV35" s="108"/>
      <c r="FOX35" s="108"/>
      <c r="FOZ35" s="108"/>
      <c r="FPB35" s="108"/>
      <c r="FPD35" s="108"/>
      <c r="FPF35" s="108"/>
      <c r="FPH35" s="108"/>
      <c r="FPJ35" s="108"/>
      <c r="FPL35" s="108"/>
      <c r="FPN35" s="108"/>
      <c r="FPP35" s="108"/>
      <c r="FPR35" s="108"/>
      <c r="FPT35" s="108"/>
      <c r="FPV35" s="108"/>
      <c r="FPX35" s="108"/>
      <c r="FPZ35" s="108"/>
      <c r="FQB35" s="108"/>
      <c r="FQD35" s="108"/>
      <c r="FQF35" s="108"/>
      <c r="FQH35" s="108"/>
      <c r="FQJ35" s="108"/>
      <c r="FQL35" s="108"/>
      <c r="FQN35" s="108"/>
      <c r="FQP35" s="108"/>
      <c r="FQR35" s="108"/>
      <c r="FQT35" s="108"/>
      <c r="FQV35" s="108"/>
      <c r="FQX35" s="108"/>
      <c r="FQZ35" s="108"/>
      <c r="FRB35" s="108"/>
      <c r="FRD35" s="108"/>
      <c r="FRF35" s="108"/>
      <c r="FRH35" s="108"/>
      <c r="FRJ35" s="108"/>
      <c r="FRL35" s="108"/>
      <c r="FRN35" s="108"/>
      <c r="FRP35" s="108"/>
      <c r="FRR35" s="108"/>
      <c r="FRT35" s="108"/>
      <c r="FRV35" s="108"/>
      <c r="FRX35" s="108"/>
      <c r="FRZ35" s="108"/>
      <c r="FSB35" s="108"/>
      <c r="FSD35" s="108"/>
      <c r="FSF35" s="108"/>
      <c r="FSH35" s="108"/>
      <c r="FSJ35" s="108"/>
      <c r="FSL35" s="108"/>
      <c r="FSN35" s="108"/>
      <c r="FSP35" s="108"/>
      <c r="FSR35" s="108"/>
      <c r="FST35" s="108"/>
      <c r="FSV35" s="108"/>
      <c r="FSX35" s="108"/>
      <c r="FSZ35" s="108"/>
      <c r="FTB35" s="108"/>
      <c r="FTD35" s="108"/>
      <c r="FTF35" s="108"/>
      <c r="FTH35" s="108"/>
      <c r="FTJ35" s="108"/>
      <c r="FTL35" s="108"/>
      <c r="FTN35" s="108"/>
      <c r="FTP35" s="108"/>
      <c r="FTR35" s="108"/>
      <c r="FTT35" s="108"/>
      <c r="FTV35" s="108"/>
      <c r="FTX35" s="108"/>
      <c r="FTZ35" s="108"/>
      <c r="FUB35" s="108"/>
      <c r="FUD35" s="108"/>
      <c r="FUF35" s="108"/>
      <c r="FUH35" s="108"/>
      <c r="FUJ35" s="108"/>
      <c r="FUL35" s="108"/>
      <c r="FUN35" s="108"/>
      <c r="FUP35" s="108"/>
      <c r="FUR35" s="108"/>
      <c r="FUT35" s="108"/>
      <c r="FUV35" s="108"/>
      <c r="FUX35" s="108"/>
      <c r="FUZ35" s="108"/>
      <c r="FVB35" s="108"/>
      <c r="FVD35" s="108"/>
      <c r="FVF35" s="108"/>
      <c r="FVH35" s="108"/>
      <c r="FVJ35" s="108"/>
      <c r="FVL35" s="108"/>
      <c r="FVN35" s="108"/>
      <c r="FVP35" s="108"/>
      <c r="FVR35" s="108"/>
      <c r="FVT35" s="108"/>
      <c r="FVV35" s="108"/>
      <c r="FVX35" s="108"/>
      <c r="FVZ35" s="108"/>
      <c r="FWB35" s="108"/>
      <c r="FWD35" s="108"/>
      <c r="FWF35" s="108"/>
      <c r="FWH35" s="108"/>
      <c r="FWJ35" s="108"/>
      <c r="FWL35" s="108"/>
      <c r="FWN35" s="108"/>
      <c r="FWP35" s="108"/>
      <c r="FWR35" s="108"/>
      <c r="FWT35" s="108"/>
      <c r="FWV35" s="108"/>
      <c r="FWX35" s="108"/>
      <c r="FWZ35" s="108"/>
      <c r="FXB35" s="108"/>
      <c r="FXD35" s="108"/>
      <c r="FXF35" s="108"/>
      <c r="FXH35" s="108"/>
      <c r="FXJ35" s="108"/>
      <c r="FXL35" s="108"/>
      <c r="FXN35" s="108"/>
      <c r="FXP35" s="108"/>
      <c r="FXR35" s="108"/>
      <c r="FXT35" s="108"/>
      <c r="FXV35" s="108"/>
      <c r="FXX35" s="108"/>
      <c r="FXZ35" s="108"/>
      <c r="FYB35" s="108"/>
      <c r="FYD35" s="108"/>
      <c r="FYF35" s="108"/>
      <c r="FYH35" s="108"/>
      <c r="FYJ35" s="108"/>
      <c r="FYL35" s="108"/>
      <c r="FYN35" s="108"/>
      <c r="FYP35" s="108"/>
      <c r="FYR35" s="108"/>
      <c r="FYT35" s="108"/>
      <c r="FYV35" s="108"/>
      <c r="FYX35" s="108"/>
      <c r="FYZ35" s="108"/>
      <c r="FZB35" s="108"/>
      <c r="FZD35" s="108"/>
      <c r="FZF35" s="108"/>
      <c r="FZH35" s="108"/>
      <c r="FZJ35" s="108"/>
      <c r="FZL35" s="108"/>
      <c r="FZN35" s="108"/>
      <c r="FZP35" s="108"/>
      <c r="FZR35" s="108"/>
      <c r="FZT35" s="108"/>
      <c r="FZV35" s="108"/>
      <c r="FZX35" s="108"/>
      <c r="FZZ35" s="108"/>
      <c r="GAB35" s="108"/>
      <c r="GAD35" s="108"/>
      <c r="GAF35" s="108"/>
      <c r="GAH35" s="108"/>
      <c r="GAJ35" s="108"/>
      <c r="GAL35" s="108"/>
      <c r="GAN35" s="108"/>
      <c r="GAP35" s="108"/>
      <c r="GAR35" s="108"/>
      <c r="GAT35" s="108"/>
      <c r="GAV35" s="108"/>
      <c r="GAX35" s="108"/>
      <c r="GAZ35" s="108"/>
      <c r="GBB35" s="108"/>
      <c r="GBD35" s="108"/>
      <c r="GBF35" s="108"/>
      <c r="GBH35" s="108"/>
      <c r="GBJ35" s="108"/>
      <c r="GBL35" s="108"/>
      <c r="GBN35" s="108"/>
      <c r="GBP35" s="108"/>
      <c r="GBR35" s="108"/>
      <c r="GBT35" s="108"/>
      <c r="GBV35" s="108"/>
      <c r="GBX35" s="108"/>
      <c r="GBZ35" s="108"/>
      <c r="GCB35" s="108"/>
      <c r="GCD35" s="108"/>
      <c r="GCF35" s="108"/>
      <c r="GCH35" s="108"/>
      <c r="GCJ35" s="108"/>
      <c r="GCL35" s="108"/>
      <c r="GCN35" s="108"/>
      <c r="GCP35" s="108"/>
      <c r="GCR35" s="108"/>
      <c r="GCT35" s="108"/>
      <c r="GCV35" s="108"/>
      <c r="GCX35" s="108"/>
      <c r="GCZ35" s="108"/>
      <c r="GDB35" s="108"/>
      <c r="GDD35" s="108"/>
      <c r="GDF35" s="108"/>
      <c r="GDH35" s="108"/>
      <c r="GDJ35" s="108"/>
      <c r="GDL35" s="108"/>
      <c r="GDN35" s="108"/>
      <c r="GDP35" s="108"/>
      <c r="GDR35" s="108"/>
      <c r="GDT35" s="108"/>
      <c r="GDV35" s="108"/>
      <c r="GDX35" s="108"/>
      <c r="GDZ35" s="108"/>
      <c r="GEB35" s="108"/>
      <c r="GED35" s="108"/>
      <c r="GEF35" s="108"/>
      <c r="GEH35" s="108"/>
      <c r="GEJ35" s="108"/>
      <c r="GEL35" s="108"/>
      <c r="GEN35" s="108"/>
      <c r="GEP35" s="108"/>
      <c r="GER35" s="108"/>
      <c r="GET35" s="108"/>
      <c r="GEV35" s="108"/>
      <c r="GEX35" s="108"/>
      <c r="GEZ35" s="108"/>
      <c r="GFB35" s="108"/>
      <c r="GFD35" s="108"/>
      <c r="GFF35" s="108"/>
      <c r="GFH35" s="108"/>
      <c r="GFJ35" s="108"/>
      <c r="GFL35" s="108"/>
      <c r="GFN35" s="108"/>
      <c r="GFP35" s="108"/>
      <c r="GFR35" s="108"/>
      <c r="GFT35" s="108"/>
      <c r="GFV35" s="108"/>
      <c r="GFX35" s="108"/>
      <c r="GFZ35" s="108"/>
      <c r="GGB35" s="108"/>
      <c r="GGD35" s="108"/>
      <c r="GGF35" s="108"/>
      <c r="GGH35" s="108"/>
      <c r="GGJ35" s="108"/>
      <c r="GGL35" s="108"/>
      <c r="GGN35" s="108"/>
      <c r="GGP35" s="108"/>
      <c r="GGR35" s="108"/>
      <c r="GGT35" s="108"/>
      <c r="GGV35" s="108"/>
      <c r="GGX35" s="108"/>
      <c r="GGZ35" s="108"/>
      <c r="GHB35" s="108"/>
      <c r="GHD35" s="108"/>
      <c r="GHF35" s="108"/>
      <c r="GHH35" s="108"/>
      <c r="GHJ35" s="108"/>
      <c r="GHL35" s="108"/>
      <c r="GHN35" s="108"/>
      <c r="GHP35" s="108"/>
      <c r="GHR35" s="108"/>
      <c r="GHT35" s="108"/>
      <c r="GHV35" s="108"/>
      <c r="GHX35" s="108"/>
      <c r="GHZ35" s="108"/>
      <c r="GIB35" s="108"/>
      <c r="GID35" s="108"/>
      <c r="GIF35" s="108"/>
      <c r="GIH35" s="108"/>
      <c r="GIJ35" s="108"/>
      <c r="GIL35" s="108"/>
      <c r="GIN35" s="108"/>
      <c r="GIP35" s="108"/>
      <c r="GIR35" s="108"/>
      <c r="GIT35" s="108"/>
      <c r="GIV35" s="108"/>
      <c r="GIX35" s="108"/>
      <c r="GIZ35" s="108"/>
      <c r="GJB35" s="108"/>
      <c r="GJD35" s="108"/>
      <c r="GJF35" s="108"/>
      <c r="GJH35" s="108"/>
      <c r="GJJ35" s="108"/>
      <c r="GJL35" s="108"/>
      <c r="GJN35" s="108"/>
      <c r="GJP35" s="108"/>
      <c r="GJR35" s="108"/>
      <c r="GJT35" s="108"/>
      <c r="GJV35" s="108"/>
      <c r="GJX35" s="108"/>
      <c r="GJZ35" s="108"/>
      <c r="GKB35" s="108"/>
      <c r="GKD35" s="108"/>
      <c r="GKF35" s="108"/>
      <c r="GKH35" s="108"/>
      <c r="GKJ35" s="108"/>
      <c r="GKL35" s="108"/>
      <c r="GKN35" s="108"/>
      <c r="GKP35" s="108"/>
      <c r="GKR35" s="108"/>
      <c r="GKT35" s="108"/>
      <c r="GKV35" s="108"/>
      <c r="GKX35" s="108"/>
      <c r="GKZ35" s="108"/>
      <c r="GLB35" s="108"/>
      <c r="GLD35" s="108"/>
      <c r="GLF35" s="108"/>
      <c r="GLH35" s="108"/>
      <c r="GLJ35" s="108"/>
      <c r="GLL35" s="108"/>
      <c r="GLN35" s="108"/>
      <c r="GLP35" s="108"/>
      <c r="GLR35" s="108"/>
      <c r="GLT35" s="108"/>
      <c r="GLV35" s="108"/>
      <c r="GLX35" s="108"/>
      <c r="GLZ35" s="108"/>
      <c r="GMB35" s="108"/>
      <c r="GMD35" s="108"/>
      <c r="GMF35" s="108"/>
      <c r="GMH35" s="108"/>
      <c r="GMJ35" s="108"/>
      <c r="GML35" s="108"/>
      <c r="GMN35" s="108"/>
      <c r="GMP35" s="108"/>
      <c r="GMR35" s="108"/>
      <c r="GMT35" s="108"/>
      <c r="GMV35" s="108"/>
      <c r="GMX35" s="108"/>
      <c r="GMZ35" s="108"/>
      <c r="GNB35" s="108"/>
      <c r="GND35" s="108"/>
      <c r="GNF35" s="108"/>
      <c r="GNH35" s="108"/>
      <c r="GNJ35" s="108"/>
      <c r="GNL35" s="108"/>
      <c r="GNN35" s="108"/>
      <c r="GNP35" s="108"/>
      <c r="GNR35" s="108"/>
      <c r="GNT35" s="108"/>
      <c r="GNV35" s="108"/>
      <c r="GNX35" s="108"/>
      <c r="GNZ35" s="108"/>
      <c r="GOB35" s="108"/>
      <c r="GOD35" s="108"/>
      <c r="GOF35" s="108"/>
      <c r="GOH35" s="108"/>
      <c r="GOJ35" s="108"/>
      <c r="GOL35" s="108"/>
      <c r="GON35" s="108"/>
      <c r="GOP35" s="108"/>
      <c r="GOR35" s="108"/>
      <c r="GOT35" s="108"/>
      <c r="GOV35" s="108"/>
      <c r="GOX35" s="108"/>
      <c r="GOZ35" s="108"/>
      <c r="GPB35" s="108"/>
      <c r="GPD35" s="108"/>
      <c r="GPF35" s="108"/>
      <c r="GPH35" s="108"/>
      <c r="GPJ35" s="108"/>
      <c r="GPL35" s="108"/>
      <c r="GPN35" s="108"/>
      <c r="GPP35" s="108"/>
      <c r="GPR35" s="108"/>
      <c r="GPT35" s="108"/>
      <c r="GPV35" s="108"/>
      <c r="GPX35" s="108"/>
      <c r="GPZ35" s="108"/>
      <c r="GQB35" s="108"/>
      <c r="GQD35" s="108"/>
      <c r="GQF35" s="108"/>
      <c r="GQH35" s="108"/>
      <c r="GQJ35" s="108"/>
      <c r="GQL35" s="108"/>
      <c r="GQN35" s="108"/>
      <c r="GQP35" s="108"/>
      <c r="GQR35" s="108"/>
      <c r="GQT35" s="108"/>
      <c r="GQV35" s="108"/>
      <c r="GQX35" s="108"/>
      <c r="GQZ35" s="108"/>
      <c r="GRB35" s="108"/>
      <c r="GRD35" s="108"/>
      <c r="GRF35" s="108"/>
      <c r="GRH35" s="108"/>
      <c r="GRJ35" s="108"/>
      <c r="GRL35" s="108"/>
      <c r="GRN35" s="108"/>
      <c r="GRP35" s="108"/>
      <c r="GRR35" s="108"/>
      <c r="GRT35" s="108"/>
      <c r="GRV35" s="108"/>
      <c r="GRX35" s="108"/>
      <c r="GRZ35" s="108"/>
      <c r="GSB35" s="108"/>
      <c r="GSD35" s="108"/>
      <c r="GSF35" s="108"/>
      <c r="GSH35" s="108"/>
      <c r="GSJ35" s="108"/>
      <c r="GSL35" s="108"/>
      <c r="GSN35" s="108"/>
      <c r="GSP35" s="108"/>
      <c r="GSR35" s="108"/>
      <c r="GST35" s="108"/>
      <c r="GSV35" s="108"/>
      <c r="GSX35" s="108"/>
      <c r="GSZ35" s="108"/>
      <c r="GTB35" s="108"/>
      <c r="GTD35" s="108"/>
      <c r="GTF35" s="108"/>
      <c r="GTH35" s="108"/>
      <c r="GTJ35" s="108"/>
      <c r="GTL35" s="108"/>
      <c r="GTN35" s="108"/>
      <c r="GTP35" s="108"/>
      <c r="GTR35" s="108"/>
      <c r="GTT35" s="108"/>
      <c r="GTV35" s="108"/>
      <c r="GTX35" s="108"/>
      <c r="GTZ35" s="108"/>
      <c r="GUB35" s="108"/>
      <c r="GUD35" s="108"/>
      <c r="GUF35" s="108"/>
      <c r="GUH35" s="108"/>
      <c r="GUJ35" s="108"/>
      <c r="GUL35" s="108"/>
      <c r="GUN35" s="108"/>
      <c r="GUP35" s="108"/>
      <c r="GUR35" s="108"/>
      <c r="GUT35" s="108"/>
      <c r="GUV35" s="108"/>
      <c r="GUX35" s="108"/>
      <c r="GUZ35" s="108"/>
      <c r="GVB35" s="108"/>
      <c r="GVD35" s="108"/>
      <c r="GVF35" s="108"/>
      <c r="GVH35" s="108"/>
      <c r="GVJ35" s="108"/>
      <c r="GVL35" s="108"/>
      <c r="GVN35" s="108"/>
      <c r="GVP35" s="108"/>
      <c r="GVR35" s="108"/>
      <c r="GVT35" s="108"/>
      <c r="GVV35" s="108"/>
      <c r="GVX35" s="108"/>
      <c r="GVZ35" s="108"/>
      <c r="GWB35" s="108"/>
      <c r="GWD35" s="108"/>
      <c r="GWF35" s="108"/>
      <c r="GWH35" s="108"/>
      <c r="GWJ35" s="108"/>
      <c r="GWL35" s="108"/>
      <c r="GWN35" s="108"/>
      <c r="GWP35" s="108"/>
      <c r="GWR35" s="108"/>
      <c r="GWT35" s="108"/>
      <c r="GWV35" s="108"/>
      <c r="GWX35" s="108"/>
      <c r="GWZ35" s="108"/>
      <c r="GXB35" s="108"/>
      <c r="GXD35" s="108"/>
      <c r="GXF35" s="108"/>
      <c r="GXH35" s="108"/>
      <c r="GXJ35" s="108"/>
      <c r="GXL35" s="108"/>
      <c r="GXN35" s="108"/>
      <c r="GXP35" s="108"/>
      <c r="GXR35" s="108"/>
      <c r="GXT35" s="108"/>
      <c r="GXV35" s="108"/>
      <c r="GXX35" s="108"/>
      <c r="GXZ35" s="108"/>
      <c r="GYB35" s="108"/>
      <c r="GYD35" s="108"/>
      <c r="GYF35" s="108"/>
      <c r="GYH35" s="108"/>
      <c r="GYJ35" s="108"/>
      <c r="GYL35" s="108"/>
      <c r="GYN35" s="108"/>
      <c r="GYP35" s="108"/>
      <c r="GYR35" s="108"/>
      <c r="GYT35" s="108"/>
      <c r="GYV35" s="108"/>
      <c r="GYX35" s="108"/>
      <c r="GYZ35" s="108"/>
      <c r="GZB35" s="108"/>
      <c r="GZD35" s="108"/>
      <c r="GZF35" s="108"/>
      <c r="GZH35" s="108"/>
      <c r="GZJ35" s="108"/>
      <c r="GZL35" s="108"/>
      <c r="GZN35" s="108"/>
      <c r="GZP35" s="108"/>
      <c r="GZR35" s="108"/>
      <c r="GZT35" s="108"/>
      <c r="GZV35" s="108"/>
      <c r="GZX35" s="108"/>
      <c r="GZZ35" s="108"/>
      <c r="HAB35" s="108"/>
      <c r="HAD35" s="108"/>
      <c r="HAF35" s="108"/>
      <c r="HAH35" s="108"/>
      <c r="HAJ35" s="108"/>
      <c r="HAL35" s="108"/>
      <c r="HAN35" s="108"/>
      <c r="HAP35" s="108"/>
      <c r="HAR35" s="108"/>
      <c r="HAT35" s="108"/>
      <c r="HAV35" s="108"/>
      <c r="HAX35" s="108"/>
      <c r="HAZ35" s="108"/>
      <c r="HBB35" s="108"/>
      <c r="HBD35" s="108"/>
      <c r="HBF35" s="108"/>
      <c r="HBH35" s="108"/>
      <c r="HBJ35" s="108"/>
      <c r="HBL35" s="108"/>
      <c r="HBN35" s="108"/>
      <c r="HBP35" s="108"/>
      <c r="HBR35" s="108"/>
      <c r="HBT35" s="108"/>
      <c r="HBV35" s="108"/>
      <c r="HBX35" s="108"/>
      <c r="HBZ35" s="108"/>
      <c r="HCB35" s="108"/>
      <c r="HCD35" s="108"/>
      <c r="HCF35" s="108"/>
      <c r="HCH35" s="108"/>
      <c r="HCJ35" s="108"/>
      <c r="HCL35" s="108"/>
      <c r="HCN35" s="108"/>
      <c r="HCP35" s="108"/>
      <c r="HCR35" s="108"/>
      <c r="HCT35" s="108"/>
      <c r="HCV35" s="108"/>
      <c r="HCX35" s="108"/>
      <c r="HCZ35" s="108"/>
      <c r="HDB35" s="108"/>
      <c r="HDD35" s="108"/>
      <c r="HDF35" s="108"/>
      <c r="HDH35" s="108"/>
      <c r="HDJ35" s="108"/>
      <c r="HDL35" s="108"/>
      <c r="HDN35" s="108"/>
      <c r="HDP35" s="108"/>
      <c r="HDR35" s="108"/>
      <c r="HDT35" s="108"/>
      <c r="HDV35" s="108"/>
      <c r="HDX35" s="108"/>
      <c r="HDZ35" s="108"/>
      <c r="HEB35" s="108"/>
      <c r="HED35" s="108"/>
      <c r="HEF35" s="108"/>
      <c r="HEH35" s="108"/>
      <c r="HEJ35" s="108"/>
      <c r="HEL35" s="108"/>
      <c r="HEN35" s="108"/>
      <c r="HEP35" s="108"/>
      <c r="HER35" s="108"/>
      <c r="HET35" s="108"/>
      <c r="HEV35" s="108"/>
      <c r="HEX35" s="108"/>
      <c r="HEZ35" s="108"/>
      <c r="HFB35" s="108"/>
      <c r="HFD35" s="108"/>
      <c r="HFF35" s="108"/>
      <c r="HFH35" s="108"/>
      <c r="HFJ35" s="108"/>
      <c r="HFL35" s="108"/>
      <c r="HFN35" s="108"/>
      <c r="HFP35" s="108"/>
      <c r="HFR35" s="108"/>
      <c r="HFT35" s="108"/>
      <c r="HFV35" s="108"/>
      <c r="HFX35" s="108"/>
      <c r="HFZ35" s="108"/>
      <c r="HGB35" s="108"/>
      <c r="HGD35" s="108"/>
      <c r="HGF35" s="108"/>
      <c r="HGH35" s="108"/>
      <c r="HGJ35" s="108"/>
      <c r="HGL35" s="108"/>
      <c r="HGN35" s="108"/>
      <c r="HGP35" s="108"/>
      <c r="HGR35" s="108"/>
      <c r="HGT35" s="108"/>
      <c r="HGV35" s="108"/>
      <c r="HGX35" s="108"/>
      <c r="HGZ35" s="108"/>
      <c r="HHB35" s="108"/>
      <c r="HHD35" s="108"/>
      <c r="HHF35" s="108"/>
      <c r="HHH35" s="108"/>
      <c r="HHJ35" s="108"/>
      <c r="HHL35" s="108"/>
      <c r="HHN35" s="108"/>
      <c r="HHP35" s="108"/>
      <c r="HHR35" s="108"/>
      <c r="HHT35" s="108"/>
      <c r="HHV35" s="108"/>
      <c r="HHX35" s="108"/>
      <c r="HHZ35" s="108"/>
      <c r="HIB35" s="108"/>
      <c r="HID35" s="108"/>
      <c r="HIF35" s="108"/>
      <c r="HIH35" s="108"/>
      <c r="HIJ35" s="108"/>
      <c r="HIL35" s="108"/>
      <c r="HIN35" s="108"/>
      <c r="HIP35" s="108"/>
      <c r="HIR35" s="108"/>
      <c r="HIT35" s="108"/>
      <c r="HIV35" s="108"/>
      <c r="HIX35" s="108"/>
      <c r="HIZ35" s="108"/>
      <c r="HJB35" s="108"/>
      <c r="HJD35" s="108"/>
      <c r="HJF35" s="108"/>
      <c r="HJH35" s="108"/>
      <c r="HJJ35" s="108"/>
      <c r="HJL35" s="108"/>
      <c r="HJN35" s="108"/>
      <c r="HJP35" s="108"/>
      <c r="HJR35" s="108"/>
      <c r="HJT35" s="108"/>
      <c r="HJV35" s="108"/>
      <c r="HJX35" s="108"/>
      <c r="HJZ35" s="108"/>
      <c r="HKB35" s="108"/>
      <c r="HKD35" s="108"/>
      <c r="HKF35" s="108"/>
      <c r="HKH35" s="108"/>
      <c r="HKJ35" s="108"/>
      <c r="HKL35" s="108"/>
      <c r="HKN35" s="108"/>
      <c r="HKP35" s="108"/>
      <c r="HKR35" s="108"/>
      <c r="HKT35" s="108"/>
      <c r="HKV35" s="108"/>
      <c r="HKX35" s="108"/>
      <c r="HKZ35" s="108"/>
      <c r="HLB35" s="108"/>
      <c r="HLD35" s="108"/>
      <c r="HLF35" s="108"/>
      <c r="HLH35" s="108"/>
      <c r="HLJ35" s="108"/>
      <c r="HLL35" s="108"/>
      <c r="HLN35" s="108"/>
      <c r="HLP35" s="108"/>
      <c r="HLR35" s="108"/>
      <c r="HLT35" s="108"/>
      <c r="HLV35" s="108"/>
      <c r="HLX35" s="108"/>
      <c r="HLZ35" s="108"/>
      <c r="HMB35" s="108"/>
      <c r="HMD35" s="108"/>
      <c r="HMF35" s="108"/>
      <c r="HMH35" s="108"/>
      <c r="HMJ35" s="108"/>
      <c r="HML35" s="108"/>
      <c r="HMN35" s="108"/>
      <c r="HMP35" s="108"/>
      <c r="HMR35" s="108"/>
      <c r="HMT35" s="108"/>
      <c r="HMV35" s="108"/>
      <c r="HMX35" s="108"/>
      <c r="HMZ35" s="108"/>
      <c r="HNB35" s="108"/>
      <c r="HND35" s="108"/>
      <c r="HNF35" s="108"/>
      <c r="HNH35" s="108"/>
      <c r="HNJ35" s="108"/>
      <c r="HNL35" s="108"/>
      <c r="HNN35" s="108"/>
      <c r="HNP35" s="108"/>
      <c r="HNR35" s="108"/>
      <c r="HNT35" s="108"/>
      <c r="HNV35" s="108"/>
      <c r="HNX35" s="108"/>
      <c r="HNZ35" s="108"/>
      <c r="HOB35" s="108"/>
      <c r="HOD35" s="108"/>
      <c r="HOF35" s="108"/>
      <c r="HOH35" s="108"/>
      <c r="HOJ35" s="108"/>
      <c r="HOL35" s="108"/>
      <c r="HON35" s="108"/>
      <c r="HOP35" s="108"/>
      <c r="HOR35" s="108"/>
      <c r="HOT35" s="108"/>
      <c r="HOV35" s="108"/>
      <c r="HOX35" s="108"/>
      <c r="HOZ35" s="108"/>
      <c r="HPB35" s="108"/>
      <c r="HPD35" s="108"/>
      <c r="HPF35" s="108"/>
      <c r="HPH35" s="108"/>
      <c r="HPJ35" s="108"/>
      <c r="HPL35" s="108"/>
      <c r="HPN35" s="108"/>
      <c r="HPP35" s="108"/>
      <c r="HPR35" s="108"/>
      <c r="HPT35" s="108"/>
      <c r="HPV35" s="108"/>
      <c r="HPX35" s="108"/>
      <c r="HPZ35" s="108"/>
      <c r="HQB35" s="108"/>
      <c r="HQD35" s="108"/>
      <c r="HQF35" s="108"/>
      <c r="HQH35" s="108"/>
      <c r="HQJ35" s="108"/>
      <c r="HQL35" s="108"/>
      <c r="HQN35" s="108"/>
      <c r="HQP35" s="108"/>
      <c r="HQR35" s="108"/>
      <c r="HQT35" s="108"/>
      <c r="HQV35" s="108"/>
      <c r="HQX35" s="108"/>
      <c r="HQZ35" s="108"/>
      <c r="HRB35" s="108"/>
      <c r="HRD35" s="108"/>
      <c r="HRF35" s="108"/>
      <c r="HRH35" s="108"/>
      <c r="HRJ35" s="108"/>
      <c r="HRL35" s="108"/>
      <c r="HRN35" s="108"/>
      <c r="HRP35" s="108"/>
      <c r="HRR35" s="108"/>
      <c r="HRT35" s="108"/>
      <c r="HRV35" s="108"/>
      <c r="HRX35" s="108"/>
      <c r="HRZ35" s="108"/>
      <c r="HSB35" s="108"/>
      <c r="HSD35" s="108"/>
      <c r="HSF35" s="108"/>
      <c r="HSH35" s="108"/>
      <c r="HSJ35" s="108"/>
      <c r="HSL35" s="108"/>
      <c r="HSN35" s="108"/>
      <c r="HSP35" s="108"/>
      <c r="HSR35" s="108"/>
      <c r="HST35" s="108"/>
      <c r="HSV35" s="108"/>
      <c r="HSX35" s="108"/>
      <c r="HSZ35" s="108"/>
      <c r="HTB35" s="108"/>
      <c r="HTD35" s="108"/>
      <c r="HTF35" s="108"/>
      <c r="HTH35" s="108"/>
      <c r="HTJ35" s="108"/>
      <c r="HTL35" s="108"/>
      <c r="HTN35" s="108"/>
      <c r="HTP35" s="108"/>
      <c r="HTR35" s="108"/>
      <c r="HTT35" s="108"/>
      <c r="HTV35" s="108"/>
      <c r="HTX35" s="108"/>
      <c r="HTZ35" s="108"/>
      <c r="HUB35" s="108"/>
      <c r="HUD35" s="108"/>
      <c r="HUF35" s="108"/>
      <c r="HUH35" s="108"/>
      <c r="HUJ35" s="108"/>
      <c r="HUL35" s="108"/>
      <c r="HUN35" s="108"/>
      <c r="HUP35" s="108"/>
      <c r="HUR35" s="108"/>
      <c r="HUT35" s="108"/>
      <c r="HUV35" s="108"/>
      <c r="HUX35" s="108"/>
      <c r="HUZ35" s="108"/>
      <c r="HVB35" s="108"/>
      <c r="HVD35" s="108"/>
      <c r="HVF35" s="108"/>
      <c r="HVH35" s="108"/>
      <c r="HVJ35" s="108"/>
      <c r="HVL35" s="108"/>
      <c r="HVN35" s="108"/>
      <c r="HVP35" s="108"/>
      <c r="HVR35" s="108"/>
      <c r="HVT35" s="108"/>
      <c r="HVV35" s="108"/>
      <c r="HVX35" s="108"/>
      <c r="HVZ35" s="108"/>
      <c r="HWB35" s="108"/>
      <c r="HWD35" s="108"/>
      <c r="HWF35" s="108"/>
      <c r="HWH35" s="108"/>
      <c r="HWJ35" s="108"/>
      <c r="HWL35" s="108"/>
      <c r="HWN35" s="108"/>
      <c r="HWP35" s="108"/>
      <c r="HWR35" s="108"/>
      <c r="HWT35" s="108"/>
      <c r="HWV35" s="108"/>
      <c r="HWX35" s="108"/>
      <c r="HWZ35" s="108"/>
      <c r="HXB35" s="108"/>
      <c r="HXD35" s="108"/>
      <c r="HXF35" s="108"/>
      <c r="HXH35" s="108"/>
      <c r="HXJ35" s="108"/>
      <c r="HXL35" s="108"/>
      <c r="HXN35" s="108"/>
      <c r="HXP35" s="108"/>
      <c r="HXR35" s="108"/>
      <c r="HXT35" s="108"/>
      <c r="HXV35" s="108"/>
      <c r="HXX35" s="108"/>
      <c r="HXZ35" s="108"/>
      <c r="HYB35" s="108"/>
      <c r="HYD35" s="108"/>
      <c r="HYF35" s="108"/>
      <c r="HYH35" s="108"/>
      <c r="HYJ35" s="108"/>
      <c r="HYL35" s="108"/>
      <c r="HYN35" s="108"/>
      <c r="HYP35" s="108"/>
      <c r="HYR35" s="108"/>
      <c r="HYT35" s="108"/>
      <c r="HYV35" s="108"/>
      <c r="HYX35" s="108"/>
      <c r="HYZ35" s="108"/>
      <c r="HZB35" s="108"/>
      <c r="HZD35" s="108"/>
      <c r="HZF35" s="108"/>
      <c r="HZH35" s="108"/>
      <c r="HZJ35" s="108"/>
      <c r="HZL35" s="108"/>
      <c r="HZN35" s="108"/>
      <c r="HZP35" s="108"/>
      <c r="HZR35" s="108"/>
      <c r="HZT35" s="108"/>
      <c r="HZV35" s="108"/>
      <c r="HZX35" s="108"/>
      <c r="HZZ35" s="108"/>
      <c r="IAB35" s="108"/>
      <c r="IAD35" s="108"/>
      <c r="IAF35" s="108"/>
      <c r="IAH35" s="108"/>
      <c r="IAJ35" s="108"/>
      <c r="IAL35" s="108"/>
      <c r="IAN35" s="108"/>
      <c r="IAP35" s="108"/>
      <c r="IAR35" s="108"/>
      <c r="IAT35" s="108"/>
      <c r="IAV35" s="108"/>
      <c r="IAX35" s="108"/>
      <c r="IAZ35" s="108"/>
      <c r="IBB35" s="108"/>
      <c r="IBD35" s="108"/>
      <c r="IBF35" s="108"/>
      <c r="IBH35" s="108"/>
      <c r="IBJ35" s="108"/>
      <c r="IBL35" s="108"/>
      <c r="IBN35" s="108"/>
      <c r="IBP35" s="108"/>
      <c r="IBR35" s="108"/>
      <c r="IBT35" s="108"/>
      <c r="IBV35" s="108"/>
      <c r="IBX35" s="108"/>
      <c r="IBZ35" s="108"/>
      <c r="ICB35" s="108"/>
      <c r="ICD35" s="108"/>
      <c r="ICF35" s="108"/>
      <c r="ICH35" s="108"/>
      <c r="ICJ35" s="108"/>
      <c r="ICL35" s="108"/>
      <c r="ICN35" s="108"/>
      <c r="ICP35" s="108"/>
      <c r="ICR35" s="108"/>
      <c r="ICT35" s="108"/>
      <c r="ICV35" s="108"/>
      <c r="ICX35" s="108"/>
      <c r="ICZ35" s="108"/>
      <c r="IDB35" s="108"/>
      <c r="IDD35" s="108"/>
      <c r="IDF35" s="108"/>
      <c r="IDH35" s="108"/>
      <c r="IDJ35" s="108"/>
      <c r="IDL35" s="108"/>
      <c r="IDN35" s="108"/>
      <c r="IDP35" s="108"/>
      <c r="IDR35" s="108"/>
      <c r="IDT35" s="108"/>
      <c r="IDV35" s="108"/>
      <c r="IDX35" s="108"/>
      <c r="IDZ35" s="108"/>
      <c r="IEB35" s="108"/>
      <c r="IED35" s="108"/>
      <c r="IEF35" s="108"/>
      <c r="IEH35" s="108"/>
      <c r="IEJ35" s="108"/>
      <c r="IEL35" s="108"/>
      <c r="IEN35" s="108"/>
      <c r="IEP35" s="108"/>
      <c r="IER35" s="108"/>
      <c r="IET35" s="108"/>
      <c r="IEV35" s="108"/>
      <c r="IEX35" s="108"/>
      <c r="IEZ35" s="108"/>
      <c r="IFB35" s="108"/>
      <c r="IFD35" s="108"/>
      <c r="IFF35" s="108"/>
      <c r="IFH35" s="108"/>
      <c r="IFJ35" s="108"/>
      <c r="IFL35" s="108"/>
      <c r="IFN35" s="108"/>
      <c r="IFP35" s="108"/>
      <c r="IFR35" s="108"/>
      <c r="IFT35" s="108"/>
      <c r="IFV35" s="108"/>
      <c r="IFX35" s="108"/>
      <c r="IFZ35" s="108"/>
      <c r="IGB35" s="108"/>
      <c r="IGD35" s="108"/>
      <c r="IGF35" s="108"/>
      <c r="IGH35" s="108"/>
      <c r="IGJ35" s="108"/>
      <c r="IGL35" s="108"/>
      <c r="IGN35" s="108"/>
      <c r="IGP35" s="108"/>
      <c r="IGR35" s="108"/>
      <c r="IGT35" s="108"/>
      <c r="IGV35" s="108"/>
      <c r="IGX35" s="108"/>
      <c r="IGZ35" s="108"/>
      <c r="IHB35" s="108"/>
      <c r="IHD35" s="108"/>
      <c r="IHF35" s="108"/>
      <c r="IHH35" s="108"/>
      <c r="IHJ35" s="108"/>
      <c r="IHL35" s="108"/>
      <c r="IHN35" s="108"/>
      <c r="IHP35" s="108"/>
      <c r="IHR35" s="108"/>
      <c r="IHT35" s="108"/>
      <c r="IHV35" s="108"/>
      <c r="IHX35" s="108"/>
      <c r="IHZ35" s="108"/>
      <c r="IIB35" s="108"/>
      <c r="IID35" s="108"/>
      <c r="IIF35" s="108"/>
      <c r="IIH35" s="108"/>
      <c r="IIJ35" s="108"/>
      <c r="IIL35" s="108"/>
      <c r="IIN35" s="108"/>
      <c r="IIP35" s="108"/>
      <c r="IIR35" s="108"/>
      <c r="IIT35" s="108"/>
      <c r="IIV35" s="108"/>
      <c r="IIX35" s="108"/>
      <c r="IIZ35" s="108"/>
      <c r="IJB35" s="108"/>
      <c r="IJD35" s="108"/>
      <c r="IJF35" s="108"/>
      <c r="IJH35" s="108"/>
      <c r="IJJ35" s="108"/>
      <c r="IJL35" s="108"/>
      <c r="IJN35" s="108"/>
      <c r="IJP35" s="108"/>
      <c r="IJR35" s="108"/>
      <c r="IJT35" s="108"/>
      <c r="IJV35" s="108"/>
      <c r="IJX35" s="108"/>
      <c r="IJZ35" s="108"/>
      <c r="IKB35" s="108"/>
      <c r="IKD35" s="108"/>
      <c r="IKF35" s="108"/>
      <c r="IKH35" s="108"/>
      <c r="IKJ35" s="108"/>
      <c r="IKL35" s="108"/>
      <c r="IKN35" s="108"/>
      <c r="IKP35" s="108"/>
      <c r="IKR35" s="108"/>
      <c r="IKT35" s="108"/>
      <c r="IKV35" s="108"/>
      <c r="IKX35" s="108"/>
      <c r="IKZ35" s="108"/>
      <c r="ILB35" s="108"/>
      <c r="ILD35" s="108"/>
      <c r="ILF35" s="108"/>
      <c r="ILH35" s="108"/>
      <c r="ILJ35" s="108"/>
      <c r="ILL35" s="108"/>
      <c r="ILN35" s="108"/>
      <c r="ILP35" s="108"/>
      <c r="ILR35" s="108"/>
      <c r="ILT35" s="108"/>
      <c r="ILV35" s="108"/>
      <c r="ILX35" s="108"/>
      <c r="ILZ35" s="108"/>
      <c r="IMB35" s="108"/>
      <c r="IMD35" s="108"/>
      <c r="IMF35" s="108"/>
      <c r="IMH35" s="108"/>
      <c r="IMJ35" s="108"/>
      <c r="IML35" s="108"/>
      <c r="IMN35" s="108"/>
      <c r="IMP35" s="108"/>
      <c r="IMR35" s="108"/>
      <c r="IMT35" s="108"/>
      <c r="IMV35" s="108"/>
      <c r="IMX35" s="108"/>
      <c r="IMZ35" s="108"/>
      <c r="INB35" s="108"/>
      <c r="IND35" s="108"/>
      <c r="INF35" s="108"/>
      <c r="INH35" s="108"/>
      <c r="INJ35" s="108"/>
      <c r="INL35" s="108"/>
      <c r="INN35" s="108"/>
      <c r="INP35" s="108"/>
      <c r="INR35" s="108"/>
      <c r="INT35" s="108"/>
      <c r="INV35" s="108"/>
      <c r="INX35" s="108"/>
      <c r="INZ35" s="108"/>
      <c r="IOB35" s="108"/>
      <c r="IOD35" s="108"/>
      <c r="IOF35" s="108"/>
      <c r="IOH35" s="108"/>
      <c r="IOJ35" s="108"/>
      <c r="IOL35" s="108"/>
      <c r="ION35" s="108"/>
      <c r="IOP35" s="108"/>
      <c r="IOR35" s="108"/>
      <c r="IOT35" s="108"/>
      <c r="IOV35" s="108"/>
      <c r="IOX35" s="108"/>
      <c r="IOZ35" s="108"/>
      <c r="IPB35" s="108"/>
      <c r="IPD35" s="108"/>
      <c r="IPF35" s="108"/>
      <c r="IPH35" s="108"/>
      <c r="IPJ35" s="108"/>
      <c r="IPL35" s="108"/>
      <c r="IPN35" s="108"/>
      <c r="IPP35" s="108"/>
      <c r="IPR35" s="108"/>
      <c r="IPT35" s="108"/>
      <c r="IPV35" s="108"/>
      <c r="IPX35" s="108"/>
      <c r="IPZ35" s="108"/>
      <c r="IQB35" s="108"/>
      <c r="IQD35" s="108"/>
      <c r="IQF35" s="108"/>
      <c r="IQH35" s="108"/>
      <c r="IQJ35" s="108"/>
      <c r="IQL35" s="108"/>
      <c r="IQN35" s="108"/>
      <c r="IQP35" s="108"/>
      <c r="IQR35" s="108"/>
      <c r="IQT35" s="108"/>
      <c r="IQV35" s="108"/>
      <c r="IQX35" s="108"/>
      <c r="IQZ35" s="108"/>
      <c r="IRB35" s="108"/>
      <c r="IRD35" s="108"/>
      <c r="IRF35" s="108"/>
      <c r="IRH35" s="108"/>
      <c r="IRJ35" s="108"/>
      <c r="IRL35" s="108"/>
      <c r="IRN35" s="108"/>
      <c r="IRP35" s="108"/>
      <c r="IRR35" s="108"/>
      <c r="IRT35" s="108"/>
      <c r="IRV35" s="108"/>
      <c r="IRX35" s="108"/>
      <c r="IRZ35" s="108"/>
      <c r="ISB35" s="108"/>
      <c r="ISD35" s="108"/>
      <c r="ISF35" s="108"/>
      <c r="ISH35" s="108"/>
      <c r="ISJ35" s="108"/>
      <c r="ISL35" s="108"/>
      <c r="ISN35" s="108"/>
      <c r="ISP35" s="108"/>
      <c r="ISR35" s="108"/>
      <c r="IST35" s="108"/>
      <c r="ISV35" s="108"/>
      <c r="ISX35" s="108"/>
      <c r="ISZ35" s="108"/>
      <c r="ITB35" s="108"/>
      <c r="ITD35" s="108"/>
      <c r="ITF35" s="108"/>
      <c r="ITH35" s="108"/>
      <c r="ITJ35" s="108"/>
      <c r="ITL35" s="108"/>
      <c r="ITN35" s="108"/>
      <c r="ITP35" s="108"/>
      <c r="ITR35" s="108"/>
      <c r="ITT35" s="108"/>
      <c r="ITV35" s="108"/>
      <c r="ITX35" s="108"/>
      <c r="ITZ35" s="108"/>
      <c r="IUB35" s="108"/>
      <c r="IUD35" s="108"/>
      <c r="IUF35" s="108"/>
      <c r="IUH35" s="108"/>
      <c r="IUJ35" s="108"/>
      <c r="IUL35" s="108"/>
      <c r="IUN35" s="108"/>
      <c r="IUP35" s="108"/>
      <c r="IUR35" s="108"/>
      <c r="IUT35" s="108"/>
      <c r="IUV35" s="108"/>
      <c r="IUX35" s="108"/>
      <c r="IUZ35" s="108"/>
      <c r="IVB35" s="108"/>
      <c r="IVD35" s="108"/>
      <c r="IVF35" s="108"/>
      <c r="IVH35" s="108"/>
      <c r="IVJ35" s="108"/>
      <c r="IVL35" s="108"/>
      <c r="IVN35" s="108"/>
      <c r="IVP35" s="108"/>
      <c r="IVR35" s="108"/>
      <c r="IVT35" s="108"/>
      <c r="IVV35" s="108"/>
      <c r="IVX35" s="108"/>
      <c r="IVZ35" s="108"/>
      <c r="IWB35" s="108"/>
      <c r="IWD35" s="108"/>
      <c r="IWF35" s="108"/>
      <c r="IWH35" s="108"/>
      <c r="IWJ35" s="108"/>
      <c r="IWL35" s="108"/>
      <c r="IWN35" s="108"/>
      <c r="IWP35" s="108"/>
      <c r="IWR35" s="108"/>
      <c r="IWT35" s="108"/>
      <c r="IWV35" s="108"/>
      <c r="IWX35" s="108"/>
      <c r="IWZ35" s="108"/>
      <c r="IXB35" s="108"/>
      <c r="IXD35" s="108"/>
      <c r="IXF35" s="108"/>
      <c r="IXH35" s="108"/>
      <c r="IXJ35" s="108"/>
      <c r="IXL35" s="108"/>
      <c r="IXN35" s="108"/>
      <c r="IXP35" s="108"/>
      <c r="IXR35" s="108"/>
      <c r="IXT35" s="108"/>
      <c r="IXV35" s="108"/>
      <c r="IXX35" s="108"/>
      <c r="IXZ35" s="108"/>
      <c r="IYB35" s="108"/>
      <c r="IYD35" s="108"/>
      <c r="IYF35" s="108"/>
      <c r="IYH35" s="108"/>
      <c r="IYJ35" s="108"/>
      <c r="IYL35" s="108"/>
      <c r="IYN35" s="108"/>
      <c r="IYP35" s="108"/>
      <c r="IYR35" s="108"/>
      <c r="IYT35" s="108"/>
      <c r="IYV35" s="108"/>
      <c r="IYX35" s="108"/>
      <c r="IYZ35" s="108"/>
      <c r="IZB35" s="108"/>
      <c r="IZD35" s="108"/>
      <c r="IZF35" s="108"/>
      <c r="IZH35" s="108"/>
      <c r="IZJ35" s="108"/>
      <c r="IZL35" s="108"/>
      <c r="IZN35" s="108"/>
      <c r="IZP35" s="108"/>
      <c r="IZR35" s="108"/>
      <c r="IZT35" s="108"/>
      <c r="IZV35" s="108"/>
      <c r="IZX35" s="108"/>
      <c r="IZZ35" s="108"/>
      <c r="JAB35" s="108"/>
      <c r="JAD35" s="108"/>
      <c r="JAF35" s="108"/>
      <c r="JAH35" s="108"/>
      <c r="JAJ35" s="108"/>
      <c r="JAL35" s="108"/>
      <c r="JAN35" s="108"/>
      <c r="JAP35" s="108"/>
      <c r="JAR35" s="108"/>
      <c r="JAT35" s="108"/>
      <c r="JAV35" s="108"/>
      <c r="JAX35" s="108"/>
      <c r="JAZ35" s="108"/>
      <c r="JBB35" s="108"/>
      <c r="JBD35" s="108"/>
      <c r="JBF35" s="108"/>
      <c r="JBH35" s="108"/>
      <c r="JBJ35" s="108"/>
      <c r="JBL35" s="108"/>
      <c r="JBN35" s="108"/>
      <c r="JBP35" s="108"/>
      <c r="JBR35" s="108"/>
      <c r="JBT35" s="108"/>
      <c r="JBV35" s="108"/>
      <c r="JBX35" s="108"/>
      <c r="JBZ35" s="108"/>
      <c r="JCB35" s="108"/>
      <c r="JCD35" s="108"/>
      <c r="JCF35" s="108"/>
      <c r="JCH35" s="108"/>
      <c r="JCJ35" s="108"/>
      <c r="JCL35" s="108"/>
      <c r="JCN35" s="108"/>
      <c r="JCP35" s="108"/>
      <c r="JCR35" s="108"/>
      <c r="JCT35" s="108"/>
      <c r="JCV35" s="108"/>
      <c r="JCX35" s="108"/>
      <c r="JCZ35" s="108"/>
      <c r="JDB35" s="108"/>
      <c r="JDD35" s="108"/>
      <c r="JDF35" s="108"/>
      <c r="JDH35" s="108"/>
      <c r="JDJ35" s="108"/>
      <c r="JDL35" s="108"/>
      <c r="JDN35" s="108"/>
      <c r="JDP35" s="108"/>
      <c r="JDR35" s="108"/>
      <c r="JDT35" s="108"/>
      <c r="JDV35" s="108"/>
      <c r="JDX35" s="108"/>
      <c r="JDZ35" s="108"/>
      <c r="JEB35" s="108"/>
      <c r="JED35" s="108"/>
      <c r="JEF35" s="108"/>
      <c r="JEH35" s="108"/>
      <c r="JEJ35" s="108"/>
      <c r="JEL35" s="108"/>
      <c r="JEN35" s="108"/>
      <c r="JEP35" s="108"/>
      <c r="JER35" s="108"/>
      <c r="JET35" s="108"/>
      <c r="JEV35" s="108"/>
      <c r="JEX35" s="108"/>
      <c r="JEZ35" s="108"/>
      <c r="JFB35" s="108"/>
      <c r="JFD35" s="108"/>
      <c r="JFF35" s="108"/>
      <c r="JFH35" s="108"/>
      <c r="JFJ35" s="108"/>
      <c r="JFL35" s="108"/>
      <c r="JFN35" s="108"/>
      <c r="JFP35" s="108"/>
      <c r="JFR35" s="108"/>
      <c r="JFT35" s="108"/>
      <c r="JFV35" s="108"/>
      <c r="JFX35" s="108"/>
      <c r="JFZ35" s="108"/>
      <c r="JGB35" s="108"/>
      <c r="JGD35" s="108"/>
      <c r="JGF35" s="108"/>
      <c r="JGH35" s="108"/>
      <c r="JGJ35" s="108"/>
      <c r="JGL35" s="108"/>
      <c r="JGN35" s="108"/>
      <c r="JGP35" s="108"/>
      <c r="JGR35" s="108"/>
      <c r="JGT35" s="108"/>
      <c r="JGV35" s="108"/>
      <c r="JGX35" s="108"/>
      <c r="JGZ35" s="108"/>
      <c r="JHB35" s="108"/>
      <c r="JHD35" s="108"/>
      <c r="JHF35" s="108"/>
      <c r="JHH35" s="108"/>
      <c r="JHJ35" s="108"/>
      <c r="JHL35" s="108"/>
      <c r="JHN35" s="108"/>
      <c r="JHP35" s="108"/>
      <c r="JHR35" s="108"/>
      <c r="JHT35" s="108"/>
      <c r="JHV35" s="108"/>
      <c r="JHX35" s="108"/>
      <c r="JHZ35" s="108"/>
      <c r="JIB35" s="108"/>
      <c r="JID35" s="108"/>
      <c r="JIF35" s="108"/>
      <c r="JIH35" s="108"/>
      <c r="JIJ35" s="108"/>
      <c r="JIL35" s="108"/>
      <c r="JIN35" s="108"/>
      <c r="JIP35" s="108"/>
      <c r="JIR35" s="108"/>
      <c r="JIT35" s="108"/>
      <c r="JIV35" s="108"/>
      <c r="JIX35" s="108"/>
      <c r="JIZ35" s="108"/>
      <c r="JJB35" s="108"/>
      <c r="JJD35" s="108"/>
      <c r="JJF35" s="108"/>
      <c r="JJH35" s="108"/>
      <c r="JJJ35" s="108"/>
      <c r="JJL35" s="108"/>
      <c r="JJN35" s="108"/>
      <c r="JJP35" s="108"/>
      <c r="JJR35" s="108"/>
      <c r="JJT35" s="108"/>
      <c r="JJV35" s="108"/>
      <c r="JJX35" s="108"/>
      <c r="JJZ35" s="108"/>
      <c r="JKB35" s="108"/>
      <c r="JKD35" s="108"/>
      <c r="JKF35" s="108"/>
      <c r="JKH35" s="108"/>
      <c r="JKJ35" s="108"/>
      <c r="JKL35" s="108"/>
      <c r="JKN35" s="108"/>
      <c r="JKP35" s="108"/>
      <c r="JKR35" s="108"/>
      <c r="JKT35" s="108"/>
      <c r="JKV35" s="108"/>
      <c r="JKX35" s="108"/>
      <c r="JKZ35" s="108"/>
      <c r="JLB35" s="108"/>
      <c r="JLD35" s="108"/>
      <c r="JLF35" s="108"/>
      <c r="JLH35" s="108"/>
      <c r="JLJ35" s="108"/>
      <c r="JLL35" s="108"/>
      <c r="JLN35" s="108"/>
      <c r="JLP35" s="108"/>
      <c r="JLR35" s="108"/>
      <c r="JLT35" s="108"/>
      <c r="JLV35" s="108"/>
      <c r="JLX35" s="108"/>
      <c r="JLZ35" s="108"/>
      <c r="JMB35" s="108"/>
      <c r="JMD35" s="108"/>
      <c r="JMF35" s="108"/>
      <c r="JMH35" s="108"/>
      <c r="JMJ35" s="108"/>
      <c r="JML35" s="108"/>
      <c r="JMN35" s="108"/>
      <c r="JMP35" s="108"/>
      <c r="JMR35" s="108"/>
      <c r="JMT35" s="108"/>
      <c r="JMV35" s="108"/>
      <c r="JMX35" s="108"/>
      <c r="JMZ35" s="108"/>
      <c r="JNB35" s="108"/>
      <c r="JND35" s="108"/>
      <c r="JNF35" s="108"/>
      <c r="JNH35" s="108"/>
      <c r="JNJ35" s="108"/>
      <c r="JNL35" s="108"/>
      <c r="JNN35" s="108"/>
      <c r="JNP35" s="108"/>
      <c r="JNR35" s="108"/>
      <c r="JNT35" s="108"/>
      <c r="JNV35" s="108"/>
      <c r="JNX35" s="108"/>
      <c r="JNZ35" s="108"/>
      <c r="JOB35" s="108"/>
      <c r="JOD35" s="108"/>
      <c r="JOF35" s="108"/>
      <c r="JOH35" s="108"/>
      <c r="JOJ35" s="108"/>
      <c r="JOL35" s="108"/>
      <c r="JON35" s="108"/>
      <c r="JOP35" s="108"/>
      <c r="JOR35" s="108"/>
      <c r="JOT35" s="108"/>
      <c r="JOV35" s="108"/>
      <c r="JOX35" s="108"/>
      <c r="JOZ35" s="108"/>
      <c r="JPB35" s="108"/>
      <c r="JPD35" s="108"/>
      <c r="JPF35" s="108"/>
      <c r="JPH35" s="108"/>
      <c r="JPJ35" s="108"/>
      <c r="JPL35" s="108"/>
      <c r="JPN35" s="108"/>
      <c r="JPP35" s="108"/>
      <c r="JPR35" s="108"/>
      <c r="JPT35" s="108"/>
      <c r="JPV35" s="108"/>
      <c r="JPX35" s="108"/>
      <c r="JPZ35" s="108"/>
      <c r="JQB35" s="108"/>
      <c r="JQD35" s="108"/>
      <c r="JQF35" s="108"/>
      <c r="JQH35" s="108"/>
      <c r="JQJ35" s="108"/>
      <c r="JQL35" s="108"/>
      <c r="JQN35" s="108"/>
      <c r="JQP35" s="108"/>
      <c r="JQR35" s="108"/>
      <c r="JQT35" s="108"/>
      <c r="JQV35" s="108"/>
      <c r="JQX35" s="108"/>
      <c r="JQZ35" s="108"/>
      <c r="JRB35" s="108"/>
      <c r="JRD35" s="108"/>
      <c r="JRF35" s="108"/>
      <c r="JRH35" s="108"/>
      <c r="JRJ35" s="108"/>
      <c r="JRL35" s="108"/>
      <c r="JRN35" s="108"/>
      <c r="JRP35" s="108"/>
      <c r="JRR35" s="108"/>
      <c r="JRT35" s="108"/>
      <c r="JRV35" s="108"/>
      <c r="JRX35" s="108"/>
      <c r="JRZ35" s="108"/>
      <c r="JSB35" s="108"/>
      <c r="JSD35" s="108"/>
      <c r="JSF35" s="108"/>
      <c r="JSH35" s="108"/>
      <c r="JSJ35" s="108"/>
      <c r="JSL35" s="108"/>
      <c r="JSN35" s="108"/>
      <c r="JSP35" s="108"/>
      <c r="JSR35" s="108"/>
      <c r="JST35" s="108"/>
      <c r="JSV35" s="108"/>
      <c r="JSX35" s="108"/>
      <c r="JSZ35" s="108"/>
      <c r="JTB35" s="108"/>
      <c r="JTD35" s="108"/>
      <c r="JTF35" s="108"/>
      <c r="JTH35" s="108"/>
      <c r="JTJ35" s="108"/>
      <c r="JTL35" s="108"/>
      <c r="JTN35" s="108"/>
      <c r="JTP35" s="108"/>
      <c r="JTR35" s="108"/>
      <c r="JTT35" s="108"/>
      <c r="JTV35" s="108"/>
      <c r="JTX35" s="108"/>
      <c r="JTZ35" s="108"/>
      <c r="JUB35" s="108"/>
      <c r="JUD35" s="108"/>
      <c r="JUF35" s="108"/>
      <c r="JUH35" s="108"/>
      <c r="JUJ35" s="108"/>
      <c r="JUL35" s="108"/>
      <c r="JUN35" s="108"/>
      <c r="JUP35" s="108"/>
      <c r="JUR35" s="108"/>
      <c r="JUT35" s="108"/>
      <c r="JUV35" s="108"/>
      <c r="JUX35" s="108"/>
      <c r="JUZ35" s="108"/>
      <c r="JVB35" s="108"/>
      <c r="JVD35" s="108"/>
      <c r="JVF35" s="108"/>
      <c r="JVH35" s="108"/>
      <c r="JVJ35" s="108"/>
      <c r="JVL35" s="108"/>
      <c r="JVN35" s="108"/>
      <c r="JVP35" s="108"/>
      <c r="JVR35" s="108"/>
      <c r="JVT35" s="108"/>
      <c r="JVV35" s="108"/>
      <c r="JVX35" s="108"/>
      <c r="JVZ35" s="108"/>
      <c r="JWB35" s="108"/>
      <c r="JWD35" s="108"/>
      <c r="JWF35" s="108"/>
      <c r="JWH35" s="108"/>
      <c r="JWJ35" s="108"/>
      <c r="JWL35" s="108"/>
      <c r="JWN35" s="108"/>
      <c r="JWP35" s="108"/>
      <c r="JWR35" s="108"/>
      <c r="JWT35" s="108"/>
      <c r="JWV35" s="108"/>
      <c r="JWX35" s="108"/>
      <c r="JWZ35" s="108"/>
      <c r="JXB35" s="108"/>
      <c r="JXD35" s="108"/>
      <c r="JXF35" s="108"/>
      <c r="JXH35" s="108"/>
      <c r="JXJ35" s="108"/>
      <c r="JXL35" s="108"/>
      <c r="JXN35" s="108"/>
      <c r="JXP35" s="108"/>
      <c r="JXR35" s="108"/>
      <c r="JXT35" s="108"/>
      <c r="JXV35" s="108"/>
      <c r="JXX35" s="108"/>
      <c r="JXZ35" s="108"/>
      <c r="JYB35" s="108"/>
      <c r="JYD35" s="108"/>
      <c r="JYF35" s="108"/>
      <c r="JYH35" s="108"/>
      <c r="JYJ35" s="108"/>
      <c r="JYL35" s="108"/>
      <c r="JYN35" s="108"/>
      <c r="JYP35" s="108"/>
      <c r="JYR35" s="108"/>
      <c r="JYT35" s="108"/>
      <c r="JYV35" s="108"/>
      <c r="JYX35" s="108"/>
      <c r="JYZ35" s="108"/>
      <c r="JZB35" s="108"/>
      <c r="JZD35" s="108"/>
      <c r="JZF35" s="108"/>
      <c r="JZH35" s="108"/>
      <c r="JZJ35" s="108"/>
      <c r="JZL35" s="108"/>
      <c r="JZN35" s="108"/>
      <c r="JZP35" s="108"/>
      <c r="JZR35" s="108"/>
      <c r="JZT35" s="108"/>
      <c r="JZV35" s="108"/>
      <c r="JZX35" s="108"/>
      <c r="JZZ35" s="108"/>
      <c r="KAB35" s="108"/>
      <c r="KAD35" s="108"/>
      <c r="KAF35" s="108"/>
      <c r="KAH35" s="108"/>
      <c r="KAJ35" s="108"/>
      <c r="KAL35" s="108"/>
      <c r="KAN35" s="108"/>
      <c r="KAP35" s="108"/>
      <c r="KAR35" s="108"/>
      <c r="KAT35" s="108"/>
      <c r="KAV35" s="108"/>
      <c r="KAX35" s="108"/>
      <c r="KAZ35" s="108"/>
      <c r="KBB35" s="108"/>
      <c r="KBD35" s="108"/>
      <c r="KBF35" s="108"/>
      <c r="KBH35" s="108"/>
      <c r="KBJ35" s="108"/>
      <c r="KBL35" s="108"/>
      <c r="KBN35" s="108"/>
      <c r="KBP35" s="108"/>
      <c r="KBR35" s="108"/>
      <c r="KBT35" s="108"/>
      <c r="KBV35" s="108"/>
      <c r="KBX35" s="108"/>
      <c r="KBZ35" s="108"/>
      <c r="KCB35" s="108"/>
      <c r="KCD35" s="108"/>
      <c r="KCF35" s="108"/>
      <c r="KCH35" s="108"/>
      <c r="KCJ35" s="108"/>
      <c r="KCL35" s="108"/>
      <c r="KCN35" s="108"/>
      <c r="KCP35" s="108"/>
      <c r="KCR35" s="108"/>
      <c r="KCT35" s="108"/>
      <c r="KCV35" s="108"/>
      <c r="KCX35" s="108"/>
      <c r="KCZ35" s="108"/>
      <c r="KDB35" s="108"/>
      <c r="KDD35" s="108"/>
      <c r="KDF35" s="108"/>
      <c r="KDH35" s="108"/>
      <c r="KDJ35" s="108"/>
      <c r="KDL35" s="108"/>
      <c r="KDN35" s="108"/>
      <c r="KDP35" s="108"/>
      <c r="KDR35" s="108"/>
      <c r="KDT35" s="108"/>
      <c r="KDV35" s="108"/>
      <c r="KDX35" s="108"/>
      <c r="KDZ35" s="108"/>
      <c r="KEB35" s="108"/>
      <c r="KED35" s="108"/>
      <c r="KEF35" s="108"/>
      <c r="KEH35" s="108"/>
      <c r="KEJ35" s="108"/>
      <c r="KEL35" s="108"/>
      <c r="KEN35" s="108"/>
      <c r="KEP35" s="108"/>
      <c r="KER35" s="108"/>
      <c r="KET35" s="108"/>
      <c r="KEV35" s="108"/>
      <c r="KEX35" s="108"/>
      <c r="KEZ35" s="108"/>
      <c r="KFB35" s="108"/>
      <c r="KFD35" s="108"/>
      <c r="KFF35" s="108"/>
      <c r="KFH35" s="108"/>
      <c r="KFJ35" s="108"/>
      <c r="KFL35" s="108"/>
      <c r="KFN35" s="108"/>
      <c r="KFP35" s="108"/>
      <c r="KFR35" s="108"/>
      <c r="KFT35" s="108"/>
      <c r="KFV35" s="108"/>
      <c r="KFX35" s="108"/>
      <c r="KFZ35" s="108"/>
      <c r="KGB35" s="108"/>
      <c r="KGD35" s="108"/>
      <c r="KGF35" s="108"/>
      <c r="KGH35" s="108"/>
      <c r="KGJ35" s="108"/>
      <c r="KGL35" s="108"/>
      <c r="KGN35" s="108"/>
      <c r="KGP35" s="108"/>
      <c r="KGR35" s="108"/>
      <c r="KGT35" s="108"/>
      <c r="KGV35" s="108"/>
      <c r="KGX35" s="108"/>
      <c r="KGZ35" s="108"/>
      <c r="KHB35" s="108"/>
      <c r="KHD35" s="108"/>
      <c r="KHF35" s="108"/>
      <c r="KHH35" s="108"/>
      <c r="KHJ35" s="108"/>
      <c r="KHL35" s="108"/>
      <c r="KHN35" s="108"/>
      <c r="KHP35" s="108"/>
      <c r="KHR35" s="108"/>
      <c r="KHT35" s="108"/>
      <c r="KHV35" s="108"/>
      <c r="KHX35" s="108"/>
      <c r="KHZ35" s="108"/>
      <c r="KIB35" s="108"/>
      <c r="KID35" s="108"/>
      <c r="KIF35" s="108"/>
      <c r="KIH35" s="108"/>
      <c r="KIJ35" s="108"/>
      <c r="KIL35" s="108"/>
      <c r="KIN35" s="108"/>
      <c r="KIP35" s="108"/>
      <c r="KIR35" s="108"/>
      <c r="KIT35" s="108"/>
      <c r="KIV35" s="108"/>
      <c r="KIX35" s="108"/>
      <c r="KIZ35" s="108"/>
      <c r="KJB35" s="108"/>
      <c r="KJD35" s="108"/>
      <c r="KJF35" s="108"/>
      <c r="KJH35" s="108"/>
      <c r="KJJ35" s="108"/>
      <c r="KJL35" s="108"/>
      <c r="KJN35" s="108"/>
      <c r="KJP35" s="108"/>
      <c r="KJR35" s="108"/>
      <c r="KJT35" s="108"/>
      <c r="KJV35" s="108"/>
      <c r="KJX35" s="108"/>
      <c r="KJZ35" s="108"/>
      <c r="KKB35" s="108"/>
      <c r="KKD35" s="108"/>
      <c r="KKF35" s="108"/>
      <c r="KKH35" s="108"/>
      <c r="KKJ35" s="108"/>
      <c r="KKL35" s="108"/>
      <c r="KKN35" s="108"/>
      <c r="KKP35" s="108"/>
      <c r="KKR35" s="108"/>
      <c r="KKT35" s="108"/>
      <c r="KKV35" s="108"/>
      <c r="KKX35" s="108"/>
      <c r="KKZ35" s="108"/>
      <c r="KLB35" s="108"/>
      <c r="KLD35" s="108"/>
      <c r="KLF35" s="108"/>
      <c r="KLH35" s="108"/>
      <c r="KLJ35" s="108"/>
      <c r="KLL35" s="108"/>
      <c r="KLN35" s="108"/>
      <c r="KLP35" s="108"/>
      <c r="KLR35" s="108"/>
      <c r="KLT35" s="108"/>
      <c r="KLV35" s="108"/>
      <c r="KLX35" s="108"/>
      <c r="KLZ35" s="108"/>
      <c r="KMB35" s="108"/>
      <c r="KMD35" s="108"/>
      <c r="KMF35" s="108"/>
      <c r="KMH35" s="108"/>
      <c r="KMJ35" s="108"/>
      <c r="KML35" s="108"/>
      <c r="KMN35" s="108"/>
      <c r="KMP35" s="108"/>
      <c r="KMR35" s="108"/>
      <c r="KMT35" s="108"/>
      <c r="KMV35" s="108"/>
      <c r="KMX35" s="108"/>
      <c r="KMZ35" s="108"/>
      <c r="KNB35" s="108"/>
      <c r="KND35" s="108"/>
      <c r="KNF35" s="108"/>
      <c r="KNH35" s="108"/>
      <c r="KNJ35" s="108"/>
      <c r="KNL35" s="108"/>
      <c r="KNN35" s="108"/>
      <c r="KNP35" s="108"/>
      <c r="KNR35" s="108"/>
      <c r="KNT35" s="108"/>
      <c r="KNV35" s="108"/>
      <c r="KNX35" s="108"/>
      <c r="KNZ35" s="108"/>
      <c r="KOB35" s="108"/>
      <c r="KOD35" s="108"/>
      <c r="KOF35" s="108"/>
      <c r="KOH35" s="108"/>
      <c r="KOJ35" s="108"/>
      <c r="KOL35" s="108"/>
      <c r="KON35" s="108"/>
      <c r="KOP35" s="108"/>
      <c r="KOR35" s="108"/>
      <c r="KOT35" s="108"/>
      <c r="KOV35" s="108"/>
      <c r="KOX35" s="108"/>
      <c r="KOZ35" s="108"/>
      <c r="KPB35" s="108"/>
      <c r="KPD35" s="108"/>
      <c r="KPF35" s="108"/>
      <c r="KPH35" s="108"/>
      <c r="KPJ35" s="108"/>
      <c r="KPL35" s="108"/>
      <c r="KPN35" s="108"/>
      <c r="KPP35" s="108"/>
      <c r="KPR35" s="108"/>
      <c r="KPT35" s="108"/>
      <c r="KPV35" s="108"/>
      <c r="KPX35" s="108"/>
      <c r="KPZ35" s="108"/>
      <c r="KQB35" s="108"/>
      <c r="KQD35" s="108"/>
      <c r="KQF35" s="108"/>
      <c r="KQH35" s="108"/>
      <c r="KQJ35" s="108"/>
      <c r="KQL35" s="108"/>
      <c r="KQN35" s="108"/>
      <c r="KQP35" s="108"/>
      <c r="KQR35" s="108"/>
      <c r="KQT35" s="108"/>
      <c r="KQV35" s="108"/>
      <c r="KQX35" s="108"/>
      <c r="KQZ35" s="108"/>
      <c r="KRB35" s="108"/>
      <c r="KRD35" s="108"/>
      <c r="KRF35" s="108"/>
      <c r="KRH35" s="108"/>
      <c r="KRJ35" s="108"/>
      <c r="KRL35" s="108"/>
      <c r="KRN35" s="108"/>
      <c r="KRP35" s="108"/>
      <c r="KRR35" s="108"/>
      <c r="KRT35" s="108"/>
      <c r="KRV35" s="108"/>
      <c r="KRX35" s="108"/>
      <c r="KRZ35" s="108"/>
      <c r="KSB35" s="108"/>
      <c r="KSD35" s="108"/>
      <c r="KSF35" s="108"/>
      <c r="KSH35" s="108"/>
      <c r="KSJ35" s="108"/>
      <c r="KSL35" s="108"/>
      <c r="KSN35" s="108"/>
      <c r="KSP35" s="108"/>
      <c r="KSR35" s="108"/>
      <c r="KST35" s="108"/>
      <c r="KSV35" s="108"/>
      <c r="KSX35" s="108"/>
      <c r="KSZ35" s="108"/>
      <c r="KTB35" s="108"/>
      <c r="KTD35" s="108"/>
      <c r="KTF35" s="108"/>
      <c r="KTH35" s="108"/>
      <c r="KTJ35" s="108"/>
      <c r="KTL35" s="108"/>
      <c r="KTN35" s="108"/>
      <c r="KTP35" s="108"/>
      <c r="KTR35" s="108"/>
      <c r="KTT35" s="108"/>
      <c r="KTV35" s="108"/>
      <c r="KTX35" s="108"/>
      <c r="KTZ35" s="108"/>
      <c r="KUB35" s="108"/>
      <c r="KUD35" s="108"/>
      <c r="KUF35" s="108"/>
      <c r="KUH35" s="108"/>
      <c r="KUJ35" s="108"/>
      <c r="KUL35" s="108"/>
      <c r="KUN35" s="108"/>
      <c r="KUP35" s="108"/>
      <c r="KUR35" s="108"/>
      <c r="KUT35" s="108"/>
      <c r="KUV35" s="108"/>
      <c r="KUX35" s="108"/>
      <c r="KUZ35" s="108"/>
      <c r="KVB35" s="108"/>
      <c r="KVD35" s="108"/>
      <c r="KVF35" s="108"/>
      <c r="KVH35" s="108"/>
      <c r="KVJ35" s="108"/>
      <c r="KVL35" s="108"/>
      <c r="KVN35" s="108"/>
      <c r="KVP35" s="108"/>
      <c r="KVR35" s="108"/>
      <c r="KVT35" s="108"/>
      <c r="KVV35" s="108"/>
      <c r="KVX35" s="108"/>
      <c r="KVZ35" s="108"/>
      <c r="KWB35" s="108"/>
      <c r="KWD35" s="108"/>
      <c r="KWF35" s="108"/>
      <c r="KWH35" s="108"/>
      <c r="KWJ35" s="108"/>
      <c r="KWL35" s="108"/>
      <c r="KWN35" s="108"/>
      <c r="KWP35" s="108"/>
      <c r="KWR35" s="108"/>
      <c r="KWT35" s="108"/>
      <c r="KWV35" s="108"/>
      <c r="KWX35" s="108"/>
      <c r="KWZ35" s="108"/>
      <c r="KXB35" s="108"/>
      <c r="KXD35" s="108"/>
      <c r="KXF35" s="108"/>
      <c r="KXH35" s="108"/>
      <c r="KXJ35" s="108"/>
      <c r="KXL35" s="108"/>
      <c r="KXN35" s="108"/>
      <c r="KXP35" s="108"/>
      <c r="KXR35" s="108"/>
      <c r="KXT35" s="108"/>
      <c r="KXV35" s="108"/>
      <c r="KXX35" s="108"/>
      <c r="KXZ35" s="108"/>
      <c r="KYB35" s="108"/>
      <c r="KYD35" s="108"/>
      <c r="KYF35" s="108"/>
      <c r="KYH35" s="108"/>
      <c r="KYJ35" s="108"/>
      <c r="KYL35" s="108"/>
      <c r="KYN35" s="108"/>
      <c r="KYP35" s="108"/>
      <c r="KYR35" s="108"/>
      <c r="KYT35" s="108"/>
      <c r="KYV35" s="108"/>
      <c r="KYX35" s="108"/>
      <c r="KYZ35" s="108"/>
      <c r="KZB35" s="108"/>
      <c r="KZD35" s="108"/>
      <c r="KZF35" s="108"/>
      <c r="KZH35" s="108"/>
      <c r="KZJ35" s="108"/>
      <c r="KZL35" s="108"/>
      <c r="KZN35" s="108"/>
      <c r="KZP35" s="108"/>
      <c r="KZR35" s="108"/>
      <c r="KZT35" s="108"/>
      <c r="KZV35" s="108"/>
      <c r="KZX35" s="108"/>
      <c r="KZZ35" s="108"/>
      <c r="LAB35" s="108"/>
      <c r="LAD35" s="108"/>
      <c r="LAF35" s="108"/>
      <c r="LAH35" s="108"/>
      <c r="LAJ35" s="108"/>
      <c r="LAL35" s="108"/>
      <c r="LAN35" s="108"/>
      <c r="LAP35" s="108"/>
      <c r="LAR35" s="108"/>
      <c r="LAT35" s="108"/>
      <c r="LAV35" s="108"/>
      <c r="LAX35" s="108"/>
      <c r="LAZ35" s="108"/>
      <c r="LBB35" s="108"/>
      <c r="LBD35" s="108"/>
      <c r="LBF35" s="108"/>
      <c r="LBH35" s="108"/>
      <c r="LBJ35" s="108"/>
      <c r="LBL35" s="108"/>
      <c r="LBN35" s="108"/>
      <c r="LBP35" s="108"/>
      <c r="LBR35" s="108"/>
      <c r="LBT35" s="108"/>
      <c r="LBV35" s="108"/>
      <c r="LBX35" s="108"/>
      <c r="LBZ35" s="108"/>
      <c r="LCB35" s="108"/>
      <c r="LCD35" s="108"/>
      <c r="LCF35" s="108"/>
      <c r="LCH35" s="108"/>
      <c r="LCJ35" s="108"/>
      <c r="LCL35" s="108"/>
      <c r="LCN35" s="108"/>
      <c r="LCP35" s="108"/>
      <c r="LCR35" s="108"/>
      <c r="LCT35" s="108"/>
      <c r="LCV35" s="108"/>
      <c r="LCX35" s="108"/>
      <c r="LCZ35" s="108"/>
      <c r="LDB35" s="108"/>
      <c r="LDD35" s="108"/>
      <c r="LDF35" s="108"/>
      <c r="LDH35" s="108"/>
      <c r="LDJ35" s="108"/>
      <c r="LDL35" s="108"/>
      <c r="LDN35" s="108"/>
      <c r="LDP35" s="108"/>
      <c r="LDR35" s="108"/>
      <c r="LDT35" s="108"/>
      <c r="LDV35" s="108"/>
      <c r="LDX35" s="108"/>
      <c r="LDZ35" s="108"/>
      <c r="LEB35" s="108"/>
      <c r="LED35" s="108"/>
      <c r="LEF35" s="108"/>
      <c r="LEH35" s="108"/>
      <c r="LEJ35" s="108"/>
      <c r="LEL35" s="108"/>
      <c r="LEN35" s="108"/>
      <c r="LEP35" s="108"/>
      <c r="LER35" s="108"/>
      <c r="LET35" s="108"/>
      <c r="LEV35" s="108"/>
      <c r="LEX35" s="108"/>
      <c r="LEZ35" s="108"/>
      <c r="LFB35" s="108"/>
      <c r="LFD35" s="108"/>
      <c r="LFF35" s="108"/>
      <c r="LFH35" s="108"/>
      <c r="LFJ35" s="108"/>
      <c r="LFL35" s="108"/>
      <c r="LFN35" s="108"/>
      <c r="LFP35" s="108"/>
      <c r="LFR35" s="108"/>
      <c r="LFT35" s="108"/>
      <c r="LFV35" s="108"/>
      <c r="LFX35" s="108"/>
      <c r="LFZ35" s="108"/>
      <c r="LGB35" s="108"/>
      <c r="LGD35" s="108"/>
      <c r="LGF35" s="108"/>
      <c r="LGH35" s="108"/>
      <c r="LGJ35" s="108"/>
      <c r="LGL35" s="108"/>
      <c r="LGN35" s="108"/>
      <c r="LGP35" s="108"/>
      <c r="LGR35" s="108"/>
      <c r="LGT35" s="108"/>
      <c r="LGV35" s="108"/>
      <c r="LGX35" s="108"/>
      <c r="LGZ35" s="108"/>
      <c r="LHB35" s="108"/>
      <c r="LHD35" s="108"/>
      <c r="LHF35" s="108"/>
      <c r="LHH35" s="108"/>
      <c r="LHJ35" s="108"/>
      <c r="LHL35" s="108"/>
      <c r="LHN35" s="108"/>
      <c r="LHP35" s="108"/>
      <c r="LHR35" s="108"/>
      <c r="LHT35" s="108"/>
      <c r="LHV35" s="108"/>
      <c r="LHX35" s="108"/>
      <c r="LHZ35" s="108"/>
      <c r="LIB35" s="108"/>
      <c r="LID35" s="108"/>
      <c r="LIF35" s="108"/>
      <c r="LIH35" s="108"/>
      <c r="LIJ35" s="108"/>
      <c r="LIL35" s="108"/>
      <c r="LIN35" s="108"/>
      <c r="LIP35" s="108"/>
      <c r="LIR35" s="108"/>
      <c r="LIT35" s="108"/>
      <c r="LIV35" s="108"/>
      <c r="LIX35" s="108"/>
      <c r="LIZ35" s="108"/>
      <c r="LJB35" s="108"/>
      <c r="LJD35" s="108"/>
      <c r="LJF35" s="108"/>
      <c r="LJH35" s="108"/>
      <c r="LJJ35" s="108"/>
      <c r="LJL35" s="108"/>
      <c r="LJN35" s="108"/>
      <c r="LJP35" s="108"/>
      <c r="LJR35" s="108"/>
      <c r="LJT35" s="108"/>
      <c r="LJV35" s="108"/>
      <c r="LJX35" s="108"/>
      <c r="LJZ35" s="108"/>
      <c r="LKB35" s="108"/>
      <c r="LKD35" s="108"/>
      <c r="LKF35" s="108"/>
      <c r="LKH35" s="108"/>
      <c r="LKJ35" s="108"/>
      <c r="LKL35" s="108"/>
      <c r="LKN35" s="108"/>
      <c r="LKP35" s="108"/>
      <c r="LKR35" s="108"/>
      <c r="LKT35" s="108"/>
      <c r="LKV35" s="108"/>
      <c r="LKX35" s="108"/>
      <c r="LKZ35" s="108"/>
      <c r="LLB35" s="108"/>
      <c r="LLD35" s="108"/>
      <c r="LLF35" s="108"/>
      <c r="LLH35" s="108"/>
      <c r="LLJ35" s="108"/>
      <c r="LLL35" s="108"/>
      <c r="LLN35" s="108"/>
      <c r="LLP35" s="108"/>
      <c r="LLR35" s="108"/>
      <c r="LLT35" s="108"/>
      <c r="LLV35" s="108"/>
      <c r="LLX35" s="108"/>
      <c r="LLZ35" s="108"/>
      <c r="LMB35" s="108"/>
      <c r="LMD35" s="108"/>
      <c r="LMF35" s="108"/>
      <c r="LMH35" s="108"/>
      <c r="LMJ35" s="108"/>
      <c r="LML35" s="108"/>
      <c r="LMN35" s="108"/>
      <c r="LMP35" s="108"/>
      <c r="LMR35" s="108"/>
      <c r="LMT35" s="108"/>
      <c r="LMV35" s="108"/>
      <c r="LMX35" s="108"/>
      <c r="LMZ35" s="108"/>
      <c r="LNB35" s="108"/>
      <c r="LND35" s="108"/>
      <c r="LNF35" s="108"/>
      <c r="LNH35" s="108"/>
      <c r="LNJ35" s="108"/>
      <c r="LNL35" s="108"/>
      <c r="LNN35" s="108"/>
      <c r="LNP35" s="108"/>
      <c r="LNR35" s="108"/>
      <c r="LNT35" s="108"/>
      <c r="LNV35" s="108"/>
      <c r="LNX35" s="108"/>
      <c r="LNZ35" s="108"/>
      <c r="LOB35" s="108"/>
      <c r="LOD35" s="108"/>
      <c r="LOF35" s="108"/>
      <c r="LOH35" s="108"/>
      <c r="LOJ35" s="108"/>
      <c r="LOL35" s="108"/>
      <c r="LON35" s="108"/>
      <c r="LOP35" s="108"/>
      <c r="LOR35" s="108"/>
      <c r="LOT35" s="108"/>
      <c r="LOV35" s="108"/>
      <c r="LOX35" s="108"/>
      <c r="LOZ35" s="108"/>
      <c r="LPB35" s="108"/>
      <c r="LPD35" s="108"/>
      <c r="LPF35" s="108"/>
      <c r="LPH35" s="108"/>
      <c r="LPJ35" s="108"/>
      <c r="LPL35" s="108"/>
      <c r="LPN35" s="108"/>
      <c r="LPP35" s="108"/>
      <c r="LPR35" s="108"/>
      <c r="LPT35" s="108"/>
      <c r="LPV35" s="108"/>
      <c r="LPX35" s="108"/>
      <c r="LPZ35" s="108"/>
      <c r="LQB35" s="108"/>
      <c r="LQD35" s="108"/>
      <c r="LQF35" s="108"/>
      <c r="LQH35" s="108"/>
      <c r="LQJ35" s="108"/>
      <c r="LQL35" s="108"/>
      <c r="LQN35" s="108"/>
      <c r="LQP35" s="108"/>
      <c r="LQR35" s="108"/>
      <c r="LQT35" s="108"/>
      <c r="LQV35" s="108"/>
      <c r="LQX35" s="108"/>
      <c r="LQZ35" s="108"/>
      <c r="LRB35" s="108"/>
      <c r="LRD35" s="108"/>
      <c r="LRF35" s="108"/>
      <c r="LRH35" s="108"/>
      <c r="LRJ35" s="108"/>
      <c r="LRL35" s="108"/>
      <c r="LRN35" s="108"/>
      <c r="LRP35" s="108"/>
      <c r="LRR35" s="108"/>
      <c r="LRT35" s="108"/>
      <c r="LRV35" s="108"/>
      <c r="LRX35" s="108"/>
      <c r="LRZ35" s="108"/>
      <c r="LSB35" s="108"/>
      <c r="LSD35" s="108"/>
      <c r="LSF35" s="108"/>
      <c r="LSH35" s="108"/>
      <c r="LSJ35" s="108"/>
      <c r="LSL35" s="108"/>
      <c r="LSN35" s="108"/>
      <c r="LSP35" s="108"/>
      <c r="LSR35" s="108"/>
      <c r="LST35" s="108"/>
      <c r="LSV35" s="108"/>
      <c r="LSX35" s="108"/>
      <c r="LSZ35" s="108"/>
      <c r="LTB35" s="108"/>
      <c r="LTD35" s="108"/>
      <c r="LTF35" s="108"/>
      <c r="LTH35" s="108"/>
      <c r="LTJ35" s="108"/>
      <c r="LTL35" s="108"/>
      <c r="LTN35" s="108"/>
      <c r="LTP35" s="108"/>
      <c r="LTR35" s="108"/>
      <c r="LTT35" s="108"/>
      <c r="LTV35" s="108"/>
      <c r="LTX35" s="108"/>
      <c r="LTZ35" s="108"/>
      <c r="LUB35" s="108"/>
      <c r="LUD35" s="108"/>
      <c r="LUF35" s="108"/>
      <c r="LUH35" s="108"/>
      <c r="LUJ35" s="108"/>
      <c r="LUL35" s="108"/>
      <c r="LUN35" s="108"/>
      <c r="LUP35" s="108"/>
      <c r="LUR35" s="108"/>
      <c r="LUT35" s="108"/>
      <c r="LUV35" s="108"/>
      <c r="LUX35" s="108"/>
      <c r="LUZ35" s="108"/>
      <c r="LVB35" s="108"/>
      <c r="LVD35" s="108"/>
      <c r="LVF35" s="108"/>
      <c r="LVH35" s="108"/>
      <c r="LVJ35" s="108"/>
      <c r="LVL35" s="108"/>
      <c r="LVN35" s="108"/>
      <c r="LVP35" s="108"/>
      <c r="LVR35" s="108"/>
      <c r="LVT35" s="108"/>
      <c r="LVV35" s="108"/>
      <c r="LVX35" s="108"/>
      <c r="LVZ35" s="108"/>
      <c r="LWB35" s="108"/>
      <c r="LWD35" s="108"/>
      <c r="LWF35" s="108"/>
      <c r="LWH35" s="108"/>
      <c r="LWJ35" s="108"/>
      <c r="LWL35" s="108"/>
      <c r="LWN35" s="108"/>
      <c r="LWP35" s="108"/>
      <c r="LWR35" s="108"/>
      <c r="LWT35" s="108"/>
      <c r="LWV35" s="108"/>
      <c r="LWX35" s="108"/>
      <c r="LWZ35" s="108"/>
      <c r="LXB35" s="108"/>
      <c r="LXD35" s="108"/>
      <c r="LXF35" s="108"/>
      <c r="LXH35" s="108"/>
      <c r="LXJ35" s="108"/>
      <c r="LXL35" s="108"/>
      <c r="LXN35" s="108"/>
      <c r="LXP35" s="108"/>
      <c r="LXR35" s="108"/>
      <c r="LXT35" s="108"/>
      <c r="LXV35" s="108"/>
      <c r="LXX35" s="108"/>
      <c r="LXZ35" s="108"/>
      <c r="LYB35" s="108"/>
      <c r="LYD35" s="108"/>
      <c r="LYF35" s="108"/>
      <c r="LYH35" s="108"/>
      <c r="LYJ35" s="108"/>
      <c r="LYL35" s="108"/>
      <c r="LYN35" s="108"/>
      <c r="LYP35" s="108"/>
      <c r="LYR35" s="108"/>
      <c r="LYT35" s="108"/>
      <c r="LYV35" s="108"/>
      <c r="LYX35" s="108"/>
      <c r="LYZ35" s="108"/>
      <c r="LZB35" s="108"/>
      <c r="LZD35" s="108"/>
      <c r="LZF35" s="108"/>
      <c r="LZH35" s="108"/>
      <c r="LZJ35" s="108"/>
      <c r="LZL35" s="108"/>
      <c r="LZN35" s="108"/>
      <c r="LZP35" s="108"/>
      <c r="LZR35" s="108"/>
      <c r="LZT35" s="108"/>
      <c r="LZV35" s="108"/>
      <c r="LZX35" s="108"/>
      <c r="LZZ35" s="108"/>
      <c r="MAB35" s="108"/>
      <c r="MAD35" s="108"/>
      <c r="MAF35" s="108"/>
      <c r="MAH35" s="108"/>
      <c r="MAJ35" s="108"/>
      <c r="MAL35" s="108"/>
      <c r="MAN35" s="108"/>
      <c r="MAP35" s="108"/>
      <c r="MAR35" s="108"/>
      <c r="MAT35" s="108"/>
      <c r="MAV35" s="108"/>
      <c r="MAX35" s="108"/>
      <c r="MAZ35" s="108"/>
      <c r="MBB35" s="108"/>
      <c r="MBD35" s="108"/>
      <c r="MBF35" s="108"/>
      <c r="MBH35" s="108"/>
      <c r="MBJ35" s="108"/>
      <c r="MBL35" s="108"/>
      <c r="MBN35" s="108"/>
      <c r="MBP35" s="108"/>
      <c r="MBR35" s="108"/>
      <c r="MBT35" s="108"/>
      <c r="MBV35" s="108"/>
      <c r="MBX35" s="108"/>
      <c r="MBZ35" s="108"/>
      <c r="MCB35" s="108"/>
      <c r="MCD35" s="108"/>
      <c r="MCF35" s="108"/>
      <c r="MCH35" s="108"/>
      <c r="MCJ35" s="108"/>
      <c r="MCL35" s="108"/>
      <c r="MCN35" s="108"/>
      <c r="MCP35" s="108"/>
      <c r="MCR35" s="108"/>
      <c r="MCT35" s="108"/>
      <c r="MCV35" s="108"/>
      <c r="MCX35" s="108"/>
      <c r="MCZ35" s="108"/>
      <c r="MDB35" s="108"/>
      <c r="MDD35" s="108"/>
      <c r="MDF35" s="108"/>
      <c r="MDH35" s="108"/>
      <c r="MDJ35" s="108"/>
      <c r="MDL35" s="108"/>
      <c r="MDN35" s="108"/>
      <c r="MDP35" s="108"/>
      <c r="MDR35" s="108"/>
      <c r="MDT35" s="108"/>
      <c r="MDV35" s="108"/>
      <c r="MDX35" s="108"/>
      <c r="MDZ35" s="108"/>
      <c r="MEB35" s="108"/>
      <c r="MED35" s="108"/>
      <c r="MEF35" s="108"/>
      <c r="MEH35" s="108"/>
      <c r="MEJ35" s="108"/>
      <c r="MEL35" s="108"/>
      <c r="MEN35" s="108"/>
      <c r="MEP35" s="108"/>
      <c r="MER35" s="108"/>
      <c r="MET35" s="108"/>
      <c r="MEV35" s="108"/>
      <c r="MEX35" s="108"/>
      <c r="MEZ35" s="108"/>
      <c r="MFB35" s="108"/>
      <c r="MFD35" s="108"/>
      <c r="MFF35" s="108"/>
      <c r="MFH35" s="108"/>
      <c r="MFJ35" s="108"/>
      <c r="MFL35" s="108"/>
      <c r="MFN35" s="108"/>
      <c r="MFP35" s="108"/>
      <c r="MFR35" s="108"/>
      <c r="MFT35" s="108"/>
      <c r="MFV35" s="108"/>
      <c r="MFX35" s="108"/>
      <c r="MFZ35" s="108"/>
      <c r="MGB35" s="108"/>
      <c r="MGD35" s="108"/>
      <c r="MGF35" s="108"/>
      <c r="MGH35" s="108"/>
      <c r="MGJ35" s="108"/>
      <c r="MGL35" s="108"/>
      <c r="MGN35" s="108"/>
      <c r="MGP35" s="108"/>
      <c r="MGR35" s="108"/>
      <c r="MGT35" s="108"/>
      <c r="MGV35" s="108"/>
      <c r="MGX35" s="108"/>
      <c r="MGZ35" s="108"/>
      <c r="MHB35" s="108"/>
      <c r="MHD35" s="108"/>
      <c r="MHF35" s="108"/>
      <c r="MHH35" s="108"/>
      <c r="MHJ35" s="108"/>
      <c r="MHL35" s="108"/>
      <c r="MHN35" s="108"/>
      <c r="MHP35" s="108"/>
      <c r="MHR35" s="108"/>
      <c r="MHT35" s="108"/>
      <c r="MHV35" s="108"/>
      <c r="MHX35" s="108"/>
      <c r="MHZ35" s="108"/>
      <c r="MIB35" s="108"/>
      <c r="MID35" s="108"/>
      <c r="MIF35" s="108"/>
      <c r="MIH35" s="108"/>
      <c r="MIJ35" s="108"/>
      <c r="MIL35" s="108"/>
      <c r="MIN35" s="108"/>
      <c r="MIP35" s="108"/>
      <c r="MIR35" s="108"/>
      <c r="MIT35" s="108"/>
      <c r="MIV35" s="108"/>
      <c r="MIX35" s="108"/>
      <c r="MIZ35" s="108"/>
      <c r="MJB35" s="108"/>
      <c r="MJD35" s="108"/>
      <c r="MJF35" s="108"/>
      <c r="MJH35" s="108"/>
      <c r="MJJ35" s="108"/>
      <c r="MJL35" s="108"/>
      <c r="MJN35" s="108"/>
      <c r="MJP35" s="108"/>
      <c r="MJR35" s="108"/>
      <c r="MJT35" s="108"/>
      <c r="MJV35" s="108"/>
      <c r="MJX35" s="108"/>
      <c r="MJZ35" s="108"/>
      <c r="MKB35" s="108"/>
      <c r="MKD35" s="108"/>
      <c r="MKF35" s="108"/>
      <c r="MKH35" s="108"/>
      <c r="MKJ35" s="108"/>
      <c r="MKL35" s="108"/>
      <c r="MKN35" s="108"/>
      <c r="MKP35" s="108"/>
      <c r="MKR35" s="108"/>
      <c r="MKT35" s="108"/>
      <c r="MKV35" s="108"/>
      <c r="MKX35" s="108"/>
      <c r="MKZ35" s="108"/>
      <c r="MLB35" s="108"/>
      <c r="MLD35" s="108"/>
      <c r="MLF35" s="108"/>
      <c r="MLH35" s="108"/>
      <c r="MLJ35" s="108"/>
      <c r="MLL35" s="108"/>
      <c r="MLN35" s="108"/>
      <c r="MLP35" s="108"/>
      <c r="MLR35" s="108"/>
      <c r="MLT35" s="108"/>
      <c r="MLV35" s="108"/>
      <c r="MLX35" s="108"/>
      <c r="MLZ35" s="108"/>
      <c r="MMB35" s="108"/>
      <c r="MMD35" s="108"/>
      <c r="MMF35" s="108"/>
      <c r="MMH35" s="108"/>
      <c r="MMJ35" s="108"/>
      <c r="MML35" s="108"/>
      <c r="MMN35" s="108"/>
      <c r="MMP35" s="108"/>
      <c r="MMR35" s="108"/>
      <c r="MMT35" s="108"/>
      <c r="MMV35" s="108"/>
      <c r="MMX35" s="108"/>
      <c r="MMZ35" s="108"/>
      <c r="MNB35" s="108"/>
      <c r="MND35" s="108"/>
      <c r="MNF35" s="108"/>
      <c r="MNH35" s="108"/>
      <c r="MNJ35" s="108"/>
      <c r="MNL35" s="108"/>
      <c r="MNN35" s="108"/>
      <c r="MNP35" s="108"/>
      <c r="MNR35" s="108"/>
      <c r="MNT35" s="108"/>
      <c r="MNV35" s="108"/>
      <c r="MNX35" s="108"/>
      <c r="MNZ35" s="108"/>
      <c r="MOB35" s="108"/>
      <c r="MOD35" s="108"/>
      <c r="MOF35" s="108"/>
      <c r="MOH35" s="108"/>
      <c r="MOJ35" s="108"/>
      <c r="MOL35" s="108"/>
      <c r="MON35" s="108"/>
      <c r="MOP35" s="108"/>
      <c r="MOR35" s="108"/>
      <c r="MOT35" s="108"/>
      <c r="MOV35" s="108"/>
      <c r="MOX35" s="108"/>
      <c r="MOZ35" s="108"/>
      <c r="MPB35" s="108"/>
      <c r="MPD35" s="108"/>
      <c r="MPF35" s="108"/>
      <c r="MPH35" s="108"/>
      <c r="MPJ35" s="108"/>
      <c r="MPL35" s="108"/>
      <c r="MPN35" s="108"/>
      <c r="MPP35" s="108"/>
      <c r="MPR35" s="108"/>
      <c r="MPT35" s="108"/>
      <c r="MPV35" s="108"/>
      <c r="MPX35" s="108"/>
      <c r="MPZ35" s="108"/>
      <c r="MQB35" s="108"/>
      <c r="MQD35" s="108"/>
      <c r="MQF35" s="108"/>
      <c r="MQH35" s="108"/>
      <c r="MQJ35" s="108"/>
      <c r="MQL35" s="108"/>
      <c r="MQN35" s="108"/>
      <c r="MQP35" s="108"/>
      <c r="MQR35" s="108"/>
      <c r="MQT35" s="108"/>
      <c r="MQV35" s="108"/>
      <c r="MQX35" s="108"/>
      <c r="MQZ35" s="108"/>
      <c r="MRB35" s="108"/>
      <c r="MRD35" s="108"/>
      <c r="MRF35" s="108"/>
      <c r="MRH35" s="108"/>
      <c r="MRJ35" s="108"/>
      <c r="MRL35" s="108"/>
      <c r="MRN35" s="108"/>
      <c r="MRP35" s="108"/>
      <c r="MRR35" s="108"/>
      <c r="MRT35" s="108"/>
      <c r="MRV35" s="108"/>
      <c r="MRX35" s="108"/>
      <c r="MRZ35" s="108"/>
      <c r="MSB35" s="108"/>
      <c r="MSD35" s="108"/>
      <c r="MSF35" s="108"/>
      <c r="MSH35" s="108"/>
      <c r="MSJ35" s="108"/>
      <c r="MSL35" s="108"/>
      <c r="MSN35" s="108"/>
      <c r="MSP35" s="108"/>
      <c r="MSR35" s="108"/>
      <c r="MST35" s="108"/>
      <c r="MSV35" s="108"/>
      <c r="MSX35" s="108"/>
      <c r="MSZ35" s="108"/>
      <c r="MTB35" s="108"/>
      <c r="MTD35" s="108"/>
      <c r="MTF35" s="108"/>
      <c r="MTH35" s="108"/>
      <c r="MTJ35" s="108"/>
      <c r="MTL35" s="108"/>
      <c r="MTN35" s="108"/>
      <c r="MTP35" s="108"/>
      <c r="MTR35" s="108"/>
      <c r="MTT35" s="108"/>
      <c r="MTV35" s="108"/>
      <c r="MTX35" s="108"/>
      <c r="MTZ35" s="108"/>
      <c r="MUB35" s="108"/>
      <c r="MUD35" s="108"/>
      <c r="MUF35" s="108"/>
      <c r="MUH35" s="108"/>
      <c r="MUJ35" s="108"/>
      <c r="MUL35" s="108"/>
      <c r="MUN35" s="108"/>
      <c r="MUP35" s="108"/>
      <c r="MUR35" s="108"/>
      <c r="MUT35" s="108"/>
      <c r="MUV35" s="108"/>
      <c r="MUX35" s="108"/>
      <c r="MUZ35" s="108"/>
      <c r="MVB35" s="108"/>
      <c r="MVD35" s="108"/>
      <c r="MVF35" s="108"/>
      <c r="MVH35" s="108"/>
      <c r="MVJ35" s="108"/>
      <c r="MVL35" s="108"/>
      <c r="MVN35" s="108"/>
      <c r="MVP35" s="108"/>
      <c r="MVR35" s="108"/>
      <c r="MVT35" s="108"/>
      <c r="MVV35" s="108"/>
      <c r="MVX35" s="108"/>
      <c r="MVZ35" s="108"/>
      <c r="MWB35" s="108"/>
      <c r="MWD35" s="108"/>
      <c r="MWF35" s="108"/>
      <c r="MWH35" s="108"/>
      <c r="MWJ35" s="108"/>
      <c r="MWL35" s="108"/>
      <c r="MWN35" s="108"/>
      <c r="MWP35" s="108"/>
      <c r="MWR35" s="108"/>
      <c r="MWT35" s="108"/>
      <c r="MWV35" s="108"/>
      <c r="MWX35" s="108"/>
      <c r="MWZ35" s="108"/>
      <c r="MXB35" s="108"/>
      <c r="MXD35" s="108"/>
      <c r="MXF35" s="108"/>
      <c r="MXH35" s="108"/>
      <c r="MXJ35" s="108"/>
      <c r="MXL35" s="108"/>
      <c r="MXN35" s="108"/>
      <c r="MXP35" s="108"/>
      <c r="MXR35" s="108"/>
      <c r="MXT35" s="108"/>
      <c r="MXV35" s="108"/>
      <c r="MXX35" s="108"/>
      <c r="MXZ35" s="108"/>
      <c r="MYB35" s="108"/>
      <c r="MYD35" s="108"/>
      <c r="MYF35" s="108"/>
      <c r="MYH35" s="108"/>
      <c r="MYJ35" s="108"/>
      <c r="MYL35" s="108"/>
      <c r="MYN35" s="108"/>
      <c r="MYP35" s="108"/>
      <c r="MYR35" s="108"/>
      <c r="MYT35" s="108"/>
      <c r="MYV35" s="108"/>
      <c r="MYX35" s="108"/>
      <c r="MYZ35" s="108"/>
      <c r="MZB35" s="108"/>
      <c r="MZD35" s="108"/>
      <c r="MZF35" s="108"/>
      <c r="MZH35" s="108"/>
      <c r="MZJ35" s="108"/>
      <c r="MZL35" s="108"/>
      <c r="MZN35" s="108"/>
      <c r="MZP35" s="108"/>
      <c r="MZR35" s="108"/>
      <c r="MZT35" s="108"/>
      <c r="MZV35" s="108"/>
      <c r="MZX35" s="108"/>
      <c r="MZZ35" s="108"/>
      <c r="NAB35" s="108"/>
      <c r="NAD35" s="108"/>
      <c r="NAF35" s="108"/>
      <c r="NAH35" s="108"/>
      <c r="NAJ35" s="108"/>
      <c r="NAL35" s="108"/>
      <c r="NAN35" s="108"/>
      <c r="NAP35" s="108"/>
      <c r="NAR35" s="108"/>
      <c r="NAT35" s="108"/>
      <c r="NAV35" s="108"/>
      <c r="NAX35" s="108"/>
      <c r="NAZ35" s="108"/>
      <c r="NBB35" s="108"/>
      <c r="NBD35" s="108"/>
      <c r="NBF35" s="108"/>
      <c r="NBH35" s="108"/>
      <c r="NBJ35" s="108"/>
      <c r="NBL35" s="108"/>
      <c r="NBN35" s="108"/>
      <c r="NBP35" s="108"/>
      <c r="NBR35" s="108"/>
      <c r="NBT35" s="108"/>
      <c r="NBV35" s="108"/>
      <c r="NBX35" s="108"/>
      <c r="NBZ35" s="108"/>
      <c r="NCB35" s="108"/>
      <c r="NCD35" s="108"/>
      <c r="NCF35" s="108"/>
      <c r="NCH35" s="108"/>
      <c r="NCJ35" s="108"/>
      <c r="NCL35" s="108"/>
      <c r="NCN35" s="108"/>
      <c r="NCP35" s="108"/>
      <c r="NCR35" s="108"/>
      <c r="NCT35" s="108"/>
      <c r="NCV35" s="108"/>
      <c r="NCX35" s="108"/>
      <c r="NCZ35" s="108"/>
      <c r="NDB35" s="108"/>
      <c r="NDD35" s="108"/>
      <c r="NDF35" s="108"/>
      <c r="NDH35" s="108"/>
      <c r="NDJ35" s="108"/>
      <c r="NDL35" s="108"/>
      <c r="NDN35" s="108"/>
      <c r="NDP35" s="108"/>
      <c r="NDR35" s="108"/>
      <c r="NDT35" s="108"/>
      <c r="NDV35" s="108"/>
      <c r="NDX35" s="108"/>
      <c r="NDZ35" s="108"/>
      <c r="NEB35" s="108"/>
      <c r="NED35" s="108"/>
      <c r="NEF35" s="108"/>
      <c r="NEH35" s="108"/>
      <c r="NEJ35" s="108"/>
      <c r="NEL35" s="108"/>
      <c r="NEN35" s="108"/>
      <c r="NEP35" s="108"/>
      <c r="NER35" s="108"/>
      <c r="NET35" s="108"/>
      <c r="NEV35" s="108"/>
      <c r="NEX35" s="108"/>
      <c r="NEZ35" s="108"/>
      <c r="NFB35" s="108"/>
      <c r="NFD35" s="108"/>
      <c r="NFF35" s="108"/>
      <c r="NFH35" s="108"/>
      <c r="NFJ35" s="108"/>
      <c r="NFL35" s="108"/>
      <c r="NFN35" s="108"/>
      <c r="NFP35" s="108"/>
      <c r="NFR35" s="108"/>
      <c r="NFT35" s="108"/>
      <c r="NFV35" s="108"/>
      <c r="NFX35" s="108"/>
      <c r="NFZ35" s="108"/>
      <c r="NGB35" s="108"/>
      <c r="NGD35" s="108"/>
      <c r="NGF35" s="108"/>
      <c r="NGH35" s="108"/>
      <c r="NGJ35" s="108"/>
      <c r="NGL35" s="108"/>
      <c r="NGN35" s="108"/>
      <c r="NGP35" s="108"/>
      <c r="NGR35" s="108"/>
      <c r="NGT35" s="108"/>
      <c r="NGV35" s="108"/>
      <c r="NGX35" s="108"/>
      <c r="NGZ35" s="108"/>
      <c r="NHB35" s="108"/>
      <c r="NHD35" s="108"/>
      <c r="NHF35" s="108"/>
      <c r="NHH35" s="108"/>
      <c r="NHJ35" s="108"/>
      <c r="NHL35" s="108"/>
      <c r="NHN35" s="108"/>
      <c r="NHP35" s="108"/>
      <c r="NHR35" s="108"/>
      <c r="NHT35" s="108"/>
      <c r="NHV35" s="108"/>
      <c r="NHX35" s="108"/>
      <c r="NHZ35" s="108"/>
      <c r="NIB35" s="108"/>
      <c r="NID35" s="108"/>
      <c r="NIF35" s="108"/>
      <c r="NIH35" s="108"/>
      <c r="NIJ35" s="108"/>
      <c r="NIL35" s="108"/>
      <c r="NIN35" s="108"/>
      <c r="NIP35" s="108"/>
      <c r="NIR35" s="108"/>
      <c r="NIT35" s="108"/>
      <c r="NIV35" s="108"/>
      <c r="NIX35" s="108"/>
      <c r="NIZ35" s="108"/>
      <c r="NJB35" s="108"/>
      <c r="NJD35" s="108"/>
      <c r="NJF35" s="108"/>
      <c r="NJH35" s="108"/>
      <c r="NJJ35" s="108"/>
      <c r="NJL35" s="108"/>
      <c r="NJN35" s="108"/>
      <c r="NJP35" s="108"/>
      <c r="NJR35" s="108"/>
      <c r="NJT35" s="108"/>
      <c r="NJV35" s="108"/>
      <c r="NJX35" s="108"/>
      <c r="NJZ35" s="108"/>
      <c r="NKB35" s="108"/>
      <c r="NKD35" s="108"/>
      <c r="NKF35" s="108"/>
      <c r="NKH35" s="108"/>
      <c r="NKJ35" s="108"/>
      <c r="NKL35" s="108"/>
      <c r="NKN35" s="108"/>
      <c r="NKP35" s="108"/>
      <c r="NKR35" s="108"/>
      <c r="NKT35" s="108"/>
      <c r="NKV35" s="108"/>
      <c r="NKX35" s="108"/>
      <c r="NKZ35" s="108"/>
      <c r="NLB35" s="108"/>
      <c r="NLD35" s="108"/>
      <c r="NLF35" s="108"/>
      <c r="NLH35" s="108"/>
      <c r="NLJ35" s="108"/>
      <c r="NLL35" s="108"/>
      <c r="NLN35" s="108"/>
      <c r="NLP35" s="108"/>
      <c r="NLR35" s="108"/>
      <c r="NLT35" s="108"/>
      <c r="NLV35" s="108"/>
      <c r="NLX35" s="108"/>
      <c r="NLZ35" s="108"/>
      <c r="NMB35" s="108"/>
      <c r="NMD35" s="108"/>
      <c r="NMF35" s="108"/>
      <c r="NMH35" s="108"/>
      <c r="NMJ35" s="108"/>
      <c r="NML35" s="108"/>
      <c r="NMN35" s="108"/>
      <c r="NMP35" s="108"/>
      <c r="NMR35" s="108"/>
      <c r="NMT35" s="108"/>
      <c r="NMV35" s="108"/>
      <c r="NMX35" s="108"/>
      <c r="NMZ35" s="108"/>
      <c r="NNB35" s="108"/>
      <c r="NND35" s="108"/>
      <c r="NNF35" s="108"/>
      <c r="NNH35" s="108"/>
      <c r="NNJ35" s="108"/>
      <c r="NNL35" s="108"/>
      <c r="NNN35" s="108"/>
      <c r="NNP35" s="108"/>
      <c r="NNR35" s="108"/>
      <c r="NNT35" s="108"/>
      <c r="NNV35" s="108"/>
      <c r="NNX35" s="108"/>
      <c r="NNZ35" s="108"/>
      <c r="NOB35" s="108"/>
      <c r="NOD35" s="108"/>
      <c r="NOF35" s="108"/>
      <c r="NOH35" s="108"/>
      <c r="NOJ35" s="108"/>
      <c r="NOL35" s="108"/>
      <c r="NON35" s="108"/>
      <c r="NOP35" s="108"/>
      <c r="NOR35" s="108"/>
      <c r="NOT35" s="108"/>
      <c r="NOV35" s="108"/>
      <c r="NOX35" s="108"/>
      <c r="NOZ35" s="108"/>
      <c r="NPB35" s="108"/>
      <c r="NPD35" s="108"/>
      <c r="NPF35" s="108"/>
      <c r="NPH35" s="108"/>
      <c r="NPJ35" s="108"/>
      <c r="NPL35" s="108"/>
      <c r="NPN35" s="108"/>
      <c r="NPP35" s="108"/>
      <c r="NPR35" s="108"/>
      <c r="NPT35" s="108"/>
      <c r="NPV35" s="108"/>
      <c r="NPX35" s="108"/>
      <c r="NPZ35" s="108"/>
      <c r="NQB35" s="108"/>
      <c r="NQD35" s="108"/>
      <c r="NQF35" s="108"/>
      <c r="NQH35" s="108"/>
      <c r="NQJ35" s="108"/>
      <c r="NQL35" s="108"/>
      <c r="NQN35" s="108"/>
      <c r="NQP35" s="108"/>
      <c r="NQR35" s="108"/>
      <c r="NQT35" s="108"/>
      <c r="NQV35" s="108"/>
      <c r="NQX35" s="108"/>
      <c r="NQZ35" s="108"/>
      <c r="NRB35" s="108"/>
      <c r="NRD35" s="108"/>
      <c r="NRF35" s="108"/>
      <c r="NRH35" s="108"/>
      <c r="NRJ35" s="108"/>
      <c r="NRL35" s="108"/>
      <c r="NRN35" s="108"/>
      <c r="NRP35" s="108"/>
      <c r="NRR35" s="108"/>
      <c r="NRT35" s="108"/>
      <c r="NRV35" s="108"/>
      <c r="NRX35" s="108"/>
      <c r="NRZ35" s="108"/>
      <c r="NSB35" s="108"/>
      <c r="NSD35" s="108"/>
      <c r="NSF35" s="108"/>
      <c r="NSH35" s="108"/>
      <c r="NSJ35" s="108"/>
      <c r="NSL35" s="108"/>
      <c r="NSN35" s="108"/>
      <c r="NSP35" s="108"/>
      <c r="NSR35" s="108"/>
      <c r="NST35" s="108"/>
      <c r="NSV35" s="108"/>
      <c r="NSX35" s="108"/>
      <c r="NSZ35" s="108"/>
      <c r="NTB35" s="108"/>
      <c r="NTD35" s="108"/>
      <c r="NTF35" s="108"/>
      <c r="NTH35" s="108"/>
      <c r="NTJ35" s="108"/>
      <c r="NTL35" s="108"/>
      <c r="NTN35" s="108"/>
      <c r="NTP35" s="108"/>
      <c r="NTR35" s="108"/>
      <c r="NTT35" s="108"/>
      <c r="NTV35" s="108"/>
      <c r="NTX35" s="108"/>
      <c r="NTZ35" s="108"/>
      <c r="NUB35" s="108"/>
      <c r="NUD35" s="108"/>
      <c r="NUF35" s="108"/>
      <c r="NUH35" s="108"/>
      <c r="NUJ35" s="108"/>
      <c r="NUL35" s="108"/>
      <c r="NUN35" s="108"/>
      <c r="NUP35" s="108"/>
      <c r="NUR35" s="108"/>
      <c r="NUT35" s="108"/>
      <c r="NUV35" s="108"/>
      <c r="NUX35" s="108"/>
      <c r="NUZ35" s="108"/>
      <c r="NVB35" s="108"/>
      <c r="NVD35" s="108"/>
      <c r="NVF35" s="108"/>
      <c r="NVH35" s="108"/>
      <c r="NVJ35" s="108"/>
      <c r="NVL35" s="108"/>
      <c r="NVN35" s="108"/>
      <c r="NVP35" s="108"/>
      <c r="NVR35" s="108"/>
      <c r="NVT35" s="108"/>
      <c r="NVV35" s="108"/>
      <c r="NVX35" s="108"/>
      <c r="NVZ35" s="108"/>
      <c r="NWB35" s="108"/>
      <c r="NWD35" s="108"/>
      <c r="NWF35" s="108"/>
      <c r="NWH35" s="108"/>
      <c r="NWJ35" s="108"/>
      <c r="NWL35" s="108"/>
      <c r="NWN35" s="108"/>
      <c r="NWP35" s="108"/>
      <c r="NWR35" s="108"/>
      <c r="NWT35" s="108"/>
      <c r="NWV35" s="108"/>
      <c r="NWX35" s="108"/>
      <c r="NWZ35" s="108"/>
      <c r="NXB35" s="108"/>
      <c r="NXD35" s="108"/>
      <c r="NXF35" s="108"/>
      <c r="NXH35" s="108"/>
      <c r="NXJ35" s="108"/>
      <c r="NXL35" s="108"/>
      <c r="NXN35" s="108"/>
      <c r="NXP35" s="108"/>
      <c r="NXR35" s="108"/>
      <c r="NXT35" s="108"/>
      <c r="NXV35" s="108"/>
      <c r="NXX35" s="108"/>
      <c r="NXZ35" s="108"/>
      <c r="NYB35" s="108"/>
      <c r="NYD35" s="108"/>
      <c r="NYF35" s="108"/>
      <c r="NYH35" s="108"/>
      <c r="NYJ35" s="108"/>
      <c r="NYL35" s="108"/>
      <c r="NYN35" s="108"/>
      <c r="NYP35" s="108"/>
      <c r="NYR35" s="108"/>
      <c r="NYT35" s="108"/>
      <c r="NYV35" s="108"/>
      <c r="NYX35" s="108"/>
      <c r="NYZ35" s="108"/>
      <c r="NZB35" s="108"/>
      <c r="NZD35" s="108"/>
      <c r="NZF35" s="108"/>
      <c r="NZH35" s="108"/>
      <c r="NZJ35" s="108"/>
      <c r="NZL35" s="108"/>
      <c r="NZN35" s="108"/>
      <c r="NZP35" s="108"/>
      <c r="NZR35" s="108"/>
      <c r="NZT35" s="108"/>
      <c r="NZV35" s="108"/>
      <c r="NZX35" s="108"/>
      <c r="NZZ35" s="108"/>
      <c r="OAB35" s="108"/>
      <c r="OAD35" s="108"/>
      <c r="OAF35" s="108"/>
      <c r="OAH35" s="108"/>
      <c r="OAJ35" s="108"/>
      <c r="OAL35" s="108"/>
      <c r="OAN35" s="108"/>
      <c r="OAP35" s="108"/>
      <c r="OAR35" s="108"/>
      <c r="OAT35" s="108"/>
      <c r="OAV35" s="108"/>
      <c r="OAX35" s="108"/>
      <c r="OAZ35" s="108"/>
      <c r="OBB35" s="108"/>
      <c r="OBD35" s="108"/>
      <c r="OBF35" s="108"/>
      <c r="OBH35" s="108"/>
      <c r="OBJ35" s="108"/>
      <c r="OBL35" s="108"/>
      <c r="OBN35" s="108"/>
      <c r="OBP35" s="108"/>
      <c r="OBR35" s="108"/>
      <c r="OBT35" s="108"/>
      <c r="OBV35" s="108"/>
      <c r="OBX35" s="108"/>
      <c r="OBZ35" s="108"/>
      <c r="OCB35" s="108"/>
      <c r="OCD35" s="108"/>
      <c r="OCF35" s="108"/>
      <c r="OCH35" s="108"/>
      <c r="OCJ35" s="108"/>
      <c r="OCL35" s="108"/>
      <c r="OCN35" s="108"/>
      <c r="OCP35" s="108"/>
      <c r="OCR35" s="108"/>
      <c r="OCT35" s="108"/>
      <c r="OCV35" s="108"/>
      <c r="OCX35" s="108"/>
      <c r="OCZ35" s="108"/>
      <c r="ODB35" s="108"/>
      <c r="ODD35" s="108"/>
      <c r="ODF35" s="108"/>
      <c r="ODH35" s="108"/>
      <c r="ODJ35" s="108"/>
      <c r="ODL35" s="108"/>
      <c r="ODN35" s="108"/>
      <c r="ODP35" s="108"/>
      <c r="ODR35" s="108"/>
      <c r="ODT35" s="108"/>
      <c r="ODV35" s="108"/>
      <c r="ODX35" s="108"/>
      <c r="ODZ35" s="108"/>
      <c r="OEB35" s="108"/>
      <c r="OED35" s="108"/>
      <c r="OEF35" s="108"/>
      <c r="OEH35" s="108"/>
      <c r="OEJ35" s="108"/>
      <c r="OEL35" s="108"/>
      <c r="OEN35" s="108"/>
      <c r="OEP35" s="108"/>
      <c r="OER35" s="108"/>
      <c r="OET35" s="108"/>
      <c r="OEV35" s="108"/>
      <c r="OEX35" s="108"/>
      <c r="OEZ35" s="108"/>
      <c r="OFB35" s="108"/>
      <c r="OFD35" s="108"/>
      <c r="OFF35" s="108"/>
      <c r="OFH35" s="108"/>
      <c r="OFJ35" s="108"/>
      <c r="OFL35" s="108"/>
      <c r="OFN35" s="108"/>
      <c r="OFP35" s="108"/>
      <c r="OFR35" s="108"/>
      <c r="OFT35" s="108"/>
      <c r="OFV35" s="108"/>
      <c r="OFX35" s="108"/>
      <c r="OFZ35" s="108"/>
      <c r="OGB35" s="108"/>
      <c r="OGD35" s="108"/>
      <c r="OGF35" s="108"/>
      <c r="OGH35" s="108"/>
      <c r="OGJ35" s="108"/>
      <c r="OGL35" s="108"/>
      <c r="OGN35" s="108"/>
      <c r="OGP35" s="108"/>
      <c r="OGR35" s="108"/>
      <c r="OGT35" s="108"/>
      <c r="OGV35" s="108"/>
      <c r="OGX35" s="108"/>
      <c r="OGZ35" s="108"/>
      <c r="OHB35" s="108"/>
      <c r="OHD35" s="108"/>
      <c r="OHF35" s="108"/>
      <c r="OHH35" s="108"/>
      <c r="OHJ35" s="108"/>
      <c r="OHL35" s="108"/>
      <c r="OHN35" s="108"/>
      <c r="OHP35" s="108"/>
      <c r="OHR35" s="108"/>
      <c r="OHT35" s="108"/>
      <c r="OHV35" s="108"/>
      <c r="OHX35" s="108"/>
      <c r="OHZ35" s="108"/>
      <c r="OIB35" s="108"/>
      <c r="OID35" s="108"/>
      <c r="OIF35" s="108"/>
      <c r="OIH35" s="108"/>
      <c r="OIJ35" s="108"/>
      <c r="OIL35" s="108"/>
      <c r="OIN35" s="108"/>
      <c r="OIP35" s="108"/>
      <c r="OIR35" s="108"/>
      <c r="OIT35" s="108"/>
      <c r="OIV35" s="108"/>
      <c r="OIX35" s="108"/>
      <c r="OIZ35" s="108"/>
      <c r="OJB35" s="108"/>
      <c r="OJD35" s="108"/>
      <c r="OJF35" s="108"/>
      <c r="OJH35" s="108"/>
      <c r="OJJ35" s="108"/>
      <c r="OJL35" s="108"/>
      <c r="OJN35" s="108"/>
      <c r="OJP35" s="108"/>
      <c r="OJR35" s="108"/>
      <c r="OJT35" s="108"/>
      <c r="OJV35" s="108"/>
      <c r="OJX35" s="108"/>
      <c r="OJZ35" s="108"/>
      <c r="OKB35" s="108"/>
      <c r="OKD35" s="108"/>
      <c r="OKF35" s="108"/>
      <c r="OKH35" s="108"/>
      <c r="OKJ35" s="108"/>
      <c r="OKL35" s="108"/>
      <c r="OKN35" s="108"/>
      <c r="OKP35" s="108"/>
      <c r="OKR35" s="108"/>
      <c r="OKT35" s="108"/>
      <c r="OKV35" s="108"/>
      <c r="OKX35" s="108"/>
      <c r="OKZ35" s="108"/>
      <c r="OLB35" s="108"/>
      <c r="OLD35" s="108"/>
      <c r="OLF35" s="108"/>
      <c r="OLH35" s="108"/>
      <c r="OLJ35" s="108"/>
      <c r="OLL35" s="108"/>
      <c r="OLN35" s="108"/>
      <c r="OLP35" s="108"/>
      <c r="OLR35" s="108"/>
      <c r="OLT35" s="108"/>
      <c r="OLV35" s="108"/>
      <c r="OLX35" s="108"/>
      <c r="OLZ35" s="108"/>
      <c r="OMB35" s="108"/>
      <c r="OMD35" s="108"/>
      <c r="OMF35" s="108"/>
      <c r="OMH35" s="108"/>
      <c r="OMJ35" s="108"/>
      <c r="OML35" s="108"/>
      <c r="OMN35" s="108"/>
      <c r="OMP35" s="108"/>
      <c r="OMR35" s="108"/>
      <c r="OMT35" s="108"/>
      <c r="OMV35" s="108"/>
      <c r="OMX35" s="108"/>
      <c r="OMZ35" s="108"/>
      <c r="ONB35" s="108"/>
      <c r="OND35" s="108"/>
      <c r="ONF35" s="108"/>
      <c r="ONH35" s="108"/>
      <c r="ONJ35" s="108"/>
      <c r="ONL35" s="108"/>
      <c r="ONN35" s="108"/>
      <c r="ONP35" s="108"/>
      <c r="ONR35" s="108"/>
      <c r="ONT35" s="108"/>
      <c r="ONV35" s="108"/>
      <c r="ONX35" s="108"/>
      <c r="ONZ35" s="108"/>
      <c r="OOB35" s="108"/>
      <c r="OOD35" s="108"/>
      <c r="OOF35" s="108"/>
      <c r="OOH35" s="108"/>
      <c r="OOJ35" s="108"/>
      <c r="OOL35" s="108"/>
      <c r="OON35" s="108"/>
      <c r="OOP35" s="108"/>
      <c r="OOR35" s="108"/>
      <c r="OOT35" s="108"/>
      <c r="OOV35" s="108"/>
      <c r="OOX35" s="108"/>
      <c r="OOZ35" s="108"/>
      <c r="OPB35" s="108"/>
      <c r="OPD35" s="108"/>
      <c r="OPF35" s="108"/>
      <c r="OPH35" s="108"/>
      <c r="OPJ35" s="108"/>
      <c r="OPL35" s="108"/>
      <c r="OPN35" s="108"/>
      <c r="OPP35" s="108"/>
      <c r="OPR35" s="108"/>
      <c r="OPT35" s="108"/>
      <c r="OPV35" s="108"/>
      <c r="OPX35" s="108"/>
      <c r="OPZ35" s="108"/>
      <c r="OQB35" s="108"/>
      <c r="OQD35" s="108"/>
      <c r="OQF35" s="108"/>
      <c r="OQH35" s="108"/>
      <c r="OQJ35" s="108"/>
      <c r="OQL35" s="108"/>
      <c r="OQN35" s="108"/>
      <c r="OQP35" s="108"/>
      <c r="OQR35" s="108"/>
      <c r="OQT35" s="108"/>
      <c r="OQV35" s="108"/>
      <c r="OQX35" s="108"/>
      <c r="OQZ35" s="108"/>
      <c r="ORB35" s="108"/>
      <c r="ORD35" s="108"/>
      <c r="ORF35" s="108"/>
      <c r="ORH35" s="108"/>
      <c r="ORJ35" s="108"/>
      <c r="ORL35" s="108"/>
      <c r="ORN35" s="108"/>
      <c r="ORP35" s="108"/>
      <c r="ORR35" s="108"/>
      <c r="ORT35" s="108"/>
      <c r="ORV35" s="108"/>
      <c r="ORX35" s="108"/>
      <c r="ORZ35" s="108"/>
      <c r="OSB35" s="108"/>
      <c r="OSD35" s="108"/>
      <c r="OSF35" s="108"/>
      <c r="OSH35" s="108"/>
      <c r="OSJ35" s="108"/>
      <c r="OSL35" s="108"/>
      <c r="OSN35" s="108"/>
      <c r="OSP35" s="108"/>
      <c r="OSR35" s="108"/>
      <c r="OST35" s="108"/>
      <c r="OSV35" s="108"/>
      <c r="OSX35" s="108"/>
      <c r="OSZ35" s="108"/>
      <c r="OTB35" s="108"/>
      <c r="OTD35" s="108"/>
      <c r="OTF35" s="108"/>
      <c r="OTH35" s="108"/>
      <c r="OTJ35" s="108"/>
      <c r="OTL35" s="108"/>
      <c r="OTN35" s="108"/>
      <c r="OTP35" s="108"/>
      <c r="OTR35" s="108"/>
      <c r="OTT35" s="108"/>
      <c r="OTV35" s="108"/>
      <c r="OTX35" s="108"/>
      <c r="OTZ35" s="108"/>
      <c r="OUB35" s="108"/>
      <c r="OUD35" s="108"/>
      <c r="OUF35" s="108"/>
      <c r="OUH35" s="108"/>
      <c r="OUJ35" s="108"/>
      <c r="OUL35" s="108"/>
      <c r="OUN35" s="108"/>
      <c r="OUP35" s="108"/>
      <c r="OUR35" s="108"/>
      <c r="OUT35" s="108"/>
      <c r="OUV35" s="108"/>
      <c r="OUX35" s="108"/>
      <c r="OUZ35" s="108"/>
      <c r="OVB35" s="108"/>
      <c r="OVD35" s="108"/>
      <c r="OVF35" s="108"/>
      <c r="OVH35" s="108"/>
      <c r="OVJ35" s="108"/>
      <c r="OVL35" s="108"/>
      <c r="OVN35" s="108"/>
      <c r="OVP35" s="108"/>
      <c r="OVR35" s="108"/>
      <c r="OVT35" s="108"/>
      <c r="OVV35" s="108"/>
      <c r="OVX35" s="108"/>
      <c r="OVZ35" s="108"/>
      <c r="OWB35" s="108"/>
      <c r="OWD35" s="108"/>
      <c r="OWF35" s="108"/>
      <c r="OWH35" s="108"/>
      <c r="OWJ35" s="108"/>
      <c r="OWL35" s="108"/>
      <c r="OWN35" s="108"/>
      <c r="OWP35" s="108"/>
      <c r="OWR35" s="108"/>
      <c r="OWT35" s="108"/>
      <c r="OWV35" s="108"/>
      <c r="OWX35" s="108"/>
      <c r="OWZ35" s="108"/>
      <c r="OXB35" s="108"/>
      <c r="OXD35" s="108"/>
      <c r="OXF35" s="108"/>
      <c r="OXH35" s="108"/>
      <c r="OXJ35" s="108"/>
      <c r="OXL35" s="108"/>
      <c r="OXN35" s="108"/>
      <c r="OXP35" s="108"/>
      <c r="OXR35" s="108"/>
      <c r="OXT35" s="108"/>
      <c r="OXV35" s="108"/>
      <c r="OXX35" s="108"/>
      <c r="OXZ35" s="108"/>
      <c r="OYB35" s="108"/>
      <c r="OYD35" s="108"/>
      <c r="OYF35" s="108"/>
      <c r="OYH35" s="108"/>
      <c r="OYJ35" s="108"/>
      <c r="OYL35" s="108"/>
      <c r="OYN35" s="108"/>
      <c r="OYP35" s="108"/>
      <c r="OYR35" s="108"/>
      <c r="OYT35" s="108"/>
      <c r="OYV35" s="108"/>
      <c r="OYX35" s="108"/>
      <c r="OYZ35" s="108"/>
      <c r="OZB35" s="108"/>
      <c r="OZD35" s="108"/>
      <c r="OZF35" s="108"/>
      <c r="OZH35" s="108"/>
      <c r="OZJ35" s="108"/>
      <c r="OZL35" s="108"/>
      <c r="OZN35" s="108"/>
      <c r="OZP35" s="108"/>
      <c r="OZR35" s="108"/>
      <c r="OZT35" s="108"/>
      <c r="OZV35" s="108"/>
      <c r="OZX35" s="108"/>
      <c r="OZZ35" s="108"/>
      <c r="PAB35" s="108"/>
      <c r="PAD35" s="108"/>
      <c r="PAF35" s="108"/>
      <c r="PAH35" s="108"/>
      <c r="PAJ35" s="108"/>
      <c r="PAL35" s="108"/>
      <c r="PAN35" s="108"/>
      <c r="PAP35" s="108"/>
      <c r="PAR35" s="108"/>
      <c r="PAT35" s="108"/>
      <c r="PAV35" s="108"/>
      <c r="PAX35" s="108"/>
      <c r="PAZ35" s="108"/>
      <c r="PBB35" s="108"/>
      <c r="PBD35" s="108"/>
      <c r="PBF35" s="108"/>
      <c r="PBH35" s="108"/>
      <c r="PBJ35" s="108"/>
      <c r="PBL35" s="108"/>
      <c r="PBN35" s="108"/>
      <c r="PBP35" s="108"/>
      <c r="PBR35" s="108"/>
      <c r="PBT35" s="108"/>
      <c r="PBV35" s="108"/>
      <c r="PBX35" s="108"/>
      <c r="PBZ35" s="108"/>
      <c r="PCB35" s="108"/>
      <c r="PCD35" s="108"/>
      <c r="PCF35" s="108"/>
      <c r="PCH35" s="108"/>
      <c r="PCJ35" s="108"/>
      <c r="PCL35" s="108"/>
      <c r="PCN35" s="108"/>
      <c r="PCP35" s="108"/>
      <c r="PCR35" s="108"/>
      <c r="PCT35" s="108"/>
      <c r="PCV35" s="108"/>
      <c r="PCX35" s="108"/>
      <c r="PCZ35" s="108"/>
      <c r="PDB35" s="108"/>
      <c r="PDD35" s="108"/>
      <c r="PDF35" s="108"/>
      <c r="PDH35" s="108"/>
      <c r="PDJ35" s="108"/>
      <c r="PDL35" s="108"/>
      <c r="PDN35" s="108"/>
      <c r="PDP35" s="108"/>
      <c r="PDR35" s="108"/>
      <c r="PDT35" s="108"/>
      <c r="PDV35" s="108"/>
      <c r="PDX35" s="108"/>
      <c r="PDZ35" s="108"/>
      <c r="PEB35" s="108"/>
      <c r="PED35" s="108"/>
      <c r="PEF35" s="108"/>
      <c r="PEH35" s="108"/>
      <c r="PEJ35" s="108"/>
      <c r="PEL35" s="108"/>
      <c r="PEN35" s="108"/>
      <c r="PEP35" s="108"/>
      <c r="PER35" s="108"/>
      <c r="PET35" s="108"/>
      <c r="PEV35" s="108"/>
      <c r="PEX35" s="108"/>
      <c r="PEZ35" s="108"/>
      <c r="PFB35" s="108"/>
      <c r="PFD35" s="108"/>
      <c r="PFF35" s="108"/>
      <c r="PFH35" s="108"/>
      <c r="PFJ35" s="108"/>
      <c r="PFL35" s="108"/>
      <c r="PFN35" s="108"/>
      <c r="PFP35" s="108"/>
      <c r="PFR35" s="108"/>
      <c r="PFT35" s="108"/>
      <c r="PFV35" s="108"/>
      <c r="PFX35" s="108"/>
      <c r="PFZ35" s="108"/>
      <c r="PGB35" s="108"/>
      <c r="PGD35" s="108"/>
      <c r="PGF35" s="108"/>
      <c r="PGH35" s="108"/>
      <c r="PGJ35" s="108"/>
      <c r="PGL35" s="108"/>
      <c r="PGN35" s="108"/>
      <c r="PGP35" s="108"/>
      <c r="PGR35" s="108"/>
      <c r="PGT35" s="108"/>
      <c r="PGV35" s="108"/>
      <c r="PGX35" s="108"/>
      <c r="PGZ35" s="108"/>
      <c r="PHB35" s="108"/>
      <c r="PHD35" s="108"/>
      <c r="PHF35" s="108"/>
      <c r="PHH35" s="108"/>
      <c r="PHJ35" s="108"/>
      <c r="PHL35" s="108"/>
      <c r="PHN35" s="108"/>
      <c r="PHP35" s="108"/>
      <c r="PHR35" s="108"/>
      <c r="PHT35" s="108"/>
      <c r="PHV35" s="108"/>
      <c r="PHX35" s="108"/>
      <c r="PHZ35" s="108"/>
      <c r="PIB35" s="108"/>
      <c r="PID35" s="108"/>
      <c r="PIF35" s="108"/>
      <c r="PIH35" s="108"/>
      <c r="PIJ35" s="108"/>
      <c r="PIL35" s="108"/>
      <c r="PIN35" s="108"/>
      <c r="PIP35" s="108"/>
      <c r="PIR35" s="108"/>
      <c r="PIT35" s="108"/>
      <c r="PIV35" s="108"/>
      <c r="PIX35" s="108"/>
      <c r="PIZ35" s="108"/>
      <c r="PJB35" s="108"/>
      <c r="PJD35" s="108"/>
      <c r="PJF35" s="108"/>
      <c r="PJH35" s="108"/>
      <c r="PJJ35" s="108"/>
      <c r="PJL35" s="108"/>
      <c r="PJN35" s="108"/>
      <c r="PJP35" s="108"/>
      <c r="PJR35" s="108"/>
      <c r="PJT35" s="108"/>
      <c r="PJV35" s="108"/>
      <c r="PJX35" s="108"/>
      <c r="PJZ35" s="108"/>
      <c r="PKB35" s="108"/>
      <c r="PKD35" s="108"/>
      <c r="PKF35" s="108"/>
      <c r="PKH35" s="108"/>
      <c r="PKJ35" s="108"/>
      <c r="PKL35" s="108"/>
      <c r="PKN35" s="108"/>
      <c r="PKP35" s="108"/>
      <c r="PKR35" s="108"/>
      <c r="PKT35" s="108"/>
      <c r="PKV35" s="108"/>
      <c r="PKX35" s="108"/>
      <c r="PKZ35" s="108"/>
      <c r="PLB35" s="108"/>
      <c r="PLD35" s="108"/>
      <c r="PLF35" s="108"/>
      <c r="PLH35" s="108"/>
      <c r="PLJ35" s="108"/>
      <c r="PLL35" s="108"/>
      <c r="PLN35" s="108"/>
      <c r="PLP35" s="108"/>
      <c r="PLR35" s="108"/>
      <c r="PLT35" s="108"/>
      <c r="PLV35" s="108"/>
      <c r="PLX35" s="108"/>
      <c r="PLZ35" s="108"/>
      <c r="PMB35" s="108"/>
      <c r="PMD35" s="108"/>
      <c r="PMF35" s="108"/>
      <c r="PMH35" s="108"/>
      <c r="PMJ35" s="108"/>
      <c r="PML35" s="108"/>
      <c r="PMN35" s="108"/>
      <c r="PMP35" s="108"/>
      <c r="PMR35" s="108"/>
      <c r="PMT35" s="108"/>
      <c r="PMV35" s="108"/>
      <c r="PMX35" s="108"/>
      <c r="PMZ35" s="108"/>
      <c r="PNB35" s="108"/>
      <c r="PND35" s="108"/>
      <c r="PNF35" s="108"/>
      <c r="PNH35" s="108"/>
      <c r="PNJ35" s="108"/>
      <c r="PNL35" s="108"/>
      <c r="PNN35" s="108"/>
      <c r="PNP35" s="108"/>
      <c r="PNR35" s="108"/>
      <c r="PNT35" s="108"/>
      <c r="PNV35" s="108"/>
      <c r="PNX35" s="108"/>
      <c r="PNZ35" s="108"/>
      <c r="POB35" s="108"/>
      <c r="POD35" s="108"/>
      <c r="POF35" s="108"/>
      <c r="POH35" s="108"/>
      <c r="POJ35" s="108"/>
      <c r="POL35" s="108"/>
      <c r="PON35" s="108"/>
      <c r="POP35" s="108"/>
      <c r="POR35" s="108"/>
      <c r="POT35" s="108"/>
      <c r="POV35" s="108"/>
      <c r="POX35" s="108"/>
      <c r="POZ35" s="108"/>
      <c r="PPB35" s="108"/>
      <c r="PPD35" s="108"/>
      <c r="PPF35" s="108"/>
      <c r="PPH35" s="108"/>
      <c r="PPJ35" s="108"/>
      <c r="PPL35" s="108"/>
      <c r="PPN35" s="108"/>
      <c r="PPP35" s="108"/>
      <c r="PPR35" s="108"/>
      <c r="PPT35" s="108"/>
      <c r="PPV35" s="108"/>
      <c r="PPX35" s="108"/>
      <c r="PPZ35" s="108"/>
      <c r="PQB35" s="108"/>
      <c r="PQD35" s="108"/>
      <c r="PQF35" s="108"/>
      <c r="PQH35" s="108"/>
      <c r="PQJ35" s="108"/>
      <c r="PQL35" s="108"/>
      <c r="PQN35" s="108"/>
      <c r="PQP35" s="108"/>
      <c r="PQR35" s="108"/>
      <c r="PQT35" s="108"/>
      <c r="PQV35" s="108"/>
      <c r="PQX35" s="108"/>
      <c r="PQZ35" s="108"/>
      <c r="PRB35" s="108"/>
      <c r="PRD35" s="108"/>
      <c r="PRF35" s="108"/>
      <c r="PRH35" s="108"/>
      <c r="PRJ35" s="108"/>
      <c r="PRL35" s="108"/>
      <c r="PRN35" s="108"/>
      <c r="PRP35" s="108"/>
      <c r="PRR35" s="108"/>
      <c r="PRT35" s="108"/>
      <c r="PRV35" s="108"/>
      <c r="PRX35" s="108"/>
      <c r="PRZ35" s="108"/>
      <c r="PSB35" s="108"/>
      <c r="PSD35" s="108"/>
      <c r="PSF35" s="108"/>
      <c r="PSH35" s="108"/>
      <c r="PSJ35" s="108"/>
      <c r="PSL35" s="108"/>
      <c r="PSN35" s="108"/>
      <c r="PSP35" s="108"/>
      <c r="PSR35" s="108"/>
      <c r="PST35" s="108"/>
      <c r="PSV35" s="108"/>
      <c r="PSX35" s="108"/>
      <c r="PSZ35" s="108"/>
      <c r="PTB35" s="108"/>
      <c r="PTD35" s="108"/>
      <c r="PTF35" s="108"/>
      <c r="PTH35" s="108"/>
      <c r="PTJ35" s="108"/>
      <c r="PTL35" s="108"/>
      <c r="PTN35" s="108"/>
      <c r="PTP35" s="108"/>
      <c r="PTR35" s="108"/>
      <c r="PTT35" s="108"/>
      <c r="PTV35" s="108"/>
      <c r="PTX35" s="108"/>
      <c r="PTZ35" s="108"/>
      <c r="PUB35" s="108"/>
      <c r="PUD35" s="108"/>
      <c r="PUF35" s="108"/>
      <c r="PUH35" s="108"/>
      <c r="PUJ35" s="108"/>
      <c r="PUL35" s="108"/>
      <c r="PUN35" s="108"/>
      <c r="PUP35" s="108"/>
      <c r="PUR35" s="108"/>
      <c r="PUT35" s="108"/>
      <c r="PUV35" s="108"/>
      <c r="PUX35" s="108"/>
      <c r="PUZ35" s="108"/>
      <c r="PVB35" s="108"/>
      <c r="PVD35" s="108"/>
      <c r="PVF35" s="108"/>
      <c r="PVH35" s="108"/>
      <c r="PVJ35" s="108"/>
      <c r="PVL35" s="108"/>
      <c r="PVN35" s="108"/>
      <c r="PVP35" s="108"/>
      <c r="PVR35" s="108"/>
      <c r="PVT35" s="108"/>
      <c r="PVV35" s="108"/>
      <c r="PVX35" s="108"/>
      <c r="PVZ35" s="108"/>
      <c r="PWB35" s="108"/>
      <c r="PWD35" s="108"/>
      <c r="PWF35" s="108"/>
      <c r="PWH35" s="108"/>
      <c r="PWJ35" s="108"/>
      <c r="PWL35" s="108"/>
      <c r="PWN35" s="108"/>
      <c r="PWP35" s="108"/>
      <c r="PWR35" s="108"/>
      <c r="PWT35" s="108"/>
      <c r="PWV35" s="108"/>
      <c r="PWX35" s="108"/>
      <c r="PWZ35" s="108"/>
      <c r="PXB35" s="108"/>
      <c r="PXD35" s="108"/>
      <c r="PXF35" s="108"/>
      <c r="PXH35" s="108"/>
      <c r="PXJ35" s="108"/>
      <c r="PXL35" s="108"/>
      <c r="PXN35" s="108"/>
      <c r="PXP35" s="108"/>
      <c r="PXR35" s="108"/>
      <c r="PXT35" s="108"/>
      <c r="PXV35" s="108"/>
      <c r="PXX35" s="108"/>
      <c r="PXZ35" s="108"/>
      <c r="PYB35" s="108"/>
      <c r="PYD35" s="108"/>
      <c r="PYF35" s="108"/>
      <c r="PYH35" s="108"/>
      <c r="PYJ35" s="108"/>
      <c r="PYL35" s="108"/>
      <c r="PYN35" s="108"/>
      <c r="PYP35" s="108"/>
      <c r="PYR35" s="108"/>
      <c r="PYT35" s="108"/>
      <c r="PYV35" s="108"/>
      <c r="PYX35" s="108"/>
      <c r="PYZ35" s="108"/>
      <c r="PZB35" s="108"/>
      <c r="PZD35" s="108"/>
      <c r="PZF35" s="108"/>
      <c r="PZH35" s="108"/>
      <c r="PZJ35" s="108"/>
      <c r="PZL35" s="108"/>
      <c r="PZN35" s="108"/>
      <c r="PZP35" s="108"/>
      <c r="PZR35" s="108"/>
      <c r="PZT35" s="108"/>
      <c r="PZV35" s="108"/>
      <c r="PZX35" s="108"/>
      <c r="PZZ35" s="108"/>
      <c r="QAB35" s="108"/>
      <c r="QAD35" s="108"/>
      <c r="QAF35" s="108"/>
      <c r="QAH35" s="108"/>
      <c r="QAJ35" s="108"/>
      <c r="QAL35" s="108"/>
      <c r="QAN35" s="108"/>
      <c r="QAP35" s="108"/>
      <c r="QAR35" s="108"/>
      <c r="QAT35" s="108"/>
      <c r="QAV35" s="108"/>
      <c r="QAX35" s="108"/>
      <c r="QAZ35" s="108"/>
      <c r="QBB35" s="108"/>
      <c r="QBD35" s="108"/>
      <c r="QBF35" s="108"/>
      <c r="QBH35" s="108"/>
      <c r="QBJ35" s="108"/>
      <c r="QBL35" s="108"/>
      <c r="QBN35" s="108"/>
      <c r="QBP35" s="108"/>
      <c r="QBR35" s="108"/>
      <c r="QBT35" s="108"/>
      <c r="QBV35" s="108"/>
      <c r="QBX35" s="108"/>
      <c r="QBZ35" s="108"/>
      <c r="QCB35" s="108"/>
      <c r="QCD35" s="108"/>
      <c r="QCF35" s="108"/>
      <c r="QCH35" s="108"/>
      <c r="QCJ35" s="108"/>
      <c r="QCL35" s="108"/>
      <c r="QCN35" s="108"/>
      <c r="QCP35" s="108"/>
      <c r="QCR35" s="108"/>
      <c r="QCT35" s="108"/>
      <c r="QCV35" s="108"/>
      <c r="QCX35" s="108"/>
      <c r="QCZ35" s="108"/>
      <c r="QDB35" s="108"/>
      <c r="QDD35" s="108"/>
      <c r="QDF35" s="108"/>
      <c r="QDH35" s="108"/>
      <c r="QDJ35" s="108"/>
      <c r="QDL35" s="108"/>
      <c r="QDN35" s="108"/>
      <c r="QDP35" s="108"/>
      <c r="QDR35" s="108"/>
      <c r="QDT35" s="108"/>
      <c r="QDV35" s="108"/>
      <c r="QDX35" s="108"/>
      <c r="QDZ35" s="108"/>
      <c r="QEB35" s="108"/>
      <c r="QED35" s="108"/>
      <c r="QEF35" s="108"/>
      <c r="QEH35" s="108"/>
      <c r="QEJ35" s="108"/>
      <c r="QEL35" s="108"/>
      <c r="QEN35" s="108"/>
      <c r="QEP35" s="108"/>
      <c r="QER35" s="108"/>
      <c r="QET35" s="108"/>
      <c r="QEV35" s="108"/>
      <c r="QEX35" s="108"/>
      <c r="QEZ35" s="108"/>
      <c r="QFB35" s="108"/>
      <c r="QFD35" s="108"/>
      <c r="QFF35" s="108"/>
      <c r="QFH35" s="108"/>
      <c r="QFJ35" s="108"/>
      <c r="QFL35" s="108"/>
      <c r="QFN35" s="108"/>
      <c r="QFP35" s="108"/>
      <c r="QFR35" s="108"/>
      <c r="QFT35" s="108"/>
      <c r="QFV35" s="108"/>
      <c r="QFX35" s="108"/>
      <c r="QFZ35" s="108"/>
      <c r="QGB35" s="108"/>
      <c r="QGD35" s="108"/>
      <c r="QGF35" s="108"/>
      <c r="QGH35" s="108"/>
      <c r="QGJ35" s="108"/>
      <c r="QGL35" s="108"/>
      <c r="QGN35" s="108"/>
      <c r="QGP35" s="108"/>
      <c r="QGR35" s="108"/>
      <c r="QGT35" s="108"/>
      <c r="QGV35" s="108"/>
      <c r="QGX35" s="108"/>
      <c r="QGZ35" s="108"/>
      <c r="QHB35" s="108"/>
      <c r="QHD35" s="108"/>
      <c r="QHF35" s="108"/>
      <c r="QHH35" s="108"/>
      <c r="QHJ35" s="108"/>
      <c r="QHL35" s="108"/>
      <c r="QHN35" s="108"/>
      <c r="QHP35" s="108"/>
      <c r="QHR35" s="108"/>
      <c r="QHT35" s="108"/>
      <c r="QHV35" s="108"/>
      <c r="QHX35" s="108"/>
      <c r="QHZ35" s="108"/>
      <c r="QIB35" s="108"/>
      <c r="QID35" s="108"/>
      <c r="QIF35" s="108"/>
      <c r="QIH35" s="108"/>
      <c r="QIJ35" s="108"/>
      <c r="QIL35" s="108"/>
      <c r="QIN35" s="108"/>
      <c r="QIP35" s="108"/>
      <c r="QIR35" s="108"/>
      <c r="QIT35" s="108"/>
      <c r="QIV35" s="108"/>
      <c r="QIX35" s="108"/>
      <c r="QIZ35" s="108"/>
      <c r="QJB35" s="108"/>
      <c r="QJD35" s="108"/>
      <c r="QJF35" s="108"/>
      <c r="QJH35" s="108"/>
      <c r="QJJ35" s="108"/>
      <c r="QJL35" s="108"/>
      <c r="QJN35" s="108"/>
      <c r="QJP35" s="108"/>
      <c r="QJR35" s="108"/>
      <c r="QJT35" s="108"/>
      <c r="QJV35" s="108"/>
      <c r="QJX35" s="108"/>
      <c r="QJZ35" s="108"/>
      <c r="QKB35" s="108"/>
      <c r="QKD35" s="108"/>
      <c r="QKF35" s="108"/>
      <c r="QKH35" s="108"/>
      <c r="QKJ35" s="108"/>
      <c r="QKL35" s="108"/>
      <c r="QKN35" s="108"/>
      <c r="QKP35" s="108"/>
      <c r="QKR35" s="108"/>
      <c r="QKT35" s="108"/>
      <c r="QKV35" s="108"/>
      <c r="QKX35" s="108"/>
      <c r="QKZ35" s="108"/>
      <c r="QLB35" s="108"/>
      <c r="QLD35" s="108"/>
      <c r="QLF35" s="108"/>
      <c r="QLH35" s="108"/>
      <c r="QLJ35" s="108"/>
      <c r="QLL35" s="108"/>
      <c r="QLN35" s="108"/>
      <c r="QLP35" s="108"/>
      <c r="QLR35" s="108"/>
      <c r="QLT35" s="108"/>
      <c r="QLV35" s="108"/>
      <c r="QLX35" s="108"/>
      <c r="QLZ35" s="108"/>
      <c r="QMB35" s="108"/>
      <c r="QMD35" s="108"/>
      <c r="QMF35" s="108"/>
      <c r="QMH35" s="108"/>
      <c r="QMJ35" s="108"/>
      <c r="QML35" s="108"/>
      <c r="QMN35" s="108"/>
      <c r="QMP35" s="108"/>
      <c r="QMR35" s="108"/>
      <c r="QMT35" s="108"/>
      <c r="QMV35" s="108"/>
      <c r="QMX35" s="108"/>
      <c r="QMZ35" s="108"/>
      <c r="QNB35" s="108"/>
      <c r="QND35" s="108"/>
      <c r="QNF35" s="108"/>
      <c r="QNH35" s="108"/>
      <c r="QNJ35" s="108"/>
      <c r="QNL35" s="108"/>
      <c r="QNN35" s="108"/>
      <c r="QNP35" s="108"/>
      <c r="QNR35" s="108"/>
      <c r="QNT35" s="108"/>
      <c r="QNV35" s="108"/>
      <c r="QNX35" s="108"/>
      <c r="QNZ35" s="108"/>
      <c r="QOB35" s="108"/>
      <c r="QOD35" s="108"/>
      <c r="QOF35" s="108"/>
      <c r="QOH35" s="108"/>
      <c r="QOJ35" s="108"/>
      <c r="QOL35" s="108"/>
      <c r="QON35" s="108"/>
      <c r="QOP35" s="108"/>
      <c r="QOR35" s="108"/>
      <c r="QOT35" s="108"/>
      <c r="QOV35" s="108"/>
      <c r="QOX35" s="108"/>
      <c r="QOZ35" s="108"/>
      <c r="QPB35" s="108"/>
      <c r="QPD35" s="108"/>
      <c r="QPF35" s="108"/>
      <c r="QPH35" s="108"/>
      <c r="QPJ35" s="108"/>
      <c r="QPL35" s="108"/>
      <c r="QPN35" s="108"/>
      <c r="QPP35" s="108"/>
      <c r="QPR35" s="108"/>
      <c r="QPT35" s="108"/>
      <c r="QPV35" s="108"/>
      <c r="QPX35" s="108"/>
      <c r="QPZ35" s="108"/>
      <c r="QQB35" s="108"/>
      <c r="QQD35" s="108"/>
      <c r="QQF35" s="108"/>
      <c r="QQH35" s="108"/>
      <c r="QQJ35" s="108"/>
      <c r="QQL35" s="108"/>
      <c r="QQN35" s="108"/>
      <c r="QQP35" s="108"/>
      <c r="QQR35" s="108"/>
      <c r="QQT35" s="108"/>
      <c r="QQV35" s="108"/>
      <c r="QQX35" s="108"/>
      <c r="QQZ35" s="108"/>
      <c r="QRB35" s="108"/>
      <c r="QRD35" s="108"/>
      <c r="QRF35" s="108"/>
      <c r="QRH35" s="108"/>
      <c r="QRJ35" s="108"/>
      <c r="QRL35" s="108"/>
      <c r="QRN35" s="108"/>
      <c r="QRP35" s="108"/>
      <c r="QRR35" s="108"/>
      <c r="QRT35" s="108"/>
      <c r="QRV35" s="108"/>
      <c r="QRX35" s="108"/>
      <c r="QRZ35" s="108"/>
      <c r="QSB35" s="108"/>
      <c r="QSD35" s="108"/>
      <c r="QSF35" s="108"/>
      <c r="QSH35" s="108"/>
      <c r="QSJ35" s="108"/>
      <c r="QSL35" s="108"/>
      <c r="QSN35" s="108"/>
      <c r="QSP35" s="108"/>
      <c r="QSR35" s="108"/>
      <c r="QST35" s="108"/>
      <c r="QSV35" s="108"/>
      <c r="QSX35" s="108"/>
      <c r="QSZ35" s="108"/>
      <c r="QTB35" s="108"/>
      <c r="QTD35" s="108"/>
      <c r="QTF35" s="108"/>
      <c r="QTH35" s="108"/>
      <c r="QTJ35" s="108"/>
      <c r="QTL35" s="108"/>
      <c r="QTN35" s="108"/>
      <c r="QTP35" s="108"/>
      <c r="QTR35" s="108"/>
      <c r="QTT35" s="108"/>
      <c r="QTV35" s="108"/>
      <c r="QTX35" s="108"/>
      <c r="QTZ35" s="108"/>
      <c r="QUB35" s="108"/>
      <c r="QUD35" s="108"/>
      <c r="QUF35" s="108"/>
      <c r="QUH35" s="108"/>
      <c r="QUJ35" s="108"/>
      <c r="QUL35" s="108"/>
      <c r="QUN35" s="108"/>
      <c r="QUP35" s="108"/>
      <c r="QUR35" s="108"/>
      <c r="QUT35" s="108"/>
      <c r="QUV35" s="108"/>
      <c r="QUX35" s="108"/>
      <c r="QUZ35" s="108"/>
      <c r="QVB35" s="108"/>
      <c r="QVD35" s="108"/>
      <c r="QVF35" s="108"/>
      <c r="QVH35" s="108"/>
      <c r="QVJ35" s="108"/>
      <c r="QVL35" s="108"/>
      <c r="QVN35" s="108"/>
      <c r="QVP35" s="108"/>
      <c r="QVR35" s="108"/>
      <c r="QVT35" s="108"/>
      <c r="QVV35" s="108"/>
      <c r="QVX35" s="108"/>
      <c r="QVZ35" s="108"/>
      <c r="QWB35" s="108"/>
      <c r="QWD35" s="108"/>
      <c r="QWF35" s="108"/>
      <c r="QWH35" s="108"/>
      <c r="QWJ35" s="108"/>
      <c r="QWL35" s="108"/>
      <c r="QWN35" s="108"/>
      <c r="QWP35" s="108"/>
      <c r="QWR35" s="108"/>
      <c r="QWT35" s="108"/>
      <c r="QWV35" s="108"/>
      <c r="QWX35" s="108"/>
      <c r="QWZ35" s="108"/>
      <c r="QXB35" s="108"/>
      <c r="QXD35" s="108"/>
      <c r="QXF35" s="108"/>
      <c r="QXH35" s="108"/>
      <c r="QXJ35" s="108"/>
      <c r="QXL35" s="108"/>
      <c r="QXN35" s="108"/>
      <c r="QXP35" s="108"/>
      <c r="QXR35" s="108"/>
      <c r="QXT35" s="108"/>
      <c r="QXV35" s="108"/>
      <c r="QXX35" s="108"/>
      <c r="QXZ35" s="108"/>
      <c r="QYB35" s="108"/>
      <c r="QYD35" s="108"/>
      <c r="QYF35" s="108"/>
      <c r="QYH35" s="108"/>
      <c r="QYJ35" s="108"/>
      <c r="QYL35" s="108"/>
      <c r="QYN35" s="108"/>
      <c r="QYP35" s="108"/>
      <c r="QYR35" s="108"/>
      <c r="QYT35" s="108"/>
      <c r="QYV35" s="108"/>
      <c r="QYX35" s="108"/>
      <c r="QYZ35" s="108"/>
      <c r="QZB35" s="108"/>
      <c r="QZD35" s="108"/>
      <c r="QZF35" s="108"/>
      <c r="QZH35" s="108"/>
      <c r="QZJ35" s="108"/>
      <c r="QZL35" s="108"/>
      <c r="QZN35" s="108"/>
      <c r="QZP35" s="108"/>
      <c r="QZR35" s="108"/>
      <c r="QZT35" s="108"/>
      <c r="QZV35" s="108"/>
      <c r="QZX35" s="108"/>
      <c r="QZZ35" s="108"/>
      <c r="RAB35" s="108"/>
      <c r="RAD35" s="108"/>
      <c r="RAF35" s="108"/>
      <c r="RAH35" s="108"/>
      <c r="RAJ35" s="108"/>
      <c r="RAL35" s="108"/>
      <c r="RAN35" s="108"/>
      <c r="RAP35" s="108"/>
      <c r="RAR35" s="108"/>
      <c r="RAT35" s="108"/>
      <c r="RAV35" s="108"/>
      <c r="RAX35" s="108"/>
      <c r="RAZ35" s="108"/>
      <c r="RBB35" s="108"/>
      <c r="RBD35" s="108"/>
      <c r="RBF35" s="108"/>
      <c r="RBH35" s="108"/>
      <c r="RBJ35" s="108"/>
      <c r="RBL35" s="108"/>
      <c r="RBN35" s="108"/>
      <c r="RBP35" s="108"/>
      <c r="RBR35" s="108"/>
      <c r="RBT35" s="108"/>
      <c r="RBV35" s="108"/>
      <c r="RBX35" s="108"/>
      <c r="RBZ35" s="108"/>
      <c r="RCB35" s="108"/>
      <c r="RCD35" s="108"/>
      <c r="RCF35" s="108"/>
      <c r="RCH35" s="108"/>
      <c r="RCJ35" s="108"/>
      <c r="RCL35" s="108"/>
      <c r="RCN35" s="108"/>
      <c r="RCP35" s="108"/>
      <c r="RCR35" s="108"/>
      <c r="RCT35" s="108"/>
      <c r="RCV35" s="108"/>
      <c r="RCX35" s="108"/>
      <c r="RCZ35" s="108"/>
      <c r="RDB35" s="108"/>
      <c r="RDD35" s="108"/>
      <c r="RDF35" s="108"/>
      <c r="RDH35" s="108"/>
      <c r="RDJ35" s="108"/>
      <c r="RDL35" s="108"/>
      <c r="RDN35" s="108"/>
      <c r="RDP35" s="108"/>
      <c r="RDR35" s="108"/>
      <c r="RDT35" s="108"/>
      <c r="RDV35" s="108"/>
      <c r="RDX35" s="108"/>
      <c r="RDZ35" s="108"/>
      <c r="REB35" s="108"/>
      <c r="RED35" s="108"/>
      <c r="REF35" s="108"/>
      <c r="REH35" s="108"/>
      <c r="REJ35" s="108"/>
      <c r="REL35" s="108"/>
      <c r="REN35" s="108"/>
      <c r="REP35" s="108"/>
      <c r="RER35" s="108"/>
      <c r="RET35" s="108"/>
      <c r="REV35" s="108"/>
      <c r="REX35" s="108"/>
      <c r="REZ35" s="108"/>
      <c r="RFB35" s="108"/>
      <c r="RFD35" s="108"/>
      <c r="RFF35" s="108"/>
      <c r="RFH35" s="108"/>
      <c r="RFJ35" s="108"/>
      <c r="RFL35" s="108"/>
      <c r="RFN35" s="108"/>
      <c r="RFP35" s="108"/>
      <c r="RFR35" s="108"/>
      <c r="RFT35" s="108"/>
      <c r="RFV35" s="108"/>
      <c r="RFX35" s="108"/>
      <c r="RFZ35" s="108"/>
      <c r="RGB35" s="108"/>
      <c r="RGD35" s="108"/>
      <c r="RGF35" s="108"/>
      <c r="RGH35" s="108"/>
      <c r="RGJ35" s="108"/>
      <c r="RGL35" s="108"/>
      <c r="RGN35" s="108"/>
      <c r="RGP35" s="108"/>
      <c r="RGR35" s="108"/>
      <c r="RGT35" s="108"/>
      <c r="RGV35" s="108"/>
      <c r="RGX35" s="108"/>
      <c r="RGZ35" s="108"/>
      <c r="RHB35" s="108"/>
      <c r="RHD35" s="108"/>
      <c r="RHF35" s="108"/>
      <c r="RHH35" s="108"/>
      <c r="RHJ35" s="108"/>
      <c r="RHL35" s="108"/>
      <c r="RHN35" s="108"/>
      <c r="RHP35" s="108"/>
      <c r="RHR35" s="108"/>
      <c r="RHT35" s="108"/>
      <c r="RHV35" s="108"/>
      <c r="RHX35" s="108"/>
      <c r="RHZ35" s="108"/>
      <c r="RIB35" s="108"/>
      <c r="RID35" s="108"/>
      <c r="RIF35" s="108"/>
      <c r="RIH35" s="108"/>
      <c r="RIJ35" s="108"/>
      <c r="RIL35" s="108"/>
      <c r="RIN35" s="108"/>
      <c r="RIP35" s="108"/>
      <c r="RIR35" s="108"/>
      <c r="RIT35" s="108"/>
      <c r="RIV35" s="108"/>
      <c r="RIX35" s="108"/>
      <c r="RIZ35" s="108"/>
      <c r="RJB35" s="108"/>
      <c r="RJD35" s="108"/>
      <c r="RJF35" s="108"/>
      <c r="RJH35" s="108"/>
      <c r="RJJ35" s="108"/>
      <c r="RJL35" s="108"/>
      <c r="RJN35" s="108"/>
      <c r="RJP35" s="108"/>
      <c r="RJR35" s="108"/>
      <c r="RJT35" s="108"/>
      <c r="RJV35" s="108"/>
      <c r="RJX35" s="108"/>
      <c r="RJZ35" s="108"/>
      <c r="RKB35" s="108"/>
      <c r="RKD35" s="108"/>
      <c r="RKF35" s="108"/>
      <c r="RKH35" s="108"/>
      <c r="RKJ35" s="108"/>
      <c r="RKL35" s="108"/>
      <c r="RKN35" s="108"/>
      <c r="RKP35" s="108"/>
      <c r="RKR35" s="108"/>
      <c r="RKT35" s="108"/>
      <c r="RKV35" s="108"/>
      <c r="RKX35" s="108"/>
      <c r="RKZ35" s="108"/>
      <c r="RLB35" s="108"/>
      <c r="RLD35" s="108"/>
      <c r="RLF35" s="108"/>
      <c r="RLH35" s="108"/>
      <c r="RLJ35" s="108"/>
      <c r="RLL35" s="108"/>
      <c r="RLN35" s="108"/>
      <c r="RLP35" s="108"/>
      <c r="RLR35" s="108"/>
      <c r="RLT35" s="108"/>
      <c r="RLV35" s="108"/>
      <c r="RLX35" s="108"/>
      <c r="RLZ35" s="108"/>
      <c r="RMB35" s="108"/>
      <c r="RMD35" s="108"/>
      <c r="RMF35" s="108"/>
      <c r="RMH35" s="108"/>
      <c r="RMJ35" s="108"/>
      <c r="RML35" s="108"/>
      <c r="RMN35" s="108"/>
      <c r="RMP35" s="108"/>
      <c r="RMR35" s="108"/>
      <c r="RMT35" s="108"/>
      <c r="RMV35" s="108"/>
      <c r="RMX35" s="108"/>
      <c r="RMZ35" s="108"/>
      <c r="RNB35" s="108"/>
      <c r="RND35" s="108"/>
      <c r="RNF35" s="108"/>
      <c r="RNH35" s="108"/>
      <c r="RNJ35" s="108"/>
      <c r="RNL35" s="108"/>
      <c r="RNN35" s="108"/>
      <c r="RNP35" s="108"/>
      <c r="RNR35" s="108"/>
      <c r="RNT35" s="108"/>
      <c r="RNV35" s="108"/>
      <c r="RNX35" s="108"/>
      <c r="RNZ35" s="108"/>
      <c r="ROB35" s="108"/>
      <c r="ROD35" s="108"/>
      <c r="ROF35" s="108"/>
      <c r="ROH35" s="108"/>
      <c r="ROJ35" s="108"/>
      <c r="ROL35" s="108"/>
      <c r="RON35" s="108"/>
      <c r="ROP35" s="108"/>
      <c r="ROR35" s="108"/>
      <c r="ROT35" s="108"/>
      <c r="ROV35" s="108"/>
      <c r="ROX35" s="108"/>
      <c r="ROZ35" s="108"/>
      <c r="RPB35" s="108"/>
      <c r="RPD35" s="108"/>
      <c r="RPF35" s="108"/>
      <c r="RPH35" s="108"/>
      <c r="RPJ35" s="108"/>
      <c r="RPL35" s="108"/>
      <c r="RPN35" s="108"/>
      <c r="RPP35" s="108"/>
      <c r="RPR35" s="108"/>
      <c r="RPT35" s="108"/>
      <c r="RPV35" s="108"/>
      <c r="RPX35" s="108"/>
      <c r="RPZ35" s="108"/>
      <c r="RQB35" s="108"/>
      <c r="RQD35" s="108"/>
      <c r="RQF35" s="108"/>
      <c r="RQH35" s="108"/>
      <c r="RQJ35" s="108"/>
      <c r="RQL35" s="108"/>
      <c r="RQN35" s="108"/>
      <c r="RQP35" s="108"/>
      <c r="RQR35" s="108"/>
      <c r="RQT35" s="108"/>
      <c r="RQV35" s="108"/>
      <c r="RQX35" s="108"/>
      <c r="RQZ35" s="108"/>
      <c r="RRB35" s="108"/>
      <c r="RRD35" s="108"/>
      <c r="RRF35" s="108"/>
      <c r="RRH35" s="108"/>
      <c r="RRJ35" s="108"/>
      <c r="RRL35" s="108"/>
      <c r="RRN35" s="108"/>
      <c r="RRP35" s="108"/>
      <c r="RRR35" s="108"/>
      <c r="RRT35" s="108"/>
      <c r="RRV35" s="108"/>
      <c r="RRX35" s="108"/>
      <c r="RRZ35" s="108"/>
      <c r="RSB35" s="108"/>
      <c r="RSD35" s="108"/>
      <c r="RSF35" s="108"/>
      <c r="RSH35" s="108"/>
      <c r="RSJ35" s="108"/>
      <c r="RSL35" s="108"/>
      <c r="RSN35" s="108"/>
      <c r="RSP35" s="108"/>
      <c r="RSR35" s="108"/>
      <c r="RST35" s="108"/>
      <c r="RSV35" s="108"/>
      <c r="RSX35" s="108"/>
      <c r="RSZ35" s="108"/>
      <c r="RTB35" s="108"/>
      <c r="RTD35" s="108"/>
      <c r="RTF35" s="108"/>
      <c r="RTH35" s="108"/>
      <c r="RTJ35" s="108"/>
      <c r="RTL35" s="108"/>
      <c r="RTN35" s="108"/>
      <c r="RTP35" s="108"/>
      <c r="RTR35" s="108"/>
      <c r="RTT35" s="108"/>
      <c r="RTV35" s="108"/>
      <c r="RTX35" s="108"/>
      <c r="RTZ35" s="108"/>
      <c r="RUB35" s="108"/>
      <c r="RUD35" s="108"/>
      <c r="RUF35" s="108"/>
      <c r="RUH35" s="108"/>
      <c r="RUJ35" s="108"/>
      <c r="RUL35" s="108"/>
      <c r="RUN35" s="108"/>
      <c r="RUP35" s="108"/>
      <c r="RUR35" s="108"/>
      <c r="RUT35" s="108"/>
      <c r="RUV35" s="108"/>
      <c r="RUX35" s="108"/>
      <c r="RUZ35" s="108"/>
      <c r="RVB35" s="108"/>
      <c r="RVD35" s="108"/>
      <c r="RVF35" s="108"/>
      <c r="RVH35" s="108"/>
      <c r="RVJ35" s="108"/>
      <c r="RVL35" s="108"/>
      <c r="RVN35" s="108"/>
      <c r="RVP35" s="108"/>
      <c r="RVR35" s="108"/>
      <c r="RVT35" s="108"/>
      <c r="RVV35" s="108"/>
      <c r="RVX35" s="108"/>
      <c r="RVZ35" s="108"/>
      <c r="RWB35" s="108"/>
      <c r="RWD35" s="108"/>
      <c r="RWF35" s="108"/>
      <c r="RWH35" s="108"/>
      <c r="RWJ35" s="108"/>
      <c r="RWL35" s="108"/>
      <c r="RWN35" s="108"/>
      <c r="RWP35" s="108"/>
      <c r="RWR35" s="108"/>
      <c r="RWT35" s="108"/>
      <c r="RWV35" s="108"/>
      <c r="RWX35" s="108"/>
      <c r="RWZ35" s="108"/>
      <c r="RXB35" s="108"/>
      <c r="RXD35" s="108"/>
      <c r="RXF35" s="108"/>
      <c r="RXH35" s="108"/>
      <c r="RXJ35" s="108"/>
      <c r="RXL35" s="108"/>
      <c r="RXN35" s="108"/>
      <c r="RXP35" s="108"/>
      <c r="RXR35" s="108"/>
      <c r="RXT35" s="108"/>
      <c r="RXV35" s="108"/>
      <c r="RXX35" s="108"/>
      <c r="RXZ35" s="108"/>
      <c r="RYB35" s="108"/>
      <c r="RYD35" s="108"/>
      <c r="RYF35" s="108"/>
      <c r="RYH35" s="108"/>
      <c r="RYJ35" s="108"/>
      <c r="RYL35" s="108"/>
      <c r="RYN35" s="108"/>
      <c r="RYP35" s="108"/>
      <c r="RYR35" s="108"/>
      <c r="RYT35" s="108"/>
      <c r="RYV35" s="108"/>
      <c r="RYX35" s="108"/>
      <c r="RYZ35" s="108"/>
      <c r="RZB35" s="108"/>
      <c r="RZD35" s="108"/>
      <c r="RZF35" s="108"/>
      <c r="RZH35" s="108"/>
      <c r="RZJ35" s="108"/>
      <c r="RZL35" s="108"/>
      <c r="RZN35" s="108"/>
      <c r="RZP35" s="108"/>
      <c r="RZR35" s="108"/>
      <c r="RZT35" s="108"/>
      <c r="RZV35" s="108"/>
      <c r="RZX35" s="108"/>
      <c r="RZZ35" s="108"/>
      <c r="SAB35" s="108"/>
      <c r="SAD35" s="108"/>
      <c r="SAF35" s="108"/>
      <c r="SAH35" s="108"/>
      <c r="SAJ35" s="108"/>
      <c r="SAL35" s="108"/>
      <c r="SAN35" s="108"/>
      <c r="SAP35" s="108"/>
      <c r="SAR35" s="108"/>
      <c r="SAT35" s="108"/>
      <c r="SAV35" s="108"/>
      <c r="SAX35" s="108"/>
      <c r="SAZ35" s="108"/>
      <c r="SBB35" s="108"/>
      <c r="SBD35" s="108"/>
      <c r="SBF35" s="108"/>
      <c r="SBH35" s="108"/>
      <c r="SBJ35" s="108"/>
      <c r="SBL35" s="108"/>
      <c r="SBN35" s="108"/>
      <c r="SBP35" s="108"/>
      <c r="SBR35" s="108"/>
      <c r="SBT35" s="108"/>
      <c r="SBV35" s="108"/>
      <c r="SBX35" s="108"/>
      <c r="SBZ35" s="108"/>
      <c r="SCB35" s="108"/>
      <c r="SCD35" s="108"/>
      <c r="SCF35" s="108"/>
      <c r="SCH35" s="108"/>
      <c r="SCJ35" s="108"/>
      <c r="SCL35" s="108"/>
      <c r="SCN35" s="108"/>
      <c r="SCP35" s="108"/>
      <c r="SCR35" s="108"/>
      <c r="SCT35" s="108"/>
      <c r="SCV35" s="108"/>
      <c r="SCX35" s="108"/>
      <c r="SCZ35" s="108"/>
      <c r="SDB35" s="108"/>
      <c r="SDD35" s="108"/>
      <c r="SDF35" s="108"/>
      <c r="SDH35" s="108"/>
      <c r="SDJ35" s="108"/>
      <c r="SDL35" s="108"/>
      <c r="SDN35" s="108"/>
      <c r="SDP35" s="108"/>
      <c r="SDR35" s="108"/>
      <c r="SDT35" s="108"/>
      <c r="SDV35" s="108"/>
      <c r="SDX35" s="108"/>
      <c r="SDZ35" s="108"/>
      <c r="SEB35" s="108"/>
      <c r="SED35" s="108"/>
      <c r="SEF35" s="108"/>
      <c r="SEH35" s="108"/>
      <c r="SEJ35" s="108"/>
      <c r="SEL35" s="108"/>
      <c r="SEN35" s="108"/>
      <c r="SEP35" s="108"/>
      <c r="SER35" s="108"/>
      <c r="SET35" s="108"/>
      <c r="SEV35" s="108"/>
      <c r="SEX35" s="108"/>
      <c r="SEZ35" s="108"/>
      <c r="SFB35" s="108"/>
      <c r="SFD35" s="108"/>
      <c r="SFF35" s="108"/>
      <c r="SFH35" s="108"/>
      <c r="SFJ35" s="108"/>
      <c r="SFL35" s="108"/>
      <c r="SFN35" s="108"/>
      <c r="SFP35" s="108"/>
      <c r="SFR35" s="108"/>
      <c r="SFT35" s="108"/>
      <c r="SFV35" s="108"/>
      <c r="SFX35" s="108"/>
      <c r="SFZ35" s="108"/>
      <c r="SGB35" s="108"/>
      <c r="SGD35" s="108"/>
      <c r="SGF35" s="108"/>
      <c r="SGH35" s="108"/>
      <c r="SGJ35" s="108"/>
      <c r="SGL35" s="108"/>
      <c r="SGN35" s="108"/>
      <c r="SGP35" s="108"/>
      <c r="SGR35" s="108"/>
      <c r="SGT35" s="108"/>
      <c r="SGV35" s="108"/>
      <c r="SGX35" s="108"/>
      <c r="SGZ35" s="108"/>
      <c r="SHB35" s="108"/>
      <c r="SHD35" s="108"/>
      <c r="SHF35" s="108"/>
      <c r="SHH35" s="108"/>
      <c r="SHJ35" s="108"/>
      <c r="SHL35" s="108"/>
      <c r="SHN35" s="108"/>
      <c r="SHP35" s="108"/>
      <c r="SHR35" s="108"/>
      <c r="SHT35" s="108"/>
      <c r="SHV35" s="108"/>
      <c r="SHX35" s="108"/>
      <c r="SHZ35" s="108"/>
      <c r="SIB35" s="108"/>
      <c r="SID35" s="108"/>
      <c r="SIF35" s="108"/>
      <c r="SIH35" s="108"/>
      <c r="SIJ35" s="108"/>
      <c r="SIL35" s="108"/>
      <c r="SIN35" s="108"/>
      <c r="SIP35" s="108"/>
      <c r="SIR35" s="108"/>
      <c r="SIT35" s="108"/>
      <c r="SIV35" s="108"/>
      <c r="SIX35" s="108"/>
      <c r="SIZ35" s="108"/>
      <c r="SJB35" s="108"/>
      <c r="SJD35" s="108"/>
      <c r="SJF35" s="108"/>
      <c r="SJH35" s="108"/>
      <c r="SJJ35" s="108"/>
      <c r="SJL35" s="108"/>
      <c r="SJN35" s="108"/>
      <c r="SJP35" s="108"/>
      <c r="SJR35" s="108"/>
      <c r="SJT35" s="108"/>
      <c r="SJV35" s="108"/>
      <c r="SJX35" s="108"/>
      <c r="SJZ35" s="108"/>
      <c r="SKB35" s="108"/>
      <c r="SKD35" s="108"/>
      <c r="SKF35" s="108"/>
      <c r="SKH35" s="108"/>
      <c r="SKJ35" s="108"/>
      <c r="SKL35" s="108"/>
      <c r="SKN35" s="108"/>
      <c r="SKP35" s="108"/>
      <c r="SKR35" s="108"/>
      <c r="SKT35" s="108"/>
      <c r="SKV35" s="108"/>
      <c r="SKX35" s="108"/>
      <c r="SKZ35" s="108"/>
      <c r="SLB35" s="108"/>
      <c r="SLD35" s="108"/>
      <c r="SLF35" s="108"/>
      <c r="SLH35" s="108"/>
      <c r="SLJ35" s="108"/>
      <c r="SLL35" s="108"/>
      <c r="SLN35" s="108"/>
      <c r="SLP35" s="108"/>
      <c r="SLR35" s="108"/>
      <c r="SLT35" s="108"/>
      <c r="SLV35" s="108"/>
      <c r="SLX35" s="108"/>
      <c r="SLZ35" s="108"/>
      <c r="SMB35" s="108"/>
      <c r="SMD35" s="108"/>
      <c r="SMF35" s="108"/>
      <c r="SMH35" s="108"/>
      <c r="SMJ35" s="108"/>
      <c r="SML35" s="108"/>
      <c r="SMN35" s="108"/>
      <c r="SMP35" s="108"/>
      <c r="SMR35" s="108"/>
      <c r="SMT35" s="108"/>
      <c r="SMV35" s="108"/>
      <c r="SMX35" s="108"/>
      <c r="SMZ35" s="108"/>
      <c r="SNB35" s="108"/>
      <c r="SND35" s="108"/>
      <c r="SNF35" s="108"/>
      <c r="SNH35" s="108"/>
      <c r="SNJ35" s="108"/>
      <c r="SNL35" s="108"/>
      <c r="SNN35" s="108"/>
      <c r="SNP35" s="108"/>
      <c r="SNR35" s="108"/>
      <c r="SNT35" s="108"/>
      <c r="SNV35" s="108"/>
      <c r="SNX35" s="108"/>
      <c r="SNZ35" s="108"/>
      <c r="SOB35" s="108"/>
      <c r="SOD35" s="108"/>
      <c r="SOF35" s="108"/>
      <c r="SOH35" s="108"/>
      <c r="SOJ35" s="108"/>
      <c r="SOL35" s="108"/>
      <c r="SON35" s="108"/>
      <c r="SOP35" s="108"/>
      <c r="SOR35" s="108"/>
      <c r="SOT35" s="108"/>
      <c r="SOV35" s="108"/>
      <c r="SOX35" s="108"/>
      <c r="SOZ35" s="108"/>
      <c r="SPB35" s="108"/>
      <c r="SPD35" s="108"/>
      <c r="SPF35" s="108"/>
      <c r="SPH35" s="108"/>
      <c r="SPJ35" s="108"/>
      <c r="SPL35" s="108"/>
      <c r="SPN35" s="108"/>
      <c r="SPP35" s="108"/>
      <c r="SPR35" s="108"/>
      <c r="SPT35" s="108"/>
      <c r="SPV35" s="108"/>
      <c r="SPX35" s="108"/>
      <c r="SPZ35" s="108"/>
      <c r="SQB35" s="108"/>
      <c r="SQD35" s="108"/>
      <c r="SQF35" s="108"/>
      <c r="SQH35" s="108"/>
      <c r="SQJ35" s="108"/>
      <c r="SQL35" s="108"/>
      <c r="SQN35" s="108"/>
      <c r="SQP35" s="108"/>
      <c r="SQR35" s="108"/>
      <c r="SQT35" s="108"/>
      <c r="SQV35" s="108"/>
      <c r="SQX35" s="108"/>
      <c r="SQZ35" s="108"/>
      <c r="SRB35" s="108"/>
      <c r="SRD35" s="108"/>
      <c r="SRF35" s="108"/>
      <c r="SRH35" s="108"/>
      <c r="SRJ35" s="108"/>
      <c r="SRL35" s="108"/>
      <c r="SRN35" s="108"/>
      <c r="SRP35" s="108"/>
      <c r="SRR35" s="108"/>
      <c r="SRT35" s="108"/>
      <c r="SRV35" s="108"/>
      <c r="SRX35" s="108"/>
      <c r="SRZ35" s="108"/>
      <c r="SSB35" s="108"/>
      <c r="SSD35" s="108"/>
      <c r="SSF35" s="108"/>
      <c r="SSH35" s="108"/>
      <c r="SSJ35" s="108"/>
      <c r="SSL35" s="108"/>
      <c r="SSN35" s="108"/>
      <c r="SSP35" s="108"/>
      <c r="SSR35" s="108"/>
      <c r="SST35" s="108"/>
      <c r="SSV35" s="108"/>
      <c r="SSX35" s="108"/>
      <c r="SSZ35" s="108"/>
      <c r="STB35" s="108"/>
      <c r="STD35" s="108"/>
      <c r="STF35" s="108"/>
      <c r="STH35" s="108"/>
      <c r="STJ35" s="108"/>
      <c r="STL35" s="108"/>
      <c r="STN35" s="108"/>
      <c r="STP35" s="108"/>
      <c r="STR35" s="108"/>
      <c r="STT35" s="108"/>
      <c r="STV35" s="108"/>
      <c r="STX35" s="108"/>
      <c r="STZ35" s="108"/>
      <c r="SUB35" s="108"/>
      <c r="SUD35" s="108"/>
      <c r="SUF35" s="108"/>
      <c r="SUH35" s="108"/>
      <c r="SUJ35" s="108"/>
      <c r="SUL35" s="108"/>
      <c r="SUN35" s="108"/>
      <c r="SUP35" s="108"/>
      <c r="SUR35" s="108"/>
      <c r="SUT35" s="108"/>
      <c r="SUV35" s="108"/>
      <c r="SUX35" s="108"/>
      <c r="SUZ35" s="108"/>
      <c r="SVB35" s="108"/>
      <c r="SVD35" s="108"/>
      <c r="SVF35" s="108"/>
      <c r="SVH35" s="108"/>
      <c r="SVJ35" s="108"/>
      <c r="SVL35" s="108"/>
      <c r="SVN35" s="108"/>
      <c r="SVP35" s="108"/>
      <c r="SVR35" s="108"/>
      <c r="SVT35" s="108"/>
      <c r="SVV35" s="108"/>
      <c r="SVX35" s="108"/>
      <c r="SVZ35" s="108"/>
      <c r="SWB35" s="108"/>
      <c r="SWD35" s="108"/>
      <c r="SWF35" s="108"/>
      <c r="SWH35" s="108"/>
      <c r="SWJ35" s="108"/>
      <c r="SWL35" s="108"/>
      <c r="SWN35" s="108"/>
      <c r="SWP35" s="108"/>
      <c r="SWR35" s="108"/>
      <c r="SWT35" s="108"/>
      <c r="SWV35" s="108"/>
      <c r="SWX35" s="108"/>
      <c r="SWZ35" s="108"/>
      <c r="SXB35" s="108"/>
      <c r="SXD35" s="108"/>
      <c r="SXF35" s="108"/>
      <c r="SXH35" s="108"/>
      <c r="SXJ35" s="108"/>
      <c r="SXL35" s="108"/>
      <c r="SXN35" s="108"/>
      <c r="SXP35" s="108"/>
      <c r="SXR35" s="108"/>
      <c r="SXT35" s="108"/>
      <c r="SXV35" s="108"/>
      <c r="SXX35" s="108"/>
      <c r="SXZ35" s="108"/>
      <c r="SYB35" s="108"/>
      <c r="SYD35" s="108"/>
      <c r="SYF35" s="108"/>
      <c r="SYH35" s="108"/>
      <c r="SYJ35" s="108"/>
      <c r="SYL35" s="108"/>
      <c r="SYN35" s="108"/>
      <c r="SYP35" s="108"/>
      <c r="SYR35" s="108"/>
      <c r="SYT35" s="108"/>
      <c r="SYV35" s="108"/>
      <c r="SYX35" s="108"/>
      <c r="SYZ35" s="108"/>
      <c r="SZB35" s="108"/>
      <c r="SZD35" s="108"/>
      <c r="SZF35" s="108"/>
      <c r="SZH35" s="108"/>
      <c r="SZJ35" s="108"/>
      <c r="SZL35" s="108"/>
      <c r="SZN35" s="108"/>
      <c r="SZP35" s="108"/>
      <c r="SZR35" s="108"/>
      <c r="SZT35" s="108"/>
      <c r="SZV35" s="108"/>
      <c r="SZX35" s="108"/>
      <c r="SZZ35" s="108"/>
      <c r="TAB35" s="108"/>
      <c r="TAD35" s="108"/>
      <c r="TAF35" s="108"/>
      <c r="TAH35" s="108"/>
      <c r="TAJ35" s="108"/>
      <c r="TAL35" s="108"/>
      <c r="TAN35" s="108"/>
      <c r="TAP35" s="108"/>
      <c r="TAR35" s="108"/>
      <c r="TAT35" s="108"/>
      <c r="TAV35" s="108"/>
      <c r="TAX35" s="108"/>
      <c r="TAZ35" s="108"/>
      <c r="TBB35" s="108"/>
      <c r="TBD35" s="108"/>
      <c r="TBF35" s="108"/>
      <c r="TBH35" s="108"/>
      <c r="TBJ35" s="108"/>
      <c r="TBL35" s="108"/>
      <c r="TBN35" s="108"/>
      <c r="TBP35" s="108"/>
      <c r="TBR35" s="108"/>
      <c r="TBT35" s="108"/>
      <c r="TBV35" s="108"/>
      <c r="TBX35" s="108"/>
      <c r="TBZ35" s="108"/>
      <c r="TCB35" s="108"/>
      <c r="TCD35" s="108"/>
      <c r="TCF35" s="108"/>
      <c r="TCH35" s="108"/>
      <c r="TCJ35" s="108"/>
      <c r="TCL35" s="108"/>
      <c r="TCN35" s="108"/>
      <c r="TCP35" s="108"/>
      <c r="TCR35" s="108"/>
      <c r="TCT35" s="108"/>
      <c r="TCV35" s="108"/>
      <c r="TCX35" s="108"/>
      <c r="TCZ35" s="108"/>
      <c r="TDB35" s="108"/>
      <c r="TDD35" s="108"/>
      <c r="TDF35" s="108"/>
      <c r="TDH35" s="108"/>
      <c r="TDJ35" s="108"/>
      <c r="TDL35" s="108"/>
      <c r="TDN35" s="108"/>
      <c r="TDP35" s="108"/>
      <c r="TDR35" s="108"/>
      <c r="TDT35" s="108"/>
      <c r="TDV35" s="108"/>
      <c r="TDX35" s="108"/>
      <c r="TDZ35" s="108"/>
      <c r="TEB35" s="108"/>
      <c r="TED35" s="108"/>
      <c r="TEF35" s="108"/>
      <c r="TEH35" s="108"/>
      <c r="TEJ35" s="108"/>
      <c r="TEL35" s="108"/>
      <c r="TEN35" s="108"/>
      <c r="TEP35" s="108"/>
      <c r="TER35" s="108"/>
      <c r="TET35" s="108"/>
      <c r="TEV35" s="108"/>
      <c r="TEX35" s="108"/>
      <c r="TEZ35" s="108"/>
      <c r="TFB35" s="108"/>
      <c r="TFD35" s="108"/>
      <c r="TFF35" s="108"/>
      <c r="TFH35" s="108"/>
      <c r="TFJ35" s="108"/>
      <c r="TFL35" s="108"/>
      <c r="TFN35" s="108"/>
      <c r="TFP35" s="108"/>
      <c r="TFR35" s="108"/>
      <c r="TFT35" s="108"/>
      <c r="TFV35" s="108"/>
      <c r="TFX35" s="108"/>
      <c r="TFZ35" s="108"/>
      <c r="TGB35" s="108"/>
      <c r="TGD35" s="108"/>
      <c r="TGF35" s="108"/>
      <c r="TGH35" s="108"/>
      <c r="TGJ35" s="108"/>
      <c r="TGL35" s="108"/>
      <c r="TGN35" s="108"/>
      <c r="TGP35" s="108"/>
      <c r="TGR35" s="108"/>
      <c r="TGT35" s="108"/>
      <c r="TGV35" s="108"/>
      <c r="TGX35" s="108"/>
      <c r="TGZ35" s="108"/>
      <c r="THB35" s="108"/>
      <c r="THD35" s="108"/>
      <c r="THF35" s="108"/>
      <c r="THH35" s="108"/>
      <c r="THJ35" s="108"/>
      <c r="THL35" s="108"/>
      <c r="THN35" s="108"/>
      <c r="THP35" s="108"/>
      <c r="THR35" s="108"/>
      <c r="THT35" s="108"/>
      <c r="THV35" s="108"/>
      <c r="THX35" s="108"/>
      <c r="THZ35" s="108"/>
      <c r="TIB35" s="108"/>
      <c r="TID35" s="108"/>
      <c r="TIF35" s="108"/>
      <c r="TIH35" s="108"/>
      <c r="TIJ35" s="108"/>
      <c r="TIL35" s="108"/>
      <c r="TIN35" s="108"/>
      <c r="TIP35" s="108"/>
      <c r="TIR35" s="108"/>
      <c r="TIT35" s="108"/>
      <c r="TIV35" s="108"/>
      <c r="TIX35" s="108"/>
      <c r="TIZ35" s="108"/>
      <c r="TJB35" s="108"/>
      <c r="TJD35" s="108"/>
      <c r="TJF35" s="108"/>
      <c r="TJH35" s="108"/>
      <c r="TJJ35" s="108"/>
      <c r="TJL35" s="108"/>
      <c r="TJN35" s="108"/>
      <c r="TJP35" s="108"/>
      <c r="TJR35" s="108"/>
      <c r="TJT35" s="108"/>
      <c r="TJV35" s="108"/>
      <c r="TJX35" s="108"/>
      <c r="TJZ35" s="108"/>
      <c r="TKB35" s="108"/>
      <c r="TKD35" s="108"/>
      <c r="TKF35" s="108"/>
      <c r="TKH35" s="108"/>
      <c r="TKJ35" s="108"/>
      <c r="TKL35" s="108"/>
      <c r="TKN35" s="108"/>
      <c r="TKP35" s="108"/>
      <c r="TKR35" s="108"/>
      <c r="TKT35" s="108"/>
      <c r="TKV35" s="108"/>
      <c r="TKX35" s="108"/>
      <c r="TKZ35" s="108"/>
      <c r="TLB35" s="108"/>
      <c r="TLD35" s="108"/>
      <c r="TLF35" s="108"/>
      <c r="TLH35" s="108"/>
      <c r="TLJ35" s="108"/>
      <c r="TLL35" s="108"/>
      <c r="TLN35" s="108"/>
      <c r="TLP35" s="108"/>
      <c r="TLR35" s="108"/>
      <c r="TLT35" s="108"/>
      <c r="TLV35" s="108"/>
      <c r="TLX35" s="108"/>
      <c r="TLZ35" s="108"/>
      <c r="TMB35" s="108"/>
      <c r="TMD35" s="108"/>
      <c r="TMF35" s="108"/>
      <c r="TMH35" s="108"/>
      <c r="TMJ35" s="108"/>
      <c r="TML35" s="108"/>
      <c r="TMN35" s="108"/>
      <c r="TMP35" s="108"/>
      <c r="TMR35" s="108"/>
      <c r="TMT35" s="108"/>
      <c r="TMV35" s="108"/>
      <c r="TMX35" s="108"/>
      <c r="TMZ35" s="108"/>
      <c r="TNB35" s="108"/>
      <c r="TND35" s="108"/>
      <c r="TNF35" s="108"/>
      <c r="TNH35" s="108"/>
      <c r="TNJ35" s="108"/>
      <c r="TNL35" s="108"/>
      <c r="TNN35" s="108"/>
      <c r="TNP35" s="108"/>
      <c r="TNR35" s="108"/>
      <c r="TNT35" s="108"/>
      <c r="TNV35" s="108"/>
      <c r="TNX35" s="108"/>
      <c r="TNZ35" s="108"/>
      <c r="TOB35" s="108"/>
      <c r="TOD35" s="108"/>
      <c r="TOF35" s="108"/>
      <c r="TOH35" s="108"/>
      <c r="TOJ35" s="108"/>
      <c r="TOL35" s="108"/>
      <c r="TON35" s="108"/>
      <c r="TOP35" s="108"/>
      <c r="TOR35" s="108"/>
      <c r="TOT35" s="108"/>
      <c r="TOV35" s="108"/>
      <c r="TOX35" s="108"/>
      <c r="TOZ35" s="108"/>
      <c r="TPB35" s="108"/>
      <c r="TPD35" s="108"/>
      <c r="TPF35" s="108"/>
      <c r="TPH35" s="108"/>
      <c r="TPJ35" s="108"/>
      <c r="TPL35" s="108"/>
      <c r="TPN35" s="108"/>
      <c r="TPP35" s="108"/>
      <c r="TPR35" s="108"/>
      <c r="TPT35" s="108"/>
      <c r="TPV35" s="108"/>
      <c r="TPX35" s="108"/>
      <c r="TPZ35" s="108"/>
      <c r="TQB35" s="108"/>
      <c r="TQD35" s="108"/>
      <c r="TQF35" s="108"/>
      <c r="TQH35" s="108"/>
      <c r="TQJ35" s="108"/>
      <c r="TQL35" s="108"/>
      <c r="TQN35" s="108"/>
      <c r="TQP35" s="108"/>
      <c r="TQR35" s="108"/>
      <c r="TQT35" s="108"/>
      <c r="TQV35" s="108"/>
      <c r="TQX35" s="108"/>
      <c r="TQZ35" s="108"/>
      <c r="TRB35" s="108"/>
      <c r="TRD35" s="108"/>
      <c r="TRF35" s="108"/>
      <c r="TRH35" s="108"/>
      <c r="TRJ35" s="108"/>
      <c r="TRL35" s="108"/>
      <c r="TRN35" s="108"/>
      <c r="TRP35" s="108"/>
      <c r="TRR35" s="108"/>
      <c r="TRT35" s="108"/>
      <c r="TRV35" s="108"/>
      <c r="TRX35" s="108"/>
      <c r="TRZ35" s="108"/>
      <c r="TSB35" s="108"/>
      <c r="TSD35" s="108"/>
      <c r="TSF35" s="108"/>
      <c r="TSH35" s="108"/>
      <c r="TSJ35" s="108"/>
      <c r="TSL35" s="108"/>
      <c r="TSN35" s="108"/>
      <c r="TSP35" s="108"/>
      <c r="TSR35" s="108"/>
      <c r="TST35" s="108"/>
      <c r="TSV35" s="108"/>
      <c r="TSX35" s="108"/>
      <c r="TSZ35" s="108"/>
      <c r="TTB35" s="108"/>
      <c r="TTD35" s="108"/>
      <c r="TTF35" s="108"/>
      <c r="TTH35" s="108"/>
      <c r="TTJ35" s="108"/>
      <c r="TTL35" s="108"/>
      <c r="TTN35" s="108"/>
      <c r="TTP35" s="108"/>
      <c r="TTR35" s="108"/>
      <c r="TTT35" s="108"/>
      <c r="TTV35" s="108"/>
      <c r="TTX35" s="108"/>
      <c r="TTZ35" s="108"/>
      <c r="TUB35" s="108"/>
      <c r="TUD35" s="108"/>
      <c r="TUF35" s="108"/>
      <c r="TUH35" s="108"/>
      <c r="TUJ35" s="108"/>
      <c r="TUL35" s="108"/>
      <c r="TUN35" s="108"/>
      <c r="TUP35" s="108"/>
      <c r="TUR35" s="108"/>
      <c r="TUT35" s="108"/>
      <c r="TUV35" s="108"/>
      <c r="TUX35" s="108"/>
      <c r="TUZ35" s="108"/>
      <c r="TVB35" s="108"/>
      <c r="TVD35" s="108"/>
      <c r="TVF35" s="108"/>
      <c r="TVH35" s="108"/>
      <c r="TVJ35" s="108"/>
      <c r="TVL35" s="108"/>
      <c r="TVN35" s="108"/>
      <c r="TVP35" s="108"/>
      <c r="TVR35" s="108"/>
      <c r="TVT35" s="108"/>
      <c r="TVV35" s="108"/>
      <c r="TVX35" s="108"/>
      <c r="TVZ35" s="108"/>
      <c r="TWB35" s="108"/>
      <c r="TWD35" s="108"/>
      <c r="TWF35" s="108"/>
      <c r="TWH35" s="108"/>
      <c r="TWJ35" s="108"/>
      <c r="TWL35" s="108"/>
      <c r="TWN35" s="108"/>
      <c r="TWP35" s="108"/>
      <c r="TWR35" s="108"/>
      <c r="TWT35" s="108"/>
      <c r="TWV35" s="108"/>
      <c r="TWX35" s="108"/>
      <c r="TWZ35" s="108"/>
      <c r="TXB35" s="108"/>
      <c r="TXD35" s="108"/>
      <c r="TXF35" s="108"/>
      <c r="TXH35" s="108"/>
      <c r="TXJ35" s="108"/>
      <c r="TXL35" s="108"/>
      <c r="TXN35" s="108"/>
      <c r="TXP35" s="108"/>
      <c r="TXR35" s="108"/>
      <c r="TXT35" s="108"/>
      <c r="TXV35" s="108"/>
      <c r="TXX35" s="108"/>
      <c r="TXZ35" s="108"/>
      <c r="TYB35" s="108"/>
      <c r="TYD35" s="108"/>
      <c r="TYF35" s="108"/>
      <c r="TYH35" s="108"/>
      <c r="TYJ35" s="108"/>
      <c r="TYL35" s="108"/>
      <c r="TYN35" s="108"/>
      <c r="TYP35" s="108"/>
      <c r="TYR35" s="108"/>
      <c r="TYT35" s="108"/>
      <c r="TYV35" s="108"/>
      <c r="TYX35" s="108"/>
      <c r="TYZ35" s="108"/>
      <c r="TZB35" s="108"/>
      <c r="TZD35" s="108"/>
      <c r="TZF35" s="108"/>
      <c r="TZH35" s="108"/>
      <c r="TZJ35" s="108"/>
      <c r="TZL35" s="108"/>
      <c r="TZN35" s="108"/>
      <c r="TZP35" s="108"/>
      <c r="TZR35" s="108"/>
      <c r="TZT35" s="108"/>
      <c r="TZV35" s="108"/>
      <c r="TZX35" s="108"/>
      <c r="TZZ35" s="108"/>
      <c r="UAB35" s="108"/>
      <c r="UAD35" s="108"/>
      <c r="UAF35" s="108"/>
      <c r="UAH35" s="108"/>
      <c r="UAJ35" s="108"/>
      <c r="UAL35" s="108"/>
      <c r="UAN35" s="108"/>
      <c r="UAP35" s="108"/>
      <c r="UAR35" s="108"/>
      <c r="UAT35" s="108"/>
      <c r="UAV35" s="108"/>
      <c r="UAX35" s="108"/>
      <c r="UAZ35" s="108"/>
      <c r="UBB35" s="108"/>
      <c r="UBD35" s="108"/>
      <c r="UBF35" s="108"/>
      <c r="UBH35" s="108"/>
      <c r="UBJ35" s="108"/>
      <c r="UBL35" s="108"/>
      <c r="UBN35" s="108"/>
      <c r="UBP35" s="108"/>
      <c r="UBR35" s="108"/>
      <c r="UBT35" s="108"/>
      <c r="UBV35" s="108"/>
      <c r="UBX35" s="108"/>
      <c r="UBZ35" s="108"/>
      <c r="UCB35" s="108"/>
      <c r="UCD35" s="108"/>
      <c r="UCF35" s="108"/>
      <c r="UCH35" s="108"/>
      <c r="UCJ35" s="108"/>
      <c r="UCL35" s="108"/>
      <c r="UCN35" s="108"/>
      <c r="UCP35" s="108"/>
      <c r="UCR35" s="108"/>
      <c r="UCT35" s="108"/>
      <c r="UCV35" s="108"/>
      <c r="UCX35" s="108"/>
      <c r="UCZ35" s="108"/>
      <c r="UDB35" s="108"/>
      <c r="UDD35" s="108"/>
      <c r="UDF35" s="108"/>
      <c r="UDH35" s="108"/>
      <c r="UDJ35" s="108"/>
      <c r="UDL35" s="108"/>
      <c r="UDN35" s="108"/>
      <c r="UDP35" s="108"/>
      <c r="UDR35" s="108"/>
      <c r="UDT35" s="108"/>
      <c r="UDV35" s="108"/>
      <c r="UDX35" s="108"/>
      <c r="UDZ35" s="108"/>
      <c r="UEB35" s="108"/>
      <c r="UED35" s="108"/>
      <c r="UEF35" s="108"/>
      <c r="UEH35" s="108"/>
      <c r="UEJ35" s="108"/>
      <c r="UEL35" s="108"/>
      <c r="UEN35" s="108"/>
      <c r="UEP35" s="108"/>
      <c r="UER35" s="108"/>
      <c r="UET35" s="108"/>
      <c r="UEV35" s="108"/>
      <c r="UEX35" s="108"/>
      <c r="UEZ35" s="108"/>
      <c r="UFB35" s="108"/>
      <c r="UFD35" s="108"/>
      <c r="UFF35" s="108"/>
      <c r="UFH35" s="108"/>
      <c r="UFJ35" s="108"/>
      <c r="UFL35" s="108"/>
      <c r="UFN35" s="108"/>
      <c r="UFP35" s="108"/>
      <c r="UFR35" s="108"/>
      <c r="UFT35" s="108"/>
      <c r="UFV35" s="108"/>
      <c r="UFX35" s="108"/>
      <c r="UFZ35" s="108"/>
      <c r="UGB35" s="108"/>
      <c r="UGD35" s="108"/>
      <c r="UGF35" s="108"/>
      <c r="UGH35" s="108"/>
      <c r="UGJ35" s="108"/>
      <c r="UGL35" s="108"/>
      <c r="UGN35" s="108"/>
      <c r="UGP35" s="108"/>
      <c r="UGR35" s="108"/>
      <c r="UGT35" s="108"/>
      <c r="UGV35" s="108"/>
      <c r="UGX35" s="108"/>
      <c r="UGZ35" s="108"/>
      <c r="UHB35" s="108"/>
      <c r="UHD35" s="108"/>
      <c r="UHF35" s="108"/>
      <c r="UHH35" s="108"/>
      <c r="UHJ35" s="108"/>
      <c r="UHL35" s="108"/>
      <c r="UHN35" s="108"/>
      <c r="UHP35" s="108"/>
      <c r="UHR35" s="108"/>
      <c r="UHT35" s="108"/>
      <c r="UHV35" s="108"/>
      <c r="UHX35" s="108"/>
      <c r="UHZ35" s="108"/>
      <c r="UIB35" s="108"/>
      <c r="UID35" s="108"/>
      <c r="UIF35" s="108"/>
      <c r="UIH35" s="108"/>
      <c r="UIJ35" s="108"/>
      <c r="UIL35" s="108"/>
      <c r="UIN35" s="108"/>
      <c r="UIP35" s="108"/>
      <c r="UIR35" s="108"/>
      <c r="UIT35" s="108"/>
      <c r="UIV35" s="108"/>
      <c r="UIX35" s="108"/>
      <c r="UIZ35" s="108"/>
      <c r="UJB35" s="108"/>
      <c r="UJD35" s="108"/>
      <c r="UJF35" s="108"/>
      <c r="UJH35" s="108"/>
      <c r="UJJ35" s="108"/>
      <c r="UJL35" s="108"/>
      <c r="UJN35" s="108"/>
      <c r="UJP35" s="108"/>
      <c r="UJR35" s="108"/>
      <c r="UJT35" s="108"/>
      <c r="UJV35" s="108"/>
      <c r="UJX35" s="108"/>
      <c r="UJZ35" s="108"/>
      <c r="UKB35" s="108"/>
      <c r="UKD35" s="108"/>
      <c r="UKF35" s="108"/>
      <c r="UKH35" s="108"/>
      <c r="UKJ35" s="108"/>
      <c r="UKL35" s="108"/>
      <c r="UKN35" s="108"/>
      <c r="UKP35" s="108"/>
      <c r="UKR35" s="108"/>
      <c r="UKT35" s="108"/>
      <c r="UKV35" s="108"/>
      <c r="UKX35" s="108"/>
      <c r="UKZ35" s="108"/>
      <c r="ULB35" s="108"/>
      <c r="ULD35" s="108"/>
      <c r="ULF35" s="108"/>
      <c r="ULH35" s="108"/>
      <c r="ULJ35" s="108"/>
      <c r="ULL35" s="108"/>
      <c r="ULN35" s="108"/>
      <c r="ULP35" s="108"/>
      <c r="ULR35" s="108"/>
      <c r="ULT35" s="108"/>
      <c r="ULV35" s="108"/>
      <c r="ULX35" s="108"/>
      <c r="ULZ35" s="108"/>
      <c r="UMB35" s="108"/>
      <c r="UMD35" s="108"/>
      <c r="UMF35" s="108"/>
      <c r="UMH35" s="108"/>
      <c r="UMJ35" s="108"/>
      <c r="UML35" s="108"/>
      <c r="UMN35" s="108"/>
      <c r="UMP35" s="108"/>
      <c r="UMR35" s="108"/>
      <c r="UMT35" s="108"/>
      <c r="UMV35" s="108"/>
      <c r="UMX35" s="108"/>
      <c r="UMZ35" s="108"/>
      <c r="UNB35" s="108"/>
      <c r="UND35" s="108"/>
      <c r="UNF35" s="108"/>
      <c r="UNH35" s="108"/>
      <c r="UNJ35" s="108"/>
      <c r="UNL35" s="108"/>
      <c r="UNN35" s="108"/>
      <c r="UNP35" s="108"/>
      <c r="UNR35" s="108"/>
      <c r="UNT35" s="108"/>
      <c r="UNV35" s="108"/>
      <c r="UNX35" s="108"/>
      <c r="UNZ35" s="108"/>
      <c r="UOB35" s="108"/>
      <c r="UOD35" s="108"/>
      <c r="UOF35" s="108"/>
      <c r="UOH35" s="108"/>
      <c r="UOJ35" s="108"/>
      <c r="UOL35" s="108"/>
      <c r="UON35" s="108"/>
      <c r="UOP35" s="108"/>
      <c r="UOR35" s="108"/>
      <c r="UOT35" s="108"/>
      <c r="UOV35" s="108"/>
      <c r="UOX35" s="108"/>
      <c r="UOZ35" s="108"/>
      <c r="UPB35" s="108"/>
      <c r="UPD35" s="108"/>
      <c r="UPF35" s="108"/>
      <c r="UPH35" s="108"/>
      <c r="UPJ35" s="108"/>
      <c r="UPL35" s="108"/>
      <c r="UPN35" s="108"/>
      <c r="UPP35" s="108"/>
      <c r="UPR35" s="108"/>
      <c r="UPT35" s="108"/>
      <c r="UPV35" s="108"/>
      <c r="UPX35" s="108"/>
      <c r="UPZ35" s="108"/>
      <c r="UQB35" s="108"/>
      <c r="UQD35" s="108"/>
      <c r="UQF35" s="108"/>
      <c r="UQH35" s="108"/>
      <c r="UQJ35" s="108"/>
      <c r="UQL35" s="108"/>
      <c r="UQN35" s="108"/>
      <c r="UQP35" s="108"/>
      <c r="UQR35" s="108"/>
      <c r="UQT35" s="108"/>
      <c r="UQV35" s="108"/>
      <c r="UQX35" s="108"/>
      <c r="UQZ35" s="108"/>
      <c r="URB35" s="108"/>
      <c r="URD35" s="108"/>
      <c r="URF35" s="108"/>
      <c r="URH35" s="108"/>
      <c r="URJ35" s="108"/>
      <c r="URL35" s="108"/>
      <c r="URN35" s="108"/>
      <c r="URP35" s="108"/>
      <c r="URR35" s="108"/>
      <c r="URT35" s="108"/>
      <c r="URV35" s="108"/>
      <c r="URX35" s="108"/>
      <c r="URZ35" s="108"/>
      <c r="USB35" s="108"/>
      <c r="USD35" s="108"/>
      <c r="USF35" s="108"/>
      <c r="USH35" s="108"/>
      <c r="USJ35" s="108"/>
      <c r="USL35" s="108"/>
      <c r="USN35" s="108"/>
      <c r="USP35" s="108"/>
      <c r="USR35" s="108"/>
      <c r="UST35" s="108"/>
      <c r="USV35" s="108"/>
      <c r="USX35" s="108"/>
      <c r="USZ35" s="108"/>
      <c r="UTB35" s="108"/>
      <c r="UTD35" s="108"/>
      <c r="UTF35" s="108"/>
      <c r="UTH35" s="108"/>
      <c r="UTJ35" s="108"/>
      <c r="UTL35" s="108"/>
      <c r="UTN35" s="108"/>
      <c r="UTP35" s="108"/>
      <c r="UTR35" s="108"/>
      <c r="UTT35" s="108"/>
      <c r="UTV35" s="108"/>
      <c r="UTX35" s="108"/>
      <c r="UTZ35" s="108"/>
      <c r="UUB35" s="108"/>
      <c r="UUD35" s="108"/>
      <c r="UUF35" s="108"/>
      <c r="UUH35" s="108"/>
      <c r="UUJ35" s="108"/>
      <c r="UUL35" s="108"/>
      <c r="UUN35" s="108"/>
      <c r="UUP35" s="108"/>
      <c r="UUR35" s="108"/>
      <c r="UUT35" s="108"/>
      <c r="UUV35" s="108"/>
      <c r="UUX35" s="108"/>
      <c r="UUZ35" s="108"/>
      <c r="UVB35" s="108"/>
      <c r="UVD35" s="108"/>
      <c r="UVF35" s="108"/>
      <c r="UVH35" s="108"/>
      <c r="UVJ35" s="108"/>
      <c r="UVL35" s="108"/>
      <c r="UVN35" s="108"/>
      <c r="UVP35" s="108"/>
      <c r="UVR35" s="108"/>
      <c r="UVT35" s="108"/>
      <c r="UVV35" s="108"/>
      <c r="UVX35" s="108"/>
      <c r="UVZ35" s="108"/>
      <c r="UWB35" s="108"/>
      <c r="UWD35" s="108"/>
      <c r="UWF35" s="108"/>
      <c r="UWH35" s="108"/>
      <c r="UWJ35" s="108"/>
      <c r="UWL35" s="108"/>
      <c r="UWN35" s="108"/>
      <c r="UWP35" s="108"/>
      <c r="UWR35" s="108"/>
      <c r="UWT35" s="108"/>
      <c r="UWV35" s="108"/>
      <c r="UWX35" s="108"/>
      <c r="UWZ35" s="108"/>
      <c r="UXB35" s="108"/>
      <c r="UXD35" s="108"/>
      <c r="UXF35" s="108"/>
      <c r="UXH35" s="108"/>
      <c r="UXJ35" s="108"/>
      <c r="UXL35" s="108"/>
      <c r="UXN35" s="108"/>
      <c r="UXP35" s="108"/>
      <c r="UXR35" s="108"/>
      <c r="UXT35" s="108"/>
      <c r="UXV35" s="108"/>
      <c r="UXX35" s="108"/>
      <c r="UXZ35" s="108"/>
      <c r="UYB35" s="108"/>
      <c r="UYD35" s="108"/>
      <c r="UYF35" s="108"/>
      <c r="UYH35" s="108"/>
      <c r="UYJ35" s="108"/>
      <c r="UYL35" s="108"/>
      <c r="UYN35" s="108"/>
      <c r="UYP35" s="108"/>
      <c r="UYR35" s="108"/>
      <c r="UYT35" s="108"/>
      <c r="UYV35" s="108"/>
      <c r="UYX35" s="108"/>
      <c r="UYZ35" s="108"/>
      <c r="UZB35" s="108"/>
      <c r="UZD35" s="108"/>
      <c r="UZF35" s="108"/>
      <c r="UZH35" s="108"/>
      <c r="UZJ35" s="108"/>
      <c r="UZL35" s="108"/>
      <c r="UZN35" s="108"/>
      <c r="UZP35" s="108"/>
      <c r="UZR35" s="108"/>
      <c r="UZT35" s="108"/>
      <c r="UZV35" s="108"/>
      <c r="UZX35" s="108"/>
      <c r="UZZ35" s="108"/>
      <c r="VAB35" s="108"/>
      <c r="VAD35" s="108"/>
      <c r="VAF35" s="108"/>
      <c r="VAH35" s="108"/>
      <c r="VAJ35" s="108"/>
      <c r="VAL35" s="108"/>
      <c r="VAN35" s="108"/>
      <c r="VAP35" s="108"/>
      <c r="VAR35" s="108"/>
      <c r="VAT35" s="108"/>
      <c r="VAV35" s="108"/>
      <c r="VAX35" s="108"/>
      <c r="VAZ35" s="108"/>
      <c r="VBB35" s="108"/>
      <c r="VBD35" s="108"/>
      <c r="VBF35" s="108"/>
      <c r="VBH35" s="108"/>
      <c r="VBJ35" s="108"/>
      <c r="VBL35" s="108"/>
      <c r="VBN35" s="108"/>
      <c r="VBP35" s="108"/>
      <c r="VBR35" s="108"/>
      <c r="VBT35" s="108"/>
      <c r="VBV35" s="108"/>
      <c r="VBX35" s="108"/>
      <c r="VBZ35" s="108"/>
      <c r="VCB35" s="108"/>
      <c r="VCD35" s="108"/>
      <c r="VCF35" s="108"/>
      <c r="VCH35" s="108"/>
      <c r="VCJ35" s="108"/>
      <c r="VCL35" s="108"/>
      <c r="VCN35" s="108"/>
      <c r="VCP35" s="108"/>
      <c r="VCR35" s="108"/>
      <c r="VCT35" s="108"/>
      <c r="VCV35" s="108"/>
      <c r="VCX35" s="108"/>
      <c r="VCZ35" s="108"/>
      <c r="VDB35" s="108"/>
      <c r="VDD35" s="108"/>
      <c r="VDF35" s="108"/>
      <c r="VDH35" s="108"/>
      <c r="VDJ35" s="108"/>
      <c r="VDL35" s="108"/>
      <c r="VDN35" s="108"/>
      <c r="VDP35" s="108"/>
      <c r="VDR35" s="108"/>
      <c r="VDT35" s="108"/>
      <c r="VDV35" s="108"/>
      <c r="VDX35" s="108"/>
      <c r="VDZ35" s="108"/>
      <c r="VEB35" s="108"/>
      <c r="VED35" s="108"/>
      <c r="VEF35" s="108"/>
      <c r="VEH35" s="108"/>
      <c r="VEJ35" s="108"/>
      <c r="VEL35" s="108"/>
      <c r="VEN35" s="108"/>
      <c r="VEP35" s="108"/>
      <c r="VER35" s="108"/>
      <c r="VET35" s="108"/>
      <c r="VEV35" s="108"/>
      <c r="VEX35" s="108"/>
      <c r="VEZ35" s="108"/>
      <c r="VFB35" s="108"/>
      <c r="VFD35" s="108"/>
      <c r="VFF35" s="108"/>
      <c r="VFH35" s="108"/>
      <c r="VFJ35" s="108"/>
      <c r="VFL35" s="108"/>
      <c r="VFN35" s="108"/>
      <c r="VFP35" s="108"/>
      <c r="VFR35" s="108"/>
      <c r="VFT35" s="108"/>
      <c r="VFV35" s="108"/>
      <c r="VFX35" s="108"/>
      <c r="VFZ35" s="108"/>
      <c r="VGB35" s="108"/>
      <c r="VGD35" s="108"/>
      <c r="VGF35" s="108"/>
      <c r="VGH35" s="108"/>
      <c r="VGJ35" s="108"/>
      <c r="VGL35" s="108"/>
      <c r="VGN35" s="108"/>
      <c r="VGP35" s="108"/>
      <c r="VGR35" s="108"/>
      <c r="VGT35" s="108"/>
      <c r="VGV35" s="108"/>
      <c r="VGX35" s="108"/>
      <c r="VGZ35" s="108"/>
      <c r="VHB35" s="108"/>
      <c r="VHD35" s="108"/>
      <c r="VHF35" s="108"/>
      <c r="VHH35" s="108"/>
      <c r="VHJ35" s="108"/>
      <c r="VHL35" s="108"/>
      <c r="VHN35" s="108"/>
      <c r="VHP35" s="108"/>
      <c r="VHR35" s="108"/>
      <c r="VHT35" s="108"/>
      <c r="VHV35" s="108"/>
      <c r="VHX35" s="108"/>
      <c r="VHZ35" s="108"/>
      <c r="VIB35" s="108"/>
      <c r="VID35" s="108"/>
      <c r="VIF35" s="108"/>
      <c r="VIH35" s="108"/>
      <c r="VIJ35" s="108"/>
      <c r="VIL35" s="108"/>
      <c r="VIN35" s="108"/>
      <c r="VIP35" s="108"/>
      <c r="VIR35" s="108"/>
      <c r="VIT35" s="108"/>
      <c r="VIV35" s="108"/>
      <c r="VIX35" s="108"/>
      <c r="VIZ35" s="108"/>
      <c r="VJB35" s="108"/>
      <c r="VJD35" s="108"/>
      <c r="VJF35" s="108"/>
      <c r="VJH35" s="108"/>
      <c r="VJJ35" s="108"/>
      <c r="VJL35" s="108"/>
      <c r="VJN35" s="108"/>
      <c r="VJP35" s="108"/>
      <c r="VJR35" s="108"/>
      <c r="VJT35" s="108"/>
      <c r="VJV35" s="108"/>
      <c r="VJX35" s="108"/>
      <c r="VJZ35" s="108"/>
      <c r="VKB35" s="108"/>
      <c r="VKD35" s="108"/>
      <c r="VKF35" s="108"/>
      <c r="VKH35" s="108"/>
      <c r="VKJ35" s="108"/>
      <c r="VKL35" s="108"/>
      <c r="VKN35" s="108"/>
      <c r="VKP35" s="108"/>
      <c r="VKR35" s="108"/>
      <c r="VKT35" s="108"/>
      <c r="VKV35" s="108"/>
      <c r="VKX35" s="108"/>
      <c r="VKZ35" s="108"/>
      <c r="VLB35" s="108"/>
      <c r="VLD35" s="108"/>
      <c r="VLF35" s="108"/>
      <c r="VLH35" s="108"/>
      <c r="VLJ35" s="108"/>
      <c r="VLL35" s="108"/>
      <c r="VLN35" s="108"/>
      <c r="VLP35" s="108"/>
      <c r="VLR35" s="108"/>
      <c r="VLT35" s="108"/>
      <c r="VLV35" s="108"/>
      <c r="VLX35" s="108"/>
      <c r="VLZ35" s="108"/>
      <c r="VMB35" s="108"/>
      <c r="VMD35" s="108"/>
      <c r="VMF35" s="108"/>
      <c r="VMH35" s="108"/>
      <c r="VMJ35" s="108"/>
      <c r="VML35" s="108"/>
      <c r="VMN35" s="108"/>
      <c r="VMP35" s="108"/>
      <c r="VMR35" s="108"/>
      <c r="VMT35" s="108"/>
      <c r="VMV35" s="108"/>
      <c r="VMX35" s="108"/>
      <c r="VMZ35" s="108"/>
      <c r="VNB35" s="108"/>
      <c r="VND35" s="108"/>
      <c r="VNF35" s="108"/>
      <c r="VNH35" s="108"/>
      <c r="VNJ35" s="108"/>
      <c r="VNL35" s="108"/>
      <c r="VNN35" s="108"/>
      <c r="VNP35" s="108"/>
      <c r="VNR35" s="108"/>
      <c r="VNT35" s="108"/>
      <c r="VNV35" s="108"/>
      <c r="VNX35" s="108"/>
      <c r="VNZ35" s="108"/>
      <c r="VOB35" s="108"/>
      <c r="VOD35" s="108"/>
      <c r="VOF35" s="108"/>
      <c r="VOH35" s="108"/>
      <c r="VOJ35" s="108"/>
      <c r="VOL35" s="108"/>
      <c r="VON35" s="108"/>
      <c r="VOP35" s="108"/>
      <c r="VOR35" s="108"/>
      <c r="VOT35" s="108"/>
      <c r="VOV35" s="108"/>
      <c r="VOX35" s="108"/>
      <c r="VOZ35" s="108"/>
      <c r="VPB35" s="108"/>
      <c r="VPD35" s="108"/>
      <c r="VPF35" s="108"/>
      <c r="VPH35" s="108"/>
      <c r="VPJ35" s="108"/>
      <c r="VPL35" s="108"/>
      <c r="VPN35" s="108"/>
      <c r="VPP35" s="108"/>
      <c r="VPR35" s="108"/>
      <c r="VPT35" s="108"/>
      <c r="VPV35" s="108"/>
      <c r="VPX35" s="108"/>
      <c r="VPZ35" s="108"/>
      <c r="VQB35" s="108"/>
      <c r="VQD35" s="108"/>
      <c r="VQF35" s="108"/>
      <c r="VQH35" s="108"/>
      <c r="VQJ35" s="108"/>
      <c r="VQL35" s="108"/>
      <c r="VQN35" s="108"/>
      <c r="VQP35" s="108"/>
      <c r="VQR35" s="108"/>
      <c r="VQT35" s="108"/>
      <c r="VQV35" s="108"/>
      <c r="VQX35" s="108"/>
      <c r="VQZ35" s="108"/>
      <c r="VRB35" s="108"/>
      <c r="VRD35" s="108"/>
      <c r="VRF35" s="108"/>
      <c r="VRH35" s="108"/>
      <c r="VRJ35" s="108"/>
      <c r="VRL35" s="108"/>
      <c r="VRN35" s="108"/>
      <c r="VRP35" s="108"/>
      <c r="VRR35" s="108"/>
      <c r="VRT35" s="108"/>
      <c r="VRV35" s="108"/>
      <c r="VRX35" s="108"/>
      <c r="VRZ35" s="108"/>
      <c r="VSB35" s="108"/>
      <c r="VSD35" s="108"/>
      <c r="VSF35" s="108"/>
      <c r="VSH35" s="108"/>
      <c r="VSJ35" s="108"/>
      <c r="VSL35" s="108"/>
      <c r="VSN35" s="108"/>
      <c r="VSP35" s="108"/>
      <c r="VSR35" s="108"/>
      <c r="VST35" s="108"/>
      <c r="VSV35" s="108"/>
      <c r="VSX35" s="108"/>
      <c r="VSZ35" s="108"/>
      <c r="VTB35" s="108"/>
      <c r="VTD35" s="108"/>
      <c r="VTF35" s="108"/>
      <c r="VTH35" s="108"/>
      <c r="VTJ35" s="108"/>
      <c r="VTL35" s="108"/>
      <c r="VTN35" s="108"/>
      <c r="VTP35" s="108"/>
      <c r="VTR35" s="108"/>
      <c r="VTT35" s="108"/>
      <c r="VTV35" s="108"/>
      <c r="VTX35" s="108"/>
      <c r="VTZ35" s="108"/>
      <c r="VUB35" s="108"/>
      <c r="VUD35" s="108"/>
      <c r="VUF35" s="108"/>
      <c r="VUH35" s="108"/>
      <c r="VUJ35" s="108"/>
      <c r="VUL35" s="108"/>
      <c r="VUN35" s="108"/>
      <c r="VUP35" s="108"/>
      <c r="VUR35" s="108"/>
      <c r="VUT35" s="108"/>
      <c r="VUV35" s="108"/>
      <c r="VUX35" s="108"/>
      <c r="VUZ35" s="108"/>
      <c r="VVB35" s="108"/>
      <c r="VVD35" s="108"/>
      <c r="VVF35" s="108"/>
      <c r="VVH35" s="108"/>
      <c r="VVJ35" s="108"/>
      <c r="VVL35" s="108"/>
      <c r="VVN35" s="108"/>
      <c r="VVP35" s="108"/>
      <c r="VVR35" s="108"/>
      <c r="VVT35" s="108"/>
      <c r="VVV35" s="108"/>
      <c r="VVX35" s="108"/>
      <c r="VVZ35" s="108"/>
      <c r="VWB35" s="108"/>
      <c r="VWD35" s="108"/>
      <c r="VWF35" s="108"/>
      <c r="VWH35" s="108"/>
      <c r="VWJ35" s="108"/>
      <c r="VWL35" s="108"/>
      <c r="VWN35" s="108"/>
      <c r="VWP35" s="108"/>
      <c r="VWR35" s="108"/>
      <c r="VWT35" s="108"/>
      <c r="VWV35" s="108"/>
      <c r="VWX35" s="108"/>
      <c r="VWZ35" s="108"/>
      <c r="VXB35" s="108"/>
      <c r="VXD35" s="108"/>
      <c r="VXF35" s="108"/>
      <c r="VXH35" s="108"/>
      <c r="VXJ35" s="108"/>
      <c r="VXL35" s="108"/>
      <c r="VXN35" s="108"/>
      <c r="VXP35" s="108"/>
      <c r="VXR35" s="108"/>
      <c r="VXT35" s="108"/>
      <c r="VXV35" s="108"/>
      <c r="VXX35" s="108"/>
      <c r="VXZ35" s="108"/>
      <c r="VYB35" s="108"/>
      <c r="VYD35" s="108"/>
      <c r="VYF35" s="108"/>
      <c r="VYH35" s="108"/>
      <c r="VYJ35" s="108"/>
      <c r="VYL35" s="108"/>
      <c r="VYN35" s="108"/>
      <c r="VYP35" s="108"/>
      <c r="VYR35" s="108"/>
      <c r="VYT35" s="108"/>
      <c r="VYV35" s="108"/>
      <c r="VYX35" s="108"/>
      <c r="VYZ35" s="108"/>
      <c r="VZB35" s="108"/>
      <c r="VZD35" s="108"/>
      <c r="VZF35" s="108"/>
      <c r="VZH35" s="108"/>
      <c r="VZJ35" s="108"/>
      <c r="VZL35" s="108"/>
      <c r="VZN35" s="108"/>
      <c r="VZP35" s="108"/>
      <c r="VZR35" s="108"/>
      <c r="VZT35" s="108"/>
      <c r="VZV35" s="108"/>
      <c r="VZX35" s="108"/>
      <c r="VZZ35" s="108"/>
      <c r="WAB35" s="108"/>
      <c r="WAD35" s="108"/>
      <c r="WAF35" s="108"/>
      <c r="WAH35" s="108"/>
      <c r="WAJ35" s="108"/>
      <c r="WAL35" s="108"/>
      <c r="WAN35" s="108"/>
      <c r="WAP35" s="108"/>
      <c r="WAR35" s="108"/>
      <c r="WAT35" s="108"/>
      <c r="WAV35" s="108"/>
      <c r="WAX35" s="108"/>
      <c r="WAZ35" s="108"/>
      <c r="WBB35" s="108"/>
      <c r="WBD35" s="108"/>
      <c r="WBF35" s="108"/>
      <c r="WBH35" s="108"/>
      <c r="WBJ35" s="108"/>
      <c r="WBL35" s="108"/>
      <c r="WBN35" s="108"/>
      <c r="WBP35" s="108"/>
      <c r="WBR35" s="108"/>
      <c r="WBT35" s="108"/>
      <c r="WBV35" s="108"/>
      <c r="WBX35" s="108"/>
      <c r="WBZ35" s="108"/>
      <c r="WCB35" s="108"/>
      <c r="WCD35" s="108"/>
      <c r="WCF35" s="108"/>
      <c r="WCH35" s="108"/>
      <c r="WCJ35" s="108"/>
      <c r="WCL35" s="108"/>
      <c r="WCN35" s="108"/>
      <c r="WCP35" s="108"/>
      <c r="WCR35" s="108"/>
      <c r="WCT35" s="108"/>
      <c r="WCV35" s="108"/>
      <c r="WCX35" s="108"/>
      <c r="WCZ35" s="108"/>
      <c r="WDB35" s="108"/>
      <c r="WDD35" s="108"/>
      <c r="WDF35" s="108"/>
      <c r="WDH35" s="108"/>
      <c r="WDJ35" s="108"/>
      <c r="WDL35" s="108"/>
      <c r="WDN35" s="108"/>
      <c r="WDP35" s="108"/>
      <c r="WDR35" s="108"/>
      <c r="WDT35" s="108"/>
      <c r="WDV35" s="108"/>
      <c r="WDX35" s="108"/>
      <c r="WDZ35" s="108"/>
      <c r="WEB35" s="108"/>
      <c r="WED35" s="108"/>
      <c r="WEF35" s="108"/>
      <c r="WEH35" s="108"/>
      <c r="WEJ35" s="108"/>
      <c r="WEL35" s="108"/>
      <c r="WEN35" s="108"/>
      <c r="WEP35" s="108"/>
      <c r="WER35" s="108"/>
      <c r="WET35" s="108"/>
      <c r="WEV35" s="108"/>
      <c r="WEX35" s="108"/>
      <c r="WEZ35" s="108"/>
      <c r="WFB35" s="108"/>
      <c r="WFD35" s="108"/>
      <c r="WFF35" s="108"/>
      <c r="WFH35" s="108"/>
      <c r="WFJ35" s="108"/>
      <c r="WFL35" s="108"/>
      <c r="WFN35" s="108"/>
      <c r="WFP35" s="108"/>
      <c r="WFR35" s="108"/>
      <c r="WFT35" s="108"/>
      <c r="WFV35" s="108"/>
      <c r="WFX35" s="108"/>
      <c r="WFZ35" s="108"/>
      <c r="WGB35" s="108"/>
      <c r="WGD35" s="108"/>
      <c r="WGF35" s="108"/>
      <c r="WGH35" s="108"/>
      <c r="WGJ35" s="108"/>
      <c r="WGL35" s="108"/>
      <c r="WGN35" s="108"/>
      <c r="WGP35" s="108"/>
      <c r="WGR35" s="108"/>
      <c r="WGT35" s="108"/>
      <c r="WGV35" s="108"/>
      <c r="WGX35" s="108"/>
      <c r="WGZ35" s="108"/>
      <c r="WHB35" s="108"/>
      <c r="WHD35" s="108"/>
      <c r="WHF35" s="108"/>
      <c r="WHH35" s="108"/>
      <c r="WHJ35" s="108"/>
      <c r="WHL35" s="108"/>
      <c r="WHN35" s="108"/>
      <c r="WHP35" s="108"/>
      <c r="WHR35" s="108"/>
      <c r="WHT35" s="108"/>
      <c r="WHV35" s="108"/>
      <c r="WHX35" s="108"/>
      <c r="WHZ35" s="108"/>
      <c r="WIB35" s="108"/>
      <c r="WID35" s="108"/>
      <c r="WIF35" s="108"/>
      <c r="WIH35" s="108"/>
      <c r="WIJ35" s="108"/>
      <c r="WIL35" s="108"/>
      <c r="WIN35" s="108"/>
      <c r="WIP35" s="108"/>
      <c r="WIR35" s="108"/>
      <c r="WIT35" s="108"/>
      <c r="WIV35" s="108"/>
      <c r="WIX35" s="108"/>
      <c r="WIZ35" s="108"/>
      <c r="WJB35" s="108"/>
      <c r="WJD35" s="108"/>
      <c r="WJF35" s="108"/>
      <c r="WJH35" s="108"/>
      <c r="WJJ35" s="108"/>
      <c r="WJL35" s="108"/>
      <c r="WJN35" s="108"/>
      <c r="WJP35" s="108"/>
      <c r="WJR35" s="108"/>
      <c r="WJT35" s="108"/>
      <c r="WJV35" s="108"/>
      <c r="WJX35" s="108"/>
      <c r="WJZ35" s="108"/>
      <c r="WKB35" s="108"/>
      <c r="WKD35" s="108"/>
      <c r="WKF35" s="108"/>
      <c r="WKH35" s="108"/>
      <c r="WKJ35" s="108"/>
      <c r="WKL35" s="108"/>
      <c r="WKN35" s="108"/>
      <c r="WKP35" s="108"/>
      <c r="WKR35" s="108"/>
      <c r="WKT35" s="108"/>
      <c r="WKV35" s="108"/>
      <c r="WKX35" s="108"/>
      <c r="WKZ35" s="108"/>
      <c r="WLB35" s="108"/>
      <c r="WLD35" s="108"/>
      <c r="WLF35" s="108"/>
      <c r="WLH35" s="108"/>
      <c r="WLJ35" s="108"/>
      <c r="WLL35" s="108"/>
      <c r="WLN35" s="108"/>
      <c r="WLP35" s="108"/>
      <c r="WLR35" s="108"/>
      <c r="WLT35" s="108"/>
      <c r="WLV35" s="108"/>
      <c r="WLX35" s="108"/>
      <c r="WLZ35" s="108"/>
      <c r="WMB35" s="108"/>
      <c r="WMD35" s="108"/>
      <c r="WMF35" s="108"/>
      <c r="WMH35" s="108"/>
      <c r="WMJ35" s="108"/>
      <c r="WML35" s="108"/>
      <c r="WMN35" s="108"/>
      <c r="WMP35" s="108"/>
      <c r="WMR35" s="108"/>
      <c r="WMT35" s="108"/>
      <c r="WMV35" s="108"/>
      <c r="WMX35" s="108"/>
      <c r="WMZ35" s="108"/>
      <c r="WNB35" s="108"/>
      <c r="WND35" s="108"/>
      <c r="WNF35" s="108"/>
      <c r="WNH35" s="108"/>
      <c r="WNJ35" s="108"/>
      <c r="WNL35" s="108"/>
      <c r="WNN35" s="108"/>
      <c r="WNP35" s="108"/>
      <c r="WNR35" s="108"/>
      <c r="WNT35" s="108"/>
      <c r="WNV35" s="108"/>
      <c r="WNX35" s="108"/>
      <c r="WNZ35" s="108"/>
      <c r="WOB35" s="108"/>
      <c r="WOD35" s="108"/>
      <c r="WOF35" s="108"/>
      <c r="WOH35" s="108"/>
      <c r="WOJ35" s="108"/>
      <c r="WOL35" s="108"/>
      <c r="WON35" s="108"/>
      <c r="WOP35" s="108"/>
      <c r="WOR35" s="108"/>
      <c r="WOT35" s="108"/>
      <c r="WOV35" s="108"/>
      <c r="WOX35" s="108"/>
      <c r="WOZ35" s="108"/>
      <c r="WPB35" s="108"/>
      <c r="WPD35" s="108"/>
      <c r="WPF35" s="108"/>
      <c r="WPH35" s="108"/>
      <c r="WPJ35" s="108"/>
      <c r="WPL35" s="108"/>
      <c r="WPN35" s="108"/>
      <c r="WPP35" s="108"/>
      <c r="WPR35" s="108"/>
      <c r="WPT35" s="108"/>
      <c r="WPV35" s="108"/>
      <c r="WPX35" s="108"/>
      <c r="WPZ35" s="108"/>
      <c r="WQB35" s="108"/>
      <c r="WQD35" s="108"/>
      <c r="WQF35" s="108"/>
      <c r="WQH35" s="108"/>
      <c r="WQJ35" s="108"/>
      <c r="WQL35" s="108"/>
      <c r="WQN35" s="108"/>
      <c r="WQP35" s="108"/>
      <c r="WQR35" s="108"/>
      <c r="WQT35" s="108"/>
      <c r="WQV35" s="108"/>
      <c r="WQX35" s="108"/>
      <c r="WQZ35" s="108"/>
      <c r="WRB35" s="108"/>
      <c r="WRD35" s="108"/>
      <c r="WRF35" s="108"/>
      <c r="WRH35" s="108"/>
      <c r="WRJ35" s="108"/>
      <c r="WRL35" s="108"/>
      <c r="WRN35" s="108"/>
      <c r="WRP35" s="108"/>
      <c r="WRR35" s="108"/>
      <c r="WRT35" s="108"/>
      <c r="WRV35" s="108"/>
      <c r="WRX35" s="108"/>
      <c r="WRZ35" s="108"/>
      <c r="WSB35" s="108"/>
      <c r="WSD35" s="108"/>
      <c r="WSF35" s="108"/>
      <c r="WSH35" s="108"/>
      <c r="WSJ35" s="108"/>
      <c r="WSL35" s="108"/>
      <c r="WSN35" s="108"/>
      <c r="WSP35" s="108"/>
      <c r="WSR35" s="108"/>
      <c r="WST35" s="108"/>
      <c r="WSV35" s="108"/>
      <c r="WSX35" s="108"/>
      <c r="WSZ35" s="108"/>
      <c r="WTB35" s="108"/>
      <c r="WTD35" s="108"/>
      <c r="WTF35" s="108"/>
      <c r="WTH35" s="108"/>
      <c r="WTJ35" s="108"/>
      <c r="WTL35" s="108"/>
      <c r="WTN35" s="108"/>
      <c r="WTP35" s="108"/>
      <c r="WTR35" s="108"/>
      <c r="WTT35" s="108"/>
      <c r="WTV35" s="108"/>
      <c r="WTX35" s="108"/>
      <c r="WTZ35" s="108"/>
      <c r="WUB35" s="108"/>
      <c r="WUD35" s="108"/>
      <c r="WUF35" s="108"/>
      <c r="WUH35" s="108"/>
      <c r="WUJ35" s="108"/>
      <c r="WUL35" s="108"/>
      <c r="WUN35" s="108"/>
      <c r="WUP35" s="108"/>
      <c r="WUR35" s="108"/>
      <c r="WUT35" s="108"/>
      <c r="WUV35" s="108"/>
      <c r="WUX35" s="108"/>
      <c r="WUZ35" s="108"/>
      <c r="WVB35" s="108"/>
      <c r="WVD35" s="108"/>
      <c r="WVF35" s="108"/>
      <c r="WVH35" s="108"/>
      <c r="WVJ35" s="108"/>
      <c r="WVL35" s="108"/>
      <c r="WVN35" s="108"/>
      <c r="WVP35" s="108"/>
      <c r="WVR35" s="108"/>
      <c r="WVT35" s="108"/>
      <c r="WVV35" s="108"/>
      <c r="WVX35" s="108"/>
      <c r="WVZ35" s="108"/>
      <c r="WWB35" s="108"/>
      <c r="WWD35" s="108"/>
      <c r="WWF35" s="108"/>
      <c r="WWH35" s="108"/>
      <c r="WWJ35" s="108"/>
      <c r="WWL35" s="108"/>
      <c r="WWN35" s="108"/>
      <c r="WWP35" s="108"/>
      <c r="WWR35" s="108"/>
      <c r="WWT35" s="108"/>
      <c r="WWV35" s="108"/>
      <c r="WWX35" s="108"/>
      <c r="WWZ35" s="108"/>
      <c r="WXB35" s="108"/>
      <c r="WXD35" s="108"/>
      <c r="WXF35" s="108"/>
      <c r="WXH35" s="108"/>
      <c r="WXJ35" s="108"/>
      <c r="WXL35" s="108"/>
      <c r="WXN35" s="108"/>
      <c r="WXP35" s="108"/>
      <c r="WXR35" s="108"/>
      <c r="WXT35" s="108"/>
      <c r="WXV35" s="108"/>
      <c r="WXX35" s="108"/>
      <c r="WXZ35" s="108"/>
      <c r="WYB35" s="108"/>
      <c r="WYD35" s="108"/>
      <c r="WYF35" s="108"/>
      <c r="WYH35" s="108"/>
      <c r="WYJ35" s="108"/>
      <c r="WYL35" s="108"/>
      <c r="WYN35" s="108"/>
      <c r="WYP35" s="108"/>
      <c r="WYR35" s="108"/>
      <c r="WYT35" s="108"/>
      <c r="WYV35" s="108"/>
      <c r="WYX35" s="108"/>
      <c r="WYZ35" s="108"/>
      <c r="WZB35" s="108"/>
      <c r="WZD35" s="108"/>
      <c r="WZF35" s="108"/>
      <c r="WZH35" s="108"/>
      <c r="WZJ35" s="108"/>
      <c r="WZL35" s="108"/>
      <c r="WZN35" s="108"/>
      <c r="WZP35" s="108"/>
      <c r="WZR35" s="108"/>
      <c r="WZT35" s="108"/>
      <c r="WZV35" s="108"/>
      <c r="WZX35" s="108"/>
      <c r="WZZ35" s="108"/>
      <c r="XAB35" s="108"/>
      <c r="XAD35" s="108"/>
      <c r="XAF35" s="108"/>
      <c r="XAH35" s="108"/>
      <c r="XAJ35" s="108"/>
      <c r="XAL35" s="108"/>
      <c r="XAN35" s="108"/>
      <c r="XAP35" s="108"/>
      <c r="XAR35" s="108"/>
      <c r="XAT35" s="108"/>
      <c r="XAV35" s="108"/>
      <c r="XAX35" s="108"/>
      <c r="XAZ35" s="108"/>
      <c r="XBB35" s="108"/>
      <c r="XBD35" s="108"/>
      <c r="XBF35" s="108"/>
      <c r="XBH35" s="108"/>
      <c r="XBJ35" s="108"/>
      <c r="XBL35" s="108"/>
      <c r="XBN35" s="108"/>
      <c r="XBP35" s="108"/>
      <c r="XBR35" s="108"/>
      <c r="XBT35" s="108"/>
      <c r="XBV35" s="108"/>
      <c r="XBX35" s="108"/>
      <c r="XBZ35" s="108"/>
      <c r="XCB35" s="108"/>
      <c r="XCD35" s="108"/>
      <c r="XCF35" s="108"/>
      <c r="XCH35" s="108"/>
      <c r="XCJ35" s="108"/>
      <c r="XCL35" s="108"/>
      <c r="XCN35" s="108"/>
      <c r="XCP35" s="108"/>
      <c r="XCR35" s="108"/>
      <c r="XCT35" s="108"/>
      <c r="XCV35" s="108"/>
      <c r="XCX35" s="108"/>
      <c r="XCZ35" s="108"/>
      <c r="XDB35" s="108"/>
      <c r="XDD35" s="108"/>
      <c r="XDF35" s="108"/>
      <c r="XDH35" s="108"/>
      <c r="XDJ35" s="108"/>
      <c r="XDL35" s="108"/>
      <c r="XDN35" s="108"/>
      <c r="XDP35" s="108"/>
      <c r="XDR35" s="108"/>
      <c r="XDT35" s="108"/>
      <c r="XDV35" s="108"/>
      <c r="XDX35" s="108"/>
      <c r="XDZ35" s="108"/>
      <c r="XEB35" s="108"/>
      <c r="XED35" s="108"/>
      <c r="XEF35" s="108"/>
      <c r="XEH35" s="108"/>
      <c r="XEJ35" s="108"/>
      <c r="XEL35" s="108"/>
      <c r="XEN35" s="108"/>
      <c r="XEP35" s="108"/>
      <c r="XER35" s="108"/>
      <c r="XET35" s="108"/>
      <c r="XEV35" s="108"/>
      <c r="XEX35" s="108"/>
      <c r="XEZ35" s="108"/>
      <c r="XFB35" s="108"/>
      <c r="XFD35" s="108"/>
    </row>
    <row r="36" spans="1:1024 1026:2048 2050:3072 3074:4096 4098:5120 5122:6144 6146:7168 7170:8192 8194:9216 9218:10240 10242:11264 11266:12288 12290:13312 13314:14336 14338:15360 15362:16384" x14ac:dyDescent="0.35">
      <c r="B36" s="108"/>
    </row>
    <row r="37" spans="1:1024 1026:2048 2050:3072 3074:4096 4098:5120 5122:6144 6146:7168 7170:8192 8194:9216 9218:10240 10242:11264 11266:12288 12290:13312 13314:14336 14338:15360 15362:16384" ht="15" thickBot="1" x14ac:dyDescent="0.4">
      <c r="A37" s="110" t="s">
        <v>220</v>
      </c>
      <c r="B37" s="106"/>
      <c r="C37" s="15"/>
      <c r="D37" s="15"/>
      <c r="E37" s="15"/>
      <c r="F37" s="15"/>
      <c r="G37" s="15"/>
      <c r="H37" s="15"/>
      <c r="I37" s="15"/>
      <c r="J37" s="15"/>
      <c r="K37" s="15"/>
    </row>
    <row r="38" spans="1:1024 1026:2048 2050:3072 3074:4096 4098:5120 5122:6144 6146:7168 7170:8192 8194:9216 9218:10240 10242:11264 11266:12288 12290:13312 13314:14336 14338:15360 15362:16384" x14ac:dyDescent="0.35">
      <c r="A38" t="s">
        <v>221</v>
      </c>
      <c r="B38" s="108"/>
    </row>
    <row r="39" spans="1:1024 1026:2048 2050:3072 3074:4096 4098:5120 5122:6144 6146:7168 7170:8192 8194:9216 9218:10240 10242:11264 11266:12288 12290:13312 13314:14336 14338:15360 15362:16384" x14ac:dyDescent="0.35">
      <c r="A39" t="s">
        <v>222</v>
      </c>
      <c r="B39" s="108"/>
    </row>
    <row r="40" spans="1:1024 1026:2048 2050:3072 3074:4096 4098:5120 5122:6144 6146:7168 7170:8192 8194:9216 9218:10240 10242:11264 11266:12288 12290:13312 13314:14336 14338:15360 15362:16384" x14ac:dyDescent="0.35">
      <c r="A40" t="s">
        <v>223</v>
      </c>
    </row>
    <row r="42" spans="1:1024 1026:2048 2050:3072 3074:4096 4098:5120 5122:6144 6146:7168 7170:8192 8194:9216 9218:10240 10242:11264 11266:12288 12290:13312 13314:14336 14338:15360 15362:16384" ht="15" thickBot="1" x14ac:dyDescent="0.4">
      <c r="A42" s="110" t="s">
        <v>173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024 1026:2048 2050:3072 3074:4096 4098:5120 5122:6144 6146:7168 7170:8192 8194:9216 9218:10240 10242:11264 11266:12288 12290:13312 13314:14336 14338:15360 15362:16384" x14ac:dyDescent="0.35">
      <c r="A43" s="104" t="s">
        <v>174</v>
      </c>
    </row>
    <row r="44" spans="1:1024 1026:2048 2050:3072 3074:4096 4098:5120 5122:6144 6146:7168 7170:8192 8194:9216 9218:10240 10242:11264 11266:12288 12290:13312 13314:14336 14338:15360 15362:16384" x14ac:dyDescent="0.35">
      <c r="A44" s="2"/>
      <c r="B44" s="33" t="s">
        <v>28</v>
      </c>
      <c r="C44" s="35"/>
      <c r="D44" s="35"/>
    </row>
    <row r="45" spans="1:1024 1026:2048 2050:3072 3074:4096 4098:5120 5122:6144 6146:7168 7170:8192 8194:9216 9218:10240 10242:11264 11266:12288 12290:13312 13314:14336 14338:15360 15362:16384" x14ac:dyDescent="0.35">
      <c r="A45" s="2"/>
      <c r="B45" s="34" t="s">
        <v>29</v>
      </c>
      <c r="C45" s="40"/>
      <c r="D45" s="40"/>
    </row>
    <row r="46" spans="1:1024 1026:2048 2050:3072 3074:4096 4098:5120 5122:6144 6146:7168 7170:8192 8194:9216 9218:10240 10242:11264 11266:12288 12290:13312 13314:14336 14338:15360 15362:16384" x14ac:dyDescent="0.35">
      <c r="B46" s="2" t="s">
        <v>175</v>
      </c>
    </row>
    <row r="47" spans="1:1024 1026:2048 2050:3072 3074:4096 4098:5120 5122:6144 6146:7168 7170:8192 8194:9216 9218:10240 10242:11264 11266:12288 12290:13312 13314:14336 14338:15360 15362:16384" x14ac:dyDescent="0.35">
      <c r="A47" t="s">
        <v>176</v>
      </c>
      <c r="B47" s="2"/>
    </row>
    <row r="48" spans="1:1024 1026:2048 2050:3072 3074:4096 4098:5120 5122:6144 6146:7168 7170:8192 8194:9216 9218:10240 10242:11264 11266:12288 12290:13312 13314:14336 14338:15360 15362:16384" x14ac:dyDescent="0.35">
      <c r="B48" s="76"/>
      <c r="C48" s="74"/>
      <c r="D48" s="74"/>
    </row>
    <row r="49" spans="1:11" ht="15" thickBot="1" x14ac:dyDescent="0.4">
      <c r="A49" s="111" t="s">
        <v>87</v>
      </c>
      <c r="B49" s="15"/>
      <c r="C49" s="17"/>
      <c r="D49" s="15"/>
      <c r="E49" s="15"/>
      <c r="F49" s="15"/>
      <c r="G49" s="18"/>
      <c r="H49" s="15"/>
      <c r="I49" s="15"/>
      <c r="J49" s="15"/>
      <c r="K49" s="15"/>
    </row>
    <row r="50" spans="1:11" x14ac:dyDescent="0.35">
      <c r="A50" t="s">
        <v>232</v>
      </c>
    </row>
    <row r="51" spans="1:11" x14ac:dyDescent="0.35">
      <c r="B51" t="s">
        <v>233</v>
      </c>
    </row>
    <row r="52" spans="1:11" x14ac:dyDescent="0.35">
      <c r="B52" t="s">
        <v>234</v>
      </c>
    </row>
    <row r="53" spans="1:11" x14ac:dyDescent="0.35">
      <c r="A53" t="s">
        <v>235</v>
      </c>
    </row>
    <row r="54" spans="1:11" x14ac:dyDescent="0.35">
      <c r="A54" s="61" t="s">
        <v>88</v>
      </c>
      <c r="C54" s="5"/>
      <c r="G54" s="1"/>
    </row>
    <row r="55" spans="1:11" x14ac:dyDescent="0.35">
      <c r="A55" s="61" t="s">
        <v>89</v>
      </c>
      <c r="C55" s="5"/>
      <c r="G55" s="1"/>
    </row>
    <row r="56" spans="1:11" x14ac:dyDescent="0.35">
      <c r="A56" s="61" t="s">
        <v>239</v>
      </c>
      <c r="C56" s="5"/>
      <c r="G56" s="1"/>
    </row>
    <row r="57" spans="1:11" x14ac:dyDescent="0.35">
      <c r="A57" s="61"/>
      <c r="B57" t="s">
        <v>236</v>
      </c>
      <c r="C57" s="5"/>
      <c r="G57" s="1"/>
    </row>
    <row r="58" spans="1:11" x14ac:dyDescent="0.35">
      <c r="A58" s="61"/>
      <c r="B58" t="s">
        <v>237</v>
      </c>
      <c r="C58" s="5"/>
      <c r="G58" s="1"/>
    </row>
    <row r="59" spans="1:11" x14ac:dyDescent="0.35">
      <c r="A59" s="61"/>
      <c r="B59" t="s">
        <v>238</v>
      </c>
      <c r="C59" s="5"/>
      <c r="G59" s="1"/>
    </row>
    <row r="60" spans="1:11" x14ac:dyDescent="0.35">
      <c r="A60" s="61" t="s">
        <v>96</v>
      </c>
      <c r="C60" s="5"/>
      <c r="G60" s="1"/>
    </row>
    <row r="61" spans="1:11" x14ac:dyDescent="0.35">
      <c r="A61" s="61" t="s">
        <v>240</v>
      </c>
      <c r="C61" s="5"/>
      <c r="G61" s="1"/>
    </row>
    <row r="62" spans="1:11" x14ac:dyDescent="0.35">
      <c r="A62" s="62" t="s">
        <v>1</v>
      </c>
      <c r="B62" s="2" t="s">
        <v>2</v>
      </c>
      <c r="C62" s="7" t="s">
        <v>241</v>
      </c>
      <c r="D62" s="2" t="s">
        <v>4</v>
      </c>
      <c r="E62" s="2" t="s">
        <v>5</v>
      </c>
      <c r="F62" s="2" t="s">
        <v>6</v>
      </c>
      <c r="G62" s="11" t="s">
        <v>242</v>
      </c>
    </row>
    <row r="63" spans="1:11" x14ac:dyDescent="0.35">
      <c r="A63" s="64">
        <v>1965</v>
      </c>
      <c r="B63" s="22" t="s">
        <v>50</v>
      </c>
      <c r="C63" s="5">
        <v>2.5</v>
      </c>
      <c r="D63">
        <v>1964</v>
      </c>
      <c r="E63">
        <v>1967</v>
      </c>
      <c r="F63" s="22">
        <v>93</v>
      </c>
      <c r="G63" s="1" t="s">
        <v>91</v>
      </c>
    </row>
    <row r="64" spans="1:11" x14ac:dyDescent="0.35">
      <c r="A64" s="64">
        <v>1965</v>
      </c>
      <c r="B64" s="22" t="s">
        <v>59</v>
      </c>
      <c r="C64" s="5">
        <v>5.5</v>
      </c>
      <c r="D64">
        <v>1966</v>
      </c>
      <c r="F64" s="22">
        <v>99.75</v>
      </c>
      <c r="G64" s="1" t="s">
        <v>92</v>
      </c>
    </row>
    <row r="65" spans="1:7" x14ac:dyDescent="0.35">
      <c r="A65" s="64">
        <v>1965</v>
      </c>
      <c r="B65" s="22" t="s">
        <v>73</v>
      </c>
      <c r="C65" s="5">
        <v>4</v>
      </c>
      <c r="D65">
        <v>1968</v>
      </c>
      <c r="F65" s="22">
        <v>93.25</v>
      </c>
      <c r="G65" s="1" t="s">
        <v>92</v>
      </c>
    </row>
    <row r="66" spans="1:7" x14ac:dyDescent="0.35">
      <c r="A66" s="64">
        <v>1966</v>
      </c>
      <c r="B66" s="22" t="s">
        <v>30</v>
      </c>
      <c r="C66" s="5">
        <v>3</v>
      </c>
      <c r="D66">
        <v>1966</v>
      </c>
      <c r="E66">
        <v>1968</v>
      </c>
      <c r="F66" s="22">
        <v>92.25</v>
      </c>
      <c r="G66" s="1" t="s">
        <v>93</v>
      </c>
    </row>
    <row r="67" spans="1:7" x14ac:dyDescent="0.35">
      <c r="A67" s="64">
        <v>1966</v>
      </c>
      <c r="B67" s="22" t="s">
        <v>73</v>
      </c>
      <c r="C67" s="5">
        <v>4</v>
      </c>
      <c r="D67">
        <v>1968</v>
      </c>
      <c r="F67" s="22">
        <v>95.5</v>
      </c>
      <c r="G67" s="1" t="s">
        <v>92</v>
      </c>
    </row>
    <row r="68" spans="1:7" x14ac:dyDescent="0.35">
      <c r="A68" s="64">
        <v>1967</v>
      </c>
      <c r="B68" s="22" t="s">
        <v>30</v>
      </c>
      <c r="C68" s="5">
        <v>3</v>
      </c>
      <c r="D68">
        <v>1966</v>
      </c>
      <c r="E68">
        <v>1968</v>
      </c>
      <c r="F68" s="22">
        <v>97.25</v>
      </c>
      <c r="G68" s="1" t="s">
        <v>93</v>
      </c>
    </row>
    <row r="69" spans="1:7" x14ac:dyDescent="0.35">
      <c r="A69" s="64">
        <v>1967</v>
      </c>
      <c r="B69" s="22" t="s">
        <v>73</v>
      </c>
      <c r="C69" s="5">
        <v>4</v>
      </c>
      <c r="D69">
        <v>1968</v>
      </c>
      <c r="F69" s="22">
        <v>99</v>
      </c>
      <c r="G69" s="1" t="s">
        <v>92</v>
      </c>
    </row>
    <row r="70" spans="1:7" x14ac:dyDescent="0.35">
      <c r="A70" s="64">
        <v>1968</v>
      </c>
      <c r="B70" s="22" t="s">
        <v>73</v>
      </c>
      <c r="C70" s="5">
        <v>6.5</v>
      </c>
      <c r="D70" s="22">
        <v>1969</v>
      </c>
      <c r="F70" s="22">
        <v>98.75</v>
      </c>
      <c r="G70" s="1" t="s">
        <v>94</v>
      </c>
    </row>
    <row r="71" spans="1:7" x14ac:dyDescent="0.35">
      <c r="A71" s="64">
        <v>1968</v>
      </c>
      <c r="B71" s="22" t="s">
        <v>73</v>
      </c>
      <c r="C71" s="5">
        <v>6</v>
      </c>
      <c r="D71" s="22">
        <v>1970</v>
      </c>
      <c r="F71" s="22">
        <v>97.25</v>
      </c>
      <c r="G71" s="1" t="s">
        <v>95</v>
      </c>
    </row>
    <row r="72" spans="1:7" x14ac:dyDescent="0.35">
      <c r="A72" s="64">
        <v>1968</v>
      </c>
      <c r="B72" s="22" t="s">
        <v>50</v>
      </c>
      <c r="C72" s="5">
        <v>3</v>
      </c>
      <c r="D72">
        <v>1960</v>
      </c>
      <c r="E72">
        <v>1970</v>
      </c>
      <c r="F72" s="22">
        <v>90.5</v>
      </c>
      <c r="G72" s="1" t="s">
        <v>95</v>
      </c>
    </row>
    <row r="73" spans="1:7" x14ac:dyDescent="0.35">
      <c r="A73" s="73">
        <v>1969</v>
      </c>
      <c r="B73" s="22" t="s">
        <v>50</v>
      </c>
      <c r="C73" s="5">
        <v>3</v>
      </c>
      <c r="D73">
        <v>1960</v>
      </c>
      <c r="E73">
        <v>1970</v>
      </c>
      <c r="F73" s="22">
        <v>93.25</v>
      </c>
      <c r="G73" s="1" t="s">
        <v>95</v>
      </c>
    </row>
    <row r="74" spans="1:7" x14ac:dyDescent="0.35">
      <c r="A74" s="73">
        <v>1969</v>
      </c>
      <c r="B74" t="s">
        <v>73</v>
      </c>
      <c r="C74" s="5">
        <v>6.5</v>
      </c>
      <c r="D74">
        <v>1969</v>
      </c>
      <c r="E74" s="22"/>
      <c r="F74" s="22">
        <v>99.75</v>
      </c>
      <c r="G74" s="1" t="s">
        <v>167</v>
      </c>
    </row>
    <row r="75" spans="1:7" x14ac:dyDescent="0.35">
      <c r="A75" s="73">
        <v>1969</v>
      </c>
      <c r="B75" t="s">
        <v>73</v>
      </c>
      <c r="C75" s="5">
        <v>6</v>
      </c>
      <c r="D75">
        <v>1970</v>
      </c>
      <c r="F75" s="22">
        <v>98</v>
      </c>
      <c r="G75" s="1" t="s">
        <v>95</v>
      </c>
    </row>
    <row r="76" spans="1:7" x14ac:dyDescent="0.35">
      <c r="A76" s="73">
        <v>1969</v>
      </c>
      <c r="B76" t="s">
        <v>68</v>
      </c>
      <c r="C76" s="5">
        <v>6.5</v>
      </c>
      <c r="D76">
        <v>1971</v>
      </c>
      <c r="F76" s="22">
        <v>95.75</v>
      </c>
      <c r="G76" s="1" t="s">
        <v>168</v>
      </c>
    </row>
    <row r="77" spans="1:7" ht="43.5" x14ac:dyDescent="0.35">
      <c r="A77" s="80">
        <v>1969</v>
      </c>
      <c r="B77" s="46" t="s">
        <v>90</v>
      </c>
      <c r="C77" s="5">
        <v>8.875</v>
      </c>
      <c r="D77">
        <v>1969</v>
      </c>
      <c r="F77" s="5">
        <v>100</v>
      </c>
      <c r="G77" s="1" t="s">
        <v>169</v>
      </c>
    </row>
    <row r="78" spans="1:7" x14ac:dyDescent="0.35">
      <c r="A78" s="64">
        <v>1970</v>
      </c>
      <c r="B78" t="s">
        <v>68</v>
      </c>
      <c r="C78" s="5">
        <v>6.5</v>
      </c>
      <c r="D78">
        <v>1971</v>
      </c>
      <c r="F78" s="42">
        <v>99.75</v>
      </c>
      <c r="G78" s="1" t="s">
        <v>97</v>
      </c>
    </row>
    <row r="79" spans="1:7" x14ac:dyDescent="0.35">
      <c r="A79" s="64">
        <v>1970</v>
      </c>
      <c r="B79" t="s">
        <v>73</v>
      </c>
      <c r="C79" s="5">
        <v>6.75</v>
      </c>
      <c r="D79">
        <v>1971</v>
      </c>
      <c r="F79" s="42">
        <v>99</v>
      </c>
      <c r="G79" s="1" t="s">
        <v>98</v>
      </c>
    </row>
    <row r="80" spans="1:7" x14ac:dyDescent="0.35">
      <c r="A80" s="64">
        <v>1970</v>
      </c>
      <c r="B80" t="s">
        <v>73</v>
      </c>
      <c r="C80" s="5">
        <v>6.25</v>
      </c>
      <c r="D80">
        <v>1972</v>
      </c>
      <c r="F80" s="42">
        <v>97.25</v>
      </c>
      <c r="G80" s="1" t="s">
        <v>99</v>
      </c>
    </row>
    <row r="81" spans="1:11" x14ac:dyDescent="0.35">
      <c r="A81" s="64">
        <v>1970</v>
      </c>
      <c r="B81" t="s">
        <v>73</v>
      </c>
      <c r="C81" s="5">
        <v>6.75</v>
      </c>
      <c r="D81">
        <v>1973</v>
      </c>
      <c r="F81" s="42">
        <v>98</v>
      </c>
      <c r="G81" s="1" t="s">
        <v>100</v>
      </c>
    </row>
    <row r="82" spans="1:11" x14ac:dyDescent="0.35">
      <c r="A82" s="64">
        <v>1971</v>
      </c>
      <c r="B82" t="s">
        <v>73</v>
      </c>
      <c r="C82" s="5">
        <v>6.25</v>
      </c>
      <c r="D82">
        <v>1972</v>
      </c>
      <c r="F82" s="42">
        <v>100.59375</v>
      </c>
      <c r="G82" s="1" t="s">
        <v>101</v>
      </c>
    </row>
    <row r="83" spans="1:11" x14ac:dyDescent="0.35">
      <c r="A83" s="64">
        <v>1971</v>
      </c>
      <c r="B83" t="s">
        <v>73</v>
      </c>
      <c r="C83" s="5">
        <v>6.75</v>
      </c>
      <c r="D83">
        <v>1973</v>
      </c>
      <c r="F83" s="42">
        <v>101.40625</v>
      </c>
      <c r="G83" s="1" t="s">
        <v>102</v>
      </c>
    </row>
    <row r="84" spans="1:11" x14ac:dyDescent="0.35">
      <c r="A84" s="64">
        <v>1971</v>
      </c>
      <c r="B84" t="s">
        <v>68</v>
      </c>
      <c r="C84" s="5">
        <v>6.75</v>
      </c>
      <c r="D84">
        <v>1974</v>
      </c>
      <c r="F84" s="42">
        <v>101.0625</v>
      </c>
      <c r="G84" s="1" t="s">
        <v>103</v>
      </c>
    </row>
    <row r="85" spans="1:11" x14ac:dyDescent="0.35">
      <c r="A85" s="64">
        <v>1972</v>
      </c>
      <c r="B85" t="s">
        <v>68</v>
      </c>
      <c r="C85" s="5">
        <v>6.75</v>
      </c>
      <c r="D85" s="22">
        <v>1974</v>
      </c>
      <c r="F85" s="22">
        <v>98</v>
      </c>
      <c r="G85" s="1" t="s">
        <v>103</v>
      </c>
    </row>
    <row r="86" spans="1:11" x14ac:dyDescent="0.35">
      <c r="A86" s="64">
        <v>1972</v>
      </c>
      <c r="B86" t="s">
        <v>86</v>
      </c>
      <c r="C86" s="5">
        <v>6.5</v>
      </c>
      <c r="D86" s="22">
        <v>1976</v>
      </c>
      <c r="F86" s="22">
        <v>95</v>
      </c>
      <c r="G86" s="1" t="s">
        <v>104</v>
      </c>
    </row>
    <row r="87" spans="1:11" x14ac:dyDescent="0.35">
      <c r="A87" s="64">
        <v>1972</v>
      </c>
      <c r="B87" s="26" t="s">
        <v>59</v>
      </c>
      <c r="C87" s="27">
        <v>6.5</v>
      </c>
      <c r="D87" s="22">
        <v>1976</v>
      </c>
      <c r="E87" s="26"/>
      <c r="F87" s="22">
        <v>96</v>
      </c>
      <c r="G87" s="28" t="s">
        <v>105</v>
      </c>
    </row>
    <row r="88" spans="1:11" x14ac:dyDescent="0.35">
      <c r="A88" s="64">
        <v>1972</v>
      </c>
      <c r="B88" s="26" t="s">
        <v>75</v>
      </c>
      <c r="C88" s="27">
        <v>3.5</v>
      </c>
      <c r="D88" s="26">
        <v>1970</v>
      </c>
      <c r="E88" s="26">
        <v>1973</v>
      </c>
      <c r="F88" s="22">
        <v>93.5</v>
      </c>
      <c r="G88" s="28" t="s">
        <v>106</v>
      </c>
    </row>
    <row r="89" spans="1:11" x14ac:dyDescent="0.35">
      <c r="A89" s="64">
        <v>1973</v>
      </c>
      <c r="B89" s="26" t="s">
        <v>86</v>
      </c>
      <c r="C89" s="27">
        <v>6.5</v>
      </c>
      <c r="D89" s="22">
        <v>1976</v>
      </c>
      <c r="E89" s="26"/>
      <c r="F89" s="22">
        <v>90.625</v>
      </c>
      <c r="G89" s="28" t="s">
        <v>107</v>
      </c>
    </row>
    <row r="90" spans="1:11" x14ac:dyDescent="0.35">
      <c r="A90" s="64">
        <v>1973</v>
      </c>
      <c r="B90" s="26" t="s">
        <v>59</v>
      </c>
      <c r="C90" s="27">
        <v>6.5</v>
      </c>
      <c r="D90" s="22">
        <v>1976</v>
      </c>
      <c r="E90" s="26"/>
      <c r="F90" s="22">
        <v>91.75</v>
      </c>
      <c r="G90" s="28" t="s">
        <v>108</v>
      </c>
    </row>
    <row r="92" spans="1:11" ht="15" thickBot="1" x14ac:dyDescent="0.4">
      <c r="A92" s="110" t="s">
        <v>227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 x14ac:dyDescent="0.35">
      <c r="A93" t="s">
        <v>228</v>
      </c>
    </row>
    <row r="94" spans="1:11" x14ac:dyDescent="0.35">
      <c r="A94" t="s">
        <v>229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X325"/>
  <sheetViews>
    <sheetView zoomScaleNormal="100" workbookViewId="0">
      <pane xSplit="2" ySplit="4" topLeftCell="C82" activePane="bottomRight" state="frozen"/>
      <selection pane="topRight" activeCell="C1" sqref="C1"/>
      <selection pane="bottomLeft" activeCell="A5" sqref="A5"/>
      <selection pane="bottomRight" activeCell="A90" sqref="A90"/>
    </sheetView>
  </sheetViews>
  <sheetFormatPr defaultRowHeight="14.5" x14ac:dyDescent="0.35"/>
  <cols>
    <col min="1" max="1" width="24.453125" customWidth="1"/>
    <col min="2" max="2" width="16.54296875" bestFit="1" customWidth="1"/>
    <col min="3" max="3" width="12.90625" bestFit="1" customWidth="1"/>
    <col min="4" max="5" width="11.90625" bestFit="1" customWidth="1"/>
    <col min="6" max="8" width="9.81640625" bestFit="1" customWidth="1"/>
    <col min="9" max="11" width="10.81640625" bestFit="1" customWidth="1"/>
    <col min="12" max="40" width="12.26953125" bestFit="1" customWidth="1"/>
    <col min="41" max="53" width="13.36328125" bestFit="1" customWidth="1"/>
    <col min="54" max="65" width="12.26953125" bestFit="1" customWidth="1"/>
  </cols>
  <sheetData>
    <row r="1" spans="1:76" ht="18.5" x14ac:dyDescent="0.45">
      <c r="A1" s="81" t="s">
        <v>20</v>
      </c>
    </row>
    <row r="2" spans="1:76" x14ac:dyDescent="0.35">
      <c r="A2" s="66" t="s">
        <v>21</v>
      </c>
    </row>
    <row r="4" spans="1:76" x14ac:dyDescent="0.35">
      <c r="A4" s="2" t="s">
        <v>2</v>
      </c>
      <c r="B4" s="2" t="s">
        <v>171</v>
      </c>
      <c r="C4" s="2" t="s">
        <v>3</v>
      </c>
      <c r="D4" s="2" t="s">
        <v>4</v>
      </c>
      <c r="E4" s="2" t="s">
        <v>5</v>
      </c>
      <c r="F4" s="62">
        <v>1914</v>
      </c>
      <c r="G4" s="62">
        <v>1915</v>
      </c>
      <c r="H4" s="62">
        <v>1916</v>
      </c>
      <c r="I4" s="62">
        <v>1917</v>
      </c>
      <c r="J4" s="62">
        <v>1918</v>
      </c>
      <c r="K4" s="62">
        <v>1919</v>
      </c>
      <c r="L4" s="62">
        <v>1920</v>
      </c>
      <c r="M4" s="62">
        <v>1921</v>
      </c>
      <c r="N4" s="62">
        <v>1922</v>
      </c>
      <c r="O4" s="62">
        <v>1923</v>
      </c>
      <c r="P4" s="62">
        <v>1924</v>
      </c>
      <c r="Q4" s="62">
        <v>1925</v>
      </c>
      <c r="R4" s="62">
        <v>1926</v>
      </c>
      <c r="S4" s="62">
        <v>1927</v>
      </c>
      <c r="T4" s="62">
        <v>1928</v>
      </c>
      <c r="U4" s="62">
        <v>1929</v>
      </c>
      <c r="V4" s="62">
        <v>1930</v>
      </c>
      <c r="W4" s="62">
        <v>1931</v>
      </c>
      <c r="X4" s="62">
        <v>1932</v>
      </c>
      <c r="Y4" s="62">
        <v>1933</v>
      </c>
      <c r="Z4" s="62">
        <v>1934</v>
      </c>
      <c r="AA4" s="62">
        <v>1935</v>
      </c>
      <c r="AB4" s="62">
        <v>1936</v>
      </c>
      <c r="AC4" s="62">
        <v>1937</v>
      </c>
      <c r="AD4" s="62">
        <v>1938</v>
      </c>
      <c r="AE4" s="62">
        <v>1939</v>
      </c>
      <c r="AF4" s="62">
        <v>1940</v>
      </c>
      <c r="AG4" s="62">
        <v>1941</v>
      </c>
      <c r="AH4" s="62">
        <v>1942</v>
      </c>
      <c r="AI4" s="62">
        <v>1943</v>
      </c>
      <c r="AJ4" s="62">
        <v>1944</v>
      </c>
      <c r="AK4" s="62">
        <v>1945</v>
      </c>
      <c r="AL4" s="62">
        <v>1946</v>
      </c>
      <c r="AM4" s="62">
        <v>1947</v>
      </c>
      <c r="AN4" s="62">
        <v>1948</v>
      </c>
      <c r="AO4" s="62">
        <v>1949</v>
      </c>
      <c r="AP4" s="62">
        <v>1950</v>
      </c>
      <c r="AQ4" s="62">
        <v>1951</v>
      </c>
      <c r="AR4" s="62">
        <v>1952</v>
      </c>
      <c r="AS4" s="62">
        <v>1953</v>
      </c>
      <c r="AT4" s="62">
        <v>1954</v>
      </c>
      <c r="AU4" s="62">
        <v>1955</v>
      </c>
      <c r="AV4" s="62">
        <v>1956</v>
      </c>
      <c r="AW4" s="62">
        <v>1957</v>
      </c>
      <c r="AX4" s="62">
        <v>1958</v>
      </c>
      <c r="AY4" s="62">
        <v>1959</v>
      </c>
      <c r="AZ4" s="62">
        <v>1960</v>
      </c>
      <c r="BA4" s="62">
        <v>1961</v>
      </c>
      <c r="BB4" s="62">
        <v>1962</v>
      </c>
      <c r="BC4" s="62">
        <v>1963</v>
      </c>
      <c r="BD4" s="62">
        <v>1964</v>
      </c>
      <c r="BE4" s="62">
        <v>1965</v>
      </c>
      <c r="BF4" s="62">
        <v>1966</v>
      </c>
      <c r="BG4" s="62">
        <v>1967</v>
      </c>
      <c r="BH4" s="62">
        <v>1968</v>
      </c>
      <c r="BI4" s="62">
        <v>1969</v>
      </c>
      <c r="BJ4" s="62">
        <v>1970</v>
      </c>
      <c r="BK4" s="62">
        <v>1971</v>
      </c>
      <c r="BL4" s="62">
        <v>1972</v>
      </c>
      <c r="BM4" s="62">
        <v>1973</v>
      </c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</row>
    <row r="5" spans="1:76" x14ac:dyDescent="0.35">
      <c r="A5" s="128" t="s">
        <v>33</v>
      </c>
      <c r="B5" s="49" t="s">
        <v>128</v>
      </c>
      <c r="C5" s="27">
        <v>1</v>
      </c>
      <c r="D5" s="22">
        <v>1939</v>
      </c>
      <c r="E5" s="26">
        <v>1941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1985000</v>
      </c>
      <c r="AD5" s="3">
        <v>1967500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76" x14ac:dyDescent="0.35">
      <c r="A6" s="49" t="s">
        <v>25</v>
      </c>
      <c r="B6" s="49" t="s">
        <v>128</v>
      </c>
      <c r="C6" s="27">
        <v>1.75</v>
      </c>
      <c r="D6" s="22">
        <v>1950</v>
      </c>
      <c r="E6" s="2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>
        <v>6060000</v>
      </c>
      <c r="AO6" s="3">
        <v>10000000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76" x14ac:dyDescent="0.35">
      <c r="A7" s="49" t="s">
        <v>58</v>
      </c>
      <c r="B7" s="49" t="s">
        <v>128</v>
      </c>
      <c r="C7" s="27">
        <v>1.75</v>
      </c>
      <c r="D7" s="22">
        <v>1954</v>
      </c>
      <c r="E7" s="2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>
        <v>3860000</v>
      </c>
      <c r="AS7" s="3">
        <v>3960000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76" x14ac:dyDescent="0.35">
      <c r="A8" s="51" t="s">
        <v>66</v>
      </c>
      <c r="B8" s="49" t="s">
        <v>128</v>
      </c>
      <c r="C8" s="27">
        <v>2</v>
      </c>
      <c r="D8" s="22">
        <v>1958</v>
      </c>
      <c r="E8" s="26">
        <v>1959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>
        <v>10800000</v>
      </c>
      <c r="AU8" s="3">
        <v>13557500</v>
      </c>
      <c r="AV8" s="3">
        <v>16655625</v>
      </c>
      <c r="AW8" s="3">
        <v>14113125</v>
      </c>
      <c r="AX8" s="3">
        <v>13488750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76" x14ac:dyDescent="0.35">
      <c r="A9" s="26" t="s">
        <v>59</v>
      </c>
      <c r="B9" s="49" t="s">
        <v>128</v>
      </c>
      <c r="C9" s="27">
        <v>2</v>
      </c>
      <c r="D9" s="26">
        <v>1960</v>
      </c>
      <c r="E9" s="2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>
        <v>2287500</v>
      </c>
      <c r="AW9" s="3">
        <v>2350000</v>
      </c>
      <c r="AX9" s="3">
        <v>970000</v>
      </c>
      <c r="AY9" s="3">
        <v>13241250</v>
      </c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76" x14ac:dyDescent="0.35">
      <c r="A10" s="49" t="s">
        <v>33</v>
      </c>
      <c r="B10" s="49" t="s">
        <v>128</v>
      </c>
      <c r="C10" s="27">
        <v>2</v>
      </c>
      <c r="D10" s="22">
        <v>1935</v>
      </c>
      <c r="E10" s="22">
        <v>1938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595500</v>
      </c>
      <c r="Z10" s="3">
        <v>1005000</v>
      </c>
      <c r="AA10" s="3">
        <v>1511250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76" x14ac:dyDescent="0.35">
      <c r="A11" s="51" t="s">
        <v>25</v>
      </c>
      <c r="B11" s="49" t="s">
        <v>128</v>
      </c>
      <c r="C11" s="27">
        <v>2.25</v>
      </c>
      <c r="D11" s="26">
        <v>1955</v>
      </c>
      <c r="E11" s="2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v>8070000</v>
      </c>
      <c r="AQ11" s="3">
        <v>8070000</v>
      </c>
      <c r="AR11" s="3">
        <v>9916875</v>
      </c>
      <c r="AS11" s="3">
        <v>10198750</v>
      </c>
      <c r="AT11" s="3">
        <v>10275625</v>
      </c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76" x14ac:dyDescent="0.35">
      <c r="A12" s="49" t="s">
        <v>58</v>
      </c>
      <c r="B12" s="49" t="s">
        <v>128</v>
      </c>
      <c r="C12" s="27">
        <v>2.25</v>
      </c>
      <c r="D12" s="22">
        <v>1957</v>
      </c>
      <c r="E12" s="2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>
        <v>11615000</v>
      </c>
      <c r="AU12" s="3">
        <v>11097500</v>
      </c>
      <c r="AV12" s="3">
        <v>13162500</v>
      </c>
      <c r="AW12" s="3">
        <v>16335000</v>
      </c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76" x14ac:dyDescent="0.35">
      <c r="A13" s="51" t="s">
        <v>36</v>
      </c>
      <c r="B13" s="49" t="s">
        <v>128</v>
      </c>
      <c r="C13" s="27">
        <v>2.5</v>
      </c>
      <c r="D13" s="22">
        <v>1944</v>
      </c>
      <c r="E13" s="26">
        <v>1949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918000</v>
      </c>
      <c r="AB13" s="3">
        <v>1167250</v>
      </c>
      <c r="AC13" s="3">
        <v>2381250</v>
      </c>
      <c r="AD13" s="3">
        <v>2493750</v>
      </c>
      <c r="AE13" s="3">
        <v>2387500</v>
      </c>
      <c r="AF13" s="3">
        <v>2437500</v>
      </c>
      <c r="AG13" s="3">
        <v>2512500</v>
      </c>
      <c r="AH13" s="3">
        <v>2518750</v>
      </c>
      <c r="AI13" s="3">
        <v>2543750</v>
      </c>
      <c r="AJ13" s="3">
        <v>2550000</v>
      </c>
      <c r="AK13" s="3">
        <v>2550000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76" x14ac:dyDescent="0.35">
      <c r="A14" s="22" t="s">
        <v>59</v>
      </c>
      <c r="B14" s="49" t="s">
        <v>128</v>
      </c>
      <c r="C14" s="27">
        <v>2.5</v>
      </c>
      <c r="D14" s="22">
        <v>1963</v>
      </c>
      <c r="E14" s="22">
        <v>1964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>
        <v>3057698</v>
      </c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76" x14ac:dyDescent="0.35">
      <c r="A15" s="51" t="s">
        <v>39</v>
      </c>
      <c r="B15" s="49" t="s">
        <v>128</v>
      </c>
      <c r="C15" s="27">
        <v>2.5</v>
      </c>
      <c r="D15" s="22">
        <v>1952</v>
      </c>
      <c r="E15" s="26">
        <v>1957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900000</v>
      </c>
      <c r="AD15" s="3">
        <v>1833500</v>
      </c>
      <c r="AE15" s="3">
        <v>905000</v>
      </c>
      <c r="AF15" s="3">
        <v>950000</v>
      </c>
      <c r="AG15" s="3">
        <v>980000</v>
      </c>
      <c r="AH15" s="3">
        <v>995000</v>
      </c>
      <c r="AI15" s="3">
        <v>995000</v>
      </c>
      <c r="AJ15" s="3">
        <v>1005000</v>
      </c>
      <c r="AK15" s="3">
        <v>1522500</v>
      </c>
      <c r="AL15" s="3">
        <v>2581250</v>
      </c>
      <c r="AM15" s="3">
        <v>2832500</v>
      </c>
      <c r="AN15" s="3">
        <v>2832500</v>
      </c>
      <c r="AO15" s="3">
        <v>2777500</v>
      </c>
      <c r="AP15" s="3">
        <v>2805000</v>
      </c>
      <c r="AQ15" s="3">
        <v>2805000</v>
      </c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76" x14ac:dyDescent="0.35">
      <c r="A16" s="51" t="s">
        <v>39</v>
      </c>
      <c r="B16" s="49" t="s">
        <v>128</v>
      </c>
      <c r="C16" s="27">
        <v>2.5</v>
      </c>
      <c r="D16" s="22">
        <v>1956</v>
      </c>
      <c r="E16" s="22">
        <v>1961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2337500</v>
      </c>
      <c r="AC16" s="3">
        <v>2131250</v>
      </c>
      <c r="AD16" s="3">
        <v>2275000</v>
      </c>
      <c r="AE16" s="3">
        <v>1690000</v>
      </c>
      <c r="AF16" s="3">
        <v>1780000</v>
      </c>
      <c r="AG16" s="3">
        <v>1870000</v>
      </c>
      <c r="AH16" s="3">
        <v>1910000</v>
      </c>
      <c r="AI16" s="3">
        <v>1910000</v>
      </c>
      <c r="AJ16" s="3">
        <v>1930000</v>
      </c>
      <c r="AK16" s="3"/>
      <c r="AL16" s="3"/>
      <c r="AM16" s="3">
        <v>507500</v>
      </c>
      <c r="AN16" s="3">
        <v>502500</v>
      </c>
      <c r="AO16" s="3">
        <v>495000</v>
      </c>
      <c r="AP16" s="3">
        <v>495000</v>
      </c>
      <c r="AQ16" s="3">
        <v>495000</v>
      </c>
      <c r="AR16" s="3">
        <v>10740000</v>
      </c>
      <c r="AS16" s="3">
        <v>11640000</v>
      </c>
      <c r="AT16" s="3">
        <v>19038500</v>
      </c>
      <c r="AU16" s="3">
        <v>19123500</v>
      </c>
      <c r="AV16" s="3">
        <v>19019000</v>
      </c>
      <c r="AW16" s="3">
        <v>19437000</v>
      </c>
      <c r="AX16" s="3">
        <v>20064000</v>
      </c>
      <c r="AY16" s="3">
        <v>15502500</v>
      </c>
      <c r="AZ16" s="3">
        <v>15661500</v>
      </c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</row>
    <row r="17" spans="1:65" ht="43.5" x14ac:dyDescent="0.35">
      <c r="A17" s="51" t="s">
        <v>71</v>
      </c>
      <c r="B17" s="49" t="s">
        <v>165</v>
      </c>
      <c r="C17" s="95">
        <v>2.5</v>
      </c>
      <c r="D17" s="22">
        <v>1964.5</v>
      </c>
      <c r="E17" s="22">
        <v>1964.5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>
        <v>950000</v>
      </c>
      <c r="BE17" s="3">
        <v>950000</v>
      </c>
      <c r="BF17" s="3">
        <v>950000</v>
      </c>
      <c r="BG17" s="3"/>
      <c r="BH17" s="3"/>
      <c r="BI17" s="3"/>
      <c r="BJ17" s="3"/>
      <c r="BK17" s="3"/>
      <c r="BL17" s="3"/>
      <c r="BM17" s="3"/>
    </row>
    <row r="18" spans="1:65" ht="29" x14ac:dyDescent="0.35">
      <c r="A18" s="51" t="s">
        <v>47</v>
      </c>
      <c r="B18" s="49" t="s">
        <v>172</v>
      </c>
      <c r="C18" s="27">
        <v>2.5</v>
      </c>
      <c r="D18" s="22">
        <v>1950</v>
      </c>
      <c r="E18" s="26">
        <v>1955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240000</v>
      </c>
      <c r="AC18" s="3">
        <v>222500</v>
      </c>
      <c r="AD18" s="3">
        <v>230000</v>
      </c>
      <c r="AE18" s="3">
        <v>216250</v>
      </c>
      <c r="AF18" s="3">
        <v>222500</v>
      </c>
      <c r="AG18" s="3">
        <v>235000</v>
      </c>
      <c r="AH18" s="3">
        <v>240000</v>
      </c>
      <c r="AI18" s="3">
        <v>241250</v>
      </c>
      <c r="AJ18" s="3">
        <v>242500</v>
      </c>
      <c r="AK18" s="3">
        <v>246250</v>
      </c>
      <c r="AL18" s="3">
        <v>252500</v>
      </c>
      <c r="AM18" s="3">
        <v>253750</v>
      </c>
      <c r="AN18" s="3">
        <v>245000</v>
      </c>
      <c r="AO18" s="3">
        <v>245000</v>
      </c>
      <c r="AP18" s="3">
        <v>245000</v>
      </c>
      <c r="AQ18" s="3">
        <v>245000</v>
      </c>
      <c r="AR18" s="3">
        <v>233750</v>
      </c>
      <c r="AS18" s="3">
        <v>241250</v>
      </c>
      <c r="AT18" s="3">
        <v>246250</v>
      </c>
      <c r="AU18" s="3">
        <v>250000</v>
      </c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x14ac:dyDescent="0.35">
      <c r="A19" s="49" t="s">
        <v>49</v>
      </c>
      <c r="B19" s="49" t="s">
        <v>128</v>
      </c>
      <c r="C19" s="27">
        <v>2.5</v>
      </c>
      <c r="D19" s="26">
        <v>1944</v>
      </c>
      <c r="E19" s="26">
        <v>1948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690000</v>
      </c>
      <c r="AD19" s="3">
        <v>1515000</v>
      </c>
      <c r="AE19" s="3">
        <v>1462500</v>
      </c>
      <c r="AF19" s="3">
        <v>1492500</v>
      </c>
      <c r="AG19" s="3">
        <v>1515000</v>
      </c>
      <c r="AH19" s="3">
        <v>1518750</v>
      </c>
      <c r="AI19" s="3">
        <v>1530000</v>
      </c>
      <c r="AJ19" s="3">
        <v>1518750</v>
      </c>
      <c r="AK19" s="3">
        <v>1206950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 x14ac:dyDescent="0.35">
      <c r="A20" s="49" t="s">
        <v>27</v>
      </c>
      <c r="B20" s="49" t="s">
        <v>128</v>
      </c>
      <c r="C20" s="27">
        <v>2.5</v>
      </c>
      <c r="D20" s="26">
        <v>1945</v>
      </c>
      <c r="E20" s="26">
        <v>1947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1001250</v>
      </c>
      <c r="AH20" s="3">
        <v>1507500</v>
      </c>
      <c r="AI20" s="3">
        <v>1530000</v>
      </c>
      <c r="AJ20" s="3">
        <v>1526250</v>
      </c>
      <c r="AK20" s="3">
        <v>1923750</v>
      </c>
      <c r="AL20" s="3">
        <v>2500000</v>
      </c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 x14ac:dyDescent="0.35">
      <c r="A21" s="49" t="s">
        <v>27</v>
      </c>
      <c r="B21" s="49" t="s">
        <v>128</v>
      </c>
      <c r="C21" s="27">
        <v>2.5</v>
      </c>
      <c r="D21" s="26">
        <v>1946</v>
      </c>
      <c r="E21" s="26">
        <v>1948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>
        <v>300750</v>
      </c>
      <c r="AH21" s="3">
        <v>500687.5</v>
      </c>
      <c r="AI21" s="3">
        <v>559625</v>
      </c>
      <c r="AJ21" s="3">
        <v>1528125</v>
      </c>
      <c r="AK21" s="3">
        <v>2540625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</row>
    <row r="22" spans="1:65" x14ac:dyDescent="0.35">
      <c r="A22" s="49" t="s">
        <v>27</v>
      </c>
      <c r="B22" s="49" t="s">
        <v>128</v>
      </c>
      <c r="C22" s="27">
        <v>2.5</v>
      </c>
      <c r="D22" s="26">
        <v>1949</v>
      </c>
      <c r="E22" s="26">
        <v>1951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1002562.5</v>
      </c>
      <c r="AI22" s="3">
        <v>2500000</v>
      </c>
      <c r="AJ22" s="3">
        <v>2509375</v>
      </c>
      <c r="AK22" s="3">
        <v>2525000</v>
      </c>
      <c r="AL22" s="3">
        <v>2543750</v>
      </c>
      <c r="AM22" s="3">
        <v>3052500</v>
      </c>
      <c r="AN22" s="3">
        <v>5481000</v>
      </c>
      <c r="AO22" s="3">
        <v>11041250</v>
      </c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 x14ac:dyDescent="0.35">
      <c r="A23" s="51" t="s">
        <v>27</v>
      </c>
      <c r="B23" s="49" t="s">
        <v>128</v>
      </c>
      <c r="C23" s="27">
        <v>2.5</v>
      </c>
      <c r="D23" s="22">
        <v>1951</v>
      </c>
      <c r="E23" s="26">
        <v>1953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>
        <v>2506250</v>
      </c>
      <c r="AJ23" s="3">
        <v>2518750</v>
      </c>
      <c r="AK23" s="3">
        <v>2534375</v>
      </c>
      <c r="AL23" s="3">
        <v>3343437.5</v>
      </c>
      <c r="AM23" s="3">
        <v>3939750</v>
      </c>
      <c r="AN23" s="3">
        <v>3920625</v>
      </c>
      <c r="AO23" s="3">
        <v>8050000</v>
      </c>
      <c r="AP23" s="3">
        <v>10137500</v>
      </c>
      <c r="AQ23" s="3">
        <v>10137500</v>
      </c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 x14ac:dyDescent="0.35">
      <c r="A24" s="51" t="s">
        <v>27</v>
      </c>
      <c r="B24" s="49" t="s">
        <v>128</v>
      </c>
      <c r="C24" s="27">
        <v>2.5</v>
      </c>
      <c r="D24" s="26">
        <v>1952</v>
      </c>
      <c r="E24" s="26">
        <v>1954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>
        <v>2506250</v>
      </c>
      <c r="AK24" s="3">
        <v>2525000</v>
      </c>
      <c r="AL24" s="3">
        <v>3339375</v>
      </c>
      <c r="AM24" s="3">
        <v>6165000</v>
      </c>
      <c r="AN24" s="3">
        <v>6165000</v>
      </c>
      <c r="AO24" s="3">
        <v>8050000</v>
      </c>
      <c r="AP24" s="3">
        <v>10187500</v>
      </c>
      <c r="AQ24" s="3">
        <v>10187500</v>
      </c>
      <c r="AR24" s="3">
        <v>9088125</v>
      </c>
      <c r="AS24" s="3">
        <v>5000000</v>
      </c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 x14ac:dyDescent="0.35">
      <c r="A25" s="51" t="s">
        <v>27</v>
      </c>
      <c r="B25" s="49" t="s">
        <v>128</v>
      </c>
      <c r="C25" s="27">
        <v>2.5</v>
      </c>
      <c r="D25" s="22">
        <v>1954</v>
      </c>
      <c r="E25" s="26">
        <v>1956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>
        <v>2260500</v>
      </c>
      <c r="AM25" s="3">
        <v>6165000</v>
      </c>
      <c r="AN25" s="3">
        <v>6150000</v>
      </c>
      <c r="AO25" s="3">
        <v>8040000</v>
      </c>
      <c r="AP25" s="3">
        <v>10275000</v>
      </c>
      <c r="AQ25" s="3">
        <v>10275000</v>
      </c>
      <c r="AR25" s="3">
        <v>9575000</v>
      </c>
      <c r="AS25" s="3">
        <v>10000000</v>
      </c>
      <c r="AT25" s="3">
        <v>10075000</v>
      </c>
      <c r="AU25" s="3">
        <v>11820000</v>
      </c>
      <c r="AV25" s="3">
        <v>11970000</v>
      </c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 ht="29" x14ac:dyDescent="0.35">
      <c r="A26" s="46" t="s">
        <v>57</v>
      </c>
      <c r="B26" t="s">
        <v>128</v>
      </c>
      <c r="C26">
        <v>2.5</v>
      </c>
      <c r="D26">
        <v>1949</v>
      </c>
      <c r="E26">
        <v>1951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>
        <v>5940000</v>
      </c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 ht="29" x14ac:dyDescent="0.35">
      <c r="A27" s="46" t="s">
        <v>57</v>
      </c>
      <c r="B27" t="s">
        <v>128</v>
      </c>
      <c r="C27">
        <v>2.5</v>
      </c>
      <c r="D27">
        <v>1951</v>
      </c>
      <c r="E27">
        <v>1951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>
        <v>5940000</v>
      </c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 ht="43.5" x14ac:dyDescent="0.35">
      <c r="A28" s="46" t="s">
        <v>70</v>
      </c>
      <c r="B28" t="s">
        <v>165</v>
      </c>
      <c r="C28">
        <v>2.5</v>
      </c>
      <c r="D28">
        <v>1963.5</v>
      </c>
      <c r="E28">
        <v>1963.5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>
        <v>600000</v>
      </c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 x14ac:dyDescent="0.35">
      <c r="A29" t="s">
        <v>46</v>
      </c>
      <c r="B29" t="s">
        <v>172</v>
      </c>
      <c r="C29">
        <v>2.5</v>
      </c>
      <c r="D29">
        <v>1951</v>
      </c>
      <c r="E29">
        <v>1952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242500</v>
      </c>
      <c r="AC29" s="3">
        <v>228750</v>
      </c>
      <c r="AD29" s="3">
        <v>238750</v>
      </c>
      <c r="AE29" s="3">
        <v>226250</v>
      </c>
      <c r="AF29" s="3">
        <v>230000</v>
      </c>
      <c r="AG29" s="3">
        <v>242500</v>
      </c>
      <c r="AH29" s="3">
        <v>245000</v>
      </c>
      <c r="AI29" s="3">
        <v>245000</v>
      </c>
      <c r="AJ29" s="3">
        <v>246250</v>
      </c>
      <c r="AK29" s="3">
        <v>247500</v>
      </c>
      <c r="AL29" s="3">
        <v>252500</v>
      </c>
      <c r="AM29" s="3">
        <v>252500</v>
      </c>
      <c r="AN29" s="3">
        <v>245000</v>
      </c>
      <c r="AO29" s="3">
        <v>245000</v>
      </c>
      <c r="AP29" s="3">
        <v>247500</v>
      </c>
      <c r="AQ29" s="3">
        <v>247500</v>
      </c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 x14ac:dyDescent="0.35">
      <c r="A30" s="51" t="s">
        <v>50</v>
      </c>
      <c r="B30" s="49" t="s">
        <v>128</v>
      </c>
      <c r="C30" s="27">
        <v>2.5</v>
      </c>
      <c r="D30" s="22">
        <v>1964</v>
      </c>
      <c r="E30" s="26">
        <v>1967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>
        <v>1690500</v>
      </c>
      <c r="AS30" s="3">
        <v>5708250</v>
      </c>
      <c r="AT30" s="3">
        <v>940000</v>
      </c>
      <c r="AU30" s="3">
        <v>845000</v>
      </c>
      <c r="AV30" s="3">
        <v>775000</v>
      </c>
      <c r="AW30" s="3">
        <v>795000</v>
      </c>
      <c r="AX30" s="3">
        <v>815000</v>
      </c>
      <c r="AY30" s="3"/>
      <c r="AZ30" s="3"/>
      <c r="BA30" s="3"/>
      <c r="BB30" s="3"/>
      <c r="BC30" s="3"/>
      <c r="BD30" s="3"/>
      <c r="BE30" s="3">
        <v>934110</v>
      </c>
      <c r="BF30" s="3"/>
      <c r="BG30" s="3"/>
      <c r="BH30" s="3"/>
      <c r="BI30" s="3"/>
      <c r="BJ30" s="3"/>
      <c r="BK30" s="3"/>
      <c r="BL30" s="3"/>
      <c r="BM30" s="3"/>
    </row>
    <row r="31" spans="1:65" x14ac:dyDescent="0.35">
      <c r="A31" s="22" t="s">
        <v>24</v>
      </c>
      <c r="B31" s="49" t="s">
        <v>138</v>
      </c>
      <c r="C31" s="27">
        <v>3</v>
      </c>
      <c r="D31" s="22">
        <v>1940</v>
      </c>
      <c r="E31" s="26"/>
      <c r="F31" s="3"/>
      <c r="G31" s="3">
        <v>9865.2375000000011</v>
      </c>
      <c r="H31" s="3">
        <v>8491.5958333333328</v>
      </c>
      <c r="I31" s="3">
        <v>8179.4041666666662</v>
      </c>
      <c r="J31" s="3">
        <v>8491.5958333333328</v>
      </c>
      <c r="K31" s="3">
        <v>8866.2250000000004</v>
      </c>
      <c r="L31" s="3">
        <v>7679.8958333333339</v>
      </c>
      <c r="M31" s="3">
        <v>7867.2124999999996</v>
      </c>
      <c r="N31" s="3">
        <v>9740.3583333333336</v>
      </c>
      <c r="O31" s="3">
        <v>10239.862500000001</v>
      </c>
      <c r="P31" s="3">
        <v>10270</v>
      </c>
      <c r="Q31" s="3">
        <v>10140</v>
      </c>
      <c r="R31" s="3">
        <v>10530</v>
      </c>
      <c r="S31" s="3">
        <v>10660</v>
      </c>
      <c r="T31" s="3">
        <v>10660</v>
      </c>
      <c r="U31" s="3">
        <v>10660</v>
      </c>
      <c r="V31" s="3">
        <v>11180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 x14ac:dyDescent="0.35">
      <c r="A32" s="51" t="s">
        <v>24</v>
      </c>
      <c r="B32" s="49" t="s">
        <v>138</v>
      </c>
      <c r="C32" s="27">
        <v>3</v>
      </c>
      <c r="D32" s="22">
        <v>1959</v>
      </c>
      <c r="E32" s="26">
        <v>1964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>
        <v>248750</v>
      </c>
      <c r="AC32" s="3">
        <v>235000</v>
      </c>
      <c r="AD32" s="3">
        <v>232500</v>
      </c>
      <c r="AE32" s="3">
        <v>225000</v>
      </c>
      <c r="AF32" s="3">
        <v>226250</v>
      </c>
      <c r="AG32" s="3">
        <v>237500</v>
      </c>
      <c r="AH32" s="3">
        <v>225000</v>
      </c>
      <c r="AI32" s="3">
        <v>232500</v>
      </c>
      <c r="AJ32" s="3">
        <v>247500</v>
      </c>
      <c r="AK32" s="3">
        <v>250000</v>
      </c>
      <c r="AL32" s="3">
        <v>261250</v>
      </c>
      <c r="AM32" s="3">
        <v>265000</v>
      </c>
      <c r="AN32" s="3">
        <v>255000</v>
      </c>
      <c r="AO32" s="3">
        <v>253750</v>
      </c>
      <c r="AP32" s="3">
        <v>245000</v>
      </c>
      <c r="AQ32" s="3">
        <v>245000</v>
      </c>
      <c r="AR32" s="3">
        <v>216250</v>
      </c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65" x14ac:dyDescent="0.35">
      <c r="A33" s="51" t="s">
        <v>35</v>
      </c>
      <c r="B33" s="49" t="s">
        <v>138</v>
      </c>
      <c r="C33" s="27">
        <v>3</v>
      </c>
      <c r="D33" s="22">
        <v>1955</v>
      </c>
      <c r="E33" s="26">
        <v>1958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>
        <v>235000</v>
      </c>
      <c r="AC33" s="3">
        <v>220000</v>
      </c>
      <c r="AD33" s="3">
        <v>220000</v>
      </c>
      <c r="AE33" s="3">
        <v>206250</v>
      </c>
      <c r="AF33" s="3">
        <v>216250</v>
      </c>
      <c r="AG33" s="3">
        <v>237500</v>
      </c>
      <c r="AH33" s="3">
        <v>216250</v>
      </c>
      <c r="AI33" s="3">
        <v>235000</v>
      </c>
      <c r="AJ33" s="3">
        <v>247500</v>
      </c>
      <c r="AK33" s="3">
        <v>125000</v>
      </c>
      <c r="AL33" s="3">
        <v>128125</v>
      </c>
      <c r="AM33" s="3">
        <v>131500</v>
      </c>
      <c r="AN33" s="3">
        <v>129375</v>
      </c>
      <c r="AO33" s="3">
        <v>124375</v>
      </c>
      <c r="AP33" s="3">
        <v>125000</v>
      </c>
      <c r="AQ33" s="3">
        <v>125000</v>
      </c>
      <c r="AR33" s="3">
        <v>112500</v>
      </c>
      <c r="AS33" s="3">
        <v>121250</v>
      </c>
      <c r="AT33" s="3">
        <v>125000</v>
      </c>
      <c r="AU33" s="3">
        <v>119375</v>
      </c>
      <c r="AV33" s="3">
        <v>117500</v>
      </c>
      <c r="AW33" s="3">
        <v>121250</v>
      </c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</row>
    <row r="34" spans="1:65" x14ac:dyDescent="0.35">
      <c r="A34" s="51" t="s">
        <v>36</v>
      </c>
      <c r="B34" s="49" t="s">
        <v>128</v>
      </c>
      <c r="C34" s="27">
        <v>3</v>
      </c>
      <c r="D34" s="22">
        <v>1948</v>
      </c>
      <c r="E34" s="26">
        <v>1953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>
        <v>1196812.5</v>
      </c>
      <c r="Z34" s="3">
        <v>1319500</v>
      </c>
      <c r="AA34" s="3">
        <v>1365000</v>
      </c>
      <c r="AB34" s="3">
        <v>1358500</v>
      </c>
      <c r="AC34" s="3">
        <v>1274000</v>
      </c>
      <c r="AD34" s="3">
        <v>1785000</v>
      </c>
      <c r="AE34" s="3">
        <v>682500</v>
      </c>
      <c r="AF34" s="3">
        <v>700000</v>
      </c>
      <c r="AG34" s="3">
        <v>717500</v>
      </c>
      <c r="AH34" s="3">
        <v>722750</v>
      </c>
      <c r="AI34" s="3">
        <v>724500</v>
      </c>
      <c r="AJ34" s="3">
        <v>724500</v>
      </c>
      <c r="AK34" s="3">
        <v>721000</v>
      </c>
      <c r="AL34" s="3">
        <v>2055000</v>
      </c>
      <c r="AM34" s="3">
        <v>2040000</v>
      </c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</row>
    <row r="35" spans="1:65" x14ac:dyDescent="0.35">
      <c r="A35" s="22" t="s">
        <v>25</v>
      </c>
      <c r="B35" s="49" t="s">
        <v>128</v>
      </c>
      <c r="C35" s="27">
        <v>3</v>
      </c>
      <c r="D35" s="22">
        <v>1930</v>
      </c>
      <c r="E35" s="26"/>
      <c r="F35" s="3"/>
      <c r="G35" s="3"/>
      <c r="H35" s="3"/>
      <c r="I35" s="3"/>
      <c r="J35" s="3"/>
      <c r="K35" s="3"/>
      <c r="L35" s="3">
        <v>37750</v>
      </c>
      <c r="M35" s="3">
        <v>41000</v>
      </c>
      <c r="N35" s="3">
        <v>45000</v>
      </c>
      <c r="O35" s="3">
        <v>46000</v>
      </c>
      <c r="P35" s="3">
        <v>46000</v>
      </c>
      <c r="Q35" s="3">
        <v>45500</v>
      </c>
      <c r="R35" s="3">
        <v>47000</v>
      </c>
      <c r="S35" s="3">
        <v>95500</v>
      </c>
      <c r="T35" s="3">
        <v>97500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</row>
    <row r="36" spans="1:65" x14ac:dyDescent="0.35">
      <c r="A36" s="51" t="s">
        <v>59</v>
      </c>
      <c r="B36" s="49" t="s">
        <v>128</v>
      </c>
      <c r="C36" s="27">
        <v>3</v>
      </c>
      <c r="D36" s="22">
        <v>1960</v>
      </c>
      <c r="E36" s="2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>
        <v>1582500</v>
      </c>
      <c r="AU36" s="3">
        <v>6272500</v>
      </c>
      <c r="AV36" s="3"/>
      <c r="AW36" s="3"/>
      <c r="AX36" s="3">
        <v>1477500</v>
      </c>
      <c r="AY36" s="3">
        <v>1500000</v>
      </c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</row>
    <row r="37" spans="1:65" x14ac:dyDescent="0.35">
      <c r="A37" s="51" t="s">
        <v>59</v>
      </c>
      <c r="B37" s="49" t="s">
        <v>128</v>
      </c>
      <c r="C37" s="27">
        <v>3</v>
      </c>
      <c r="D37" s="22">
        <v>1962</v>
      </c>
      <c r="E37" s="26">
        <v>1963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>
        <v>2587500</v>
      </c>
      <c r="AU37" s="3">
        <v>2337500</v>
      </c>
      <c r="AV37" s="3"/>
      <c r="AW37" s="3"/>
      <c r="AX37" s="3"/>
      <c r="AY37" s="3">
        <v>2880000</v>
      </c>
      <c r="AZ37" s="3">
        <v>2805000</v>
      </c>
      <c r="BA37" s="3">
        <v>2887500</v>
      </c>
      <c r="BB37" s="3">
        <v>4443750</v>
      </c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</row>
    <row r="38" spans="1:65" x14ac:dyDescent="0.35">
      <c r="A38" s="49" t="s">
        <v>39</v>
      </c>
      <c r="B38" s="49" t="s">
        <v>128</v>
      </c>
      <c r="C38" s="27">
        <v>3</v>
      </c>
      <c r="D38" s="22">
        <v>1966</v>
      </c>
      <c r="E38" s="22">
        <v>1968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>
        <v>3547500</v>
      </c>
      <c r="AS38" s="3">
        <v>5856000</v>
      </c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</row>
    <row r="39" spans="1:65" x14ac:dyDescent="0.35">
      <c r="A39" s="51" t="s">
        <v>39</v>
      </c>
      <c r="B39" s="49" t="s">
        <v>128</v>
      </c>
      <c r="C39" s="27">
        <v>3</v>
      </c>
      <c r="D39" s="22">
        <v>1959</v>
      </c>
      <c r="E39" s="22">
        <v>1969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>
        <v>1035000</v>
      </c>
      <c r="AB39" s="3">
        <v>1035000</v>
      </c>
      <c r="AC39" s="3">
        <v>930000</v>
      </c>
      <c r="AD39" s="3">
        <v>1173000</v>
      </c>
      <c r="AE39" s="3">
        <v>1110000</v>
      </c>
      <c r="AF39" s="3">
        <v>1146000</v>
      </c>
      <c r="AG39" s="3">
        <v>1203000</v>
      </c>
      <c r="AH39" s="3">
        <v>1215000</v>
      </c>
      <c r="AI39" s="3">
        <v>1203000</v>
      </c>
      <c r="AJ39" s="3">
        <v>1206000</v>
      </c>
      <c r="AK39" s="3">
        <v>1212000</v>
      </c>
      <c r="AL39" s="3">
        <v>2625000</v>
      </c>
      <c r="AM39" s="3">
        <v>2625000</v>
      </c>
      <c r="AN39" s="3">
        <v>2537500</v>
      </c>
      <c r="AO39" s="3">
        <v>2512500</v>
      </c>
      <c r="AP39" s="3">
        <v>2437500</v>
      </c>
      <c r="AQ39" s="3">
        <v>2437500</v>
      </c>
      <c r="AR39" s="3">
        <v>3300000</v>
      </c>
      <c r="AS39" s="3">
        <v>5520500</v>
      </c>
      <c r="AT39" s="3">
        <v>1920000</v>
      </c>
      <c r="AU39" s="3">
        <v>1730000</v>
      </c>
      <c r="AV39" s="3">
        <v>1570000</v>
      </c>
      <c r="AW39" s="3">
        <v>1570000</v>
      </c>
      <c r="AX39" s="3">
        <v>1620000</v>
      </c>
      <c r="AY39" s="3">
        <v>1690000</v>
      </c>
      <c r="AZ39" s="3">
        <v>1610000</v>
      </c>
      <c r="BA39" s="3">
        <v>1620000</v>
      </c>
      <c r="BB39" s="3">
        <v>1282500</v>
      </c>
      <c r="BC39" s="3">
        <v>1380000</v>
      </c>
      <c r="BD39" s="3"/>
      <c r="BE39" s="3"/>
      <c r="BF39" s="3"/>
      <c r="BG39" s="3"/>
      <c r="BH39" s="3"/>
      <c r="BI39" s="3"/>
      <c r="BJ39" s="3"/>
      <c r="BK39" s="3"/>
      <c r="BL39" s="3"/>
      <c r="BM39" s="3"/>
    </row>
    <row r="40" spans="1:65" x14ac:dyDescent="0.35">
      <c r="A40" s="22" t="s">
        <v>30</v>
      </c>
      <c r="B40" s="49" t="s">
        <v>128</v>
      </c>
      <c r="C40" s="27">
        <v>3</v>
      </c>
      <c r="D40" s="26">
        <v>1966</v>
      </c>
      <c r="E40" s="26">
        <v>1968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>
        <v>1058273</v>
      </c>
      <c r="BG40" s="3">
        <v>4669062</v>
      </c>
      <c r="BH40" s="3"/>
      <c r="BI40" s="3"/>
      <c r="BJ40" s="3"/>
      <c r="BK40" s="3"/>
      <c r="BL40" s="3"/>
      <c r="BM40" s="3"/>
    </row>
    <row r="41" spans="1:65" x14ac:dyDescent="0.35">
      <c r="A41" s="51" t="s">
        <v>23</v>
      </c>
      <c r="B41" s="49" t="s">
        <v>138</v>
      </c>
      <c r="C41" s="27">
        <v>3</v>
      </c>
      <c r="D41" s="22">
        <v>1956</v>
      </c>
      <c r="E41" s="26">
        <v>1961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>
        <v>150000</v>
      </c>
      <c r="AC41" s="3">
        <v>147000</v>
      </c>
      <c r="AD41" s="3">
        <v>141000</v>
      </c>
      <c r="AE41" s="3">
        <v>136500</v>
      </c>
      <c r="AF41" s="3">
        <v>138750</v>
      </c>
      <c r="AG41" s="3">
        <v>140250</v>
      </c>
      <c r="AH41" s="3">
        <v>145500</v>
      </c>
      <c r="AI41" s="3">
        <v>148500</v>
      </c>
      <c r="AJ41" s="3">
        <v>148500</v>
      </c>
      <c r="AK41" s="3">
        <v>150000</v>
      </c>
      <c r="AL41" s="3">
        <v>154500</v>
      </c>
      <c r="AM41" s="3">
        <v>156750</v>
      </c>
      <c r="AN41" s="3">
        <v>152250</v>
      </c>
      <c r="AO41" s="3">
        <v>150750</v>
      </c>
      <c r="AP41" s="3">
        <v>150000</v>
      </c>
      <c r="AQ41" s="3">
        <v>150000</v>
      </c>
      <c r="AR41" s="3">
        <v>137250</v>
      </c>
      <c r="AS41" s="3">
        <v>142500</v>
      </c>
      <c r="AT41" s="3">
        <v>146250</v>
      </c>
      <c r="AU41" s="3">
        <v>140250</v>
      </c>
      <c r="AV41" s="3">
        <v>135750</v>
      </c>
      <c r="AW41" s="3">
        <v>135750</v>
      </c>
      <c r="AX41" s="3">
        <v>141000</v>
      </c>
      <c r="AY41" s="3">
        <v>143250</v>
      </c>
      <c r="AZ41" s="3">
        <v>144750</v>
      </c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</row>
    <row r="42" spans="1:65" x14ac:dyDescent="0.35">
      <c r="A42" s="51" t="s">
        <v>48</v>
      </c>
      <c r="B42" s="49" t="s">
        <v>172</v>
      </c>
      <c r="C42" s="27">
        <v>3</v>
      </c>
      <c r="D42" s="22">
        <v>1955.5</v>
      </c>
      <c r="E42" s="22">
        <v>1955.5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v>241250</v>
      </c>
      <c r="AB42" s="3">
        <v>485000</v>
      </c>
      <c r="AC42" s="3">
        <v>427500</v>
      </c>
      <c r="AD42" s="3">
        <v>220000</v>
      </c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</row>
    <row r="43" spans="1:65" x14ac:dyDescent="0.35">
      <c r="A43" s="51" t="s">
        <v>51</v>
      </c>
      <c r="B43" s="49" t="s">
        <v>128</v>
      </c>
      <c r="C43" s="27">
        <v>3</v>
      </c>
      <c r="D43" s="22">
        <v>1954</v>
      </c>
      <c r="E43" s="26">
        <v>1958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>
        <v>906750</v>
      </c>
      <c r="AK43" s="3">
        <v>2045000</v>
      </c>
      <c r="AL43" s="3">
        <v>3150000</v>
      </c>
      <c r="AM43" s="3">
        <v>3135000</v>
      </c>
      <c r="AN43" s="3">
        <v>3120000</v>
      </c>
      <c r="AO43" s="3">
        <v>3045000</v>
      </c>
      <c r="AP43" s="3">
        <v>3090000</v>
      </c>
      <c r="AQ43" s="3">
        <v>3090000</v>
      </c>
      <c r="AR43" s="3">
        <v>8287500</v>
      </c>
      <c r="AS43" s="3">
        <v>8563750</v>
      </c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</row>
    <row r="44" spans="1:65" x14ac:dyDescent="0.35">
      <c r="A44" s="51" t="s">
        <v>17</v>
      </c>
      <c r="B44" s="49" t="s">
        <v>138</v>
      </c>
      <c r="C44" s="27">
        <v>3</v>
      </c>
      <c r="D44" s="22">
        <v>1952</v>
      </c>
      <c r="E44" s="26">
        <v>1955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>
        <v>196000</v>
      </c>
      <c r="AC44" s="3">
        <v>264000</v>
      </c>
      <c r="AD44" s="3">
        <v>252000</v>
      </c>
      <c r="AE44" s="3">
        <v>225000</v>
      </c>
      <c r="AF44" s="3">
        <v>256500</v>
      </c>
      <c r="AG44" s="3">
        <v>285000</v>
      </c>
      <c r="AH44" s="3">
        <v>258000</v>
      </c>
      <c r="AI44" s="3">
        <v>288000</v>
      </c>
      <c r="AJ44" s="3">
        <v>300000</v>
      </c>
      <c r="AK44" s="3">
        <v>200000</v>
      </c>
      <c r="AL44" s="3">
        <v>206000</v>
      </c>
      <c r="AM44" s="3">
        <v>208000</v>
      </c>
      <c r="AN44" s="3">
        <v>206000</v>
      </c>
      <c r="AO44" s="3">
        <v>202000</v>
      </c>
      <c r="AP44" s="3">
        <v>203000</v>
      </c>
      <c r="AQ44" s="3">
        <v>203000</v>
      </c>
      <c r="AR44" s="3">
        <v>191000</v>
      </c>
      <c r="AS44" s="3">
        <v>200000</v>
      </c>
      <c r="AT44" s="3">
        <v>200000</v>
      </c>
      <c r="AU44" s="3">
        <v>200000</v>
      </c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</row>
    <row r="45" spans="1:65" x14ac:dyDescent="0.35">
      <c r="A45" s="49" t="s">
        <v>243</v>
      </c>
      <c r="B45" s="49" t="s">
        <v>138</v>
      </c>
      <c r="C45" s="27">
        <v>3</v>
      </c>
      <c r="D45" s="22">
        <v>1952</v>
      </c>
      <c r="E45" s="26">
        <v>1955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3500</v>
      </c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</row>
    <row r="46" spans="1:65" x14ac:dyDescent="0.35">
      <c r="A46" s="51" t="s">
        <v>50</v>
      </c>
      <c r="B46" s="49" t="s">
        <v>128</v>
      </c>
      <c r="C46" s="27">
        <v>3</v>
      </c>
      <c r="D46" s="22">
        <v>1955</v>
      </c>
      <c r="E46" s="22">
        <v>1965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>
        <v>350875</v>
      </c>
      <c r="AH46" s="3">
        <v>506250</v>
      </c>
      <c r="AI46" s="3">
        <v>502500</v>
      </c>
      <c r="AJ46" s="3">
        <v>503750</v>
      </c>
      <c r="AK46" s="3">
        <v>2550000</v>
      </c>
      <c r="AL46" s="3">
        <v>2637500</v>
      </c>
      <c r="AM46" s="3">
        <v>2625000</v>
      </c>
      <c r="AN46" s="3">
        <v>2575000</v>
      </c>
      <c r="AO46" s="3">
        <v>2525000</v>
      </c>
      <c r="AP46" s="3">
        <v>2500000</v>
      </c>
      <c r="AQ46" s="3">
        <v>2500000</v>
      </c>
      <c r="AR46" s="3">
        <v>10500000</v>
      </c>
      <c r="AS46" s="3">
        <v>7640000</v>
      </c>
      <c r="AT46" s="3">
        <v>8040000</v>
      </c>
      <c r="AU46" s="3">
        <v>7320000</v>
      </c>
      <c r="AV46" s="3">
        <v>6760000</v>
      </c>
      <c r="AW46" s="3">
        <v>6920000</v>
      </c>
      <c r="AX46" s="3">
        <v>7160000</v>
      </c>
      <c r="AY46" s="3">
        <v>5490000</v>
      </c>
      <c r="AZ46" s="3">
        <v>5370000</v>
      </c>
      <c r="BA46" s="3">
        <v>3640000</v>
      </c>
      <c r="BB46" s="3">
        <v>945000</v>
      </c>
      <c r="BC46" s="3">
        <v>977500</v>
      </c>
      <c r="BD46" s="3">
        <v>982500</v>
      </c>
      <c r="BE46" s="3"/>
      <c r="BF46" s="3"/>
      <c r="BG46" s="3"/>
      <c r="BH46" s="3"/>
      <c r="BI46" s="3"/>
      <c r="BJ46" s="3"/>
      <c r="BK46" s="3"/>
      <c r="BL46" s="3"/>
      <c r="BM46" s="3"/>
    </row>
    <row r="47" spans="1:65" x14ac:dyDescent="0.35">
      <c r="A47" s="51" t="s">
        <v>50</v>
      </c>
      <c r="B47" s="49" t="s">
        <v>128</v>
      </c>
      <c r="C47" s="27">
        <v>3</v>
      </c>
      <c r="D47" s="22">
        <v>1960</v>
      </c>
      <c r="E47" s="22">
        <v>1970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>
        <v>2432250</v>
      </c>
      <c r="AM47" s="3">
        <v>2415000</v>
      </c>
      <c r="AN47" s="3">
        <v>2334500</v>
      </c>
      <c r="AO47" s="3">
        <v>2300000</v>
      </c>
      <c r="AP47" s="3">
        <v>2219500</v>
      </c>
      <c r="AQ47" s="3">
        <v>2219500</v>
      </c>
      <c r="AR47" s="3">
        <v>2445000</v>
      </c>
      <c r="AS47" s="3">
        <v>4475000</v>
      </c>
      <c r="AT47" s="3">
        <v>1662500</v>
      </c>
      <c r="AU47" s="3">
        <v>855000</v>
      </c>
      <c r="AV47" s="3">
        <v>765000</v>
      </c>
      <c r="AW47" s="3">
        <v>765000</v>
      </c>
      <c r="AX47" s="3">
        <v>790000</v>
      </c>
      <c r="AY47" s="3">
        <v>825000</v>
      </c>
      <c r="AZ47" s="3">
        <v>790000</v>
      </c>
      <c r="BA47" s="3">
        <v>780000</v>
      </c>
      <c r="BB47" s="3">
        <v>825000</v>
      </c>
      <c r="BC47" s="3">
        <v>900000</v>
      </c>
      <c r="BD47" s="3">
        <v>880000</v>
      </c>
      <c r="BG47" s="3"/>
      <c r="BH47" s="3">
        <v>6218698</v>
      </c>
      <c r="BI47" s="3">
        <v>2827336</v>
      </c>
      <c r="BJ47" s="3"/>
      <c r="BK47" s="3"/>
      <c r="BL47" s="3"/>
      <c r="BM47" s="3"/>
    </row>
    <row r="48" spans="1:65" x14ac:dyDescent="0.35">
      <c r="A48" s="51" t="s">
        <v>50</v>
      </c>
      <c r="B48" s="49" t="s">
        <v>128</v>
      </c>
      <c r="C48" s="27">
        <v>3</v>
      </c>
      <c r="D48" s="22">
        <v>1965</v>
      </c>
      <c r="E48" s="22">
        <v>1975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>
        <v>404000</v>
      </c>
      <c r="AL48" s="3">
        <v>1062500</v>
      </c>
      <c r="AM48" s="3">
        <v>1055000</v>
      </c>
      <c r="AN48" s="3">
        <v>1005000</v>
      </c>
      <c r="AO48" s="3">
        <v>995000</v>
      </c>
      <c r="AP48" s="3">
        <v>940000</v>
      </c>
      <c r="AQ48" s="3">
        <v>940000</v>
      </c>
      <c r="AR48" s="3">
        <v>790000</v>
      </c>
      <c r="AS48" s="3">
        <v>865000</v>
      </c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</row>
    <row r="49" spans="1:66" x14ac:dyDescent="0.35">
      <c r="A49" s="49" t="s">
        <v>58</v>
      </c>
      <c r="B49" s="49" t="s">
        <v>128</v>
      </c>
      <c r="C49" s="27">
        <v>3</v>
      </c>
      <c r="D49" s="22">
        <v>1955</v>
      </c>
      <c r="E49" s="2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>
        <v>14210000</v>
      </c>
      <c r="AU49" s="3">
        <v>14925000</v>
      </c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</row>
    <row r="50" spans="1:66" x14ac:dyDescent="0.35">
      <c r="A50" s="51" t="s">
        <v>45</v>
      </c>
      <c r="B50" s="49" t="s">
        <v>138</v>
      </c>
      <c r="C50" s="27">
        <v>3</v>
      </c>
      <c r="D50" s="22">
        <v>1959</v>
      </c>
      <c r="E50" s="26">
        <v>1964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25250</v>
      </c>
      <c r="AC50" s="3">
        <v>23500</v>
      </c>
      <c r="AD50" s="3">
        <v>23500</v>
      </c>
      <c r="AE50" s="3">
        <v>22375</v>
      </c>
      <c r="AF50" s="3">
        <v>22750</v>
      </c>
      <c r="AG50" s="3">
        <v>23625</v>
      </c>
      <c r="AH50" s="3">
        <v>23875</v>
      </c>
      <c r="AI50" s="3">
        <v>24750</v>
      </c>
      <c r="AJ50" s="3">
        <v>24750</v>
      </c>
      <c r="AK50" s="3">
        <v>25000</v>
      </c>
      <c r="AL50" s="3">
        <v>26000</v>
      </c>
      <c r="AM50" s="3">
        <v>26750</v>
      </c>
      <c r="AN50" s="3">
        <v>25750</v>
      </c>
      <c r="AO50" s="3">
        <v>25125</v>
      </c>
      <c r="AP50" s="3">
        <v>24500</v>
      </c>
      <c r="AQ50" s="3">
        <v>24500</v>
      </c>
      <c r="AR50" s="3">
        <v>21625</v>
      </c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</row>
    <row r="51" spans="1:66" x14ac:dyDescent="0.35">
      <c r="A51" s="51" t="s">
        <v>19</v>
      </c>
      <c r="B51" s="49" t="s">
        <v>138</v>
      </c>
      <c r="C51" s="27">
        <v>3</v>
      </c>
      <c r="D51" s="22">
        <v>1967</v>
      </c>
      <c r="E51" s="26">
        <v>1971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>
        <v>159000</v>
      </c>
      <c r="AS51" s="3">
        <v>173000</v>
      </c>
      <c r="AT51" s="3">
        <v>179000</v>
      </c>
      <c r="AU51" s="3">
        <v>171000</v>
      </c>
      <c r="AV51" s="3">
        <v>147000</v>
      </c>
      <c r="AW51" s="3">
        <v>145000</v>
      </c>
      <c r="AX51" s="3">
        <v>141000</v>
      </c>
      <c r="AY51" s="3">
        <v>146000</v>
      </c>
      <c r="AZ51" s="3">
        <v>135000</v>
      </c>
      <c r="BA51" s="3">
        <v>143000</v>
      </c>
      <c r="BB51" s="3">
        <v>137000</v>
      </c>
      <c r="BC51" s="3">
        <v>149000</v>
      </c>
      <c r="BD51" s="3"/>
      <c r="BE51" s="3"/>
      <c r="BF51" s="3"/>
      <c r="BG51" s="3"/>
      <c r="BH51" s="3"/>
      <c r="BI51" s="3"/>
      <c r="BJ51" s="3"/>
      <c r="BK51" s="3"/>
      <c r="BL51" s="3"/>
      <c r="BM51" s="3"/>
    </row>
    <row r="52" spans="1:66" x14ac:dyDescent="0.35">
      <c r="A52" s="49" t="s">
        <v>16</v>
      </c>
      <c r="B52" s="49" t="s">
        <v>138</v>
      </c>
      <c r="C52" s="27">
        <v>3</v>
      </c>
      <c r="D52" s="26">
        <v>1929</v>
      </c>
      <c r="E52" s="26">
        <v>1949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47000</v>
      </c>
      <c r="AD52" s="3">
        <v>46500</v>
      </c>
      <c r="AE52" s="3">
        <v>45500</v>
      </c>
      <c r="AF52" s="3">
        <v>46750</v>
      </c>
      <c r="AG52" s="3">
        <v>48500</v>
      </c>
      <c r="AH52" s="3">
        <v>46250</v>
      </c>
      <c r="AI52" s="3">
        <v>48000</v>
      </c>
      <c r="AJ52" s="3">
        <v>50000</v>
      </c>
      <c r="AK52" s="3">
        <v>50250</v>
      </c>
      <c r="AL52" s="3">
        <v>50500</v>
      </c>
      <c r="AM52" s="3">
        <v>50750</v>
      </c>
      <c r="AN52" s="3">
        <v>50500</v>
      </c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</row>
    <row r="53" spans="1:66" x14ac:dyDescent="0.35">
      <c r="A53" s="51" t="s">
        <v>26</v>
      </c>
      <c r="B53" s="49" t="s">
        <v>128</v>
      </c>
      <c r="C53" s="27">
        <v>3</v>
      </c>
      <c r="D53" s="22">
        <v>1955</v>
      </c>
      <c r="E53" s="22">
        <v>1959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>
        <v>496250</v>
      </c>
      <c r="AG53" s="3">
        <v>505000</v>
      </c>
      <c r="AH53" s="3">
        <v>510000</v>
      </c>
      <c r="AI53" s="3">
        <v>1005000</v>
      </c>
      <c r="AJ53" s="3">
        <v>1268750</v>
      </c>
      <c r="AK53" s="3"/>
      <c r="AL53" s="3">
        <v>2756000</v>
      </c>
      <c r="AM53" s="3">
        <v>2743000</v>
      </c>
      <c r="AN53" s="3">
        <v>2730000</v>
      </c>
      <c r="AO53" s="3">
        <v>2665000</v>
      </c>
      <c r="AP53" s="3">
        <v>2949750</v>
      </c>
      <c r="AQ53" s="3">
        <v>2949750</v>
      </c>
      <c r="AR53" s="3">
        <v>4875000</v>
      </c>
      <c r="AS53" s="3">
        <v>5012500</v>
      </c>
      <c r="AT53" s="3">
        <v>5100000</v>
      </c>
      <c r="AU53" s="3">
        <v>4825000</v>
      </c>
      <c r="AV53" s="3">
        <v>6056250</v>
      </c>
      <c r="AW53" s="3">
        <v>9140625</v>
      </c>
      <c r="AX53" s="3">
        <v>10271250</v>
      </c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</row>
    <row r="54" spans="1:66" x14ac:dyDescent="0.35">
      <c r="A54" s="49" t="s">
        <v>35</v>
      </c>
      <c r="B54" s="49" t="s">
        <v>138</v>
      </c>
      <c r="C54" s="27">
        <v>3.5</v>
      </c>
      <c r="D54" s="22">
        <v>1936</v>
      </c>
      <c r="E54" s="26">
        <v>1937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>
        <v>735875</v>
      </c>
      <c r="AB54" s="3">
        <v>739500</v>
      </c>
      <c r="AC54" s="3">
        <v>732250</v>
      </c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</row>
    <row r="55" spans="1:66" x14ac:dyDescent="0.35">
      <c r="A55" s="51" t="s">
        <v>35</v>
      </c>
      <c r="B55" s="49" t="s">
        <v>138</v>
      </c>
      <c r="C55" s="27">
        <v>3.5</v>
      </c>
      <c r="D55" s="22">
        <v>1951</v>
      </c>
      <c r="E55" s="26">
        <v>1954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>
        <v>240000</v>
      </c>
      <c r="AE55" s="3">
        <v>227500</v>
      </c>
      <c r="AF55" s="3">
        <v>236250</v>
      </c>
      <c r="AG55" s="3">
        <v>250000</v>
      </c>
      <c r="AH55" s="3">
        <v>233750</v>
      </c>
      <c r="AI55" s="3">
        <v>247500</v>
      </c>
      <c r="AJ55" s="3">
        <v>252500</v>
      </c>
      <c r="AK55" s="3">
        <v>127500</v>
      </c>
      <c r="AL55" s="3">
        <v>130000</v>
      </c>
      <c r="AM55" s="3">
        <v>130625</v>
      </c>
      <c r="AN55" s="3">
        <v>129375</v>
      </c>
      <c r="AO55" s="3">
        <v>126250</v>
      </c>
      <c r="AP55" s="3">
        <v>126250</v>
      </c>
      <c r="AQ55" s="3">
        <v>126250</v>
      </c>
      <c r="AR55" s="3">
        <v>123750</v>
      </c>
      <c r="AS55" s="3">
        <v>125000</v>
      </c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</row>
    <row r="56" spans="1:66" x14ac:dyDescent="0.35">
      <c r="A56" s="22" t="s">
        <v>66</v>
      </c>
      <c r="B56" s="49" t="s">
        <v>128</v>
      </c>
      <c r="C56" s="27">
        <v>3.5</v>
      </c>
      <c r="D56" s="26">
        <v>1969</v>
      </c>
      <c r="E56" s="2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>
        <v>1840000</v>
      </c>
      <c r="BE56" s="3"/>
      <c r="BF56" s="3"/>
      <c r="BG56" s="3"/>
      <c r="BH56" s="3"/>
      <c r="BI56" s="3"/>
      <c r="BJ56" s="3"/>
      <c r="BK56" s="3"/>
      <c r="BL56" s="3"/>
      <c r="BM56" s="3"/>
    </row>
    <row r="57" spans="1:66" x14ac:dyDescent="0.35">
      <c r="A57" s="22" t="s">
        <v>23</v>
      </c>
      <c r="B57" s="49" t="s">
        <v>138</v>
      </c>
      <c r="C57" s="27">
        <v>3.5</v>
      </c>
      <c r="D57" s="22">
        <v>1919</v>
      </c>
      <c r="E57" s="22">
        <v>1949</v>
      </c>
      <c r="F57" s="3"/>
      <c r="G57" s="3">
        <v>4162.5</v>
      </c>
      <c r="H57" s="3">
        <v>3625</v>
      </c>
      <c r="I57" s="3">
        <v>3450</v>
      </c>
      <c r="J57" s="3">
        <v>3350</v>
      </c>
      <c r="K57" s="3">
        <v>3600</v>
      </c>
      <c r="L57" s="3">
        <v>3025</v>
      </c>
      <c r="M57" s="3">
        <v>3150</v>
      </c>
      <c r="N57" s="3">
        <v>3900</v>
      </c>
      <c r="O57" s="3">
        <v>4150</v>
      </c>
      <c r="P57" s="3">
        <v>4100</v>
      </c>
      <c r="Q57" s="3">
        <v>3800</v>
      </c>
      <c r="R57" s="3">
        <v>4000</v>
      </c>
      <c r="S57" s="3">
        <v>4000</v>
      </c>
      <c r="T57" s="3">
        <v>4050</v>
      </c>
      <c r="U57" s="3">
        <v>4050</v>
      </c>
      <c r="V57" s="3">
        <v>4150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</row>
    <row r="58" spans="1:66" x14ac:dyDescent="0.35">
      <c r="A58" s="49" t="s">
        <v>17</v>
      </c>
      <c r="B58" s="49" t="s">
        <v>138</v>
      </c>
      <c r="C58" s="27">
        <v>3.5</v>
      </c>
      <c r="D58" s="22">
        <v>1940</v>
      </c>
      <c r="E58" s="2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>
        <v>21750</v>
      </c>
      <c r="U58" s="3">
        <v>21500</v>
      </c>
      <c r="V58" s="3">
        <v>22250</v>
      </c>
      <c r="W58" s="3">
        <v>21375</v>
      </c>
      <c r="X58" s="3">
        <v>20000</v>
      </c>
      <c r="Y58" s="3">
        <v>24500</v>
      </c>
      <c r="Z58" s="3">
        <v>25250</v>
      </c>
      <c r="AA58" s="3">
        <v>26000</v>
      </c>
      <c r="AB58" s="3">
        <v>25750</v>
      </c>
      <c r="AC58" s="3">
        <v>25000</v>
      </c>
      <c r="AD58" s="3">
        <v>24500</v>
      </c>
      <c r="AE58" s="3">
        <v>24750</v>
      </c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</row>
    <row r="59" spans="1:66" x14ac:dyDescent="0.35">
      <c r="A59" s="51" t="s">
        <v>17</v>
      </c>
      <c r="B59" s="49" t="s">
        <v>138</v>
      </c>
      <c r="C59" s="27">
        <v>3.5</v>
      </c>
      <c r="D59" s="22">
        <v>1949</v>
      </c>
      <c r="E59" s="26">
        <v>1954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>
        <v>24875</v>
      </c>
      <c r="AG59" s="3">
        <v>13256.25</v>
      </c>
      <c r="AH59" s="3">
        <v>12206.25</v>
      </c>
      <c r="AI59" s="3">
        <v>13256.25</v>
      </c>
      <c r="AJ59" s="3">
        <v>13387.5</v>
      </c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</row>
    <row r="60" spans="1:66" x14ac:dyDescent="0.35">
      <c r="A60" s="51" t="s">
        <v>17</v>
      </c>
      <c r="B60" s="49" t="s">
        <v>138</v>
      </c>
      <c r="C60" s="27">
        <v>3.5</v>
      </c>
      <c r="D60" s="22">
        <v>1955</v>
      </c>
      <c r="E60" s="26">
        <v>1960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>
        <v>13125</v>
      </c>
      <c r="AH60" s="3">
        <v>12075</v>
      </c>
      <c r="AI60" s="3">
        <v>13256.25</v>
      </c>
      <c r="AJ60" s="3">
        <v>13387.5</v>
      </c>
      <c r="AK60" s="3">
        <v>1854000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</row>
    <row r="61" spans="1:66" x14ac:dyDescent="0.35">
      <c r="A61" s="92" t="s">
        <v>22</v>
      </c>
      <c r="B61" s="49" t="s">
        <v>138</v>
      </c>
      <c r="C61" s="27">
        <v>3.5</v>
      </c>
      <c r="D61" s="26">
        <v>1937</v>
      </c>
      <c r="E61" s="26">
        <v>1967</v>
      </c>
      <c r="F61" s="3"/>
      <c r="G61" s="3">
        <v>6765.05</v>
      </c>
      <c r="H61" s="3">
        <v>5784.3249999999998</v>
      </c>
      <c r="I61" s="3">
        <v>5444.0625</v>
      </c>
      <c r="J61" s="3">
        <v>5444.0708333333332</v>
      </c>
      <c r="K61" s="3">
        <v>5604.1875</v>
      </c>
      <c r="L61" s="3">
        <v>4843.6208333333334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</row>
    <row r="62" spans="1:66" x14ac:dyDescent="0.35">
      <c r="A62" s="22" t="s">
        <v>22</v>
      </c>
      <c r="B62" s="49" t="s">
        <v>138</v>
      </c>
      <c r="C62" s="27">
        <v>3.5</v>
      </c>
      <c r="D62" s="22">
        <v>1937</v>
      </c>
      <c r="E62" s="22">
        <v>1967</v>
      </c>
      <c r="F62" s="3"/>
      <c r="G62" s="3">
        <v>770.4</v>
      </c>
      <c r="H62" s="3">
        <v>658.71250000000009</v>
      </c>
      <c r="I62" s="3">
        <v>619.96250000000009</v>
      </c>
      <c r="J62" s="3">
        <v>619.96250000000009</v>
      </c>
      <c r="K62" s="3">
        <v>638.20000000000005</v>
      </c>
      <c r="L62" s="3">
        <v>551.58749999999998</v>
      </c>
      <c r="M62" s="3">
        <v>5618.1458333333339</v>
      </c>
      <c r="N62" s="3">
        <v>6777.45</v>
      </c>
      <c r="O62" s="3">
        <v>7223.3333333333339</v>
      </c>
      <c r="P62" s="3">
        <v>7800</v>
      </c>
      <c r="Q62" s="3">
        <v>7500</v>
      </c>
      <c r="R62" s="3">
        <v>7600</v>
      </c>
      <c r="S62" s="3">
        <v>7600</v>
      </c>
      <c r="T62" s="3">
        <v>7700</v>
      </c>
      <c r="U62" s="3">
        <v>7600</v>
      </c>
      <c r="V62" s="3">
        <v>7800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</row>
    <row r="63" spans="1:66" x14ac:dyDescent="0.35">
      <c r="A63" s="26" t="s">
        <v>62</v>
      </c>
      <c r="B63" s="49" t="s">
        <v>138</v>
      </c>
      <c r="C63" s="27">
        <v>3.5</v>
      </c>
      <c r="D63" s="26">
        <v>1970</v>
      </c>
      <c r="E63" s="26">
        <v>1973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>
        <v>85500</v>
      </c>
      <c r="AS63" s="3">
        <v>91500</v>
      </c>
      <c r="AT63" s="3">
        <v>94500</v>
      </c>
      <c r="AU63" s="3">
        <v>89500</v>
      </c>
      <c r="AV63" s="3">
        <v>77500</v>
      </c>
      <c r="AW63" s="3">
        <v>75500</v>
      </c>
      <c r="AX63" s="3">
        <v>70500</v>
      </c>
      <c r="AY63" s="3">
        <v>71500</v>
      </c>
      <c r="AZ63" s="3">
        <v>65500</v>
      </c>
      <c r="BA63" s="3">
        <v>61500</v>
      </c>
      <c r="BB63" s="3">
        <v>51500</v>
      </c>
      <c r="BC63" s="3">
        <v>59000</v>
      </c>
      <c r="BD63" s="3">
        <v>19350</v>
      </c>
      <c r="BE63" s="3">
        <v>20550</v>
      </c>
      <c r="BF63" s="3">
        <v>21450</v>
      </c>
      <c r="BG63" s="3">
        <v>22050</v>
      </c>
      <c r="BH63" s="3">
        <v>23700</v>
      </c>
      <c r="BI63" s="3">
        <v>22950</v>
      </c>
      <c r="BJ63" s="3">
        <v>25050</v>
      </c>
      <c r="BK63" s="3">
        <v>25800</v>
      </c>
      <c r="BL63" s="3">
        <v>28050</v>
      </c>
      <c r="BM63" s="3"/>
    </row>
    <row r="64" spans="1:66" x14ac:dyDescent="0.35">
      <c r="A64" s="51" t="s">
        <v>60</v>
      </c>
      <c r="B64" s="49" t="s">
        <v>138</v>
      </c>
      <c r="C64" s="27">
        <v>3.5</v>
      </c>
      <c r="D64" s="22">
        <v>1966</v>
      </c>
      <c r="E64" s="26">
        <v>1969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>
        <v>216250</v>
      </c>
      <c r="AS64" s="3">
        <v>230000</v>
      </c>
      <c r="AT64" s="3">
        <v>236250</v>
      </c>
      <c r="AU64" s="3">
        <v>226250</v>
      </c>
      <c r="AV64" s="3">
        <v>201250</v>
      </c>
      <c r="AW64" s="3">
        <v>196250</v>
      </c>
      <c r="AX64" s="3">
        <v>186250</v>
      </c>
      <c r="AY64" s="3">
        <v>190000</v>
      </c>
      <c r="AZ64" s="3">
        <v>181250</v>
      </c>
      <c r="BA64" s="3">
        <v>173750</v>
      </c>
      <c r="BB64" s="3">
        <v>160000</v>
      </c>
      <c r="BC64" s="3">
        <v>178750</v>
      </c>
      <c r="BD64" s="3"/>
      <c r="BE64" s="3"/>
      <c r="BF64" s="3"/>
      <c r="BG64" s="3"/>
      <c r="BH64" s="3"/>
      <c r="BI64" s="3"/>
      <c r="BJ64" s="3"/>
      <c r="BK64" s="3"/>
      <c r="BL64" s="3"/>
      <c r="BM64" s="3"/>
    </row>
    <row r="65" spans="1:65" x14ac:dyDescent="0.35">
      <c r="A65" s="49" t="s">
        <v>26</v>
      </c>
      <c r="B65" s="49" t="s">
        <v>128</v>
      </c>
      <c r="C65" s="27">
        <v>3.5</v>
      </c>
      <c r="D65" s="22">
        <v>2027.5</v>
      </c>
      <c r="E65" s="22">
        <v>2027.5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>
        <v>5445000</v>
      </c>
      <c r="Z65" s="3">
        <v>3871875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</row>
    <row r="66" spans="1:65" x14ac:dyDescent="0.35">
      <c r="A66" s="51" t="s">
        <v>26</v>
      </c>
      <c r="B66" s="49" t="s">
        <v>128</v>
      </c>
      <c r="C66" s="27">
        <v>3.5</v>
      </c>
      <c r="D66" s="22">
        <v>1952</v>
      </c>
      <c r="E66" s="52" t="s">
        <v>244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>
        <v>2921875</v>
      </c>
      <c r="AB66" s="3">
        <v>2915000</v>
      </c>
      <c r="AC66" s="3">
        <v>2743125</v>
      </c>
      <c r="AD66" s="3">
        <v>2550000</v>
      </c>
      <c r="AE66" s="3">
        <v>1870000</v>
      </c>
      <c r="AF66" s="3">
        <v>1925000</v>
      </c>
      <c r="AG66" s="3">
        <v>1833125</v>
      </c>
      <c r="AH66" s="3">
        <v>1837500</v>
      </c>
      <c r="AI66" s="3">
        <v>1815625</v>
      </c>
      <c r="AJ66" s="3">
        <v>1809062.5</v>
      </c>
      <c r="AK66" s="3">
        <v>1820000</v>
      </c>
      <c r="AL66" s="3">
        <v>1859375</v>
      </c>
      <c r="AM66" s="3">
        <v>1837500</v>
      </c>
      <c r="AN66" s="3">
        <v>1802500</v>
      </c>
      <c r="AO66" s="3">
        <v>1758750</v>
      </c>
      <c r="AP66" s="3">
        <v>1610000</v>
      </c>
      <c r="AQ66" s="3">
        <v>1610000</v>
      </c>
      <c r="AR66" s="3">
        <v>1286250</v>
      </c>
      <c r="AS66" s="3">
        <v>1408750</v>
      </c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</row>
    <row r="67" spans="1:65" x14ac:dyDescent="0.35">
      <c r="A67" s="26" t="s">
        <v>15</v>
      </c>
      <c r="B67" s="22" t="s">
        <v>138</v>
      </c>
      <c r="C67" s="27">
        <v>4</v>
      </c>
      <c r="D67" s="26">
        <v>1940</v>
      </c>
      <c r="E67" s="26">
        <v>1960</v>
      </c>
      <c r="F67" s="3">
        <v>24500</v>
      </c>
      <c r="G67" s="3">
        <v>23000</v>
      </c>
      <c r="H67" s="3">
        <v>21625</v>
      </c>
      <c r="I67" s="3">
        <v>20250</v>
      </c>
      <c r="J67" s="3">
        <v>20000</v>
      </c>
      <c r="K67" s="3">
        <v>20000</v>
      </c>
      <c r="L67" s="3">
        <v>17500</v>
      </c>
      <c r="M67" s="3">
        <v>19000</v>
      </c>
      <c r="N67" s="3">
        <v>22250</v>
      </c>
      <c r="O67" s="3">
        <v>23000</v>
      </c>
      <c r="P67" s="3">
        <v>23000</v>
      </c>
      <c r="Q67" s="3">
        <v>21500</v>
      </c>
      <c r="R67" s="3">
        <v>22000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</row>
    <row r="68" spans="1:65" x14ac:dyDescent="0.35">
      <c r="A68" s="51" t="s">
        <v>43</v>
      </c>
      <c r="B68" s="49" t="s">
        <v>138</v>
      </c>
      <c r="C68" s="27">
        <v>4</v>
      </c>
      <c r="D68" s="22">
        <v>1916</v>
      </c>
      <c r="E68" s="26">
        <v>1936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>
        <v>20680</v>
      </c>
      <c r="U68" s="3">
        <v>20460</v>
      </c>
      <c r="V68" s="3">
        <v>20900</v>
      </c>
      <c r="W68" s="3">
        <v>21560</v>
      </c>
      <c r="X68" s="3">
        <v>21780</v>
      </c>
      <c r="Y68" s="3">
        <v>22440</v>
      </c>
      <c r="Z68" s="3">
        <v>22880</v>
      </c>
      <c r="AA68" s="3">
        <v>22660</v>
      </c>
      <c r="AB68" s="3">
        <v>22330</v>
      </c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</row>
    <row r="69" spans="1:65" x14ac:dyDescent="0.35">
      <c r="A69" s="51" t="s">
        <v>24</v>
      </c>
      <c r="B69" s="49" t="s">
        <v>138</v>
      </c>
      <c r="C69" s="27">
        <v>4</v>
      </c>
      <c r="D69" s="22">
        <v>1934</v>
      </c>
      <c r="E69" s="2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>
        <v>4608</v>
      </c>
      <c r="U69" s="3">
        <v>4560</v>
      </c>
      <c r="V69" s="3">
        <v>4608</v>
      </c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</row>
    <row r="70" spans="1:65" x14ac:dyDescent="0.35">
      <c r="A70" s="51" t="s">
        <v>37</v>
      </c>
      <c r="B70" s="49" t="s">
        <v>128</v>
      </c>
      <c r="C70" s="27">
        <v>4</v>
      </c>
      <c r="D70" s="22">
        <v>2027.5</v>
      </c>
      <c r="E70" s="22">
        <v>2027.5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>
        <v>860000</v>
      </c>
      <c r="T70" s="3">
        <v>866250</v>
      </c>
      <c r="U70" s="3">
        <v>1415250</v>
      </c>
      <c r="V70" s="3">
        <v>1474750</v>
      </c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</row>
    <row r="71" spans="1:65" x14ac:dyDescent="0.35">
      <c r="A71" s="49" t="s">
        <v>66</v>
      </c>
      <c r="B71" s="49" t="s">
        <v>128</v>
      </c>
      <c r="C71" s="27">
        <v>4</v>
      </c>
      <c r="D71" s="22">
        <v>1957</v>
      </c>
      <c r="E71" s="26">
        <v>1958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>
        <v>9850000</v>
      </c>
      <c r="AW71" s="3">
        <v>10000000</v>
      </c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</row>
    <row r="72" spans="1:65" x14ac:dyDescent="0.35">
      <c r="A72" s="49" t="s">
        <v>36</v>
      </c>
      <c r="B72" s="49" t="s">
        <v>128</v>
      </c>
      <c r="C72" s="27">
        <v>4</v>
      </c>
      <c r="D72" s="22">
        <v>1940</v>
      </c>
      <c r="E72" s="22">
        <v>1944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>
        <v>1545000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</row>
    <row r="73" spans="1:65" x14ac:dyDescent="0.35">
      <c r="A73" s="22" t="s">
        <v>73</v>
      </c>
      <c r="B73" s="49" t="s">
        <v>128</v>
      </c>
      <c r="C73" s="27">
        <v>4</v>
      </c>
      <c r="D73" s="26">
        <v>1968</v>
      </c>
      <c r="E73" s="2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>
        <v>3304791</v>
      </c>
      <c r="BF73" s="3">
        <v>4350267</v>
      </c>
      <c r="BG73" s="3">
        <v>1001726</v>
      </c>
      <c r="BH73" s="3"/>
      <c r="BI73" s="3"/>
      <c r="BJ73" s="3"/>
      <c r="BK73" s="3"/>
      <c r="BL73" s="3"/>
      <c r="BM73" s="3"/>
    </row>
    <row r="74" spans="1:65" x14ac:dyDescent="0.35">
      <c r="A74" s="22" t="s">
        <v>30</v>
      </c>
      <c r="B74" s="49" t="s">
        <v>128</v>
      </c>
      <c r="C74" s="27">
        <v>4</v>
      </c>
      <c r="D74" s="22">
        <v>1960</v>
      </c>
      <c r="E74" s="22">
        <v>1990</v>
      </c>
      <c r="F74" s="3"/>
      <c r="G74" s="3"/>
      <c r="H74" s="3"/>
      <c r="I74" s="3"/>
      <c r="J74" s="3"/>
      <c r="K74" s="3">
        <v>100000</v>
      </c>
      <c r="L74" s="3">
        <v>87500</v>
      </c>
      <c r="M74" s="3">
        <v>179375</v>
      </c>
      <c r="N74" s="3">
        <v>219375</v>
      </c>
      <c r="O74" s="3">
        <v>351500</v>
      </c>
      <c r="P74" s="3">
        <v>337250</v>
      </c>
      <c r="Q74" s="3">
        <v>328700</v>
      </c>
      <c r="R74" s="3">
        <v>328700</v>
      </c>
      <c r="S74" s="3">
        <v>516000</v>
      </c>
      <c r="T74" s="3">
        <v>905000</v>
      </c>
      <c r="U74" s="3">
        <v>860000</v>
      </c>
      <c r="V74" s="3">
        <v>905000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</row>
    <row r="75" spans="1:65" x14ac:dyDescent="0.35">
      <c r="A75" s="94" t="s">
        <v>30</v>
      </c>
      <c r="B75" s="49" t="s">
        <v>128</v>
      </c>
      <c r="C75" s="27">
        <v>4</v>
      </c>
      <c r="D75" s="22">
        <v>1960</v>
      </c>
      <c r="E75" s="26">
        <v>1990</v>
      </c>
      <c r="F75" s="3"/>
      <c r="G75" s="3"/>
      <c r="H75" s="3"/>
      <c r="I75" s="3"/>
      <c r="J75" s="3"/>
      <c r="K75" s="3"/>
      <c r="L75" s="3">
        <v>87500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</row>
    <row r="76" spans="1:65" x14ac:dyDescent="0.35">
      <c r="A76" s="22" t="s">
        <v>23</v>
      </c>
      <c r="B76" s="49" t="s">
        <v>138</v>
      </c>
      <c r="C76" s="27">
        <v>4</v>
      </c>
      <c r="D76" s="26">
        <v>1934</v>
      </c>
      <c r="E76" s="26"/>
      <c r="F76" s="3"/>
      <c r="G76" s="3">
        <v>4850</v>
      </c>
      <c r="H76" s="3">
        <v>4318.75</v>
      </c>
      <c r="I76" s="3">
        <v>4150</v>
      </c>
      <c r="J76" s="3">
        <v>4100</v>
      </c>
      <c r="K76" s="3">
        <v>4250</v>
      </c>
      <c r="L76" s="3">
        <v>3950</v>
      </c>
      <c r="M76" s="3">
        <v>3950</v>
      </c>
      <c r="N76" s="3">
        <v>4550</v>
      </c>
      <c r="O76" s="3">
        <v>4700</v>
      </c>
      <c r="P76" s="3">
        <v>4650</v>
      </c>
      <c r="Q76" s="3">
        <v>4600</v>
      </c>
      <c r="R76" s="3">
        <v>4650</v>
      </c>
      <c r="S76" s="3">
        <v>4750</v>
      </c>
      <c r="T76" s="3">
        <v>4750</v>
      </c>
      <c r="U76" s="3">
        <v>4750</v>
      </c>
      <c r="V76" s="3">
        <v>4800</v>
      </c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</row>
    <row r="77" spans="1:65" x14ac:dyDescent="0.35">
      <c r="A77" s="26" t="s">
        <v>18</v>
      </c>
      <c r="B77" s="49" t="s">
        <v>138</v>
      </c>
      <c r="C77" s="27">
        <v>4</v>
      </c>
      <c r="D77" s="26">
        <v>1942</v>
      </c>
      <c r="E77" s="26">
        <v>1962</v>
      </c>
      <c r="F77" s="3">
        <v>24500</v>
      </c>
      <c r="G77" s="3">
        <v>23000</v>
      </c>
      <c r="H77" s="3">
        <v>21312.5</v>
      </c>
      <c r="I77" s="3">
        <v>20000</v>
      </c>
      <c r="J77" s="3">
        <v>19500</v>
      </c>
      <c r="K77" s="3">
        <v>19750</v>
      </c>
      <c r="L77" s="3">
        <v>16250</v>
      </c>
      <c r="M77" s="3">
        <v>17250</v>
      </c>
      <c r="N77" s="3">
        <v>20500</v>
      </c>
      <c r="O77" s="3">
        <v>22500</v>
      </c>
      <c r="P77" s="3">
        <v>21500</v>
      </c>
      <c r="Q77" s="3">
        <v>20500</v>
      </c>
      <c r="R77" s="3">
        <v>20000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</row>
    <row r="78" spans="1:65" x14ac:dyDescent="0.35">
      <c r="A78" s="26" t="s">
        <v>17</v>
      </c>
      <c r="B78" s="49" t="s">
        <v>138</v>
      </c>
      <c r="C78" s="27">
        <v>4</v>
      </c>
      <c r="D78" s="26">
        <v>1929</v>
      </c>
      <c r="E78" s="26"/>
      <c r="F78" s="3">
        <v>24875</v>
      </c>
      <c r="G78" s="3">
        <v>23750</v>
      </c>
      <c r="H78" s="3">
        <v>22250</v>
      </c>
      <c r="I78" s="3">
        <v>21500</v>
      </c>
      <c r="J78" s="3">
        <v>21750</v>
      </c>
      <c r="K78" s="3">
        <v>22000</v>
      </c>
      <c r="L78" s="3">
        <v>20375</v>
      </c>
      <c r="M78" s="3">
        <v>21250</v>
      </c>
      <c r="N78" s="3">
        <v>23500</v>
      </c>
      <c r="O78" s="3">
        <v>23750</v>
      </c>
      <c r="P78" s="3">
        <v>24000</v>
      </c>
      <c r="Q78" s="3">
        <v>23750</v>
      </c>
      <c r="R78" s="3">
        <v>24250</v>
      </c>
      <c r="S78" s="3">
        <v>24500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</row>
    <row r="79" spans="1:65" x14ac:dyDescent="0.35">
      <c r="A79" s="51" t="s">
        <v>45</v>
      </c>
      <c r="B79" s="49" t="s">
        <v>138</v>
      </c>
      <c r="C79" s="27">
        <v>4</v>
      </c>
      <c r="D79" s="22">
        <v>1958</v>
      </c>
      <c r="E79" s="26">
        <v>1968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>
        <v>94000</v>
      </c>
      <c r="V79" s="3">
        <v>95000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</row>
    <row r="80" spans="1:65" x14ac:dyDescent="0.35">
      <c r="A80" s="51" t="s">
        <v>33</v>
      </c>
      <c r="B80" s="49" t="s">
        <v>128</v>
      </c>
      <c r="C80" s="27">
        <v>4</v>
      </c>
      <c r="D80" s="22">
        <v>1934</v>
      </c>
      <c r="E80" s="26">
        <v>1936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>
        <v>206000</v>
      </c>
      <c r="Y80" s="3">
        <v>204500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</row>
    <row r="81" spans="1:66" x14ac:dyDescent="0.35">
      <c r="A81" s="22" t="s">
        <v>68</v>
      </c>
      <c r="B81" s="49" t="s">
        <v>128</v>
      </c>
      <c r="C81" s="27">
        <v>4</v>
      </c>
      <c r="D81" s="22">
        <v>1965</v>
      </c>
      <c r="E81" s="2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>
        <v>4000000</v>
      </c>
      <c r="BD81" s="3">
        <v>3990000</v>
      </c>
      <c r="BE81" s="3"/>
      <c r="BF81" s="3"/>
      <c r="BG81" s="3"/>
      <c r="BH81" s="3"/>
      <c r="BI81" s="3"/>
      <c r="BJ81" s="3"/>
      <c r="BK81" s="3"/>
      <c r="BL81" s="3"/>
      <c r="BM81" s="3"/>
    </row>
    <row r="82" spans="1:66" x14ac:dyDescent="0.35">
      <c r="A82" s="92" t="s">
        <v>19</v>
      </c>
      <c r="B82" s="49" t="s">
        <v>138</v>
      </c>
      <c r="C82" s="27">
        <v>4</v>
      </c>
      <c r="D82" s="26">
        <v>1917</v>
      </c>
      <c r="E82" s="26">
        <v>1942</v>
      </c>
      <c r="F82" s="3"/>
      <c r="G82" s="3">
        <v>3193.15</v>
      </c>
      <c r="H82" s="3">
        <v>2870.4375</v>
      </c>
      <c r="I82" s="3">
        <v>2649.6333333333332</v>
      </c>
      <c r="J82" s="3">
        <v>2649.6333333333332</v>
      </c>
      <c r="K82" s="3">
        <v>2785.5124999999998</v>
      </c>
      <c r="L82" s="3">
        <v>2547.7249999999999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</row>
    <row r="83" spans="1:66" x14ac:dyDescent="0.35">
      <c r="A83" s="26" t="s">
        <v>19</v>
      </c>
      <c r="B83" s="49" t="s">
        <v>138</v>
      </c>
      <c r="C83" s="27">
        <v>4</v>
      </c>
      <c r="D83" s="26">
        <v>1917</v>
      </c>
      <c r="E83" s="26">
        <v>1942</v>
      </c>
      <c r="F83" s="3">
        <v>50000</v>
      </c>
      <c r="G83" s="3">
        <v>47000</v>
      </c>
      <c r="H83" s="3">
        <v>42250</v>
      </c>
      <c r="I83" s="3">
        <v>39000</v>
      </c>
      <c r="J83" s="3">
        <v>39000</v>
      </c>
      <c r="K83" s="3">
        <v>41000</v>
      </c>
      <c r="L83" s="3">
        <v>37500</v>
      </c>
      <c r="M83" s="3">
        <v>39513.754166666666</v>
      </c>
      <c r="N83" s="3">
        <v>44853.45</v>
      </c>
      <c r="O83" s="3">
        <v>48057.275000000001</v>
      </c>
      <c r="P83" s="3">
        <v>48047.270833333336</v>
      </c>
      <c r="Q83" s="3">
        <v>46989.32916666667</v>
      </c>
      <c r="R83" s="3">
        <v>47615</v>
      </c>
      <c r="S83" s="3">
        <v>48150</v>
      </c>
      <c r="T83" s="3">
        <v>49220</v>
      </c>
      <c r="U83" s="3">
        <v>48150</v>
      </c>
      <c r="V83" s="3">
        <v>47615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</row>
    <row r="84" spans="1:66" x14ac:dyDescent="0.35">
      <c r="A84" s="26" t="s">
        <v>16</v>
      </c>
      <c r="B84" s="49" t="s">
        <v>138</v>
      </c>
      <c r="C84" s="27">
        <v>4</v>
      </c>
      <c r="D84" s="26">
        <v>1940</v>
      </c>
      <c r="E84" s="26">
        <v>1960</v>
      </c>
      <c r="F84" s="3">
        <v>25000</v>
      </c>
      <c r="G84" s="3">
        <v>23750</v>
      </c>
      <c r="H84" s="3">
        <v>21656.25</v>
      </c>
      <c r="I84" s="3">
        <v>20250</v>
      </c>
      <c r="J84" s="3">
        <v>19750</v>
      </c>
      <c r="K84" s="3">
        <v>20000</v>
      </c>
      <c r="L84" s="3">
        <v>16750</v>
      </c>
      <c r="M84" s="3">
        <v>17750</v>
      </c>
      <c r="N84" s="3">
        <v>21500</v>
      </c>
      <c r="O84" s="3">
        <v>23000</v>
      </c>
      <c r="P84" s="3">
        <v>21750</v>
      </c>
      <c r="Q84" s="3">
        <v>21250</v>
      </c>
      <c r="R84" s="3">
        <v>20750</v>
      </c>
      <c r="S84" s="3">
        <v>20500</v>
      </c>
      <c r="T84" s="3">
        <v>20750</v>
      </c>
      <c r="U84" s="3">
        <v>20250</v>
      </c>
      <c r="V84" s="3">
        <v>17625</v>
      </c>
      <c r="W84" s="3">
        <v>15500</v>
      </c>
      <c r="X84" s="3">
        <v>18625</v>
      </c>
      <c r="Y84" s="3">
        <v>24750</v>
      </c>
      <c r="Z84" s="3">
        <v>25500</v>
      </c>
      <c r="AA84" s="3">
        <v>25500</v>
      </c>
      <c r="AB84" s="3">
        <v>25500</v>
      </c>
      <c r="AC84" s="3">
        <v>25250</v>
      </c>
      <c r="AD84" s="3">
        <v>25000</v>
      </c>
      <c r="AE84" s="3">
        <v>24125</v>
      </c>
      <c r="AF84" s="3">
        <v>24875</v>
      </c>
      <c r="AG84" s="3">
        <v>25250</v>
      </c>
      <c r="AH84" s="3">
        <v>24625</v>
      </c>
      <c r="AI84" s="3">
        <v>25000</v>
      </c>
      <c r="AJ84" s="3">
        <v>25250</v>
      </c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</row>
    <row r="85" spans="1:66" x14ac:dyDescent="0.35">
      <c r="A85" s="51" t="s">
        <v>62</v>
      </c>
      <c r="B85" s="49" t="s">
        <v>138</v>
      </c>
      <c r="C85" s="27">
        <v>4.25</v>
      </c>
      <c r="D85" s="22">
        <v>1967</v>
      </c>
      <c r="E85" s="26">
        <v>1972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>
        <v>126250</v>
      </c>
      <c r="AT85" s="3">
        <v>253750</v>
      </c>
      <c r="AU85" s="3">
        <v>246250</v>
      </c>
      <c r="AV85" s="3">
        <v>211250</v>
      </c>
      <c r="AW85" s="3">
        <v>208750</v>
      </c>
      <c r="AX85" s="3">
        <v>196250</v>
      </c>
      <c r="AY85" s="3">
        <v>193750</v>
      </c>
      <c r="AZ85" s="3">
        <v>181250</v>
      </c>
      <c r="BA85" s="3">
        <v>171250</v>
      </c>
      <c r="BB85" s="3">
        <v>148750</v>
      </c>
      <c r="BC85" s="3">
        <v>161250</v>
      </c>
      <c r="BD85" s="3">
        <v>143820</v>
      </c>
      <c r="BE85" s="3">
        <v>154020</v>
      </c>
      <c r="BF85" s="3">
        <v>160140</v>
      </c>
      <c r="BG85" s="3">
        <v>165240</v>
      </c>
      <c r="BH85" s="3">
        <v>173400</v>
      </c>
      <c r="BI85" s="3">
        <v>168300</v>
      </c>
      <c r="BJ85" s="3">
        <v>183600</v>
      </c>
      <c r="BK85" s="3">
        <v>195840</v>
      </c>
      <c r="BL85" s="3"/>
      <c r="BM85" s="3"/>
    </row>
    <row r="86" spans="1:66" x14ac:dyDescent="0.35">
      <c r="A86" s="26" t="s">
        <v>69</v>
      </c>
      <c r="B86" s="22" t="s">
        <v>172</v>
      </c>
      <c r="C86" s="27">
        <v>4.5</v>
      </c>
      <c r="D86" s="26">
        <v>1967</v>
      </c>
      <c r="E86" s="26">
        <v>1969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>
        <v>467500</v>
      </c>
      <c r="BC86" s="3">
        <v>500000</v>
      </c>
      <c r="BD86" s="3"/>
      <c r="BE86" s="3"/>
      <c r="BF86" s="3"/>
      <c r="BG86" s="3"/>
      <c r="BH86" s="3"/>
      <c r="BI86" s="3"/>
      <c r="BJ86" s="3"/>
      <c r="BK86" s="3"/>
      <c r="BL86" s="3"/>
      <c r="BM86" s="3"/>
    </row>
    <row r="87" spans="1:66" x14ac:dyDescent="0.35">
      <c r="A87" s="22" t="s">
        <v>35</v>
      </c>
      <c r="B87" s="49" t="s">
        <v>138</v>
      </c>
      <c r="C87" s="27">
        <v>4.5</v>
      </c>
      <c r="D87" s="22">
        <v>1940</v>
      </c>
      <c r="E87" s="22">
        <v>1960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>
        <v>230000</v>
      </c>
      <c r="S87" s="3">
        <v>237500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</row>
    <row r="88" spans="1:66" x14ac:dyDescent="0.35">
      <c r="A88" s="22" t="s">
        <v>66</v>
      </c>
      <c r="B88" s="49" t="s">
        <v>128</v>
      </c>
      <c r="C88" s="27">
        <v>4.5</v>
      </c>
      <c r="D88" s="22">
        <v>1964</v>
      </c>
      <c r="E88" s="2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>
        <v>1945000</v>
      </c>
      <c r="BB88" s="3">
        <v>7000000</v>
      </c>
      <c r="BC88" s="3">
        <v>6045000</v>
      </c>
      <c r="BD88" s="3"/>
      <c r="BE88" s="3"/>
      <c r="BF88" s="3"/>
      <c r="BG88" s="3"/>
      <c r="BH88" s="3"/>
      <c r="BI88" s="3"/>
      <c r="BJ88" s="3"/>
      <c r="BK88" s="3"/>
      <c r="BL88" s="3"/>
      <c r="BM88" s="3"/>
    </row>
    <row r="89" spans="1:66" x14ac:dyDescent="0.35">
      <c r="A89" s="22" t="s">
        <v>36</v>
      </c>
      <c r="B89" s="49" t="s">
        <v>128</v>
      </c>
      <c r="C89" s="27">
        <v>4.5</v>
      </c>
      <c r="D89" s="22">
        <v>1940</v>
      </c>
      <c r="E89" s="22">
        <v>1944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>
        <v>376000</v>
      </c>
      <c r="R89" s="3">
        <v>530750</v>
      </c>
      <c r="S89" s="3">
        <v>1152000</v>
      </c>
      <c r="T89" s="3">
        <v>1477500</v>
      </c>
      <c r="U89" s="3">
        <v>1417500</v>
      </c>
      <c r="V89" s="3">
        <v>1481250</v>
      </c>
      <c r="W89" s="3"/>
      <c r="X89" s="3">
        <v>1590000</v>
      </c>
      <c r="Y89" s="3">
        <v>1638750</v>
      </c>
      <c r="Z89" s="3">
        <v>1648125</v>
      </c>
      <c r="AA89" s="3">
        <v>1680000</v>
      </c>
      <c r="AB89" s="3">
        <v>1636875</v>
      </c>
      <c r="AC89" s="3">
        <v>1582500</v>
      </c>
      <c r="AD89" s="3">
        <v>1567500</v>
      </c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</row>
    <row r="90" spans="1:66" x14ac:dyDescent="0.35">
      <c r="A90" s="22" t="s">
        <v>32</v>
      </c>
      <c r="B90" s="49" t="s">
        <v>165</v>
      </c>
      <c r="C90" s="27">
        <v>4.5</v>
      </c>
      <c r="D90" s="22">
        <v>1956</v>
      </c>
      <c r="E90" s="2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>
        <v>188000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</row>
    <row r="91" spans="1:66" x14ac:dyDescent="0.35">
      <c r="A91" s="22" t="s">
        <v>17</v>
      </c>
      <c r="B91" s="49" t="s">
        <v>138</v>
      </c>
      <c r="C91" s="27">
        <v>4.5</v>
      </c>
      <c r="D91" s="22">
        <v>1944</v>
      </c>
      <c r="E91" s="26"/>
      <c r="F91" s="3"/>
      <c r="G91" s="3"/>
      <c r="H91" s="3"/>
      <c r="I91" s="3"/>
      <c r="J91" s="3"/>
      <c r="K91" s="3"/>
      <c r="L91" s="3"/>
      <c r="M91" s="3"/>
      <c r="N91" s="3"/>
      <c r="O91" s="3"/>
      <c r="P91" s="3">
        <v>47625</v>
      </c>
      <c r="Q91" s="3">
        <v>94000</v>
      </c>
      <c r="R91" s="3">
        <v>95000</v>
      </c>
      <c r="S91" s="3">
        <v>96000</v>
      </c>
      <c r="T91" s="3">
        <v>97000</v>
      </c>
      <c r="U91" s="3">
        <v>96000</v>
      </c>
      <c r="V91" s="3">
        <v>96000</v>
      </c>
      <c r="W91" s="3">
        <v>93500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</row>
    <row r="92" spans="1:66" x14ac:dyDescent="0.35">
      <c r="A92" s="51" t="s">
        <v>17</v>
      </c>
      <c r="B92" s="49" t="s">
        <v>138</v>
      </c>
      <c r="C92" s="27">
        <v>4.5</v>
      </c>
      <c r="D92" s="22">
        <v>1945</v>
      </c>
      <c r="E92" s="2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>
        <v>190000</v>
      </c>
      <c r="S92" s="3">
        <v>190000</v>
      </c>
      <c r="T92" s="3">
        <v>242500</v>
      </c>
      <c r="U92" s="3">
        <v>240000</v>
      </c>
      <c r="V92" s="3">
        <v>240000</v>
      </c>
      <c r="W92" s="3">
        <v>140250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</row>
    <row r="93" spans="1:66" x14ac:dyDescent="0.35">
      <c r="A93" s="51" t="s">
        <v>17</v>
      </c>
      <c r="B93" s="49" t="s">
        <v>138</v>
      </c>
      <c r="C93" s="27">
        <v>4.5</v>
      </c>
      <c r="D93" s="22">
        <v>1947</v>
      </c>
      <c r="E93" s="2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>
        <v>72890</v>
      </c>
      <c r="U93" s="3">
        <v>72318.75</v>
      </c>
      <c r="V93" s="3">
        <v>71557.5</v>
      </c>
      <c r="W93" s="3">
        <v>71176.875</v>
      </c>
      <c r="X93" s="3">
        <v>68893.125</v>
      </c>
      <c r="Y93" s="3">
        <v>78408.75</v>
      </c>
      <c r="Z93" s="3">
        <v>81453.75</v>
      </c>
      <c r="AA93" s="3">
        <v>83737.5</v>
      </c>
      <c r="AB93" s="3">
        <v>82215</v>
      </c>
      <c r="AC93" s="3">
        <v>78408.75</v>
      </c>
      <c r="AD93" s="3">
        <v>76125</v>
      </c>
      <c r="AE93" s="3">
        <v>70035</v>
      </c>
      <c r="AF93" s="3">
        <v>76505.625</v>
      </c>
      <c r="AG93" s="3">
        <v>79170</v>
      </c>
      <c r="AH93" s="3">
        <v>75744.375</v>
      </c>
      <c r="AI93" s="3">
        <v>79170</v>
      </c>
      <c r="AJ93" s="3">
        <v>79170</v>
      </c>
      <c r="AK93" s="3">
        <v>79931.25</v>
      </c>
      <c r="AL93" s="3">
        <v>79170</v>
      </c>
      <c r="AM93" s="3">
        <v>77647.5</v>
      </c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</row>
    <row r="94" spans="1:66" ht="29" x14ac:dyDescent="0.35">
      <c r="A94" s="51" t="s">
        <v>41</v>
      </c>
      <c r="B94" s="49" t="s">
        <v>172</v>
      </c>
      <c r="C94" s="27">
        <v>4.5</v>
      </c>
      <c r="D94" s="22">
        <v>1931</v>
      </c>
      <c r="E94" s="26">
        <v>1955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>
        <v>9700</v>
      </c>
      <c r="U94" s="3">
        <v>9500</v>
      </c>
      <c r="V94" s="3">
        <v>9550</v>
      </c>
      <c r="W94" s="3">
        <v>10100</v>
      </c>
      <c r="X94" s="3">
        <v>10150</v>
      </c>
      <c r="Y94" s="3">
        <v>10290</v>
      </c>
      <c r="Z94" s="3">
        <v>9947</v>
      </c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</row>
    <row r="95" spans="1:66" x14ac:dyDescent="0.35">
      <c r="A95" s="26" t="s">
        <v>63</v>
      </c>
      <c r="B95" s="49" t="s">
        <v>138</v>
      </c>
      <c r="C95" s="27">
        <v>4.5</v>
      </c>
      <c r="D95" s="26">
        <v>1965</v>
      </c>
      <c r="E95" s="26">
        <v>1970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>
        <v>153750</v>
      </c>
      <c r="AT95" s="3">
        <v>155250</v>
      </c>
      <c r="AU95" s="3">
        <v>152250</v>
      </c>
      <c r="AV95" s="3">
        <v>135750</v>
      </c>
      <c r="AW95" s="3">
        <v>129750</v>
      </c>
      <c r="AX95" s="3">
        <v>123750</v>
      </c>
      <c r="AY95" s="3">
        <v>125250</v>
      </c>
      <c r="AZ95" s="3">
        <v>116250</v>
      </c>
      <c r="BA95" s="3">
        <v>110250</v>
      </c>
      <c r="BB95" s="3">
        <v>104250</v>
      </c>
      <c r="BC95" s="3">
        <v>117750</v>
      </c>
      <c r="BD95" s="3">
        <v>91000</v>
      </c>
      <c r="BE95" s="3">
        <v>91520</v>
      </c>
      <c r="BF95" s="3">
        <v>91520</v>
      </c>
      <c r="BG95" s="3">
        <v>92560</v>
      </c>
      <c r="BH95" s="3">
        <v>96200</v>
      </c>
      <c r="BI95" s="3">
        <v>97760</v>
      </c>
      <c r="BJ95" s="3"/>
      <c r="BK95" s="3"/>
      <c r="BL95" s="3"/>
      <c r="BM95" s="3"/>
    </row>
    <row r="96" spans="1:66" ht="29" x14ac:dyDescent="0.35">
      <c r="A96" s="51" t="s">
        <v>42</v>
      </c>
      <c r="B96" s="49" t="s">
        <v>172</v>
      </c>
      <c r="C96" s="27">
        <v>4.5</v>
      </c>
      <c r="D96" s="22">
        <v>1931</v>
      </c>
      <c r="E96" s="26">
        <v>1945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>
        <v>5820</v>
      </c>
      <c r="U96" s="3">
        <v>5700</v>
      </c>
      <c r="V96" s="3">
        <v>5880</v>
      </c>
      <c r="W96" s="3">
        <v>6000</v>
      </c>
      <c r="X96" s="3">
        <v>6090</v>
      </c>
      <c r="Y96" s="3">
        <v>6195</v>
      </c>
      <c r="Z96" s="3">
        <v>5928</v>
      </c>
      <c r="AA96" s="3">
        <v>5512</v>
      </c>
      <c r="AB96" s="3">
        <v>4992</v>
      </c>
      <c r="AC96" s="3">
        <v>4284.5</v>
      </c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</row>
    <row r="97" spans="1:66" x14ac:dyDescent="0.35">
      <c r="A97" s="49" t="s">
        <v>40</v>
      </c>
      <c r="B97" s="49" t="s">
        <v>138</v>
      </c>
      <c r="C97" s="27">
        <v>4.5</v>
      </c>
      <c r="D97" s="22">
        <v>1939</v>
      </c>
      <c r="E97" s="22">
        <v>1973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>
        <v>22310</v>
      </c>
      <c r="U97" s="3">
        <v>21620</v>
      </c>
      <c r="V97" s="3">
        <v>22080</v>
      </c>
      <c r="W97" s="3">
        <v>23460</v>
      </c>
      <c r="X97" s="3">
        <v>23690</v>
      </c>
      <c r="Y97" s="3">
        <v>25300</v>
      </c>
      <c r="Z97" s="3">
        <v>26910</v>
      </c>
      <c r="AA97" s="3">
        <v>27600</v>
      </c>
      <c r="AB97" s="3">
        <v>27370</v>
      </c>
      <c r="AC97" s="3">
        <v>25530</v>
      </c>
      <c r="AD97" s="3">
        <v>25185</v>
      </c>
      <c r="AE97" s="3">
        <v>24624</v>
      </c>
      <c r="AF97" s="3">
        <v>24075</v>
      </c>
      <c r="AG97" s="3">
        <v>24420</v>
      </c>
      <c r="AH97" s="3">
        <v>24198</v>
      </c>
      <c r="AI97" s="3">
        <v>24738</v>
      </c>
      <c r="AJ97" s="3">
        <v>24610</v>
      </c>
      <c r="AK97" s="3">
        <v>24708</v>
      </c>
      <c r="AL97" s="3">
        <v>24780</v>
      </c>
      <c r="AM97" s="3">
        <v>25168</v>
      </c>
      <c r="AN97" s="3">
        <v>22770</v>
      </c>
      <c r="AO97" s="3">
        <v>22837.5</v>
      </c>
      <c r="AP97" s="3">
        <v>21193.5</v>
      </c>
      <c r="AQ97" s="3">
        <v>21193.5</v>
      </c>
      <c r="AR97" s="3">
        <v>18321</v>
      </c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</row>
    <row r="98" spans="1:66" x14ac:dyDescent="0.35">
      <c r="A98" s="51" t="s">
        <v>33</v>
      </c>
      <c r="B98" s="49" t="s">
        <v>128</v>
      </c>
      <c r="C98" s="27">
        <v>4.5</v>
      </c>
      <c r="D98" s="22">
        <v>1932</v>
      </c>
      <c r="E98" s="22">
        <v>1934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>
        <v>25500</v>
      </c>
      <c r="V98" s="3">
        <v>27027.341666666667</v>
      </c>
      <c r="W98" s="3">
        <v>26960.9375</v>
      </c>
      <c r="X98" s="3">
        <v>26828.125</v>
      </c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</row>
    <row r="99" spans="1:66" x14ac:dyDescent="0.35">
      <c r="A99" s="51" t="s">
        <v>35</v>
      </c>
      <c r="B99" s="49" t="s">
        <v>138</v>
      </c>
      <c r="C99" s="27">
        <v>4.75</v>
      </c>
      <c r="D99" s="22">
        <v>1940</v>
      </c>
      <c r="E99" s="26">
        <v>1960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>
        <v>235000</v>
      </c>
      <c r="U99" s="3">
        <v>230000</v>
      </c>
      <c r="V99" s="3">
        <v>203750</v>
      </c>
      <c r="W99" s="3">
        <v>175000</v>
      </c>
      <c r="X99" s="3">
        <v>218750</v>
      </c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</row>
    <row r="100" spans="1:66" x14ac:dyDescent="0.35">
      <c r="A100" s="26" t="s">
        <v>66</v>
      </c>
      <c r="B100" s="49" t="s">
        <v>128</v>
      </c>
      <c r="C100" s="27">
        <v>4.75</v>
      </c>
      <c r="D100" s="26">
        <v>1963</v>
      </c>
      <c r="E100" s="2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>
        <v>2030000</v>
      </c>
      <c r="AZ100" s="3">
        <v>1940000</v>
      </c>
      <c r="BA100" s="3">
        <v>1980000</v>
      </c>
      <c r="BB100" s="3">
        <v>7537500</v>
      </c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</row>
    <row r="101" spans="1:66" x14ac:dyDescent="0.35">
      <c r="A101" s="22" t="s">
        <v>35</v>
      </c>
      <c r="B101" s="49" t="s">
        <v>138</v>
      </c>
      <c r="C101" s="27">
        <v>5</v>
      </c>
      <c r="D101" s="22">
        <v>1935</v>
      </c>
      <c r="E101" s="22">
        <v>1945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>
        <v>248750</v>
      </c>
      <c r="Q101" s="3">
        <v>245000</v>
      </c>
      <c r="R101" s="3">
        <v>250000</v>
      </c>
      <c r="S101" s="3">
        <v>250000</v>
      </c>
      <c r="T101" s="3">
        <v>247500</v>
      </c>
      <c r="U101" s="3">
        <v>242500</v>
      </c>
      <c r="V101" s="3">
        <v>174000</v>
      </c>
      <c r="W101" s="3">
        <v>157000</v>
      </c>
      <c r="X101" s="3">
        <v>187000</v>
      </c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</row>
    <row r="102" spans="1:66" x14ac:dyDescent="0.35">
      <c r="A102" s="51" t="s">
        <v>35</v>
      </c>
      <c r="B102" s="49" t="s">
        <v>138</v>
      </c>
      <c r="C102" s="27">
        <v>5</v>
      </c>
      <c r="D102" s="22">
        <v>1936</v>
      </c>
      <c r="E102" s="26">
        <v>1937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>
        <v>732250</v>
      </c>
      <c r="Z102" s="3">
        <v>739500</v>
      </c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</row>
    <row r="103" spans="1:66" x14ac:dyDescent="0.35">
      <c r="A103" s="22" t="s">
        <v>35</v>
      </c>
      <c r="B103" s="49" t="s">
        <v>138</v>
      </c>
      <c r="C103" s="27">
        <v>5</v>
      </c>
      <c r="D103" s="22">
        <v>1940</v>
      </c>
      <c r="E103" s="26">
        <v>1960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>
        <v>240000</v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</row>
    <row r="104" spans="1:66" x14ac:dyDescent="0.35">
      <c r="A104" s="49" t="s">
        <v>36</v>
      </c>
      <c r="B104" s="49" t="s">
        <v>128</v>
      </c>
      <c r="C104" s="27">
        <v>5</v>
      </c>
      <c r="D104" s="22">
        <v>1944</v>
      </c>
      <c r="E104" s="22">
        <v>1964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>
        <v>208500</v>
      </c>
      <c r="W104" s="3">
        <v>215000</v>
      </c>
      <c r="X104" s="3">
        <v>220500</v>
      </c>
      <c r="Y104" s="3">
        <v>233000</v>
      </c>
      <c r="Z104" s="3">
        <v>235750</v>
      </c>
      <c r="AA104" s="3">
        <v>244000</v>
      </c>
      <c r="AB104" s="3">
        <v>236500</v>
      </c>
      <c r="AC104" s="3">
        <v>224000</v>
      </c>
      <c r="AD104" s="3">
        <v>228000</v>
      </c>
      <c r="AE104" s="3">
        <v>218000</v>
      </c>
      <c r="AF104" s="3">
        <v>215500</v>
      </c>
      <c r="AG104" s="3">
        <v>214000</v>
      </c>
      <c r="AH104" s="3">
        <v>314250</v>
      </c>
      <c r="AI104" s="3">
        <v>2072500</v>
      </c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</row>
    <row r="105" spans="1:66" x14ac:dyDescent="0.35">
      <c r="A105" s="92" t="s">
        <v>25</v>
      </c>
      <c r="B105" s="49" t="s">
        <v>128</v>
      </c>
      <c r="C105" s="27">
        <v>5</v>
      </c>
      <c r="D105" s="26">
        <v>1920</v>
      </c>
      <c r="E105" s="26"/>
      <c r="F105" s="3"/>
      <c r="G105" s="3"/>
      <c r="H105" s="3">
        <v>25000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</row>
    <row r="106" spans="1:66" x14ac:dyDescent="0.35">
      <c r="A106" s="51" t="s">
        <v>44</v>
      </c>
      <c r="B106" s="49" t="s">
        <v>138</v>
      </c>
      <c r="C106" s="27">
        <v>5</v>
      </c>
      <c r="D106" s="22">
        <v>1946</v>
      </c>
      <c r="E106" s="26">
        <v>1953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>
        <v>10300</v>
      </c>
      <c r="U106" s="3">
        <v>10100</v>
      </c>
      <c r="V106" s="3">
        <v>9900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</row>
    <row r="107" spans="1:66" x14ac:dyDescent="0.35">
      <c r="A107" s="94" t="s">
        <v>27</v>
      </c>
      <c r="B107" s="49" t="s">
        <v>128</v>
      </c>
      <c r="C107" s="27">
        <v>5</v>
      </c>
      <c r="D107" s="22">
        <v>1922</v>
      </c>
      <c r="E107" s="26"/>
      <c r="F107" s="3"/>
      <c r="G107" s="3"/>
      <c r="H107" s="3"/>
      <c r="I107" s="3"/>
      <c r="J107" s="3">
        <v>15000</v>
      </c>
      <c r="K107" s="3">
        <v>15140.625</v>
      </c>
      <c r="L107" s="3">
        <v>281300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</row>
    <row r="108" spans="1:66" x14ac:dyDescent="0.35">
      <c r="A108" s="26" t="s">
        <v>27</v>
      </c>
      <c r="B108" s="49" t="s">
        <v>128</v>
      </c>
      <c r="C108" s="27">
        <v>5</v>
      </c>
      <c r="D108" s="22">
        <v>1922</v>
      </c>
      <c r="E108" s="26"/>
      <c r="F108" s="3"/>
      <c r="G108" s="3"/>
      <c r="H108" s="3"/>
      <c r="I108" s="3"/>
      <c r="J108" s="3">
        <v>200000</v>
      </c>
      <c r="K108" s="3">
        <v>201875</v>
      </c>
      <c r="L108" s="3">
        <v>97000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</row>
    <row r="109" spans="1:66" x14ac:dyDescent="0.35">
      <c r="A109" s="93" t="s">
        <v>27</v>
      </c>
      <c r="B109" s="49" t="s">
        <v>128</v>
      </c>
      <c r="C109" s="27">
        <v>5</v>
      </c>
      <c r="D109" s="26">
        <v>1923</v>
      </c>
      <c r="F109" s="3"/>
      <c r="G109" s="3"/>
      <c r="H109" s="3"/>
      <c r="I109" s="3"/>
      <c r="J109" s="3">
        <v>35000</v>
      </c>
      <c r="K109" s="3">
        <v>95237.5</v>
      </c>
      <c r="L109" s="3">
        <v>91200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</row>
    <row r="110" spans="1:66" x14ac:dyDescent="0.35">
      <c r="A110" s="92" t="s">
        <v>27</v>
      </c>
      <c r="B110" s="49" t="s">
        <v>128</v>
      </c>
      <c r="C110" s="27">
        <v>5</v>
      </c>
      <c r="D110" s="22">
        <v>1923</v>
      </c>
      <c r="F110" s="3"/>
      <c r="G110" s="3"/>
      <c r="H110" s="3"/>
      <c r="I110" s="3"/>
      <c r="J110" s="3"/>
      <c r="K110" s="3">
        <v>6015</v>
      </c>
      <c r="L110" s="3">
        <v>5760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</row>
    <row r="111" spans="1:66" x14ac:dyDescent="0.35">
      <c r="A111" s="26" t="s">
        <v>27</v>
      </c>
      <c r="B111" s="49" t="s">
        <v>128</v>
      </c>
      <c r="C111" s="27">
        <v>5</v>
      </c>
      <c r="D111" s="22">
        <v>1923</v>
      </c>
      <c r="E111" s="26"/>
      <c r="F111" s="3"/>
      <c r="G111" s="3"/>
      <c r="H111" s="3"/>
      <c r="I111" s="3"/>
      <c r="J111" s="3">
        <v>40000</v>
      </c>
      <c r="K111" s="3">
        <v>390975</v>
      </c>
      <c r="L111" s="3">
        <v>470400</v>
      </c>
      <c r="M111" s="3"/>
      <c r="N111" s="3">
        <v>521250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</row>
    <row r="112" spans="1:66" x14ac:dyDescent="0.35">
      <c r="A112" s="94" t="s">
        <v>27</v>
      </c>
      <c r="B112" s="49" t="s">
        <v>128</v>
      </c>
      <c r="C112" s="27">
        <v>5</v>
      </c>
      <c r="D112" s="22">
        <v>1924</v>
      </c>
      <c r="F112" s="3"/>
      <c r="G112" s="3"/>
      <c r="H112" s="3"/>
      <c r="I112" s="3"/>
      <c r="J112" s="3">
        <v>7500</v>
      </c>
      <c r="K112" s="3">
        <v>305261.25</v>
      </c>
      <c r="L112" s="3">
        <v>481797.5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</row>
    <row r="113" spans="1:65" x14ac:dyDescent="0.35">
      <c r="A113" s="26" t="s">
        <v>27</v>
      </c>
      <c r="B113" s="49" t="s">
        <v>128</v>
      </c>
      <c r="C113" s="27">
        <v>5</v>
      </c>
      <c r="D113" s="22">
        <v>1924</v>
      </c>
      <c r="E113" s="26"/>
      <c r="F113" s="3"/>
      <c r="G113" s="3"/>
      <c r="H113" s="3"/>
      <c r="I113" s="3"/>
      <c r="J113" s="3">
        <v>150000</v>
      </c>
      <c r="K113" s="3">
        <v>153382.5</v>
      </c>
      <c r="L113" s="3">
        <v>146115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</row>
    <row r="114" spans="1:65" x14ac:dyDescent="0.35">
      <c r="A114" s="94" t="s">
        <v>27</v>
      </c>
      <c r="B114" s="49" t="s">
        <v>128</v>
      </c>
      <c r="C114" s="27">
        <v>5</v>
      </c>
      <c r="D114" s="22">
        <v>1925</v>
      </c>
      <c r="E114" s="26"/>
      <c r="F114" s="3"/>
      <c r="G114" s="3"/>
      <c r="H114" s="3"/>
      <c r="I114" s="3"/>
      <c r="J114" s="3"/>
      <c r="K114" s="3">
        <v>317000</v>
      </c>
      <c r="L114" s="3">
        <v>304320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</row>
    <row r="115" spans="1:65" x14ac:dyDescent="0.35">
      <c r="A115" s="26" t="s">
        <v>27</v>
      </c>
      <c r="B115" s="49" t="s">
        <v>128</v>
      </c>
      <c r="C115" s="27">
        <v>5</v>
      </c>
      <c r="D115" s="22">
        <v>1925</v>
      </c>
      <c r="E115" s="26"/>
      <c r="F115" s="3"/>
      <c r="G115" s="3"/>
      <c r="H115" s="3"/>
      <c r="I115" s="3"/>
      <c r="J115" s="3"/>
      <c r="K115" s="3">
        <v>300000</v>
      </c>
      <c r="L115" s="3">
        <v>288000</v>
      </c>
      <c r="M115" s="3">
        <v>613915</v>
      </c>
      <c r="N115" s="3">
        <v>650935</v>
      </c>
      <c r="O115" s="3">
        <v>657105</v>
      </c>
      <c r="P115" s="3">
        <v>652477.5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</row>
    <row r="116" spans="1:65" x14ac:dyDescent="0.35">
      <c r="A116" s="94" t="s">
        <v>27</v>
      </c>
      <c r="B116" s="49" t="s">
        <v>128</v>
      </c>
      <c r="C116" s="27">
        <v>5</v>
      </c>
      <c r="D116" s="22">
        <v>1927</v>
      </c>
      <c r="F116" s="3"/>
      <c r="G116" s="3"/>
      <c r="H116" s="3"/>
      <c r="I116" s="3"/>
      <c r="J116" s="3">
        <v>7500</v>
      </c>
      <c r="K116" s="3">
        <v>7504.6875</v>
      </c>
      <c r="L116" s="3">
        <v>1010400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</row>
    <row r="117" spans="1:65" x14ac:dyDescent="0.35">
      <c r="A117" s="26" t="s">
        <v>27</v>
      </c>
      <c r="B117" s="49" t="s">
        <v>128</v>
      </c>
      <c r="C117" s="27">
        <v>5</v>
      </c>
      <c r="D117" s="26">
        <v>1927</v>
      </c>
      <c r="F117" s="3"/>
      <c r="G117" s="3"/>
      <c r="H117" s="3"/>
      <c r="I117" s="3"/>
      <c r="J117" s="3">
        <v>150000</v>
      </c>
      <c r="K117" s="3">
        <v>150093.75</v>
      </c>
      <c r="L117" s="3">
        <v>388800</v>
      </c>
      <c r="M117" s="3">
        <v>650925</v>
      </c>
      <c r="N117" s="3">
        <v>801056.25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</row>
    <row r="118" spans="1:65" x14ac:dyDescent="0.35">
      <c r="A118" s="94" t="s">
        <v>27</v>
      </c>
      <c r="B118" s="49" t="s">
        <v>128</v>
      </c>
      <c r="C118" s="27">
        <v>5</v>
      </c>
      <c r="D118" s="22">
        <v>1928</v>
      </c>
      <c r="E118" s="26"/>
      <c r="F118" s="3"/>
      <c r="G118" s="3"/>
      <c r="H118" s="3"/>
      <c r="I118" s="3"/>
      <c r="J118" s="3"/>
      <c r="K118" s="3">
        <v>442500</v>
      </c>
      <c r="L118" s="3">
        <v>1072800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</row>
    <row r="119" spans="1:65" x14ac:dyDescent="0.35">
      <c r="A119" s="92" t="s">
        <v>27</v>
      </c>
      <c r="B119" s="49" t="s">
        <v>128</v>
      </c>
      <c r="C119" s="27">
        <v>5</v>
      </c>
      <c r="D119" s="22">
        <v>1928</v>
      </c>
      <c r="E119" s="26"/>
      <c r="F119" s="3"/>
      <c r="G119" s="3"/>
      <c r="H119" s="3"/>
      <c r="I119" s="3"/>
      <c r="J119" s="3"/>
      <c r="K119" s="3">
        <v>20000</v>
      </c>
      <c r="L119" s="3">
        <v>19200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</row>
    <row r="120" spans="1:65" x14ac:dyDescent="0.35">
      <c r="A120" s="26" t="s">
        <v>27</v>
      </c>
      <c r="B120" s="49" t="s">
        <v>128</v>
      </c>
      <c r="C120" s="27">
        <v>5</v>
      </c>
      <c r="D120" s="22">
        <v>1928</v>
      </c>
      <c r="F120" s="3"/>
      <c r="G120" s="3"/>
      <c r="H120" s="3"/>
      <c r="I120" s="3"/>
      <c r="J120" s="3"/>
      <c r="K120" s="3">
        <v>184500</v>
      </c>
      <c r="L120" s="3">
        <v>177120</v>
      </c>
      <c r="M120" s="3">
        <v>707560</v>
      </c>
      <c r="N120" s="3">
        <v>869265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</row>
    <row r="121" spans="1:65" x14ac:dyDescent="0.35">
      <c r="A121" s="94" t="s">
        <v>27</v>
      </c>
      <c r="B121" s="49" t="s">
        <v>128</v>
      </c>
      <c r="C121" s="27">
        <v>5</v>
      </c>
      <c r="D121" s="22">
        <v>1929</v>
      </c>
      <c r="F121" s="3"/>
      <c r="G121" s="3"/>
      <c r="H121" s="3"/>
      <c r="I121" s="3"/>
      <c r="J121" s="3"/>
      <c r="K121" s="3">
        <v>652437.5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</row>
    <row r="122" spans="1:65" x14ac:dyDescent="0.35">
      <c r="A122" s="26" t="s">
        <v>27</v>
      </c>
      <c r="B122" s="49" t="s">
        <v>128</v>
      </c>
      <c r="C122" s="27">
        <v>5</v>
      </c>
      <c r="D122" s="22">
        <v>1929</v>
      </c>
      <c r="F122" s="3"/>
      <c r="G122" s="3"/>
      <c r="H122" s="3"/>
      <c r="I122" s="3"/>
      <c r="J122" s="3"/>
      <c r="K122" s="3"/>
      <c r="L122" s="3">
        <v>23750</v>
      </c>
      <c r="M122" s="3">
        <v>24500</v>
      </c>
      <c r="N122" s="3">
        <v>26250</v>
      </c>
      <c r="O122" s="3">
        <v>26500</v>
      </c>
      <c r="P122" s="3">
        <v>26500</v>
      </c>
      <c r="Q122" s="3">
        <v>25875</v>
      </c>
      <c r="R122" s="3">
        <v>26312</v>
      </c>
      <c r="S122" s="3">
        <v>26250</v>
      </c>
      <c r="T122" s="3">
        <v>26250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</row>
    <row r="123" spans="1:65" x14ac:dyDescent="0.35">
      <c r="A123" s="51" t="s">
        <v>18</v>
      </c>
      <c r="B123" s="49" t="s">
        <v>138</v>
      </c>
      <c r="C123" s="27">
        <v>5</v>
      </c>
      <c r="D123" s="22">
        <v>1935</v>
      </c>
      <c r="E123" s="26">
        <v>1955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>
        <v>50000</v>
      </c>
      <c r="Q123" s="3">
        <v>297000</v>
      </c>
      <c r="R123" s="3">
        <v>294000</v>
      </c>
      <c r="S123" s="3">
        <v>194000</v>
      </c>
      <c r="T123" s="3">
        <v>196000</v>
      </c>
      <c r="U123" s="3">
        <v>192000</v>
      </c>
      <c r="V123" s="3">
        <v>147000</v>
      </c>
      <c r="W123" s="3">
        <v>117250</v>
      </c>
      <c r="X123" s="3">
        <v>153125</v>
      </c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</row>
    <row r="124" spans="1:65" x14ac:dyDescent="0.35">
      <c r="A124" s="51" t="s">
        <v>17</v>
      </c>
      <c r="B124" s="49" t="s">
        <v>138</v>
      </c>
      <c r="C124" s="27">
        <v>5</v>
      </c>
      <c r="D124" s="22">
        <v>1946</v>
      </c>
      <c r="E124" s="2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>
        <v>175000</v>
      </c>
      <c r="T124" s="3">
        <v>180250</v>
      </c>
      <c r="U124" s="3">
        <v>178500</v>
      </c>
      <c r="V124" s="3">
        <v>175000</v>
      </c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</row>
    <row r="125" spans="1:65" x14ac:dyDescent="0.35">
      <c r="A125" s="51" t="s">
        <v>31</v>
      </c>
      <c r="B125" s="49" t="s">
        <v>165</v>
      </c>
      <c r="C125" s="27">
        <v>5</v>
      </c>
      <c r="D125" s="22">
        <v>1950</v>
      </c>
      <c r="E125" s="26">
        <v>1960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>
        <v>39270</v>
      </c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</row>
    <row r="126" spans="1:65" ht="43.5" x14ac:dyDescent="0.35">
      <c r="A126" s="51" t="s">
        <v>38</v>
      </c>
      <c r="B126" s="49" t="s">
        <v>172</v>
      </c>
      <c r="C126" s="27">
        <v>5</v>
      </c>
      <c r="D126" s="22">
        <v>1951</v>
      </c>
      <c r="E126" s="2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>
        <v>101000</v>
      </c>
      <c r="T126" s="3">
        <v>102000</v>
      </c>
      <c r="U126" s="3">
        <v>100000</v>
      </c>
      <c r="V126" s="3">
        <v>101000</v>
      </c>
      <c r="W126" s="3">
        <v>103000</v>
      </c>
      <c r="X126" s="3">
        <v>100040</v>
      </c>
      <c r="Y126" s="3">
        <v>106671</v>
      </c>
      <c r="Z126" s="3">
        <v>102342</v>
      </c>
      <c r="AA126" s="3">
        <v>99567</v>
      </c>
      <c r="AB126" s="3">
        <v>94068</v>
      </c>
      <c r="AC126" s="3">
        <v>88075.5</v>
      </c>
      <c r="AD126" s="3">
        <v>81900</v>
      </c>
      <c r="AE126" s="3">
        <v>74868</v>
      </c>
      <c r="AF126" s="3">
        <v>71791</v>
      </c>
      <c r="AG126" s="3">
        <v>69536</v>
      </c>
      <c r="AH126" s="3">
        <v>63000</v>
      </c>
      <c r="AI126" s="3">
        <v>59064</v>
      </c>
      <c r="AJ126" s="3">
        <v>54677</v>
      </c>
      <c r="AK126" s="3">
        <v>49396</v>
      </c>
      <c r="AL126" s="3">
        <v>42612</v>
      </c>
      <c r="AM126" s="3">
        <v>34694</v>
      </c>
      <c r="AN126" s="3">
        <v>26418</v>
      </c>
      <c r="AO126" s="3">
        <v>20604</v>
      </c>
      <c r="AP126" s="3">
        <v>13432.5</v>
      </c>
      <c r="AQ126" s="3">
        <v>13432.5</v>
      </c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</row>
    <row r="127" spans="1:65" x14ac:dyDescent="0.35">
      <c r="A127" s="51" t="s">
        <v>33</v>
      </c>
      <c r="B127" s="49" t="s">
        <v>128</v>
      </c>
      <c r="C127" s="27">
        <v>5</v>
      </c>
      <c r="D127" s="22">
        <v>1933</v>
      </c>
      <c r="E127" s="26">
        <v>1935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v>102250</v>
      </c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</row>
    <row r="128" spans="1:65" x14ac:dyDescent="0.35">
      <c r="A128" s="22" t="s">
        <v>34</v>
      </c>
      <c r="B128" s="49" t="s">
        <v>138</v>
      </c>
      <c r="C128" s="27">
        <v>5</v>
      </c>
      <c r="D128" s="22">
        <v>1933</v>
      </c>
      <c r="E128" s="22">
        <v>1943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>
        <v>50500</v>
      </c>
      <c r="Q128" s="3">
        <v>99000</v>
      </c>
      <c r="R128" s="3">
        <v>200000</v>
      </c>
      <c r="S128" s="3">
        <v>200000</v>
      </c>
      <c r="T128" s="3">
        <v>200000</v>
      </c>
      <c r="U128" s="3">
        <v>200000</v>
      </c>
      <c r="V128" s="3">
        <v>200000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</row>
    <row r="129" spans="1:65" x14ac:dyDescent="0.35">
      <c r="A129" s="51" t="s">
        <v>34</v>
      </c>
      <c r="B129" s="49" t="s">
        <v>138</v>
      </c>
      <c r="C129" s="27">
        <v>5</v>
      </c>
      <c r="D129" s="22">
        <v>1940</v>
      </c>
      <c r="E129" s="26">
        <v>1960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>
        <v>248750</v>
      </c>
      <c r="R129" s="3">
        <v>250000</v>
      </c>
      <c r="S129" s="3">
        <v>250000</v>
      </c>
      <c r="T129" s="3">
        <v>252500</v>
      </c>
      <c r="U129" s="3">
        <v>250000</v>
      </c>
      <c r="V129" s="3">
        <v>247500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</row>
    <row r="130" spans="1:65" x14ac:dyDescent="0.35">
      <c r="A130" s="51" t="s">
        <v>34</v>
      </c>
      <c r="B130" s="49" t="s">
        <v>138</v>
      </c>
      <c r="C130" s="27">
        <v>5</v>
      </c>
      <c r="D130" s="22">
        <v>1945</v>
      </c>
      <c r="E130" s="26">
        <v>1975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>
        <v>204000</v>
      </c>
      <c r="S130" s="3">
        <v>200000</v>
      </c>
      <c r="T130" s="3">
        <v>229500</v>
      </c>
      <c r="U130" s="3">
        <v>227500</v>
      </c>
      <c r="V130" s="3">
        <v>222750</v>
      </c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</row>
    <row r="131" spans="1:65" x14ac:dyDescent="0.35">
      <c r="A131" s="51" t="s">
        <v>16</v>
      </c>
      <c r="B131" s="49" t="s">
        <v>138</v>
      </c>
      <c r="C131" s="27">
        <v>5</v>
      </c>
      <c r="D131" s="26">
        <v>1945</v>
      </c>
      <c r="E131" s="26">
        <v>1975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>
        <v>99000</v>
      </c>
      <c r="S131" s="3">
        <v>98000</v>
      </c>
      <c r="T131" s="3">
        <v>98000</v>
      </c>
      <c r="U131" s="3">
        <v>97000</v>
      </c>
      <c r="V131" s="3">
        <v>85500</v>
      </c>
      <c r="W131" s="3">
        <v>75000</v>
      </c>
      <c r="X131" s="3">
        <v>87500</v>
      </c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</row>
    <row r="132" spans="1:65" x14ac:dyDescent="0.35">
      <c r="A132" s="92" t="s">
        <v>26</v>
      </c>
      <c r="B132" s="49" t="s">
        <v>128</v>
      </c>
      <c r="C132" s="27">
        <v>5</v>
      </c>
      <c r="D132" s="26">
        <v>1929</v>
      </c>
      <c r="E132" s="26">
        <v>1947</v>
      </c>
      <c r="F132" s="3"/>
      <c r="G132" s="3"/>
      <c r="H132" s="3"/>
      <c r="I132" s="3">
        <v>24900.75</v>
      </c>
      <c r="J132" s="3">
        <v>24703.125</v>
      </c>
      <c r="K132" s="3">
        <v>24769</v>
      </c>
      <c r="L132" s="3">
        <v>22331.625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</row>
    <row r="133" spans="1:65" x14ac:dyDescent="0.35">
      <c r="A133" s="94" t="s">
        <v>26</v>
      </c>
      <c r="B133" s="49" t="s">
        <v>128</v>
      </c>
      <c r="C133" s="27">
        <v>5</v>
      </c>
      <c r="D133" s="22">
        <v>1929</v>
      </c>
      <c r="E133" s="26">
        <v>1947</v>
      </c>
      <c r="F133" s="3"/>
      <c r="G133" s="3"/>
      <c r="H133" s="3"/>
      <c r="I133" s="3"/>
      <c r="J133" s="3"/>
      <c r="K133" s="3">
        <v>199201.97083333335</v>
      </c>
      <c r="L133" s="3">
        <v>1624121.6375000002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</row>
    <row r="134" spans="1:65" x14ac:dyDescent="0.35">
      <c r="A134" s="26" t="s">
        <v>26</v>
      </c>
      <c r="B134" s="49" t="s">
        <v>128</v>
      </c>
      <c r="C134" s="27">
        <v>5</v>
      </c>
      <c r="D134" s="26">
        <v>1929</v>
      </c>
      <c r="E134" s="26">
        <v>1947</v>
      </c>
      <c r="F134" s="3"/>
      <c r="G134" s="3"/>
      <c r="H134" s="3"/>
      <c r="I134" s="3">
        <v>349650</v>
      </c>
      <c r="J134" s="3">
        <v>346875</v>
      </c>
      <c r="K134" s="3">
        <v>347800</v>
      </c>
      <c r="L134" s="3">
        <v>697007.23333333328</v>
      </c>
      <c r="M134" s="3">
        <v>1346832.9416666667</v>
      </c>
      <c r="N134" s="3">
        <v>1731316.8291666666</v>
      </c>
      <c r="O134" s="3">
        <v>6095062.833333333</v>
      </c>
      <c r="P134" s="3">
        <v>6650211.416666667</v>
      </c>
      <c r="Q134" s="3">
        <v>7709639.6916666673</v>
      </c>
      <c r="R134" s="3">
        <v>7433600</v>
      </c>
      <c r="S134" s="3">
        <v>8070000</v>
      </c>
      <c r="T134" s="3">
        <v>8434875</v>
      </c>
      <c r="U134" s="3">
        <v>7848750</v>
      </c>
      <c r="V134" s="3">
        <v>7021000</v>
      </c>
      <c r="W134" s="3">
        <v>6695000</v>
      </c>
      <c r="X134" s="3">
        <v>6512000</v>
      </c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</row>
    <row r="135" spans="1:65" x14ac:dyDescent="0.35">
      <c r="A135" s="22" t="s">
        <v>59</v>
      </c>
      <c r="B135" s="49" t="s">
        <v>128</v>
      </c>
      <c r="C135" s="27">
        <v>5.5</v>
      </c>
      <c r="D135" s="26">
        <v>1966</v>
      </c>
      <c r="E135" s="2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>
        <v>1013623</v>
      </c>
      <c r="BF135" s="3"/>
      <c r="BG135" s="3"/>
      <c r="BH135" s="3"/>
      <c r="BI135" s="3"/>
      <c r="BJ135" s="3"/>
      <c r="BK135" s="3"/>
      <c r="BL135" s="3"/>
      <c r="BM135" s="3"/>
    </row>
    <row r="136" spans="1:65" x14ac:dyDescent="0.35">
      <c r="A136" s="22" t="s">
        <v>33</v>
      </c>
      <c r="B136" s="49" t="s">
        <v>128</v>
      </c>
      <c r="C136" s="27">
        <v>5.5</v>
      </c>
      <c r="D136" s="26">
        <v>1930</v>
      </c>
      <c r="E136" s="26"/>
      <c r="F136" s="3"/>
      <c r="G136" s="3"/>
      <c r="H136" s="3"/>
      <c r="I136" s="3"/>
      <c r="J136" s="3"/>
      <c r="K136" s="3"/>
      <c r="L136" s="3"/>
      <c r="M136" s="3"/>
      <c r="N136" s="3">
        <v>110500</v>
      </c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</row>
    <row r="137" spans="1:65" x14ac:dyDescent="0.35">
      <c r="A137" s="22" t="s">
        <v>68</v>
      </c>
      <c r="B137" s="49" t="s">
        <v>128</v>
      </c>
      <c r="C137" s="27">
        <v>5.5</v>
      </c>
      <c r="D137" s="22">
        <v>1962</v>
      </c>
      <c r="E137" s="2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>
        <v>10075000</v>
      </c>
      <c r="BB137" s="3">
        <v>1007500</v>
      </c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</row>
    <row r="138" spans="1:65" x14ac:dyDescent="0.35">
      <c r="A138" s="26" t="s">
        <v>25</v>
      </c>
      <c r="B138" s="49" t="s">
        <v>128</v>
      </c>
      <c r="C138" s="27">
        <v>5.75</v>
      </c>
      <c r="D138" s="22">
        <v>1925</v>
      </c>
      <c r="E138" s="26"/>
      <c r="F138" s="3"/>
      <c r="G138" s="3"/>
      <c r="H138" s="3"/>
      <c r="I138" s="3"/>
      <c r="J138" s="3"/>
      <c r="K138" s="3"/>
      <c r="L138" s="3">
        <v>98000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</row>
    <row r="139" spans="1:65" x14ac:dyDescent="0.35">
      <c r="A139" s="94" t="s">
        <v>25</v>
      </c>
      <c r="B139" s="49" t="s">
        <v>128</v>
      </c>
      <c r="C139" s="27">
        <v>5.75</v>
      </c>
      <c r="D139" s="22">
        <v>1925</v>
      </c>
      <c r="E139" s="26"/>
      <c r="F139" s="3"/>
      <c r="G139" s="3"/>
      <c r="H139" s="3"/>
      <c r="I139" s="3"/>
      <c r="J139" s="3"/>
      <c r="K139" s="3"/>
      <c r="L139" s="3">
        <v>98000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</row>
    <row r="140" spans="1:65" x14ac:dyDescent="0.35">
      <c r="A140" s="26" t="s">
        <v>67</v>
      </c>
      <c r="B140" s="49" t="s">
        <v>165</v>
      </c>
      <c r="C140" s="27">
        <v>5.75</v>
      </c>
      <c r="D140" s="26">
        <v>1977</v>
      </c>
      <c r="E140" s="26">
        <v>1982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>
        <v>931250</v>
      </c>
      <c r="AX140" s="3">
        <v>910000</v>
      </c>
      <c r="AY140" s="3">
        <v>898125</v>
      </c>
      <c r="AZ140" s="3">
        <v>815000</v>
      </c>
      <c r="BA140" s="3">
        <v>755000</v>
      </c>
      <c r="BB140" s="3">
        <v>623125</v>
      </c>
      <c r="BC140" s="3">
        <v>650000</v>
      </c>
      <c r="BD140" s="3">
        <v>716250</v>
      </c>
      <c r="BE140" s="3"/>
      <c r="BF140" s="3"/>
      <c r="BG140" s="3"/>
      <c r="BH140" s="3"/>
      <c r="BI140" s="3"/>
      <c r="BJ140" s="3"/>
      <c r="BK140" s="3"/>
      <c r="BL140" s="3"/>
      <c r="BM140" s="3"/>
    </row>
    <row r="141" spans="1:65" x14ac:dyDescent="0.35">
      <c r="A141" s="51" t="s">
        <v>24</v>
      </c>
      <c r="B141" s="49" t="s">
        <v>138</v>
      </c>
      <c r="C141" s="27">
        <v>6</v>
      </c>
      <c r="D141" s="22">
        <v>1936</v>
      </c>
      <c r="E141" s="26">
        <v>1951</v>
      </c>
      <c r="F141" s="3"/>
      <c r="G141" s="3"/>
      <c r="H141" s="3"/>
      <c r="I141" s="3"/>
      <c r="J141" s="3"/>
      <c r="K141" s="3"/>
      <c r="L141" s="3"/>
      <c r="M141" s="3"/>
      <c r="N141" s="3">
        <v>159000</v>
      </c>
      <c r="O141" s="3">
        <v>163500</v>
      </c>
      <c r="P141" s="3">
        <v>160500</v>
      </c>
      <c r="Q141" s="3">
        <v>159000</v>
      </c>
      <c r="R141" s="3">
        <v>159000</v>
      </c>
      <c r="S141" s="3">
        <v>160500</v>
      </c>
      <c r="T141" s="3">
        <v>159000</v>
      </c>
      <c r="U141" s="3">
        <v>154500</v>
      </c>
      <c r="V141" s="3">
        <v>154500</v>
      </c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</row>
    <row r="142" spans="1:65" x14ac:dyDescent="0.35">
      <c r="A142" s="92" t="s">
        <v>25</v>
      </c>
      <c r="B142" s="49" t="s">
        <v>128</v>
      </c>
      <c r="C142" s="27">
        <v>6</v>
      </c>
      <c r="D142" s="26">
        <v>1920</v>
      </c>
      <c r="E142" s="26"/>
      <c r="F142" s="3"/>
      <c r="G142" s="3"/>
      <c r="H142" s="3"/>
      <c r="I142" s="3">
        <v>20350</v>
      </c>
      <c r="J142" s="3">
        <v>20375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</row>
    <row r="143" spans="1:65" x14ac:dyDescent="0.35">
      <c r="A143" s="26" t="s">
        <v>25</v>
      </c>
      <c r="B143" s="49" t="s">
        <v>128</v>
      </c>
      <c r="C143" s="27">
        <v>6</v>
      </c>
      <c r="D143" s="26">
        <v>1920</v>
      </c>
      <c r="E143" s="26"/>
      <c r="F143" s="3"/>
      <c r="G143" s="3"/>
      <c r="H143" s="3"/>
      <c r="I143" s="3">
        <v>539275</v>
      </c>
      <c r="J143" s="3">
        <v>539937.5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</row>
    <row r="144" spans="1:65" x14ac:dyDescent="0.35">
      <c r="A144" s="26" t="s">
        <v>73</v>
      </c>
      <c r="B144" s="49" t="s">
        <v>128</v>
      </c>
      <c r="C144" s="27">
        <v>6</v>
      </c>
      <c r="D144" s="26">
        <v>1970</v>
      </c>
      <c r="E144" s="2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>
        <v>238161</v>
      </c>
      <c r="BI144" s="3">
        <v>1769806</v>
      </c>
      <c r="BJ144" s="3"/>
      <c r="BK144" s="3"/>
      <c r="BL144" s="3"/>
      <c r="BM144" s="3"/>
    </row>
    <row r="145" spans="1:65" x14ac:dyDescent="0.35">
      <c r="A145" s="22" t="s">
        <v>72</v>
      </c>
      <c r="B145" s="49" t="s">
        <v>165</v>
      </c>
      <c r="C145" s="27">
        <v>6</v>
      </c>
      <c r="D145" s="26">
        <v>1973</v>
      </c>
      <c r="E145" s="2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>
        <v>93900</v>
      </c>
      <c r="BE145" s="3"/>
      <c r="BF145" s="3"/>
      <c r="BG145" s="3"/>
      <c r="BH145" s="3"/>
      <c r="BI145" s="3"/>
      <c r="BJ145" s="3"/>
      <c r="BK145" s="3"/>
      <c r="BL145" s="3"/>
      <c r="BM145" s="3"/>
    </row>
    <row r="146" spans="1:65" x14ac:dyDescent="0.35">
      <c r="A146" s="94" t="s">
        <v>32</v>
      </c>
      <c r="B146" s="49" t="s">
        <v>165</v>
      </c>
      <c r="C146" s="27">
        <v>6</v>
      </c>
      <c r="D146" s="22">
        <v>1945</v>
      </c>
      <c r="E146" s="26">
        <v>1970</v>
      </c>
      <c r="F146" s="3"/>
      <c r="G146" s="3"/>
      <c r="H146" s="3"/>
      <c r="I146" s="3"/>
      <c r="J146" s="3"/>
      <c r="K146" s="3"/>
      <c r="L146" s="3">
        <v>479750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</row>
    <row r="147" spans="1:65" x14ac:dyDescent="0.35">
      <c r="A147" s="22" t="s">
        <v>32</v>
      </c>
      <c r="B147" s="49" t="s">
        <v>165</v>
      </c>
      <c r="C147" s="27">
        <v>6</v>
      </c>
      <c r="D147" s="26">
        <v>1945</v>
      </c>
      <c r="E147" s="26">
        <v>1970</v>
      </c>
      <c r="F147" s="3"/>
      <c r="G147" s="3"/>
      <c r="H147" s="3"/>
      <c r="I147" s="3"/>
      <c r="J147" s="3"/>
      <c r="K147" s="3"/>
      <c r="L147" s="3"/>
      <c r="M147" s="3">
        <v>207050</v>
      </c>
      <c r="N147" s="3">
        <v>162400</v>
      </c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</row>
    <row r="148" spans="1:65" x14ac:dyDescent="0.35">
      <c r="A148" s="94" t="s">
        <v>31</v>
      </c>
      <c r="B148" s="49" t="s">
        <v>165</v>
      </c>
      <c r="C148" s="27">
        <v>6</v>
      </c>
      <c r="D148" s="22">
        <v>1949</v>
      </c>
      <c r="E148" s="26">
        <v>1979</v>
      </c>
      <c r="F148" s="3"/>
      <c r="G148" s="3"/>
      <c r="H148" s="3"/>
      <c r="I148" s="3"/>
      <c r="J148" s="3"/>
      <c r="K148" s="3"/>
      <c r="L148" s="3">
        <v>103500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</row>
    <row r="149" spans="1:65" x14ac:dyDescent="0.35">
      <c r="A149" s="22" t="s">
        <v>31</v>
      </c>
      <c r="B149" s="49" t="s">
        <v>165</v>
      </c>
      <c r="C149" s="27">
        <v>6</v>
      </c>
      <c r="D149" s="22">
        <v>1936</v>
      </c>
      <c r="E149" s="22">
        <v>1946</v>
      </c>
      <c r="F149" s="3"/>
      <c r="G149" s="3"/>
      <c r="H149" s="3"/>
      <c r="I149" s="3"/>
      <c r="J149" s="3"/>
      <c r="K149" s="3"/>
      <c r="L149" s="3"/>
      <c r="M149" s="3"/>
      <c r="N149" s="3">
        <v>107000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</row>
    <row r="150" spans="1:65" x14ac:dyDescent="0.35">
      <c r="A150" s="26" t="s">
        <v>73</v>
      </c>
      <c r="B150" s="49" t="s">
        <v>128</v>
      </c>
      <c r="C150" s="27">
        <v>6.25</v>
      </c>
      <c r="D150" s="26">
        <v>1972</v>
      </c>
      <c r="E150" s="2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>
        <v>428630</v>
      </c>
      <c r="BK150" s="3">
        <v>3245834</v>
      </c>
      <c r="BL150" s="3"/>
      <c r="BM150" s="3"/>
    </row>
    <row r="151" spans="1:65" x14ac:dyDescent="0.35">
      <c r="A151" s="26" t="s">
        <v>73</v>
      </c>
      <c r="B151" s="49" t="s">
        <v>128</v>
      </c>
      <c r="C151" s="27">
        <v>6.5</v>
      </c>
      <c r="D151" s="26">
        <v>1969</v>
      </c>
      <c r="E151" s="2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>
        <v>2125963</v>
      </c>
      <c r="BI151" s="3">
        <v>613352</v>
      </c>
      <c r="BJ151" s="3"/>
      <c r="BK151" s="3"/>
      <c r="BL151" s="3"/>
      <c r="BM151" s="3"/>
    </row>
    <row r="152" spans="1:65" x14ac:dyDescent="0.35">
      <c r="A152" s="26" t="s">
        <v>59</v>
      </c>
      <c r="B152" s="49" t="s">
        <v>128</v>
      </c>
      <c r="C152" s="27">
        <v>6.5</v>
      </c>
      <c r="D152" s="22">
        <v>1976</v>
      </c>
      <c r="E152" s="2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>
        <v>1668934</v>
      </c>
      <c r="BM152" s="3">
        <v>1578217</v>
      </c>
    </row>
    <row r="153" spans="1:65" x14ac:dyDescent="0.35">
      <c r="A153" s="22" t="s">
        <v>67</v>
      </c>
      <c r="B153" s="49" t="s">
        <v>165</v>
      </c>
      <c r="C153" s="27">
        <v>6.5</v>
      </c>
      <c r="D153" s="22">
        <v>1973</v>
      </c>
      <c r="E153" s="22">
        <v>1978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>
        <v>1002500</v>
      </c>
      <c r="AZ153" s="3">
        <v>917500</v>
      </c>
      <c r="BA153" s="3">
        <v>856875</v>
      </c>
      <c r="BB153" s="3">
        <v>721875</v>
      </c>
      <c r="BC153" s="3">
        <v>758125</v>
      </c>
      <c r="BD153" s="3">
        <v>817500</v>
      </c>
      <c r="BE153" s="3"/>
      <c r="BF153" s="3"/>
      <c r="BG153" s="3"/>
      <c r="BH153" s="3"/>
      <c r="BI153" s="3"/>
      <c r="BJ153" s="3"/>
      <c r="BK153" s="3"/>
      <c r="BL153" s="3"/>
      <c r="BM153" s="3"/>
    </row>
    <row r="154" spans="1:65" x14ac:dyDescent="0.35">
      <c r="A154" s="26" t="s">
        <v>86</v>
      </c>
      <c r="B154" s="49" t="s">
        <v>128</v>
      </c>
      <c r="C154" s="27">
        <v>6.5</v>
      </c>
      <c r="D154" s="22">
        <v>1976</v>
      </c>
      <c r="E154" s="2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>
        <v>2435993</v>
      </c>
      <c r="BM154" s="3">
        <v>920140</v>
      </c>
    </row>
    <row r="155" spans="1:65" x14ac:dyDescent="0.35">
      <c r="A155" s="26" t="s">
        <v>68</v>
      </c>
      <c r="B155" s="49" t="s">
        <v>128</v>
      </c>
      <c r="C155" s="27">
        <v>6.5</v>
      </c>
      <c r="D155" s="26">
        <v>1971</v>
      </c>
      <c r="E155" s="2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>
        <v>3584465</v>
      </c>
      <c r="BJ155" s="3">
        <v>4533479</v>
      </c>
      <c r="BK155" s="3"/>
      <c r="BL155" s="3"/>
      <c r="BM155" s="3"/>
    </row>
    <row r="156" spans="1:65" x14ac:dyDescent="0.35">
      <c r="A156" s="26" t="s">
        <v>73</v>
      </c>
      <c r="B156" s="49" t="s">
        <v>128</v>
      </c>
      <c r="C156" s="27">
        <v>6.75</v>
      </c>
      <c r="D156" s="26">
        <v>1971</v>
      </c>
      <c r="E156" s="2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>
        <v>2590456</v>
      </c>
      <c r="BK156" s="3"/>
      <c r="BL156" s="3"/>
      <c r="BM156" s="3"/>
    </row>
    <row r="157" spans="1:65" x14ac:dyDescent="0.35">
      <c r="A157" s="26" t="s">
        <v>73</v>
      </c>
      <c r="B157" s="49" t="s">
        <v>128</v>
      </c>
      <c r="C157" s="27">
        <v>6.75</v>
      </c>
      <c r="D157" s="26">
        <v>1973</v>
      </c>
      <c r="E157" s="2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>
        <v>2040601</v>
      </c>
      <c r="BK157" s="3">
        <v>2110119</v>
      </c>
      <c r="BL157" s="3"/>
      <c r="BM157" s="3"/>
    </row>
    <row r="158" spans="1:65" x14ac:dyDescent="0.35">
      <c r="A158" s="26" t="s">
        <v>68</v>
      </c>
      <c r="B158" s="49" t="s">
        <v>128</v>
      </c>
      <c r="C158" s="27">
        <v>6.75</v>
      </c>
      <c r="D158" s="22">
        <v>1974</v>
      </c>
      <c r="E158" s="2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>
        <v>1014323</v>
      </c>
      <c r="BL158" s="3">
        <v>1869027</v>
      </c>
      <c r="BM158" s="3"/>
    </row>
    <row r="159" spans="1:65" x14ac:dyDescent="0.35">
      <c r="A159" s="97" t="s">
        <v>78</v>
      </c>
      <c r="B159" s="49" t="s">
        <v>172</v>
      </c>
      <c r="C159" s="27">
        <v>8.375</v>
      </c>
      <c r="D159" s="26">
        <v>1970</v>
      </c>
      <c r="E159" s="2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>
        <v>102252</v>
      </c>
      <c r="BJ159" s="3"/>
      <c r="BK159" s="3"/>
      <c r="BL159" s="3"/>
      <c r="BM159" s="3"/>
    </row>
    <row r="160" spans="1:65" x14ac:dyDescent="0.35">
      <c r="A160" s="97" t="s">
        <v>79</v>
      </c>
      <c r="B160" s="49" t="s">
        <v>172</v>
      </c>
      <c r="C160" s="27">
        <v>8.5</v>
      </c>
      <c r="D160" s="26">
        <v>1970</v>
      </c>
      <c r="E160" s="2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>
        <v>102240</v>
      </c>
      <c r="BJ160" s="3"/>
      <c r="BK160" s="3"/>
      <c r="BL160" s="3"/>
      <c r="BM160" s="3"/>
    </row>
    <row r="161" spans="1:65" ht="29" x14ac:dyDescent="0.35">
      <c r="A161" s="51" t="s">
        <v>90</v>
      </c>
      <c r="B161" s="49" t="s">
        <v>172</v>
      </c>
      <c r="C161" s="27">
        <v>8.875</v>
      </c>
      <c r="D161" s="26">
        <v>1969</v>
      </c>
      <c r="E161" s="2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>
        <v>255836</v>
      </c>
      <c r="BJ161" s="3">
        <v>250000</v>
      </c>
      <c r="BK161" s="3"/>
      <c r="BL161" s="3"/>
      <c r="BM161" s="3"/>
    </row>
    <row r="162" spans="1:65" x14ac:dyDescent="0.35">
      <c r="A162" s="97" t="s">
        <v>76</v>
      </c>
      <c r="B162" s="22" t="s">
        <v>172</v>
      </c>
      <c r="C162" s="27">
        <v>9</v>
      </c>
      <c r="D162" s="26">
        <v>1970</v>
      </c>
      <c r="E162" s="2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>
        <v>25667</v>
      </c>
      <c r="BJ162" s="3"/>
      <c r="BK162" s="3"/>
      <c r="BL162" s="3"/>
      <c r="BM162" s="3"/>
    </row>
    <row r="163" spans="1:65" x14ac:dyDescent="0.35">
      <c r="A163" s="97" t="s">
        <v>82</v>
      </c>
      <c r="B163" s="49" t="s">
        <v>172</v>
      </c>
      <c r="C163" s="27">
        <v>9</v>
      </c>
      <c r="D163" s="26">
        <v>1970</v>
      </c>
      <c r="E163" s="2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>
        <v>256669</v>
      </c>
      <c r="BJ163" s="3"/>
      <c r="BK163" s="3"/>
      <c r="BL163" s="3"/>
      <c r="BM163" s="3"/>
    </row>
    <row r="164" spans="1:65" x14ac:dyDescent="0.35">
      <c r="A164" s="97" t="s">
        <v>84</v>
      </c>
      <c r="B164" s="49" t="s">
        <v>172</v>
      </c>
      <c r="C164" s="27">
        <v>9</v>
      </c>
      <c r="D164" s="26">
        <v>1970</v>
      </c>
      <c r="E164" s="2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>
        <v>15400</v>
      </c>
      <c r="BJ164" s="3"/>
      <c r="BK164" s="3"/>
      <c r="BL164" s="3"/>
      <c r="BM164" s="3"/>
    </row>
    <row r="165" spans="1:65" x14ac:dyDescent="0.35">
      <c r="A165" s="97" t="s">
        <v>85</v>
      </c>
      <c r="B165" s="49" t="s">
        <v>172</v>
      </c>
      <c r="C165" s="27">
        <v>9</v>
      </c>
      <c r="D165" s="26">
        <v>1970</v>
      </c>
      <c r="E165" s="2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>
        <v>10267</v>
      </c>
      <c r="BJ165" s="3"/>
      <c r="BK165" s="3"/>
      <c r="BL165" s="3"/>
      <c r="BM165" s="3"/>
    </row>
    <row r="166" spans="1:65" x14ac:dyDescent="0.35">
      <c r="A166" s="97" t="s">
        <v>80</v>
      </c>
      <c r="B166" s="49" t="s">
        <v>172</v>
      </c>
      <c r="C166" s="27">
        <v>9.25</v>
      </c>
      <c r="D166" s="26">
        <v>1970</v>
      </c>
      <c r="E166" s="2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>
        <v>51399</v>
      </c>
      <c r="BJ166" s="3"/>
      <c r="BK166" s="3"/>
      <c r="BL166" s="3"/>
      <c r="BM166" s="3"/>
    </row>
    <row r="167" spans="1:65" x14ac:dyDescent="0.35">
      <c r="A167" s="97" t="s">
        <v>81</v>
      </c>
      <c r="B167" s="49" t="s">
        <v>172</v>
      </c>
      <c r="C167" s="27">
        <v>9.25</v>
      </c>
      <c r="D167" s="26">
        <v>1970</v>
      </c>
      <c r="E167" s="2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>
        <v>51399</v>
      </c>
      <c r="BJ167" s="3"/>
      <c r="BK167" s="3"/>
      <c r="BL167" s="3"/>
      <c r="BM167" s="3"/>
    </row>
    <row r="168" spans="1:65" x14ac:dyDescent="0.35">
      <c r="A168" s="97" t="s">
        <v>77</v>
      </c>
      <c r="B168" s="49" t="s">
        <v>172</v>
      </c>
      <c r="C168" s="27">
        <v>9.375</v>
      </c>
      <c r="D168" s="26">
        <v>1970</v>
      </c>
      <c r="E168" s="2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>
        <v>25697</v>
      </c>
      <c r="BJ168" s="3"/>
      <c r="BK168" s="3"/>
      <c r="BL168" s="3"/>
      <c r="BM168" s="3"/>
    </row>
    <row r="169" spans="1:65" x14ac:dyDescent="0.35">
      <c r="A169" s="97" t="s">
        <v>81</v>
      </c>
      <c r="B169" s="49" t="s">
        <v>172</v>
      </c>
      <c r="C169" s="27">
        <v>9.375</v>
      </c>
      <c r="D169" s="26">
        <v>1970</v>
      </c>
      <c r="E169" s="2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>
        <v>51393</v>
      </c>
      <c r="BJ169" s="3"/>
      <c r="BK169" s="3"/>
      <c r="BL169" s="3"/>
      <c r="BM169" s="3"/>
    </row>
    <row r="170" spans="1:65" x14ac:dyDescent="0.35">
      <c r="A170" s="97" t="s">
        <v>83</v>
      </c>
      <c r="B170" s="49" t="s">
        <v>172</v>
      </c>
      <c r="C170" s="27">
        <v>9.375</v>
      </c>
      <c r="D170" s="26">
        <v>1970</v>
      </c>
      <c r="E170" s="2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>
        <v>77090</v>
      </c>
      <c r="BJ170" s="3"/>
      <c r="BK170" s="3"/>
      <c r="BL170" s="3"/>
      <c r="BM170" s="3"/>
    </row>
    <row r="171" spans="1:65" x14ac:dyDescent="0.35"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</row>
    <row r="172" spans="1:65" x14ac:dyDescent="0.35"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</row>
    <row r="173" spans="1:65" x14ac:dyDescent="0.35"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</row>
    <row r="174" spans="1:65" x14ac:dyDescent="0.35"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</row>
    <row r="175" spans="1:65" x14ac:dyDescent="0.35"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</row>
    <row r="176" spans="1:65" x14ac:dyDescent="0.35"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</row>
    <row r="177" spans="6:65" x14ac:dyDescent="0.35"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</row>
    <row r="178" spans="6:65" x14ac:dyDescent="0.35"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</row>
    <row r="179" spans="6:65" x14ac:dyDescent="0.35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</row>
    <row r="180" spans="6:65" x14ac:dyDescent="0.35"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</row>
    <row r="181" spans="6:65" x14ac:dyDescent="0.35"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</row>
    <row r="182" spans="6:65" x14ac:dyDescent="0.35"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</row>
    <row r="183" spans="6:65" x14ac:dyDescent="0.35"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</row>
    <row r="184" spans="6:65" x14ac:dyDescent="0.35"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</row>
    <row r="185" spans="6:65" x14ac:dyDescent="0.35"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</row>
    <row r="186" spans="6:65" x14ac:dyDescent="0.35"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</row>
    <row r="187" spans="6:65" x14ac:dyDescent="0.35"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</row>
    <row r="188" spans="6:65" x14ac:dyDescent="0.35"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</row>
    <row r="189" spans="6:65" x14ac:dyDescent="0.35"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</row>
    <row r="190" spans="6:65" x14ac:dyDescent="0.35"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</row>
    <row r="191" spans="6:65" x14ac:dyDescent="0.35"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</row>
    <row r="192" spans="6:65" x14ac:dyDescent="0.35"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</row>
    <row r="193" spans="6:65" x14ac:dyDescent="0.35"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</row>
    <row r="194" spans="6:65" x14ac:dyDescent="0.35"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</row>
    <row r="195" spans="6:65" x14ac:dyDescent="0.35"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</row>
    <row r="196" spans="6:65" x14ac:dyDescent="0.35"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</row>
    <row r="197" spans="6:65" x14ac:dyDescent="0.35"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</row>
    <row r="198" spans="6:65" x14ac:dyDescent="0.35"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</row>
    <row r="199" spans="6:65" x14ac:dyDescent="0.35"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</row>
    <row r="200" spans="6:65" x14ac:dyDescent="0.35"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</row>
    <row r="201" spans="6:65" x14ac:dyDescent="0.35"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</row>
    <row r="202" spans="6:65" x14ac:dyDescent="0.35"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</row>
    <row r="203" spans="6:65" x14ac:dyDescent="0.35"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</row>
    <row r="204" spans="6:65" x14ac:dyDescent="0.35"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</row>
    <row r="205" spans="6:65" x14ac:dyDescent="0.35"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</row>
    <row r="206" spans="6:65" x14ac:dyDescent="0.35"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</row>
    <row r="207" spans="6:65" x14ac:dyDescent="0.35"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</row>
    <row r="208" spans="6:65" x14ac:dyDescent="0.35"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</row>
    <row r="209" spans="6:65" x14ac:dyDescent="0.35"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</row>
    <row r="210" spans="6:65" x14ac:dyDescent="0.35"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</row>
    <row r="211" spans="6:65" x14ac:dyDescent="0.35"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</row>
    <row r="212" spans="6:65" x14ac:dyDescent="0.35"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</row>
    <row r="213" spans="6:65" x14ac:dyDescent="0.35"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</row>
    <row r="214" spans="6:65" x14ac:dyDescent="0.35"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</row>
    <row r="215" spans="6:65" x14ac:dyDescent="0.35"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</row>
    <row r="216" spans="6:65" x14ac:dyDescent="0.35"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</row>
    <row r="217" spans="6:65" x14ac:dyDescent="0.35"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</row>
    <row r="218" spans="6:65" x14ac:dyDescent="0.35"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</row>
    <row r="219" spans="6:65" x14ac:dyDescent="0.35"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</row>
    <row r="220" spans="6:65" x14ac:dyDescent="0.35"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</row>
    <row r="221" spans="6:65" x14ac:dyDescent="0.35"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</row>
    <row r="222" spans="6:65" x14ac:dyDescent="0.35"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</row>
    <row r="223" spans="6:65" x14ac:dyDescent="0.35"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</row>
    <row r="224" spans="6:65" x14ac:dyDescent="0.35"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</row>
    <row r="225" spans="6:65" x14ac:dyDescent="0.35"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</row>
    <row r="226" spans="6:65" x14ac:dyDescent="0.35"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</row>
    <row r="227" spans="6:65" x14ac:dyDescent="0.35"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</row>
    <row r="228" spans="6:65" x14ac:dyDescent="0.35"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</row>
    <row r="229" spans="6:65" x14ac:dyDescent="0.35"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</row>
    <row r="230" spans="6:65" x14ac:dyDescent="0.35"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</row>
    <row r="231" spans="6:65" x14ac:dyDescent="0.35"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</row>
    <row r="232" spans="6:65" x14ac:dyDescent="0.35"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</row>
    <row r="233" spans="6:65" x14ac:dyDescent="0.35"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</row>
    <row r="234" spans="6:65" x14ac:dyDescent="0.35"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</row>
    <row r="235" spans="6:65" x14ac:dyDescent="0.35"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</row>
    <row r="236" spans="6:65" x14ac:dyDescent="0.35"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</row>
    <row r="237" spans="6:65" x14ac:dyDescent="0.35"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</row>
    <row r="238" spans="6:65" x14ac:dyDescent="0.35"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</row>
    <row r="239" spans="6:65" x14ac:dyDescent="0.35"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</row>
    <row r="240" spans="6:65" x14ac:dyDescent="0.35"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</row>
    <row r="241" spans="6:65" x14ac:dyDescent="0.35"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</row>
    <row r="242" spans="6:65" x14ac:dyDescent="0.35"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</row>
    <row r="243" spans="6:65" x14ac:dyDescent="0.35"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</row>
    <row r="244" spans="6:65" x14ac:dyDescent="0.35"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</row>
    <row r="245" spans="6:65" x14ac:dyDescent="0.35"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</row>
    <row r="246" spans="6:65" x14ac:dyDescent="0.35"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</row>
    <row r="247" spans="6:65" x14ac:dyDescent="0.35"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</row>
    <row r="248" spans="6:65" x14ac:dyDescent="0.35"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</row>
    <row r="249" spans="6:65" x14ac:dyDescent="0.35"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</row>
    <row r="250" spans="6:65" x14ac:dyDescent="0.35"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</row>
    <row r="251" spans="6:65" x14ac:dyDescent="0.35"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</row>
    <row r="252" spans="6:65" x14ac:dyDescent="0.35"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</row>
    <row r="253" spans="6:65" x14ac:dyDescent="0.35"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</row>
    <row r="254" spans="6:65" x14ac:dyDescent="0.35"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</row>
    <row r="255" spans="6:65" x14ac:dyDescent="0.35"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</row>
    <row r="256" spans="6:65" x14ac:dyDescent="0.35"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</row>
    <row r="257" spans="6:65" x14ac:dyDescent="0.35"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</row>
    <row r="258" spans="6:65" x14ac:dyDescent="0.35"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</row>
    <row r="259" spans="6:65" x14ac:dyDescent="0.35"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</row>
    <row r="260" spans="6:65" x14ac:dyDescent="0.35"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</row>
    <row r="261" spans="6:65" x14ac:dyDescent="0.35"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</row>
    <row r="262" spans="6:65" x14ac:dyDescent="0.35"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</row>
    <row r="263" spans="6:65" x14ac:dyDescent="0.35"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</row>
    <row r="264" spans="6:65" x14ac:dyDescent="0.35"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</row>
    <row r="265" spans="6:65" x14ac:dyDescent="0.35"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</row>
    <row r="266" spans="6:65" x14ac:dyDescent="0.35"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</row>
    <row r="267" spans="6:65" x14ac:dyDescent="0.35"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</row>
    <row r="268" spans="6:65" x14ac:dyDescent="0.35"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</row>
    <row r="269" spans="6:65" x14ac:dyDescent="0.35"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</row>
    <row r="270" spans="6:65" x14ac:dyDescent="0.35"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</row>
    <row r="271" spans="6:65" x14ac:dyDescent="0.35"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</row>
    <row r="272" spans="6:65" x14ac:dyDescent="0.35"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</row>
    <row r="273" spans="6:65" x14ac:dyDescent="0.35"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</row>
    <row r="274" spans="6:65" x14ac:dyDescent="0.35"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</row>
    <row r="275" spans="6:65" x14ac:dyDescent="0.35"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</row>
    <row r="276" spans="6:65" x14ac:dyDescent="0.35"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</row>
    <row r="277" spans="6:65" x14ac:dyDescent="0.35"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</row>
    <row r="278" spans="6:65" x14ac:dyDescent="0.35"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</row>
    <row r="279" spans="6:65" x14ac:dyDescent="0.35"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</row>
    <row r="280" spans="6:65" x14ac:dyDescent="0.35"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</row>
    <row r="281" spans="6:65" x14ac:dyDescent="0.35"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</row>
    <row r="282" spans="6:65" x14ac:dyDescent="0.35"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</row>
    <row r="283" spans="6:65" x14ac:dyDescent="0.35"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</row>
    <row r="284" spans="6:65" x14ac:dyDescent="0.35"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</row>
    <row r="285" spans="6:65" x14ac:dyDescent="0.35"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</row>
    <row r="286" spans="6:65" x14ac:dyDescent="0.35"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</row>
    <row r="287" spans="6:65" x14ac:dyDescent="0.35"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</row>
    <row r="288" spans="6:65" x14ac:dyDescent="0.35"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</row>
    <row r="289" spans="6:65" x14ac:dyDescent="0.35"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</row>
    <row r="290" spans="6:65" x14ac:dyDescent="0.35"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</row>
    <row r="291" spans="6:65" x14ac:dyDescent="0.35"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</row>
    <row r="292" spans="6:65" x14ac:dyDescent="0.35"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</row>
    <row r="293" spans="6:65" x14ac:dyDescent="0.35"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</row>
    <row r="294" spans="6:65" x14ac:dyDescent="0.35"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</row>
    <row r="295" spans="6:65" x14ac:dyDescent="0.35"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</row>
    <row r="296" spans="6:65" x14ac:dyDescent="0.35"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</row>
    <row r="297" spans="6:65" x14ac:dyDescent="0.35"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</row>
    <row r="298" spans="6:65" x14ac:dyDescent="0.35"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</row>
    <row r="299" spans="6:65" x14ac:dyDescent="0.35"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</row>
    <row r="300" spans="6:65" x14ac:dyDescent="0.35"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</row>
    <row r="301" spans="6:65" x14ac:dyDescent="0.35"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</row>
    <row r="302" spans="6:65" x14ac:dyDescent="0.35"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</row>
    <row r="303" spans="6:65" x14ac:dyDescent="0.35"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</row>
    <row r="304" spans="6:65" x14ac:dyDescent="0.35"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</row>
    <row r="305" spans="6:65" x14ac:dyDescent="0.35"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</row>
    <row r="306" spans="6:65" x14ac:dyDescent="0.35"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</row>
    <row r="307" spans="6:65" x14ac:dyDescent="0.35"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</row>
    <row r="308" spans="6:65" x14ac:dyDescent="0.35"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</row>
    <row r="309" spans="6:65" x14ac:dyDescent="0.35"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</row>
    <row r="310" spans="6:65" x14ac:dyDescent="0.35"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</row>
    <row r="311" spans="6:65" x14ac:dyDescent="0.35"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</row>
    <row r="312" spans="6:65" x14ac:dyDescent="0.35"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</row>
    <row r="313" spans="6:65" x14ac:dyDescent="0.35"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</row>
    <row r="314" spans="6:65" x14ac:dyDescent="0.35"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</row>
    <row r="315" spans="6:65" x14ac:dyDescent="0.35"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</row>
    <row r="316" spans="6:65" x14ac:dyDescent="0.35"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</row>
    <row r="317" spans="6:65" x14ac:dyDescent="0.35"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</row>
    <row r="318" spans="6:65" x14ac:dyDescent="0.35"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</row>
    <row r="319" spans="6:65" x14ac:dyDescent="0.35"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</row>
    <row r="320" spans="6:65" x14ac:dyDescent="0.35"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</row>
    <row r="321" spans="6:65" x14ac:dyDescent="0.35"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</row>
    <row r="322" spans="6:65" x14ac:dyDescent="0.35"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</row>
    <row r="323" spans="6:65" x14ac:dyDescent="0.35"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</row>
    <row r="324" spans="6:65" x14ac:dyDescent="0.35"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</row>
    <row r="325" spans="6:65" x14ac:dyDescent="0.35"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</row>
  </sheetData>
  <autoFilter ref="A4:BM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U48"/>
  <sheetViews>
    <sheetView topLeftCell="A2" workbookViewId="0">
      <selection activeCell="B17" sqref="B17"/>
    </sheetView>
  </sheetViews>
  <sheetFormatPr defaultRowHeight="14.5" x14ac:dyDescent="0.35"/>
  <cols>
    <col min="1" max="1" width="74.26953125" customWidth="1"/>
    <col min="2" max="2" width="16.81640625" customWidth="1"/>
    <col min="3" max="3" width="9.81640625" bestFit="1" customWidth="1"/>
    <col min="4" max="6" width="10.81640625" bestFit="1" customWidth="1"/>
    <col min="7" max="15" width="12.26953125" bestFit="1" customWidth="1"/>
    <col min="16" max="20" width="13.36328125" bestFit="1" customWidth="1"/>
    <col min="21" max="22" width="12.26953125" bestFit="1" customWidth="1"/>
    <col min="23" max="23" width="13.36328125" bestFit="1" customWidth="1"/>
    <col min="24" max="24" width="12.26953125" bestFit="1" customWidth="1"/>
    <col min="25" max="54" width="13.36328125" bestFit="1" customWidth="1"/>
    <col min="55" max="58" width="12.26953125" bestFit="1" customWidth="1"/>
    <col min="59" max="60" width="13.36328125" bestFit="1" customWidth="1"/>
    <col min="61" max="63" width="12.26953125" bestFit="1" customWidth="1"/>
  </cols>
  <sheetData>
    <row r="1" spans="1:73" ht="18.5" x14ac:dyDescent="0.45">
      <c r="A1" s="67" t="s">
        <v>20</v>
      </c>
    </row>
    <row r="2" spans="1:73" x14ac:dyDescent="0.35">
      <c r="A2" t="s">
        <v>21</v>
      </c>
    </row>
    <row r="4" spans="1:73" x14ac:dyDescent="0.35">
      <c r="A4" s="71" t="s">
        <v>112</v>
      </c>
      <c r="B4" s="71" t="s">
        <v>113</v>
      </c>
      <c r="C4" s="72">
        <v>1913</v>
      </c>
      <c r="D4" s="72">
        <v>1914</v>
      </c>
      <c r="E4" s="72">
        <v>1915</v>
      </c>
      <c r="F4" s="72">
        <v>1916</v>
      </c>
      <c r="G4" s="72">
        <v>1917</v>
      </c>
      <c r="H4" s="72">
        <v>1918</v>
      </c>
      <c r="I4" s="72">
        <v>1919</v>
      </c>
      <c r="J4" s="72">
        <v>1920</v>
      </c>
      <c r="K4" s="72">
        <v>1921</v>
      </c>
      <c r="L4" s="72">
        <v>1922</v>
      </c>
      <c r="M4" s="72">
        <v>1923</v>
      </c>
      <c r="N4" s="72">
        <v>1924</v>
      </c>
      <c r="O4" s="72">
        <v>1925</v>
      </c>
      <c r="P4" s="72">
        <v>1926</v>
      </c>
      <c r="Q4" s="72">
        <v>1927</v>
      </c>
      <c r="R4" s="72">
        <v>1928</v>
      </c>
      <c r="S4" s="72">
        <v>1929</v>
      </c>
      <c r="T4" s="72">
        <v>1930</v>
      </c>
      <c r="U4" s="72">
        <v>1931</v>
      </c>
      <c r="V4" s="72">
        <v>1932</v>
      </c>
      <c r="W4" s="72">
        <v>1933</v>
      </c>
      <c r="X4" s="72">
        <v>1934</v>
      </c>
      <c r="Y4" s="72">
        <v>1935</v>
      </c>
      <c r="Z4" s="72">
        <v>1936</v>
      </c>
      <c r="AA4" s="72">
        <v>1937</v>
      </c>
      <c r="AB4" s="72">
        <v>1938</v>
      </c>
      <c r="AC4" s="72">
        <v>1939</v>
      </c>
      <c r="AD4" s="72">
        <v>1940</v>
      </c>
      <c r="AE4" s="72">
        <v>1941</v>
      </c>
      <c r="AF4" s="72">
        <v>1942</v>
      </c>
      <c r="AG4" s="72">
        <v>1943</v>
      </c>
      <c r="AH4" s="72">
        <v>1944</v>
      </c>
      <c r="AI4" s="72">
        <v>1945</v>
      </c>
      <c r="AJ4" s="72">
        <v>1946</v>
      </c>
      <c r="AK4" s="72">
        <v>1947</v>
      </c>
      <c r="AL4" s="72">
        <v>1948</v>
      </c>
      <c r="AM4" s="72">
        <v>1949</v>
      </c>
      <c r="AN4" s="72">
        <v>1950</v>
      </c>
      <c r="AO4" s="72">
        <v>1951</v>
      </c>
      <c r="AP4" s="72">
        <v>1952</v>
      </c>
      <c r="AQ4" s="72">
        <v>1953</v>
      </c>
      <c r="AR4" s="72">
        <v>1954</v>
      </c>
      <c r="AS4" s="72">
        <v>1955</v>
      </c>
      <c r="AT4" s="72">
        <v>1956</v>
      </c>
      <c r="AU4" s="72">
        <v>1957</v>
      </c>
      <c r="AV4" s="72">
        <v>1958</v>
      </c>
      <c r="AW4" s="72">
        <v>1959</v>
      </c>
      <c r="AX4" s="72">
        <v>1960</v>
      </c>
      <c r="AY4" s="72">
        <v>1961</v>
      </c>
      <c r="AZ4" s="72">
        <v>1962</v>
      </c>
      <c r="BA4" s="72">
        <v>1963</v>
      </c>
      <c r="BB4" s="72">
        <v>1964</v>
      </c>
      <c r="BC4" s="72">
        <v>1965</v>
      </c>
      <c r="BD4" s="72">
        <v>1966</v>
      </c>
      <c r="BE4" s="72">
        <v>1967</v>
      </c>
      <c r="BF4" s="72">
        <v>1968</v>
      </c>
      <c r="BG4" s="72">
        <v>1969</v>
      </c>
      <c r="BH4" s="72">
        <v>1970</v>
      </c>
      <c r="BI4" s="72">
        <v>1971</v>
      </c>
      <c r="BJ4" s="72">
        <v>1972</v>
      </c>
      <c r="BK4" s="72">
        <v>1973</v>
      </c>
      <c r="BL4" s="61"/>
      <c r="BM4" s="61"/>
      <c r="BN4" s="61"/>
      <c r="BO4" s="61"/>
      <c r="BP4" s="61"/>
      <c r="BQ4" s="61"/>
      <c r="BR4" s="61"/>
      <c r="BS4" s="61"/>
      <c r="BT4" s="61"/>
      <c r="BU4" s="61"/>
    </row>
    <row r="5" spans="1:73" x14ac:dyDescent="0.35">
      <c r="A5" t="s">
        <v>114</v>
      </c>
      <c r="B5" t="s">
        <v>115</v>
      </c>
      <c r="C5" s="3">
        <v>29414.05</v>
      </c>
      <c r="D5" s="3">
        <v>235307.36666666667</v>
      </c>
      <c r="E5" s="3">
        <v>234162.93333333332</v>
      </c>
      <c r="F5" s="3">
        <v>197546.52499999999</v>
      </c>
      <c r="G5" s="3">
        <v>568927.4458333333</v>
      </c>
      <c r="H5" s="3">
        <v>339108.44166666671</v>
      </c>
      <c r="I5" s="3">
        <v>339521.05416666664</v>
      </c>
      <c r="J5" s="3">
        <v>189492.44166666665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</row>
    <row r="6" spans="1:73" x14ac:dyDescent="0.35">
      <c r="A6" t="s">
        <v>116</v>
      </c>
      <c r="B6" t="s">
        <v>165</v>
      </c>
      <c r="C6" s="3">
        <v>11500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</row>
    <row r="7" spans="1:73" x14ac:dyDescent="0.35">
      <c r="A7" t="s">
        <v>118</v>
      </c>
      <c r="B7" t="s">
        <v>125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0.5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</row>
    <row r="8" spans="1:73" x14ac:dyDescent="0.35">
      <c r="A8" t="s">
        <v>119</v>
      </c>
      <c r="B8" t="s">
        <v>115</v>
      </c>
      <c r="C8" s="3">
        <v>0</v>
      </c>
      <c r="D8" s="3">
        <v>130975</v>
      </c>
      <c r="E8" s="3">
        <v>447550</v>
      </c>
      <c r="F8" s="3">
        <v>0</v>
      </c>
      <c r="G8" s="3">
        <v>79246</v>
      </c>
      <c r="H8" s="3">
        <v>0</v>
      </c>
      <c r="I8" s="3">
        <v>0</v>
      </c>
      <c r="J8" s="3">
        <v>0</v>
      </c>
      <c r="K8" s="3">
        <v>1807282.825</v>
      </c>
      <c r="L8" s="3">
        <v>256619.11250000002</v>
      </c>
      <c r="M8" s="3">
        <v>102030.05</v>
      </c>
      <c r="N8" s="3">
        <v>0</v>
      </c>
      <c r="O8" s="3">
        <v>86886.024999999994</v>
      </c>
      <c r="P8" s="3">
        <v>52491.712499999994</v>
      </c>
      <c r="Q8" s="3">
        <v>40894.5625</v>
      </c>
      <c r="R8" s="3">
        <v>46506.912499999999</v>
      </c>
      <c r="S8" s="3">
        <v>53358.412499999999</v>
      </c>
      <c r="T8" s="3">
        <v>36466.6</v>
      </c>
      <c r="U8" s="3">
        <v>43006.287499999999</v>
      </c>
      <c r="V8" s="3">
        <v>27865.675000000003</v>
      </c>
      <c r="W8" s="3">
        <v>25687.6875</v>
      </c>
      <c r="X8" s="3">
        <v>14688.2875</v>
      </c>
      <c r="Y8" s="3">
        <v>15835.424999999999</v>
      </c>
      <c r="Z8" s="3">
        <v>15209.012500000001</v>
      </c>
      <c r="AA8" s="3">
        <v>8511.0499999999993</v>
      </c>
      <c r="AB8" s="3">
        <v>6339.75</v>
      </c>
      <c r="AC8" s="3">
        <v>11343.775</v>
      </c>
      <c r="AD8" s="3">
        <v>33695.550000000003</v>
      </c>
      <c r="AE8" s="3">
        <v>27819.037499999999</v>
      </c>
      <c r="AF8" s="3">
        <v>21905.462500000001</v>
      </c>
      <c r="AG8" s="3">
        <v>29845.012500000001</v>
      </c>
      <c r="AH8" s="3">
        <v>19072.237499999999</v>
      </c>
      <c r="AI8" s="3">
        <v>19491.037499999999</v>
      </c>
      <c r="AJ8" s="3">
        <v>19025.8</v>
      </c>
      <c r="AK8" s="3">
        <v>15432.65</v>
      </c>
      <c r="AL8" s="3">
        <v>32832.775000000001</v>
      </c>
      <c r="AM8" s="3">
        <v>6599.1375000000007</v>
      </c>
      <c r="AN8" s="3">
        <v>5414.95</v>
      </c>
      <c r="AO8" s="3">
        <v>9714.9750000000004</v>
      </c>
      <c r="AP8" s="3">
        <v>11546.674999999999</v>
      </c>
      <c r="AQ8" s="3">
        <v>12799.525</v>
      </c>
      <c r="AR8" s="3">
        <v>1374.4</v>
      </c>
      <c r="AS8" s="3">
        <v>2374.1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</row>
    <row r="9" spans="1:73" x14ac:dyDescent="0.35">
      <c r="A9" t="s">
        <v>120</v>
      </c>
      <c r="B9" t="s">
        <v>115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43941.887499999997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4804.9249999999993</v>
      </c>
      <c r="AU9" s="3">
        <v>5504.9249999999993</v>
      </c>
      <c r="AV9" s="3">
        <v>5604.9249999999993</v>
      </c>
      <c r="AW9" s="3">
        <v>700</v>
      </c>
      <c r="AX9" s="3">
        <v>2065</v>
      </c>
      <c r="AY9" s="3">
        <v>3815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</row>
    <row r="10" spans="1:73" x14ac:dyDescent="0.35">
      <c r="A10" t="s">
        <v>121</v>
      </c>
      <c r="B10" t="s">
        <v>115</v>
      </c>
      <c r="C10" s="3">
        <v>0</v>
      </c>
      <c r="D10" s="3">
        <v>51200</v>
      </c>
      <c r="E10" s="3">
        <v>16000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162.28749999999999</v>
      </c>
      <c r="AB10" s="3">
        <v>7398.4875000000002</v>
      </c>
      <c r="AC10" s="3">
        <v>9447.0249999999996</v>
      </c>
      <c r="AD10" s="3">
        <v>22469.675000000003</v>
      </c>
      <c r="AE10" s="3">
        <v>11085.6</v>
      </c>
      <c r="AF10" s="3">
        <v>3685.1124999999997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</row>
    <row r="11" spans="1:73" x14ac:dyDescent="0.35">
      <c r="A11" t="s">
        <v>122</v>
      </c>
      <c r="B11" t="s">
        <v>123</v>
      </c>
      <c r="C11" s="3">
        <v>0</v>
      </c>
      <c r="D11" s="3">
        <v>147268.41250000001</v>
      </c>
      <c r="E11" s="3">
        <v>177641.50416666668</v>
      </c>
      <c r="F11" s="3">
        <v>202625.87916666668</v>
      </c>
      <c r="G11" s="3">
        <v>1103246.0375000001</v>
      </c>
      <c r="H11" s="3">
        <v>1707708.5375000001</v>
      </c>
      <c r="I11" s="3">
        <v>4085884.3458333332</v>
      </c>
      <c r="J11" s="3">
        <v>8789946.4124999996</v>
      </c>
      <c r="K11" s="3">
        <v>4045847.1083333334</v>
      </c>
      <c r="L11" s="3">
        <v>5254098.916666667</v>
      </c>
      <c r="M11" s="3">
        <v>7268689.7541666664</v>
      </c>
      <c r="N11" s="3">
        <v>8151912.5458333334</v>
      </c>
      <c r="O11" s="3">
        <v>9959661.479166666</v>
      </c>
      <c r="P11" s="3">
        <v>10536046.858333332</v>
      </c>
      <c r="Q11" s="3">
        <v>12764117.608333332</v>
      </c>
      <c r="R11" s="3">
        <v>13979911.725</v>
      </c>
      <c r="S11" s="3">
        <v>14119102.9125</v>
      </c>
      <c r="T11" s="3">
        <v>13558692.841666667</v>
      </c>
      <c r="U11" s="3">
        <v>9512132.8125</v>
      </c>
      <c r="V11" s="3">
        <v>9573221.25</v>
      </c>
      <c r="W11" s="3">
        <v>10344367.25</v>
      </c>
      <c r="X11" s="3">
        <v>9119960.75</v>
      </c>
      <c r="Y11" s="3">
        <v>10942826.5</v>
      </c>
      <c r="Z11" s="3">
        <v>13534350</v>
      </c>
      <c r="AA11" s="3">
        <v>17635173.75</v>
      </c>
      <c r="AB11" s="3">
        <v>19465210</v>
      </c>
      <c r="AC11" s="3">
        <v>12074527</v>
      </c>
      <c r="AD11" s="3">
        <v>12960871.625</v>
      </c>
      <c r="AE11" s="3">
        <v>14927632.25</v>
      </c>
      <c r="AF11" s="3">
        <v>16954473.625</v>
      </c>
      <c r="AG11" s="3">
        <v>23322734.5</v>
      </c>
      <c r="AH11" s="3">
        <v>25981294.5</v>
      </c>
      <c r="AI11" s="3">
        <v>29509735.25</v>
      </c>
      <c r="AJ11" s="3">
        <v>36753874.5</v>
      </c>
      <c r="AK11" s="3">
        <v>42750884.5</v>
      </c>
      <c r="AL11" s="3">
        <v>48703563</v>
      </c>
      <c r="AM11" s="3">
        <v>65670691.5</v>
      </c>
      <c r="AN11" s="3">
        <v>65057626</v>
      </c>
      <c r="AO11" s="3">
        <v>77471861</v>
      </c>
      <c r="AP11" s="3">
        <v>81416946</v>
      </c>
      <c r="AQ11" s="3">
        <v>87453000</v>
      </c>
      <c r="AR11" s="3">
        <v>99482875</v>
      </c>
      <c r="AS11" s="3">
        <v>96303375</v>
      </c>
      <c r="AT11" s="3">
        <v>89896875</v>
      </c>
      <c r="AU11" s="3">
        <v>83369250</v>
      </c>
      <c r="AV11" s="3">
        <v>58425250</v>
      </c>
      <c r="AW11" s="3">
        <v>45929125</v>
      </c>
      <c r="AX11" s="3">
        <v>30733000</v>
      </c>
      <c r="AY11" s="3">
        <v>25199125</v>
      </c>
      <c r="AZ11" s="3">
        <v>25455250</v>
      </c>
      <c r="BA11" s="3">
        <v>19534073</v>
      </c>
      <c r="BB11" s="3">
        <v>10524320</v>
      </c>
      <c r="BC11" s="3">
        <v>6468614</v>
      </c>
      <c r="BD11" s="3">
        <v>6631650</v>
      </c>
      <c r="BE11" s="3">
        <v>5950638</v>
      </c>
      <c r="BF11" s="3">
        <v>8876122</v>
      </c>
      <c r="BG11" s="3">
        <v>10109278</v>
      </c>
      <c r="BH11" s="3">
        <v>10051816</v>
      </c>
      <c r="BI11" s="3">
        <v>6304691</v>
      </c>
      <c r="BJ11" s="3">
        <v>6126400</v>
      </c>
      <c r="BK11" s="3">
        <v>2700000</v>
      </c>
    </row>
    <row r="12" spans="1:73" x14ac:dyDescent="0.35">
      <c r="A12" t="s">
        <v>124</v>
      </c>
      <c r="B12" t="s">
        <v>125</v>
      </c>
      <c r="C12" s="3">
        <v>0</v>
      </c>
      <c r="D12" s="3">
        <v>0</v>
      </c>
      <c r="E12" s="3">
        <v>16.791666666666668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</row>
    <row r="13" spans="1:73" x14ac:dyDescent="0.35">
      <c r="A13" t="s">
        <v>126</v>
      </c>
      <c r="B13" t="s">
        <v>125</v>
      </c>
      <c r="C13" s="3">
        <v>162.00833333333333</v>
      </c>
      <c r="D13" s="3">
        <v>115.39166666666667</v>
      </c>
      <c r="E13" s="3">
        <v>622.29583333333335</v>
      </c>
      <c r="F13" s="3">
        <v>698.1875</v>
      </c>
      <c r="G13" s="3">
        <v>459.95</v>
      </c>
      <c r="H13" s="3">
        <v>612.875</v>
      </c>
      <c r="I13" s="3">
        <v>110.7625</v>
      </c>
      <c r="J13" s="3">
        <v>90.575000000000003</v>
      </c>
      <c r="K13" s="3">
        <v>25.483333333333334</v>
      </c>
      <c r="L13" s="3">
        <v>13.0375</v>
      </c>
      <c r="M13" s="3">
        <v>19.658333333333331</v>
      </c>
      <c r="N13" s="3">
        <v>48.462500000000006</v>
      </c>
      <c r="O13" s="3">
        <v>15.65</v>
      </c>
      <c r="P13" s="3">
        <v>15.012499999999999</v>
      </c>
      <c r="Q13" s="3">
        <v>69.425000000000011</v>
      </c>
      <c r="R13" s="3">
        <v>67.650000000000006</v>
      </c>
      <c r="S13" s="3">
        <v>33.870833333333337</v>
      </c>
      <c r="T13" s="3">
        <v>41.55</v>
      </c>
      <c r="U13" s="3">
        <v>22.262499999999999</v>
      </c>
      <c r="V13" s="3">
        <v>0</v>
      </c>
      <c r="W13" s="3">
        <v>22.125</v>
      </c>
      <c r="X13" s="3">
        <v>21.4375</v>
      </c>
      <c r="Y13" s="3">
        <v>27.387500000000003</v>
      </c>
      <c r="Z13" s="3">
        <v>8.75</v>
      </c>
      <c r="AA13" s="3">
        <v>489.1583333333333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</row>
    <row r="14" spans="1:73" x14ac:dyDescent="0.35">
      <c r="A14" t="s">
        <v>127</v>
      </c>
      <c r="B14" t="s">
        <v>128</v>
      </c>
      <c r="C14" s="3">
        <v>0</v>
      </c>
      <c r="D14" s="3">
        <v>0</v>
      </c>
      <c r="E14" s="3">
        <v>0</v>
      </c>
      <c r="F14" s="3">
        <v>617755.99166666658</v>
      </c>
      <c r="G14" s="3">
        <v>0</v>
      </c>
      <c r="H14" s="3">
        <v>346937.76250000001</v>
      </c>
      <c r="I14" s="3">
        <v>198249.48333333334</v>
      </c>
      <c r="J14" s="3">
        <v>145885.9375</v>
      </c>
      <c r="K14" s="3">
        <v>0</v>
      </c>
      <c r="L14" s="3">
        <v>0</v>
      </c>
      <c r="M14" s="3">
        <v>0</v>
      </c>
      <c r="N14" s="3">
        <v>0</v>
      </c>
      <c r="O14" s="3">
        <v>524196.79166666669</v>
      </c>
      <c r="P14" s="3">
        <v>0</v>
      </c>
      <c r="Q14" s="3">
        <v>479746.125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5971528.5083333338</v>
      </c>
      <c r="AQ14" s="3">
        <v>9344534.5958333332</v>
      </c>
      <c r="AR14" s="3">
        <v>5154235.8125</v>
      </c>
      <c r="AS14" s="3">
        <v>3119364.4083333332</v>
      </c>
      <c r="AT14" s="3">
        <v>17476720.883333337</v>
      </c>
      <c r="AU14" s="3">
        <v>36115936.837499999</v>
      </c>
      <c r="AV14" s="3">
        <v>58299311.258333333</v>
      </c>
      <c r="AW14" s="3">
        <v>52363450.262500003</v>
      </c>
      <c r="AX14" s="3">
        <v>20322474.458333332</v>
      </c>
      <c r="AY14" s="3">
        <v>8755496.583333334</v>
      </c>
      <c r="AZ14" s="3">
        <v>2525108.0874999999</v>
      </c>
      <c r="BA14" s="3">
        <v>2695132.15</v>
      </c>
      <c r="BB14" s="3">
        <v>12370777.4125</v>
      </c>
      <c r="BC14" s="3">
        <v>7971185.4208333334</v>
      </c>
      <c r="BD14" s="3">
        <v>7419346.4500000002</v>
      </c>
      <c r="BE14" s="3">
        <v>3582220.0125000002</v>
      </c>
      <c r="BF14" s="3">
        <v>1124825.2833333334</v>
      </c>
      <c r="BG14" s="3">
        <v>514904.02500000002</v>
      </c>
      <c r="BH14" s="3">
        <v>93386.066666666666</v>
      </c>
      <c r="BI14" s="3">
        <v>0</v>
      </c>
      <c r="BJ14" s="3">
        <v>0</v>
      </c>
      <c r="BK14" s="3">
        <v>0</v>
      </c>
    </row>
    <row r="15" spans="1:73" x14ac:dyDescent="0.35">
      <c r="A15" t="s">
        <v>129</v>
      </c>
      <c r="B15" t="s">
        <v>125</v>
      </c>
      <c r="C15" s="3">
        <v>0</v>
      </c>
      <c r="D15" s="3">
        <v>72.916666666666671</v>
      </c>
      <c r="E15" s="3">
        <v>0</v>
      </c>
      <c r="F15" s="3">
        <v>67.629166666666663</v>
      </c>
      <c r="G15" s="3">
        <v>625</v>
      </c>
      <c r="H15" s="3">
        <v>0</v>
      </c>
      <c r="I15" s="3">
        <v>600</v>
      </c>
      <c r="J15" s="3">
        <v>3001.5625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</row>
    <row r="16" spans="1:73" x14ac:dyDescent="0.35">
      <c r="A16" t="s">
        <v>130</v>
      </c>
      <c r="B16" t="s">
        <v>125</v>
      </c>
      <c r="C16" s="3">
        <v>0</v>
      </c>
      <c r="D16" s="3">
        <v>0</v>
      </c>
      <c r="E16" s="3">
        <v>0</v>
      </c>
      <c r="F16" s="3">
        <v>614.6</v>
      </c>
      <c r="G16" s="3">
        <v>3226.55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</row>
    <row r="17" spans="1:63" x14ac:dyDescent="0.35">
      <c r="A17" t="s">
        <v>131</v>
      </c>
      <c r="B17" t="s">
        <v>115</v>
      </c>
      <c r="C17" s="3">
        <v>0</v>
      </c>
      <c r="D17" s="3">
        <v>0</v>
      </c>
      <c r="E17" s="3">
        <v>0</v>
      </c>
      <c r="F17" s="3">
        <v>215200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</row>
    <row r="18" spans="1:63" x14ac:dyDescent="0.35">
      <c r="A18" t="s">
        <v>132</v>
      </c>
      <c r="B18" t="s">
        <v>125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3765.7249999999999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</row>
    <row r="19" spans="1:63" x14ac:dyDescent="0.35">
      <c r="A19" t="s">
        <v>133</v>
      </c>
      <c r="B19" t="s">
        <v>125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2663.6124999999997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</row>
    <row r="20" spans="1:63" x14ac:dyDescent="0.35">
      <c r="A20" t="s">
        <v>134</v>
      </c>
      <c r="B20" t="s">
        <v>115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111445</v>
      </c>
      <c r="I20" s="3">
        <v>50395</v>
      </c>
      <c r="J20" s="3">
        <v>16410.95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</row>
    <row r="21" spans="1:63" x14ac:dyDescent="0.35">
      <c r="A21" t="s">
        <v>135</v>
      </c>
      <c r="B21" t="s">
        <v>115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1300</v>
      </c>
      <c r="J21" s="3">
        <v>0</v>
      </c>
      <c r="K21" s="3">
        <v>780</v>
      </c>
      <c r="L21" s="3">
        <v>20</v>
      </c>
      <c r="M21" s="3">
        <v>275</v>
      </c>
      <c r="N21" s="3">
        <v>5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</row>
    <row r="22" spans="1:63" x14ac:dyDescent="0.35">
      <c r="A22" t="s">
        <v>136</v>
      </c>
      <c r="B22" t="s">
        <v>125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21.866666666666667</v>
      </c>
      <c r="J22" s="3">
        <v>0</v>
      </c>
      <c r="K22" s="3">
        <v>3217.0124999999998</v>
      </c>
      <c r="L22" s="3">
        <v>1843.5</v>
      </c>
      <c r="M22" s="3">
        <v>640.70000000000005</v>
      </c>
      <c r="N22" s="3">
        <v>96.1</v>
      </c>
      <c r="O22" s="3">
        <v>14.216666666666667</v>
      </c>
      <c r="P22" s="3">
        <v>330.15</v>
      </c>
      <c r="Q22" s="3">
        <v>222.19583333333333</v>
      </c>
      <c r="R22" s="3">
        <v>0</v>
      </c>
      <c r="S22" s="3">
        <v>252</v>
      </c>
      <c r="T22" s="3">
        <v>113.6125</v>
      </c>
      <c r="U22" s="3">
        <v>132.16666666666669</v>
      </c>
      <c r="V22" s="3">
        <v>90.287499999999994</v>
      </c>
      <c r="W22" s="3">
        <v>28.162499999999998</v>
      </c>
      <c r="X22" s="3">
        <v>337.12083333333334</v>
      </c>
      <c r="Y22" s="3">
        <v>14.825000000000001</v>
      </c>
      <c r="Z22" s="3">
        <v>201.47499999999999</v>
      </c>
      <c r="AA22" s="3">
        <v>3975.208333333333</v>
      </c>
      <c r="AB22" s="3">
        <v>104.55</v>
      </c>
      <c r="AC22" s="3">
        <v>7.35</v>
      </c>
      <c r="AD22" s="3">
        <v>12.225</v>
      </c>
      <c r="AE22" s="3">
        <v>81.941666666666677</v>
      </c>
      <c r="AF22" s="3">
        <v>38002.445833333331</v>
      </c>
      <c r="AG22" s="3">
        <v>30000</v>
      </c>
      <c r="AH22" s="3">
        <v>123.58749999999999</v>
      </c>
      <c r="AI22" s="3">
        <v>4</v>
      </c>
      <c r="AJ22" s="3">
        <v>53.25</v>
      </c>
      <c r="AK22" s="3">
        <v>29</v>
      </c>
      <c r="AL22" s="3">
        <v>0</v>
      </c>
      <c r="AM22" s="3">
        <v>0</v>
      </c>
      <c r="AN22" s="3">
        <v>10733.5</v>
      </c>
      <c r="AO22" s="3">
        <v>87147.7</v>
      </c>
      <c r="AP22" s="3">
        <v>67</v>
      </c>
      <c r="AQ22" s="3">
        <v>280</v>
      </c>
      <c r="AR22" s="3">
        <v>0</v>
      </c>
      <c r="AS22" s="3">
        <v>11.35</v>
      </c>
      <c r="AT22" s="3">
        <v>136.82500000000002</v>
      </c>
      <c r="AU22" s="3">
        <v>0</v>
      </c>
      <c r="AV22" s="3">
        <v>0</v>
      </c>
      <c r="AW22" s="3">
        <v>0</v>
      </c>
      <c r="AX22" s="3">
        <v>20249</v>
      </c>
      <c r="AY22" s="3">
        <v>19749</v>
      </c>
      <c r="AZ22" s="3">
        <v>0</v>
      </c>
      <c r="BA22" s="3">
        <v>1337.9250000000002</v>
      </c>
      <c r="BB22" s="3">
        <v>100.78749999999999</v>
      </c>
      <c r="BC22" s="3">
        <v>269.68333333333334</v>
      </c>
      <c r="BD22" s="3">
        <v>201.77916666666667</v>
      </c>
      <c r="BE22" s="3">
        <v>19661.395833333332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</row>
    <row r="23" spans="1:63" x14ac:dyDescent="0.35">
      <c r="A23" t="s">
        <v>137</v>
      </c>
      <c r="B23" t="s">
        <v>165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187893.39583333334</v>
      </c>
      <c r="M23" s="3">
        <v>167893.39583333334</v>
      </c>
      <c r="N23" s="3">
        <v>147893.39583333334</v>
      </c>
      <c r="O23" s="3">
        <v>119818.39583333334</v>
      </c>
      <c r="P23" s="3">
        <v>108672.39583333334</v>
      </c>
      <c r="Q23" s="3">
        <v>98886.395833333343</v>
      </c>
      <c r="R23" s="3">
        <v>68356.395833333343</v>
      </c>
      <c r="S23" s="3">
        <v>56345.395833333328</v>
      </c>
      <c r="T23" s="3">
        <v>28847.395833333332</v>
      </c>
      <c r="U23" s="3">
        <v>8595.3958333333339</v>
      </c>
      <c r="V23" s="3">
        <v>2823.395833333333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8265</v>
      </c>
      <c r="BF23" s="3">
        <v>21775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</row>
    <row r="24" spans="1:63" x14ac:dyDescent="0.35">
      <c r="A24" t="s">
        <v>139</v>
      </c>
      <c r="B24" t="s">
        <v>165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800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</row>
    <row r="25" spans="1:63" x14ac:dyDescent="0.35">
      <c r="A25" t="s">
        <v>140</v>
      </c>
      <c r="B25" t="s">
        <v>138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300000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</row>
    <row r="26" spans="1:63" x14ac:dyDescent="0.35">
      <c r="A26" t="s">
        <v>141</v>
      </c>
      <c r="B26" t="s">
        <v>165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2357895</v>
      </c>
      <c r="AX26" s="3">
        <v>385785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</row>
    <row r="27" spans="1:63" x14ac:dyDescent="0.35">
      <c r="A27" t="s">
        <v>142</v>
      </c>
      <c r="B27" t="s">
        <v>165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2662606.5</v>
      </c>
      <c r="AY27" s="3">
        <v>652865.5</v>
      </c>
      <c r="AZ27" s="3">
        <v>879076.5</v>
      </c>
      <c r="BA27" s="3">
        <v>24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</row>
    <row r="28" spans="1:63" x14ac:dyDescent="0.35">
      <c r="A28" t="s">
        <v>143</v>
      </c>
      <c r="B28" t="s">
        <v>165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1211149.2875000001</v>
      </c>
      <c r="BD28" s="3">
        <v>11695.058333333332</v>
      </c>
      <c r="BE28" s="3">
        <v>1492.625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</row>
    <row r="29" spans="1:63" x14ac:dyDescent="0.35">
      <c r="A29" t="s">
        <v>144</v>
      </c>
      <c r="B29" t="s">
        <v>128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15000</v>
      </c>
      <c r="BD29" s="3">
        <v>16000</v>
      </c>
      <c r="BE29" s="3">
        <v>18000</v>
      </c>
      <c r="BF29" s="3">
        <v>19000</v>
      </c>
      <c r="BG29" s="3">
        <v>20000</v>
      </c>
      <c r="BH29" s="3">
        <v>824000</v>
      </c>
      <c r="BI29" s="3">
        <v>48000</v>
      </c>
      <c r="BJ29" s="3">
        <v>163000</v>
      </c>
      <c r="BK29" s="3">
        <v>0</v>
      </c>
    </row>
    <row r="30" spans="1:63" x14ac:dyDescent="0.35">
      <c r="A30" t="s">
        <v>145</v>
      </c>
      <c r="B30" t="s">
        <v>117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250000</v>
      </c>
      <c r="BJ30" s="3">
        <v>0</v>
      </c>
      <c r="BK30" s="3">
        <v>0</v>
      </c>
    </row>
    <row r="31" spans="1:63" x14ac:dyDescent="0.35">
      <c r="A31" t="s">
        <v>139</v>
      </c>
      <c r="B31" t="s">
        <v>165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409538</v>
      </c>
      <c r="BD31" s="3">
        <v>410973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</row>
    <row r="32" spans="1:63" x14ac:dyDescent="0.35">
      <c r="A32" t="s">
        <v>146</v>
      </c>
      <c r="B32" t="s">
        <v>125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7545.35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</row>
    <row r="33" spans="1:63" x14ac:dyDescent="0.35">
      <c r="A33" t="s">
        <v>147</v>
      </c>
      <c r="B33" t="s">
        <v>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1514.95</v>
      </c>
      <c r="AS33" s="3">
        <v>2000</v>
      </c>
      <c r="AT33" s="3">
        <v>1543.4916666666668</v>
      </c>
      <c r="AU33" s="3">
        <v>2370.2333333333331</v>
      </c>
      <c r="AV33" s="3">
        <v>2458.666666666667</v>
      </c>
      <c r="AW33" s="3">
        <v>0</v>
      </c>
      <c r="AX33" s="3">
        <v>10964.566666666666</v>
      </c>
      <c r="AY33" s="3">
        <v>11680.424999999999</v>
      </c>
      <c r="AZ33" s="3">
        <v>12029.529166666667</v>
      </c>
      <c r="BA33" s="3">
        <v>9472.5916666666653</v>
      </c>
      <c r="BB33" s="3">
        <v>12274.625</v>
      </c>
      <c r="BC33" s="3">
        <v>1199.5666666666666</v>
      </c>
      <c r="BD33" s="3">
        <v>674.70416666666677</v>
      </c>
      <c r="BE33" s="3">
        <v>300.12083333333334</v>
      </c>
      <c r="BF33" s="3">
        <v>441.07916666666665</v>
      </c>
      <c r="BG33" s="3">
        <v>851.5958333333333</v>
      </c>
      <c r="BH33" s="3">
        <v>43.245833333333337</v>
      </c>
      <c r="BI33" s="3">
        <v>756</v>
      </c>
      <c r="BJ33" s="3">
        <v>188</v>
      </c>
      <c r="BK33" s="3">
        <v>831287</v>
      </c>
    </row>
    <row r="34" spans="1:63" x14ac:dyDescent="0.35">
      <c r="A34" t="s">
        <v>148</v>
      </c>
      <c r="B34" t="s">
        <v>166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750000</v>
      </c>
      <c r="BI34" s="3">
        <v>0</v>
      </c>
      <c r="BJ34" s="3">
        <v>500000</v>
      </c>
      <c r="BK34" s="3">
        <v>0</v>
      </c>
    </row>
    <row r="35" spans="1:63" x14ac:dyDescent="0.35">
      <c r="A35" t="s">
        <v>149</v>
      </c>
      <c r="B35" t="s">
        <v>117</v>
      </c>
      <c r="C35" s="3">
        <v>0</v>
      </c>
      <c r="D35" s="3">
        <v>0</v>
      </c>
      <c r="E35" s="3">
        <v>0</v>
      </c>
      <c r="F35" s="3">
        <v>82948.05</v>
      </c>
      <c r="G35" s="3">
        <v>111540.78333333334</v>
      </c>
      <c r="H35" s="3">
        <v>74843.045833333337</v>
      </c>
      <c r="I35" s="3">
        <v>537565.75416666665</v>
      </c>
      <c r="J35" s="3">
        <v>58910.637499999997</v>
      </c>
      <c r="K35" s="3">
        <v>61110.75</v>
      </c>
      <c r="L35" s="3">
        <v>89802.658333333326</v>
      </c>
      <c r="M35" s="3">
        <v>263680.74583333335</v>
      </c>
      <c r="N35" s="3">
        <v>334876.05416666664</v>
      </c>
      <c r="O35" s="3">
        <v>385478.8833333333</v>
      </c>
      <c r="P35" s="3">
        <v>263839.25416666665</v>
      </c>
      <c r="Q35" s="3">
        <v>100146.98333333334</v>
      </c>
      <c r="R35" s="3">
        <v>259952.7</v>
      </c>
      <c r="S35" s="3">
        <v>166445.71666666667</v>
      </c>
      <c r="T35" s="3">
        <v>38173.699999999997</v>
      </c>
      <c r="U35" s="3">
        <v>153289.25416666668</v>
      </c>
      <c r="V35" s="3">
        <v>163213.55833333332</v>
      </c>
      <c r="W35" s="3">
        <v>131472.40833333333</v>
      </c>
      <c r="X35" s="3">
        <v>61968.662499999999</v>
      </c>
      <c r="Y35" s="3">
        <v>426098.02916666667</v>
      </c>
      <c r="Z35" s="3">
        <v>319967.14583333331</v>
      </c>
      <c r="AA35" s="3">
        <v>1318160.1541666666</v>
      </c>
      <c r="AB35" s="3">
        <v>0</v>
      </c>
      <c r="AC35" s="3">
        <v>375758.16666666669</v>
      </c>
      <c r="AD35" s="3">
        <v>676920.62916666665</v>
      </c>
      <c r="AE35" s="3">
        <v>674700.4458333333</v>
      </c>
      <c r="AF35" s="3">
        <v>1197766.7625</v>
      </c>
      <c r="AG35" s="3">
        <v>1293517.3166666667</v>
      </c>
      <c r="AH35" s="3">
        <v>1487456.2583333333</v>
      </c>
      <c r="AI35" s="3">
        <v>1850095.4041666666</v>
      </c>
      <c r="AJ35" s="3">
        <v>488672.87916666665</v>
      </c>
      <c r="AK35" s="3">
        <v>463262.44583333336</v>
      </c>
      <c r="AL35" s="3">
        <v>556688.24583333323</v>
      </c>
      <c r="AM35" s="3">
        <v>527194.37083333335</v>
      </c>
      <c r="AN35" s="3">
        <v>660731.77500000002</v>
      </c>
      <c r="AO35" s="3">
        <v>643770.33750000002</v>
      </c>
      <c r="AP35" s="3">
        <v>514446.95</v>
      </c>
      <c r="AQ35" s="3">
        <v>574849.3916666666</v>
      </c>
      <c r="AR35" s="3">
        <v>411017.27500000002</v>
      </c>
      <c r="AS35" s="3">
        <v>601223.89583333326</v>
      </c>
      <c r="AT35" s="3">
        <v>623199.625</v>
      </c>
      <c r="AU35" s="3">
        <v>580057.79583333328</v>
      </c>
      <c r="AV35" s="3">
        <v>564725.34583333333</v>
      </c>
      <c r="AW35" s="3">
        <v>548501.94999999995</v>
      </c>
      <c r="AX35" s="3">
        <v>551293.375</v>
      </c>
      <c r="AY35" s="3">
        <v>312988.59999999998</v>
      </c>
      <c r="AZ35" s="3">
        <v>191419.77916666667</v>
      </c>
      <c r="BA35" s="3">
        <v>130129.89583333334</v>
      </c>
      <c r="BB35" s="3">
        <v>121831.53750000001</v>
      </c>
      <c r="BC35" s="3">
        <v>115986.97083333333</v>
      </c>
      <c r="BD35" s="3">
        <v>104600.53750000001</v>
      </c>
      <c r="BE35" s="3">
        <v>103183.3125</v>
      </c>
      <c r="BF35" s="3">
        <v>5544.0666666666666</v>
      </c>
      <c r="BG35" s="3">
        <v>2388.7666666666669</v>
      </c>
      <c r="BH35" s="3">
        <v>5033.3875000000007</v>
      </c>
      <c r="BI35" s="3">
        <v>29773</v>
      </c>
      <c r="BJ35" s="3">
        <v>8858</v>
      </c>
      <c r="BK35" s="3">
        <v>0</v>
      </c>
    </row>
    <row r="36" spans="1:63" x14ac:dyDescent="0.35">
      <c r="A36" t="s">
        <v>150</v>
      </c>
      <c r="B36" t="s">
        <v>115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105304.7</v>
      </c>
      <c r="M36" s="3">
        <v>74260.8125</v>
      </c>
      <c r="N36" s="3">
        <v>23963.370833333331</v>
      </c>
      <c r="O36" s="3">
        <v>18028.129166666666</v>
      </c>
      <c r="P36" s="3">
        <v>16411.141666666666</v>
      </c>
      <c r="Q36" s="3">
        <v>6839.1208333333334</v>
      </c>
      <c r="R36" s="3">
        <v>0</v>
      </c>
      <c r="S36" s="3">
        <v>1552.05</v>
      </c>
      <c r="T36" s="3">
        <v>3076.7208333333333</v>
      </c>
      <c r="U36" s="3">
        <v>8926.0499999999993</v>
      </c>
      <c r="V36" s="3">
        <v>5929.4791666666661</v>
      </c>
      <c r="W36" s="3">
        <v>3111.645833333333</v>
      </c>
      <c r="X36" s="3">
        <v>1439.65</v>
      </c>
      <c r="Y36" s="3">
        <v>2880.7541666666666</v>
      </c>
      <c r="Z36" s="3">
        <v>935.20416666666677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</row>
    <row r="37" spans="1:63" x14ac:dyDescent="0.35">
      <c r="A37" t="s">
        <v>151</v>
      </c>
      <c r="B37" t="s">
        <v>115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75.208333333333343</v>
      </c>
      <c r="AB37" s="3">
        <v>3029.5291666666667</v>
      </c>
      <c r="AC37" s="3">
        <v>2921.6208333333334</v>
      </c>
      <c r="AD37" s="3">
        <v>9275.4041666666672</v>
      </c>
      <c r="AE37" s="3">
        <v>1996.9458333333334</v>
      </c>
      <c r="AF37" s="3">
        <v>1452.4791666666667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</row>
    <row r="38" spans="1:63" x14ac:dyDescent="0.35">
      <c r="A38" t="s">
        <v>152</v>
      </c>
      <c r="B38" t="s">
        <v>115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105846.2375</v>
      </c>
      <c r="M38" s="3">
        <v>83407.25</v>
      </c>
      <c r="N38" s="3">
        <v>20692.112499999999</v>
      </c>
      <c r="O38" s="3">
        <v>12481.525</v>
      </c>
      <c r="P38" s="3">
        <v>25445.675000000003</v>
      </c>
      <c r="Q38" s="3">
        <v>13544.462500000001</v>
      </c>
      <c r="R38" s="3">
        <v>0</v>
      </c>
      <c r="S38" s="3">
        <v>13892.962500000001</v>
      </c>
      <c r="T38" s="3">
        <v>8010.2</v>
      </c>
      <c r="U38" s="3">
        <v>13119.824999999999</v>
      </c>
      <c r="V38" s="3">
        <v>14897.674999999999</v>
      </c>
      <c r="W38" s="3">
        <v>8459.7875000000004</v>
      </c>
      <c r="X38" s="3">
        <v>2890.1</v>
      </c>
      <c r="Y38" s="3">
        <v>4821.2624999999998</v>
      </c>
      <c r="Z38" s="3">
        <v>2566.7249999999999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</row>
    <row r="39" spans="1:63" x14ac:dyDescent="0.35">
      <c r="A39" t="s">
        <v>153</v>
      </c>
      <c r="B39" t="s">
        <v>115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268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</row>
    <row r="40" spans="1:63" x14ac:dyDescent="0.35">
      <c r="A40" t="s">
        <v>154</v>
      </c>
      <c r="B40" t="s">
        <v>115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6000</v>
      </c>
      <c r="J40" s="3">
        <v>0</v>
      </c>
      <c r="K40" s="3">
        <v>0</v>
      </c>
      <c r="L40" s="3">
        <v>0</v>
      </c>
      <c r="M40" s="3">
        <v>100000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</row>
    <row r="41" spans="1:63" x14ac:dyDescent="0.35">
      <c r="A41" t="s">
        <v>155</v>
      </c>
      <c r="B41" t="s">
        <v>115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10281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</row>
    <row r="42" spans="1:63" x14ac:dyDescent="0.35">
      <c r="A42" t="s">
        <v>156</v>
      </c>
      <c r="B42" t="s">
        <v>115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90000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</row>
    <row r="43" spans="1:63" x14ac:dyDescent="0.35">
      <c r="A43" t="s">
        <v>157</v>
      </c>
      <c r="B43" t="s">
        <v>125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50000</v>
      </c>
      <c r="AT43" s="3">
        <v>0</v>
      </c>
      <c r="AU43" s="3">
        <v>0</v>
      </c>
      <c r="AV43" s="3">
        <v>50000</v>
      </c>
      <c r="AW43" s="3">
        <v>0</v>
      </c>
      <c r="AX43" s="3">
        <v>0</v>
      </c>
      <c r="AY43" s="3">
        <v>0</v>
      </c>
      <c r="AZ43" s="3">
        <v>0</v>
      </c>
      <c r="BA43" s="3">
        <v>50000</v>
      </c>
      <c r="BB43" s="3">
        <v>10000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</row>
    <row r="44" spans="1:63" x14ac:dyDescent="0.35">
      <c r="A44" t="s">
        <v>158</v>
      </c>
      <c r="B44" s="42" t="s">
        <v>165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4000000</v>
      </c>
    </row>
    <row r="45" spans="1:63" x14ac:dyDescent="0.35">
      <c r="A45" t="s">
        <v>159</v>
      </c>
      <c r="B45" s="42" t="s">
        <v>117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700000</v>
      </c>
      <c r="AB45" s="3">
        <v>0</v>
      </c>
      <c r="AC45" s="3">
        <v>0</v>
      </c>
      <c r="AD45" s="3">
        <v>350000</v>
      </c>
      <c r="AE45" s="3">
        <v>0</v>
      </c>
      <c r="AF45" s="3">
        <v>2000000</v>
      </c>
      <c r="AG45" s="3">
        <v>2000000</v>
      </c>
      <c r="AH45" s="3">
        <v>2000000</v>
      </c>
      <c r="AI45" s="3">
        <v>2000000</v>
      </c>
      <c r="AJ45" s="3">
        <v>1100000</v>
      </c>
      <c r="AK45" s="3">
        <v>3000000</v>
      </c>
      <c r="AL45" s="3">
        <v>3000000</v>
      </c>
      <c r="AM45" s="3">
        <v>6000000</v>
      </c>
      <c r="AN45" s="3">
        <v>6000000</v>
      </c>
      <c r="AO45" s="3">
        <v>6000000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</row>
    <row r="46" spans="1:63" x14ac:dyDescent="0.35">
      <c r="A46" t="s">
        <v>160</v>
      </c>
      <c r="B46" s="42" t="s">
        <v>165</v>
      </c>
      <c r="C46" s="3">
        <v>165.62083333333334</v>
      </c>
      <c r="D46" s="3">
        <v>146648.07916666666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</row>
    <row r="47" spans="1:63" x14ac:dyDescent="0.35">
      <c r="A47" t="s">
        <v>161</v>
      </c>
      <c r="B47" s="42" t="s">
        <v>125</v>
      </c>
      <c r="C47" s="3">
        <v>0</v>
      </c>
      <c r="D47" s="3">
        <v>0.57500000000000007</v>
      </c>
      <c r="E47" s="3">
        <v>1.9458333333333333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3.1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</row>
    <row r="48" spans="1:63" x14ac:dyDescent="0.35">
      <c r="A48" t="s">
        <v>162</v>
      </c>
      <c r="B48" s="42" t="s">
        <v>125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1583</v>
      </c>
    </row>
  </sheetData>
  <autoFilter ref="A4:BK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M245"/>
  <sheetViews>
    <sheetView topLeftCell="A29" zoomScale="80" zoomScaleNormal="80" workbookViewId="0">
      <selection activeCell="A71" sqref="A71"/>
    </sheetView>
  </sheetViews>
  <sheetFormatPr defaultRowHeight="14.5" x14ac:dyDescent="0.35"/>
  <cols>
    <col min="1" max="1" width="34.08984375" style="108" customWidth="1"/>
    <col min="2" max="2" width="16.54296875" bestFit="1" customWidth="1"/>
    <col min="3" max="3" width="12.90625" bestFit="1" customWidth="1"/>
    <col min="4" max="5" width="11.90625" bestFit="1" customWidth="1"/>
    <col min="6" max="7" width="10.81640625" bestFit="1" customWidth="1"/>
    <col min="8" max="16" width="12.26953125" bestFit="1" customWidth="1"/>
    <col min="17" max="22" width="13.36328125" bestFit="1" customWidth="1"/>
    <col min="23" max="24" width="12.26953125" bestFit="1" customWidth="1"/>
    <col min="25" max="25" width="13.36328125" bestFit="1" customWidth="1"/>
    <col min="26" max="26" width="12.26953125" bestFit="1" customWidth="1"/>
    <col min="27" max="45" width="13.36328125" bestFit="1" customWidth="1"/>
    <col min="46" max="51" width="14.36328125" bestFit="1" customWidth="1"/>
    <col min="52" max="58" width="13.36328125" bestFit="1" customWidth="1"/>
    <col min="59" max="59" width="12.26953125" bestFit="1" customWidth="1"/>
    <col min="60" max="62" width="13.36328125" bestFit="1" customWidth="1"/>
    <col min="63" max="65" width="12.26953125" bestFit="1" customWidth="1"/>
  </cols>
  <sheetData>
    <row r="1" spans="1:65" ht="18.5" x14ac:dyDescent="0.45">
      <c r="A1" s="81" t="s">
        <v>20</v>
      </c>
    </row>
    <row r="2" spans="1:65" x14ac:dyDescent="0.35">
      <c r="A2" s="66" t="s">
        <v>21</v>
      </c>
    </row>
    <row r="4" spans="1:65" x14ac:dyDescent="0.35">
      <c r="A4" s="129" t="s">
        <v>2</v>
      </c>
      <c r="B4" s="2" t="s">
        <v>171</v>
      </c>
      <c r="C4" s="2" t="s">
        <v>3</v>
      </c>
      <c r="D4" s="2" t="s">
        <v>4</v>
      </c>
      <c r="E4" s="2" t="s">
        <v>5</v>
      </c>
      <c r="F4" s="62">
        <v>1914</v>
      </c>
      <c r="G4" s="62">
        <v>1915</v>
      </c>
      <c r="H4" s="62">
        <v>1916</v>
      </c>
      <c r="I4" s="62">
        <v>1917</v>
      </c>
      <c r="J4" s="62">
        <v>1918</v>
      </c>
      <c r="K4" s="62">
        <v>1919</v>
      </c>
      <c r="L4" s="62">
        <v>1920</v>
      </c>
      <c r="M4" s="62">
        <v>1921</v>
      </c>
      <c r="N4" s="62">
        <v>1922</v>
      </c>
      <c r="O4" s="62">
        <v>1923</v>
      </c>
      <c r="P4" s="62">
        <v>1924</v>
      </c>
      <c r="Q4" s="62">
        <v>1925</v>
      </c>
      <c r="R4" s="62">
        <v>1926</v>
      </c>
      <c r="S4" s="62">
        <v>1927</v>
      </c>
      <c r="T4" s="62">
        <v>1928</v>
      </c>
      <c r="U4" s="62">
        <v>1929</v>
      </c>
      <c r="V4" s="62">
        <v>1930</v>
      </c>
      <c r="W4" s="62">
        <v>1931</v>
      </c>
      <c r="X4" s="62">
        <v>1932</v>
      </c>
      <c r="Y4" s="62">
        <v>1933</v>
      </c>
      <c r="Z4" s="62">
        <v>1934</v>
      </c>
      <c r="AA4" s="62">
        <v>1935</v>
      </c>
      <c r="AB4" s="62">
        <v>1936</v>
      </c>
      <c r="AC4" s="62">
        <v>1937</v>
      </c>
      <c r="AD4" s="62">
        <v>1938</v>
      </c>
      <c r="AE4" s="62">
        <v>1939</v>
      </c>
      <c r="AF4" s="62">
        <v>1940</v>
      </c>
      <c r="AG4" s="62">
        <v>1941</v>
      </c>
      <c r="AH4" s="62">
        <v>1942</v>
      </c>
      <c r="AI4" s="62">
        <v>1943</v>
      </c>
      <c r="AJ4" s="62">
        <v>1944</v>
      </c>
      <c r="AK4" s="62">
        <v>1945</v>
      </c>
      <c r="AL4" s="62">
        <v>1946</v>
      </c>
      <c r="AM4" s="62">
        <v>1947</v>
      </c>
      <c r="AN4" s="62">
        <v>1948</v>
      </c>
      <c r="AO4" s="62">
        <v>1949</v>
      </c>
      <c r="AP4" s="62">
        <v>1950</v>
      </c>
      <c r="AQ4" s="62">
        <v>1951</v>
      </c>
      <c r="AR4" s="62">
        <v>1952</v>
      </c>
      <c r="AS4" s="62">
        <v>1953</v>
      </c>
      <c r="AT4" s="62">
        <v>1954</v>
      </c>
      <c r="AU4" s="62">
        <v>1955</v>
      </c>
      <c r="AV4" s="62">
        <v>1956</v>
      </c>
      <c r="AW4" s="62">
        <v>1957</v>
      </c>
      <c r="AX4" s="62">
        <v>1958</v>
      </c>
      <c r="AY4" s="62">
        <v>1959</v>
      </c>
      <c r="AZ4" s="62">
        <v>1960</v>
      </c>
      <c r="BA4" s="62">
        <v>1961</v>
      </c>
      <c r="BB4" s="62">
        <v>1962</v>
      </c>
      <c r="BC4" s="62">
        <v>1963</v>
      </c>
      <c r="BD4" s="62">
        <v>1964</v>
      </c>
      <c r="BE4" s="62">
        <v>1965</v>
      </c>
      <c r="BF4" s="62">
        <v>1966</v>
      </c>
      <c r="BG4" s="62">
        <v>1967</v>
      </c>
      <c r="BH4" s="62">
        <v>1968</v>
      </c>
      <c r="BI4" s="62">
        <v>1969</v>
      </c>
      <c r="BJ4" s="62">
        <v>1970</v>
      </c>
      <c r="BK4" s="62">
        <v>1971</v>
      </c>
      <c r="BL4" s="62">
        <v>1972</v>
      </c>
      <c r="BM4" s="62">
        <v>1973</v>
      </c>
    </row>
    <row r="5" spans="1:65" x14ac:dyDescent="0.35">
      <c r="A5" s="49" t="s">
        <v>24</v>
      </c>
      <c r="B5" s="49" t="s">
        <v>138</v>
      </c>
      <c r="C5" s="27">
        <v>3</v>
      </c>
      <c r="D5" s="22">
        <v>1940</v>
      </c>
      <c r="E5" s="115">
        <v>1940</v>
      </c>
      <c r="F5" s="3"/>
      <c r="G5" s="3">
        <v>9865.2375000000011</v>
      </c>
      <c r="H5" s="3">
        <v>8491.5958333333328</v>
      </c>
      <c r="I5" s="3">
        <v>8179.4041666666662</v>
      </c>
      <c r="J5" s="3">
        <v>8491.5958333333328</v>
      </c>
      <c r="K5" s="3">
        <v>8866.2250000000004</v>
      </c>
      <c r="L5" s="3">
        <v>7679.8958333333339</v>
      </c>
      <c r="M5" s="3">
        <v>7867.2124999999996</v>
      </c>
      <c r="N5" s="3">
        <v>9740.3583333333336</v>
      </c>
      <c r="O5" s="3">
        <v>10239.862500000001</v>
      </c>
      <c r="P5" s="3">
        <v>10270</v>
      </c>
      <c r="Q5" s="3">
        <v>10140</v>
      </c>
      <c r="R5" s="3">
        <v>10530</v>
      </c>
      <c r="S5" s="3">
        <v>10660</v>
      </c>
      <c r="T5" s="3">
        <v>10660</v>
      </c>
      <c r="U5" s="3">
        <v>10660</v>
      </c>
      <c r="V5" s="3">
        <v>11180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5" x14ac:dyDescent="0.35">
      <c r="A6" s="51" t="s">
        <v>24</v>
      </c>
      <c r="B6" s="49" t="s">
        <v>138</v>
      </c>
      <c r="C6" s="27">
        <v>3</v>
      </c>
      <c r="D6" s="22">
        <v>1959</v>
      </c>
      <c r="E6" s="26">
        <v>1964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248750</v>
      </c>
      <c r="AC6" s="3">
        <v>235000</v>
      </c>
      <c r="AD6" s="3">
        <v>232500</v>
      </c>
      <c r="AE6" s="3">
        <v>225000</v>
      </c>
      <c r="AF6" s="3">
        <v>226250</v>
      </c>
      <c r="AG6" s="3">
        <v>237500</v>
      </c>
      <c r="AH6" s="3">
        <v>225000</v>
      </c>
      <c r="AI6" s="3">
        <v>232500</v>
      </c>
      <c r="AJ6" s="3">
        <v>247500</v>
      </c>
      <c r="AK6" s="3">
        <v>250000</v>
      </c>
      <c r="AL6" s="3">
        <v>261250</v>
      </c>
      <c r="AM6" s="3">
        <v>265000</v>
      </c>
      <c r="AN6" s="3">
        <v>255000</v>
      </c>
      <c r="AO6" s="3">
        <v>253750</v>
      </c>
      <c r="AP6" s="3">
        <v>245000</v>
      </c>
      <c r="AQ6" s="3">
        <v>245000</v>
      </c>
      <c r="AR6" s="3">
        <v>216250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 x14ac:dyDescent="0.35">
      <c r="A7" s="51" t="s">
        <v>35</v>
      </c>
      <c r="B7" s="49" t="s">
        <v>138</v>
      </c>
      <c r="C7" s="27">
        <v>3</v>
      </c>
      <c r="D7" s="22">
        <v>1955</v>
      </c>
      <c r="E7" s="26">
        <v>1958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235000</v>
      </c>
      <c r="AC7" s="3">
        <v>220000</v>
      </c>
      <c r="AD7" s="3">
        <v>220000</v>
      </c>
      <c r="AE7" s="3">
        <v>206250</v>
      </c>
      <c r="AF7" s="3">
        <v>216250</v>
      </c>
      <c r="AG7" s="3">
        <v>237500</v>
      </c>
      <c r="AH7" s="3">
        <v>216250</v>
      </c>
      <c r="AI7" s="3">
        <v>235000</v>
      </c>
      <c r="AJ7" s="3">
        <v>247500</v>
      </c>
      <c r="AK7" s="3">
        <v>125000</v>
      </c>
      <c r="AL7" s="3">
        <v>128125</v>
      </c>
      <c r="AM7" s="3">
        <v>131500</v>
      </c>
      <c r="AN7" s="3">
        <v>129375</v>
      </c>
      <c r="AO7" s="3">
        <v>124375</v>
      </c>
      <c r="AP7" s="3">
        <v>125000</v>
      </c>
      <c r="AQ7" s="3">
        <v>125000</v>
      </c>
      <c r="AR7" s="3">
        <v>112500</v>
      </c>
      <c r="AS7" s="3">
        <v>121250</v>
      </c>
      <c r="AT7" s="3">
        <v>125000</v>
      </c>
      <c r="AU7" s="3">
        <v>119375</v>
      </c>
      <c r="AV7" s="3">
        <v>117500</v>
      </c>
      <c r="AW7" s="3">
        <v>121250</v>
      </c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65" x14ac:dyDescent="0.35">
      <c r="A8" s="51" t="s">
        <v>23</v>
      </c>
      <c r="B8" s="49" t="s">
        <v>138</v>
      </c>
      <c r="C8" s="27">
        <v>3</v>
      </c>
      <c r="D8" s="22">
        <v>1956</v>
      </c>
      <c r="E8" s="26">
        <v>1961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150000</v>
      </c>
      <c r="AC8" s="3">
        <v>147000</v>
      </c>
      <c r="AD8" s="3">
        <v>141000</v>
      </c>
      <c r="AE8" s="3">
        <v>136500</v>
      </c>
      <c r="AF8" s="3">
        <v>138750</v>
      </c>
      <c r="AG8" s="3">
        <v>140250</v>
      </c>
      <c r="AH8" s="3">
        <v>145500</v>
      </c>
      <c r="AI8" s="3">
        <v>148500</v>
      </c>
      <c r="AJ8" s="3">
        <v>148500</v>
      </c>
      <c r="AK8" s="3">
        <v>150000</v>
      </c>
      <c r="AL8" s="3">
        <v>154500</v>
      </c>
      <c r="AM8" s="3">
        <v>156750</v>
      </c>
      <c r="AN8" s="3">
        <v>152250</v>
      </c>
      <c r="AO8" s="3">
        <v>150750</v>
      </c>
      <c r="AP8" s="3">
        <v>150000</v>
      </c>
      <c r="AQ8" s="3">
        <v>150000</v>
      </c>
      <c r="AR8" s="3">
        <v>137250</v>
      </c>
      <c r="AS8" s="3">
        <v>142500</v>
      </c>
      <c r="AT8" s="3">
        <v>146250</v>
      </c>
      <c r="AU8" s="3">
        <v>140250</v>
      </c>
      <c r="AV8" s="3">
        <v>135750</v>
      </c>
      <c r="AW8" s="3">
        <v>135750</v>
      </c>
      <c r="AX8" s="3">
        <v>141000</v>
      </c>
      <c r="AY8" s="3">
        <v>143250</v>
      </c>
      <c r="AZ8" s="3">
        <v>144750</v>
      </c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65" x14ac:dyDescent="0.35">
      <c r="A9" s="51" t="s">
        <v>17</v>
      </c>
      <c r="B9" s="49" t="s">
        <v>138</v>
      </c>
      <c r="C9" s="27">
        <v>3</v>
      </c>
      <c r="D9" s="22">
        <v>1952</v>
      </c>
      <c r="E9" s="26">
        <v>1955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196000</v>
      </c>
      <c r="AC9" s="3">
        <v>264000</v>
      </c>
      <c r="AD9" s="3">
        <v>252000</v>
      </c>
      <c r="AE9" s="3">
        <v>225000</v>
      </c>
      <c r="AF9" s="3">
        <v>256500</v>
      </c>
      <c r="AG9" s="3">
        <v>285000</v>
      </c>
      <c r="AH9" s="3">
        <v>258000</v>
      </c>
      <c r="AI9" s="3">
        <v>288000</v>
      </c>
      <c r="AJ9" s="3">
        <v>300000</v>
      </c>
      <c r="AK9" s="3">
        <v>200000</v>
      </c>
      <c r="AL9" s="3">
        <v>206000</v>
      </c>
      <c r="AM9" s="3">
        <v>208000</v>
      </c>
      <c r="AN9" s="3">
        <v>206000</v>
      </c>
      <c r="AO9" s="3">
        <v>202000</v>
      </c>
      <c r="AP9" s="3">
        <v>203000</v>
      </c>
      <c r="AQ9" s="3">
        <v>203000</v>
      </c>
      <c r="AR9" s="3">
        <v>191000</v>
      </c>
      <c r="AS9" s="3">
        <v>200000</v>
      </c>
      <c r="AT9" s="3">
        <v>200000</v>
      </c>
      <c r="AU9" s="3">
        <v>200000</v>
      </c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65" x14ac:dyDescent="0.35">
      <c r="A10" s="49" t="s">
        <v>243</v>
      </c>
      <c r="B10" s="49" t="s">
        <v>138</v>
      </c>
      <c r="C10" s="27">
        <v>3</v>
      </c>
      <c r="D10" s="22">
        <v>1952</v>
      </c>
      <c r="E10" s="26">
        <v>1955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3500</v>
      </c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65" x14ac:dyDescent="0.35">
      <c r="A11" s="51" t="s">
        <v>45</v>
      </c>
      <c r="B11" s="49" t="s">
        <v>138</v>
      </c>
      <c r="C11" s="27">
        <v>3</v>
      </c>
      <c r="D11" s="22">
        <v>1959</v>
      </c>
      <c r="E11" s="26">
        <v>1964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25250</v>
      </c>
      <c r="AC11" s="3">
        <v>23500</v>
      </c>
      <c r="AD11" s="3">
        <v>23500</v>
      </c>
      <c r="AE11" s="3">
        <v>22375</v>
      </c>
      <c r="AF11" s="3">
        <v>22750</v>
      </c>
      <c r="AG11" s="3">
        <v>23625</v>
      </c>
      <c r="AH11" s="3">
        <v>23875</v>
      </c>
      <c r="AI11" s="3">
        <v>24750</v>
      </c>
      <c r="AJ11" s="3">
        <v>24750</v>
      </c>
      <c r="AK11" s="3">
        <v>25000</v>
      </c>
      <c r="AL11" s="3">
        <v>26000</v>
      </c>
      <c r="AM11" s="3">
        <v>26750</v>
      </c>
      <c r="AN11" s="3">
        <v>25750</v>
      </c>
      <c r="AO11" s="3">
        <v>25125</v>
      </c>
      <c r="AP11" s="3">
        <v>24500</v>
      </c>
      <c r="AQ11" s="3">
        <v>24500</v>
      </c>
      <c r="AR11" s="3">
        <v>21625</v>
      </c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65" x14ac:dyDescent="0.35">
      <c r="A12" s="51" t="s">
        <v>19</v>
      </c>
      <c r="B12" s="49" t="s">
        <v>138</v>
      </c>
      <c r="C12" s="27">
        <v>3</v>
      </c>
      <c r="D12" s="22">
        <v>1967</v>
      </c>
      <c r="E12" s="26">
        <v>1971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>
        <v>159000</v>
      </c>
      <c r="AS12" s="3">
        <v>173000</v>
      </c>
      <c r="AT12" s="3">
        <v>179000</v>
      </c>
      <c r="AU12" s="3">
        <v>171000</v>
      </c>
      <c r="AV12" s="3">
        <v>147000</v>
      </c>
      <c r="AW12" s="3">
        <v>145000</v>
      </c>
      <c r="AX12" s="3">
        <v>141000</v>
      </c>
      <c r="AY12" s="3">
        <v>146000</v>
      </c>
      <c r="AZ12" s="3">
        <v>135000</v>
      </c>
      <c r="BA12" s="3">
        <v>143000</v>
      </c>
      <c r="BB12" s="3">
        <v>137000</v>
      </c>
      <c r="BC12" s="3">
        <v>149000</v>
      </c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65" x14ac:dyDescent="0.35">
      <c r="A13" s="49" t="s">
        <v>16</v>
      </c>
      <c r="B13" s="49" t="s">
        <v>138</v>
      </c>
      <c r="C13" s="27">
        <v>3</v>
      </c>
      <c r="D13" s="26">
        <v>1929</v>
      </c>
      <c r="E13" s="26">
        <v>1949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47000</v>
      </c>
      <c r="AD13" s="3">
        <v>46500</v>
      </c>
      <c r="AE13" s="3">
        <v>45500</v>
      </c>
      <c r="AF13" s="3">
        <v>46750</v>
      </c>
      <c r="AG13" s="3">
        <v>48500</v>
      </c>
      <c r="AH13" s="3">
        <v>46250</v>
      </c>
      <c r="AI13" s="3">
        <v>48000</v>
      </c>
      <c r="AJ13" s="3">
        <v>50000</v>
      </c>
      <c r="AK13" s="3">
        <v>50250</v>
      </c>
      <c r="AL13" s="3">
        <v>50500</v>
      </c>
      <c r="AM13" s="3">
        <v>50750</v>
      </c>
      <c r="AN13" s="3">
        <v>50500</v>
      </c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65" x14ac:dyDescent="0.35">
      <c r="A14" s="49" t="s">
        <v>35</v>
      </c>
      <c r="B14" s="49" t="s">
        <v>138</v>
      </c>
      <c r="C14" s="27">
        <v>3.5</v>
      </c>
      <c r="D14" s="22">
        <v>1936</v>
      </c>
      <c r="E14" s="26">
        <v>1937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735875</v>
      </c>
      <c r="AB14" s="3">
        <v>739500</v>
      </c>
      <c r="AC14" s="3">
        <v>732250</v>
      </c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65" x14ac:dyDescent="0.35">
      <c r="A15" s="51" t="s">
        <v>35</v>
      </c>
      <c r="B15" s="49" t="s">
        <v>138</v>
      </c>
      <c r="C15" s="27">
        <v>3.5</v>
      </c>
      <c r="D15" s="22">
        <v>1951</v>
      </c>
      <c r="E15" s="26">
        <v>1954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240000</v>
      </c>
      <c r="AE15" s="3">
        <v>227500</v>
      </c>
      <c r="AF15" s="3">
        <v>236250</v>
      </c>
      <c r="AG15" s="3">
        <v>250000</v>
      </c>
      <c r="AH15" s="3">
        <v>233750</v>
      </c>
      <c r="AI15" s="3">
        <v>247500</v>
      </c>
      <c r="AJ15" s="3">
        <v>252500</v>
      </c>
      <c r="AK15" s="3">
        <v>127500</v>
      </c>
      <c r="AL15" s="3">
        <v>130000</v>
      </c>
      <c r="AM15" s="3">
        <v>130625</v>
      </c>
      <c r="AN15" s="3">
        <v>129375</v>
      </c>
      <c r="AO15" s="3">
        <v>126250</v>
      </c>
      <c r="AP15" s="3">
        <v>126250</v>
      </c>
      <c r="AQ15" s="3">
        <v>126250</v>
      </c>
      <c r="AR15" s="3">
        <v>123750</v>
      </c>
      <c r="AS15" s="3">
        <v>125000</v>
      </c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65" x14ac:dyDescent="0.35">
      <c r="A16" s="49" t="s">
        <v>23</v>
      </c>
      <c r="B16" s="49" t="s">
        <v>138</v>
      </c>
      <c r="C16" s="27">
        <v>3.5</v>
      </c>
      <c r="D16" s="22">
        <v>1919</v>
      </c>
      <c r="E16" s="22">
        <v>1949</v>
      </c>
      <c r="F16" s="3"/>
      <c r="G16" s="3">
        <v>4162.5</v>
      </c>
      <c r="H16" s="3">
        <v>3625</v>
      </c>
      <c r="I16" s="3">
        <v>3450</v>
      </c>
      <c r="J16" s="3">
        <v>3350</v>
      </c>
      <c r="K16" s="3">
        <v>3600</v>
      </c>
      <c r="L16" s="3">
        <v>3025</v>
      </c>
      <c r="M16" s="3">
        <v>3150</v>
      </c>
      <c r="N16" s="3">
        <v>3900</v>
      </c>
      <c r="O16" s="3">
        <v>4150</v>
      </c>
      <c r="P16" s="3">
        <v>4100</v>
      </c>
      <c r="Q16" s="3">
        <v>3800</v>
      </c>
      <c r="R16" s="3">
        <v>4000</v>
      </c>
      <c r="S16" s="3">
        <v>4000</v>
      </c>
      <c r="T16" s="3">
        <v>4050</v>
      </c>
      <c r="U16" s="3">
        <v>4050</v>
      </c>
      <c r="V16" s="3">
        <v>4150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1:65" x14ac:dyDescent="0.35">
      <c r="A17" s="49" t="s">
        <v>17</v>
      </c>
      <c r="B17" s="49" t="s">
        <v>138</v>
      </c>
      <c r="C17" s="27">
        <v>3.5</v>
      </c>
      <c r="D17" s="22">
        <v>1940</v>
      </c>
      <c r="E17" s="115">
        <v>1940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21750</v>
      </c>
      <c r="U17" s="3">
        <v>21500</v>
      </c>
      <c r="V17" s="3">
        <v>22250</v>
      </c>
      <c r="W17" s="3">
        <v>21375</v>
      </c>
      <c r="X17" s="3">
        <v>20000</v>
      </c>
      <c r="Y17" s="3">
        <v>24500</v>
      </c>
      <c r="Z17" s="3">
        <v>25250</v>
      </c>
      <c r="AA17" s="3">
        <v>26000</v>
      </c>
      <c r="AB17" s="3">
        <v>25750</v>
      </c>
      <c r="AC17" s="3">
        <v>25000</v>
      </c>
      <c r="AD17" s="3">
        <v>24500</v>
      </c>
      <c r="AE17" s="3">
        <v>24750</v>
      </c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</row>
    <row r="18" spans="1:65" x14ac:dyDescent="0.35">
      <c r="A18" s="51" t="s">
        <v>17</v>
      </c>
      <c r="B18" s="49" t="s">
        <v>138</v>
      </c>
      <c r="C18" s="27">
        <v>3.5</v>
      </c>
      <c r="D18" s="22">
        <v>1949</v>
      </c>
      <c r="E18" s="26">
        <v>1954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24875</v>
      </c>
      <c r="AG18" s="3">
        <v>13256.25</v>
      </c>
      <c r="AH18" s="3">
        <v>12206.25</v>
      </c>
      <c r="AI18" s="3">
        <v>13256.25</v>
      </c>
      <c r="AJ18" s="3">
        <v>13387.5</v>
      </c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 x14ac:dyDescent="0.35">
      <c r="A19" s="51" t="s">
        <v>17</v>
      </c>
      <c r="B19" s="49" t="s">
        <v>138</v>
      </c>
      <c r="C19" s="27">
        <v>3.5</v>
      </c>
      <c r="D19" s="22">
        <v>1955</v>
      </c>
      <c r="E19" s="26">
        <v>1960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13125</v>
      </c>
      <c r="AH19" s="3">
        <v>12075</v>
      </c>
      <c r="AI19" s="3">
        <v>13256.25</v>
      </c>
      <c r="AJ19" s="3">
        <v>13387.5</v>
      </c>
      <c r="AK19" s="3">
        <v>1854000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 x14ac:dyDescent="0.35">
      <c r="A20" s="130" t="s">
        <v>22</v>
      </c>
      <c r="B20" s="49" t="s">
        <v>138</v>
      </c>
      <c r="C20" s="27">
        <v>3.5</v>
      </c>
      <c r="D20" s="26">
        <v>1937</v>
      </c>
      <c r="E20" s="26">
        <v>1967</v>
      </c>
      <c r="F20" s="3"/>
      <c r="G20" s="3">
        <v>6765.05</v>
      </c>
      <c r="H20" s="3">
        <v>5784.3249999999998</v>
      </c>
      <c r="I20" s="3">
        <v>5444.0625</v>
      </c>
      <c r="J20" s="3">
        <v>5444.0708333333332</v>
      </c>
      <c r="K20" s="3">
        <v>5604.1875</v>
      </c>
      <c r="L20" s="3">
        <v>4843.6208333333334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 x14ac:dyDescent="0.35">
      <c r="A21" s="49" t="s">
        <v>22</v>
      </c>
      <c r="B21" s="49" t="s">
        <v>138</v>
      </c>
      <c r="C21" s="27">
        <v>3.5</v>
      </c>
      <c r="D21" s="22">
        <v>1937</v>
      </c>
      <c r="E21" s="22">
        <v>1967</v>
      </c>
      <c r="F21" s="3"/>
      <c r="G21" s="3">
        <v>770.4</v>
      </c>
      <c r="H21" s="3">
        <v>658.71250000000009</v>
      </c>
      <c r="I21" s="3">
        <v>619.96250000000009</v>
      </c>
      <c r="J21" s="3">
        <v>619.96250000000009</v>
      </c>
      <c r="K21" s="3">
        <v>638.20000000000005</v>
      </c>
      <c r="L21" s="3">
        <v>551.58749999999998</v>
      </c>
      <c r="M21" s="3">
        <v>5618.1458333333339</v>
      </c>
      <c r="N21" s="3">
        <v>6777.45</v>
      </c>
      <c r="O21" s="3">
        <v>7223.3333333333339</v>
      </c>
      <c r="P21" s="3">
        <v>7800</v>
      </c>
      <c r="Q21" s="3">
        <v>7500</v>
      </c>
      <c r="R21" s="3">
        <v>7600</v>
      </c>
      <c r="S21" s="3">
        <v>7600</v>
      </c>
      <c r="T21" s="3">
        <v>7700</v>
      </c>
      <c r="U21" s="3">
        <v>7600</v>
      </c>
      <c r="V21" s="3">
        <v>7800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</row>
    <row r="22" spans="1:65" x14ac:dyDescent="0.35">
      <c r="A22" s="51" t="s">
        <v>62</v>
      </c>
      <c r="B22" s="49" t="s">
        <v>138</v>
      </c>
      <c r="C22" s="27">
        <v>3.5</v>
      </c>
      <c r="D22" s="26">
        <v>1970</v>
      </c>
      <c r="E22" s="26">
        <v>1973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>
        <v>85500</v>
      </c>
      <c r="AS22" s="3">
        <v>91500</v>
      </c>
      <c r="AT22" s="3">
        <v>94500</v>
      </c>
      <c r="AU22" s="3">
        <v>89500</v>
      </c>
      <c r="AV22" s="3">
        <v>77500</v>
      </c>
      <c r="AW22" s="3">
        <v>75500</v>
      </c>
      <c r="AX22" s="3">
        <v>70500</v>
      </c>
      <c r="AY22" s="3">
        <v>71500</v>
      </c>
      <c r="AZ22" s="3">
        <v>65500</v>
      </c>
      <c r="BA22" s="3">
        <v>61500</v>
      </c>
      <c r="BB22" s="3">
        <v>51500</v>
      </c>
      <c r="BC22" s="3">
        <v>59000</v>
      </c>
      <c r="BD22" s="3">
        <v>19350</v>
      </c>
      <c r="BE22" s="3">
        <v>20550</v>
      </c>
      <c r="BF22" s="3">
        <v>21450</v>
      </c>
      <c r="BG22" s="3">
        <v>22050</v>
      </c>
      <c r="BH22" s="3">
        <v>23700</v>
      </c>
      <c r="BI22" s="3">
        <v>22950</v>
      </c>
      <c r="BJ22" s="3">
        <v>25050</v>
      </c>
      <c r="BK22" s="3">
        <v>25800</v>
      </c>
      <c r="BL22" s="3">
        <v>28050</v>
      </c>
      <c r="BM22" s="3"/>
    </row>
    <row r="23" spans="1:65" x14ac:dyDescent="0.35">
      <c r="A23" s="51" t="s">
        <v>60</v>
      </c>
      <c r="B23" s="49" t="s">
        <v>138</v>
      </c>
      <c r="C23" s="27">
        <v>3.5</v>
      </c>
      <c r="D23" s="22">
        <v>1966</v>
      </c>
      <c r="E23" s="26">
        <v>1969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>
        <v>216250</v>
      </c>
      <c r="AS23" s="3">
        <v>230000</v>
      </c>
      <c r="AT23" s="3">
        <v>236250</v>
      </c>
      <c r="AU23" s="3">
        <v>226250</v>
      </c>
      <c r="AV23" s="3">
        <v>201250</v>
      </c>
      <c r="AW23" s="3">
        <v>196250</v>
      </c>
      <c r="AX23" s="3">
        <v>186250</v>
      </c>
      <c r="AY23" s="3">
        <v>190000</v>
      </c>
      <c r="AZ23" s="3">
        <v>181250</v>
      </c>
      <c r="BA23" s="3">
        <v>173750</v>
      </c>
      <c r="BB23" s="3">
        <v>160000</v>
      </c>
      <c r="BC23" s="3">
        <v>178750</v>
      </c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 x14ac:dyDescent="0.35">
      <c r="A24" s="51" t="s">
        <v>15</v>
      </c>
      <c r="B24" s="22" t="s">
        <v>138</v>
      </c>
      <c r="C24" s="27">
        <v>4</v>
      </c>
      <c r="D24" s="26">
        <v>1940</v>
      </c>
      <c r="E24" s="26">
        <v>1960</v>
      </c>
      <c r="F24" s="3">
        <v>24500</v>
      </c>
      <c r="G24" s="3">
        <v>23000</v>
      </c>
      <c r="H24" s="3">
        <v>21625</v>
      </c>
      <c r="I24" s="3">
        <v>20250</v>
      </c>
      <c r="J24" s="3">
        <v>20000</v>
      </c>
      <c r="K24" s="3">
        <v>20000</v>
      </c>
      <c r="L24" s="3">
        <v>17500</v>
      </c>
      <c r="M24" s="3">
        <v>19000</v>
      </c>
      <c r="N24" s="3">
        <v>22250</v>
      </c>
      <c r="O24" s="3">
        <v>23000</v>
      </c>
      <c r="P24" s="3">
        <v>23000</v>
      </c>
      <c r="Q24" s="3">
        <v>21500</v>
      </c>
      <c r="R24" s="3">
        <v>22000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 x14ac:dyDescent="0.35">
      <c r="A25" s="51" t="s">
        <v>43</v>
      </c>
      <c r="B25" s="49" t="s">
        <v>138</v>
      </c>
      <c r="C25" s="27">
        <v>4</v>
      </c>
      <c r="D25" s="22">
        <v>1916</v>
      </c>
      <c r="E25" s="26">
        <v>1936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20680</v>
      </c>
      <c r="U25" s="3">
        <v>20460</v>
      </c>
      <c r="V25" s="3">
        <v>20900</v>
      </c>
      <c r="W25" s="3">
        <v>21560</v>
      </c>
      <c r="X25" s="3">
        <v>21780</v>
      </c>
      <c r="Y25" s="3">
        <v>22440</v>
      </c>
      <c r="Z25" s="3">
        <v>22880</v>
      </c>
      <c r="AA25" s="3">
        <v>22660</v>
      </c>
      <c r="AB25" s="3">
        <v>22330</v>
      </c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 x14ac:dyDescent="0.35">
      <c r="A26" s="51" t="s">
        <v>24</v>
      </c>
      <c r="B26" s="49" t="s">
        <v>138</v>
      </c>
      <c r="C26" s="27">
        <v>4</v>
      </c>
      <c r="D26" s="22">
        <v>1934</v>
      </c>
      <c r="E26" s="115">
        <v>1934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4608</v>
      </c>
      <c r="U26" s="3">
        <v>4560</v>
      </c>
      <c r="V26" s="3">
        <v>4608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 x14ac:dyDescent="0.35">
      <c r="A27" s="49" t="s">
        <v>23</v>
      </c>
      <c r="B27" s="49" t="s">
        <v>138</v>
      </c>
      <c r="C27" s="27">
        <v>4</v>
      </c>
      <c r="D27" s="26">
        <v>1934</v>
      </c>
      <c r="E27" s="115">
        <v>1934</v>
      </c>
      <c r="F27" s="3"/>
      <c r="G27" s="3">
        <v>4850</v>
      </c>
      <c r="H27" s="3">
        <v>4318.75</v>
      </c>
      <c r="I27" s="3">
        <v>4150</v>
      </c>
      <c r="J27" s="3">
        <v>4100</v>
      </c>
      <c r="K27" s="3">
        <v>4250</v>
      </c>
      <c r="L27" s="3">
        <v>3950</v>
      </c>
      <c r="M27" s="3">
        <v>3950</v>
      </c>
      <c r="N27" s="3">
        <v>4550</v>
      </c>
      <c r="O27" s="3">
        <v>4700</v>
      </c>
      <c r="P27" s="3">
        <v>4650</v>
      </c>
      <c r="Q27" s="3">
        <v>4600</v>
      </c>
      <c r="R27" s="3">
        <v>4650</v>
      </c>
      <c r="S27" s="3">
        <v>4750</v>
      </c>
      <c r="T27" s="3">
        <v>4750</v>
      </c>
      <c r="U27" s="3">
        <v>4750</v>
      </c>
      <c r="V27" s="3">
        <v>4800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 x14ac:dyDescent="0.35">
      <c r="A28" s="51" t="s">
        <v>18</v>
      </c>
      <c r="B28" s="49" t="s">
        <v>138</v>
      </c>
      <c r="C28" s="27">
        <v>4</v>
      </c>
      <c r="D28" s="26">
        <v>1942</v>
      </c>
      <c r="E28" s="26">
        <v>1962</v>
      </c>
      <c r="F28" s="3">
        <v>24500</v>
      </c>
      <c r="G28" s="3">
        <v>23000</v>
      </c>
      <c r="H28" s="3">
        <v>21312.5</v>
      </c>
      <c r="I28" s="3">
        <v>20000</v>
      </c>
      <c r="J28" s="3">
        <v>19500</v>
      </c>
      <c r="K28" s="3">
        <v>19750</v>
      </c>
      <c r="L28" s="3">
        <v>16250</v>
      </c>
      <c r="M28" s="3">
        <v>17250</v>
      </c>
      <c r="N28" s="3">
        <v>20500</v>
      </c>
      <c r="O28" s="3">
        <v>22500</v>
      </c>
      <c r="P28" s="3">
        <v>21500</v>
      </c>
      <c r="Q28" s="3">
        <v>20500</v>
      </c>
      <c r="R28" s="3">
        <v>20000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 x14ac:dyDescent="0.35">
      <c r="A29" s="51" t="s">
        <v>17</v>
      </c>
      <c r="B29" s="49" t="s">
        <v>138</v>
      </c>
      <c r="C29" s="27">
        <v>4</v>
      </c>
      <c r="D29" s="26">
        <v>1929</v>
      </c>
      <c r="E29" s="115">
        <v>1929</v>
      </c>
      <c r="F29" s="3">
        <v>24875</v>
      </c>
      <c r="G29" s="3">
        <v>23750</v>
      </c>
      <c r="H29" s="3">
        <v>22250</v>
      </c>
      <c r="I29" s="3">
        <v>21500</v>
      </c>
      <c r="J29" s="3">
        <v>21750</v>
      </c>
      <c r="K29" s="3">
        <v>22000</v>
      </c>
      <c r="L29" s="3">
        <v>20375</v>
      </c>
      <c r="M29" s="3">
        <v>21250</v>
      </c>
      <c r="N29" s="3">
        <v>23500</v>
      </c>
      <c r="O29" s="3">
        <v>23750</v>
      </c>
      <c r="P29" s="3">
        <v>24000</v>
      </c>
      <c r="Q29" s="3">
        <v>23750</v>
      </c>
      <c r="R29" s="3">
        <v>24250</v>
      </c>
      <c r="S29" s="3">
        <v>24500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 x14ac:dyDescent="0.35">
      <c r="A30" s="51" t="s">
        <v>45</v>
      </c>
      <c r="B30" s="49" t="s">
        <v>138</v>
      </c>
      <c r="C30" s="27">
        <v>4</v>
      </c>
      <c r="D30" s="22">
        <v>1958</v>
      </c>
      <c r="E30" s="26">
        <v>1968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94000</v>
      </c>
      <c r="V30" s="3">
        <v>95000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</row>
    <row r="31" spans="1:65" x14ac:dyDescent="0.35">
      <c r="A31" s="130" t="s">
        <v>19</v>
      </c>
      <c r="B31" s="49" t="s">
        <v>138</v>
      </c>
      <c r="C31" s="27">
        <v>4</v>
      </c>
      <c r="D31" s="26">
        <v>1917</v>
      </c>
      <c r="E31" s="26">
        <v>1942</v>
      </c>
      <c r="F31" s="3"/>
      <c r="G31" s="3">
        <v>3193.15</v>
      </c>
      <c r="H31" s="3">
        <v>2870.4375</v>
      </c>
      <c r="I31" s="3">
        <v>2649.6333333333332</v>
      </c>
      <c r="J31" s="3">
        <v>2649.6333333333332</v>
      </c>
      <c r="K31" s="3">
        <v>2785.5124999999998</v>
      </c>
      <c r="L31" s="3">
        <v>2547.7249999999999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 x14ac:dyDescent="0.35">
      <c r="A32" s="51" t="s">
        <v>19</v>
      </c>
      <c r="B32" s="49" t="s">
        <v>138</v>
      </c>
      <c r="C32" s="27">
        <v>4</v>
      </c>
      <c r="D32" s="26">
        <v>1917</v>
      </c>
      <c r="E32" s="26">
        <v>1942</v>
      </c>
      <c r="F32" s="3">
        <v>50000</v>
      </c>
      <c r="G32" s="3">
        <v>47000</v>
      </c>
      <c r="H32" s="3">
        <v>42250</v>
      </c>
      <c r="I32" s="3">
        <v>39000</v>
      </c>
      <c r="J32" s="3">
        <v>39000</v>
      </c>
      <c r="K32" s="3">
        <v>41000</v>
      </c>
      <c r="L32" s="3">
        <v>37500</v>
      </c>
      <c r="M32" s="3">
        <v>39513.754166666666</v>
      </c>
      <c r="N32" s="3">
        <v>44853.45</v>
      </c>
      <c r="O32" s="3">
        <v>48057.275000000001</v>
      </c>
      <c r="P32" s="3">
        <v>48047.270833333336</v>
      </c>
      <c r="Q32" s="3">
        <v>46989.32916666667</v>
      </c>
      <c r="R32" s="3">
        <v>47615</v>
      </c>
      <c r="S32" s="3">
        <v>48150</v>
      </c>
      <c r="T32" s="3">
        <v>49220</v>
      </c>
      <c r="U32" s="3">
        <v>48150</v>
      </c>
      <c r="V32" s="3">
        <v>47615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65" x14ac:dyDescent="0.35">
      <c r="A33" s="51" t="s">
        <v>16</v>
      </c>
      <c r="B33" s="49" t="s">
        <v>138</v>
      </c>
      <c r="C33" s="27">
        <v>4</v>
      </c>
      <c r="D33" s="26">
        <v>1940</v>
      </c>
      <c r="E33" s="26">
        <v>1960</v>
      </c>
      <c r="F33" s="3">
        <v>25000</v>
      </c>
      <c r="G33" s="3">
        <v>23750</v>
      </c>
      <c r="H33" s="3">
        <v>21656.25</v>
      </c>
      <c r="I33" s="3">
        <v>20250</v>
      </c>
      <c r="J33" s="3">
        <v>19750</v>
      </c>
      <c r="K33" s="3">
        <v>20000</v>
      </c>
      <c r="L33" s="3">
        <v>16750</v>
      </c>
      <c r="M33" s="3">
        <v>17750</v>
      </c>
      <c r="N33" s="3">
        <v>21500</v>
      </c>
      <c r="O33" s="3">
        <v>23000</v>
      </c>
      <c r="P33" s="3">
        <v>21750</v>
      </c>
      <c r="Q33" s="3">
        <v>21250</v>
      </c>
      <c r="R33" s="3">
        <v>20750</v>
      </c>
      <c r="S33" s="3">
        <v>20500</v>
      </c>
      <c r="T33" s="3">
        <v>20750</v>
      </c>
      <c r="U33" s="3">
        <v>20250</v>
      </c>
      <c r="V33" s="3">
        <v>17625</v>
      </c>
      <c r="W33" s="3">
        <v>15500</v>
      </c>
      <c r="X33" s="3">
        <v>18625</v>
      </c>
      <c r="Y33" s="3">
        <v>24750</v>
      </c>
      <c r="Z33" s="3">
        <v>25500</v>
      </c>
      <c r="AA33" s="3">
        <v>25500</v>
      </c>
      <c r="AB33" s="3">
        <v>25500</v>
      </c>
      <c r="AC33" s="3">
        <v>25250</v>
      </c>
      <c r="AD33" s="3">
        <v>25000</v>
      </c>
      <c r="AE33" s="3">
        <v>24125</v>
      </c>
      <c r="AF33" s="3">
        <v>24875</v>
      </c>
      <c r="AG33" s="3">
        <v>25250</v>
      </c>
      <c r="AH33" s="3">
        <v>24625</v>
      </c>
      <c r="AI33" s="3">
        <v>25000</v>
      </c>
      <c r="AJ33" s="3">
        <v>25250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</row>
    <row r="34" spans="1:65" x14ac:dyDescent="0.35">
      <c r="A34" s="51" t="s">
        <v>62</v>
      </c>
      <c r="B34" s="49" t="s">
        <v>138</v>
      </c>
      <c r="C34" s="27">
        <v>4.25</v>
      </c>
      <c r="D34" s="22">
        <v>1967</v>
      </c>
      <c r="E34" s="26">
        <v>1972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>
        <v>126250</v>
      </c>
      <c r="AT34" s="3">
        <v>253750</v>
      </c>
      <c r="AU34" s="3">
        <v>246250</v>
      </c>
      <c r="AV34" s="3">
        <v>211250</v>
      </c>
      <c r="AW34" s="3">
        <v>208750</v>
      </c>
      <c r="AX34" s="3">
        <v>196250</v>
      </c>
      <c r="AY34" s="3">
        <v>193750</v>
      </c>
      <c r="AZ34" s="3">
        <v>181250</v>
      </c>
      <c r="BA34" s="3">
        <v>171250</v>
      </c>
      <c r="BB34" s="3">
        <v>148750</v>
      </c>
      <c r="BC34" s="3">
        <v>161250</v>
      </c>
      <c r="BD34" s="3">
        <v>143820</v>
      </c>
      <c r="BE34" s="3">
        <v>154020</v>
      </c>
      <c r="BF34" s="3">
        <v>160140</v>
      </c>
      <c r="BG34" s="3">
        <v>165240</v>
      </c>
      <c r="BH34" s="3">
        <v>173400</v>
      </c>
      <c r="BI34" s="3">
        <v>168300</v>
      </c>
      <c r="BJ34" s="3">
        <v>183600</v>
      </c>
      <c r="BK34" s="3">
        <v>195840</v>
      </c>
      <c r="BL34" s="3"/>
      <c r="BM34" s="3"/>
    </row>
    <row r="35" spans="1:65" x14ac:dyDescent="0.35">
      <c r="A35" s="49" t="s">
        <v>35</v>
      </c>
      <c r="B35" s="49" t="s">
        <v>138</v>
      </c>
      <c r="C35" s="27">
        <v>4.5</v>
      </c>
      <c r="D35" s="22">
        <v>1940</v>
      </c>
      <c r="E35" s="22">
        <v>1960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>
        <v>230000</v>
      </c>
      <c r="S35" s="3">
        <v>237500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</row>
    <row r="36" spans="1:65" x14ac:dyDescent="0.35">
      <c r="A36" s="49" t="s">
        <v>17</v>
      </c>
      <c r="B36" s="49" t="s">
        <v>138</v>
      </c>
      <c r="C36" s="27">
        <v>4.5</v>
      </c>
      <c r="D36" s="22">
        <v>1944</v>
      </c>
      <c r="E36" s="115">
        <v>1944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v>47625</v>
      </c>
      <c r="Q36" s="3">
        <v>94000</v>
      </c>
      <c r="R36" s="3">
        <v>95000</v>
      </c>
      <c r="S36" s="3">
        <v>96000</v>
      </c>
      <c r="T36" s="3">
        <v>97000</v>
      </c>
      <c r="U36" s="3">
        <v>96000</v>
      </c>
      <c r="V36" s="3">
        <v>96000</v>
      </c>
      <c r="W36" s="3">
        <v>93500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</row>
    <row r="37" spans="1:65" x14ac:dyDescent="0.35">
      <c r="A37" s="51" t="s">
        <v>17</v>
      </c>
      <c r="B37" s="49" t="s">
        <v>138</v>
      </c>
      <c r="C37" s="27">
        <v>4.5</v>
      </c>
      <c r="D37" s="22">
        <v>1945</v>
      </c>
      <c r="E37" s="115">
        <v>1945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>
        <v>190000</v>
      </c>
      <c r="S37" s="3">
        <v>190000</v>
      </c>
      <c r="T37" s="3">
        <v>242500</v>
      </c>
      <c r="U37" s="3">
        <v>240000</v>
      </c>
      <c r="V37" s="3">
        <v>240000</v>
      </c>
      <c r="W37" s="3">
        <v>140250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</row>
    <row r="38" spans="1:65" x14ac:dyDescent="0.35">
      <c r="A38" s="51" t="s">
        <v>17</v>
      </c>
      <c r="B38" s="49" t="s">
        <v>138</v>
      </c>
      <c r="C38" s="27">
        <v>4.5</v>
      </c>
      <c r="D38" s="22">
        <v>1947</v>
      </c>
      <c r="E38" s="115">
        <v>1947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>
        <v>72890</v>
      </c>
      <c r="U38" s="3">
        <v>72318.75</v>
      </c>
      <c r="V38" s="3">
        <v>71557.5</v>
      </c>
      <c r="W38" s="3">
        <v>71176.875</v>
      </c>
      <c r="X38" s="3">
        <v>68893.125</v>
      </c>
      <c r="Y38" s="3">
        <v>78408.75</v>
      </c>
      <c r="Z38" s="3">
        <v>81453.75</v>
      </c>
      <c r="AA38" s="3">
        <v>83737.5</v>
      </c>
      <c r="AB38" s="3">
        <v>82215</v>
      </c>
      <c r="AC38" s="3">
        <v>78408.75</v>
      </c>
      <c r="AD38" s="3">
        <v>76125</v>
      </c>
      <c r="AE38" s="3">
        <v>70035</v>
      </c>
      <c r="AF38" s="3">
        <v>76505.625</v>
      </c>
      <c r="AG38" s="3">
        <v>79170</v>
      </c>
      <c r="AH38" s="3">
        <v>75744.375</v>
      </c>
      <c r="AI38" s="3">
        <v>79170</v>
      </c>
      <c r="AJ38" s="3">
        <v>79170</v>
      </c>
      <c r="AK38" s="3">
        <v>79931.25</v>
      </c>
      <c r="AL38" s="3">
        <v>79170</v>
      </c>
      <c r="AM38" s="3">
        <v>77647.5</v>
      </c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</row>
    <row r="39" spans="1:65" x14ac:dyDescent="0.35">
      <c r="A39" s="51" t="s">
        <v>63</v>
      </c>
      <c r="B39" s="49" t="s">
        <v>138</v>
      </c>
      <c r="C39" s="27">
        <v>4.5</v>
      </c>
      <c r="D39" s="26">
        <v>1965</v>
      </c>
      <c r="E39" s="26">
        <v>1970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>
        <v>153750</v>
      </c>
      <c r="AT39" s="3">
        <v>155250</v>
      </c>
      <c r="AU39" s="3">
        <v>152250</v>
      </c>
      <c r="AV39" s="3">
        <v>135750</v>
      </c>
      <c r="AW39" s="3">
        <v>129750</v>
      </c>
      <c r="AX39" s="3">
        <v>123750</v>
      </c>
      <c r="AY39" s="3">
        <v>125250</v>
      </c>
      <c r="AZ39" s="3">
        <v>116250</v>
      </c>
      <c r="BA39" s="3">
        <v>110250</v>
      </c>
      <c r="BB39" s="3">
        <v>104250</v>
      </c>
      <c r="BC39" s="3">
        <v>117750</v>
      </c>
      <c r="BD39" s="3">
        <v>91000</v>
      </c>
      <c r="BE39" s="3">
        <v>91520</v>
      </c>
      <c r="BF39" s="3">
        <v>91520</v>
      </c>
      <c r="BG39" s="3">
        <v>92560</v>
      </c>
      <c r="BH39" s="3">
        <v>96200</v>
      </c>
      <c r="BI39" s="3">
        <v>97760</v>
      </c>
      <c r="BJ39" s="3"/>
      <c r="BK39" s="3"/>
      <c r="BL39" s="3"/>
      <c r="BM39" s="3"/>
    </row>
    <row r="40" spans="1:65" x14ac:dyDescent="0.35">
      <c r="A40" s="49" t="s">
        <v>40</v>
      </c>
      <c r="B40" s="49" t="s">
        <v>138</v>
      </c>
      <c r="C40" s="27">
        <v>4.5</v>
      </c>
      <c r="D40" s="22">
        <v>1939</v>
      </c>
      <c r="E40" s="22">
        <v>1973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>
        <v>22310</v>
      </c>
      <c r="U40" s="3">
        <v>21620</v>
      </c>
      <c r="V40" s="3">
        <v>22080</v>
      </c>
      <c r="W40" s="3">
        <v>23460</v>
      </c>
      <c r="X40" s="3">
        <v>23690</v>
      </c>
      <c r="Y40" s="3">
        <v>25300</v>
      </c>
      <c r="Z40" s="3">
        <v>26910</v>
      </c>
      <c r="AA40" s="3">
        <v>27600</v>
      </c>
      <c r="AB40" s="3">
        <v>27370</v>
      </c>
      <c r="AC40" s="3">
        <v>25530</v>
      </c>
      <c r="AD40" s="3">
        <v>25185</v>
      </c>
      <c r="AE40" s="3">
        <v>24624</v>
      </c>
      <c r="AF40" s="3">
        <v>24075</v>
      </c>
      <c r="AG40" s="3">
        <v>24420</v>
      </c>
      <c r="AH40" s="3">
        <v>24198</v>
      </c>
      <c r="AI40" s="3">
        <v>24738</v>
      </c>
      <c r="AJ40" s="3">
        <v>24610</v>
      </c>
      <c r="AK40" s="3">
        <v>24708</v>
      </c>
      <c r="AL40" s="3">
        <v>24780</v>
      </c>
      <c r="AM40" s="3">
        <v>25168</v>
      </c>
      <c r="AN40" s="3">
        <v>22770</v>
      </c>
      <c r="AO40" s="3">
        <v>22837.5</v>
      </c>
      <c r="AP40" s="3">
        <v>21193.5</v>
      </c>
      <c r="AQ40" s="3">
        <v>21193.5</v>
      </c>
      <c r="AR40" s="3">
        <v>18321</v>
      </c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</row>
    <row r="41" spans="1:65" x14ac:dyDescent="0.35">
      <c r="A41" s="51" t="s">
        <v>35</v>
      </c>
      <c r="B41" s="49" t="s">
        <v>138</v>
      </c>
      <c r="C41" s="27">
        <v>4.75</v>
      </c>
      <c r="D41" s="22">
        <v>1940</v>
      </c>
      <c r="E41" s="26">
        <v>1960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>
        <v>235000</v>
      </c>
      <c r="U41" s="3">
        <v>230000</v>
      </c>
      <c r="V41" s="3">
        <v>203750</v>
      </c>
      <c r="W41" s="3">
        <v>175000</v>
      </c>
      <c r="X41" s="3">
        <v>218750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</row>
    <row r="42" spans="1:65" x14ac:dyDescent="0.35">
      <c r="A42" s="49" t="s">
        <v>35</v>
      </c>
      <c r="B42" s="49" t="s">
        <v>138</v>
      </c>
      <c r="C42" s="27">
        <v>5</v>
      </c>
      <c r="D42" s="22">
        <v>1935</v>
      </c>
      <c r="E42" s="22">
        <v>1945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>
        <v>248750</v>
      </c>
      <c r="Q42" s="3">
        <v>245000</v>
      </c>
      <c r="R42" s="3">
        <v>250000</v>
      </c>
      <c r="S42" s="3">
        <v>250000</v>
      </c>
      <c r="T42" s="3">
        <v>247500</v>
      </c>
      <c r="U42" s="3">
        <v>242500</v>
      </c>
      <c r="V42" s="3">
        <v>174000</v>
      </c>
      <c r="W42" s="3">
        <v>157000</v>
      </c>
      <c r="X42" s="3">
        <v>187000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</row>
    <row r="43" spans="1:65" x14ac:dyDescent="0.35">
      <c r="A43" s="51" t="s">
        <v>35</v>
      </c>
      <c r="B43" s="49" t="s">
        <v>138</v>
      </c>
      <c r="C43" s="27">
        <v>5</v>
      </c>
      <c r="D43" s="22">
        <v>1936</v>
      </c>
      <c r="E43" s="26">
        <v>1937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>
        <v>732250</v>
      </c>
      <c r="Z43" s="3">
        <v>739500</v>
      </c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</row>
    <row r="44" spans="1:65" x14ac:dyDescent="0.35">
      <c r="A44" s="49" t="s">
        <v>35</v>
      </c>
      <c r="B44" s="49" t="s">
        <v>138</v>
      </c>
      <c r="C44" s="27">
        <v>5</v>
      </c>
      <c r="D44" s="22">
        <v>1940</v>
      </c>
      <c r="E44" s="26">
        <v>1960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>
        <v>240000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</row>
    <row r="45" spans="1:65" x14ac:dyDescent="0.35">
      <c r="A45" s="51" t="s">
        <v>44</v>
      </c>
      <c r="B45" s="49" t="s">
        <v>138</v>
      </c>
      <c r="C45" s="27">
        <v>5</v>
      </c>
      <c r="D45" s="22">
        <v>1946</v>
      </c>
      <c r="E45" s="26">
        <v>1953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>
        <v>10300</v>
      </c>
      <c r="U45" s="3">
        <v>10100</v>
      </c>
      <c r="V45" s="3">
        <v>9900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</row>
    <row r="46" spans="1:65" x14ac:dyDescent="0.35">
      <c r="A46" s="51" t="s">
        <v>18</v>
      </c>
      <c r="B46" s="49" t="s">
        <v>138</v>
      </c>
      <c r="C46" s="27">
        <v>5</v>
      </c>
      <c r="D46" s="22">
        <v>1935</v>
      </c>
      <c r="E46" s="26">
        <v>1955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>
        <v>50000</v>
      </c>
      <c r="Q46" s="3">
        <v>297000</v>
      </c>
      <c r="R46" s="3">
        <v>294000</v>
      </c>
      <c r="S46" s="3">
        <v>194000</v>
      </c>
      <c r="T46" s="3">
        <v>196000</v>
      </c>
      <c r="U46" s="3">
        <v>192000</v>
      </c>
      <c r="V46" s="3">
        <v>147000</v>
      </c>
      <c r="W46" s="3">
        <v>117250</v>
      </c>
      <c r="X46" s="3">
        <v>153125</v>
      </c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</row>
    <row r="47" spans="1:65" x14ac:dyDescent="0.35">
      <c r="A47" s="51" t="s">
        <v>17</v>
      </c>
      <c r="B47" s="49" t="s">
        <v>138</v>
      </c>
      <c r="C47" s="27">
        <v>5</v>
      </c>
      <c r="D47" s="22">
        <v>1946</v>
      </c>
      <c r="E47" s="115">
        <v>1946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>
        <v>175000</v>
      </c>
      <c r="T47" s="3">
        <v>180250</v>
      </c>
      <c r="U47" s="3">
        <v>178500</v>
      </c>
      <c r="V47" s="3">
        <v>175000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</row>
    <row r="48" spans="1:65" x14ac:dyDescent="0.35">
      <c r="A48" s="49" t="s">
        <v>34</v>
      </c>
      <c r="B48" s="49" t="s">
        <v>138</v>
      </c>
      <c r="C48" s="27">
        <v>5</v>
      </c>
      <c r="D48" s="22">
        <v>1933</v>
      </c>
      <c r="E48" s="22">
        <v>1943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>
        <v>50500</v>
      </c>
      <c r="Q48" s="3">
        <v>99000</v>
      </c>
      <c r="R48" s="3">
        <v>200000</v>
      </c>
      <c r="S48" s="3">
        <v>200000</v>
      </c>
      <c r="T48" s="3">
        <v>200000</v>
      </c>
      <c r="U48" s="3">
        <v>200000</v>
      </c>
      <c r="V48" s="3">
        <v>200000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</row>
    <row r="49" spans="1:65" x14ac:dyDescent="0.35">
      <c r="A49" s="51" t="s">
        <v>34</v>
      </c>
      <c r="B49" s="49" t="s">
        <v>138</v>
      </c>
      <c r="C49" s="27">
        <v>5</v>
      </c>
      <c r="D49" s="22">
        <v>1940</v>
      </c>
      <c r="E49" s="26">
        <v>1960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>
        <v>248750</v>
      </c>
      <c r="R49" s="3">
        <v>250000</v>
      </c>
      <c r="S49" s="3">
        <v>250000</v>
      </c>
      <c r="T49" s="3">
        <v>252500</v>
      </c>
      <c r="U49" s="3">
        <v>250000</v>
      </c>
      <c r="V49" s="3">
        <v>247500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</row>
    <row r="50" spans="1:65" x14ac:dyDescent="0.35">
      <c r="A50" s="51" t="s">
        <v>34</v>
      </c>
      <c r="B50" s="49" t="s">
        <v>138</v>
      </c>
      <c r="C50" s="27">
        <v>5</v>
      </c>
      <c r="D50" s="22">
        <v>1945</v>
      </c>
      <c r="E50" s="26">
        <v>1975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>
        <v>204000</v>
      </c>
      <c r="S50" s="3">
        <v>200000</v>
      </c>
      <c r="T50" s="3">
        <v>229500</v>
      </c>
      <c r="U50" s="3">
        <v>227500</v>
      </c>
      <c r="V50" s="3">
        <v>222750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</row>
    <row r="51" spans="1:65" x14ac:dyDescent="0.35">
      <c r="A51" s="51" t="s">
        <v>16</v>
      </c>
      <c r="B51" s="49" t="s">
        <v>138</v>
      </c>
      <c r="C51" s="27">
        <v>5</v>
      </c>
      <c r="D51" s="26">
        <v>1945</v>
      </c>
      <c r="E51" s="26">
        <v>1975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>
        <v>99000</v>
      </c>
      <c r="S51" s="3">
        <v>98000</v>
      </c>
      <c r="T51" s="3">
        <v>98000</v>
      </c>
      <c r="U51" s="3">
        <v>97000</v>
      </c>
      <c r="V51" s="3">
        <v>85500</v>
      </c>
      <c r="W51" s="3">
        <v>75000</v>
      </c>
      <c r="X51" s="3">
        <v>87500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</row>
    <row r="52" spans="1:65" x14ac:dyDescent="0.35">
      <c r="A52" s="51" t="s">
        <v>24</v>
      </c>
      <c r="B52" s="49" t="s">
        <v>138</v>
      </c>
      <c r="C52" s="27">
        <v>6</v>
      </c>
      <c r="D52" s="22">
        <v>1936</v>
      </c>
      <c r="E52" s="26">
        <v>1951</v>
      </c>
      <c r="F52" s="3"/>
      <c r="G52" s="3"/>
      <c r="H52" s="3"/>
      <c r="I52" s="3"/>
      <c r="J52" s="3"/>
      <c r="K52" s="3"/>
      <c r="L52" s="3"/>
      <c r="M52" s="3"/>
      <c r="N52" s="3">
        <v>159000</v>
      </c>
      <c r="O52" s="3">
        <v>163500</v>
      </c>
      <c r="P52" s="3">
        <v>160500</v>
      </c>
      <c r="Q52" s="3">
        <v>159000</v>
      </c>
      <c r="R52" s="3">
        <v>159000</v>
      </c>
      <c r="S52" s="3">
        <v>160500</v>
      </c>
      <c r="T52" s="3">
        <v>159000</v>
      </c>
      <c r="U52" s="3">
        <v>154500</v>
      </c>
      <c r="V52" s="3">
        <v>154500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</row>
    <row r="53" spans="1:65" x14ac:dyDescent="0.35">
      <c r="A53" s="49" t="s">
        <v>33</v>
      </c>
      <c r="B53" s="49" t="s">
        <v>128</v>
      </c>
      <c r="C53" s="27">
        <v>1</v>
      </c>
      <c r="D53" s="22">
        <v>1939</v>
      </c>
      <c r="E53" s="26">
        <v>1941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>
        <v>1985000</v>
      </c>
      <c r="AD53" s="3">
        <v>1967500</v>
      </c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</row>
    <row r="54" spans="1:65" x14ac:dyDescent="0.35">
      <c r="A54" s="49" t="s">
        <v>25</v>
      </c>
      <c r="B54" s="49" t="s">
        <v>128</v>
      </c>
      <c r="C54" s="27">
        <v>1.75</v>
      </c>
      <c r="D54" s="22">
        <v>1950</v>
      </c>
      <c r="E54" s="115">
        <v>1950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>
        <v>6060000</v>
      </c>
      <c r="AO54" s="3">
        <v>10000000</v>
      </c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</row>
    <row r="55" spans="1:65" x14ac:dyDescent="0.35">
      <c r="A55" s="49" t="s">
        <v>58</v>
      </c>
      <c r="B55" s="49" t="s">
        <v>128</v>
      </c>
      <c r="C55" s="27">
        <v>1.75</v>
      </c>
      <c r="D55" s="22">
        <v>1954</v>
      </c>
      <c r="E55" s="115">
        <v>1954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>
        <v>3860000</v>
      </c>
      <c r="AS55" s="3">
        <v>3960000</v>
      </c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</row>
    <row r="56" spans="1:65" x14ac:dyDescent="0.35">
      <c r="A56" s="51" t="s">
        <v>66</v>
      </c>
      <c r="B56" s="49" t="s">
        <v>128</v>
      </c>
      <c r="C56" s="27">
        <v>2</v>
      </c>
      <c r="D56" s="22">
        <v>1958</v>
      </c>
      <c r="E56" s="26">
        <v>1959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>
        <v>10800000</v>
      </c>
      <c r="AU56" s="3">
        <v>13557500</v>
      </c>
      <c r="AV56" s="3">
        <v>16655625</v>
      </c>
      <c r="AW56" s="3">
        <v>14113125</v>
      </c>
      <c r="AX56" s="3">
        <v>13488750</v>
      </c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</row>
    <row r="57" spans="1:65" x14ac:dyDescent="0.35">
      <c r="A57" s="51" t="s">
        <v>59</v>
      </c>
      <c r="B57" s="49" t="s">
        <v>128</v>
      </c>
      <c r="C57" s="27">
        <v>2</v>
      </c>
      <c r="D57" s="26">
        <v>1960</v>
      </c>
      <c r="E57" s="115">
        <v>1960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>
        <v>2287500</v>
      </c>
      <c r="AW57" s="3">
        <v>2350000</v>
      </c>
      <c r="AX57" s="3">
        <v>970000</v>
      </c>
      <c r="AY57" s="3">
        <v>13241250</v>
      </c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</row>
    <row r="58" spans="1:65" x14ac:dyDescent="0.35">
      <c r="A58" s="49" t="s">
        <v>33</v>
      </c>
      <c r="B58" s="49" t="s">
        <v>128</v>
      </c>
      <c r="C58" s="27">
        <v>2</v>
      </c>
      <c r="D58" s="22">
        <v>1935</v>
      </c>
      <c r="E58" s="22">
        <v>1938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>
        <v>595500</v>
      </c>
      <c r="Z58" s="3">
        <v>1005000</v>
      </c>
      <c r="AA58" s="3">
        <v>1511250</v>
      </c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</row>
    <row r="59" spans="1:65" x14ac:dyDescent="0.35">
      <c r="A59" s="51" t="s">
        <v>25</v>
      </c>
      <c r="B59" s="49" t="s">
        <v>128</v>
      </c>
      <c r="C59" s="27">
        <v>2.25</v>
      </c>
      <c r="D59" s="26">
        <v>1955</v>
      </c>
      <c r="E59" s="115">
        <v>1955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>
        <v>8070000</v>
      </c>
      <c r="AQ59" s="3">
        <v>8070000</v>
      </c>
      <c r="AR59" s="3">
        <v>9916875</v>
      </c>
      <c r="AS59" s="3">
        <v>10198750</v>
      </c>
      <c r="AT59" s="3">
        <v>10275625</v>
      </c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</row>
    <row r="60" spans="1:65" x14ac:dyDescent="0.35">
      <c r="A60" s="49" t="s">
        <v>58</v>
      </c>
      <c r="B60" s="49" t="s">
        <v>128</v>
      </c>
      <c r="C60" s="27">
        <v>2.25</v>
      </c>
      <c r="D60" s="22">
        <v>1957</v>
      </c>
      <c r="E60" s="115">
        <v>1957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>
        <v>11615000</v>
      </c>
      <c r="AU60" s="3">
        <v>11097500</v>
      </c>
      <c r="AV60" s="3">
        <v>13162500</v>
      </c>
      <c r="AW60" s="3">
        <v>16335000</v>
      </c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</row>
    <row r="61" spans="1:65" x14ac:dyDescent="0.35">
      <c r="A61" s="51" t="s">
        <v>36</v>
      </c>
      <c r="B61" s="49" t="s">
        <v>128</v>
      </c>
      <c r="C61" s="27">
        <v>2.5</v>
      </c>
      <c r="D61" s="22">
        <v>1944</v>
      </c>
      <c r="E61" s="26">
        <v>1949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>
        <v>918000</v>
      </c>
      <c r="AB61" s="3">
        <v>1167250</v>
      </c>
      <c r="AC61" s="3">
        <v>2381250</v>
      </c>
      <c r="AD61" s="3">
        <v>2493750</v>
      </c>
      <c r="AE61" s="3">
        <v>2387500</v>
      </c>
      <c r="AF61" s="3">
        <v>2437500</v>
      </c>
      <c r="AG61" s="3">
        <v>2512500</v>
      </c>
      <c r="AH61" s="3">
        <v>2518750</v>
      </c>
      <c r="AI61" s="3">
        <v>2543750</v>
      </c>
      <c r="AJ61" s="3">
        <v>2550000</v>
      </c>
      <c r="AK61" s="3">
        <v>2550000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</row>
    <row r="62" spans="1:65" x14ac:dyDescent="0.35">
      <c r="A62" s="49" t="s">
        <v>59</v>
      </c>
      <c r="B62" s="49" t="s">
        <v>128</v>
      </c>
      <c r="C62" s="27">
        <v>2.5</v>
      </c>
      <c r="D62" s="22">
        <v>1963</v>
      </c>
      <c r="E62" s="22">
        <v>1964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>
        <v>3057698</v>
      </c>
      <c r="BD62" s="3"/>
      <c r="BE62" s="3"/>
      <c r="BF62" s="3"/>
      <c r="BG62" s="3"/>
      <c r="BH62" s="3"/>
      <c r="BI62" s="3"/>
      <c r="BJ62" s="3"/>
      <c r="BK62" s="3"/>
      <c r="BL62" s="3"/>
      <c r="BM62" s="3"/>
    </row>
    <row r="63" spans="1:65" x14ac:dyDescent="0.35">
      <c r="A63" s="51" t="s">
        <v>39</v>
      </c>
      <c r="B63" s="49" t="s">
        <v>128</v>
      </c>
      <c r="C63" s="27">
        <v>2.5</v>
      </c>
      <c r="D63" s="22">
        <v>1952</v>
      </c>
      <c r="E63" s="26">
        <v>1957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>
        <v>900000</v>
      </c>
      <c r="AD63" s="3">
        <v>1833500</v>
      </c>
      <c r="AE63" s="3">
        <v>905000</v>
      </c>
      <c r="AF63" s="3">
        <v>950000</v>
      </c>
      <c r="AG63" s="3">
        <v>980000</v>
      </c>
      <c r="AH63" s="3">
        <v>995000</v>
      </c>
      <c r="AI63" s="3">
        <v>995000</v>
      </c>
      <c r="AJ63" s="3">
        <v>1005000</v>
      </c>
      <c r="AK63" s="3">
        <v>1522500</v>
      </c>
      <c r="AL63" s="3">
        <v>2581250</v>
      </c>
      <c r="AM63" s="3">
        <v>2832500</v>
      </c>
      <c r="AN63" s="3">
        <v>2832500</v>
      </c>
      <c r="AO63" s="3">
        <v>2777500</v>
      </c>
      <c r="AP63" s="3">
        <v>2805000</v>
      </c>
      <c r="AQ63" s="3">
        <v>2805000</v>
      </c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</row>
    <row r="64" spans="1:65" x14ac:dyDescent="0.35">
      <c r="A64" s="51" t="s">
        <v>39</v>
      </c>
      <c r="B64" s="49" t="s">
        <v>128</v>
      </c>
      <c r="C64" s="27">
        <v>2.5</v>
      </c>
      <c r="D64" s="22">
        <v>1956</v>
      </c>
      <c r="E64" s="22">
        <v>1961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>
        <v>2337500</v>
      </c>
      <c r="AC64" s="3">
        <v>2131250</v>
      </c>
      <c r="AD64" s="3">
        <v>2275000</v>
      </c>
      <c r="AE64" s="3">
        <v>1690000</v>
      </c>
      <c r="AF64" s="3">
        <v>1780000</v>
      </c>
      <c r="AG64" s="3">
        <v>1870000</v>
      </c>
      <c r="AH64" s="3">
        <v>1910000</v>
      </c>
      <c r="AI64" s="3">
        <v>1910000</v>
      </c>
      <c r="AJ64" s="3">
        <v>1930000</v>
      </c>
      <c r="AK64" s="3"/>
      <c r="AL64" s="3"/>
      <c r="AM64" s="3">
        <v>507500</v>
      </c>
      <c r="AN64" s="3">
        <v>502500</v>
      </c>
      <c r="AO64" s="3">
        <v>495000</v>
      </c>
      <c r="AP64" s="3">
        <v>495000</v>
      </c>
      <c r="AQ64" s="3">
        <v>495000</v>
      </c>
      <c r="AR64" s="3">
        <v>10740000</v>
      </c>
      <c r="AS64" s="3">
        <v>11640000</v>
      </c>
      <c r="AT64" s="3">
        <v>19038500</v>
      </c>
      <c r="AU64" s="3">
        <v>19123500</v>
      </c>
      <c r="AV64" s="3">
        <v>19019000</v>
      </c>
      <c r="AW64" s="3">
        <v>19437000</v>
      </c>
      <c r="AX64" s="3">
        <v>20064000</v>
      </c>
      <c r="AY64" s="3">
        <v>15502500</v>
      </c>
      <c r="AZ64" s="3">
        <v>15661500</v>
      </c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</row>
    <row r="65" spans="1:65" x14ac:dyDescent="0.35">
      <c r="A65" s="49" t="s">
        <v>49</v>
      </c>
      <c r="B65" s="49" t="s">
        <v>128</v>
      </c>
      <c r="C65" s="27">
        <v>2.5</v>
      </c>
      <c r="D65" s="26">
        <v>1944</v>
      </c>
      <c r="E65" s="26">
        <v>1948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>
        <v>690000</v>
      </c>
      <c r="AD65" s="3">
        <v>1515000</v>
      </c>
      <c r="AE65" s="3">
        <v>1462500</v>
      </c>
      <c r="AF65" s="3">
        <v>1492500</v>
      </c>
      <c r="AG65" s="3">
        <v>1515000</v>
      </c>
      <c r="AH65" s="3">
        <v>1518750</v>
      </c>
      <c r="AI65" s="3">
        <v>1530000</v>
      </c>
      <c r="AJ65" s="3">
        <v>1518750</v>
      </c>
      <c r="AK65" s="3">
        <v>1206950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</row>
    <row r="66" spans="1:65" x14ac:dyDescent="0.35">
      <c r="A66" s="49" t="s">
        <v>27</v>
      </c>
      <c r="B66" s="49" t="s">
        <v>128</v>
      </c>
      <c r="C66" s="27">
        <v>2.5</v>
      </c>
      <c r="D66" s="26">
        <v>1945</v>
      </c>
      <c r="E66" s="26">
        <v>1947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>
        <v>1001250</v>
      </c>
      <c r="AH66" s="3">
        <v>1507500</v>
      </c>
      <c r="AI66" s="3">
        <v>1530000</v>
      </c>
      <c r="AJ66" s="3">
        <v>1526250</v>
      </c>
      <c r="AK66" s="3">
        <v>1923750</v>
      </c>
      <c r="AL66" s="3">
        <v>2500000</v>
      </c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</row>
    <row r="67" spans="1:65" x14ac:dyDescent="0.35">
      <c r="A67" s="49" t="s">
        <v>27</v>
      </c>
      <c r="B67" s="49" t="s">
        <v>128</v>
      </c>
      <c r="C67" s="27">
        <v>2.5</v>
      </c>
      <c r="D67" s="26">
        <v>1946</v>
      </c>
      <c r="E67" s="26">
        <v>1948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>
        <v>300750</v>
      </c>
      <c r="AH67" s="3">
        <v>500687.5</v>
      </c>
      <c r="AI67" s="3">
        <v>559625</v>
      </c>
      <c r="AJ67" s="3">
        <v>1528125</v>
      </c>
      <c r="AK67" s="3">
        <v>2540625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</row>
    <row r="68" spans="1:65" x14ac:dyDescent="0.35">
      <c r="A68" s="49" t="s">
        <v>27</v>
      </c>
      <c r="B68" s="49" t="s">
        <v>128</v>
      </c>
      <c r="C68" s="27">
        <v>2.5</v>
      </c>
      <c r="D68" s="26">
        <v>1949</v>
      </c>
      <c r="E68" s="26">
        <v>1951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>
        <v>1002562.5</v>
      </c>
      <c r="AI68" s="3">
        <v>2500000</v>
      </c>
      <c r="AJ68" s="3">
        <v>2509375</v>
      </c>
      <c r="AK68" s="3">
        <v>2525000</v>
      </c>
      <c r="AL68" s="3">
        <v>2543750</v>
      </c>
      <c r="AM68" s="3">
        <v>3052500</v>
      </c>
      <c r="AN68" s="3">
        <v>5481000</v>
      </c>
      <c r="AO68" s="3">
        <v>11041250</v>
      </c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</row>
    <row r="69" spans="1:65" x14ac:dyDescent="0.35">
      <c r="A69" s="51" t="s">
        <v>27</v>
      </c>
      <c r="B69" s="49" t="s">
        <v>128</v>
      </c>
      <c r="C69" s="27">
        <v>2.5</v>
      </c>
      <c r="D69" s="22">
        <v>1951</v>
      </c>
      <c r="E69" s="26">
        <v>1953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>
        <v>2506250</v>
      </c>
      <c r="AJ69" s="3">
        <v>2518750</v>
      </c>
      <c r="AK69" s="3">
        <v>2534375</v>
      </c>
      <c r="AL69" s="3">
        <v>3343437.5</v>
      </c>
      <c r="AM69" s="3">
        <v>3939750</v>
      </c>
      <c r="AN69" s="3">
        <v>3920625</v>
      </c>
      <c r="AO69" s="3">
        <v>8050000</v>
      </c>
      <c r="AP69" s="3">
        <v>10137500</v>
      </c>
      <c r="AQ69" s="3">
        <v>10137500</v>
      </c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</row>
    <row r="70" spans="1:65" x14ac:dyDescent="0.35">
      <c r="A70" s="51" t="s">
        <v>27</v>
      </c>
      <c r="B70" s="49" t="s">
        <v>128</v>
      </c>
      <c r="C70" s="27">
        <v>2.5</v>
      </c>
      <c r="D70" s="26">
        <v>1952</v>
      </c>
      <c r="E70" s="26">
        <v>1954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>
        <v>2506250</v>
      </c>
      <c r="AK70" s="3">
        <v>2525000</v>
      </c>
      <c r="AL70" s="3">
        <v>3339375</v>
      </c>
      <c r="AM70" s="3">
        <v>6165000</v>
      </c>
      <c r="AN70" s="3">
        <v>6165000</v>
      </c>
      <c r="AO70" s="3">
        <v>8050000</v>
      </c>
      <c r="AP70" s="3">
        <v>10187500</v>
      </c>
      <c r="AQ70" s="3">
        <v>10187500</v>
      </c>
      <c r="AR70" s="3">
        <v>9088125</v>
      </c>
      <c r="AS70" s="3">
        <v>5000000</v>
      </c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</row>
    <row r="71" spans="1:65" x14ac:dyDescent="0.35">
      <c r="A71" s="51" t="s">
        <v>27</v>
      </c>
      <c r="B71" s="49" t="s">
        <v>128</v>
      </c>
      <c r="C71" s="27">
        <v>2.5</v>
      </c>
      <c r="D71" s="22">
        <v>1954</v>
      </c>
      <c r="E71" s="26">
        <v>1956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>
        <v>2260500</v>
      </c>
      <c r="AM71" s="3">
        <v>6165000</v>
      </c>
      <c r="AN71" s="3">
        <v>6150000</v>
      </c>
      <c r="AO71" s="3">
        <v>8040000</v>
      </c>
      <c r="AP71" s="3">
        <v>10275000</v>
      </c>
      <c r="AQ71" s="3">
        <v>10275000</v>
      </c>
      <c r="AR71" s="3">
        <v>9575000</v>
      </c>
      <c r="AS71" s="3">
        <v>10000000</v>
      </c>
      <c r="AT71" s="3">
        <v>10075000</v>
      </c>
      <c r="AU71" s="3">
        <v>11820000</v>
      </c>
      <c r="AV71" s="3">
        <v>11970000</v>
      </c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</row>
    <row r="72" spans="1:65" ht="29" x14ac:dyDescent="0.35">
      <c r="A72" s="46" t="s">
        <v>57</v>
      </c>
      <c r="B72" t="s">
        <v>128</v>
      </c>
      <c r="C72">
        <v>2.5</v>
      </c>
      <c r="D72">
        <v>1949</v>
      </c>
      <c r="E72">
        <v>1951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>
        <v>5940000</v>
      </c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</row>
    <row r="73" spans="1:65" ht="29" x14ac:dyDescent="0.35">
      <c r="A73" s="46" t="s">
        <v>57</v>
      </c>
      <c r="B73" t="s">
        <v>128</v>
      </c>
      <c r="C73">
        <v>2.5</v>
      </c>
      <c r="D73">
        <v>1951</v>
      </c>
      <c r="E73">
        <v>1951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>
        <v>5940000</v>
      </c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</row>
    <row r="74" spans="1:65" x14ac:dyDescent="0.35">
      <c r="A74" s="51" t="s">
        <v>50</v>
      </c>
      <c r="B74" s="49" t="s">
        <v>128</v>
      </c>
      <c r="C74" s="27">
        <v>2.5</v>
      </c>
      <c r="D74" s="22">
        <v>1964</v>
      </c>
      <c r="E74" s="26">
        <v>1967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>
        <v>1690500</v>
      </c>
      <c r="AS74" s="3">
        <v>5708250</v>
      </c>
      <c r="AT74" s="3">
        <v>940000</v>
      </c>
      <c r="AU74" s="3">
        <v>845000</v>
      </c>
      <c r="AV74" s="3">
        <v>775000</v>
      </c>
      <c r="AW74" s="3">
        <v>795000</v>
      </c>
      <c r="AX74" s="3">
        <v>815000</v>
      </c>
      <c r="AY74" s="3"/>
      <c r="AZ74" s="3"/>
      <c r="BA74" s="3"/>
      <c r="BB74" s="3"/>
      <c r="BC74" s="3"/>
      <c r="BD74" s="3"/>
      <c r="BE74" s="3">
        <v>934110</v>
      </c>
      <c r="BF74" s="3"/>
      <c r="BG74" s="3"/>
      <c r="BH74" s="3"/>
      <c r="BI74" s="3"/>
      <c r="BJ74" s="3"/>
      <c r="BK74" s="3"/>
      <c r="BL74" s="3"/>
      <c r="BM74" s="3"/>
    </row>
    <row r="75" spans="1:65" x14ac:dyDescent="0.35">
      <c r="A75" s="51" t="s">
        <v>36</v>
      </c>
      <c r="B75" s="49" t="s">
        <v>128</v>
      </c>
      <c r="C75" s="27">
        <v>3</v>
      </c>
      <c r="D75" s="22">
        <v>1948</v>
      </c>
      <c r="E75" s="26">
        <v>1953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>
        <v>1196812.5</v>
      </c>
      <c r="Z75" s="3">
        <v>1319500</v>
      </c>
      <c r="AA75" s="3">
        <v>1365000</v>
      </c>
      <c r="AB75" s="3">
        <v>1358500</v>
      </c>
      <c r="AC75" s="3">
        <v>1274000</v>
      </c>
      <c r="AD75" s="3">
        <v>1785000</v>
      </c>
      <c r="AE75" s="3">
        <v>682500</v>
      </c>
      <c r="AF75" s="3">
        <v>700000</v>
      </c>
      <c r="AG75" s="3">
        <v>717500</v>
      </c>
      <c r="AH75" s="3">
        <v>722750</v>
      </c>
      <c r="AI75" s="3">
        <v>724500</v>
      </c>
      <c r="AJ75" s="3">
        <v>724500</v>
      </c>
      <c r="AK75" s="3">
        <v>721000</v>
      </c>
      <c r="AL75" s="3">
        <v>2055000</v>
      </c>
      <c r="AM75" s="3">
        <v>2040000</v>
      </c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</row>
    <row r="76" spans="1:65" x14ac:dyDescent="0.35">
      <c r="A76" s="49" t="s">
        <v>25</v>
      </c>
      <c r="B76" s="49" t="s">
        <v>128</v>
      </c>
      <c r="C76" s="27">
        <v>3</v>
      </c>
      <c r="D76" s="22">
        <v>1930</v>
      </c>
      <c r="E76" s="115">
        <v>1930</v>
      </c>
      <c r="F76" s="3"/>
      <c r="G76" s="3"/>
      <c r="H76" s="3"/>
      <c r="I76" s="3"/>
      <c r="J76" s="3"/>
      <c r="K76" s="3"/>
      <c r="L76" s="3">
        <v>37750</v>
      </c>
      <c r="M76" s="3">
        <v>41000</v>
      </c>
      <c r="N76" s="3">
        <v>45000</v>
      </c>
      <c r="O76" s="3">
        <v>46000</v>
      </c>
      <c r="P76" s="3">
        <v>46000</v>
      </c>
      <c r="Q76" s="3">
        <v>45500</v>
      </c>
      <c r="R76" s="3">
        <v>47000</v>
      </c>
      <c r="S76" s="3">
        <v>95500</v>
      </c>
      <c r="T76" s="3">
        <v>97500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</row>
    <row r="77" spans="1:65" x14ac:dyDescent="0.35">
      <c r="A77" s="51" t="s">
        <v>59</v>
      </c>
      <c r="B77" s="49" t="s">
        <v>128</v>
      </c>
      <c r="C77" s="27">
        <v>3</v>
      </c>
      <c r="D77" s="22">
        <v>1960</v>
      </c>
      <c r="E77" s="115">
        <v>1960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>
        <v>1582500</v>
      </c>
      <c r="AU77" s="3">
        <v>6272500</v>
      </c>
      <c r="AV77" s="3"/>
      <c r="AW77" s="3"/>
      <c r="AX77" s="3">
        <v>1477500</v>
      </c>
      <c r="AY77" s="3">
        <v>1500000</v>
      </c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</row>
    <row r="78" spans="1:65" x14ac:dyDescent="0.35">
      <c r="A78" s="51" t="s">
        <v>59</v>
      </c>
      <c r="B78" s="49" t="s">
        <v>128</v>
      </c>
      <c r="C78" s="27">
        <v>3</v>
      </c>
      <c r="D78" s="22">
        <v>1962</v>
      </c>
      <c r="E78" s="26">
        <v>1963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>
        <v>2587500</v>
      </c>
      <c r="AU78" s="3">
        <v>2337500</v>
      </c>
      <c r="AV78" s="3"/>
      <c r="AW78" s="3"/>
      <c r="AX78" s="3"/>
      <c r="AY78" s="3">
        <v>2880000</v>
      </c>
      <c r="AZ78" s="3">
        <v>2805000</v>
      </c>
      <c r="BA78" s="3">
        <v>2887500</v>
      </c>
      <c r="BB78" s="3">
        <v>4443750</v>
      </c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</row>
    <row r="79" spans="1:65" x14ac:dyDescent="0.35">
      <c r="A79" s="49" t="s">
        <v>39</v>
      </c>
      <c r="B79" s="49" t="s">
        <v>128</v>
      </c>
      <c r="C79" s="27">
        <v>3</v>
      </c>
      <c r="D79" s="22">
        <v>1966</v>
      </c>
      <c r="E79" s="22">
        <v>1968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>
        <v>3547500</v>
      </c>
      <c r="AS79" s="3">
        <v>5856000</v>
      </c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</row>
    <row r="80" spans="1:65" x14ac:dyDescent="0.35">
      <c r="A80" s="51" t="s">
        <v>39</v>
      </c>
      <c r="B80" s="49" t="s">
        <v>128</v>
      </c>
      <c r="C80" s="27">
        <v>3</v>
      </c>
      <c r="D80" s="22">
        <v>1959</v>
      </c>
      <c r="E80" s="22">
        <v>1969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>
        <v>1035000</v>
      </c>
      <c r="AB80" s="3">
        <v>1035000</v>
      </c>
      <c r="AC80" s="3">
        <v>930000</v>
      </c>
      <c r="AD80" s="3">
        <v>1173000</v>
      </c>
      <c r="AE80" s="3">
        <v>1110000</v>
      </c>
      <c r="AF80" s="3">
        <v>1146000</v>
      </c>
      <c r="AG80" s="3">
        <v>1203000</v>
      </c>
      <c r="AH80" s="3">
        <v>1215000</v>
      </c>
      <c r="AI80" s="3">
        <v>1203000</v>
      </c>
      <c r="AJ80" s="3">
        <v>1206000</v>
      </c>
      <c r="AK80" s="3">
        <v>1212000</v>
      </c>
      <c r="AL80" s="3">
        <v>2625000</v>
      </c>
      <c r="AM80" s="3">
        <v>2625000</v>
      </c>
      <c r="AN80" s="3">
        <v>2537500</v>
      </c>
      <c r="AO80" s="3">
        <v>2512500</v>
      </c>
      <c r="AP80" s="3">
        <v>2437500</v>
      </c>
      <c r="AQ80" s="3">
        <v>2437500</v>
      </c>
      <c r="AR80" s="3">
        <v>3300000</v>
      </c>
      <c r="AS80" s="3">
        <v>5520500</v>
      </c>
      <c r="AT80" s="3">
        <v>1920000</v>
      </c>
      <c r="AU80" s="3">
        <v>1730000</v>
      </c>
      <c r="AV80" s="3">
        <v>1570000</v>
      </c>
      <c r="AW80" s="3">
        <v>1570000</v>
      </c>
      <c r="AX80" s="3">
        <v>1620000</v>
      </c>
      <c r="AY80" s="3">
        <v>1690000</v>
      </c>
      <c r="AZ80" s="3">
        <v>1610000</v>
      </c>
      <c r="BA80" s="3">
        <v>1620000</v>
      </c>
      <c r="BB80" s="3">
        <v>1282500</v>
      </c>
      <c r="BC80" s="3">
        <v>1380000</v>
      </c>
      <c r="BD80" s="3"/>
      <c r="BE80" s="3"/>
      <c r="BF80" s="3"/>
      <c r="BG80" s="3"/>
      <c r="BH80" s="3"/>
      <c r="BI80" s="3"/>
      <c r="BJ80" s="3"/>
      <c r="BK80" s="3"/>
      <c r="BL80" s="3"/>
      <c r="BM80" s="3"/>
    </row>
    <row r="81" spans="1:65" x14ac:dyDescent="0.35">
      <c r="A81" s="49" t="s">
        <v>30</v>
      </c>
      <c r="B81" s="49" t="s">
        <v>128</v>
      </c>
      <c r="C81" s="27">
        <v>3</v>
      </c>
      <c r="D81" s="26">
        <v>1966</v>
      </c>
      <c r="E81" s="26">
        <v>1968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>
        <v>1058273</v>
      </c>
      <c r="BG81" s="3">
        <v>4669062</v>
      </c>
      <c r="BH81" s="3"/>
      <c r="BI81" s="3"/>
      <c r="BJ81" s="3"/>
      <c r="BK81" s="3"/>
      <c r="BL81" s="3"/>
      <c r="BM81" s="3"/>
    </row>
    <row r="82" spans="1:65" x14ac:dyDescent="0.35">
      <c r="A82" s="51" t="s">
        <v>51</v>
      </c>
      <c r="B82" s="49" t="s">
        <v>128</v>
      </c>
      <c r="C82" s="27">
        <v>3</v>
      </c>
      <c r="D82" s="22">
        <v>1954</v>
      </c>
      <c r="E82" s="26">
        <v>1958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>
        <v>906750</v>
      </c>
      <c r="AK82" s="3">
        <v>2045000</v>
      </c>
      <c r="AL82" s="3">
        <v>3150000</v>
      </c>
      <c r="AM82" s="3">
        <v>3135000</v>
      </c>
      <c r="AN82" s="3">
        <v>3120000</v>
      </c>
      <c r="AO82" s="3">
        <v>3045000</v>
      </c>
      <c r="AP82" s="3">
        <v>3090000</v>
      </c>
      <c r="AQ82" s="3">
        <v>3090000</v>
      </c>
      <c r="AR82" s="3">
        <v>8287500</v>
      </c>
      <c r="AS82" s="3">
        <v>8563750</v>
      </c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</row>
    <row r="83" spans="1:65" x14ac:dyDescent="0.35">
      <c r="A83" s="51" t="s">
        <v>50</v>
      </c>
      <c r="B83" s="49" t="s">
        <v>128</v>
      </c>
      <c r="C83" s="27">
        <v>3</v>
      </c>
      <c r="D83" s="22">
        <v>1955</v>
      </c>
      <c r="E83" s="22">
        <v>1965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>
        <v>350875</v>
      </c>
      <c r="AH83" s="3">
        <v>506250</v>
      </c>
      <c r="AI83" s="3">
        <v>502500</v>
      </c>
      <c r="AJ83" s="3">
        <v>503750</v>
      </c>
      <c r="AK83" s="3">
        <v>2550000</v>
      </c>
      <c r="AL83" s="3">
        <v>2637500</v>
      </c>
      <c r="AM83" s="3">
        <v>2625000</v>
      </c>
      <c r="AN83" s="3">
        <v>2575000</v>
      </c>
      <c r="AO83" s="3">
        <v>2525000</v>
      </c>
      <c r="AP83" s="3">
        <v>2500000</v>
      </c>
      <c r="AQ83" s="3">
        <v>2500000</v>
      </c>
      <c r="AR83" s="3">
        <v>10500000</v>
      </c>
      <c r="AS83" s="3">
        <v>7640000</v>
      </c>
      <c r="AT83" s="3">
        <v>8040000</v>
      </c>
      <c r="AU83" s="3">
        <v>7320000</v>
      </c>
      <c r="AV83" s="3">
        <v>6760000</v>
      </c>
      <c r="AW83" s="3">
        <v>6920000</v>
      </c>
      <c r="AX83" s="3">
        <v>7160000</v>
      </c>
      <c r="AY83" s="3">
        <v>5490000</v>
      </c>
      <c r="AZ83" s="3">
        <v>5370000</v>
      </c>
      <c r="BA83" s="3">
        <v>3640000</v>
      </c>
      <c r="BB83" s="3">
        <v>945000</v>
      </c>
      <c r="BC83" s="3">
        <v>977500</v>
      </c>
      <c r="BD83" s="3">
        <v>982500</v>
      </c>
      <c r="BE83" s="3"/>
      <c r="BF83" s="3"/>
      <c r="BG83" s="3"/>
      <c r="BH83" s="3"/>
      <c r="BI83" s="3"/>
      <c r="BJ83" s="3"/>
      <c r="BK83" s="3"/>
      <c r="BL83" s="3"/>
      <c r="BM83" s="3"/>
    </row>
    <row r="84" spans="1:65" x14ac:dyDescent="0.35">
      <c r="A84" s="51" t="s">
        <v>50</v>
      </c>
      <c r="B84" s="49" t="s">
        <v>128</v>
      </c>
      <c r="C84" s="27">
        <v>3</v>
      </c>
      <c r="D84" s="22">
        <v>1960</v>
      </c>
      <c r="E84" s="22">
        <v>1970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>
        <v>2432250</v>
      </c>
      <c r="AM84" s="3">
        <v>2415000</v>
      </c>
      <c r="AN84" s="3">
        <v>2334500</v>
      </c>
      <c r="AO84" s="3">
        <v>2300000</v>
      </c>
      <c r="AP84" s="3">
        <v>2219500</v>
      </c>
      <c r="AQ84" s="3">
        <v>2219500</v>
      </c>
      <c r="AR84" s="3">
        <v>2445000</v>
      </c>
      <c r="AS84" s="3">
        <v>4475000</v>
      </c>
      <c r="AT84" s="3">
        <v>1662500</v>
      </c>
      <c r="AU84" s="3">
        <v>855000</v>
      </c>
      <c r="AV84" s="3">
        <v>765000</v>
      </c>
      <c r="AW84" s="3">
        <v>765000</v>
      </c>
      <c r="AX84" s="3">
        <v>790000</v>
      </c>
      <c r="AY84" s="3">
        <v>825000</v>
      </c>
      <c r="AZ84" s="3">
        <v>790000</v>
      </c>
      <c r="BA84" s="3">
        <v>780000</v>
      </c>
      <c r="BB84" s="3">
        <v>825000</v>
      </c>
      <c r="BC84" s="3">
        <v>900000</v>
      </c>
      <c r="BD84" s="3">
        <v>880000</v>
      </c>
      <c r="BG84" s="3"/>
      <c r="BH84" s="3">
        <v>6218698</v>
      </c>
      <c r="BI84" s="3">
        <v>2827336</v>
      </c>
      <c r="BJ84" s="3"/>
      <c r="BK84" s="3"/>
      <c r="BL84" s="3"/>
      <c r="BM84" s="3"/>
    </row>
    <row r="85" spans="1:65" x14ac:dyDescent="0.35">
      <c r="A85" s="51" t="s">
        <v>50</v>
      </c>
      <c r="B85" s="49" t="s">
        <v>128</v>
      </c>
      <c r="C85" s="27">
        <v>3</v>
      </c>
      <c r="D85" s="22">
        <v>1965</v>
      </c>
      <c r="E85" s="22">
        <v>1975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>
        <v>404000</v>
      </c>
      <c r="AL85" s="3">
        <v>1062500</v>
      </c>
      <c r="AM85" s="3">
        <v>1055000</v>
      </c>
      <c r="AN85" s="3">
        <v>1005000</v>
      </c>
      <c r="AO85" s="3">
        <v>995000</v>
      </c>
      <c r="AP85" s="3">
        <v>940000</v>
      </c>
      <c r="AQ85" s="3">
        <v>940000</v>
      </c>
      <c r="AR85" s="3">
        <v>790000</v>
      </c>
      <c r="AS85" s="3">
        <v>865000</v>
      </c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</row>
    <row r="86" spans="1:65" x14ac:dyDescent="0.35">
      <c r="A86" s="49" t="s">
        <v>58</v>
      </c>
      <c r="B86" s="49" t="s">
        <v>128</v>
      </c>
      <c r="C86" s="27">
        <v>3</v>
      </c>
      <c r="D86" s="22">
        <v>1955</v>
      </c>
      <c r="E86" s="115">
        <v>1955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>
        <v>14210000</v>
      </c>
      <c r="AU86" s="3">
        <v>14925000</v>
      </c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</row>
    <row r="87" spans="1:65" x14ac:dyDescent="0.35">
      <c r="A87" s="51" t="s">
        <v>26</v>
      </c>
      <c r="B87" s="49" t="s">
        <v>128</v>
      </c>
      <c r="C87" s="27">
        <v>3</v>
      </c>
      <c r="D87" s="22">
        <v>1955</v>
      </c>
      <c r="E87" s="22">
        <v>1959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>
        <v>496250</v>
      </c>
      <c r="AG87" s="3">
        <v>505000</v>
      </c>
      <c r="AH87" s="3">
        <v>510000</v>
      </c>
      <c r="AI87" s="3">
        <v>1005000</v>
      </c>
      <c r="AJ87" s="3">
        <v>1268750</v>
      </c>
      <c r="AK87" s="3"/>
      <c r="AL87" s="3">
        <v>2756000</v>
      </c>
      <c r="AM87" s="3">
        <v>2743000</v>
      </c>
      <c r="AN87" s="3">
        <v>2730000</v>
      </c>
      <c r="AO87" s="3">
        <v>2665000</v>
      </c>
      <c r="AP87" s="3">
        <v>2949750</v>
      </c>
      <c r="AQ87" s="3">
        <v>2949750</v>
      </c>
      <c r="AR87" s="3">
        <v>4875000</v>
      </c>
      <c r="AS87" s="3">
        <v>5012500</v>
      </c>
      <c r="AT87" s="3">
        <v>5100000</v>
      </c>
      <c r="AU87" s="3">
        <v>4825000</v>
      </c>
      <c r="AV87" s="3">
        <v>6056250</v>
      </c>
      <c r="AW87" s="3">
        <v>9140625</v>
      </c>
      <c r="AX87" s="3">
        <v>10271250</v>
      </c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</row>
    <row r="88" spans="1:65" x14ac:dyDescent="0.35">
      <c r="A88" s="49" t="s">
        <v>66</v>
      </c>
      <c r="B88" s="49" t="s">
        <v>128</v>
      </c>
      <c r="C88" s="27">
        <v>3.5</v>
      </c>
      <c r="D88" s="26">
        <v>1969</v>
      </c>
      <c r="E88" s="115">
        <v>1969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>
        <v>1840000</v>
      </c>
      <c r="BE88" s="3"/>
      <c r="BF88" s="3"/>
      <c r="BG88" s="3"/>
      <c r="BH88" s="3"/>
      <c r="BI88" s="3"/>
      <c r="BJ88" s="3"/>
      <c r="BK88" s="3"/>
      <c r="BL88" s="3"/>
      <c r="BM88" s="3"/>
    </row>
    <row r="89" spans="1:65" x14ac:dyDescent="0.35">
      <c r="A89" s="49" t="s">
        <v>26</v>
      </c>
      <c r="B89" s="49" t="s">
        <v>128</v>
      </c>
      <c r="C89" s="27">
        <v>3.5</v>
      </c>
      <c r="D89" s="22">
        <v>2027.5</v>
      </c>
      <c r="E89" s="22">
        <v>2027.5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>
        <v>5445000</v>
      </c>
      <c r="Z89" s="3">
        <v>3871875</v>
      </c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</row>
    <row r="90" spans="1:65" x14ac:dyDescent="0.35">
      <c r="A90" s="51" t="s">
        <v>26</v>
      </c>
      <c r="B90" s="49" t="s">
        <v>128</v>
      </c>
      <c r="C90" s="27">
        <v>3.5</v>
      </c>
      <c r="D90" s="22">
        <v>1952</v>
      </c>
      <c r="E90" s="134">
        <v>1952.5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>
        <v>2921875</v>
      </c>
      <c r="AB90" s="3">
        <v>2915000</v>
      </c>
      <c r="AC90" s="3">
        <v>2743125</v>
      </c>
      <c r="AD90" s="3">
        <v>2550000</v>
      </c>
      <c r="AE90" s="3">
        <v>1870000</v>
      </c>
      <c r="AF90" s="3">
        <v>1925000</v>
      </c>
      <c r="AG90" s="3">
        <v>1833125</v>
      </c>
      <c r="AH90" s="3">
        <v>1837500</v>
      </c>
      <c r="AI90" s="3">
        <v>1815625</v>
      </c>
      <c r="AJ90" s="3">
        <v>1809062.5</v>
      </c>
      <c r="AK90" s="3">
        <v>1820000</v>
      </c>
      <c r="AL90" s="3">
        <v>1859375</v>
      </c>
      <c r="AM90" s="3">
        <v>1837500</v>
      </c>
      <c r="AN90" s="3">
        <v>1802500</v>
      </c>
      <c r="AO90" s="3">
        <v>1758750</v>
      </c>
      <c r="AP90" s="3">
        <v>1610000</v>
      </c>
      <c r="AQ90" s="3">
        <v>1610000</v>
      </c>
      <c r="AR90" s="3">
        <v>1286250</v>
      </c>
      <c r="AS90" s="3">
        <v>1408750</v>
      </c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</row>
    <row r="91" spans="1:65" x14ac:dyDescent="0.35">
      <c r="A91" s="51" t="s">
        <v>37</v>
      </c>
      <c r="B91" s="49" t="s">
        <v>128</v>
      </c>
      <c r="C91" s="27">
        <v>4</v>
      </c>
      <c r="D91" s="22">
        <v>2027.5</v>
      </c>
      <c r="E91" s="22">
        <v>2027.5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>
        <v>860000</v>
      </c>
      <c r="T91" s="3">
        <v>866250</v>
      </c>
      <c r="U91" s="3">
        <v>1415250</v>
      </c>
      <c r="V91" s="3">
        <v>1474750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</row>
    <row r="92" spans="1:65" x14ac:dyDescent="0.35">
      <c r="A92" s="49" t="s">
        <v>66</v>
      </c>
      <c r="B92" s="49" t="s">
        <v>128</v>
      </c>
      <c r="C92" s="27">
        <v>4</v>
      </c>
      <c r="D92" s="22">
        <v>1957</v>
      </c>
      <c r="E92" s="26">
        <v>1958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>
        <v>9850000</v>
      </c>
      <c r="AW92" s="3">
        <v>10000000</v>
      </c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</row>
    <row r="93" spans="1:65" x14ac:dyDescent="0.35">
      <c r="A93" s="49" t="s">
        <v>36</v>
      </c>
      <c r="B93" s="49" t="s">
        <v>128</v>
      </c>
      <c r="C93" s="27">
        <v>4</v>
      </c>
      <c r="D93" s="22">
        <v>1940</v>
      </c>
      <c r="E93" s="22">
        <v>1944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>
        <v>1545000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</row>
    <row r="94" spans="1:65" x14ac:dyDescent="0.35">
      <c r="A94" s="49" t="s">
        <v>73</v>
      </c>
      <c r="B94" s="49" t="s">
        <v>128</v>
      </c>
      <c r="C94" s="27">
        <v>4</v>
      </c>
      <c r="D94" s="26">
        <v>1968</v>
      </c>
      <c r="E94" s="115">
        <v>1968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>
        <v>3304791</v>
      </c>
      <c r="BF94" s="3">
        <v>4350267</v>
      </c>
      <c r="BG94" s="3">
        <v>1001726</v>
      </c>
      <c r="BH94" s="3"/>
      <c r="BI94" s="3"/>
      <c r="BJ94" s="3"/>
      <c r="BK94" s="3"/>
      <c r="BL94" s="3"/>
      <c r="BM94" s="3"/>
    </row>
    <row r="95" spans="1:65" x14ac:dyDescent="0.35">
      <c r="A95" s="49" t="s">
        <v>30</v>
      </c>
      <c r="B95" s="49" t="s">
        <v>128</v>
      </c>
      <c r="C95" s="27">
        <v>4</v>
      </c>
      <c r="D95" s="22">
        <v>1960</v>
      </c>
      <c r="E95" s="22">
        <v>1990</v>
      </c>
      <c r="F95" s="3"/>
      <c r="G95" s="3"/>
      <c r="H95" s="3"/>
      <c r="I95" s="3"/>
      <c r="J95" s="3"/>
      <c r="K95" s="3">
        <v>100000</v>
      </c>
      <c r="L95" s="3">
        <v>87500</v>
      </c>
      <c r="M95" s="3">
        <v>179375</v>
      </c>
      <c r="N95" s="3">
        <v>219375</v>
      </c>
      <c r="O95" s="3">
        <v>351500</v>
      </c>
      <c r="P95" s="3">
        <v>337250</v>
      </c>
      <c r="Q95" s="3">
        <v>328700</v>
      </c>
      <c r="R95" s="3">
        <v>328700</v>
      </c>
      <c r="S95" s="3">
        <v>516000</v>
      </c>
      <c r="T95" s="3">
        <v>905000</v>
      </c>
      <c r="U95" s="3">
        <v>860000</v>
      </c>
      <c r="V95" s="3">
        <v>905000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</row>
    <row r="96" spans="1:65" x14ac:dyDescent="0.35">
      <c r="A96" s="131" t="s">
        <v>30</v>
      </c>
      <c r="B96" s="49" t="s">
        <v>128</v>
      </c>
      <c r="C96" s="27">
        <v>4</v>
      </c>
      <c r="D96" s="22">
        <v>1960</v>
      </c>
      <c r="E96" s="26">
        <v>1990</v>
      </c>
      <c r="F96" s="3"/>
      <c r="G96" s="3"/>
      <c r="H96" s="3"/>
      <c r="I96" s="3"/>
      <c r="J96" s="3"/>
      <c r="K96" s="3"/>
      <c r="L96" s="3">
        <v>87500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</row>
    <row r="97" spans="1:65" x14ac:dyDescent="0.35">
      <c r="A97" s="51" t="s">
        <v>33</v>
      </c>
      <c r="B97" s="49" t="s">
        <v>128</v>
      </c>
      <c r="C97" s="27">
        <v>4</v>
      </c>
      <c r="D97" s="22">
        <v>1934</v>
      </c>
      <c r="E97" s="26">
        <v>1936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>
        <v>206000</v>
      </c>
      <c r="Y97" s="3">
        <v>204500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</row>
    <row r="98" spans="1:65" x14ac:dyDescent="0.35">
      <c r="A98" s="49" t="s">
        <v>68</v>
      </c>
      <c r="B98" s="49" t="s">
        <v>128</v>
      </c>
      <c r="C98" s="27">
        <v>4</v>
      </c>
      <c r="D98" s="22">
        <v>1965</v>
      </c>
      <c r="E98" s="115">
        <v>1965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>
        <v>4000000</v>
      </c>
      <c r="BD98" s="3">
        <v>3990000</v>
      </c>
      <c r="BE98" s="3"/>
      <c r="BF98" s="3"/>
      <c r="BG98" s="3"/>
      <c r="BH98" s="3"/>
      <c r="BI98" s="3"/>
      <c r="BJ98" s="3"/>
      <c r="BK98" s="3"/>
      <c r="BL98" s="3"/>
      <c r="BM98" s="3"/>
    </row>
    <row r="99" spans="1:65" x14ac:dyDescent="0.35">
      <c r="A99" s="49" t="s">
        <v>66</v>
      </c>
      <c r="B99" s="49" t="s">
        <v>128</v>
      </c>
      <c r="C99" s="27">
        <v>4.5</v>
      </c>
      <c r="D99" s="22">
        <v>1964</v>
      </c>
      <c r="E99" s="115">
        <v>1964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>
        <v>1945000</v>
      </c>
      <c r="BB99" s="3">
        <v>7000000</v>
      </c>
      <c r="BC99" s="3">
        <v>6045000</v>
      </c>
      <c r="BD99" s="3"/>
      <c r="BE99" s="3"/>
      <c r="BF99" s="3"/>
      <c r="BG99" s="3"/>
      <c r="BH99" s="3"/>
      <c r="BI99" s="3"/>
      <c r="BJ99" s="3"/>
      <c r="BK99" s="3"/>
      <c r="BL99" s="3"/>
      <c r="BM99" s="3"/>
    </row>
    <row r="100" spans="1:65" x14ac:dyDescent="0.35">
      <c r="A100" s="49" t="s">
        <v>36</v>
      </c>
      <c r="B100" s="49" t="s">
        <v>128</v>
      </c>
      <c r="C100" s="27">
        <v>4.5</v>
      </c>
      <c r="D100" s="22">
        <v>1940</v>
      </c>
      <c r="E100" s="22">
        <v>1944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>
        <v>376000</v>
      </c>
      <c r="R100" s="3">
        <v>530750</v>
      </c>
      <c r="S100" s="3">
        <v>1152000</v>
      </c>
      <c r="T100" s="3">
        <v>1477500</v>
      </c>
      <c r="U100" s="3">
        <v>1417500</v>
      </c>
      <c r="V100" s="3">
        <v>1481250</v>
      </c>
      <c r="W100" s="3"/>
      <c r="X100" s="3">
        <v>1590000</v>
      </c>
      <c r="Y100" s="3">
        <v>1638750</v>
      </c>
      <c r="Z100" s="3">
        <v>1648125</v>
      </c>
      <c r="AA100" s="3">
        <v>1680000</v>
      </c>
      <c r="AB100" s="3">
        <v>1636875</v>
      </c>
      <c r="AC100" s="3">
        <v>1582500</v>
      </c>
      <c r="AD100" s="3">
        <v>1567500</v>
      </c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</row>
    <row r="101" spans="1:65" x14ac:dyDescent="0.35">
      <c r="A101" s="51" t="s">
        <v>33</v>
      </c>
      <c r="B101" s="49" t="s">
        <v>128</v>
      </c>
      <c r="C101" s="27">
        <v>4.5</v>
      </c>
      <c r="D101" s="22">
        <v>1932</v>
      </c>
      <c r="E101" s="22">
        <v>1934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>
        <v>25500</v>
      </c>
      <c r="V101" s="3">
        <v>27027.341666666667</v>
      </c>
      <c r="W101" s="3">
        <v>26960.9375</v>
      </c>
      <c r="X101" s="3">
        <v>26828.125</v>
      </c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</row>
    <row r="102" spans="1:65" x14ac:dyDescent="0.35">
      <c r="A102" s="51" t="s">
        <v>66</v>
      </c>
      <c r="B102" s="49" t="s">
        <v>128</v>
      </c>
      <c r="C102" s="27">
        <v>4.75</v>
      </c>
      <c r="D102" s="26">
        <v>1963</v>
      </c>
      <c r="E102" s="115">
        <v>1963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>
        <v>2030000</v>
      </c>
      <c r="AZ102" s="3">
        <v>1940000</v>
      </c>
      <c r="BA102" s="3">
        <v>1980000</v>
      </c>
      <c r="BB102" s="3">
        <v>7537500</v>
      </c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</row>
    <row r="103" spans="1:65" x14ac:dyDescent="0.35">
      <c r="A103" s="49" t="s">
        <v>36</v>
      </c>
      <c r="B103" s="49" t="s">
        <v>128</v>
      </c>
      <c r="C103" s="27">
        <v>5</v>
      </c>
      <c r="D103" s="22">
        <v>1944</v>
      </c>
      <c r="E103" s="22">
        <v>1964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>
        <v>208500</v>
      </c>
      <c r="W103" s="3">
        <v>215000</v>
      </c>
      <c r="X103" s="3">
        <v>220500</v>
      </c>
      <c r="Y103" s="3">
        <v>233000</v>
      </c>
      <c r="Z103" s="3">
        <v>235750</v>
      </c>
      <c r="AA103" s="3">
        <v>244000</v>
      </c>
      <c r="AB103" s="3">
        <v>236500</v>
      </c>
      <c r="AC103" s="3">
        <v>224000</v>
      </c>
      <c r="AD103" s="3">
        <v>228000</v>
      </c>
      <c r="AE103" s="3">
        <v>218000</v>
      </c>
      <c r="AF103" s="3">
        <v>215500</v>
      </c>
      <c r="AG103" s="3">
        <v>214000</v>
      </c>
      <c r="AH103" s="3">
        <v>314250</v>
      </c>
      <c r="AI103" s="3">
        <v>2072500</v>
      </c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</row>
    <row r="104" spans="1:65" x14ac:dyDescent="0.35">
      <c r="A104" s="130" t="s">
        <v>25</v>
      </c>
      <c r="B104" s="49" t="s">
        <v>128</v>
      </c>
      <c r="C104" s="27">
        <v>5</v>
      </c>
      <c r="D104" s="26">
        <v>1920</v>
      </c>
      <c r="E104" s="115">
        <v>1920</v>
      </c>
      <c r="F104" s="3"/>
      <c r="G104" s="3"/>
      <c r="H104" s="3">
        <v>25000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</row>
    <row r="105" spans="1:65" x14ac:dyDescent="0.35">
      <c r="A105" s="131" t="s">
        <v>27</v>
      </c>
      <c r="B105" s="49" t="s">
        <v>128</v>
      </c>
      <c r="C105" s="27">
        <v>5</v>
      </c>
      <c r="D105" s="22">
        <v>1922</v>
      </c>
      <c r="E105" s="115">
        <v>1922</v>
      </c>
      <c r="F105" s="3"/>
      <c r="G105" s="3"/>
      <c r="H105" s="3"/>
      <c r="I105" s="3"/>
      <c r="J105" s="3">
        <v>15000</v>
      </c>
      <c r="K105" s="3">
        <v>15140.625</v>
      </c>
      <c r="L105" s="3">
        <v>281300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</row>
    <row r="106" spans="1:65" x14ac:dyDescent="0.35">
      <c r="A106" s="51" t="s">
        <v>27</v>
      </c>
      <c r="B106" s="49" t="s">
        <v>128</v>
      </c>
      <c r="C106" s="27">
        <v>5</v>
      </c>
      <c r="D106" s="22">
        <v>1922</v>
      </c>
      <c r="E106" s="115">
        <v>1922</v>
      </c>
      <c r="F106" s="3"/>
      <c r="G106" s="3"/>
      <c r="H106" s="3"/>
      <c r="I106" s="3"/>
      <c r="J106" s="3">
        <v>200000</v>
      </c>
      <c r="K106" s="3">
        <v>201875</v>
      </c>
      <c r="L106" s="3">
        <v>97000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</row>
    <row r="107" spans="1:65" x14ac:dyDescent="0.35">
      <c r="A107" s="132" t="s">
        <v>27</v>
      </c>
      <c r="B107" s="49" t="s">
        <v>128</v>
      </c>
      <c r="C107" s="27">
        <v>5</v>
      </c>
      <c r="D107" s="26">
        <v>1923</v>
      </c>
      <c r="E107" s="135">
        <v>1923</v>
      </c>
      <c r="F107" s="3"/>
      <c r="G107" s="3"/>
      <c r="H107" s="3"/>
      <c r="I107" s="3"/>
      <c r="J107" s="3">
        <v>35000</v>
      </c>
      <c r="K107" s="3">
        <v>95237.5</v>
      </c>
      <c r="L107" s="3">
        <v>91200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</row>
    <row r="108" spans="1:65" x14ac:dyDescent="0.35">
      <c r="A108" s="130" t="s">
        <v>27</v>
      </c>
      <c r="B108" s="49" t="s">
        <v>128</v>
      </c>
      <c r="C108" s="27">
        <v>5</v>
      </c>
      <c r="D108" s="22">
        <v>1923</v>
      </c>
      <c r="E108" s="135">
        <v>1923</v>
      </c>
      <c r="F108" s="3"/>
      <c r="G108" s="3"/>
      <c r="H108" s="3"/>
      <c r="I108" s="3"/>
      <c r="J108" s="3"/>
      <c r="K108" s="3">
        <v>6015</v>
      </c>
      <c r="L108" s="3">
        <v>5760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</row>
    <row r="109" spans="1:65" x14ac:dyDescent="0.35">
      <c r="A109" s="51" t="s">
        <v>27</v>
      </c>
      <c r="B109" s="49" t="s">
        <v>128</v>
      </c>
      <c r="C109" s="27">
        <v>5</v>
      </c>
      <c r="D109" s="22">
        <v>1923</v>
      </c>
      <c r="E109" s="115">
        <v>1923</v>
      </c>
      <c r="F109" s="3"/>
      <c r="G109" s="3"/>
      <c r="H109" s="3"/>
      <c r="I109" s="3"/>
      <c r="J109" s="3">
        <v>40000</v>
      </c>
      <c r="K109" s="3">
        <v>390975</v>
      </c>
      <c r="L109" s="3">
        <v>470400</v>
      </c>
      <c r="M109" s="3"/>
      <c r="N109" s="3">
        <v>521250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</row>
    <row r="110" spans="1:65" x14ac:dyDescent="0.35">
      <c r="A110" s="131" t="s">
        <v>27</v>
      </c>
      <c r="B110" s="49" t="s">
        <v>128</v>
      </c>
      <c r="C110" s="27">
        <v>5</v>
      </c>
      <c r="D110" s="22">
        <v>1924</v>
      </c>
      <c r="E110" s="135">
        <v>1924</v>
      </c>
      <c r="F110" s="3"/>
      <c r="G110" s="3"/>
      <c r="H110" s="3"/>
      <c r="I110" s="3"/>
      <c r="J110" s="3">
        <v>7500</v>
      </c>
      <c r="K110" s="3">
        <v>305261.25</v>
      </c>
      <c r="L110" s="3">
        <v>481797.5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</row>
    <row r="111" spans="1:65" x14ac:dyDescent="0.35">
      <c r="A111" s="51" t="s">
        <v>27</v>
      </c>
      <c r="B111" s="49" t="s">
        <v>128</v>
      </c>
      <c r="C111" s="27">
        <v>5</v>
      </c>
      <c r="D111" s="22">
        <v>1924</v>
      </c>
      <c r="E111" s="115">
        <v>1924</v>
      </c>
      <c r="F111" s="3"/>
      <c r="G111" s="3"/>
      <c r="H111" s="3"/>
      <c r="I111" s="3"/>
      <c r="J111" s="3">
        <v>150000</v>
      </c>
      <c r="K111" s="3">
        <v>153382.5</v>
      </c>
      <c r="L111" s="3">
        <v>146115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</row>
    <row r="112" spans="1:65" x14ac:dyDescent="0.35">
      <c r="A112" s="131" t="s">
        <v>27</v>
      </c>
      <c r="B112" s="49" t="s">
        <v>128</v>
      </c>
      <c r="C112" s="27">
        <v>5</v>
      </c>
      <c r="D112" s="22">
        <v>1925</v>
      </c>
      <c r="E112" s="115">
        <v>1925</v>
      </c>
      <c r="F112" s="3"/>
      <c r="G112" s="3"/>
      <c r="H112" s="3"/>
      <c r="I112" s="3"/>
      <c r="J112" s="3"/>
      <c r="K112" s="3">
        <v>317000</v>
      </c>
      <c r="L112" s="3">
        <v>304320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</row>
    <row r="113" spans="1:65" x14ac:dyDescent="0.35">
      <c r="A113" s="51" t="s">
        <v>27</v>
      </c>
      <c r="B113" s="49" t="s">
        <v>128</v>
      </c>
      <c r="C113" s="27">
        <v>5</v>
      </c>
      <c r="D113" s="22">
        <v>1925</v>
      </c>
      <c r="E113" s="115">
        <v>1925</v>
      </c>
      <c r="F113" s="3"/>
      <c r="G113" s="3"/>
      <c r="H113" s="3"/>
      <c r="I113" s="3"/>
      <c r="J113" s="3"/>
      <c r="K113" s="3">
        <v>300000</v>
      </c>
      <c r="L113" s="3">
        <v>288000</v>
      </c>
      <c r="M113" s="3">
        <v>613915</v>
      </c>
      <c r="N113" s="3">
        <v>650935</v>
      </c>
      <c r="O113" s="3">
        <v>657105</v>
      </c>
      <c r="P113" s="3">
        <v>652477.5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</row>
    <row r="114" spans="1:65" x14ac:dyDescent="0.35">
      <c r="A114" s="131" t="s">
        <v>27</v>
      </c>
      <c r="B114" s="49" t="s">
        <v>128</v>
      </c>
      <c r="C114" s="27">
        <v>5</v>
      </c>
      <c r="D114" s="22">
        <v>1927</v>
      </c>
      <c r="E114" s="135">
        <v>1927</v>
      </c>
      <c r="F114" s="3"/>
      <c r="G114" s="3"/>
      <c r="H114" s="3"/>
      <c r="I114" s="3"/>
      <c r="J114" s="3">
        <v>7500</v>
      </c>
      <c r="K114" s="3">
        <v>7504.6875</v>
      </c>
      <c r="L114" s="3">
        <v>1010400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</row>
    <row r="115" spans="1:65" x14ac:dyDescent="0.35">
      <c r="A115" s="51" t="s">
        <v>27</v>
      </c>
      <c r="B115" s="49" t="s">
        <v>128</v>
      </c>
      <c r="C115" s="27">
        <v>5</v>
      </c>
      <c r="D115" s="26">
        <v>1927</v>
      </c>
      <c r="E115" s="135">
        <v>1927</v>
      </c>
      <c r="F115" s="3"/>
      <c r="G115" s="3"/>
      <c r="H115" s="3"/>
      <c r="I115" s="3"/>
      <c r="J115" s="3">
        <v>150000</v>
      </c>
      <c r="K115" s="3">
        <v>150093.75</v>
      </c>
      <c r="L115" s="3">
        <v>388800</v>
      </c>
      <c r="M115" s="3">
        <v>650925</v>
      </c>
      <c r="N115" s="3">
        <v>801056.25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</row>
    <row r="116" spans="1:65" x14ac:dyDescent="0.35">
      <c r="A116" s="131" t="s">
        <v>27</v>
      </c>
      <c r="B116" s="49" t="s">
        <v>128</v>
      </c>
      <c r="C116" s="27">
        <v>5</v>
      </c>
      <c r="D116" s="22">
        <v>1928</v>
      </c>
      <c r="E116" s="115">
        <v>1928</v>
      </c>
      <c r="F116" s="3"/>
      <c r="G116" s="3"/>
      <c r="H116" s="3"/>
      <c r="I116" s="3"/>
      <c r="J116" s="3"/>
      <c r="K116" s="3">
        <v>442500</v>
      </c>
      <c r="L116" s="3">
        <v>1072800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</row>
    <row r="117" spans="1:65" x14ac:dyDescent="0.35">
      <c r="A117" s="130" t="s">
        <v>27</v>
      </c>
      <c r="B117" s="49" t="s">
        <v>128</v>
      </c>
      <c r="C117" s="27">
        <v>5</v>
      </c>
      <c r="D117" s="22">
        <v>1928</v>
      </c>
      <c r="E117" s="115">
        <v>1928</v>
      </c>
      <c r="F117" s="3"/>
      <c r="G117" s="3"/>
      <c r="H117" s="3"/>
      <c r="I117" s="3"/>
      <c r="J117" s="3"/>
      <c r="K117" s="3">
        <v>20000</v>
      </c>
      <c r="L117" s="3">
        <v>19200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</row>
    <row r="118" spans="1:65" x14ac:dyDescent="0.35">
      <c r="A118" s="51" t="s">
        <v>27</v>
      </c>
      <c r="B118" s="49" t="s">
        <v>128</v>
      </c>
      <c r="C118" s="27">
        <v>5</v>
      </c>
      <c r="D118" s="22">
        <v>1928</v>
      </c>
      <c r="E118" s="135">
        <v>1928</v>
      </c>
      <c r="F118" s="3"/>
      <c r="G118" s="3"/>
      <c r="H118" s="3"/>
      <c r="I118" s="3"/>
      <c r="J118" s="3"/>
      <c r="K118" s="3">
        <v>184500</v>
      </c>
      <c r="L118" s="3">
        <v>177120</v>
      </c>
      <c r="M118" s="3">
        <v>707560</v>
      </c>
      <c r="N118" s="3">
        <v>869265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</row>
    <row r="119" spans="1:65" x14ac:dyDescent="0.35">
      <c r="A119" s="131" t="s">
        <v>27</v>
      </c>
      <c r="B119" s="49" t="s">
        <v>128</v>
      </c>
      <c r="C119" s="27">
        <v>5</v>
      </c>
      <c r="D119" s="22">
        <v>1929</v>
      </c>
      <c r="E119" s="135">
        <v>1929</v>
      </c>
      <c r="F119" s="3"/>
      <c r="G119" s="3"/>
      <c r="H119" s="3"/>
      <c r="I119" s="3"/>
      <c r="J119" s="3"/>
      <c r="K119" s="3">
        <v>652437.5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</row>
    <row r="120" spans="1:65" x14ac:dyDescent="0.35">
      <c r="A120" s="51" t="s">
        <v>27</v>
      </c>
      <c r="B120" s="49" t="s">
        <v>128</v>
      </c>
      <c r="C120" s="27">
        <v>5</v>
      </c>
      <c r="D120" s="22">
        <v>1929</v>
      </c>
      <c r="E120" s="135">
        <v>1929</v>
      </c>
      <c r="F120" s="3"/>
      <c r="G120" s="3"/>
      <c r="H120" s="3"/>
      <c r="I120" s="3"/>
      <c r="J120" s="3"/>
      <c r="K120" s="3"/>
      <c r="L120" s="3">
        <v>23750</v>
      </c>
      <c r="M120" s="3">
        <v>24500</v>
      </c>
      <c r="N120" s="3">
        <v>26250</v>
      </c>
      <c r="O120" s="3">
        <v>26500</v>
      </c>
      <c r="P120" s="3">
        <v>26500</v>
      </c>
      <c r="Q120" s="3">
        <v>25875</v>
      </c>
      <c r="R120" s="3">
        <v>26312</v>
      </c>
      <c r="S120" s="3">
        <v>26250</v>
      </c>
      <c r="T120" s="3">
        <v>26250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</row>
    <row r="121" spans="1:65" x14ac:dyDescent="0.35">
      <c r="A121" s="51" t="s">
        <v>33</v>
      </c>
      <c r="B121" s="49" t="s">
        <v>128</v>
      </c>
      <c r="C121" s="27">
        <v>5</v>
      </c>
      <c r="D121" s="22">
        <v>1933</v>
      </c>
      <c r="E121" s="26">
        <v>1935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>
        <v>102250</v>
      </c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</row>
    <row r="122" spans="1:65" x14ac:dyDescent="0.35">
      <c r="A122" s="130" t="s">
        <v>26</v>
      </c>
      <c r="B122" s="49" t="s">
        <v>128</v>
      </c>
      <c r="C122" s="27">
        <v>5</v>
      </c>
      <c r="D122" s="26">
        <v>1929</v>
      </c>
      <c r="E122" s="26">
        <v>1947</v>
      </c>
      <c r="F122" s="3"/>
      <c r="G122" s="3"/>
      <c r="H122" s="3"/>
      <c r="I122" s="3">
        <v>24900.75</v>
      </c>
      <c r="J122" s="3">
        <v>24703.125</v>
      </c>
      <c r="K122" s="3">
        <v>24769</v>
      </c>
      <c r="L122" s="3">
        <v>22331.625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</row>
    <row r="123" spans="1:65" x14ac:dyDescent="0.35">
      <c r="A123" s="131" t="s">
        <v>26</v>
      </c>
      <c r="B123" s="49" t="s">
        <v>128</v>
      </c>
      <c r="C123" s="27">
        <v>5</v>
      </c>
      <c r="D123" s="22">
        <v>1929</v>
      </c>
      <c r="E123" s="26">
        <v>1947</v>
      </c>
      <c r="F123" s="3"/>
      <c r="G123" s="3"/>
      <c r="H123" s="3"/>
      <c r="I123" s="3"/>
      <c r="J123" s="3"/>
      <c r="K123" s="3">
        <v>199201.97083333335</v>
      </c>
      <c r="L123" s="3">
        <v>1624121.6375000002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</row>
    <row r="124" spans="1:65" x14ac:dyDescent="0.35">
      <c r="A124" s="51" t="s">
        <v>26</v>
      </c>
      <c r="B124" s="49" t="s">
        <v>128</v>
      </c>
      <c r="C124" s="27">
        <v>5</v>
      </c>
      <c r="D124" s="26">
        <v>1929</v>
      </c>
      <c r="E124" s="26">
        <v>1947</v>
      </c>
      <c r="F124" s="3"/>
      <c r="G124" s="3"/>
      <c r="H124" s="3"/>
      <c r="I124" s="3">
        <v>349650</v>
      </c>
      <c r="J124" s="3">
        <v>346875</v>
      </c>
      <c r="K124" s="3">
        <v>347800</v>
      </c>
      <c r="L124" s="3">
        <v>697007.23333333328</v>
      </c>
      <c r="M124" s="3">
        <v>1346832.9416666667</v>
      </c>
      <c r="N124" s="3">
        <v>1731316.8291666666</v>
      </c>
      <c r="O124" s="3">
        <v>6095062.833333333</v>
      </c>
      <c r="P124" s="3">
        <v>6650211.416666667</v>
      </c>
      <c r="Q124" s="3">
        <v>7709639.6916666673</v>
      </c>
      <c r="R124" s="3">
        <v>7433600</v>
      </c>
      <c r="S124" s="3">
        <v>8070000</v>
      </c>
      <c r="T124" s="3">
        <v>8434875</v>
      </c>
      <c r="U124" s="3">
        <v>7848750</v>
      </c>
      <c r="V124" s="3">
        <v>7021000</v>
      </c>
      <c r="W124" s="3">
        <v>6695000</v>
      </c>
      <c r="X124" s="3">
        <v>6512000</v>
      </c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</row>
    <row r="125" spans="1:65" x14ac:dyDescent="0.35">
      <c r="A125" s="49" t="s">
        <v>59</v>
      </c>
      <c r="B125" s="49" t="s">
        <v>128</v>
      </c>
      <c r="C125" s="27">
        <v>5.5</v>
      </c>
      <c r="D125" s="26">
        <v>1966</v>
      </c>
      <c r="E125" s="115">
        <v>1966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>
        <v>1013623</v>
      </c>
      <c r="BF125" s="3"/>
      <c r="BG125" s="3"/>
      <c r="BH125" s="3"/>
      <c r="BI125" s="3"/>
      <c r="BJ125" s="3"/>
      <c r="BK125" s="3"/>
      <c r="BL125" s="3"/>
      <c r="BM125" s="3"/>
    </row>
    <row r="126" spans="1:65" x14ac:dyDescent="0.35">
      <c r="A126" s="49" t="s">
        <v>33</v>
      </c>
      <c r="B126" s="49" t="s">
        <v>128</v>
      </c>
      <c r="C126" s="27">
        <v>5.5</v>
      </c>
      <c r="D126" s="26">
        <v>1930</v>
      </c>
      <c r="E126" s="115">
        <v>1930</v>
      </c>
      <c r="F126" s="3"/>
      <c r="G126" s="3"/>
      <c r="H126" s="3"/>
      <c r="I126" s="3"/>
      <c r="J126" s="3"/>
      <c r="K126" s="3"/>
      <c r="L126" s="3"/>
      <c r="M126" s="3"/>
      <c r="N126" s="3">
        <v>110500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</row>
    <row r="127" spans="1:65" x14ac:dyDescent="0.35">
      <c r="A127" s="49" t="s">
        <v>68</v>
      </c>
      <c r="B127" s="49" t="s">
        <v>128</v>
      </c>
      <c r="C127" s="27">
        <v>5.5</v>
      </c>
      <c r="D127" s="22">
        <v>1962</v>
      </c>
      <c r="E127" s="115">
        <v>1962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>
        <v>10075000</v>
      </c>
      <c r="BB127" s="3">
        <v>1007500</v>
      </c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</row>
    <row r="128" spans="1:65" x14ac:dyDescent="0.35">
      <c r="A128" s="51" t="s">
        <v>25</v>
      </c>
      <c r="B128" s="49" t="s">
        <v>128</v>
      </c>
      <c r="C128" s="27">
        <v>5.75</v>
      </c>
      <c r="D128" s="22">
        <v>1925</v>
      </c>
      <c r="E128" s="115">
        <v>1925</v>
      </c>
      <c r="F128" s="3"/>
      <c r="G128" s="3"/>
      <c r="H128" s="3"/>
      <c r="I128" s="3"/>
      <c r="J128" s="3"/>
      <c r="K128" s="3"/>
      <c r="L128" s="3">
        <v>98000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</row>
    <row r="129" spans="1:65" x14ac:dyDescent="0.35">
      <c r="A129" s="131" t="s">
        <v>25</v>
      </c>
      <c r="B129" s="49" t="s">
        <v>128</v>
      </c>
      <c r="C129" s="27">
        <v>5.75</v>
      </c>
      <c r="D129" s="22">
        <v>1925</v>
      </c>
      <c r="E129" s="115">
        <v>1925</v>
      </c>
      <c r="F129" s="3"/>
      <c r="G129" s="3"/>
      <c r="H129" s="3"/>
      <c r="I129" s="3"/>
      <c r="J129" s="3"/>
      <c r="K129" s="3"/>
      <c r="L129" s="3">
        <v>98000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</row>
    <row r="130" spans="1:65" x14ac:dyDescent="0.35">
      <c r="A130" s="130" t="s">
        <v>25</v>
      </c>
      <c r="B130" s="49" t="s">
        <v>128</v>
      </c>
      <c r="C130" s="27">
        <v>6</v>
      </c>
      <c r="D130" s="26">
        <v>1920</v>
      </c>
      <c r="E130" s="115">
        <v>1920</v>
      </c>
      <c r="F130" s="3"/>
      <c r="G130" s="3"/>
      <c r="H130" s="3"/>
      <c r="I130" s="3">
        <v>20350</v>
      </c>
      <c r="J130" s="3">
        <v>20375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</row>
    <row r="131" spans="1:65" x14ac:dyDescent="0.35">
      <c r="A131" s="51" t="s">
        <v>25</v>
      </c>
      <c r="B131" s="49" t="s">
        <v>128</v>
      </c>
      <c r="C131" s="27">
        <v>6</v>
      </c>
      <c r="D131" s="26">
        <v>1920</v>
      </c>
      <c r="E131" s="115">
        <v>1920</v>
      </c>
      <c r="F131" s="3"/>
      <c r="G131" s="3"/>
      <c r="H131" s="3"/>
      <c r="I131" s="3">
        <v>539275</v>
      </c>
      <c r="J131" s="3">
        <v>539937.5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</row>
    <row r="132" spans="1:65" x14ac:dyDescent="0.35">
      <c r="A132" s="51" t="s">
        <v>73</v>
      </c>
      <c r="B132" s="49" t="s">
        <v>128</v>
      </c>
      <c r="C132" s="27">
        <v>6</v>
      </c>
      <c r="D132" s="26">
        <v>1970</v>
      </c>
      <c r="E132" s="115">
        <v>1970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>
        <v>238161</v>
      </c>
      <c r="BI132" s="3">
        <v>1769806</v>
      </c>
      <c r="BJ132" s="3"/>
      <c r="BK132" s="3"/>
      <c r="BL132" s="3"/>
      <c r="BM132" s="3"/>
    </row>
    <row r="133" spans="1:65" x14ac:dyDescent="0.35">
      <c r="A133" s="51" t="s">
        <v>73</v>
      </c>
      <c r="B133" s="49" t="s">
        <v>128</v>
      </c>
      <c r="C133" s="27">
        <v>6.25</v>
      </c>
      <c r="D133" s="26">
        <v>1972</v>
      </c>
      <c r="E133" s="115">
        <v>1972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>
        <v>428630</v>
      </c>
      <c r="BK133" s="3">
        <v>3245834</v>
      </c>
      <c r="BL133" s="3"/>
      <c r="BM133" s="3"/>
    </row>
    <row r="134" spans="1:65" x14ac:dyDescent="0.35">
      <c r="A134" s="51" t="s">
        <v>73</v>
      </c>
      <c r="B134" s="49" t="s">
        <v>128</v>
      </c>
      <c r="C134" s="27">
        <v>6.5</v>
      </c>
      <c r="D134" s="26">
        <v>1969</v>
      </c>
      <c r="E134" s="115">
        <v>1969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>
        <v>2125963</v>
      </c>
      <c r="BI134" s="3">
        <v>613352</v>
      </c>
      <c r="BJ134" s="3"/>
      <c r="BK134" s="3"/>
      <c r="BL134" s="3"/>
      <c r="BM134" s="3"/>
    </row>
    <row r="135" spans="1:65" x14ac:dyDescent="0.35">
      <c r="A135" s="51" t="s">
        <v>59</v>
      </c>
      <c r="B135" s="49" t="s">
        <v>128</v>
      </c>
      <c r="C135" s="27">
        <v>6.5</v>
      </c>
      <c r="D135" s="22">
        <v>1976</v>
      </c>
      <c r="E135" s="115">
        <v>1976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>
        <v>1668934</v>
      </c>
      <c r="BM135" s="3">
        <v>1578217</v>
      </c>
    </row>
    <row r="136" spans="1:65" x14ac:dyDescent="0.35">
      <c r="A136" s="51" t="s">
        <v>86</v>
      </c>
      <c r="B136" s="49" t="s">
        <v>128</v>
      </c>
      <c r="C136" s="27">
        <v>6.5</v>
      </c>
      <c r="D136" s="22">
        <v>1976</v>
      </c>
      <c r="E136" s="115">
        <v>1976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>
        <v>2435993</v>
      </c>
      <c r="BM136" s="3">
        <v>920140</v>
      </c>
    </row>
    <row r="137" spans="1:65" x14ac:dyDescent="0.35">
      <c r="A137" s="51" t="s">
        <v>68</v>
      </c>
      <c r="B137" s="49" t="s">
        <v>128</v>
      </c>
      <c r="C137" s="27">
        <v>6.5</v>
      </c>
      <c r="D137" s="26">
        <v>1971</v>
      </c>
      <c r="E137" s="115">
        <v>1971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>
        <v>3584465</v>
      </c>
      <c r="BJ137" s="3">
        <v>4533479</v>
      </c>
      <c r="BK137" s="3"/>
      <c r="BL137" s="3"/>
      <c r="BM137" s="3"/>
    </row>
    <row r="138" spans="1:65" x14ac:dyDescent="0.35">
      <c r="A138" s="51" t="s">
        <v>73</v>
      </c>
      <c r="B138" s="49" t="s">
        <v>128</v>
      </c>
      <c r="C138" s="27">
        <v>6.75</v>
      </c>
      <c r="D138" s="26">
        <v>1971</v>
      </c>
      <c r="E138" s="115">
        <v>1971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>
        <v>2590456</v>
      </c>
      <c r="BK138" s="3"/>
      <c r="BL138" s="3"/>
      <c r="BM138" s="3"/>
    </row>
    <row r="139" spans="1:65" x14ac:dyDescent="0.35">
      <c r="A139" s="51" t="s">
        <v>73</v>
      </c>
      <c r="B139" s="49" t="s">
        <v>128</v>
      </c>
      <c r="C139" s="27">
        <v>6.75</v>
      </c>
      <c r="D139" s="26">
        <v>1973</v>
      </c>
      <c r="E139" s="115">
        <v>1973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>
        <v>2040601</v>
      </c>
      <c r="BK139" s="3">
        <v>2110119</v>
      </c>
      <c r="BL139" s="3"/>
      <c r="BM139" s="3"/>
    </row>
    <row r="140" spans="1:65" x14ac:dyDescent="0.35">
      <c r="A140" s="51" t="s">
        <v>68</v>
      </c>
      <c r="B140" s="49" t="s">
        <v>128</v>
      </c>
      <c r="C140" s="27">
        <v>6.75</v>
      </c>
      <c r="D140" s="22">
        <v>1974</v>
      </c>
      <c r="E140" s="115">
        <v>1974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>
        <v>1014323</v>
      </c>
      <c r="BL140" s="3">
        <v>1869027</v>
      </c>
      <c r="BM140" s="3"/>
    </row>
    <row r="141" spans="1:65" ht="29" x14ac:dyDescent="0.35">
      <c r="A141" s="51" t="s">
        <v>47</v>
      </c>
      <c r="B141" s="49" t="s">
        <v>172</v>
      </c>
      <c r="C141" s="27">
        <v>2.5</v>
      </c>
      <c r="D141" s="22">
        <v>1950</v>
      </c>
      <c r="E141" s="26">
        <v>1955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>
        <v>240000</v>
      </c>
      <c r="AC141" s="3">
        <v>222500</v>
      </c>
      <c r="AD141" s="3">
        <v>230000</v>
      </c>
      <c r="AE141" s="3">
        <v>216250</v>
      </c>
      <c r="AF141" s="3">
        <v>222500</v>
      </c>
      <c r="AG141" s="3">
        <v>235000</v>
      </c>
      <c r="AH141" s="3">
        <v>240000</v>
      </c>
      <c r="AI141" s="3">
        <v>241250</v>
      </c>
      <c r="AJ141" s="3">
        <v>242500</v>
      </c>
      <c r="AK141" s="3">
        <v>246250</v>
      </c>
      <c r="AL141" s="3">
        <v>252500</v>
      </c>
      <c r="AM141" s="3">
        <v>253750</v>
      </c>
      <c r="AN141" s="3">
        <v>245000</v>
      </c>
      <c r="AO141" s="3">
        <v>245000</v>
      </c>
      <c r="AP141" s="3">
        <v>245000</v>
      </c>
      <c r="AQ141" s="3">
        <v>245000</v>
      </c>
      <c r="AR141" s="3">
        <v>233750</v>
      </c>
      <c r="AS141" s="3">
        <v>241250</v>
      </c>
      <c r="AT141" s="3">
        <v>246250</v>
      </c>
      <c r="AU141" s="3">
        <v>250000</v>
      </c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</row>
    <row r="142" spans="1:65" x14ac:dyDescent="0.35">
      <c r="A142" s="46" t="s">
        <v>46</v>
      </c>
      <c r="B142" t="s">
        <v>172</v>
      </c>
      <c r="C142">
        <v>2.5</v>
      </c>
      <c r="D142">
        <v>1951</v>
      </c>
      <c r="E142">
        <v>1952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>
        <v>242500</v>
      </c>
      <c r="AC142" s="3">
        <v>228750</v>
      </c>
      <c r="AD142" s="3">
        <v>238750</v>
      </c>
      <c r="AE142" s="3">
        <v>226250</v>
      </c>
      <c r="AF142" s="3">
        <v>230000</v>
      </c>
      <c r="AG142" s="3">
        <v>242500</v>
      </c>
      <c r="AH142" s="3">
        <v>245000</v>
      </c>
      <c r="AI142" s="3">
        <v>245000</v>
      </c>
      <c r="AJ142" s="3">
        <v>246250</v>
      </c>
      <c r="AK142" s="3">
        <v>247500</v>
      </c>
      <c r="AL142" s="3">
        <v>252500</v>
      </c>
      <c r="AM142" s="3">
        <v>252500</v>
      </c>
      <c r="AN142" s="3">
        <v>245000</v>
      </c>
      <c r="AO142" s="3">
        <v>245000</v>
      </c>
      <c r="AP142" s="3">
        <v>247500</v>
      </c>
      <c r="AQ142" s="3">
        <v>247500</v>
      </c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</row>
    <row r="143" spans="1:65" x14ac:dyDescent="0.35">
      <c r="A143" s="51" t="s">
        <v>48</v>
      </c>
      <c r="B143" s="49" t="s">
        <v>172</v>
      </c>
      <c r="C143" s="27">
        <v>3</v>
      </c>
      <c r="D143" s="22">
        <v>1955.5</v>
      </c>
      <c r="E143" s="22">
        <v>1955.5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>
        <v>241250</v>
      </c>
      <c r="AB143" s="3">
        <v>485000</v>
      </c>
      <c r="AC143" s="3">
        <v>427500</v>
      </c>
      <c r="AD143" s="3">
        <v>220000</v>
      </c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</row>
    <row r="144" spans="1:65" x14ac:dyDescent="0.35">
      <c r="A144" s="51" t="s">
        <v>69</v>
      </c>
      <c r="B144" s="22" t="s">
        <v>172</v>
      </c>
      <c r="C144" s="27">
        <v>4.5</v>
      </c>
      <c r="D144" s="26">
        <v>1967</v>
      </c>
      <c r="E144" s="26">
        <v>1969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>
        <v>467500</v>
      </c>
      <c r="BC144" s="3">
        <v>500000</v>
      </c>
      <c r="BD144" s="3"/>
      <c r="BE144" s="3"/>
      <c r="BF144" s="3"/>
      <c r="BG144" s="3"/>
      <c r="BH144" s="3"/>
      <c r="BI144" s="3"/>
      <c r="BJ144" s="3"/>
      <c r="BK144" s="3"/>
      <c r="BL144" s="3"/>
      <c r="BM144" s="3"/>
    </row>
    <row r="145" spans="1:65" ht="29" x14ac:dyDescent="0.35">
      <c r="A145" s="51" t="s">
        <v>41</v>
      </c>
      <c r="B145" s="49" t="s">
        <v>172</v>
      </c>
      <c r="C145" s="27">
        <v>4.5</v>
      </c>
      <c r="D145" s="22">
        <v>1931</v>
      </c>
      <c r="E145" s="26">
        <v>1955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>
        <v>9700</v>
      </c>
      <c r="U145" s="3">
        <v>9500</v>
      </c>
      <c r="V145" s="3">
        <v>9550</v>
      </c>
      <c r="W145" s="3">
        <v>10100</v>
      </c>
      <c r="X145" s="3">
        <v>10150</v>
      </c>
      <c r="Y145" s="3">
        <v>10290</v>
      </c>
      <c r="Z145" s="3">
        <v>9947</v>
      </c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</row>
    <row r="146" spans="1:65" ht="29" x14ac:dyDescent="0.35">
      <c r="A146" s="51" t="s">
        <v>42</v>
      </c>
      <c r="B146" s="49" t="s">
        <v>172</v>
      </c>
      <c r="C146" s="27">
        <v>4.5</v>
      </c>
      <c r="D146" s="22">
        <v>1931</v>
      </c>
      <c r="E146" s="26">
        <v>1945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>
        <v>5820</v>
      </c>
      <c r="U146" s="3">
        <v>5700</v>
      </c>
      <c r="V146" s="3">
        <v>5880</v>
      </c>
      <c r="W146" s="3">
        <v>6000</v>
      </c>
      <c r="X146" s="3">
        <v>6090</v>
      </c>
      <c r="Y146" s="3">
        <v>6195</v>
      </c>
      <c r="Z146" s="3">
        <v>5928</v>
      </c>
      <c r="AA146" s="3">
        <v>5512</v>
      </c>
      <c r="AB146" s="3">
        <v>4992</v>
      </c>
      <c r="AC146" s="3">
        <v>4284.5</v>
      </c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</row>
    <row r="147" spans="1:65" ht="43.5" x14ac:dyDescent="0.35">
      <c r="A147" s="51" t="s">
        <v>38</v>
      </c>
      <c r="B147" s="49" t="s">
        <v>172</v>
      </c>
      <c r="C147" s="27">
        <v>5</v>
      </c>
      <c r="D147" s="22">
        <v>1951</v>
      </c>
      <c r="E147" s="115">
        <v>1951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>
        <v>101000</v>
      </c>
      <c r="T147" s="3">
        <v>102000</v>
      </c>
      <c r="U147" s="3">
        <v>100000</v>
      </c>
      <c r="V147" s="3">
        <v>101000</v>
      </c>
      <c r="W147" s="3">
        <v>103000</v>
      </c>
      <c r="X147" s="3">
        <v>100040</v>
      </c>
      <c r="Y147" s="3">
        <v>106671</v>
      </c>
      <c r="Z147" s="3">
        <v>102342</v>
      </c>
      <c r="AA147" s="3">
        <v>99567</v>
      </c>
      <c r="AB147" s="3">
        <v>94068</v>
      </c>
      <c r="AC147" s="3">
        <v>88075.5</v>
      </c>
      <c r="AD147" s="3">
        <v>81900</v>
      </c>
      <c r="AE147" s="3">
        <v>74868</v>
      </c>
      <c r="AF147" s="3">
        <v>71791</v>
      </c>
      <c r="AG147" s="3">
        <v>69536</v>
      </c>
      <c r="AH147" s="3">
        <v>63000</v>
      </c>
      <c r="AI147" s="3">
        <v>59064</v>
      </c>
      <c r="AJ147" s="3">
        <v>54677</v>
      </c>
      <c r="AK147" s="3">
        <v>49396</v>
      </c>
      <c r="AL147" s="3">
        <v>42612</v>
      </c>
      <c r="AM147" s="3">
        <v>34694</v>
      </c>
      <c r="AN147" s="3">
        <v>26418</v>
      </c>
      <c r="AO147" s="3">
        <v>20604</v>
      </c>
      <c r="AP147" s="3">
        <v>13432.5</v>
      </c>
      <c r="AQ147" s="3">
        <v>13432.5</v>
      </c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</row>
    <row r="148" spans="1:65" x14ac:dyDescent="0.35">
      <c r="A148" s="133" t="s">
        <v>78</v>
      </c>
      <c r="B148" s="49" t="s">
        <v>172</v>
      </c>
      <c r="C148" s="27">
        <v>8.375</v>
      </c>
      <c r="D148" s="26">
        <v>1970</v>
      </c>
      <c r="E148" s="115">
        <v>1970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>
        <v>102252</v>
      </c>
      <c r="BJ148" s="3"/>
      <c r="BK148" s="3"/>
      <c r="BL148" s="3"/>
      <c r="BM148" s="3"/>
    </row>
    <row r="149" spans="1:65" x14ac:dyDescent="0.35">
      <c r="A149" s="133" t="s">
        <v>79</v>
      </c>
      <c r="B149" s="49" t="s">
        <v>172</v>
      </c>
      <c r="C149" s="27">
        <v>8.5</v>
      </c>
      <c r="D149" s="26">
        <v>1970</v>
      </c>
      <c r="E149" s="115">
        <v>1970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>
        <v>102240</v>
      </c>
      <c r="BJ149" s="3"/>
      <c r="BK149" s="3"/>
      <c r="BL149" s="3"/>
      <c r="BM149" s="3"/>
    </row>
    <row r="150" spans="1:65" ht="29" x14ac:dyDescent="0.35">
      <c r="A150" s="51" t="s">
        <v>90</v>
      </c>
      <c r="B150" s="49" t="s">
        <v>172</v>
      </c>
      <c r="C150" s="27">
        <v>8.875</v>
      </c>
      <c r="D150" s="26">
        <v>1969</v>
      </c>
      <c r="E150" s="115">
        <v>1969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>
        <v>255836</v>
      </c>
      <c r="BJ150" s="3">
        <v>250000</v>
      </c>
      <c r="BK150" s="3"/>
      <c r="BL150" s="3"/>
      <c r="BM150" s="3"/>
    </row>
    <row r="151" spans="1:65" x14ac:dyDescent="0.35">
      <c r="A151" s="133" t="s">
        <v>76</v>
      </c>
      <c r="B151" s="22" t="s">
        <v>172</v>
      </c>
      <c r="C151" s="27">
        <v>9</v>
      </c>
      <c r="D151" s="26">
        <v>1970</v>
      </c>
      <c r="E151" s="115">
        <v>1970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>
        <v>25667</v>
      </c>
      <c r="BJ151" s="3"/>
      <c r="BK151" s="3"/>
      <c r="BL151" s="3"/>
      <c r="BM151" s="3"/>
    </row>
    <row r="152" spans="1:65" x14ac:dyDescent="0.35">
      <c r="A152" s="133" t="s">
        <v>82</v>
      </c>
      <c r="B152" s="49" t="s">
        <v>172</v>
      </c>
      <c r="C152" s="27">
        <v>9</v>
      </c>
      <c r="D152" s="26">
        <v>1970</v>
      </c>
      <c r="E152" s="115">
        <v>1970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>
        <v>256669</v>
      </c>
      <c r="BJ152" s="3"/>
      <c r="BK152" s="3"/>
      <c r="BL152" s="3"/>
      <c r="BM152" s="3"/>
    </row>
    <row r="153" spans="1:65" x14ac:dyDescent="0.35">
      <c r="A153" s="133" t="s">
        <v>84</v>
      </c>
      <c r="B153" s="49" t="s">
        <v>172</v>
      </c>
      <c r="C153" s="27">
        <v>9</v>
      </c>
      <c r="D153" s="26">
        <v>1970</v>
      </c>
      <c r="E153" s="115">
        <v>1970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>
        <v>15400</v>
      </c>
      <c r="BJ153" s="3"/>
      <c r="BK153" s="3"/>
      <c r="BL153" s="3"/>
      <c r="BM153" s="3"/>
    </row>
    <row r="154" spans="1:65" x14ac:dyDescent="0.35">
      <c r="A154" s="133" t="s">
        <v>85</v>
      </c>
      <c r="B154" s="49" t="s">
        <v>172</v>
      </c>
      <c r="C154" s="27">
        <v>9</v>
      </c>
      <c r="D154" s="26">
        <v>1970</v>
      </c>
      <c r="E154" s="115">
        <v>1970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>
        <v>10267</v>
      </c>
      <c r="BJ154" s="3"/>
      <c r="BK154" s="3"/>
      <c r="BL154" s="3"/>
      <c r="BM154" s="3"/>
    </row>
    <row r="155" spans="1:65" x14ac:dyDescent="0.35">
      <c r="A155" s="133" t="s">
        <v>80</v>
      </c>
      <c r="B155" s="49" t="s">
        <v>172</v>
      </c>
      <c r="C155" s="27">
        <v>9.25</v>
      </c>
      <c r="D155" s="26">
        <v>1970</v>
      </c>
      <c r="E155" s="115">
        <v>1970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>
        <v>51399</v>
      </c>
      <c r="BJ155" s="3"/>
      <c r="BK155" s="3"/>
      <c r="BL155" s="3"/>
      <c r="BM155" s="3"/>
    </row>
    <row r="156" spans="1:65" x14ac:dyDescent="0.35">
      <c r="A156" s="133" t="s">
        <v>81</v>
      </c>
      <c r="B156" s="49" t="s">
        <v>172</v>
      </c>
      <c r="C156" s="27">
        <v>9.25</v>
      </c>
      <c r="D156" s="26">
        <v>1970</v>
      </c>
      <c r="E156" s="115">
        <v>1970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>
        <v>51399</v>
      </c>
      <c r="BJ156" s="3"/>
      <c r="BK156" s="3"/>
      <c r="BL156" s="3"/>
      <c r="BM156" s="3"/>
    </row>
    <row r="157" spans="1:65" x14ac:dyDescent="0.35">
      <c r="A157" s="133" t="s">
        <v>77</v>
      </c>
      <c r="B157" s="49" t="s">
        <v>172</v>
      </c>
      <c r="C157" s="27">
        <v>9.375</v>
      </c>
      <c r="D157" s="26">
        <v>1970</v>
      </c>
      <c r="E157" s="115">
        <v>1970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>
        <v>25697</v>
      </c>
      <c r="BJ157" s="3"/>
      <c r="BK157" s="3"/>
      <c r="BL157" s="3"/>
      <c r="BM157" s="3"/>
    </row>
    <row r="158" spans="1:65" x14ac:dyDescent="0.35">
      <c r="A158" s="133" t="s">
        <v>81</v>
      </c>
      <c r="B158" s="49" t="s">
        <v>172</v>
      </c>
      <c r="C158" s="27">
        <v>9.375</v>
      </c>
      <c r="D158" s="26">
        <v>1970</v>
      </c>
      <c r="E158" s="115">
        <v>1970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>
        <v>51393</v>
      </c>
      <c r="BJ158" s="3"/>
      <c r="BK158" s="3"/>
      <c r="BL158" s="3"/>
      <c r="BM158" s="3"/>
    </row>
    <row r="159" spans="1:65" x14ac:dyDescent="0.35">
      <c r="A159" s="133" t="s">
        <v>83</v>
      </c>
      <c r="B159" s="49" t="s">
        <v>172</v>
      </c>
      <c r="C159" s="27">
        <v>9.375</v>
      </c>
      <c r="D159" s="26">
        <v>1970</v>
      </c>
      <c r="E159" s="115">
        <v>1970</v>
      </c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>
        <v>77090</v>
      </c>
      <c r="BJ159" s="29"/>
      <c r="BK159" s="29"/>
      <c r="BL159" s="29"/>
      <c r="BM159" s="29"/>
    </row>
    <row r="160" spans="1:65" x14ac:dyDescent="0.35">
      <c r="A160" s="131" t="s">
        <v>32</v>
      </c>
      <c r="B160" s="49" t="s">
        <v>165</v>
      </c>
      <c r="C160" s="27">
        <v>6</v>
      </c>
      <c r="D160" s="22">
        <v>1945</v>
      </c>
      <c r="E160" s="26">
        <v>1970</v>
      </c>
      <c r="F160" s="3"/>
      <c r="G160" s="3"/>
      <c r="H160" s="3"/>
      <c r="I160" s="3"/>
      <c r="J160" s="3"/>
      <c r="K160" s="3"/>
      <c r="L160" s="3">
        <v>479750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</row>
    <row r="161" spans="1:65" x14ac:dyDescent="0.35">
      <c r="A161" s="49" t="s">
        <v>32</v>
      </c>
      <c r="B161" s="49" t="s">
        <v>165</v>
      </c>
      <c r="C161" s="27">
        <v>6</v>
      </c>
      <c r="D161" s="26">
        <v>1945</v>
      </c>
      <c r="E161" s="26">
        <v>1970</v>
      </c>
      <c r="F161" s="3"/>
      <c r="G161" s="3"/>
      <c r="H161" s="3"/>
      <c r="I161" s="3"/>
      <c r="J161" s="3"/>
      <c r="K161" s="3"/>
      <c r="L161" s="3"/>
      <c r="M161" s="3">
        <v>207050</v>
      </c>
      <c r="N161" s="3">
        <v>162400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</row>
    <row r="162" spans="1:65" ht="43.5" x14ac:dyDescent="0.35">
      <c r="A162" s="51" t="s">
        <v>71</v>
      </c>
      <c r="B162" s="49" t="s">
        <v>165</v>
      </c>
      <c r="C162" s="95">
        <v>2.5</v>
      </c>
      <c r="D162" s="22">
        <v>1964.5</v>
      </c>
      <c r="E162" s="22">
        <v>1964.5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>
        <v>950000</v>
      </c>
      <c r="BE162" s="3">
        <v>950000</v>
      </c>
      <c r="BF162" s="3">
        <v>950000</v>
      </c>
      <c r="BG162" s="3"/>
      <c r="BH162" s="3"/>
      <c r="BI162" s="3"/>
      <c r="BJ162" s="3"/>
      <c r="BK162" s="3"/>
      <c r="BL162" s="3"/>
      <c r="BM162" s="3"/>
    </row>
    <row r="163" spans="1:65" ht="29" x14ac:dyDescent="0.35">
      <c r="A163" s="46" t="s">
        <v>70</v>
      </c>
      <c r="B163" t="s">
        <v>165</v>
      </c>
      <c r="C163">
        <v>2.5</v>
      </c>
      <c r="D163">
        <v>1963.5</v>
      </c>
      <c r="E163">
        <v>1963.5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>
        <v>600000</v>
      </c>
      <c r="BD163" s="3"/>
      <c r="BE163" s="3"/>
      <c r="BF163" s="3"/>
      <c r="BG163" s="3"/>
      <c r="BH163" s="3"/>
      <c r="BI163" s="3"/>
      <c r="BJ163" s="3"/>
      <c r="BK163" s="3"/>
      <c r="BL163" s="3"/>
      <c r="BM163" s="3"/>
    </row>
    <row r="164" spans="1:65" x14ac:dyDescent="0.35">
      <c r="A164" s="49" t="s">
        <v>32</v>
      </c>
      <c r="B164" s="49" t="s">
        <v>165</v>
      </c>
      <c r="C164" s="27">
        <v>4.5</v>
      </c>
      <c r="D164" s="22">
        <v>1956</v>
      </c>
      <c r="E164" s="115">
        <v>1956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>
        <v>188000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</row>
    <row r="165" spans="1:65" x14ac:dyDescent="0.35">
      <c r="A165" s="51" t="s">
        <v>31</v>
      </c>
      <c r="B165" s="49" t="s">
        <v>165</v>
      </c>
      <c r="C165" s="27">
        <v>5</v>
      </c>
      <c r="D165" s="22">
        <v>1950</v>
      </c>
      <c r="E165" s="26">
        <v>1960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>
        <v>39270</v>
      </c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</row>
    <row r="166" spans="1:65" x14ac:dyDescent="0.35">
      <c r="A166" s="51" t="s">
        <v>67</v>
      </c>
      <c r="B166" s="49" t="s">
        <v>165</v>
      </c>
      <c r="C166" s="27">
        <v>5.75</v>
      </c>
      <c r="D166" s="26">
        <v>1977</v>
      </c>
      <c r="E166" s="26">
        <v>1982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>
        <v>931250</v>
      </c>
      <c r="AX166" s="3">
        <v>910000</v>
      </c>
      <c r="AY166" s="3">
        <v>898125</v>
      </c>
      <c r="AZ166" s="3">
        <v>815000</v>
      </c>
      <c r="BA166" s="3">
        <v>755000</v>
      </c>
      <c r="BB166" s="3">
        <v>623125</v>
      </c>
      <c r="BC166" s="3">
        <v>650000</v>
      </c>
      <c r="BD166" s="3">
        <v>716250</v>
      </c>
      <c r="BE166" s="3"/>
      <c r="BF166" s="3"/>
      <c r="BG166" s="3"/>
      <c r="BH166" s="3"/>
      <c r="BI166" s="3"/>
      <c r="BJ166" s="3"/>
      <c r="BK166" s="3"/>
      <c r="BL166" s="3"/>
      <c r="BM166" s="3"/>
    </row>
    <row r="167" spans="1:65" x14ac:dyDescent="0.35">
      <c r="A167" s="49" t="s">
        <v>72</v>
      </c>
      <c r="B167" s="49" t="s">
        <v>165</v>
      </c>
      <c r="C167" s="27">
        <v>6</v>
      </c>
      <c r="D167" s="26">
        <v>1973</v>
      </c>
      <c r="E167" s="115">
        <v>1973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>
        <v>93900</v>
      </c>
      <c r="BE167" s="3"/>
      <c r="BF167" s="3"/>
      <c r="BG167" s="3"/>
      <c r="BH167" s="3"/>
      <c r="BI167" s="3"/>
      <c r="BJ167" s="3"/>
      <c r="BK167" s="3"/>
      <c r="BL167" s="3"/>
      <c r="BM167" s="3"/>
    </row>
    <row r="168" spans="1:65" x14ac:dyDescent="0.35">
      <c r="A168" s="131" t="s">
        <v>31</v>
      </c>
      <c r="B168" s="49" t="s">
        <v>165</v>
      </c>
      <c r="C168" s="27">
        <v>6</v>
      </c>
      <c r="D168" s="22">
        <v>1949</v>
      </c>
      <c r="E168" s="26">
        <v>1979</v>
      </c>
      <c r="F168" s="3"/>
      <c r="G168" s="3"/>
      <c r="H168" s="3"/>
      <c r="I168" s="3"/>
      <c r="J168" s="3"/>
      <c r="K168" s="3"/>
      <c r="L168" s="3">
        <v>103500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</row>
    <row r="169" spans="1:65" x14ac:dyDescent="0.35">
      <c r="A169" s="49" t="s">
        <v>31</v>
      </c>
      <c r="B169" s="49" t="s">
        <v>165</v>
      </c>
      <c r="C169" s="27">
        <v>6</v>
      </c>
      <c r="D169" s="22">
        <v>1936</v>
      </c>
      <c r="E169" s="22">
        <v>1946</v>
      </c>
      <c r="F169" s="3"/>
      <c r="G169" s="3"/>
      <c r="H169" s="3"/>
      <c r="I169" s="3"/>
      <c r="J169" s="3"/>
      <c r="K169" s="3"/>
      <c r="L169" s="3"/>
      <c r="M169" s="3"/>
      <c r="N169" s="3">
        <v>107000</v>
      </c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</row>
    <row r="170" spans="1:65" ht="15" thickBot="1" x14ac:dyDescent="0.4">
      <c r="A170" s="55" t="s">
        <v>67</v>
      </c>
      <c r="B170" s="55" t="s">
        <v>165</v>
      </c>
      <c r="C170" s="17">
        <v>6.5</v>
      </c>
      <c r="D170" s="25">
        <v>1973</v>
      </c>
      <c r="E170" s="25">
        <v>1978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>
        <v>1002500</v>
      </c>
      <c r="AZ170" s="19">
        <v>917500</v>
      </c>
      <c r="BA170" s="19">
        <v>856875</v>
      </c>
      <c r="BB170" s="19">
        <v>721875</v>
      </c>
      <c r="BC170" s="19">
        <v>758125</v>
      </c>
      <c r="BD170" s="19">
        <v>817500</v>
      </c>
      <c r="BE170" s="19"/>
      <c r="BF170" s="19"/>
      <c r="BG170" s="19"/>
      <c r="BH170" s="19"/>
      <c r="BI170" s="19"/>
      <c r="BJ170" s="19"/>
      <c r="BK170" s="19"/>
      <c r="BL170" s="19"/>
      <c r="BM170" s="19"/>
    </row>
    <row r="171" spans="1:65" ht="15" thickBot="1" x14ac:dyDescent="0.4">
      <c r="A171" s="4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</row>
    <row r="172" spans="1:65" x14ac:dyDescent="0.35">
      <c r="A172" s="46" t="s">
        <v>114</v>
      </c>
      <c r="B172" t="s">
        <v>115</v>
      </c>
      <c r="F172" s="3">
        <v>235307.36666666667</v>
      </c>
      <c r="G172" s="3">
        <v>234162.93333333332</v>
      </c>
      <c r="H172" s="3">
        <v>197546.52499999999</v>
      </c>
      <c r="I172" s="3">
        <v>568927.4458333333</v>
      </c>
      <c r="J172" s="3">
        <v>339108.44166666671</v>
      </c>
      <c r="K172" s="3">
        <v>339521.05416666664</v>
      </c>
      <c r="L172" s="3">
        <v>189492.44166666665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</row>
    <row r="173" spans="1:65" ht="29" x14ac:dyDescent="0.35">
      <c r="A173" s="46" t="s">
        <v>116</v>
      </c>
      <c r="B173" t="s">
        <v>165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</row>
    <row r="174" spans="1:65" ht="29" x14ac:dyDescent="0.35">
      <c r="A174" s="46" t="s">
        <v>118</v>
      </c>
      <c r="B174" t="s">
        <v>125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>
        <v>0.5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</row>
    <row r="175" spans="1:65" ht="29" x14ac:dyDescent="0.35">
      <c r="A175" s="46" t="s">
        <v>119</v>
      </c>
      <c r="B175" t="s">
        <v>115</v>
      </c>
      <c r="F175" s="3">
        <v>130975</v>
      </c>
      <c r="G175" s="3">
        <v>447550</v>
      </c>
      <c r="H175" s="3"/>
      <c r="I175" s="3">
        <v>79246</v>
      </c>
      <c r="J175" s="3"/>
      <c r="K175" s="3"/>
      <c r="L175" s="3"/>
      <c r="M175" s="3">
        <v>1807282.825</v>
      </c>
      <c r="N175" s="3">
        <v>256619.11250000002</v>
      </c>
      <c r="O175" s="3">
        <v>102030.05</v>
      </c>
      <c r="P175" s="3"/>
      <c r="Q175" s="3">
        <v>86886.024999999994</v>
      </c>
      <c r="R175" s="3">
        <v>52491.712499999994</v>
      </c>
      <c r="S175" s="3">
        <v>40894.5625</v>
      </c>
      <c r="T175" s="3">
        <v>46506.912499999999</v>
      </c>
      <c r="U175" s="3">
        <v>53358.412499999999</v>
      </c>
      <c r="V175" s="3">
        <v>36466.6</v>
      </c>
      <c r="W175" s="3">
        <v>43006.287499999999</v>
      </c>
      <c r="X175" s="3">
        <v>27865.675000000003</v>
      </c>
      <c r="Y175" s="3">
        <v>25687.6875</v>
      </c>
      <c r="Z175" s="3">
        <v>14688.2875</v>
      </c>
      <c r="AA175" s="3">
        <v>15835.424999999999</v>
      </c>
      <c r="AB175" s="3">
        <v>15209.012500000001</v>
      </c>
      <c r="AC175" s="3">
        <v>8511.0499999999993</v>
      </c>
      <c r="AD175" s="3">
        <v>6339.75</v>
      </c>
      <c r="AE175" s="3">
        <v>11343.775</v>
      </c>
      <c r="AF175" s="3">
        <v>33695.550000000003</v>
      </c>
      <c r="AG175" s="3">
        <v>27819.037499999999</v>
      </c>
      <c r="AH175" s="3">
        <v>21905.462500000001</v>
      </c>
      <c r="AI175" s="3">
        <v>29845.012500000001</v>
      </c>
      <c r="AJ175" s="3">
        <v>19072.237499999999</v>
      </c>
      <c r="AK175" s="3">
        <v>19491.037499999999</v>
      </c>
      <c r="AL175" s="3">
        <v>19025.8</v>
      </c>
      <c r="AM175" s="3">
        <v>15432.65</v>
      </c>
      <c r="AN175" s="3">
        <v>32832.775000000001</v>
      </c>
      <c r="AO175" s="3">
        <v>6599.1375000000007</v>
      </c>
      <c r="AP175" s="3">
        <v>5414.95</v>
      </c>
      <c r="AQ175" s="3">
        <v>9714.9750000000004</v>
      </c>
      <c r="AR175" s="3">
        <v>11546.674999999999</v>
      </c>
      <c r="AS175" s="3">
        <v>12799.525</v>
      </c>
      <c r="AT175" s="3">
        <v>1374.4</v>
      </c>
      <c r="AU175" s="3">
        <v>2374.1</v>
      </c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</row>
    <row r="176" spans="1:65" x14ac:dyDescent="0.35">
      <c r="A176" s="46" t="s">
        <v>120</v>
      </c>
      <c r="B176" t="s">
        <v>115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>
        <v>43941.887499999997</v>
      </c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>
        <v>4804.9249999999993</v>
      </c>
      <c r="AW176" s="3">
        <v>5504.9249999999993</v>
      </c>
      <c r="AX176" s="3">
        <v>5604.9249999999993</v>
      </c>
      <c r="AY176" s="3">
        <v>700</v>
      </c>
      <c r="AZ176" s="3">
        <v>2065</v>
      </c>
      <c r="BA176" s="3">
        <v>3815</v>
      </c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</row>
    <row r="177" spans="1:65" ht="29" x14ac:dyDescent="0.35">
      <c r="A177" s="46" t="s">
        <v>121</v>
      </c>
      <c r="B177" t="s">
        <v>115</v>
      </c>
      <c r="F177" s="3">
        <v>51200</v>
      </c>
      <c r="G177" s="3">
        <v>16000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>
        <v>162.28749999999999</v>
      </c>
      <c r="AD177" s="3">
        <v>7398.4875000000002</v>
      </c>
      <c r="AE177" s="3">
        <v>9447.0249999999996</v>
      </c>
      <c r="AF177" s="3">
        <v>22469.675000000003</v>
      </c>
      <c r="AG177" s="3">
        <v>11085.6</v>
      </c>
      <c r="AH177" s="3">
        <v>3685.1124999999997</v>
      </c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</row>
    <row r="178" spans="1:65" ht="29" x14ac:dyDescent="0.35">
      <c r="A178" s="46" t="s">
        <v>122</v>
      </c>
      <c r="B178" t="s">
        <v>123</v>
      </c>
      <c r="F178" s="3">
        <v>147268.41250000001</v>
      </c>
      <c r="G178" s="3">
        <v>177641.50416666668</v>
      </c>
      <c r="H178" s="3">
        <v>202625.87916666668</v>
      </c>
      <c r="I178" s="3">
        <v>1103246.0375000001</v>
      </c>
      <c r="J178" s="3">
        <v>1707708.5375000001</v>
      </c>
      <c r="K178" s="3">
        <v>4085884.3458333332</v>
      </c>
      <c r="L178" s="3">
        <v>8789946.4124999996</v>
      </c>
      <c r="M178" s="3">
        <v>4045847.1083333334</v>
      </c>
      <c r="N178" s="3">
        <v>5254098.916666667</v>
      </c>
      <c r="O178" s="3">
        <v>7268689.7541666664</v>
      </c>
      <c r="P178" s="3">
        <v>8151912.5458333334</v>
      </c>
      <c r="Q178" s="3">
        <v>9959661.479166666</v>
      </c>
      <c r="R178" s="3">
        <v>10536046.858333332</v>
      </c>
      <c r="S178" s="3">
        <v>12764117.608333332</v>
      </c>
      <c r="T178" s="3">
        <v>13979911.725</v>
      </c>
      <c r="U178" s="3">
        <v>14119102.9125</v>
      </c>
      <c r="V178" s="3">
        <v>13558692.841666667</v>
      </c>
      <c r="W178" s="3">
        <v>9512132.8125</v>
      </c>
      <c r="X178" s="3">
        <v>9573221.25</v>
      </c>
      <c r="Y178" s="3">
        <v>10344367.25</v>
      </c>
      <c r="Z178" s="3">
        <v>9119960.75</v>
      </c>
      <c r="AA178" s="3">
        <v>10942826.5</v>
      </c>
      <c r="AB178" s="3">
        <v>13534350</v>
      </c>
      <c r="AC178" s="3">
        <v>17635173.75</v>
      </c>
      <c r="AD178" s="3">
        <v>19465210</v>
      </c>
      <c r="AE178" s="3">
        <v>12074527</v>
      </c>
      <c r="AF178" s="3">
        <v>12960871.625</v>
      </c>
      <c r="AG178" s="3">
        <v>14927632.25</v>
      </c>
      <c r="AH178" s="3">
        <v>16954473.625</v>
      </c>
      <c r="AI178" s="3">
        <v>23322734.5</v>
      </c>
      <c r="AJ178" s="3">
        <v>25981294.5</v>
      </c>
      <c r="AK178" s="3">
        <v>29509735.25</v>
      </c>
      <c r="AL178" s="3">
        <v>36753874.5</v>
      </c>
      <c r="AM178" s="3">
        <v>42750884.5</v>
      </c>
      <c r="AN178" s="3">
        <v>48703563</v>
      </c>
      <c r="AO178" s="3">
        <v>65670691.5</v>
      </c>
      <c r="AP178" s="3">
        <v>65057626</v>
      </c>
      <c r="AQ178" s="3">
        <v>77471861</v>
      </c>
      <c r="AR178" s="3">
        <v>81416946</v>
      </c>
      <c r="AS178" s="3">
        <v>87453000</v>
      </c>
      <c r="AT178" s="3">
        <v>99482875</v>
      </c>
      <c r="AU178" s="3">
        <v>96303375</v>
      </c>
      <c r="AV178" s="3">
        <v>89896875</v>
      </c>
      <c r="AW178" s="3">
        <v>83369250</v>
      </c>
      <c r="AX178" s="3">
        <v>58425250</v>
      </c>
      <c r="AY178" s="3">
        <v>45929125</v>
      </c>
      <c r="AZ178" s="3">
        <v>30733000</v>
      </c>
      <c r="BA178" s="3">
        <v>25199125</v>
      </c>
      <c r="BB178" s="3">
        <v>25455250</v>
      </c>
      <c r="BC178" s="3">
        <v>19534073</v>
      </c>
      <c r="BD178" s="3">
        <v>10524320</v>
      </c>
      <c r="BE178" s="3">
        <v>6468614</v>
      </c>
      <c r="BF178" s="3">
        <v>6631650</v>
      </c>
      <c r="BG178" s="3">
        <v>5950638</v>
      </c>
      <c r="BH178" s="3">
        <v>8876122</v>
      </c>
      <c r="BI178" s="3">
        <v>10109278</v>
      </c>
      <c r="BJ178" s="3">
        <v>10051816</v>
      </c>
      <c r="BK178" s="3">
        <v>6304691</v>
      </c>
      <c r="BL178" s="3">
        <v>6126400</v>
      </c>
      <c r="BM178" s="3">
        <v>2700000</v>
      </c>
    </row>
    <row r="179" spans="1:65" x14ac:dyDescent="0.35">
      <c r="A179" s="46" t="s">
        <v>124</v>
      </c>
      <c r="B179" t="s">
        <v>125</v>
      </c>
      <c r="F179" s="3"/>
      <c r="G179" s="3">
        <v>16.791666666666668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</row>
    <row r="180" spans="1:65" x14ac:dyDescent="0.35">
      <c r="A180" s="46" t="s">
        <v>126</v>
      </c>
      <c r="B180" t="s">
        <v>125</v>
      </c>
      <c r="F180" s="3">
        <v>115.39166666666667</v>
      </c>
      <c r="G180" s="3">
        <v>622.29583333333335</v>
      </c>
      <c r="H180" s="3">
        <v>698.1875</v>
      </c>
      <c r="I180" s="3">
        <v>459.95</v>
      </c>
      <c r="J180" s="3">
        <v>612.875</v>
      </c>
      <c r="K180" s="3">
        <v>110.7625</v>
      </c>
      <c r="L180" s="3">
        <v>90.575000000000003</v>
      </c>
      <c r="M180" s="3">
        <v>25.483333333333334</v>
      </c>
      <c r="N180" s="3">
        <v>13.0375</v>
      </c>
      <c r="O180" s="3">
        <v>19.658333333333331</v>
      </c>
      <c r="P180" s="3">
        <v>48.462500000000006</v>
      </c>
      <c r="Q180" s="3">
        <v>15.65</v>
      </c>
      <c r="R180" s="3">
        <v>15.012499999999999</v>
      </c>
      <c r="S180" s="3">
        <v>69.425000000000011</v>
      </c>
      <c r="T180" s="3">
        <v>67.650000000000006</v>
      </c>
      <c r="U180" s="3">
        <v>33.870833333333337</v>
      </c>
      <c r="V180" s="3">
        <v>41.55</v>
      </c>
      <c r="W180" s="3">
        <v>22.262499999999999</v>
      </c>
      <c r="X180" s="3"/>
      <c r="Y180" s="3">
        <v>22.125</v>
      </c>
      <c r="Z180" s="3">
        <v>21.4375</v>
      </c>
      <c r="AA180" s="3">
        <v>27.387500000000003</v>
      </c>
      <c r="AB180" s="3">
        <v>8.75</v>
      </c>
      <c r="AC180" s="3">
        <v>489.1583333333333</v>
      </c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</row>
    <row r="181" spans="1:65" x14ac:dyDescent="0.35">
      <c r="A181" s="46" t="s">
        <v>127</v>
      </c>
      <c r="B181" t="s">
        <v>128</v>
      </c>
      <c r="F181" s="3"/>
      <c r="G181" s="3"/>
      <c r="H181" s="3">
        <v>617755.99166666658</v>
      </c>
      <c r="I181" s="3"/>
      <c r="J181" s="3">
        <v>346937.76250000001</v>
      </c>
      <c r="K181" s="3">
        <v>198249.48333333334</v>
      </c>
      <c r="L181" s="3">
        <v>145885.9375</v>
      </c>
      <c r="M181" s="3"/>
      <c r="N181" s="3"/>
      <c r="O181" s="3"/>
      <c r="P181" s="3"/>
      <c r="Q181" s="3">
        <v>524196.79166666669</v>
      </c>
      <c r="R181" s="3"/>
      <c r="S181" s="3">
        <v>479746.125</v>
      </c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>
        <v>5971528.5083333338</v>
      </c>
      <c r="AS181" s="3">
        <v>9344534.5958333332</v>
      </c>
      <c r="AT181" s="3">
        <v>5154235.8125</v>
      </c>
      <c r="AU181" s="3">
        <v>3119364.4083333332</v>
      </c>
      <c r="AV181" s="3">
        <v>17476720.883333337</v>
      </c>
      <c r="AW181" s="3">
        <v>36115936.837499999</v>
      </c>
      <c r="AX181" s="3">
        <v>58299311.258333333</v>
      </c>
      <c r="AY181" s="3">
        <v>52363450.262500003</v>
      </c>
      <c r="AZ181" s="3">
        <v>20322474.458333332</v>
      </c>
      <c r="BA181" s="3">
        <v>8755496.583333334</v>
      </c>
      <c r="BB181" s="3">
        <v>2525108.0874999999</v>
      </c>
      <c r="BC181" s="3">
        <v>2695132.15</v>
      </c>
      <c r="BD181" s="3">
        <v>12370777.4125</v>
      </c>
      <c r="BE181" s="3">
        <v>7971185.4208333334</v>
      </c>
      <c r="BF181" s="3">
        <v>7419346.4500000002</v>
      </c>
      <c r="BG181" s="3">
        <v>3582220.0125000002</v>
      </c>
      <c r="BH181" s="3">
        <v>1124825.2833333334</v>
      </c>
      <c r="BI181" s="3">
        <v>514904.02500000002</v>
      </c>
      <c r="BJ181" s="3">
        <v>93386.066666666666</v>
      </c>
      <c r="BK181" s="3"/>
      <c r="BL181" s="3"/>
      <c r="BM181" s="3"/>
    </row>
    <row r="182" spans="1:65" x14ac:dyDescent="0.35">
      <c r="A182" s="46" t="s">
        <v>129</v>
      </c>
      <c r="B182" t="s">
        <v>125</v>
      </c>
      <c r="F182" s="3">
        <v>72.916666666666671</v>
      </c>
      <c r="G182" s="3"/>
      <c r="H182" s="3">
        <v>67.629166666666663</v>
      </c>
      <c r="I182" s="3">
        <v>625</v>
      </c>
      <c r="J182" s="3"/>
      <c r="K182" s="3">
        <v>600</v>
      </c>
      <c r="L182" s="3">
        <v>3001.5625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</row>
    <row r="183" spans="1:65" ht="29" x14ac:dyDescent="0.35">
      <c r="A183" s="46" t="s">
        <v>130</v>
      </c>
      <c r="B183" t="s">
        <v>125</v>
      </c>
      <c r="F183" s="3"/>
      <c r="G183" s="3"/>
      <c r="H183" s="3">
        <v>614.6</v>
      </c>
      <c r="I183" s="3">
        <v>3226.55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</row>
    <row r="184" spans="1:65" ht="43.5" x14ac:dyDescent="0.35">
      <c r="A184" s="46" t="s">
        <v>131</v>
      </c>
      <c r="B184" t="s">
        <v>115</v>
      </c>
      <c r="F184" s="3"/>
      <c r="G184" s="3"/>
      <c r="H184" s="3">
        <v>215200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</row>
    <row r="185" spans="1:65" ht="29" x14ac:dyDescent="0.35">
      <c r="A185" s="46" t="s">
        <v>132</v>
      </c>
      <c r="B185" t="s">
        <v>125</v>
      </c>
      <c r="F185" s="3"/>
      <c r="G185" s="3"/>
      <c r="H185" s="3"/>
      <c r="I185" s="3"/>
      <c r="J185" s="3">
        <v>3765.7249999999999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</row>
    <row r="186" spans="1:65" x14ac:dyDescent="0.35">
      <c r="A186" s="46" t="s">
        <v>133</v>
      </c>
      <c r="B186" t="s">
        <v>125</v>
      </c>
      <c r="F186" s="3"/>
      <c r="G186" s="3"/>
      <c r="H186" s="3"/>
      <c r="I186" s="3"/>
      <c r="J186" s="3">
        <v>2663.6124999999997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</row>
    <row r="187" spans="1:65" ht="43.5" x14ac:dyDescent="0.35">
      <c r="A187" s="46" t="s">
        <v>134</v>
      </c>
      <c r="B187" t="s">
        <v>115</v>
      </c>
      <c r="F187" s="3"/>
      <c r="G187" s="3"/>
      <c r="H187" s="3"/>
      <c r="I187" s="3"/>
      <c r="J187" s="3">
        <v>111445</v>
      </c>
      <c r="K187" s="3">
        <v>50395</v>
      </c>
      <c r="L187" s="3">
        <v>16410.95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</row>
    <row r="188" spans="1:65" x14ac:dyDescent="0.35">
      <c r="A188" s="46" t="s">
        <v>135</v>
      </c>
      <c r="B188" t="s">
        <v>115</v>
      </c>
      <c r="F188" s="3"/>
      <c r="G188" s="3"/>
      <c r="H188" s="3"/>
      <c r="I188" s="3"/>
      <c r="J188" s="3"/>
      <c r="K188" s="3">
        <v>1300</v>
      </c>
      <c r="L188" s="3"/>
      <c r="M188" s="3">
        <v>780</v>
      </c>
      <c r="N188" s="3">
        <v>20</v>
      </c>
      <c r="O188" s="3">
        <v>275</v>
      </c>
      <c r="P188" s="3">
        <v>5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</row>
    <row r="189" spans="1:65" x14ac:dyDescent="0.35">
      <c r="A189" s="46" t="s">
        <v>136</v>
      </c>
      <c r="B189" t="s">
        <v>125</v>
      </c>
      <c r="F189" s="3"/>
      <c r="G189" s="3"/>
      <c r="H189" s="3"/>
      <c r="I189" s="3"/>
      <c r="J189" s="3"/>
      <c r="K189" s="3">
        <v>21.866666666666667</v>
      </c>
      <c r="L189" s="3"/>
      <c r="M189" s="3">
        <v>3217.0124999999998</v>
      </c>
      <c r="N189" s="3">
        <v>1843.5</v>
      </c>
      <c r="O189" s="3">
        <v>640.70000000000005</v>
      </c>
      <c r="P189" s="3">
        <v>96.1</v>
      </c>
      <c r="Q189" s="3">
        <v>14.216666666666667</v>
      </c>
      <c r="R189" s="3">
        <v>330.15</v>
      </c>
      <c r="S189" s="3">
        <v>222.19583333333333</v>
      </c>
      <c r="T189" s="3"/>
      <c r="U189" s="3">
        <v>252</v>
      </c>
      <c r="V189" s="3">
        <v>113.6125</v>
      </c>
      <c r="W189" s="3">
        <v>132.16666666666669</v>
      </c>
      <c r="X189" s="3">
        <v>90.287499999999994</v>
      </c>
      <c r="Y189" s="3">
        <v>28.162499999999998</v>
      </c>
      <c r="Z189" s="3">
        <v>337.12083333333334</v>
      </c>
      <c r="AA189" s="3">
        <v>14.825000000000001</v>
      </c>
      <c r="AB189" s="3">
        <v>201.47499999999999</v>
      </c>
      <c r="AC189" s="3">
        <v>3975.208333333333</v>
      </c>
      <c r="AD189" s="3">
        <v>104.55</v>
      </c>
      <c r="AE189" s="3">
        <v>7.35</v>
      </c>
      <c r="AF189" s="3">
        <v>12.225</v>
      </c>
      <c r="AG189" s="3">
        <v>81.941666666666677</v>
      </c>
      <c r="AH189" s="3">
        <v>38002.445833333331</v>
      </c>
      <c r="AI189" s="3">
        <v>30000</v>
      </c>
      <c r="AJ189" s="3">
        <v>123.58749999999999</v>
      </c>
      <c r="AK189" s="3">
        <v>4</v>
      </c>
      <c r="AL189" s="3">
        <v>53.25</v>
      </c>
      <c r="AM189" s="3">
        <v>29</v>
      </c>
      <c r="AN189" s="3"/>
      <c r="AO189" s="3"/>
      <c r="AP189" s="3">
        <v>10733.5</v>
      </c>
      <c r="AQ189" s="3">
        <v>87147.7</v>
      </c>
      <c r="AR189" s="3">
        <v>67</v>
      </c>
      <c r="AS189" s="3">
        <v>280</v>
      </c>
      <c r="AT189" s="3"/>
      <c r="AU189" s="3">
        <v>11.35</v>
      </c>
      <c r="AV189" s="3">
        <v>136.82500000000002</v>
      </c>
      <c r="AW189" s="3"/>
      <c r="AX189" s="3"/>
      <c r="AY189" s="3"/>
      <c r="AZ189" s="3">
        <v>20249</v>
      </c>
      <c r="BA189" s="3">
        <v>19749</v>
      </c>
      <c r="BB189" s="3"/>
      <c r="BC189" s="3">
        <v>1337.9250000000002</v>
      </c>
      <c r="BD189" s="3">
        <v>100.78749999999999</v>
      </c>
      <c r="BE189" s="3">
        <v>269.68333333333334</v>
      </c>
      <c r="BF189" s="3">
        <v>201.77916666666667</v>
      </c>
      <c r="BG189" s="3">
        <v>19661.395833333332</v>
      </c>
      <c r="BH189" s="3"/>
      <c r="BI189" s="3"/>
      <c r="BJ189" s="3"/>
      <c r="BK189" s="3"/>
      <c r="BL189" s="3"/>
      <c r="BM189" s="3"/>
    </row>
    <row r="190" spans="1:65" ht="29" x14ac:dyDescent="0.35">
      <c r="A190" s="46" t="s">
        <v>137</v>
      </c>
      <c r="B190" t="s">
        <v>165</v>
      </c>
      <c r="F190" s="3"/>
      <c r="G190" s="3"/>
      <c r="H190" s="3"/>
      <c r="I190" s="3"/>
      <c r="J190" s="3"/>
      <c r="K190" s="3"/>
      <c r="L190" s="3"/>
      <c r="M190" s="3"/>
      <c r="N190" s="3">
        <v>187893.39583333334</v>
      </c>
      <c r="O190" s="3">
        <v>167893.39583333334</v>
      </c>
      <c r="P190" s="3">
        <v>147893.39583333334</v>
      </c>
      <c r="Q190" s="3">
        <v>119818.39583333334</v>
      </c>
      <c r="R190" s="3">
        <v>108672.39583333334</v>
      </c>
      <c r="S190" s="3">
        <v>98886.395833333343</v>
      </c>
      <c r="T190" s="3">
        <v>68356.395833333343</v>
      </c>
      <c r="U190" s="3">
        <v>56345.395833333328</v>
      </c>
      <c r="V190" s="3">
        <v>28847.395833333332</v>
      </c>
      <c r="W190" s="3">
        <v>8595.3958333333339</v>
      </c>
      <c r="X190" s="3">
        <v>2823.395833333333</v>
      </c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>
        <v>8265</v>
      </c>
      <c r="BH190" s="3">
        <v>21775</v>
      </c>
      <c r="BI190" s="3"/>
      <c r="BJ190" s="3"/>
      <c r="BK190" s="3"/>
      <c r="BL190" s="3"/>
      <c r="BM190" s="3"/>
    </row>
    <row r="191" spans="1:65" ht="29" x14ac:dyDescent="0.35">
      <c r="A191" s="46" t="s">
        <v>139</v>
      </c>
      <c r="B191" t="s">
        <v>165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>
        <v>800</v>
      </c>
      <c r="BI191" s="3"/>
      <c r="BJ191" s="3"/>
      <c r="BK191" s="3"/>
      <c r="BL191" s="3"/>
      <c r="BM191" s="3"/>
    </row>
    <row r="192" spans="1:65" ht="29" x14ac:dyDescent="0.35">
      <c r="A192" s="46" t="s">
        <v>140</v>
      </c>
      <c r="B192" t="s">
        <v>138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>
        <v>300000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</row>
    <row r="193" spans="1:65" ht="43.5" x14ac:dyDescent="0.35">
      <c r="A193" s="46" t="s">
        <v>141</v>
      </c>
      <c r="B193" t="s">
        <v>165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>
        <v>2357895</v>
      </c>
      <c r="AZ193" s="3">
        <v>385785</v>
      </c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</row>
    <row r="194" spans="1:65" ht="43.5" x14ac:dyDescent="0.35">
      <c r="A194" s="46" t="s">
        <v>142</v>
      </c>
      <c r="B194" t="s">
        <v>165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>
        <v>2662606.5</v>
      </c>
      <c r="BA194" s="3">
        <v>652865.5</v>
      </c>
      <c r="BB194" s="3">
        <v>879076.5</v>
      </c>
      <c r="BC194" s="3">
        <v>24</v>
      </c>
      <c r="BD194" s="3"/>
      <c r="BE194" s="3"/>
      <c r="BF194" s="3"/>
      <c r="BG194" s="3"/>
      <c r="BH194" s="3"/>
      <c r="BI194" s="3"/>
      <c r="BJ194" s="3"/>
      <c r="BK194" s="3"/>
      <c r="BL194" s="3"/>
      <c r="BM194" s="3"/>
    </row>
    <row r="195" spans="1:65" x14ac:dyDescent="0.35">
      <c r="A195" s="46" t="s">
        <v>143</v>
      </c>
      <c r="B195" t="s">
        <v>165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>
        <v>1211149.2875000001</v>
      </c>
      <c r="BF195" s="3">
        <v>11695.058333333332</v>
      </c>
      <c r="BG195" s="3">
        <v>1492.625</v>
      </c>
      <c r="BH195" s="3"/>
      <c r="BI195" s="3"/>
      <c r="BJ195" s="3"/>
      <c r="BK195" s="3"/>
      <c r="BL195" s="3"/>
      <c r="BM195" s="3"/>
    </row>
    <row r="196" spans="1:65" ht="29" x14ac:dyDescent="0.35">
      <c r="A196" s="46" t="s">
        <v>144</v>
      </c>
      <c r="B196" t="s">
        <v>128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>
        <v>15000</v>
      </c>
      <c r="BF196" s="3">
        <v>16000</v>
      </c>
      <c r="BG196" s="3">
        <v>18000</v>
      </c>
      <c r="BH196" s="3">
        <v>19000</v>
      </c>
      <c r="BI196" s="3">
        <v>20000</v>
      </c>
      <c r="BJ196" s="3">
        <v>824000</v>
      </c>
      <c r="BK196" s="3">
        <v>48000</v>
      </c>
      <c r="BL196" s="3">
        <v>163000</v>
      </c>
      <c r="BM196" s="3"/>
    </row>
    <row r="197" spans="1:65" x14ac:dyDescent="0.35">
      <c r="A197" s="46" t="s">
        <v>145</v>
      </c>
      <c r="B197" t="s">
        <v>117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>
        <v>250000</v>
      </c>
      <c r="BL197" s="3"/>
      <c r="BM197" s="3"/>
    </row>
    <row r="198" spans="1:65" ht="29" x14ac:dyDescent="0.35">
      <c r="A198" s="46" t="s">
        <v>139</v>
      </c>
      <c r="B198" t="s">
        <v>165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>
        <v>409538</v>
      </c>
      <c r="BF198" s="3">
        <v>410973</v>
      </c>
      <c r="BG198" s="3"/>
      <c r="BH198" s="3"/>
      <c r="BI198" s="3"/>
      <c r="BJ198" s="3"/>
      <c r="BK198" s="3"/>
      <c r="BL198" s="3"/>
      <c r="BM198" s="3"/>
    </row>
    <row r="199" spans="1:65" ht="29" x14ac:dyDescent="0.35">
      <c r="A199" s="46" t="s">
        <v>146</v>
      </c>
      <c r="B199" t="s">
        <v>125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>
        <v>7545.35</v>
      </c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</row>
    <row r="200" spans="1:65" x14ac:dyDescent="0.35">
      <c r="A200" s="46" t="s">
        <v>147</v>
      </c>
      <c r="B200" t="s">
        <v>125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>
        <v>1514.95</v>
      </c>
      <c r="AU200" s="3">
        <v>2000</v>
      </c>
      <c r="AV200" s="3">
        <v>1543.4916666666668</v>
      </c>
      <c r="AW200" s="3">
        <v>2370.2333333333331</v>
      </c>
      <c r="AX200" s="3">
        <v>2458.666666666667</v>
      </c>
      <c r="AY200" s="3"/>
      <c r="AZ200" s="3">
        <v>10964.566666666666</v>
      </c>
      <c r="BA200" s="3">
        <v>11680.424999999999</v>
      </c>
      <c r="BB200" s="3">
        <v>12029.529166666667</v>
      </c>
      <c r="BC200" s="3">
        <v>9472.5916666666653</v>
      </c>
      <c r="BD200" s="3">
        <v>12274.625</v>
      </c>
      <c r="BE200" s="3">
        <v>1199.5666666666666</v>
      </c>
      <c r="BF200" s="3">
        <v>674.70416666666677</v>
      </c>
      <c r="BG200" s="3">
        <v>300.12083333333334</v>
      </c>
      <c r="BH200" s="3">
        <v>441.07916666666665</v>
      </c>
      <c r="BI200" s="3">
        <v>851.5958333333333</v>
      </c>
      <c r="BJ200" s="3">
        <v>43.245833333333337</v>
      </c>
      <c r="BK200" s="3">
        <v>756</v>
      </c>
      <c r="BL200" s="3">
        <v>188</v>
      </c>
      <c r="BM200" s="3">
        <v>831287</v>
      </c>
    </row>
    <row r="201" spans="1:65" x14ac:dyDescent="0.35">
      <c r="A201" s="46" t="s">
        <v>148</v>
      </c>
      <c r="B201" t="s">
        <v>166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>
        <v>750000</v>
      </c>
      <c r="BK201" s="3"/>
      <c r="BL201" s="3">
        <v>500000</v>
      </c>
      <c r="BM201" s="3"/>
    </row>
    <row r="202" spans="1:65" x14ac:dyDescent="0.35">
      <c r="A202" s="46" t="s">
        <v>149</v>
      </c>
      <c r="B202" t="s">
        <v>117</v>
      </c>
      <c r="F202" s="3"/>
      <c r="G202" s="3"/>
      <c r="H202" s="3">
        <v>82948.05</v>
      </c>
      <c r="I202" s="3">
        <v>111540.78333333334</v>
      </c>
      <c r="J202" s="3">
        <v>74843.045833333337</v>
      </c>
      <c r="K202" s="3">
        <v>537565.75416666665</v>
      </c>
      <c r="L202" s="3">
        <v>58910.637499999997</v>
      </c>
      <c r="M202" s="3">
        <v>61110.75</v>
      </c>
      <c r="N202" s="3">
        <v>89802.658333333326</v>
      </c>
      <c r="O202" s="3">
        <v>263680.74583333335</v>
      </c>
      <c r="P202" s="3">
        <v>334876.05416666664</v>
      </c>
      <c r="Q202" s="3">
        <v>385478.8833333333</v>
      </c>
      <c r="R202" s="3">
        <v>263839.25416666665</v>
      </c>
      <c r="S202" s="3">
        <v>100146.98333333334</v>
      </c>
      <c r="T202" s="3">
        <v>259952.7</v>
      </c>
      <c r="U202" s="3">
        <v>166445.71666666667</v>
      </c>
      <c r="V202" s="3">
        <v>38173.699999999997</v>
      </c>
      <c r="W202" s="3">
        <v>153289.25416666668</v>
      </c>
      <c r="X202" s="3">
        <v>163213.55833333332</v>
      </c>
      <c r="Y202" s="3">
        <v>131472.40833333333</v>
      </c>
      <c r="Z202" s="3">
        <v>61968.662499999999</v>
      </c>
      <c r="AA202" s="3">
        <v>426098.02916666667</v>
      </c>
      <c r="AB202" s="3">
        <v>319967.14583333331</v>
      </c>
      <c r="AC202" s="3">
        <v>1318160.1541666666</v>
      </c>
      <c r="AD202" s="3"/>
      <c r="AE202" s="3">
        <v>375758.16666666669</v>
      </c>
      <c r="AF202" s="3">
        <v>676920.62916666665</v>
      </c>
      <c r="AG202" s="3">
        <v>674700.4458333333</v>
      </c>
      <c r="AH202" s="3">
        <v>1197766.7625</v>
      </c>
      <c r="AI202" s="3">
        <v>1293517.3166666667</v>
      </c>
      <c r="AJ202" s="3">
        <v>1487456.2583333333</v>
      </c>
      <c r="AK202" s="3">
        <v>1850095.4041666666</v>
      </c>
      <c r="AL202" s="3">
        <v>488672.87916666665</v>
      </c>
      <c r="AM202" s="3">
        <v>463262.44583333336</v>
      </c>
      <c r="AN202" s="3">
        <v>556688.24583333323</v>
      </c>
      <c r="AO202" s="3">
        <v>527194.37083333335</v>
      </c>
      <c r="AP202" s="3">
        <v>660731.77500000002</v>
      </c>
      <c r="AQ202" s="3">
        <v>643770.33750000002</v>
      </c>
      <c r="AR202" s="3">
        <v>514446.95</v>
      </c>
      <c r="AS202" s="3">
        <v>574849.3916666666</v>
      </c>
      <c r="AT202" s="3">
        <v>411017.27500000002</v>
      </c>
      <c r="AU202" s="3">
        <v>601223.89583333326</v>
      </c>
      <c r="AV202" s="3">
        <v>623199.625</v>
      </c>
      <c r="AW202" s="3">
        <v>580057.79583333328</v>
      </c>
      <c r="AX202" s="3">
        <v>564725.34583333333</v>
      </c>
      <c r="AY202" s="3">
        <v>548501.94999999995</v>
      </c>
      <c r="AZ202" s="3">
        <v>551293.375</v>
      </c>
      <c r="BA202" s="3">
        <v>312988.59999999998</v>
      </c>
      <c r="BB202" s="3">
        <v>191419.77916666667</v>
      </c>
      <c r="BC202" s="3">
        <v>130129.89583333334</v>
      </c>
      <c r="BD202" s="3">
        <v>121831.53750000001</v>
      </c>
      <c r="BE202" s="3">
        <v>115986.97083333333</v>
      </c>
      <c r="BF202" s="3">
        <v>104600.53750000001</v>
      </c>
      <c r="BG202" s="3">
        <v>103183.3125</v>
      </c>
      <c r="BH202" s="3">
        <v>5544.0666666666666</v>
      </c>
      <c r="BI202" s="3">
        <v>2388.7666666666669</v>
      </c>
      <c r="BJ202" s="3">
        <v>5033.3875000000007</v>
      </c>
      <c r="BK202" s="3">
        <v>29773</v>
      </c>
      <c r="BL202" s="3">
        <v>8858</v>
      </c>
      <c r="BM202" s="3"/>
    </row>
    <row r="203" spans="1:65" x14ac:dyDescent="0.35">
      <c r="A203" s="46" t="s">
        <v>150</v>
      </c>
      <c r="B203" t="s">
        <v>115</v>
      </c>
      <c r="F203" s="3"/>
      <c r="G203" s="3"/>
      <c r="H203" s="3"/>
      <c r="I203" s="3"/>
      <c r="J203" s="3"/>
      <c r="K203" s="3"/>
      <c r="L203" s="3"/>
      <c r="M203" s="3"/>
      <c r="N203" s="3">
        <v>105304.7</v>
      </c>
      <c r="O203" s="3">
        <v>74260.8125</v>
      </c>
      <c r="P203" s="3">
        <v>23963.370833333331</v>
      </c>
      <c r="Q203" s="3">
        <v>18028.129166666666</v>
      </c>
      <c r="R203" s="3">
        <v>16411.141666666666</v>
      </c>
      <c r="S203" s="3">
        <v>6839.1208333333334</v>
      </c>
      <c r="T203" s="3"/>
      <c r="U203" s="3">
        <v>1552.05</v>
      </c>
      <c r="V203" s="3">
        <v>3076.7208333333333</v>
      </c>
      <c r="W203" s="3">
        <v>8926.0499999999993</v>
      </c>
      <c r="X203" s="3">
        <v>5929.4791666666661</v>
      </c>
      <c r="Y203" s="3">
        <v>3111.645833333333</v>
      </c>
      <c r="Z203" s="3">
        <v>1439.65</v>
      </c>
      <c r="AA203" s="3">
        <v>2880.7541666666666</v>
      </c>
      <c r="AB203" s="3">
        <v>935.20416666666677</v>
      </c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</row>
    <row r="204" spans="1:65" ht="29" x14ac:dyDescent="0.35">
      <c r="A204" s="46" t="s">
        <v>151</v>
      </c>
      <c r="B204" t="s">
        <v>115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>
        <v>75.208333333333343</v>
      </c>
      <c r="AD204" s="3">
        <v>3029.5291666666667</v>
      </c>
      <c r="AE204" s="3">
        <v>2921.6208333333334</v>
      </c>
      <c r="AF204" s="3">
        <v>9275.4041666666672</v>
      </c>
      <c r="AG204" s="3">
        <v>1996.9458333333334</v>
      </c>
      <c r="AH204" s="3">
        <v>1452.4791666666667</v>
      </c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</row>
    <row r="205" spans="1:65" x14ac:dyDescent="0.35">
      <c r="A205" s="46" t="s">
        <v>152</v>
      </c>
      <c r="B205" t="s">
        <v>115</v>
      </c>
      <c r="F205" s="3"/>
      <c r="G205" s="3"/>
      <c r="H205" s="3"/>
      <c r="I205" s="3"/>
      <c r="J205" s="3"/>
      <c r="K205" s="3"/>
      <c r="L205" s="3"/>
      <c r="M205" s="3"/>
      <c r="N205" s="3">
        <v>105846.2375</v>
      </c>
      <c r="O205" s="3">
        <v>83407.25</v>
      </c>
      <c r="P205" s="3">
        <v>20692.112499999999</v>
      </c>
      <c r="Q205" s="3">
        <v>12481.525</v>
      </c>
      <c r="R205" s="3">
        <v>25445.675000000003</v>
      </c>
      <c r="S205" s="3">
        <v>13544.462500000001</v>
      </c>
      <c r="T205" s="3"/>
      <c r="U205" s="3">
        <v>13892.962500000001</v>
      </c>
      <c r="V205" s="3">
        <v>8010.2</v>
      </c>
      <c r="W205" s="3">
        <v>13119.824999999999</v>
      </c>
      <c r="X205" s="3">
        <v>14897.674999999999</v>
      </c>
      <c r="Y205" s="3">
        <v>8459.7875000000004</v>
      </c>
      <c r="Z205" s="3">
        <v>2890.1</v>
      </c>
      <c r="AA205" s="3">
        <v>4821.2624999999998</v>
      </c>
      <c r="AB205" s="3">
        <v>2566.7249999999999</v>
      </c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</row>
    <row r="206" spans="1:65" ht="29" x14ac:dyDescent="0.35">
      <c r="A206" s="46" t="s">
        <v>153</v>
      </c>
      <c r="B206" t="s">
        <v>115</v>
      </c>
      <c r="F206" s="3"/>
      <c r="G206" s="3"/>
      <c r="H206" s="3"/>
      <c r="I206" s="3"/>
      <c r="J206" s="3"/>
      <c r="K206" s="3"/>
      <c r="L206" s="3"/>
      <c r="M206" s="3"/>
      <c r="N206" s="3">
        <v>268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</row>
    <row r="207" spans="1:65" ht="29" x14ac:dyDescent="0.35">
      <c r="A207" s="46" t="s">
        <v>154</v>
      </c>
      <c r="B207" t="s">
        <v>115</v>
      </c>
      <c r="F207" s="3"/>
      <c r="G207" s="3"/>
      <c r="H207" s="3"/>
      <c r="I207" s="3"/>
      <c r="J207" s="3"/>
      <c r="K207" s="3">
        <v>6000</v>
      </c>
      <c r="L207" s="3"/>
      <c r="M207" s="3"/>
      <c r="N207" s="3"/>
      <c r="O207" s="3">
        <v>100000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</row>
    <row r="208" spans="1:65" ht="29" x14ac:dyDescent="0.35">
      <c r="A208" s="46" t="s">
        <v>155</v>
      </c>
      <c r="B208" t="s">
        <v>115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>
        <v>10281</v>
      </c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</row>
    <row r="209" spans="1:65" ht="29" x14ac:dyDescent="0.35">
      <c r="A209" s="46" t="s">
        <v>156</v>
      </c>
      <c r="B209" t="s">
        <v>115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>
        <v>90000</v>
      </c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</row>
    <row r="210" spans="1:65" ht="29" x14ac:dyDescent="0.35">
      <c r="A210" s="46" t="s">
        <v>157</v>
      </c>
      <c r="B210" t="s">
        <v>125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>
        <v>50000</v>
      </c>
      <c r="AV210" s="3"/>
      <c r="AW210" s="3"/>
      <c r="AX210" s="3">
        <v>50000</v>
      </c>
      <c r="AY210" s="3"/>
      <c r="AZ210" s="3"/>
      <c r="BA210" s="3"/>
      <c r="BB210" s="3"/>
      <c r="BC210" s="3">
        <v>50000</v>
      </c>
      <c r="BD210" s="3">
        <v>10000</v>
      </c>
      <c r="BE210" s="3"/>
      <c r="BF210" s="3"/>
      <c r="BG210" s="3"/>
      <c r="BH210" s="3"/>
      <c r="BI210" s="3"/>
      <c r="BJ210" s="3"/>
      <c r="BK210" s="3"/>
      <c r="BL210" s="3"/>
      <c r="BM210" s="3"/>
    </row>
    <row r="211" spans="1:65" ht="29" x14ac:dyDescent="0.35">
      <c r="A211" s="46" t="s">
        <v>158</v>
      </c>
      <c r="B211" s="42" t="s">
        <v>165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>
        <v>4000000</v>
      </c>
    </row>
    <row r="212" spans="1:65" x14ac:dyDescent="0.35">
      <c r="A212" s="46" t="s">
        <v>159</v>
      </c>
      <c r="B212" s="42" t="s">
        <v>117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>
        <v>700000</v>
      </c>
      <c r="AD212" s="3"/>
      <c r="AE212" s="3"/>
      <c r="AF212" s="3">
        <v>350000</v>
      </c>
      <c r="AG212" s="3"/>
      <c r="AH212" s="3">
        <v>2000000</v>
      </c>
      <c r="AI212" s="3">
        <v>2000000</v>
      </c>
      <c r="AJ212" s="3">
        <v>2000000</v>
      </c>
      <c r="AK212" s="3">
        <v>2000000</v>
      </c>
      <c r="AL212" s="3">
        <v>1100000</v>
      </c>
      <c r="AM212" s="3">
        <v>3000000</v>
      </c>
      <c r="AN212" s="3">
        <v>3000000</v>
      </c>
      <c r="AO212" s="3">
        <v>6000000</v>
      </c>
      <c r="AP212" s="3">
        <v>6000000</v>
      </c>
      <c r="AQ212" s="3">
        <v>6000000</v>
      </c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</row>
    <row r="213" spans="1:65" ht="29" x14ac:dyDescent="0.35">
      <c r="A213" s="46" t="s">
        <v>160</v>
      </c>
      <c r="B213" s="42" t="s">
        <v>165</v>
      </c>
      <c r="F213" s="3">
        <v>146648.07916666666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</row>
    <row r="214" spans="1:65" x14ac:dyDescent="0.35">
      <c r="A214" s="46" t="s">
        <v>161</v>
      </c>
      <c r="B214" s="42" t="s">
        <v>125</v>
      </c>
      <c r="F214" s="3">
        <v>0.57500000000000007</v>
      </c>
      <c r="G214" s="3">
        <v>1.9458333333333333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>
        <v>3.1</v>
      </c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</row>
    <row r="215" spans="1:65" ht="15" thickBot="1" x14ac:dyDescent="0.4">
      <c r="A215" s="47" t="s">
        <v>162</v>
      </c>
      <c r="B215" s="25" t="s">
        <v>125</v>
      </c>
      <c r="C215" s="15"/>
      <c r="D215" s="15"/>
      <c r="E215" s="15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>
        <v>1583</v>
      </c>
    </row>
    <row r="216" spans="1:65" ht="15" thickBot="1" x14ac:dyDescent="0.4">
      <c r="A216" s="106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</row>
    <row r="217" spans="1:65" x14ac:dyDescent="0.35">
      <c r="A217" t="s">
        <v>246</v>
      </c>
      <c r="F217" s="3">
        <f>SUM(F5:F52)</f>
        <v>148875</v>
      </c>
      <c r="G217" s="3">
        <f t="shared" ref="G217:BM217" si="0">SUM(G5:G52)</f>
        <v>170106.33749999999</v>
      </c>
      <c r="H217" s="3">
        <f t="shared" si="0"/>
        <v>154842.57083333333</v>
      </c>
      <c r="I217" s="3">
        <f t="shared" si="0"/>
        <v>145493.0625</v>
      </c>
      <c r="J217" s="3">
        <f t="shared" si="0"/>
        <v>144655.26250000001</v>
      </c>
      <c r="K217" s="3">
        <f t="shared" si="0"/>
        <v>148494.125</v>
      </c>
      <c r="L217" s="3">
        <f t="shared" si="0"/>
        <v>130972.82916666666</v>
      </c>
      <c r="M217" s="3">
        <f t="shared" si="0"/>
        <v>135349.11249999999</v>
      </c>
      <c r="N217" s="3">
        <f t="shared" si="0"/>
        <v>316571.2583333333</v>
      </c>
      <c r="O217" s="3">
        <f t="shared" si="0"/>
        <v>330120.47083333333</v>
      </c>
      <c r="P217" s="3">
        <f t="shared" si="0"/>
        <v>722492.27083333337</v>
      </c>
      <c r="Q217" s="3">
        <f t="shared" si="0"/>
        <v>1542779.3291666666</v>
      </c>
      <c r="R217" s="3">
        <f t="shared" si="0"/>
        <v>2132395</v>
      </c>
      <c r="S217" s="3">
        <f t="shared" si="0"/>
        <v>2171160</v>
      </c>
      <c r="T217" s="3">
        <f t="shared" si="0"/>
        <v>2386918</v>
      </c>
      <c r="U217" s="3">
        <f t="shared" si="0"/>
        <v>2448018.75</v>
      </c>
      <c r="V217" s="3">
        <f t="shared" si="0"/>
        <v>2285465.5</v>
      </c>
      <c r="W217" s="3">
        <f t="shared" si="0"/>
        <v>911071.875</v>
      </c>
      <c r="X217" s="3">
        <f t="shared" si="0"/>
        <v>799363.125</v>
      </c>
      <c r="Y217" s="3">
        <f t="shared" si="0"/>
        <v>907648.75</v>
      </c>
      <c r="Z217" s="3">
        <f t="shared" si="0"/>
        <v>921493.75</v>
      </c>
      <c r="AA217" s="3">
        <f t="shared" si="0"/>
        <v>921372.5</v>
      </c>
      <c r="AB217" s="3">
        <f t="shared" si="0"/>
        <v>1781165</v>
      </c>
      <c r="AC217" s="3">
        <f t="shared" si="0"/>
        <v>1822938.75</v>
      </c>
      <c r="AD217" s="3">
        <f t="shared" si="0"/>
        <v>1306310</v>
      </c>
      <c r="AE217" s="3">
        <f t="shared" si="0"/>
        <v>1231659</v>
      </c>
      <c r="AF217" s="3">
        <f t="shared" si="0"/>
        <v>1293830.625</v>
      </c>
      <c r="AG217" s="3">
        <f t="shared" si="0"/>
        <v>1377596.25</v>
      </c>
      <c r="AH217" s="3">
        <f t="shared" si="0"/>
        <v>1297473.625</v>
      </c>
      <c r="AI217" s="3">
        <f t="shared" si="0"/>
        <v>1379670.5</v>
      </c>
      <c r="AJ217" s="3">
        <f t="shared" si="0"/>
        <v>1426555</v>
      </c>
      <c r="AK217" s="3">
        <f t="shared" si="0"/>
        <v>2886389.25</v>
      </c>
      <c r="AL217" s="3">
        <f t="shared" si="0"/>
        <v>1060325</v>
      </c>
      <c r="AM217" s="3">
        <f t="shared" si="0"/>
        <v>1072190.5</v>
      </c>
      <c r="AN217" s="3">
        <f t="shared" si="0"/>
        <v>971020</v>
      </c>
      <c r="AO217" s="3">
        <f t="shared" si="0"/>
        <v>905087.5</v>
      </c>
      <c r="AP217" s="3">
        <f t="shared" si="0"/>
        <v>894943.5</v>
      </c>
      <c r="AQ217" s="3">
        <f t="shared" si="0"/>
        <v>894943.5</v>
      </c>
      <c r="AR217" s="3">
        <f t="shared" si="0"/>
        <v>1281446</v>
      </c>
      <c r="AS217" s="3">
        <f t="shared" si="0"/>
        <v>1363250</v>
      </c>
      <c r="AT217" s="3">
        <f t="shared" si="0"/>
        <v>1390000</v>
      </c>
      <c r="AU217" s="3">
        <f t="shared" si="0"/>
        <v>1344875</v>
      </c>
      <c r="AV217" s="3">
        <f t="shared" si="0"/>
        <v>1026000</v>
      </c>
      <c r="AW217" s="3">
        <f t="shared" si="0"/>
        <v>1012250</v>
      </c>
      <c r="AX217" s="3">
        <f t="shared" si="0"/>
        <v>858750</v>
      </c>
      <c r="AY217" s="3">
        <f t="shared" si="0"/>
        <v>869750</v>
      </c>
      <c r="AZ217" s="3">
        <f t="shared" si="0"/>
        <v>824000</v>
      </c>
      <c r="BA217" s="3">
        <f t="shared" si="0"/>
        <v>659750</v>
      </c>
      <c r="BB217" s="3">
        <f t="shared" si="0"/>
        <v>601500</v>
      </c>
      <c r="BC217" s="3">
        <f t="shared" si="0"/>
        <v>665750</v>
      </c>
      <c r="BD217" s="3">
        <f t="shared" si="0"/>
        <v>254170</v>
      </c>
      <c r="BE217" s="3">
        <f t="shared" si="0"/>
        <v>266090</v>
      </c>
      <c r="BF217" s="3">
        <f t="shared" si="0"/>
        <v>273110</v>
      </c>
      <c r="BG217" s="3">
        <f t="shared" si="0"/>
        <v>279850</v>
      </c>
      <c r="BH217" s="3">
        <f t="shared" si="0"/>
        <v>293300</v>
      </c>
      <c r="BI217" s="3">
        <f t="shared" si="0"/>
        <v>289010</v>
      </c>
      <c r="BJ217" s="3">
        <f t="shared" si="0"/>
        <v>208650</v>
      </c>
      <c r="BK217" s="3">
        <f t="shared" si="0"/>
        <v>221640</v>
      </c>
      <c r="BL217" s="3">
        <f t="shared" si="0"/>
        <v>28050</v>
      </c>
      <c r="BM217" s="3">
        <f t="shared" si="0"/>
        <v>0</v>
      </c>
    </row>
    <row r="218" spans="1:65" x14ac:dyDescent="0.35">
      <c r="A218" t="s">
        <v>247</v>
      </c>
      <c r="F218" s="3">
        <f>SUM(F53:F140)</f>
        <v>0</v>
      </c>
      <c r="G218" s="3">
        <f t="shared" ref="G218:BM218" si="1">SUM(G53:G140)</f>
        <v>0</v>
      </c>
      <c r="H218" s="3">
        <f t="shared" si="1"/>
        <v>25000</v>
      </c>
      <c r="I218" s="3">
        <f t="shared" si="1"/>
        <v>934175.75</v>
      </c>
      <c r="J218" s="3">
        <f t="shared" si="1"/>
        <v>1536890.625</v>
      </c>
      <c r="K218" s="3">
        <f t="shared" si="1"/>
        <v>3913693.7833333332</v>
      </c>
      <c r="L218" s="3">
        <f t="shared" si="1"/>
        <v>7610172.9958333336</v>
      </c>
      <c r="M218" s="3">
        <f t="shared" si="1"/>
        <v>3564107.9416666664</v>
      </c>
      <c r="N218" s="3">
        <f t="shared" si="1"/>
        <v>4974948.0791666666</v>
      </c>
      <c r="O218" s="3">
        <f t="shared" si="1"/>
        <v>7176167.833333333</v>
      </c>
      <c r="P218" s="3">
        <f t="shared" si="1"/>
        <v>7712438.916666667</v>
      </c>
      <c r="Q218" s="3">
        <f t="shared" si="1"/>
        <v>8485714.6916666664</v>
      </c>
      <c r="R218" s="3">
        <f t="shared" si="1"/>
        <v>8366362</v>
      </c>
      <c r="S218" s="3">
        <f t="shared" si="1"/>
        <v>10719750</v>
      </c>
      <c r="T218" s="3">
        <f t="shared" si="1"/>
        <v>11807375</v>
      </c>
      <c r="U218" s="3">
        <f t="shared" si="1"/>
        <v>11567000</v>
      </c>
      <c r="V218" s="3">
        <f t="shared" si="1"/>
        <v>11117527.341666667</v>
      </c>
      <c r="W218" s="3">
        <f t="shared" si="1"/>
        <v>8481960.9375</v>
      </c>
      <c r="X218" s="3">
        <f t="shared" si="1"/>
        <v>8657578.125</v>
      </c>
      <c r="Y218" s="3">
        <f t="shared" si="1"/>
        <v>9313562.5</v>
      </c>
      <c r="Z218" s="3">
        <f t="shared" si="1"/>
        <v>8080250</v>
      </c>
      <c r="AA218" s="3">
        <f t="shared" si="1"/>
        <v>9675125</v>
      </c>
      <c r="AB218" s="3">
        <f t="shared" si="1"/>
        <v>10686625</v>
      </c>
      <c r="AC218" s="3">
        <f t="shared" si="1"/>
        <v>14841125</v>
      </c>
      <c r="AD218" s="3">
        <f t="shared" si="1"/>
        <v>17388250</v>
      </c>
      <c r="AE218" s="3">
        <f t="shared" si="1"/>
        <v>10325500</v>
      </c>
      <c r="AF218" s="3">
        <f t="shared" si="1"/>
        <v>11142750</v>
      </c>
      <c r="AG218" s="3">
        <f t="shared" si="1"/>
        <v>13003000</v>
      </c>
      <c r="AH218" s="3">
        <f t="shared" si="1"/>
        <v>15059000</v>
      </c>
      <c r="AI218" s="3">
        <f t="shared" si="1"/>
        <v>21397750</v>
      </c>
      <c r="AJ218" s="3">
        <f t="shared" si="1"/>
        <v>24011312.5</v>
      </c>
      <c r="AK218" s="3">
        <f t="shared" si="1"/>
        <v>26080200</v>
      </c>
      <c r="AL218" s="3">
        <f t="shared" si="1"/>
        <v>35145937.5</v>
      </c>
      <c r="AM218" s="3">
        <f t="shared" si="1"/>
        <v>41137750</v>
      </c>
      <c r="AN218" s="3">
        <f t="shared" si="1"/>
        <v>47216125</v>
      </c>
      <c r="AO218" s="3">
        <f t="shared" si="1"/>
        <v>64255000</v>
      </c>
      <c r="AP218" s="3">
        <f t="shared" si="1"/>
        <v>63656750</v>
      </c>
      <c r="AQ218" s="3">
        <f t="shared" si="1"/>
        <v>63656750</v>
      </c>
      <c r="AR218" s="3">
        <f t="shared" si="1"/>
        <v>79901750</v>
      </c>
      <c r="AS218" s="3">
        <f t="shared" si="1"/>
        <v>85848500</v>
      </c>
      <c r="AT218" s="3">
        <f t="shared" si="1"/>
        <v>97846625</v>
      </c>
      <c r="AU218" s="3">
        <f t="shared" si="1"/>
        <v>94708500</v>
      </c>
      <c r="AV218" s="3">
        <f t="shared" si="1"/>
        <v>88870875</v>
      </c>
      <c r="AW218" s="3">
        <f t="shared" si="1"/>
        <v>81425750</v>
      </c>
      <c r="AX218" s="3">
        <f t="shared" si="1"/>
        <v>56656500</v>
      </c>
      <c r="AY218" s="3">
        <f t="shared" si="1"/>
        <v>43158750</v>
      </c>
      <c r="AZ218" s="3">
        <f t="shared" si="1"/>
        <v>28176500</v>
      </c>
      <c r="BA218" s="3">
        <f t="shared" si="1"/>
        <v>22927500</v>
      </c>
      <c r="BB218" s="3">
        <f t="shared" si="1"/>
        <v>23041250</v>
      </c>
      <c r="BC218" s="3">
        <f t="shared" si="1"/>
        <v>16360198</v>
      </c>
      <c r="BD218" s="3">
        <f t="shared" si="1"/>
        <v>7692500</v>
      </c>
      <c r="BE218" s="3">
        <f t="shared" si="1"/>
        <v>5252524</v>
      </c>
      <c r="BF218" s="3">
        <f t="shared" si="1"/>
        <v>5408540</v>
      </c>
      <c r="BG218" s="3">
        <f t="shared" si="1"/>
        <v>5670788</v>
      </c>
      <c r="BH218" s="3">
        <f t="shared" si="1"/>
        <v>8582822</v>
      </c>
      <c r="BI218" s="3">
        <f t="shared" si="1"/>
        <v>8794959</v>
      </c>
      <c r="BJ218" s="3">
        <f t="shared" si="1"/>
        <v>9593166</v>
      </c>
      <c r="BK218" s="3">
        <f t="shared" si="1"/>
        <v>6370276</v>
      </c>
      <c r="BL218" s="3">
        <f t="shared" si="1"/>
        <v>5973954</v>
      </c>
      <c r="BM218" s="3">
        <f t="shared" si="1"/>
        <v>2498357</v>
      </c>
    </row>
    <row r="219" spans="1:65" x14ac:dyDescent="0.35">
      <c r="A219" s="26" t="s">
        <v>248</v>
      </c>
      <c r="F219" s="3">
        <f>SUM(F141:F159)</f>
        <v>0</v>
      </c>
      <c r="G219" s="3">
        <f t="shared" ref="G219:BM219" si="2">SUM(G141:G159)</f>
        <v>0</v>
      </c>
      <c r="H219" s="3">
        <f t="shared" si="2"/>
        <v>0</v>
      </c>
      <c r="I219" s="3">
        <f t="shared" si="2"/>
        <v>0</v>
      </c>
      <c r="J219" s="3">
        <f t="shared" si="2"/>
        <v>0</v>
      </c>
      <c r="K219" s="3">
        <f t="shared" si="2"/>
        <v>0</v>
      </c>
      <c r="L219" s="3">
        <f t="shared" si="2"/>
        <v>0</v>
      </c>
      <c r="M219" s="3">
        <f t="shared" si="2"/>
        <v>0</v>
      </c>
      <c r="N219" s="3">
        <f t="shared" si="2"/>
        <v>0</v>
      </c>
      <c r="O219" s="3">
        <f t="shared" si="2"/>
        <v>0</v>
      </c>
      <c r="P219" s="3">
        <f t="shared" si="2"/>
        <v>0</v>
      </c>
      <c r="Q219" s="3">
        <f t="shared" si="2"/>
        <v>0</v>
      </c>
      <c r="R219" s="3">
        <f t="shared" si="2"/>
        <v>0</v>
      </c>
      <c r="S219" s="3">
        <f t="shared" si="2"/>
        <v>101000</v>
      </c>
      <c r="T219" s="3">
        <f t="shared" si="2"/>
        <v>117520</v>
      </c>
      <c r="U219" s="3">
        <f t="shared" si="2"/>
        <v>115200</v>
      </c>
      <c r="V219" s="3">
        <f t="shared" si="2"/>
        <v>116430</v>
      </c>
      <c r="W219" s="3">
        <f t="shared" si="2"/>
        <v>119100</v>
      </c>
      <c r="X219" s="3">
        <f t="shared" si="2"/>
        <v>116280</v>
      </c>
      <c r="Y219" s="3">
        <f t="shared" si="2"/>
        <v>123156</v>
      </c>
      <c r="Z219" s="3">
        <f t="shared" si="2"/>
        <v>118217</v>
      </c>
      <c r="AA219" s="3">
        <f t="shared" si="2"/>
        <v>346329</v>
      </c>
      <c r="AB219" s="3">
        <f t="shared" si="2"/>
        <v>1066560</v>
      </c>
      <c r="AC219" s="3">
        <f t="shared" si="2"/>
        <v>971110</v>
      </c>
      <c r="AD219" s="3">
        <f t="shared" si="2"/>
        <v>770650</v>
      </c>
      <c r="AE219" s="3">
        <f t="shared" si="2"/>
        <v>517368</v>
      </c>
      <c r="AF219" s="3">
        <f t="shared" si="2"/>
        <v>524291</v>
      </c>
      <c r="AG219" s="3">
        <f t="shared" si="2"/>
        <v>547036</v>
      </c>
      <c r="AH219" s="3">
        <f t="shared" si="2"/>
        <v>548000</v>
      </c>
      <c r="AI219" s="3">
        <f t="shared" si="2"/>
        <v>545314</v>
      </c>
      <c r="AJ219" s="3">
        <f t="shared" si="2"/>
        <v>543427</v>
      </c>
      <c r="AK219" s="3">
        <f t="shared" si="2"/>
        <v>543146</v>
      </c>
      <c r="AL219" s="3">
        <f t="shared" si="2"/>
        <v>547612</v>
      </c>
      <c r="AM219" s="3">
        <f t="shared" si="2"/>
        <v>540944</v>
      </c>
      <c r="AN219" s="3">
        <f t="shared" si="2"/>
        <v>516418</v>
      </c>
      <c r="AO219" s="3">
        <f t="shared" si="2"/>
        <v>510604</v>
      </c>
      <c r="AP219" s="3">
        <f t="shared" si="2"/>
        <v>505932.5</v>
      </c>
      <c r="AQ219" s="3">
        <f t="shared" si="2"/>
        <v>505932.5</v>
      </c>
      <c r="AR219" s="3">
        <f t="shared" si="2"/>
        <v>233750</v>
      </c>
      <c r="AS219" s="3">
        <f t="shared" si="2"/>
        <v>241250</v>
      </c>
      <c r="AT219" s="3">
        <f t="shared" si="2"/>
        <v>246250</v>
      </c>
      <c r="AU219" s="3">
        <f t="shared" si="2"/>
        <v>250000</v>
      </c>
      <c r="AV219" s="3">
        <f t="shared" si="2"/>
        <v>0</v>
      </c>
      <c r="AW219" s="3">
        <f t="shared" si="2"/>
        <v>0</v>
      </c>
      <c r="AX219" s="3">
        <f t="shared" si="2"/>
        <v>0</v>
      </c>
      <c r="AY219" s="3">
        <f t="shared" si="2"/>
        <v>0</v>
      </c>
      <c r="AZ219" s="3">
        <f t="shared" si="2"/>
        <v>0</v>
      </c>
      <c r="BA219" s="3">
        <f t="shared" si="2"/>
        <v>0</v>
      </c>
      <c r="BB219" s="3">
        <f t="shared" si="2"/>
        <v>467500</v>
      </c>
      <c r="BC219" s="3">
        <f t="shared" si="2"/>
        <v>500000</v>
      </c>
      <c r="BD219" s="3">
        <f t="shared" si="2"/>
        <v>0</v>
      </c>
      <c r="BE219" s="3">
        <f t="shared" si="2"/>
        <v>0</v>
      </c>
      <c r="BF219" s="3">
        <f t="shared" si="2"/>
        <v>0</v>
      </c>
      <c r="BG219" s="3">
        <f t="shared" si="2"/>
        <v>0</v>
      </c>
      <c r="BH219" s="3">
        <f t="shared" si="2"/>
        <v>0</v>
      </c>
      <c r="BI219" s="3">
        <f t="shared" si="2"/>
        <v>1025309</v>
      </c>
      <c r="BJ219" s="3">
        <f t="shared" si="2"/>
        <v>250000</v>
      </c>
      <c r="BK219" s="3">
        <f t="shared" si="2"/>
        <v>0</v>
      </c>
      <c r="BL219" s="3">
        <f t="shared" si="2"/>
        <v>0</v>
      </c>
      <c r="BM219" s="3">
        <f t="shared" si="2"/>
        <v>0</v>
      </c>
    </row>
    <row r="220" spans="1:65" x14ac:dyDescent="0.35">
      <c r="A220" s="22" t="s">
        <v>249</v>
      </c>
      <c r="F220" s="3">
        <f>SUM(F160:F170)</f>
        <v>0</v>
      </c>
      <c r="G220" s="3">
        <f t="shared" ref="G220:BM220" si="3">SUM(G160:G170)</f>
        <v>0</v>
      </c>
      <c r="H220" s="3">
        <f t="shared" si="3"/>
        <v>0</v>
      </c>
      <c r="I220" s="3">
        <f t="shared" si="3"/>
        <v>0</v>
      </c>
      <c r="J220" s="3">
        <f t="shared" si="3"/>
        <v>0</v>
      </c>
      <c r="K220" s="3">
        <f t="shared" si="3"/>
        <v>0</v>
      </c>
      <c r="L220" s="3">
        <f t="shared" si="3"/>
        <v>583250</v>
      </c>
      <c r="M220" s="3">
        <f t="shared" si="3"/>
        <v>207050</v>
      </c>
      <c r="N220" s="3">
        <f t="shared" si="3"/>
        <v>269400</v>
      </c>
      <c r="O220" s="3">
        <f t="shared" si="3"/>
        <v>0</v>
      </c>
      <c r="P220" s="3">
        <f t="shared" si="3"/>
        <v>0</v>
      </c>
      <c r="Q220" s="3">
        <f t="shared" si="3"/>
        <v>0</v>
      </c>
      <c r="R220" s="3">
        <f t="shared" si="3"/>
        <v>188000</v>
      </c>
      <c r="S220" s="3">
        <f t="shared" si="3"/>
        <v>0</v>
      </c>
      <c r="T220" s="3">
        <f t="shared" si="3"/>
        <v>0</v>
      </c>
      <c r="U220" s="3">
        <f t="shared" si="3"/>
        <v>0</v>
      </c>
      <c r="V220" s="3">
        <f t="shared" si="3"/>
        <v>39270</v>
      </c>
      <c r="W220" s="3">
        <f t="shared" si="3"/>
        <v>0</v>
      </c>
      <c r="X220" s="3">
        <f t="shared" si="3"/>
        <v>0</v>
      </c>
      <c r="Y220" s="3">
        <f t="shared" si="3"/>
        <v>0</v>
      </c>
      <c r="Z220" s="3">
        <f t="shared" si="3"/>
        <v>0</v>
      </c>
      <c r="AA220" s="3">
        <f t="shared" si="3"/>
        <v>0</v>
      </c>
      <c r="AB220" s="3">
        <f t="shared" si="3"/>
        <v>0</v>
      </c>
      <c r="AC220" s="3">
        <f t="shared" si="3"/>
        <v>0</v>
      </c>
      <c r="AD220" s="3">
        <f t="shared" si="3"/>
        <v>0</v>
      </c>
      <c r="AE220" s="3">
        <f t="shared" si="3"/>
        <v>0</v>
      </c>
      <c r="AF220" s="3">
        <f t="shared" si="3"/>
        <v>0</v>
      </c>
      <c r="AG220" s="3">
        <f t="shared" si="3"/>
        <v>0</v>
      </c>
      <c r="AH220" s="3">
        <f t="shared" si="3"/>
        <v>0</v>
      </c>
      <c r="AI220" s="3">
        <f t="shared" si="3"/>
        <v>0</v>
      </c>
      <c r="AJ220" s="3">
        <f t="shared" si="3"/>
        <v>0</v>
      </c>
      <c r="AK220" s="3">
        <f t="shared" si="3"/>
        <v>0</v>
      </c>
      <c r="AL220" s="3">
        <f t="shared" si="3"/>
        <v>0</v>
      </c>
      <c r="AM220" s="3">
        <f t="shared" si="3"/>
        <v>0</v>
      </c>
      <c r="AN220" s="3">
        <f t="shared" si="3"/>
        <v>0</v>
      </c>
      <c r="AO220" s="3">
        <f t="shared" si="3"/>
        <v>0</v>
      </c>
      <c r="AP220" s="3">
        <f t="shared" si="3"/>
        <v>0</v>
      </c>
      <c r="AQ220" s="3">
        <f t="shared" si="3"/>
        <v>0</v>
      </c>
      <c r="AR220" s="3">
        <f t="shared" si="3"/>
        <v>0</v>
      </c>
      <c r="AS220" s="3">
        <f t="shared" si="3"/>
        <v>0</v>
      </c>
      <c r="AT220" s="3">
        <f t="shared" si="3"/>
        <v>0</v>
      </c>
      <c r="AU220" s="3">
        <f t="shared" si="3"/>
        <v>0</v>
      </c>
      <c r="AV220" s="3">
        <f t="shared" si="3"/>
        <v>0</v>
      </c>
      <c r="AW220" s="3">
        <f t="shared" si="3"/>
        <v>931250</v>
      </c>
      <c r="AX220" s="3">
        <f t="shared" si="3"/>
        <v>910000</v>
      </c>
      <c r="AY220" s="3">
        <f t="shared" si="3"/>
        <v>1900625</v>
      </c>
      <c r="AZ220" s="3">
        <f t="shared" si="3"/>
        <v>1732500</v>
      </c>
      <c r="BA220" s="3">
        <f t="shared" si="3"/>
        <v>1611875</v>
      </c>
      <c r="BB220" s="3">
        <f t="shared" si="3"/>
        <v>1345000</v>
      </c>
      <c r="BC220" s="3">
        <f t="shared" si="3"/>
        <v>2008125</v>
      </c>
      <c r="BD220" s="3">
        <f t="shared" si="3"/>
        <v>2577650</v>
      </c>
      <c r="BE220" s="3">
        <f t="shared" si="3"/>
        <v>950000</v>
      </c>
      <c r="BF220" s="3">
        <f t="shared" si="3"/>
        <v>950000</v>
      </c>
      <c r="BG220" s="3">
        <f t="shared" si="3"/>
        <v>0</v>
      </c>
      <c r="BH220" s="3">
        <f t="shared" si="3"/>
        <v>0</v>
      </c>
      <c r="BI220" s="3">
        <f t="shared" si="3"/>
        <v>0</v>
      </c>
      <c r="BJ220" s="3">
        <f t="shared" si="3"/>
        <v>0</v>
      </c>
      <c r="BK220" s="3">
        <f t="shared" si="3"/>
        <v>0</v>
      </c>
      <c r="BL220" s="3">
        <f t="shared" si="3"/>
        <v>0</v>
      </c>
      <c r="BM220" s="3">
        <f t="shared" si="3"/>
        <v>0</v>
      </c>
    </row>
    <row r="221" spans="1:65" ht="15" thickBot="1" x14ac:dyDescent="0.4">
      <c r="A221" s="15" t="s">
        <v>250</v>
      </c>
      <c r="B221" s="15"/>
      <c r="C221" s="15"/>
      <c r="D221" s="15"/>
      <c r="E221" s="15"/>
      <c r="F221" s="19">
        <f>SUM(F5:F170)</f>
        <v>148875</v>
      </c>
      <c r="G221" s="19">
        <f t="shared" ref="G221:BM221" si="4">SUM(G5:G170)</f>
        <v>170106.33749999999</v>
      </c>
      <c r="H221" s="19">
        <f t="shared" si="4"/>
        <v>179842.57083333333</v>
      </c>
      <c r="I221" s="19">
        <f t="shared" si="4"/>
        <v>1079668.8125</v>
      </c>
      <c r="J221" s="19">
        <f t="shared" si="4"/>
        <v>1681545.8875</v>
      </c>
      <c r="K221" s="19">
        <f t="shared" si="4"/>
        <v>4062187.9083333332</v>
      </c>
      <c r="L221" s="19">
        <f t="shared" si="4"/>
        <v>8324395.8250000002</v>
      </c>
      <c r="M221" s="19">
        <f t="shared" si="4"/>
        <v>3906507.0541666662</v>
      </c>
      <c r="N221" s="19">
        <f t="shared" si="4"/>
        <v>5560919.3375000004</v>
      </c>
      <c r="O221" s="19">
        <f t="shared" si="4"/>
        <v>7506288.3041666662</v>
      </c>
      <c r="P221" s="19">
        <f t="shared" si="4"/>
        <v>8434931.1875</v>
      </c>
      <c r="Q221" s="19">
        <f t="shared" si="4"/>
        <v>10028494.020833334</v>
      </c>
      <c r="R221" s="19">
        <f t="shared" si="4"/>
        <v>10686757</v>
      </c>
      <c r="S221" s="19">
        <f t="shared" si="4"/>
        <v>12991910</v>
      </c>
      <c r="T221" s="19">
        <f t="shared" si="4"/>
        <v>14311813</v>
      </c>
      <c r="U221" s="19">
        <f t="shared" si="4"/>
        <v>14130218.75</v>
      </c>
      <c r="V221" s="19">
        <f t="shared" si="4"/>
        <v>13558692.841666667</v>
      </c>
      <c r="W221" s="19">
        <f t="shared" si="4"/>
        <v>9512132.8125</v>
      </c>
      <c r="X221" s="19">
        <f t="shared" si="4"/>
        <v>9573221.25</v>
      </c>
      <c r="Y221" s="19">
        <f t="shared" si="4"/>
        <v>10344367.25</v>
      </c>
      <c r="Z221" s="19">
        <f t="shared" si="4"/>
        <v>9119960.75</v>
      </c>
      <c r="AA221" s="19">
        <f t="shared" si="4"/>
        <v>10942826.5</v>
      </c>
      <c r="AB221" s="19">
        <f t="shared" si="4"/>
        <v>13534350</v>
      </c>
      <c r="AC221" s="19">
        <f t="shared" si="4"/>
        <v>17635173.75</v>
      </c>
      <c r="AD221" s="19">
        <f t="shared" si="4"/>
        <v>19465210</v>
      </c>
      <c r="AE221" s="19">
        <f t="shared" si="4"/>
        <v>12074527</v>
      </c>
      <c r="AF221" s="19">
        <f t="shared" si="4"/>
        <v>12960871.625</v>
      </c>
      <c r="AG221" s="19">
        <f t="shared" si="4"/>
        <v>14927632.25</v>
      </c>
      <c r="AH221" s="19">
        <f t="shared" si="4"/>
        <v>16904473.625</v>
      </c>
      <c r="AI221" s="19">
        <f t="shared" si="4"/>
        <v>23322734.5</v>
      </c>
      <c r="AJ221" s="19">
        <f t="shared" si="4"/>
        <v>25981294.5</v>
      </c>
      <c r="AK221" s="19">
        <f t="shared" si="4"/>
        <v>29509735.25</v>
      </c>
      <c r="AL221" s="19">
        <f t="shared" si="4"/>
        <v>36753874.5</v>
      </c>
      <c r="AM221" s="19">
        <f t="shared" si="4"/>
        <v>42750884.5</v>
      </c>
      <c r="AN221" s="19">
        <f t="shared" si="4"/>
        <v>48703563</v>
      </c>
      <c r="AO221" s="19">
        <f t="shared" si="4"/>
        <v>65670691.5</v>
      </c>
      <c r="AP221" s="19">
        <f t="shared" si="4"/>
        <v>65057626</v>
      </c>
      <c r="AQ221" s="19">
        <f t="shared" si="4"/>
        <v>65057626</v>
      </c>
      <c r="AR221" s="19">
        <f t="shared" si="4"/>
        <v>81416946</v>
      </c>
      <c r="AS221" s="19">
        <f t="shared" si="4"/>
        <v>87453000</v>
      </c>
      <c r="AT221" s="19">
        <f t="shared" si="4"/>
        <v>99482875</v>
      </c>
      <c r="AU221" s="19">
        <f t="shared" si="4"/>
        <v>96303375</v>
      </c>
      <c r="AV221" s="19">
        <f t="shared" si="4"/>
        <v>89896875</v>
      </c>
      <c r="AW221" s="19">
        <f t="shared" si="4"/>
        <v>83369250</v>
      </c>
      <c r="AX221" s="19">
        <f t="shared" si="4"/>
        <v>58425250</v>
      </c>
      <c r="AY221" s="19">
        <f t="shared" si="4"/>
        <v>45929125</v>
      </c>
      <c r="AZ221" s="19">
        <f t="shared" si="4"/>
        <v>30733000</v>
      </c>
      <c r="BA221" s="19">
        <f t="shared" si="4"/>
        <v>25199125</v>
      </c>
      <c r="BB221" s="19">
        <f t="shared" si="4"/>
        <v>25455250</v>
      </c>
      <c r="BC221" s="19">
        <f t="shared" si="4"/>
        <v>19534073</v>
      </c>
      <c r="BD221" s="19">
        <f t="shared" si="4"/>
        <v>10524320</v>
      </c>
      <c r="BE221" s="19">
        <f t="shared" si="4"/>
        <v>6468614</v>
      </c>
      <c r="BF221" s="19">
        <f t="shared" si="4"/>
        <v>6631650</v>
      </c>
      <c r="BG221" s="19">
        <f t="shared" si="4"/>
        <v>5950638</v>
      </c>
      <c r="BH221" s="19">
        <f t="shared" si="4"/>
        <v>8876122</v>
      </c>
      <c r="BI221" s="19">
        <f t="shared" si="4"/>
        <v>10109278</v>
      </c>
      <c r="BJ221" s="19">
        <f t="shared" si="4"/>
        <v>10051816</v>
      </c>
      <c r="BK221" s="19">
        <f t="shared" si="4"/>
        <v>6591916</v>
      </c>
      <c r="BL221" s="19">
        <f t="shared" si="4"/>
        <v>6002004</v>
      </c>
      <c r="BM221" s="19">
        <f t="shared" si="4"/>
        <v>2498357</v>
      </c>
    </row>
    <row r="222" spans="1:65" ht="15" thickBot="1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</row>
    <row r="223" spans="1:65" x14ac:dyDescent="0.35">
      <c r="A223" s="136" t="s">
        <v>251</v>
      </c>
      <c r="F223" s="3">
        <f>F212+F202+F201+F197+F196+F173</f>
        <v>0</v>
      </c>
      <c r="G223" s="3">
        <f t="shared" ref="G223:BM223" si="5">G212+G202+G201+G197+G196+G173</f>
        <v>0</v>
      </c>
      <c r="H223" s="3">
        <f t="shared" si="5"/>
        <v>82948.05</v>
      </c>
      <c r="I223" s="3">
        <f t="shared" si="5"/>
        <v>111540.78333333334</v>
      </c>
      <c r="J223" s="3">
        <f t="shared" si="5"/>
        <v>74843.045833333337</v>
      </c>
      <c r="K223" s="3">
        <f t="shared" si="5"/>
        <v>537565.75416666665</v>
      </c>
      <c r="L223" s="3">
        <f t="shared" si="5"/>
        <v>58910.637499999997</v>
      </c>
      <c r="M223" s="3">
        <f t="shared" si="5"/>
        <v>61110.75</v>
      </c>
      <c r="N223" s="3">
        <f t="shared" si="5"/>
        <v>89802.658333333326</v>
      </c>
      <c r="O223" s="3">
        <f t="shared" si="5"/>
        <v>263680.74583333335</v>
      </c>
      <c r="P223" s="3">
        <f t="shared" si="5"/>
        <v>334876.05416666664</v>
      </c>
      <c r="Q223" s="3">
        <f t="shared" si="5"/>
        <v>385478.8833333333</v>
      </c>
      <c r="R223" s="3">
        <f t="shared" si="5"/>
        <v>263839.25416666665</v>
      </c>
      <c r="S223" s="3">
        <f t="shared" si="5"/>
        <v>100146.98333333334</v>
      </c>
      <c r="T223" s="3">
        <f t="shared" si="5"/>
        <v>259952.7</v>
      </c>
      <c r="U223" s="3">
        <f t="shared" si="5"/>
        <v>166445.71666666667</v>
      </c>
      <c r="V223" s="3">
        <f t="shared" si="5"/>
        <v>38173.699999999997</v>
      </c>
      <c r="W223" s="3">
        <f t="shared" si="5"/>
        <v>153289.25416666668</v>
      </c>
      <c r="X223" s="3">
        <f t="shared" si="5"/>
        <v>163213.55833333332</v>
      </c>
      <c r="Y223" s="3">
        <f t="shared" si="5"/>
        <v>131472.40833333333</v>
      </c>
      <c r="Z223" s="3">
        <f t="shared" si="5"/>
        <v>61968.662499999999</v>
      </c>
      <c r="AA223" s="3">
        <f t="shared" si="5"/>
        <v>426098.02916666667</v>
      </c>
      <c r="AB223" s="3">
        <f t="shared" si="5"/>
        <v>319967.14583333331</v>
      </c>
      <c r="AC223" s="3">
        <f t="shared" si="5"/>
        <v>2018160.1541666666</v>
      </c>
      <c r="AD223" s="3">
        <f t="shared" si="5"/>
        <v>0</v>
      </c>
      <c r="AE223" s="3">
        <f t="shared" si="5"/>
        <v>375758.16666666669</v>
      </c>
      <c r="AF223" s="3">
        <f t="shared" si="5"/>
        <v>1026920.6291666667</v>
      </c>
      <c r="AG223" s="3">
        <f t="shared" si="5"/>
        <v>674700.4458333333</v>
      </c>
      <c r="AH223" s="3">
        <f t="shared" si="5"/>
        <v>3197766.7625000002</v>
      </c>
      <c r="AI223" s="3">
        <f t="shared" si="5"/>
        <v>3293517.3166666664</v>
      </c>
      <c r="AJ223" s="3">
        <f t="shared" si="5"/>
        <v>3487456.2583333333</v>
      </c>
      <c r="AK223" s="3">
        <f t="shared" si="5"/>
        <v>3850095.4041666668</v>
      </c>
      <c r="AL223" s="3">
        <f t="shared" si="5"/>
        <v>1588672.8791666667</v>
      </c>
      <c r="AM223" s="3">
        <f t="shared" si="5"/>
        <v>3463262.4458333333</v>
      </c>
      <c r="AN223" s="3">
        <f t="shared" si="5"/>
        <v>3556688.2458333331</v>
      </c>
      <c r="AO223" s="3">
        <f t="shared" si="5"/>
        <v>6527194.3708333336</v>
      </c>
      <c r="AP223" s="3">
        <f t="shared" si="5"/>
        <v>6660731.7750000004</v>
      </c>
      <c r="AQ223" s="3">
        <f t="shared" si="5"/>
        <v>6643770.3375000004</v>
      </c>
      <c r="AR223" s="3">
        <f t="shared" si="5"/>
        <v>514446.95</v>
      </c>
      <c r="AS223" s="3">
        <f t="shared" si="5"/>
        <v>574849.3916666666</v>
      </c>
      <c r="AT223" s="3">
        <f t="shared" si="5"/>
        <v>411017.27500000002</v>
      </c>
      <c r="AU223" s="3">
        <f t="shared" si="5"/>
        <v>601223.89583333326</v>
      </c>
      <c r="AV223" s="3">
        <f t="shared" si="5"/>
        <v>623199.625</v>
      </c>
      <c r="AW223" s="3">
        <f t="shared" si="5"/>
        <v>580057.79583333328</v>
      </c>
      <c r="AX223" s="3">
        <f t="shared" si="5"/>
        <v>564725.34583333333</v>
      </c>
      <c r="AY223" s="3">
        <f t="shared" si="5"/>
        <v>548501.94999999995</v>
      </c>
      <c r="AZ223" s="3">
        <f t="shared" si="5"/>
        <v>551293.375</v>
      </c>
      <c r="BA223" s="3">
        <f t="shared" si="5"/>
        <v>312988.59999999998</v>
      </c>
      <c r="BB223" s="3">
        <f t="shared" si="5"/>
        <v>191419.77916666667</v>
      </c>
      <c r="BC223" s="3">
        <f t="shared" si="5"/>
        <v>130129.89583333334</v>
      </c>
      <c r="BD223" s="3">
        <f t="shared" si="5"/>
        <v>121831.53750000001</v>
      </c>
      <c r="BE223" s="3">
        <f t="shared" si="5"/>
        <v>130986.97083333333</v>
      </c>
      <c r="BF223" s="3">
        <f t="shared" si="5"/>
        <v>120600.53750000001</v>
      </c>
      <c r="BG223" s="3">
        <f t="shared" si="5"/>
        <v>121183.3125</v>
      </c>
      <c r="BH223" s="3">
        <f t="shared" si="5"/>
        <v>24544.066666666666</v>
      </c>
      <c r="BI223" s="3">
        <f t="shared" si="5"/>
        <v>22388.766666666666</v>
      </c>
      <c r="BJ223" s="3">
        <f t="shared" si="5"/>
        <v>1579033.3875</v>
      </c>
      <c r="BK223" s="3">
        <f t="shared" si="5"/>
        <v>327773</v>
      </c>
      <c r="BL223" s="3">
        <f t="shared" si="5"/>
        <v>671858</v>
      </c>
      <c r="BM223" s="3">
        <f t="shared" si="5"/>
        <v>0</v>
      </c>
    </row>
    <row r="224" spans="1:65" x14ac:dyDescent="0.35">
      <c r="A224" s="136" t="s">
        <v>252</v>
      </c>
      <c r="F224" s="3">
        <f>F181</f>
        <v>0</v>
      </c>
      <c r="G224" s="3">
        <f t="shared" ref="G224:BM224" si="6">G181</f>
        <v>0</v>
      </c>
      <c r="H224" s="3">
        <f t="shared" si="6"/>
        <v>617755.99166666658</v>
      </c>
      <c r="I224" s="3">
        <f t="shared" si="6"/>
        <v>0</v>
      </c>
      <c r="J224" s="3">
        <f t="shared" si="6"/>
        <v>346937.76250000001</v>
      </c>
      <c r="K224" s="3">
        <f t="shared" si="6"/>
        <v>198249.48333333334</v>
      </c>
      <c r="L224" s="3">
        <f t="shared" si="6"/>
        <v>145885.9375</v>
      </c>
      <c r="M224" s="3">
        <f t="shared" si="6"/>
        <v>0</v>
      </c>
      <c r="N224" s="3">
        <f t="shared" si="6"/>
        <v>0</v>
      </c>
      <c r="O224" s="3">
        <f t="shared" si="6"/>
        <v>0</v>
      </c>
      <c r="P224" s="3">
        <f t="shared" si="6"/>
        <v>0</v>
      </c>
      <c r="Q224" s="3">
        <f t="shared" si="6"/>
        <v>524196.79166666669</v>
      </c>
      <c r="R224" s="3">
        <f t="shared" si="6"/>
        <v>0</v>
      </c>
      <c r="S224" s="3">
        <f t="shared" si="6"/>
        <v>479746.125</v>
      </c>
      <c r="T224" s="3">
        <f t="shared" si="6"/>
        <v>0</v>
      </c>
      <c r="U224" s="3">
        <f t="shared" si="6"/>
        <v>0</v>
      </c>
      <c r="V224" s="3">
        <f t="shared" si="6"/>
        <v>0</v>
      </c>
      <c r="W224" s="3">
        <f t="shared" si="6"/>
        <v>0</v>
      </c>
      <c r="X224" s="3">
        <f t="shared" si="6"/>
        <v>0</v>
      </c>
      <c r="Y224" s="3">
        <f t="shared" si="6"/>
        <v>0</v>
      </c>
      <c r="Z224" s="3">
        <f t="shared" si="6"/>
        <v>0</v>
      </c>
      <c r="AA224" s="3">
        <f t="shared" si="6"/>
        <v>0</v>
      </c>
      <c r="AB224" s="3">
        <f t="shared" si="6"/>
        <v>0</v>
      </c>
      <c r="AC224" s="3">
        <f t="shared" si="6"/>
        <v>0</v>
      </c>
      <c r="AD224" s="3">
        <f t="shared" si="6"/>
        <v>0</v>
      </c>
      <c r="AE224" s="3">
        <f t="shared" si="6"/>
        <v>0</v>
      </c>
      <c r="AF224" s="3">
        <f t="shared" si="6"/>
        <v>0</v>
      </c>
      <c r="AG224" s="3">
        <f t="shared" si="6"/>
        <v>0</v>
      </c>
      <c r="AH224" s="3">
        <f t="shared" si="6"/>
        <v>0</v>
      </c>
      <c r="AI224" s="3">
        <f t="shared" si="6"/>
        <v>0</v>
      </c>
      <c r="AJ224" s="3">
        <f t="shared" si="6"/>
        <v>0</v>
      </c>
      <c r="AK224" s="3">
        <f t="shared" si="6"/>
        <v>0</v>
      </c>
      <c r="AL224" s="3">
        <f t="shared" si="6"/>
        <v>0</v>
      </c>
      <c r="AM224" s="3">
        <f t="shared" si="6"/>
        <v>0</v>
      </c>
      <c r="AN224" s="3">
        <f t="shared" si="6"/>
        <v>0</v>
      </c>
      <c r="AO224" s="3">
        <f t="shared" si="6"/>
        <v>0</v>
      </c>
      <c r="AP224" s="3">
        <f t="shared" si="6"/>
        <v>0</v>
      </c>
      <c r="AQ224" s="3">
        <f t="shared" si="6"/>
        <v>0</v>
      </c>
      <c r="AR224" s="3">
        <f t="shared" si="6"/>
        <v>5971528.5083333338</v>
      </c>
      <c r="AS224" s="3">
        <f t="shared" si="6"/>
        <v>9344534.5958333332</v>
      </c>
      <c r="AT224" s="3">
        <f t="shared" si="6"/>
        <v>5154235.8125</v>
      </c>
      <c r="AU224" s="3">
        <f t="shared" si="6"/>
        <v>3119364.4083333332</v>
      </c>
      <c r="AV224" s="3">
        <f t="shared" si="6"/>
        <v>17476720.883333337</v>
      </c>
      <c r="AW224" s="3">
        <f t="shared" si="6"/>
        <v>36115936.837499999</v>
      </c>
      <c r="AX224" s="3">
        <f t="shared" si="6"/>
        <v>58299311.258333333</v>
      </c>
      <c r="AY224" s="3">
        <f t="shared" si="6"/>
        <v>52363450.262500003</v>
      </c>
      <c r="AZ224" s="3">
        <f t="shared" si="6"/>
        <v>20322474.458333332</v>
      </c>
      <c r="BA224" s="3">
        <f t="shared" si="6"/>
        <v>8755496.583333334</v>
      </c>
      <c r="BB224" s="3">
        <f t="shared" si="6"/>
        <v>2525108.0874999999</v>
      </c>
      <c r="BC224" s="3">
        <f t="shared" si="6"/>
        <v>2695132.15</v>
      </c>
      <c r="BD224" s="3">
        <f t="shared" si="6"/>
        <v>12370777.4125</v>
      </c>
      <c r="BE224" s="3">
        <f t="shared" si="6"/>
        <v>7971185.4208333334</v>
      </c>
      <c r="BF224" s="3">
        <f t="shared" si="6"/>
        <v>7419346.4500000002</v>
      </c>
      <c r="BG224" s="3">
        <f t="shared" si="6"/>
        <v>3582220.0125000002</v>
      </c>
      <c r="BH224" s="3">
        <f t="shared" si="6"/>
        <v>1124825.2833333334</v>
      </c>
      <c r="BI224" s="3">
        <f t="shared" si="6"/>
        <v>514904.02500000002</v>
      </c>
      <c r="BJ224" s="3">
        <f t="shared" si="6"/>
        <v>93386.066666666666</v>
      </c>
      <c r="BK224" s="3">
        <f t="shared" si="6"/>
        <v>0</v>
      </c>
      <c r="BL224" s="3">
        <f t="shared" si="6"/>
        <v>0</v>
      </c>
      <c r="BM224" s="3">
        <f t="shared" si="6"/>
        <v>0</v>
      </c>
    </row>
    <row r="225" spans="1:65" x14ac:dyDescent="0.35">
      <c r="A225" s="136" t="s">
        <v>115</v>
      </c>
      <c r="F225" s="3">
        <f>F188+F176+F172</f>
        <v>235307.36666666667</v>
      </c>
      <c r="G225" s="3">
        <f t="shared" ref="G225:BM225" si="7">G188+G176+G172</f>
        <v>234162.93333333332</v>
      </c>
      <c r="H225" s="3">
        <f t="shared" si="7"/>
        <v>197546.52499999999</v>
      </c>
      <c r="I225" s="3">
        <f t="shared" si="7"/>
        <v>568927.4458333333</v>
      </c>
      <c r="J225" s="3">
        <f t="shared" si="7"/>
        <v>339108.44166666671</v>
      </c>
      <c r="K225" s="3">
        <f t="shared" si="7"/>
        <v>340821.05416666664</v>
      </c>
      <c r="L225" s="3">
        <f t="shared" si="7"/>
        <v>189492.44166666665</v>
      </c>
      <c r="M225" s="3">
        <f t="shared" si="7"/>
        <v>780</v>
      </c>
      <c r="N225" s="3">
        <f t="shared" si="7"/>
        <v>20</v>
      </c>
      <c r="O225" s="3">
        <f t="shared" si="7"/>
        <v>275</v>
      </c>
      <c r="P225" s="3">
        <f t="shared" si="7"/>
        <v>43946.887499999997</v>
      </c>
      <c r="Q225" s="3">
        <f t="shared" si="7"/>
        <v>0</v>
      </c>
      <c r="R225" s="3">
        <f t="shared" si="7"/>
        <v>0</v>
      </c>
      <c r="S225" s="3">
        <f t="shared" si="7"/>
        <v>0</v>
      </c>
      <c r="T225" s="3">
        <f t="shared" si="7"/>
        <v>0</v>
      </c>
      <c r="U225" s="3">
        <f t="shared" si="7"/>
        <v>0</v>
      </c>
      <c r="V225" s="3">
        <f t="shared" si="7"/>
        <v>0</v>
      </c>
      <c r="W225" s="3">
        <f t="shared" si="7"/>
        <v>0</v>
      </c>
      <c r="X225" s="3">
        <f t="shared" si="7"/>
        <v>0</v>
      </c>
      <c r="Y225" s="3">
        <f t="shared" si="7"/>
        <v>0</v>
      </c>
      <c r="Z225" s="3">
        <f t="shared" si="7"/>
        <v>0</v>
      </c>
      <c r="AA225" s="3">
        <f t="shared" si="7"/>
        <v>0</v>
      </c>
      <c r="AB225" s="3">
        <f t="shared" si="7"/>
        <v>0</v>
      </c>
      <c r="AC225" s="3">
        <f t="shared" si="7"/>
        <v>0</v>
      </c>
      <c r="AD225" s="3">
        <f t="shared" si="7"/>
        <v>0</v>
      </c>
      <c r="AE225" s="3">
        <f t="shared" si="7"/>
        <v>0</v>
      </c>
      <c r="AF225" s="3">
        <f t="shared" si="7"/>
        <v>0</v>
      </c>
      <c r="AG225" s="3">
        <f t="shared" si="7"/>
        <v>0</v>
      </c>
      <c r="AH225" s="3">
        <f t="shared" si="7"/>
        <v>0</v>
      </c>
      <c r="AI225" s="3">
        <f t="shared" si="7"/>
        <v>0</v>
      </c>
      <c r="AJ225" s="3">
        <f t="shared" si="7"/>
        <v>0</v>
      </c>
      <c r="AK225" s="3">
        <f t="shared" si="7"/>
        <v>0</v>
      </c>
      <c r="AL225" s="3">
        <f t="shared" si="7"/>
        <v>0</v>
      </c>
      <c r="AM225" s="3">
        <f t="shared" si="7"/>
        <v>0</v>
      </c>
      <c r="AN225" s="3">
        <f t="shared" si="7"/>
        <v>0</v>
      </c>
      <c r="AO225" s="3">
        <f t="shared" si="7"/>
        <v>0</v>
      </c>
      <c r="AP225" s="3">
        <f t="shared" si="7"/>
        <v>0</v>
      </c>
      <c r="AQ225" s="3">
        <f t="shared" si="7"/>
        <v>0</v>
      </c>
      <c r="AR225" s="3">
        <f t="shared" si="7"/>
        <v>0</v>
      </c>
      <c r="AS225" s="3">
        <f t="shared" si="7"/>
        <v>0</v>
      </c>
      <c r="AT225" s="3">
        <f t="shared" si="7"/>
        <v>0</v>
      </c>
      <c r="AU225" s="3">
        <f t="shared" si="7"/>
        <v>0</v>
      </c>
      <c r="AV225" s="3">
        <f t="shared" si="7"/>
        <v>4804.9249999999993</v>
      </c>
      <c r="AW225" s="3">
        <f t="shared" si="7"/>
        <v>5504.9249999999993</v>
      </c>
      <c r="AX225" s="3">
        <f t="shared" si="7"/>
        <v>5604.9249999999993</v>
      </c>
      <c r="AY225" s="3">
        <f t="shared" si="7"/>
        <v>700</v>
      </c>
      <c r="AZ225" s="3">
        <f t="shared" si="7"/>
        <v>2065</v>
      </c>
      <c r="BA225" s="3">
        <f t="shared" si="7"/>
        <v>3815</v>
      </c>
      <c r="BB225" s="3">
        <f t="shared" si="7"/>
        <v>0</v>
      </c>
      <c r="BC225" s="3">
        <f t="shared" si="7"/>
        <v>0</v>
      </c>
      <c r="BD225" s="3">
        <f t="shared" si="7"/>
        <v>0</v>
      </c>
      <c r="BE225" s="3">
        <f t="shared" si="7"/>
        <v>0</v>
      </c>
      <c r="BF225" s="3">
        <f t="shared" si="7"/>
        <v>0</v>
      </c>
      <c r="BG225" s="3">
        <f t="shared" si="7"/>
        <v>0</v>
      </c>
      <c r="BH225" s="3">
        <f t="shared" si="7"/>
        <v>0</v>
      </c>
      <c r="BI225" s="3">
        <f t="shared" si="7"/>
        <v>0</v>
      </c>
      <c r="BJ225" s="3">
        <f t="shared" si="7"/>
        <v>0</v>
      </c>
      <c r="BK225" s="3">
        <f t="shared" si="7"/>
        <v>0</v>
      </c>
      <c r="BL225" s="3">
        <f t="shared" si="7"/>
        <v>0</v>
      </c>
      <c r="BM225" s="3">
        <f t="shared" si="7"/>
        <v>0</v>
      </c>
    </row>
    <row r="226" spans="1:65" x14ac:dyDescent="0.35">
      <c r="A226" s="136" t="s">
        <v>253</v>
      </c>
      <c r="F226" s="3">
        <f>F198+F195+F211+F213+F194+F193+F191+F190</f>
        <v>146648.07916666666</v>
      </c>
      <c r="G226" s="3">
        <f t="shared" ref="G226:BM226" si="8">G198+G195+G211+G213+G194+G193+G191+G190</f>
        <v>0</v>
      </c>
      <c r="H226" s="3">
        <f t="shared" si="8"/>
        <v>0</v>
      </c>
      <c r="I226" s="3">
        <f t="shared" si="8"/>
        <v>0</v>
      </c>
      <c r="J226" s="3">
        <f t="shared" si="8"/>
        <v>0</v>
      </c>
      <c r="K226" s="3">
        <f t="shared" si="8"/>
        <v>0</v>
      </c>
      <c r="L226" s="3">
        <f t="shared" si="8"/>
        <v>0</v>
      </c>
      <c r="M226" s="3">
        <f t="shared" si="8"/>
        <v>0</v>
      </c>
      <c r="N226" s="3">
        <f t="shared" si="8"/>
        <v>187893.39583333334</v>
      </c>
      <c r="O226" s="3">
        <f t="shared" si="8"/>
        <v>167893.39583333334</v>
      </c>
      <c r="P226" s="3">
        <f t="shared" si="8"/>
        <v>147893.39583333334</v>
      </c>
      <c r="Q226" s="3">
        <f t="shared" si="8"/>
        <v>119818.39583333334</v>
      </c>
      <c r="R226" s="3">
        <f t="shared" si="8"/>
        <v>108672.39583333334</v>
      </c>
      <c r="S226" s="3">
        <f t="shared" si="8"/>
        <v>98886.395833333343</v>
      </c>
      <c r="T226" s="3">
        <f t="shared" si="8"/>
        <v>68356.395833333343</v>
      </c>
      <c r="U226" s="3">
        <f t="shared" si="8"/>
        <v>56345.395833333328</v>
      </c>
      <c r="V226" s="3">
        <f t="shared" si="8"/>
        <v>28847.395833333332</v>
      </c>
      <c r="W226" s="3">
        <f t="shared" si="8"/>
        <v>8595.3958333333339</v>
      </c>
      <c r="X226" s="3">
        <f t="shared" si="8"/>
        <v>2823.395833333333</v>
      </c>
      <c r="Y226" s="3">
        <f t="shared" si="8"/>
        <v>0</v>
      </c>
      <c r="Z226" s="3">
        <f t="shared" si="8"/>
        <v>0</v>
      </c>
      <c r="AA226" s="3">
        <f t="shared" si="8"/>
        <v>0</v>
      </c>
      <c r="AB226" s="3">
        <f t="shared" si="8"/>
        <v>0</v>
      </c>
      <c r="AC226" s="3">
        <f t="shared" si="8"/>
        <v>0</v>
      </c>
      <c r="AD226" s="3">
        <f t="shared" si="8"/>
        <v>0</v>
      </c>
      <c r="AE226" s="3">
        <f t="shared" si="8"/>
        <v>0</v>
      </c>
      <c r="AF226" s="3">
        <f t="shared" si="8"/>
        <v>0</v>
      </c>
      <c r="AG226" s="3">
        <f t="shared" si="8"/>
        <v>0</v>
      </c>
      <c r="AH226" s="3">
        <f t="shared" si="8"/>
        <v>0</v>
      </c>
      <c r="AI226" s="3">
        <f t="shared" si="8"/>
        <v>0</v>
      </c>
      <c r="AJ226" s="3">
        <f t="shared" si="8"/>
        <v>0</v>
      </c>
      <c r="AK226" s="3">
        <f t="shared" si="8"/>
        <v>0</v>
      </c>
      <c r="AL226" s="3">
        <f t="shared" si="8"/>
        <v>0</v>
      </c>
      <c r="AM226" s="3">
        <f t="shared" si="8"/>
        <v>0</v>
      </c>
      <c r="AN226" s="3">
        <f t="shared" si="8"/>
        <v>0</v>
      </c>
      <c r="AO226" s="3">
        <f t="shared" si="8"/>
        <v>0</v>
      </c>
      <c r="AP226" s="3">
        <f t="shared" si="8"/>
        <v>0</v>
      </c>
      <c r="AQ226" s="3">
        <f t="shared" si="8"/>
        <v>0</v>
      </c>
      <c r="AR226" s="3">
        <f t="shared" si="8"/>
        <v>0</v>
      </c>
      <c r="AS226" s="3">
        <f t="shared" si="8"/>
        <v>0</v>
      </c>
      <c r="AT226" s="3">
        <f t="shared" si="8"/>
        <v>0</v>
      </c>
      <c r="AU226" s="3">
        <f t="shared" si="8"/>
        <v>0</v>
      </c>
      <c r="AV226" s="3">
        <f t="shared" si="8"/>
        <v>0</v>
      </c>
      <c r="AW226" s="3">
        <f t="shared" si="8"/>
        <v>0</v>
      </c>
      <c r="AX226" s="3">
        <f t="shared" si="8"/>
        <v>0</v>
      </c>
      <c r="AY226" s="3">
        <f t="shared" si="8"/>
        <v>2357895</v>
      </c>
      <c r="AZ226" s="3">
        <f t="shared" si="8"/>
        <v>3048391.5</v>
      </c>
      <c r="BA226" s="3">
        <f t="shared" si="8"/>
        <v>652865.5</v>
      </c>
      <c r="BB226" s="3">
        <f t="shared" si="8"/>
        <v>879076.5</v>
      </c>
      <c r="BC226" s="3">
        <f t="shared" si="8"/>
        <v>24</v>
      </c>
      <c r="BD226" s="3">
        <f t="shared" si="8"/>
        <v>0</v>
      </c>
      <c r="BE226" s="3">
        <f t="shared" si="8"/>
        <v>1620687.2875000001</v>
      </c>
      <c r="BF226" s="3">
        <f t="shared" si="8"/>
        <v>422668.05833333335</v>
      </c>
      <c r="BG226" s="3">
        <f t="shared" si="8"/>
        <v>9757.625</v>
      </c>
      <c r="BH226" s="3">
        <f t="shared" si="8"/>
        <v>22575</v>
      </c>
      <c r="BI226" s="3">
        <f t="shared" si="8"/>
        <v>0</v>
      </c>
      <c r="BJ226" s="3">
        <f t="shared" si="8"/>
        <v>0</v>
      </c>
      <c r="BK226" s="3">
        <f t="shared" si="8"/>
        <v>0</v>
      </c>
      <c r="BL226" s="3">
        <f t="shared" si="8"/>
        <v>0</v>
      </c>
      <c r="BM226" s="3">
        <f t="shared" si="8"/>
        <v>4000000</v>
      </c>
    </row>
    <row r="227" spans="1:65" x14ac:dyDescent="0.35">
      <c r="A227" s="136" t="s">
        <v>254</v>
      </c>
      <c r="F227" s="3">
        <f>F228-F221-F223-F224-F225-F226</f>
        <v>180757.29583333334</v>
      </c>
      <c r="G227" s="3">
        <f t="shared" ref="G227:BM227" si="9">G228-G221-G223-G224-G225-G226</f>
        <v>471726.19999999984</v>
      </c>
      <c r="H227" s="3">
        <f t="shared" si="9"/>
        <v>239363.72500000012</v>
      </c>
      <c r="I227" s="3">
        <f t="shared" si="9"/>
        <v>107134.72500000021</v>
      </c>
      <c r="J227" s="3">
        <f t="shared" si="9"/>
        <v>144649.86249999993</v>
      </c>
      <c r="K227" s="3">
        <f t="shared" si="9"/>
        <v>80824.066666665836</v>
      </c>
      <c r="L227" s="3">
        <f t="shared" si="9"/>
        <v>485053.67499999702</v>
      </c>
      <c r="M227" s="3">
        <f t="shared" si="9"/>
        <v>1949865.3750000009</v>
      </c>
      <c r="N227" s="3">
        <f t="shared" si="9"/>
        <v>163074.16666666561</v>
      </c>
      <c r="O227" s="3">
        <f t="shared" si="9"/>
        <v>122759.92083333331</v>
      </c>
      <c r="P227" s="3">
        <f t="shared" si="9"/>
        <v>-238218.5958333328</v>
      </c>
      <c r="Q227" s="3">
        <f t="shared" si="9"/>
        <v>48593.004166665924</v>
      </c>
      <c r="R227" s="3">
        <f t="shared" si="9"/>
        <v>243983.55000000112</v>
      </c>
      <c r="S227" s="3">
        <f t="shared" si="9"/>
        <v>-166222.62500000026</v>
      </c>
      <c r="T227" s="3">
        <f t="shared" si="9"/>
        <v>-285326.21250000049</v>
      </c>
      <c r="U227" s="3">
        <f t="shared" si="9"/>
        <v>57973.458333334696</v>
      </c>
      <c r="V227" s="3">
        <f t="shared" si="9"/>
        <v>47708.683333333465</v>
      </c>
      <c r="W227" s="3">
        <f t="shared" si="9"/>
        <v>65206.591666665285</v>
      </c>
      <c r="X227" s="3">
        <f t="shared" si="9"/>
        <v>48783.116666668044</v>
      </c>
      <c r="Y227" s="3">
        <f t="shared" si="9"/>
        <v>37309.408333333093</v>
      </c>
      <c r="Z227" s="3">
        <f t="shared" si="9"/>
        <v>19376.595833332838</v>
      </c>
      <c r="AA227" s="3">
        <f t="shared" si="9"/>
        <v>23579.654166665045</v>
      </c>
      <c r="AB227" s="3">
        <f t="shared" si="9"/>
        <v>18921.166666666686</v>
      </c>
      <c r="AC227" s="3">
        <f t="shared" si="9"/>
        <v>113493.91249999614</v>
      </c>
      <c r="AD227" s="3">
        <f t="shared" si="9"/>
        <v>16875.416666667908</v>
      </c>
      <c r="AE227" s="3">
        <f t="shared" si="9"/>
        <v>23719.770833333314</v>
      </c>
      <c r="AF227" s="3">
        <f t="shared" si="9"/>
        <v>65452.854166665813</v>
      </c>
      <c r="AG227" s="3">
        <f t="shared" si="9"/>
        <v>40983.524999998044</v>
      </c>
      <c r="AH227" s="3">
        <f t="shared" si="9"/>
        <v>115045.49999999907</v>
      </c>
      <c r="AI227" s="3">
        <f t="shared" si="9"/>
        <v>59845.012499999255</v>
      </c>
      <c r="AJ227" s="3">
        <f t="shared" si="9"/>
        <v>19195.824999998789</v>
      </c>
      <c r="AK227" s="3">
        <f t="shared" si="9"/>
        <v>19495.037499999627</v>
      </c>
      <c r="AL227" s="3">
        <f t="shared" si="9"/>
        <v>19079.050000000512</v>
      </c>
      <c r="AM227" s="3">
        <f t="shared" si="9"/>
        <v>15461.649999998044</v>
      </c>
      <c r="AN227" s="3">
        <f t="shared" si="9"/>
        <v>32832.77499999525</v>
      </c>
      <c r="AO227" s="3">
        <f t="shared" si="9"/>
        <v>6599.1374999918044</v>
      </c>
      <c r="AP227" s="3">
        <f t="shared" si="9"/>
        <v>16148.449999993667</v>
      </c>
      <c r="AQ227" s="3">
        <f t="shared" si="9"/>
        <v>12511097.675000003</v>
      </c>
      <c r="AR227" s="3">
        <f t="shared" si="9"/>
        <v>11613.675000006333</v>
      </c>
      <c r="AS227" s="3">
        <f t="shared" si="9"/>
        <v>13079.525000004098</v>
      </c>
      <c r="AT227" s="3">
        <f t="shared" si="9"/>
        <v>2889.3500000145286</v>
      </c>
      <c r="AU227" s="3">
        <f t="shared" si="9"/>
        <v>54385.44999998156</v>
      </c>
      <c r="AV227" s="3">
        <f t="shared" si="9"/>
        <v>9225.6666666574783</v>
      </c>
      <c r="AW227" s="3">
        <f t="shared" si="9"/>
        <v>2370.2333333238967</v>
      </c>
      <c r="AX227" s="3">
        <f t="shared" si="9"/>
        <v>52458.666666676101</v>
      </c>
      <c r="AY227" s="3">
        <f t="shared" si="9"/>
        <v>0</v>
      </c>
      <c r="AZ227" s="3">
        <f t="shared" si="9"/>
        <v>31213.566666666418</v>
      </c>
      <c r="BA227" s="3">
        <f t="shared" si="9"/>
        <v>31429.425000000745</v>
      </c>
      <c r="BB227" s="3">
        <f t="shared" si="9"/>
        <v>12029.529166661669</v>
      </c>
      <c r="BC227" s="3">
        <f t="shared" si="9"/>
        <v>60810.516666662879</v>
      </c>
      <c r="BD227" s="3">
        <f t="shared" si="9"/>
        <v>22375.412500005215</v>
      </c>
      <c r="BE227" s="3">
        <f t="shared" si="9"/>
        <v>1469.2500000004657</v>
      </c>
      <c r="BF227" s="3">
        <f t="shared" si="9"/>
        <v>876.48333333362825</v>
      </c>
      <c r="BG227" s="3">
        <f t="shared" si="9"/>
        <v>19961.516666666605</v>
      </c>
      <c r="BH227" s="3">
        <f t="shared" si="9"/>
        <v>441.07916666707024</v>
      </c>
      <c r="BI227" s="3">
        <f t="shared" si="9"/>
        <v>851.59583333443152</v>
      </c>
      <c r="BJ227" s="3">
        <f t="shared" si="9"/>
        <v>43.245833332635812</v>
      </c>
      <c r="BK227" s="3">
        <f t="shared" si="9"/>
        <v>-286469</v>
      </c>
      <c r="BL227" s="3">
        <f t="shared" si="9"/>
        <v>124584</v>
      </c>
      <c r="BM227" s="3">
        <f t="shared" si="9"/>
        <v>1034513</v>
      </c>
    </row>
    <row r="228" spans="1:65" ht="15" thickBot="1" x14ac:dyDescent="0.4">
      <c r="A228" s="137" t="s">
        <v>255</v>
      </c>
      <c r="B228" s="15"/>
      <c r="C228" s="15"/>
      <c r="D228" s="15"/>
      <c r="E228" s="15"/>
      <c r="F228" s="19">
        <f>SUM(F172:F215)</f>
        <v>711587.7416666667</v>
      </c>
      <c r="G228" s="19">
        <f t="shared" ref="G228:BM228" si="10">SUM(G172:G215)</f>
        <v>875995.47083333321</v>
      </c>
      <c r="H228" s="19">
        <f t="shared" si="10"/>
        <v>1317456.8625</v>
      </c>
      <c r="I228" s="19">
        <f t="shared" si="10"/>
        <v>1867271.7666666668</v>
      </c>
      <c r="J228" s="19">
        <f t="shared" si="10"/>
        <v>2587085</v>
      </c>
      <c r="K228" s="19">
        <f t="shared" si="10"/>
        <v>5219648.2666666657</v>
      </c>
      <c r="L228" s="19">
        <f t="shared" si="10"/>
        <v>9203738.5166666638</v>
      </c>
      <c r="M228" s="19">
        <f t="shared" si="10"/>
        <v>5918263.1791666672</v>
      </c>
      <c r="N228" s="19">
        <f t="shared" si="10"/>
        <v>6001709.5583333327</v>
      </c>
      <c r="O228" s="19">
        <f t="shared" si="10"/>
        <v>8060897.3666666662</v>
      </c>
      <c r="P228" s="19">
        <f t="shared" si="10"/>
        <v>8723428.9291666672</v>
      </c>
      <c r="Q228" s="19">
        <f t="shared" si="10"/>
        <v>11106581.095833333</v>
      </c>
      <c r="R228" s="19">
        <f t="shared" si="10"/>
        <v>11303252.200000001</v>
      </c>
      <c r="S228" s="19">
        <f t="shared" si="10"/>
        <v>13504466.879166666</v>
      </c>
      <c r="T228" s="19">
        <f t="shared" si="10"/>
        <v>14354795.883333333</v>
      </c>
      <c r="U228" s="19">
        <f t="shared" si="10"/>
        <v>14410983.320833335</v>
      </c>
      <c r="V228" s="19">
        <f t="shared" si="10"/>
        <v>13673422.620833334</v>
      </c>
      <c r="W228" s="19">
        <f t="shared" si="10"/>
        <v>9739224.0541666653</v>
      </c>
      <c r="X228" s="19">
        <f t="shared" si="10"/>
        <v>9788041.3208333347</v>
      </c>
      <c r="Y228" s="19">
        <f t="shared" si="10"/>
        <v>10513149.066666666</v>
      </c>
      <c r="Z228" s="19">
        <f t="shared" si="10"/>
        <v>9201306.0083333328</v>
      </c>
      <c r="AA228" s="19">
        <f t="shared" si="10"/>
        <v>11392504.183333332</v>
      </c>
      <c r="AB228" s="19">
        <f t="shared" si="10"/>
        <v>13873238.3125</v>
      </c>
      <c r="AC228" s="19">
        <f t="shared" si="10"/>
        <v>19766827.816666663</v>
      </c>
      <c r="AD228" s="19">
        <f t="shared" si="10"/>
        <v>19482085.416666668</v>
      </c>
      <c r="AE228" s="19">
        <f t="shared" si="10"/>
        <v>12474004.9375</v>
      </c>
      <c r="AF228" s="19">
        <f t="shared" si="10"/>
        <v>14053245.108333332</v>
      </c>
      <c r="AG228" s="19">
        <f t="shared" si="10"/>
        <v>15643316.220833331</v>
      </c>
      <c r="AH228" s="19">
        <f t="shared" si="10"/>
        <v>20217285.887499999</v>
      </c>
      <c r="AI228" s="19">
        <f t="shared" si="10"/>
        <v>26676096.829166666</v>
      </c>
      <c r="AJ228" s="19">
        <f t="shared" si="10"/>
        <v>29487946.583333332</v>
      </c>
      <c r="AK228" s="19">
        <f t="shared" si="10"/>
        <v>33379325.691666666</v>
      </c>
      <c r="AL228" s="19">
        <f t="shared" si="10"/>
        <v>38361626.429166667</v>
      </c>
      <c r="AM228" s="19">
        <f t="shared" si="10"/>
        <v>46229608.595833331</v>
      </c>
      <c r="AN228" s="19">
        <f t="shared" si="10"/>
        <v>52293084.020833328</v>
      </c>
      <c r="AO228" s="19">
        <f t="shared" si="10"/>
        <v>72204485.008333325</v>
      </c>
      <c r="AP228" s="19">
        <f t="shared" si="10"/>
        <v>71734506.224999994</v>
      </c>
      <c r="AQ228" s="19">
        <f t="shared" si="10"/>
        <v>84212494.012500003</v>
      </c>
      <c r="AR228" s="19">
        <f t="shared" si="10"/>
        <v>87914535.13333334</v>
      </c>
      <c r="AS228" s="19">
        <f t="shared" si="10"/>
        <v>97385463.512500003</v>
      </c>
      <c r="AT228" s="19">
        <f t="shared" si="10"/>
        <v>105051017.43750001</v>
      </c>
      <c r="AU228" s="19">
        <f t="shared" si="10"/>
        <v>100078348.75416665</v>
      </c>
      <c r="AV228" s="19">
        <f t="shared" si="10"/>
        <v>108010826.09999999</v>
      </c>
      <c r="AW228" s="19">
        <f t="shared" si="10"/>
        <v>120073119.79166666</v>
      </c>
      <c r="AX228" s="19">
        <f t="shared" si="10"/>
        <v>117347350.19583334</v>
      </c>
      <c r="AY228" s="19">
        <f t="shared" si="10"/>
        <v>101199672.21250001</v>
      </c>
      <c r="AZ228" s="19">
        <f t="shared" si="10"/>
        <v>54688437.899999999</v>
      </c>
      <c r="BA228" s="19">
        <f t="shared" si="10"/>
        <v>34955720.108333334</v>
      </c>
      <c r="BB228" s="19">
        <f t="shared" si="10"/>
        <v>29062883.895833328</v>
      </c>
      <c r="BC228" s="19">
        <f t="shared" si="10"/>
        <v>22420169.562499996</v>
      </c>
      <c r="BD228" s="19">
        <f t="shared" si="10"/>
        <v>23039304.362500004</v>
      </c>
      <c r="BE228" s="19">
        <f t="shared" si="10"/>
        <v>16192942.929166667</v>
      </c>
      <c r="BF228" s="19">
        <f t="shared" si="10"/>
        <v>14595141.529166667</v>
      </c>
      <c r="BG228" s="19">
        <f t="shared" si="10"/>
        <v>9683760.4666666668</v>
      </c>
      <c r="BH228" s="19">
        <f t="shared" si="10"/>
        <v>10048507.429166667</v>
      </c>
      <c r="BI228" s="19">
        <f t="shared" si="10"/>
        <v>10647422.387500001</v>
      </c>
      <c r="BJ228" s="19">
        <f t="shared" si="10"/>
        <v>11724278.699999999</v>
      </c>
      <c r="BK228" s="19">
        <f t="shared" si="10"/>
        <v>6633220</v>
      </c>
      <c r="BL228" s="19">
        <f t="shared" si="10"/>
        <v>6798446</v>
      </c>
      <c r="BM228" s="19">
        <f t="shared" si="10"/>
        <v>7532870</v>
      </c>
    </row>
    <row r="229" spans="1:65" ht="15" thickBot="1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</row>
    <row r="230" spans="1:65" x14ac:dyDescent="0.35">
      <c r="A230" s="136" t="s">
        <v>256</v>
      </c>
      <c r="F230" s="139">
        <f>F217/F228</f>
        <v>0.2092152397837938</v>
      </c>
      <c r="G230" s="139">
        <f t="shared" ref="G230:BM230" si="11">G217/G228</f>
        <v>0.19418632077877993</v>
      </c>
      <c r="H230" s="139">
        <f t="shared" si="11"/>
        <v>0.11753141620098649</v>
      </c>
      <c r="I230" s="139">
        <f t="shared" si="11"/>
        <v>7.7917454275938006E-2</v>
      </c>
      <c r="J230" s="139">
        <f t="shared" si="11"/>
        <v>5.591438336969988E-2</v>
      </c>
      <c r="K230" s="139">
        <f t="shared" si="11"/>
        <v>2.8449067334345549E-2</v>
      </c>
      <c r="L230" s="139">
        <f t="shared" si="11"/>
        <v>1.4230394413041338E-2</v>
      </c>
      <c r="M230" s="139">
        <f t="shared" si="11"/>
        <v>2.2869735326481053E-2</v>
      </c>
      <c r="N230" s="139">
        <f t="shared" si="11"/>
        <v>5.2746847420128203E-2</v>
      </c>
      <c r="O230" s="139">
        <f t="shared" si="11"/>
        <v>4.0953315222501632E-2</v>
      </c>
      <c r="P230" s="139">
        <f t="shared" si="11"/>
        <v>8.2822050445976597E-2</v>
      </c>
      <c r="Q230" s="139">
        <f t="shared" si="11"/>
        <v>0.13890677210698482</v>
      </c>
      <c r="R230" s="139">
        <f t="shared" si="11"/>
        <v>0.1886532267235442</v>
      </c>
      <c r="S230" s="139">
        <f t="shared" si="11"/>
        <v>0.16077346995085362</v>
      </c>
      <c r="T230" s="139">
        <f t="shared" si="11"/>
        <v>0.16628017698052652</v>
      </c>
      <c r="U230" s="139">
        <f t="shared" si="11"/>
        <v>0.16987173571015138</v>
      </c>
      <c r="V230" s="139">
        <f t="shared" si="11"/>
        <v>0.16714655601427691</v>
      </c>
      <c r="W230" s="139">
        <f t="shared" si="11"/>
        <v>9.3546659357346074E-2</v>
      </c>
      <c r="X230" s="139">
        <f t="shared" si="11"/>
        <v>8.1667322276071444E-2</v>
      </c>
      <c r="Y230" s="139">
        <f t="shared" si="11"/>
        <v>8.6334621933386327E-2</v>
      </c>
      <c r="Z230" s="139">
        <f t="shared" si="11"/>
        <v>0.10014814735706346</v>
      </c>
      <c r="AA230" s="139">
        <f t="shared" si="11"/>
        <v>8.0875326896778524E-2</v>
      </c>
      <c r="AB230" s="139">
        <f t="shared" si="11"/>
        <v>0.12838855355026541</v>
      </c>
      <c r="AC230" s="139">
        <f t="shared" si="11"/>
        <v>9.2222119143617221E-2</v>
      </c>
      <c r="AD230" s="139">
        <f t="shared" si="11"/>
        <v>6.7051856721789593E-2</v>
      </c>
      <c r="AE230" s="139">
        <f t="shared" si="11"/>
        <v>9.8738056155270787E-2</v>
      </c>
      <c r="AF230" s="139">
        <f t="shared" si="11"/>
        <v>9.2066324541139666E-2</v>
      </c>
      <c r="AG230" s="139">
        <f t="shared" si="11"/>
        <v>8.8062929276169447E-2</v>
      </c>
      <c r="AH230" s="139">
        <f t="shared" si="11"/>
        <v>6.4176449411649544E-2</v>
      </c>
      <c r="AI230" s="139">
        <f t="shared" si="11"/>
        <v>5.1719354178213918E-2</v>
      </c>
      <c r="AJ230" s="139">
        <f t="shared" si="11"/>
        <v>4.837756321785705E-2</v>
      </c>
      <c r="AK230" s="139">
        <f t="shared" si="11"/>
        <v>8.6472365459455733E-2</v>
      </c>
      <c r="AL230" s="139">
        <f t="shared" si="11"/>
        <v>2.7640251436102457E-2</v>
      </c>
      <c r="AM230" s="139">
        <f t="shared" si="11"/>
        <v>2.3192722858065392E-2</v>
      </c>
      <c r="AN230" s="139">
        <f t="shared" si="11"/>
        <v>1.8568803469559188E-2</v>
      </c>
      <c r="AO230" s="139">
        <f t="shared" si="11"/>
        <v>1.2535059281920525E-2</v>
      </c>
      <c r="AP230" s="139">
        <f t="shared" si="11"/>
        <v>1.2475774171957787E-2</v>
      </c>
      <c r="AQ230" s="139">
        <f t="shared" si="11"/>
        <v>1.0627205742976332E-2</v>
      </c>
      <c r="AR230" s="139">
        <f t="shared" si="11"/>
        <v>1.4576042494640137E-2</v>
      </c>
      <c r="AS230" s="139">
        <f t="shared" si="11"/>
        <v>1.3998495779865738E-2</v>
      </c>
      <c r="AT230" s="139">
        <f t="shared" si="11"/>
        <v>1.3231666231381138E-2</v>
      </c>
      <c r="AU230" s="139">
        <f t="shared" si="11"/>
        <v>1.3438221321012829E-2</v>
      </c>
      <c r="AV230" s="139">
        <f t="shared" si="11"/>
        <v>9.4990477996168207E-3</v>
      </c>
      <c r="AW230" s="139">
        <f t="shared" si="11"/>
        <v>8.43027983079234E-3</v>
      </c>
      <c r="AX230" s="139">
        <f t="shared" si="11"/>
        <v>7.318017821168421E-3</v>
      </c>
      <c r="AY230" s="139">
        <f t="shared" si="11"/>
        <v>8.5943954262390383E-3</v>
      </c>
      <c r="AZ230" s="139">
        <f t="shared" si="11"/>
        <v>1.5067170166877267E-2</v>
      </c>
      <c r="BA230" s="139">
        <f t="shared" si="11"/>
        <v>1.8873878093637605E-2</v>
      </c>
      <c r="BB230" s="139">
        <f t="shared" si="11"/>
        <v>2.0696500806867125E-2</v>
      </c>
      <c r="BC230" s="139">
        <f t="shared" si="11"/>
        <v>2.9694244646281991E-2</v>
      </c>
      <c r="BD230" s="139">
        <f t="shared" si="11"/>
        <v>1.1032017113055749E-2</v>
      </c>
      <c r="BE230" s="139">
        <f t="shared" si="11"/>
        <v>1.6432466980459724E-2</v>
      </c>
      <c r="BF230" s="139">
        <f t="shared" si="11"/>
        <v>1.8712391342983685E-2</v>
      </c>
      <c r="BG230" s="139">
        <f t="shared" si="11"/>
        <v>2.8898897382199463E-2</v>
      </c>
      <c r="BH230" s="139">
        <f t="shared" si="11"/>
        <v>2.9188414505090698E-2</v>
      </c>
      <c r="BI230" s="139">
        <f t="shared" si="11"/>
        <v>2.7143658763767623E-2</v>
      </c>
      <c r="BJ230" s="139">
        <f t="shared" si="11"/>
        <v>1.7796403969823748E-2</v>
      </c>
      <c r="BK230" s="139">
        <f t="shared" si="11"/>
        <v>3.3413636212880016E-2</v>
      </c>
      <c r="BL230" s="139">
        <f t="shared" si="11"/>
        <v>4.1259428993037526E-3</v>
      </c>
      <c r="BM230" s="139">
        <f t="shared" si="11"/>
        <v>0</v>
      </c>
    </row>
    <row r="231" spans="1:65" x14ac:dyDescent="0.35">
      <c r="A231" s="136" t="s">
        <v>257</v>
      </c>
      <c r="F231" s="139">
        <f>F218/F228</f>
        <v>0</v>
      </c>
      <c r="G231" s="139">
        <f t="shared" ref="G231:BM231" si="12">G218/G228</f>
        <v>0</v>
      </c>
      <c r="H231" s="139">
        <f t="shared" si="12"/>
        <v>1.8975953377752434E-2</v>
      </c>
      <c r="I231" s="139">
        <f t="shared" si="12"/>
        <v>0.50028912056418562</v>
      </c>
      <c r="J231" s="139">
        <f t="shared" si="12"/>
        <v>0.5940626709211333</v>
      </c>
      <c r="K231" s="139">
        <f t="shared" si="12"/>
        <v>0.74980028986372071</v>
      </c>
      <c r="L231" s="139">
        <f t="shared" si="12"/>
        <v>0.82685671502426872</v>
      </c>
      <c r="M231" s="139">
        <f t="shared" si="12"/>
        <v>0.60222194143257379</v>
      </c>
      <c r="N231" s="139">
        <f t="shared" si="12"/>
        <v>0.82892183149032683</v>
      </c>
      <c r="O231" s="139">
        <f t="shared" si="12"/>
        <v>0.8902442875663128</v>
      </c>
      <c r="P231" s="139">
        <f t="shared" si="12"/>
        <v>0.88410635075849953</v>
      </c>
      <c r="Q231" s="139">
        <f t="shared" si="12"/>
        <v>0.76402581662597391</v>
      </c>
      <c r="R231" s="139">
        <f t="shared" si="12"/>
        <v>0.74017299198190045</v>
      </c>
      <c r="S231" s="139">
        <f t="shared" si="12"/>
        <v>0.79379290540801373</v>
      </c>
      <c r="T231" s="139">
        <f t="shared" si="12"/>
        <v>0.82253868992376122</v>
      </c>
      <c r="U231" s="139">
        <f t="shared" si="12"/>
        <v>0.80265168187920177</v>
      </c>
      <c r="V231" s="139">
        <f t="shared" si="12"/>
        <v>0.81307567607305509</v>
      </c>
      <c r="W231" s="139">
        <f t="shared" si="12"/>
        <v>0.87090726020120879</v>
      </c>
      <c r="X231" s="139">
        <f t="shared" si="12"/>
        <v>0.88450567802291524</v>
      </c>
      <c r="Y231" s="139">
        <f t="shared" si="12"/>
        <v>0.88589655116085864</v>
      </c>
      <c r="Z231" s="139">
        <f t="shared" si="12"/>
        <v>0.87816338166364338</v>
      </c>
      <c r="AA231" s="139">
        <f t="shared" si="12"/>
        <v>0.84925358325996736</v>
      </c>
      <c r="AB231" s="139">
        <f t="shared" si="12"/>
        <v>0.77030501165479059</v>
      </c>
      <c r="AC231" s="139">
        <f t="shared" si="12"/>
        <v>0.75080964622388768</v>
      </c>
      <c r="AD231" s="139">
        <f t="shared" si="12"/>
        <v>0.89252508795206187</v>
      </c>
      <c r="AE231" s="139">
        <f t="shared" si="12"/>
        <v>0.82776141678114512</v>
      </c>
      <c r="AF231" s="139">
        <f t="shared" si="12"/>
        <v>0.79289515795839505</v>
      </c>
      <c r="AG231" s="139">
        <f t="shared" si="12"/>
        <v>0.83121761501458158</v>
      </c>
      <c r="AH231" s="139">
        <f t="shared" si="12"/>
        <v>0.74485764725277592</v>
      </c>
      <c r="AI231" s="139">
        <f t="shared" si="12"/>
        <v>0.80213196619546245</v>
      </c>
      <c r="AJ231" s="139">
        <f t="shared" si="12"/>
        <v>0.81427550175946328</v>
      </c>
      <c r="AK231" s="139">
        <f t="shared" si="12"/>
        <v>0.78132794655318838</v>
      </c>
      <c r="AL231" s="139">
        <f t="shared" si="12"/>
        <v>0.91617433282959682</v>
      </c>
      <c r="AM231" s="139">
        <f t="shared" si="12"/>
        <v>0.88985719865488411</v>
      </c>
      <c r="AN231" s="139">
        <f t="shared" si="12"/>
        <v>0.90291337533638882</v>
      </c>
      <c r="AO231" s="139">
        <f t="shared" si="12"/>
        <v>0.88990316865474695</v>
      </c>
      <c r="AP231" s="139">
        <f t="shared" si="12"/>
        <v>0.88739371538066236</v>
      </c>
      <c r="AQ231" s="139">
        <f t="shared" si="12"/>
        <v>0.7559062434435343</v>
      </c>
      <c r="AR231" s="139">
        <f t="shared" si="12"/>
        <v>0.90885710626597804</v>
      </c>
      <c r="AS231" s="139">
        <f t="shared" si="12"/>
        <v>0.88153300198628548</v>
      </c>
      <c r="AT231" s="139">
        <f t="shared" si="12"/>
        <v>0.93142006033605285</v>
      </c>
      <c r="AU231" s="139">
        <f t="shared" si="12"/>
        <v>0.94634355161717154</v>
      </c>
      <c r="AV231" s="139">
        <f t="shared" si="12"/>
        <v>0.82279599378047907</v>
      </c>
      <c r="AW231" s="139">
        <f t="shared" si="12"/>
        <v>0.6781347077620542</v>
      </c>
      <c r="AX231" s="139">
        <f t="shared" si="12"/>
        <v>0.48281022030279902</v>
      </c>
      <c r="AY231" s="139">
        <f t="shared" si="12"/>
        <v>0.42647124300338501</v>
      </c>
      <c r="AZ231" s="139">
        <f t="shared" si="12"/>
        <v>0.51521859248424429</v>
      </c>
      <c r="BA231" s="139">
        <f t="shared" si="12"/>
        <v>0.65590123530409417</v>
      </c>
      <c r="BB231" s="139">
        <f t="shared" si="12"/>
        <v>0.79280673186405171</v>
      </c>
      <c r="BC231" s="139">
        <f t="shared" si="12"/>
        <v>0.72970893259273506</v>
      </c>
      <c r="BD231" s="139">
        <f t="shared" si="12"/>
        <v>0.33388594894039952</v>
      </c>
      <c r="BE231" s="139">
        <f t="shared" si="12"/>
        <v>0.3243711796537721</v>
      </c>
      <c r="BF231" s="139">
        <f t="shared" si="12"/>
        <v>0.37057126093581699</v>
      </c>
      <c r="BG231" s="139">
        <f t="shared" si="12"/>
        <v>0.58559771480510325</v>
      </c>
      <c r="BH231" s="139">
        <f t="shared" si="12"/>
        <v>0.85413899133791871</v>
      </c>
      <c r="BI231" s="139">
        <f t="shared" si="12"/>
        <v>0.82601766699189283</v>
      </c>
      <c r="BJ231" s="139">
        <f t="shared" si="12"/>
        <v>0.81823080510701274</v>
      </c>
      <c r="BK231" s="139">
        <f t="shared" si="12"/>
        <v>0.96035952373055622</v>
      </c>
      <c r="BL231" s="139">
        <f t="shared" si="12"/>
        <v>0.87872346121451872</v>
      </c>
      <c r="BM231" s="139">
        <f t="shared" si="12"/>
        <v>0.33166070833560118</v>
      </c>
    </row>
    <row r="232" spans="1:65" x14ac:dyDescent="0.35">
      <c r="A232" s="136" t="s">
        <v>258</v>
      </c>
      <c r="F232" s="139">
        <f>F219/F228</f>
        <v>0</v>
      </c>
      <c r="G232" s="139">
        <f t="shared" ref="G232:BM232" si="13">G219/G228</f>
        <v>0</v>
      </c>
      <c r="H232" s="139">
        <f t="shared" si="13"/>
        <v>0</v>
      </c>
      <c r="I232" s="139">
        <f t="shared" si="13"/>
        <v>0</v>
      </c>
      <c r="J232" s="139">
        <f t="shared" si="13"/>
        <v>0</v>
      </c>
      <c r="K232" s="139">
        <f t="shared" si="13"/>
        <v>0</v>
      </c>
      <c r="L232" s="139">
        <f t="shared" si="13"/>
        <v>0</v>
      </c>
      <c r="M232" s="139">
        <f t="shared" si="13"/>
        <v>0</v>
      </c>
      <c r="N232" s="139">
        <f t="shared" si="13"/>
        <v>0</v>
      </c>
      <c r="O232" s="139">
        <f t="shared" si="13"/>
        <v>0</v>
      </c>
      <c r="P232" s="139">
        <f t="shared" si="13"/>
        <v>0</v>
      </c>
      <c r="Q232" s="139">
        <f t="shared" si="13"/>
        <v>0</v>
      </c>
      <c r="R232" s="139">
        <f t="shared" si="13"/>
        <v>0</v>
      </c>
      <c r="S232" s="139">
        <f t="shared" si="13"/>
        <v>7.4790068281638455E-3</v>
      </c>
      <c r="T232" s="139">
        <f t="shared" si="13"/>
        <v>8.1868109414531525E-3</v>
      </c>
      <c r="U232" s="139">
        <f t="shared" si="13"/>
        <v>7.9939028056094097E-3</v>
      </c>
      <c r="V232" s="139">
        <f t="shared" si="13"/>
        <v>8.5150589745249979E-3</v>
      </c>
      <c r="W232" s="139">
        <f t="shared" si="13"/>
        <v>1.2228900304336491E-2</v>
      </c>
      <c r="X232" s="139">
        <f t="shared" si="13"/>
        <v>1.1879802729531198E-2</v>
      </c>
      <c r="Y232" s="139">
        <f t="shared" si="13"/>
        <v>1.1714472915682556E-2</v>
      </c>
      <c r="Z232" s="139">
        <f t="shared" si="13"/>
        <v>1.2847850065298838E-2</v>
      </c>
      <c r="AA232" s="139">
        <f t="shared" si="13"/>
        <v>3.0399725506062323E-2</v>
      </c>
      <c r="AB232" s="139">
        <f t="shared" si="13"/>
        <v>7.6878950391777903E-2</v>
      </c>
      <c r="AC232" s="139">
        <f t="shared" si="13"/>
        <v>4.9128267267102704E-2</v>
      </c>
      <c r="AD232" s="139">
        <f t="shared" si="13"/>
        <v>3.9556853566647392E-2</v>
      </c>
      <c r="AE232" s="139">
        <f t="shared" si="13"/>
        <v>4.1475693058663263E-2</v>
      </c>
      <c r="AF232" s="139">
        <f t="shared" si="13"/>
        <v>3.7307468556789382E-2</v>
      </c>
      <c r="AG232" s="139">
        <f t="shared" si="13"/>
        <v>3.4969311639399883E-2</v>
      </c>
      <c r="AH232" s="139">
        <f t="shared" si="13"/>
        <v>2.7105517676772776E-2</v>
      </c>
      <c r="AI232" s="139">
        <f t="shared" si="13"/>
        <v>2.0442046056894415E-2</v>
      </c>
      <c r="AJ232" s="139">
        <f t="shared" si="13"/>
        <v>1.8428784061456028E-2</v>
      </c>
      <c r="AK232" s="139">
        <f t="shared" si="13"/>
        <v>1.6271928469052309E-2</v>
      </c>
      <c r="AL232" s="139">
        <f t="shared" si="13"/>
        <v>1.4274994336101609E-2</v>
      </c>
      <c r="AM232" s="139">
        <f t="shared" si="13"/>
        <v>1.1701245509760929E-2</v>
      </c>
      <c r="AN232" s="139">
        <f t="shared" si="13"/>
        <v>9.8754550371185114E-3</v>
      </c>
      <c r="AO232" s="139">
        <f t="shared" si="13"/>
        <v>7.0716382776093442E-3</v>
      </c>
      <c r="AP232" s="139">
        <f t="shared" si="13"/>
        <v>7.0528470414657832E-3</v>
      </c>
      <c r="AQ232" s="139">
        <f t="shared" si="13"/>
        <v>6.0078080566632113E-3</v>
      </c>
      <c r="AR232" s="139">
        <f t="shared" si="13"/>
        <v>2.6588322357103864E-3</v>
      </c>
      <c r="AS232" s="139">
        <f t="shared" si="13"/>
        <v>2.4772691046342265E-3</v>
      </c>
      <c r="AT232" s="139">
        <f t="shared" si="13"/>
        <v>2.3440991435090684E-3</v>
      </c>
      <c r="AU232" s="139">
        <f t="shared" si="13"/>
        <v>2.4980428145762301E-3</v>
      </c>
      <c r="AV232" s="139">
        <f t="shared" si="13"/>
        <v>0</v>
      </c>
      <c r="AW232" s="139">
        <f t="shared" si="13"/>
        <v>0</v>
      </c>
      <c r="AX232" s="139">
        <f t="shared" si="13"/>
        <v>0</v>
      </c>
      <c r="AY232" s="139">
        <f t="shared" si="13"/>
        <v>0</v>
      </c>
      <c r="AZ232" s="139">
        <f t="shared" si="13"/>
        <v>0</v>
      </c>
      <c r="BA232" s="139">
        <f t="shared" si="13"/>
        <v>0</v>
      </c>
      <c r="BB232" s="139">
        <f t="shared" si="13"/>
        <v>1.6085809022793648E-2</v>
      </c>
      <c r="BC232" s="139">
        <f t="shared" si="13"/>
        <v>2.230134783798873E-2</v>
      </c>
      <c r="BD232" s="139">
        <f t="shared" si="13"/>
        <v>0</v>
      </c>
      <c r="BE232" s="139">
        <f t="shared" si="13"/>
        <v>0</v>
      </c>
      <c r="BF232" s="139">
        <f t="shared" si="13"/>
        <v>0</v>
      </c>
      <c r="BG232" s="139">
        <f t="shared" si="13"/>
        <v>0</v>
      </c>
      <c r="BH232" s="139">
        <f t="shared" si="13"/>
        <v>0</v>
      </c>
      <c r="BI232" s="139">
        <f t="shared" si="13"/>
        <v>9.6296452106916092E-2</v>
      </c>
      <c r="BJ232" s="139">
        <f t="shared" si="13"/>
        <v>2.1323273388238376E-2</v>
      </c>
      <c r="BK232" s="139">
        <f t="shared" si="13"/>
        <v>0</v>
      </c>
      <c r="BL232" s="139">
        <f t="shared" si="13"/>
        <v>0</v>
      </c>
      <c r="BM232" s="139">
        <f t="shared" si="13"/>
        <v>0</v>
      </c>
    </row>
    <row r="233" spans="1:65" x14ac:dyDescent="0.35">
      <c r="A233" s="136" t="s">
        <v>259</v>
      </c>
      <c r="F233" s="139">
        <f>F220/F228</f>
        <v>0</v>
      </c>
      <c r="G233" s="139">
        <f t="shared" ref="G233:BM233" si="14">G220/G228</f>
        <v>0</v>
      </c>
      <c r="H233" s="139">
        <f t="shared" si="14"/>
        <v>0</v>
      </c>
      <c r="I233" s="139">
        <f t="shared" si="14"/>
        <v>0</v>
      </c>
      <c r="J233" s="139">
        <f t="shared" si="14"/>
        <v>0</v>
      </c>
      <c r="K233" s="139">
        <f t="shared" si="14"/>
        <v>0</v>
      </c>
      <c r="L233" s="139">
        <f t="shared" si="14"/>
        <v>6.3370987663743064E-2</v>
      </c>
      <c r="M233" s="139">
        <f t="shared" si="14"/>
        <v>3.4984926106167873E-2</v>
      </c>
      <c r="N233" s="139">
        <f t="shared" si="14"/>
        <v>4.4887210449219415E-2</v>
      </c>
      <c r="O233" s="139">
        <f t="shared" si="14"/>
        <v>0</v>
      </c>
      <c r="P233" s="139">
        <f t="shared" si="14"/>
        <v>0</v>
      </c>
      <c r="Q233" s="139">
        <f t="shared" si="14"/>
        <v>0</v>
      </c>
      <c r="R233" s="139">
        <f t="shared" si="14"/>
        <v>1.6632381253954501E-2</v>
      </c>
      <c r="S233" s="139">
        <f t="shared" si="14"/>
        <v>0</v>
      </c>
      <c r="T233" s="139">
        <f t="shared" si="14"/>
        <v>0</v>
      </c>
      <c r="U233" s="139">
        <f t="shared" si="14"/>
        <v>0</v>
      </c>
      <c r="V233" s="139">
        <f t="shared" si="14"/>
        <v>2.8719948976174241E-3</v>
      </c>
      <c r="W233" s="139">
        <f t="shared" si="14"/>
        <v>0</v>
      </c>
      <c r="X233" s="139">
        <f t="shared" si="14"/>
        <v>0</v>
      </c>
      <c r="Y233" s="139">
        <f t="shared" si="14"/>
        <v>0</v>
      </c>
      <c r="Z233" s="139">
        <f t="shared" si="14"/>
        <v>0</v>
      </c>
      <c r="AA233" s="139">
        <f t="shared" si="14"/>
        <v>0</v>
      </c>
      <c r="AB233" s="139">
        <f t="shared" si="14"/>
        <v>0</v>
      </c>
      <c r="AC233" s="139">
        <f t="shared" si="14"/>
        <v>0</v>
      </c>
      <c r="AD233" s="139">
        <f t="shared" si="14"/>
        <v>0</v>
      </c>
      <c r="AE233" s="139">
        <f t="shared" si="14"/>
        <v>0</v>
      </c>
      <c r="AF233" s="139">
        <f t="shared" si="14"/>
        <v>0</v>
      </c>
      <c r="AG233" s="139">
        <f t="shared" si="14"/>
        <v>0</v>
      </c>
      <c r="AH233" s="139">
        <f t="shared" si="14"/>
        <v>0</v>
      </c>
      <c r="AI233" s="139">
        <f t="shared" si="14"/>
        <v>0</v>
      </c>
      <c r="AJ233" s="139">
        <f t="shared" si="14"/>
        <v>0</v>
      </c>
      <c r="AK233" s="139">
        <f t="shared" si="14"/>
        <v>0</v>
      </c>
      <c r="AL233" s="139">
        <f t="shared" si="14"/>
        <v>0</v>
      </c>
      <c r="AM233" s="139">
        <f t="shared" si="14"/>
        <v>0</v>
      </c>
      <c r="AN233" s="139">
        <f t="shared" si="14"/>
        <v>0</v>
      </c>
      <c r="AO233" s="139">
        <f t="shared" si="14"/>
        <v>0</v>
      </c>
      <c r="AP233" s="139">
        <f t="shared" si="14"/>
        <v>0</v>
      </c>
      <c r="AQ233" s="139">
        <f t="shared" si="14"/>
        <v>0</v>
      </c>
      <c r="AR233" s="139">
        <f t="shared" si="14"/>
        <v>0</v>
      </c>
      <c r="AS233" s="139">
        <f t="shared" si="14"/>
        <v>0</v>
      </c>
      <c r="AT233" s="139">
        <f t="shared" si="14"/>
        <v>0</v>
      </c>
      <c r="AU233" s="139">
        <f t="shared" si="14"/>
        <v>0</v>
      </c>
      <c r="AV233" s="139">
        <f t="shared" si="14"/>
        <v>0</v>
      </c>
      <c r="AW233" s="139">
        <f t="shared" si="14"/>
        <v>7.7556908791557091E-3</v>
      </c>
      <c r="AX233" s="139">
        <f t="shared" si="14"/>
        <v>7.7547554203939023E-3</v>
      </c>
      <c r="AY233" s="139">
        <f t="shared" si="14"/>
        <v>1.8780940278235785E-2</v>
      </c>
      <c r="AZ233" s="139">
        <f t="shared" si="14"/>
        <v>3.1679456691886973E-2</v>
      </c>
      <c r="BA233" s="139">
        <f t="shared" si="14"/>
        <v>4.611190943869968E-2</v>
      </c>
      <c r="BB233" s="139">
        <f t="shared" si="14"/>
        <v>4.6278958578946434E-2</v>
      </c>
      <c r="BC233" s="139">
        <f t="shared" si="14"/>
        <v>8.9567788254322239E-2</v>
      </c>
      <c r="BD233" s="139">
        <f t="shared" si="14"/>
        <v>0.11188054810350612</v>
      </c>
      <c r="BE233" s="139">
        <f t="shared" si="14"/>
        <v>5.8667532156175491E-2</v>
      </c>
      <c r="BF233" s="139">
        <f t="shared" si="14"/>
        <v>6.5090153329554035E-2</v>
      </c>
      <c r="BG233" s="139">
        <f t="shared" si="14"/>
        <v>0</v>
      </c>
      <c r="BH233" s="139">
        <f t="shared" si="14"/>
        <v>0</v>
      </c>
      <c r="BI233" s="139">
        <f t="shared" si="14"/>
        <v>0</v>
      </c>
      <c r="BJ233" s="139">
        <f t="shared" si="14"/>
        <v>0</v>
      </c>
      <c r="BK233" s="139">
        <f t="shared" si="14"/>
        <v>0</v>
      </c>
      <c r="BL233" s="139">
        <f t="shared" si="14"/>
        <v>0</v>
      </c>
      <c r="BM233" s="139">
        <f t="shared" si="14"/>
        <v>0</v>
      </c>
    </row>
    <row r="234" spans="1:65" x14ac:dyDescent="0.35">
      <c r="A234" s="136" t="s">
        <v>260</v>
      </c>
      <c r="F234" s="139">
        <f>F223/F228</f>
        <v>0</v>
      </c>
      <c r="G234" s="139">
        <f t="shared" ref="G234:BM234" si="15">G223/G228</f>
        <v>0</v>
      </c>
      <c r="H234" s="139">
        <f t="shared" si="15"/>
        <v>6.2960733183019119E-2</v>
      </c>
      <c r="I234" s="139">
        <f t="shared" si="15"/>
        <v>5.9734627451926162E-2</v>
      </c>
      <c r="J234" s="139">
        <f t="shared" si="15"/>
        <v>2.8929488529883376E-2</v>
      </c>
      <c r="K234" s="139">
        <f t="shared" si="15"/>
        <v>0.1029888848257515</v>
      </c>
      <c r="L234" s="139">
        <f t="shared" si="15"/>
        <v>6.400729159495481E-3</v>
      </c>
      <c r="M234" s="139">
        <f t="shared" si="15"/>
        <v>1.0325791224547203E-2</v>
      </c>
      <c r="N234" s="139">
        <f t="shared" si="15"/>
        <v>1.4962846412426432E-2</v>
      </c>
      <c r="O234" s="139">
        <f t="shared" si="15"/>
        <v>3.2711090817717524E-2</v>
      </c>
      <c r="P234" s="139">
        <f t="shared" si="15"/>
        <v>3.8388122020116773E-2</v>
      </c>
      <c r="Q234" s="139">
        <f t="shared" si="15"/>
        <v>3.4707249693422475E-2</v>
      </c>
      <c r="R234" s="139">
        <f t="shared" si="15"/>
        <v>2.3341888643930869E-2</v>
      </c>
      <c r="S234" s="139">
        <f t="shared" si="15"/>
        <v>7.4158413086139689E-3</v>
      </c>
      <c r="T234" s="139">
        <f t="shared" si="15"/>
        <v>1.8109118521275433E-2</v>
      </c>
      <c r="U234" s="139">
        <f t="shared" si="15"/>
        <v>1.1549920845862288E-2</v>
      </c>
      <c r="V234" s="139">
        <f t="shared" si="15"/>
        <v>2.7918174592100396E-3</v>
      </c>
      <c r="W234" s="139">
        <f t="shared" si="15"/>
        <v>1.5739370335266699E-2</v>
      </c>
      <c r="X234" s="139">
        <f t="shared" si="15"/>
        <v>1.6674792533409293E-2</v>
      </c>
      <c r="Y234" s="139">
        <f t="shared" si="15"/>
        <v>1.2505521181106814E-2</v>
      </c>
      <c r="Z234" s="139">
        <f t="shared" si="15"/>
        <v>6.7347681344231934E-3</v>
      </c>
      <c r="AA234" s="139">
        <f t="shared" si="15"/>
        <v>3.740161270162419E-2</v>
      </c>
      <c r="AB234" s="139">
        <f t="shared" si="15"/>
        <v>2.3063623548154437E-2</v>
      </c>
      <c r="AC234" s="139">
        <f t="shared" si="15"/>
        <v>0.10209833226072967</v>
      </c>
      <c r="AD234" s="139">
        <f t="shared" si="15"/>
        <v>0</v>
      </c>
      <c r="AE234" s="139">
        <f t="shared" si="15"/>
        <v>3.0123297894250708E-2</v>
      </c>
      <c r="AF234" s="139">
        <f t="shared" si="15"/>
        <v>7.3073558544689471E-2</v>
      </c>
      <c r="AG234" s="139">
        <f t="shared" si="15"/>
        <v>4.313026958662295E-2</v>
      </c>
      <c r="AH234" s="139">
        <f t="shared" si="15"/>
        <v>0.15816993340719016</v>
      </c>
      <c r="AI234" s="139">
        <f t="shared" si="15"/>
        <v>0.12346323893477758</v>
      </c>
      <c r="AJ234" s="139">
        <f t="shared" si="15"/>
        <v>0.11826717904814889</v>
      </c>
      <c r="AK234" s="139">
        <f t="shared" si="15"/>
        <v>0.11534371424189269</v>
      </c>
      <c r="AL234" s="139">
        <f t="shared" si="15"/>
        <v>4.1413074132821054E-2</v>
      </c>
      <c r="AM234" s="139">
        <f t="shared" si="15"/>
        <v>7.4914379572434381E-2</v>
      </c>
      <c r="AN234" s="139">
        <f t="shared" si="15"/>
        <v>6.8014505406037332E-2</v>
      </c>
      <c r="AO234" s="139">
        <f t="shared" si="15"/>
        <v>9.0398738666718714E-2</v>
      </c>
      <c r="AP234" s="139">
        <f t="shared" si="15"/>
        <v>9.2852549289294289E-2</v>
      </c>
      <c r="AQ234" s="139">
        <f t="shared" si="15"/>
        <v>7.8892929314192242E-2</v>
      </c>
      <c r="AR234" s="139">
        <f t="shared" si="15"/>
        <v>5.8516711624508637E-3</v>
      </c>
      <c r="AS234" s="139">
        <f t="shared" si="15"/>
        <v>5.9028254416315555E-3</v>
      </c>
      <c r="AT234" s="139">
        <f t="shared" si="15"/>
        <v>3.9125492072890613E-3</v>
      </c>
      <c r="AU234" s="139">
        <f t="shared" si="15"/>
        <v>6.0075321317519439E-3</v>
      </c>
      <c r="AV234" s="139">
        <f t="shared" si="15"/>
        <v>5.7697885249300956E-3</v>
      </c>
      <c r="AW234" s="139">
        <f t="shared" si="15"/>
        <v>4.8308713627143599E-3</v>
      </c>
      <c r="AX234" s="139">
        <f t="shared" si="15"/>
        <v>4.8124252050932553E-3</v>
      </c>
      <c r="AY234" s="139">
        <f t="shared" si="15"/>
        <v>5.4199972984917428E-3</v>
      </c>
      <c r="AZ234" s="139">
        <f t="shared" si="15"/>
        <v>1.0080620258491603E-2</v>
      </c>
      <c r="BA234" s="139">
        <f t="shared" si="15"/>
        <v>8.9538593120095517E-3</v>
      </c>
      <c r="BB234" s="139">
        <f t="shared" si="15"/>
        <v>6.5864000232306623E-3</v>
      </c>
      <c r="BC234" s="139">
        <f t="shared" si="15"/>
        <v>5.8041441422008143E-3</v>
      </c>
      <c r="BD234" s="139">
        <f t="shared" si="15"/>
        <v>5.2879868065070354E-3</v>
      </c>
      <c r="BE234" s="139">
        <f t="shared" si="15"/>
        <v>8.08913928779432E-3</v>
      </c>
      <c r="BF234" s="139">
        <f t="shared" si="15"/>
        <v>8.2630605026332953E-3</v>
      </c>
      <c r="BG234" s="139">
        <f t="shared" si="15"/>
        <v>1.2514075799079899E-2</v>
      </c>
      <c r="BH234" s="139">
        <f t="shared" si="15"/>
        <v>2.4425584435978399E-3</v>
      </c>
      <c r="BI234" s="139">
        <f t="shared" si="15"/>
        <v>2.1027405368036229E-3</v>
      </c>
      <c r="BJ234" s="139">
        <f t="shared" si="15"/>
        <v>0.13468064244327457</v>
      </c>
      <c r="BK234" s="139">
        <f t="shared" si="15"/>
        <v>4.9413859332270001E-2</v>
      </c>
      <c r="BL234" s="139">
        <f t="shared" si="15"/>
        <v>9.8825231530852792E-2</v>
      </c>
      <c r="BM234" s="139">
        <f t="shared" si="15"/>
        <v>0</v>
      </c>
    </row>
    <row r="235" spans="1:65" x14ac:dyDescent="0.35">
      <c r="A235" s="136" t="s">
        <v>261</v>
      </c>
      <c r="F235" s="139">
        <f>F224/F228</f>
        <v>0</v>
      </c>
      <c r="G235" s="139">
        <f t="shared" ref="G235:BM235" si="16">G224/G228</f>
        <v>0</v>
      </c>
      <c r="H235" s="139">
        <f t="shared" si="16"/>
        <v>0.46890035586775547</v>
      </c>
      <c r="I235" s="139">
        <f t="shared" si="16"/>
        <v>0</v>
      </c>
      <c r="J235" s="139">
        <f t="shared" si="16"/>
        <v>0.13410373547834725</v>
      </c>
      <c r="K235" s="139">
        <f t="shared" si="16"/>
        <v>3.7981387481485988E-2</v>
      </c>
      <c r="L235" s="139">
        <f t="shared" si="16"/>
        <v>1.5850726010503371E-2</v>
      </c>
      <c r="M235" s="139">
        <f t="shared" si="16"/>
        <v>0</v>
      </c>
      <c r="N235" s="139">
        <f t="shared" si="16"/>
        <v>0</v>
      </c>
      <c r="O235" s="139">
        <f t="shared" si="16"/>
        <v>0</v>
      </c>
      <c r="P235" s="139">
        <f t="shared" si="16"/>
        <v>0</v>
      </c>
      <c r="Q235" s="139">
        <f t="shared" si="16"/>
        <v>4.7196953512842997E-2</v>
      </c>
      <c r="R235" s="139">
        <f t="shared" si="16"/>
        <v>0</v>
      </c>
      <c r="S235" s="139">
        <f t="shared" si="16"/>
        <v>3.5524995491684613E-2</v>
      </c>
      <c r="T235" s="139">
        <f t="shared" si="16"/>
        <v>0</v>
      </c>
      <c r="U235" s="139">
        <f t="shared" si="16"/>
        <v>0</v>
      </c>
      <c r="V235" s="139">
        <f t="shared" si="16"/>
        <v>0</v>
      </c>
      <c r="W235" s="139">
        <f t="shared" si="16"/>
        <v>0</v>
      </c>
      <c r="X235" s="139">
        <f t="shared" si="16"/>
        <v>0</v>
      </c>
      <c r="Y235" s="139">
        <f t="shared" si="16"/>
        <v>0</v>
      </c>
      <c r="Z235" s="139">
        <f t="shared" si="16"/>
        <v>0</v>
      </c>
      <c r="AA235" s="139">
        <f t="shared" si="16"/>
        <v>0</v>
      </c>
      <c r="AB235" s="139">
        <f t="shared" si="16"/>
        <v>0</v>
      </c>
      <c r="AC235" s="139">
        <f t="shared" si="16"/>
        <v>0</v>
      </c>
      <c r="AD235" s="139">
        <f t="shared" si="16"/>
        <v>0</v>
      </c>
      <c r="AE235" s="139">
        <f t="shared" si="16"/>
        <v>0</v>
      </c>
      <c r="AF235" s="139">
        <f t="shared" si="16"/>
        <v>0</v>
      </c>
      <c r="AG235" s="139">
        <f t="shared" si="16"/>
        <v>0</v>
      </c>
      <c r="AH235" s="139">
        <f t="shared" si="16"/>
        <v>0</v>
      </c>
      <c r="AI235" s="139">
        <f t="shared" si="16"/>
        <v>0</v>
      </c>
      <c r="AJ235" s="139">
        <f t="shared" si="16"/>
        <v>0</v>
      </c>
      <c r="AK235" s="139">
        <f t="shared" si="16"/>
        <v>0</v>
      </c>
      <c r="AL235" s="139">
        <f t="shared" si="16"/>
        <v>0</v>
      </c>
      <c r="AM235" s="139">
        <f t="shared" si="16"/>
        <v>0</v>
      </c>
      <c r="AN235" s="139">
        <f t="shared" si="16"/>
        <v>0</v>
      </c>
      <c r="AO235" s="139">
        <f t="shared" si="16"/>
        <v>0</v>
      </c>
      <c r="AP235" s="139">
        <f t="shared" si="16"/>
        <v>0</v>
      </c>
      <c r="AQ235" s="139">
        <f t="shared" si="16"/>
        <v>0</v>
      </c>
      <c r="AR235" s="139">
        <f t="shared" si="16"/>
        <v>6.792424596543413E-2</v>
      </c>
      <c r="AS235" s="139">
        <f t="shared" si="16"/>
        <v>9.5954100938626288E-2</v>
      </c>
      <c r="AT235" s="139">
        <f t="shared" si="16"/>
        <v>4.9064120826497533E-2</v>
      </c>
      <c r="AU235" s="139">
        <f t="shared" si="16"/>
        <v>3.1169223385127665E-2</v>
      </c>
      <c r="AV235" s="139">
        <f t="shared" si="16"/>
        <v>0.16180527003055056</v>
      </c>
      <c r="AW235" s="139">
        <f t="shared" si="16"/>
        <v>0.30078286380967778</v>
      </c>
      <c r="AX235" s="139">
        <f t="shared" si="16"/>
        <v>0.49680978020416666</v>
      </c>
      <c r="AY235" s="139">
        <f t="shared" si="16"/>
        <v>0.51742707380066155</v>
      </c>
      <c r="AZ235" s="139">
        <f t="shared" si="16"/>
        <v>0.37160458844141409</v>
      </c>
      <c r="BA235" s="139">
        <f t="shared" si="16"/>
        <v>0.25047392976596272</v>
      </c>
      <c r="BB235" s="139">
        <f t="shared" si="16"/>
        <v>8.6884291887565163E-2</v>
      </c>
      <c r="BC235" s="139">
        <f t="shared" si="16"/>
        <v>0.12021015909299282</v>
      </c>
      <c r="BD235" s="139">
        <f t="shared" si="16"/>
        <v>0.53694231465752651</v>
      </c>
      <c r="BE235" s="139">
        <f t="shared" si="16"/>
        <v>0.49226292315744929</v>
      </c>
      <c r="BF235" s="139">
        <f t="shared" si="16"/>
        <v>0.50834357687956044</v>
      </c>
      <c r="BG235" s="139">
        <f t="shared" si="16"/>
        <v>0.36992034497659027</v>
      </c>
      <c r="BH235" s="139">
        <f t="shared" si="16"/>
        <v>0.11193953841029466</v>
      </c>
      <c r="BI235" s="139">
        <f t="shared" si="16"/>
        <v>4.8359500192693937E-2</v>
      </c>
      <c r="BJ235" s="139">
        <f t="shared" si="16"/>
        <v>7.9651865207423529E-3</v>
      </c>
      <c r="BK235" s="139">
        <f t="shared" si="16"/>
        <v>0</v>
      </c>
      <c r="BL235" s="139">
        <f t="shared" si="16"/>
        <v>0</v>
      </c>
      <c r="BM235" s="139">
        <f t="shared" si="16"/>
        <v>0</v>
      </c>
    </row>
    <row r="236" spans="1:65" x14ac:dyDescent="0.35">
      <c r="A236" s="136" t="s">
        <v>262</v>
      </c>
      <c r="F236" s="139">
        <f>F225/F228</f>
        <v>0.33067934267042659</v>
      </c>
      <c r="G236" s="139">
        <f t="shared" ref="G236:BM236" si="17">G225/G228</f>
        <v>0.26731066669850984</v>
      </c>
      <c r="H236" s="139">
        <f t="shared" si="17"/>
        <v>0.14994534593348022</v>
      </c>
      <c r="I236" s="139">
        <f t="shared" si="17"/>
        <v>0.30468379375164328</v>
      </c>
      <c r="J236" s="139">
        <f t="shared" si="17"/>
        <v>0.13107742562253141</v>
      </c>
      <c r="K236" s="139">
        <f t="shared" si="17"/>
        <v>6.5295789439145352E-2</v>
      </c>
      <c r="L236" s="139">
        <f t="shared" si="17"/>
        <v>2.0588638119555736E-2</v>
      </c>
      <c r="M236" s="139">
        <f t="shared" si="17"/>
        <v>1.3179542314808472E-4</v>
      </c>
      <c r="N236" s="139">
        <f t="shared" si="17"/>
        <v>3.332383849236779E-6</v>
      </c>
      <c r="O236" s="139">
        <f t="shared" si="17"/>
        <v>3.4115308444091714E-5</v>
      </c>
      <c r="P236" s="139">
        <f t="shared" si="17"/>
        <v>5.0377996836844935E-3</v>
      </c>
      <c r="Q236" s="139">
        <f t="shared" si="17"/>
        <v>0</v>
      </c>
      <c r="R236" s="139">
        <f t="shared" si="17"/>
        <v>0</v>
      </c>
      <c r="S236" s="139">
        <f t="shared" si="17"/>
        <v>0</v>
      </c>
      <c r="T236" s="139">
        <f t="shared" si="17"/>
        <v>0</v>
      </c>
      <c r="U236" s="139">
        <f t="shared" si="17"/>
        <v>0</v>
      </c>
      <c r="V236" s="139">
        <f t="shared" si="17"/>
        <v>0</v>
      </c>
      <c r="W236" s="139">
        <f t="shared" si="17"/>
        <v>0</v>
      </c>
      <c r="X236" s="139">
        <f t="shared" si="17"/>
        <v>0</v>
      </c>
      <c r="Y236" s="139">
        <f t="shared" si="17"/>
        <v>0</v>
      </c>
      <c r="Z236" s="139">
        <f t="shared" si="17"/>
        <v>0</v>
      </c>
      <c r="AA236" s="139">
        <f t="shared" si="17"/>
        <v>0</v>
      </c>
      <c r="AB236" s="139">
        <f t="shared" si="17"/>
        <v>0</v>
      </c>
      <c r="AC236" s="139">
        <f t="shared" si="17"/>
        <v>0</v>
      </c>
      <c r="AD236" s="139">
        <f t="shared" si="17"/>
        <v>0</v>
      </c>
      <c r="AE236" s="139">
        <f t="shared" si="17"/>
        <v>0</v>
      </c>
      <c r="AF236" s="139">
        <f t="shared" si="17"/>
        <v>0</v>
      </c>
      <c r="AG236" s="139">
        <f t="shared" si="17"/>
        <v>0</v>
      </c>
      <c r="AH236" s="139">
        <f t="shared" si="17"/>
        <v>0</v>
      </c>
      <c r="AI236" s="139">
        <f t="shared" si="17"/>
        <v>0</v>
      </c>
      <c r="AJ236" s="139">
        <f t="shared" si="17"/>
        <v>0</v>
      </c>
      <c r="AK236" s="139">
        <f t="shared" si="17"/>
        <v>0</v>
      </c>
      <c r="AL236" s="139">
        <f t="shared" si="17"/>
        <v>0</v>
      </c>
      <c r="AM236" s="139">
        <f t="shared" si="17"/>
        <v>0</v>
      </c>
      <c r="AN236" s="139">
        <f t="shared" si="17"/>
        <v>0</v>
      </c>
      <c r="AO236" s="139">
        <f t="shared" si="17"/>
        <v>0</v>
      </c>
      <c r="AP236" s="139">
        <f t="shared" si="17"/>
        <v>0</v>
      </c>
      <c r="AQ236" s="139">
        <f t="shared" si="17"/>
        <v>0</v>
      </c>
      <c r="AR236" s="139">
        <f t="shared" si="17"/>
        <v>0</v>
      </c>
      <c r="AS236" s="139">
        <f t="shared" si="17"/>
        <v>0</v>
      </c>
      <c r="AT236" s="139">
        <f t="shared" si="17"/>
        <v>0</v>
      </c>
      <c r="AU236" s="139">
        <f t="shared" si="17"/>
        <v>0</v>
      </c>
      <c r="AV236" s="139">
        <f t="shared" si="17"/>
        <v>4.4485586986914077E-5</v>
      </c>
      <c r="AW236" s="139">
        <f t="shared" si="17"/>
        <v>4.5846439315904687E-5</v>
      </c>
      <c r="AX236" s="139">
        <f t="shared" si="17"/>
        <v>4.7763541235880532E-5</v>
      </c>
      <c r="AY236" s="139">
        <f t="shared" si="17"/>
        <v>6.91701845170144E-6</v>
      </c>
      <c r="AZ236" s="139">
        <f t="shared" si="17"/>
        <v>3.7759352420632955E-5</v>
      </c>
      <c r="BA236" s="139">
        <f t="shared" si="17"/>
        <v>1.0913807491811664E-4</v>
      </c>
      <c r="BB236" s="139">
        <f t="shared" si="17"/>
        <v>0</v>
      </c>
      <c r="BC236" s="139">
        <f t="shared" si="17"/>
        <v>0</v>
      </c>
      <c r="BD236" s="139">
        <f t="shared" si="17"/>
        <v>0</v>
      </c>
      <c r="BE236" s="139">
        <f t="shared" si="17"/>
        <v>0</v>
      </c>
      <c r="BF236" s="139">
        <f t="shared" si="17"/>
        <v>0</v>
      </c>
      <c r="BG236" s="139">
        <f t="shared" si="17"/>
        <v>0</v>
      </c>
      <c r="BH236" s="139">
        <f t="shared" si="17"/>
        <v>0</v>
      </c>
      <c r="BI236" s="139">
        <f t="shared" si="17"/>
        <v>0</v>
      </c>
      <c r="BJ236" s="139">
        <f t="shared" si="17"/>
        <v>0</v>
      </c>
      <c r="BK236" s="139">
        <f t="shared" si="17"/>
        <v>0</v>
      </c>
      <c r="BL236" s="139">
        <f t="shared" si="17"/>
        <v>0</v>
      </c>
      <c r="BM236" s="139">
        <f t="shared" si="17"/>
        <v>0</v>
      </c>
    </row>
    <row r="237" spans="1:65" x14ac:dyDescent="0.35">
      <c r="A237" s="136" t="s">
        <v>263</v>
      </c>
      <c r="F237" s="139">
        <f>F226/F228</f>
        <v>0.20608572995255714</v>
      </c>
      <c r="G237" s="139">
        <f t="shared" ref="G237:BM237" si="18">G226/G228</f>
        <v>0</v>
      </c>
      <c r="H237" s="139">
        <f t="shared" si="18"/>
        <v>0</v>
      </c>
      <c r="I237" s="139">
        <f t="shared" si="18"/>
        <v>0</v>
      </c>
      <c r="J237" s="139">
        <f t="shared" si="18"/>
        <v>0</v>
      </c>
      <c r="K237" s="139">
        <f t="shared" si="18"/>
        <v>0</v>
      </c>
      <c r="L237" s="139">
        <f t="shared" si="18"/>
        <v>0</v>
      </c>
      <c r="M237" s="139">
        <f t="shared" si="18"/>
        <v>0</v>
      </c>
      <c r="N237" s="139">
        <f t="shared" si="18"/>
        <v>3.1306645882662659E-2</v>
      </c>
      <c r="O237" s="139">
        <f t="shared" si="18"/>
        <v>2.0828127216655092E-2</v>
      </c>
      <c r="P237" s="139">
        <f t="shared" si="18"/>
        <v>1.6953585228264286E-2</v>
      </c>
      <c r="Q237" s="139">
        <f t="shared" si="18"/>
        <v>1.07880539294206E-2</v>
      </c>
      <c r="R237" s="139">
        <f t="shared" si="18"/>
        <v>9.6142591451098772E-3</v>
      </c>
      <c r="S237" s="139">
        <f t="shared" si="18"/>
        <v>7.3224953430694349E-3</v>
      </c>
      <c r="T237" s="139">
        <f t="shared" si="18"/>
        <v>4.7619204333444187E-3</v>
      </c>
      <c r="U237" s="139">
        <f t="shared" si="18"/>
        <v>3.9098925159310417E-3</v>
      </c>
      <c r="V237" s="139">
        <f t="shared" si="18"/>
        <v>2.1097421350365028E-3</v>
      </c>
      <c r="W237" s="139">
        <f t="shared" si="18"/>
        <v>8.8255448129422845E-4</v>
      </c>
      <c r="X237" s="139">
        <f t="shared" si="18"/>
        <v>2.8845360790660769E-4</v>
      </c>
      <c r="Y237" s="139">
        <f t="shared" si="18"/>
        <v>0</v>
      </c>
      <c r="Z237" s="139">
        <f t="shared" si="18"/>
        <v>0</v>
      </c>
      <c r="AA237" s="139">
        <f t="shared" si="18"/>
        <v>0</v>
      </c>
      <c r="AB237" s="139">
        <f t="shared" si="18"/>
        <v>0</v>
      </c>
      <c r="AC237" s="139">
        <f t="shared" si="18"/>
        <v>0</v>
      </c>
      <c r="AD237" s="139">
        <f t="shared" si="18"/>
        <v>0</v>
      </c>
      <c r="AE237" s="139">
        <f t="shared" si="18"/>
        <v>0</v>
      </c>
      <c r="AF237" s="139">
        <f t="shared" si="18"/>
        <v>0</v>
      </c>
      <c r="AG237" s="139">
        <f t="shared" si="18"/>
        <v>0</v>
      </c>
      <c r="AH237" s="139">
        <f t="shared" si="18"/>
        <v>0</v>
      </c>
      <c r="AI237" s="139">
        <f t="shared" si="18"/>
        <v>0</v>
      </c>
      <c r="AJ237" s="139">
        <f t="shared" si="18"/>
        <v>0</v>
      </c>
      <c r="AK237" s="139">
        <f t="shared" si="18"/>
        <v>0</v>
      </c>
      <c r="AL237" s="139">
        <f t="shared" si="18"/>
        <v>0</v>
      </c>
      <c r="AM237" s="139">
        <f t="shared" si="18"/>
        <v>0</v>
      </c>
      <c r="AN237" s="139">
        <f t="shared" si="18"/>
        <v>0</v>
      </c>
      <c r="AO237" s="139">
        <f t="shared" si="18"/>
        <v>0</v>
      </c>
      <c r="AP237" s="139">
        <f t="shared" si="18"/>
        <v>0</v>
      </c>
      <c r="AQ237" s="139">
        <f t="shared" si="18"/>
        <v>0</v>
      </c>
      <c r="AR237" s="139">
        <f t="shared" si="18"/>
        <v>0</v>
      </c>
      <c r="AS237" s="139">
        <f t="shared" si="18"/>
        <v>0</v>
      </c>
      <c r="AT237" s="139">
        <f t="shared" si="18"/>
        <v>0</v>
      </c>
      <c r="AU237" s="139">
        <f t="shared" si="18"/>
        <v>0</v>
      </c>
      <c r="AV237" s="139">
        <f t="shared" si="18"/>
        <v>0</v>
      </c>
      <c r="AW237" s="139">
        <f t="shared" si="18"/>
        <v>0</v>
      </c>
      <c r="AX237" s="139">
        <f t="shared" si="18"/>
        <v>0</v>
      </c>
      <c r="AY237" s="139">
        <f t="shared" si="18"/>
        <v>2.3299433174535096E-2</v>
      </c>
      <c r="AZ237" s="139">
        <f t="shared" si="18"/>
        <v>5.5741060031264854E-2</v>
      </c>
      <c r="BA237" s="139">
        <f t="shared" si="18"/>
        <v>1.867692892541381E-2</v>
      </c>
      <c r="BB237" s="139">
        <f t="shared" si="18"/>
        <v>3.0247394000910935E-2</v>
      </c>
      <c r="BC237" s="139">
        <f t="shared" si="18"/>
        <v>1.0704646962234589E-6</v>
      </c>
      <c r="BD237" s="139">
        <f t="shared" si="18"/>
        <v>0</v>
      </c>
      <c r="BE237" s="139">
        <f t="shared" si="18"/>
        <v>0.1000860247942222</v>
      </c>
      <c r="BF237" s="139">
        <f t="shared" si="18"/>
        <v>2.895950392044374E-2</v>
      </c>
      <c r="BG237" s="139">
        <f t="shared" si="18"/>
        <v>1.0076276704269575E-3</v>
      </c>
      <c r="BH237" s="139">
        <f t="shared" si="18"/>
        <v>2.2466023097593678E-3</v>
      </c>
      <c r="BI237" s="139">
        <f t="shared" si="18"/>
        <v>0</v>
      </c>
      <c r="BJ237" s="139">
        <f t="shared" si="18"/>
        <v>0</v>
      </c>
      <c r="BK237" s="139">
        <f t="shared" si="18"/>
        <v>0</v>
      </c>
      <c r="BL237" s="139">
        <f t="shared" si="18"/>
        <v>0</v>
      </c>
      <c r="BM237" s="139">
        <f t="shared" si="18"/>
        <v>0.53100611055281721</v>
      </c>
    </row>
    <row r="238" spans="1:65" ht="15" thickBot="1" x14ac:dyDescent="0.4">
      <c r="A238" s="137" t="s">
        <v>264</v>
      </c>
      <c r="B238" s="15"/>
      <c r="C238" s="15"/>
      <c r="D238" s="15"/>
      <c r="E238" s="15"/>
      <c r="F238" s="140">
        <f>F227/F228</f>
        <v>0.25401968759322241</v>
      </c>
      <c r="G238" s="140">
        <f t="shared" ref="G238:BM238" si="19">G227/G228</f>
        <v>0.53850301252271016</v>
      </c>
      <c r="H238" s="140">
        <f t="shared" si="19"/>
        <v>0.18168619543700629</v>
      </c>
      <c r="I238" s="140">
        <f t="shared" si="19"/>
        <v>5.7375003956306916E-2</v>
      </c>
      <c r="J238" s="140">
        <f t="shared" si="19"/>
        <v>5.5912296078404818E-2</v>
      </c>
      <c r="K238" s="140">
        <f t="shared" si="19"/>
        <v>1.5484581055550917E-2</v>
      </c>
      <c r="L238" s="140">
        <f t="shared" si="19"/>
        <v>5.2701809609392282E-2</v>
      </c>
      <c r="M238" s="140">
        <f t="shared" si="19"/>
        <v>0.32946581048708207</v>
      </c>
      <c r="N238" s="140">
        <f t="shared" si="19"/>
        <v>2.7171285961387161E-2</v>
      </c>
      <c r="O238" s="140">
        <f t="shared" si="19"/>
        <v>1.5229063868368897E-2</v>
      </c>
      <c r="P238" s="140">
        <f t="shared" si="19"/>
        <v>-2.73079081365416E-2</v>
      </c>
      <c r="Q238" s="140">
        <f t="shared" si="19"/>
        <v>4.3751541313551238E-3</v>
      </c>
      <c r="R238" s="140">
        <f t="shared" si="19"/>
        <v>2.158525225156005E-2</v>
      </c>
      <c r="S238" s="140">
        <f t="shared" si="19"/>
        <v>-1.2308714330399212E-2</v>
      </c>
      <c r="T238" s="140">
        <f t="shared" si="19"/>
        <v>-1.9876716800360714E-2</v>
      </c>
      <c r="U238" s="140">
        <f t="shared" si="19"/>
        <v>4.0228662432441357E-3</v>
      </c>
      <c r="V238" s="140">
        <f t="shared" si="19"/>
        <v>3.4891544462790718E-3</v>
      </c>
      <c r="W238" s="140">
        <f t="shared" si="19"/>
        <v>6.6952553205476776E-3</v>
      </c>
      <c r="X238" s="140">
        <f t="shared" si="19"/>
        <v>4.9839508301661667E-3</v>
      </c>
      <c r="Y238" s="140">
        <f t="shared" si="19"/>
        <v>3.5488328089656332E-3</v>
      </c>
      <c r="Z238" s="140">
        <f t="shared" si="19"/>
        <v>2.1058527795710809E-3</v>
      </c>
      <c r="AA238" s="140">
        <f t="shared" si="19"/>
        <v>2.0697516355676136E-3</v>
      </c>
      <c r="AB238" s="140">
        <f t="shared" si="19"/>
        <v>1.3638608550116541E-3</v>
      </c>
      <c r="AC238" s="140">
        <f t="shared" si="19"/>
        <v>5.7416351046626832E-3</v>
      </c>
      <c r="AD238" s="140">
        <f t="shared" si="19"/>
        <v>8.6620175950112663E-4</v>
      </c>
      <c r="AE238" s="140">
        <f t="shared" si="19"/>
        <v>1.9015361106700952E-3</v>
      </c>
      <c r="AF238" s="140">
        <f t="shared" si="19"/>
        <v>4.6574903989864518E-3</v>
      </c>
      <c r="AG238" s="140">
        <f t="shared" si="19"/>
        <v>2.6198744832260906E-3</v>
      </c>
      <c r="AH238" s="140">
        <f t="shared" si="19"/>
        <v>5.6904522516115644E-3</v>
      </c>
      <c r="AI238" s="140">
        <f t="shared" si="19"/>
        <v>2.2433946346516074E-3</v>
      </c>
      <c r="AJ238" s="140">
        <f t="shared" si="19"/>
        <v>6.5097191307475857E-4</v>
      </c>
      <c r="AK238" s="140">
        <f t="shared" si="19"/>
        <v>5.8404527641092133E-4</v>
      </c>
      <c r="AL238" s="140">
        <f t="shared" si="19"/>
        <v>4.9734726537805371E-4</v>
      </c>
      <c r="AM238" s="140">
        <f t="shared" si="19"/>
        <v>3.3445340485516466E-4</v>
      </c>
      <c r="AN238" s="140">
        <f t="shared" si="19"/>
        <v>6.2786075089613807E-4</v>
      </c>
      <c r="AO238" s="140">
        <f t="shared" si="19"/>
        <v>9.1395119004452141E-5</v>
      </c>
      <c r="AP238" s="140">
        <f t="shared" si="19"/>
        <v>2.2511411661973378E-4</v>
      </c>
      <c r="AQ238" s="140">
        <f t="shared" si="19"/>
        <v>0.14856581344263392</v>
      </c>
      <c r="AR238" s="140">
        <f t="shared" si="19"/>
        <v>1.3210187578644133E-4</v>
      </c>
      <c r="AS238" s="140">
        <f t="shared" si="19"/>
        <v>1.3430674895668863E-4</v>
      </c>
      <c r="AT238" s="140">
        <f t="shared" si="19"/>
        <v>2.7504255270383688E-5</v>
      </c>
      <c r="AU238" s="140">
        <f t="shared" si="19"/>
        <v>5.4342873035979509E-4</v>
      </c>
      <c r="AV238" s="140">
        <f t="shared" si="19"/>
        <v>8.5414277436560398E-5</v>
      </c>
      <c r="AW238" s="140">
        <f t="shared" si="19"/>
        <v>1.9739916289644005E-5</v>
      </c>
      <c r="AX238" s="140">
        <f t="shared" si="19"/>
        <v>4.4703750514290484E-4</v>
      </c>
      <c r="AY238" s="140">
        <f t="shared" si="19"/>
        <v>0</v>
      </c>
      <c r="AZ238" s="140">
        <f t="shared" si="19"/>
        <v>5.7075257340028027E-4</v>
      </c>
      <c r="BA238" s="140">
        <f t="shared" si="19"/>
        <v>8.9912108526432751E-4</v>
      </c>
      <c r="BB238" s="140">
        <f t="shared" si="19"/>
        <v>4.139138156343222E-4</v>
      </c>
      <c r="BC238" s="140">
        <f t="shared" si="19"/>
        <v>2.7123129687821193E-3</v>
      </c>
      <c r="BD238" s="140">
        <f t="shared" si="19"/>
        <v>9.7118437900515023E-4</v>
      </c>
      <c r="BE238" s="140">
        <f t="shared" si="19"/>
        <v>9.0733970126829645E-5</v>
      </c>
      <c r="BF238" s="140">
        <f t="shared" si="19"/>
        <v>6.0053089007878395E-5</v>
      </c>
      <c r="BG238" s="140">
        <f t="shared" si="19"/>
        <v>2.0613393666001878E-3</v>
      </c>
      <c r="BH238" s="140">
        <f t="shared" si="19"/>
        <v>4.3894993338692229E-5</v>
      </c>
      <c r="BI238" s="140">
        <f t="shared" si="19"/>
        <v>7.998140792594074E-5</v>
      </c>
      <c r="BJ238" s="140">
        <f t="shared" si="19"/>
        <v>3.6885709082159414E-6</v>
      </c>
      <c r="BK238" s="140">
        <f t="shared" si="19"/>
        <v>-4.3187019275706215E-2</v>
      </c>
      <c r="BL238" s="140">
        <f t="shared" si="19"/>
        <v>1.8325364355324732E-2</v>
      </c>
      <c r="BM238" s="140">
        <f t="shared" si="19"/>
        <v>0.13733318111158163</v>
      </c>
    </row>
    <row r="239" spans="1:65" ht="15" thickBot="1" x14ac:dyDescent="0.4">
      <c r="A239" s="138" t="s">
        <v>14</v>
      </c>
      <c r="B239" s="15"/>
      <c r="C239" s="15"/>
      <c r="D239" s="15"/>
      <c r="E239" s="15"/>
      <c r="F239" s="141">
        <f>SUM(F230:F238)</f>
        <v>1</v>
      </c>
      <c r="G239" s="141">
        <f t="shared" ref="G239:BM239" si="20">SUM(G230:G238)</f>
        <v>0.99999999999999989</v>
      </c>
      <c r="H239" s="141">
        <f t="shared" si="20"/>
        <v>1</v>
      </c>
      <c r="I239" s="141">
        <f t="shared" si="20"/>
        <v>0.99999999999999989</v>
      </c>
      <c r="J239" s="141">
        <f t="shared" si="20"/>
        <v>1</v>
      </c>
      <c r="K239" s="141">
        <f t="shared" si="20"/>
        <v>1</v>
      </c>
      <c r="L239" s="141">
        <f t="shared" si="20"/>
        <v>1</v>
      </c>
      <c r="M239" s="141">
        <f t="shared" si="20"/>
        <v>1.0000000000000002</v>
      </c>
      <c r="N239" s="141">
        <f t="shared" si="20"/>
        <v>0.99999999999999989</v>
      </c>
      <c r="O239" s="141">
        <f t="shared" si="20"/>
        <v>1</v>
      </c>
      <c r="P239" s="141">
        <f t="shared" si="20"/>
        <v>1.0000000000000002</v>
      </c>
      <c r="Q239" s="141">
        <f t="shared" si="20"/>
        <v>0.99999999999999989</v>
      </c>
      <c r="R239" s="141">
        <f t="shared" si="20"/>
        <v>0.99999999999999989</v>
      </c>
      <c r="S239" s="141">
        <f t="shared" si="20"/>
        <v>1</v>
      </c>
      <c r="T239" s="141">
        <f t="shared" si="20"/>
        <v>1.0000000000000002</v>
      </c>
      <c r="U239" s="141">
        <f t="shared" si="20"/>
        <v>0.99999999999999989</v>
      </c>
      <c r="V239" s="141">
        <f t="shared" si="20"/>
        <v>1</v>
      </c>
      <c r="W239" s="141">
        <f t="shared" si="20"/>
        <v>1</v>
      </c>
      <c r="X239" s="141">
        <f t="shared" si="20"/>
        <v>0.99999999999999989</v>
      </c>
      <c r="Y239" s="141">
        <f t="shared" si="20"/>
        <v>1</v>
      </c>
      <c r="Z239" s="141">
        <f t="shared" si="20"/>
        <v>1</v>
      </c>
      <c r="AA239" s="141">
        <f t="shared" si="20"/>
        <v>1</v>
      </c>
      <c r="AB239" s="141">
        <f t="shared" si="20"/>
        <v>1</v>
      </c>
      <c r="AC239" s="141">
        <f t="shared" si="20"/>
        <v>1</v>
      </c>
      <c r="AD239" s="141">
        <f t="shared" si="20"/>
        <v>1</v>
      </c>
      <c r="AE239" s="141">
        <f t="shared" si="20"/>
        <v>1</v>
      </c>
      <c r="AF239" s="141">
        <f t="shared" si="20"/>
        <v>0.99999999999999989</v>
      </c>
      <c r="AG239" s="141">
        <f t="shared" si="20"/>
        <v>0.99999999999999989</v>
      </c>
      <c r="AH239" s="141">
        <f t="shared" si="20"/>
        <v>1</v>
      </c>
      <c r="AI239" s="141">
        <f t="shared" si="20"/>
        <v>1</v>
      </c>
      <c r="AJ239" s="141">
        <f t="shared" si="20"/>
        <v>0.99999999999999989</v>
      </c>
      <c r="AK239" s="141">
        <f t="shared" si="20"/>
        <v>1</v>
      </c>
      <c r="AL239" s="141">
        <f t="shared" si="20"/>
        <v>1</v>
      </c>
      <c r="AM239" s="141">
        <f t="shared" si="20"/>
        <v>1</v>
      </c>
      <c r="AN239" s="141">
        <f t="shared" si="20"/>
        <v>1</v>
      </c>
      <c r="AO239" s="141">
        <f t="shared" si="20"/>
        <v>1</v>
      </c>
      <c r="AP239" s="141">
        <f t="shared" si="20"/>
        <v>1</v>
      </c>
      <c r="AQ239" s="141">
        <f t="shared" si="20"/>
        <v>1</v>
      </c>
      <c r="AR239" s="141">
        <f t="shared" si="20"/>
        <v>1</v>
      </c>
      <c r="AS239" s="141">
        <f t="shared" si="20"/>
        <v>1</v>
      </c>
      <c r="AT239" s="141">
        <f t="shared" si="20"/>
        <v>1</v>
      </c>
      <c r="AU239" s="141">
        <f t="shared" si="20"/>
        <v>1</v>
      </c>
      <c r="AV239" s="141">
        <f t="shared" si="20"/>
        <v>1</v>
      </c>
      <c r="AW239" s="141">
        <f t="shared" si="20"/>
        <v>1</v>
      </c>
      <c r="AX239" s="141">
        <f t="shared" si="20"/>
        <v>1</v>
      </c>
      <c r="AY239" s="141">
        <f t="shared" si="20"/>
        <v>0.99999999999999989</v>
      </c>
      <c r="AZ239" s="141">
        <f t="shared" si="20"/>
        <v>1.0000000000000002</v>
      </c>
      <c r="BA239" s="141">
        <f t="shared" si="20"/>
        <v>1</v>
      </c>
      <c r="BB239" s="141">
        <f t="shared" si="20"/>
        <v>1</v>
      </c>
      <c r="BC239" s="141">
        <f t="shared" si="20"/>
        <v>1</v>
      </c>
      <c r="BD239" s="141">
        <f t="shared" si="20"/>
        <v>1.0000000000000002</v>
      </c>
      <c r="BE239" s="141">
        <f t="shared" si="20"/>
        <v>1</v>
      </c>
      <c r="BF239" s="141">
        <f t="shared" si="20"/>
        <v>1</v>
      </c>
      <c r="BG239" s="141">
        <f t="shared" si="20"/>
        <v>0.99999999999999989</v>
      </c>
      <c r="BH239" s="141">
        <f t="shared" si="20"/>
        <v>1</v>
      </c>
      <c r="BI239" s="141">
        <f t="shared" si="20"/>
        <v>1</v>
      </c>
      <c r="BJ239" s="141">
        <f t="shared" si="20"/>
        <v>1</v>
      </c>
      <c r="BK239" s="141">
        <f t="shared" si="20"/>
        <v>1</v>
      </c>
      <c r="BL239" s="141">
        <f t="shared" si="20"/>
        <v>1</v>
      </c>
      <c r="BM239" s="141">
        <f t="shared" si="20"/>
        <v>1</v>
      </c>
    </row>
    <row r="240" spans="1:65" ht="15" thickBot="1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</row>
    <row r="241" spans="1:65" x14ac:dyDescent="0.35">
      <c r="A241" s="136" t="s">
        <v>256</v>
      </c>
      <c r="F241" s="139">
        <f>F217/F221</f>
        <v>1</v>
      </c>
      <c r="G241" s="139">
        <f t="shared" ref="G241:BM241" si="21">G217/G221</f>
        <v>1</v>
      </c>
      <c r="H241" s="139">
        <f t="shared" si="21"/>
        <v>0.86098953165450232</v>
      </c>
      <c r="I241" s="139">
        <f t="shared" si="21"/>
        <v>0.13475712256901001</v>
      </c>
      <c r="J241" s="139">
        <f t="shared" si="21"/>
        <v>8.6025165043258453E-2</v>
      </c>
      <c r="K241" s="139">
        <f t="shared" si="21"/>
        <v>3.6555208264830212E-2</v>
      </c>
      <c r="L241" s="139">
        <f t="shared" si="21"/>
        <v>1.5733613816551865E-2</v>
      </c>
      <c r="M241" s="139">
        <f t="shared" si="21"/>
        <v>3.4647092818029628E-2</v>
      </c>
      <c r="N241" s="139">
        <f t="shared" si="21"/>
        <v>5.6927863743417101E-2</v>
      </c>
      <c r="O241" s="139">
        <f t="shared" si="21"/>
        <v>4.3979188842252E-2</v>
      </c>
      <c r="P241" s="139">
        <f t="shared" si="21"/>
        <v>8.5654791340090394E-2</v>
      </c>
      <c r="Q241" s="139">
        <f t="shared" si="21"/>
        <v>0.15383958209095755</v>
      </c>
      <c r="R241" s="139">
        <f t="shared" si="21"/>
        <v>0.19953621103202776</v>
      </c>
      <c r="S241" s="139">
        <f t="shared" si="21"/>
        <v>0.16711630545470219</v>
      </c>
      <c r="T241" s="139">
        <f t="shared" si="21"/>
        <v>0.16677956873807673</v>
      </c>
      <c r="U241" s="139">
        <f t="shared" si="21"/>
        <v>0.17324705252705305</v>
      </c>
      <c r="V241" s="139">
        <f t="shared" si="21"/>
        <v>0.16856090234426058</v>
      </c>
      <c r="W241" s="139">
        <f t="shared" si="21"/>
        <v>9.5779978366444835E-2</v>
      </c>
      <c r="X241" s="139">
        <f t="shared" si="21"/>
        <v>8.3499911275945915E-2</v>
      </c>
      <c r="Y241" s="139">
        <f t="shared" si="21"/>
        <v>8.774328366967056E-2</v>
      </c>
      <c r="Z241" s="139">
        <f t="shared" si="21"/>
        <v>0.10104141621442833</v>
      </c>
      <c r="AA241" s="139">
        <f t="shared" si="21"/>
        <v>8.4198767110124612E-2</v>
      </c>
      <c r="AB241" s="139">
        <f t="shared" si="21"/>
        <v>0.13160329088578321</v>
      </c>
      <c r="AC241" s="139">
        <f t="shared" si="21"/>
        <v>0.10336948055303397</v>
      </c>
      <c r="AD241" s="139">
        <f t="shared" si="21"/>
        <v>6.7109987511051766E-2</v>
      </c>
      <c r="AE241" s="139">
        <f t="shared" si="21"/>
        <v>0.1020047410552811</v>
      </c>
      <c r="AF241" s="139">
        <f t="shared" si="21"/>
        <v>9.9825896161516839E-2</v>
      </c>
      <c r="AG241" s="139">
        <f t="shared" si="21"/>
        <v>9.2284980426148966E-2</v>
      </c>
      <c r="AH241" s="139">
        <f t="shared" si="21"/>
        <v>7.6753269801975277E-2</v>
      </c>
      <c r="AI241" s="139">
        <f t="shared" si="21"/>
        <v>5.9155606303368927E-2</v>
      </c>
      <c r="AJ241" s="139">
        <f t="shared" si="21"/>
        <v>5.4907002420529892E-2</v>
      </c>
      <c r="AK241" s="139">
        <f t="shared" si="21"/>
        <v>9.781142479073919E-2</v>
      </c>
      <c r="AL241" s="139">
        <f t="shared" si="21"/>
        <v>2.8849339407740537E-2</v>
      </c>
      <c r="AM241" s="139">
        <f t="shared" si="21"/>
        <v>2.507996062631172E-2</v>
      </c>
      <c r="AN241" s="139">
        <f t="shared" si="21"/>
        <v>1.9937350374139979E-2</v>
      </c>
      <c r="AO241" s="139">
        <f t="shared" si="21"/>
        <v>1.3782213637875277E-2</v>
      </c>
      <c r="AP241" s="139">
        <f t="shared" si="21"/>
        <v>1.3756165956624362E-2</v>
      </c>
      <c r="AQ241" s="139">
        <f t="shared" si="21"/>
        <v>1.3756165956624362E-2</v>
      </c>
      <c r="AR241" s="139">
        <f t="shared" si="21"/>
        <v>1.573930321581947E-2</v>
      </c>
      <c r="AS241" s="139">
        <f t="shared" si="21"/>
        <v>1.5588373183309892E-2</v>
      </c>
      <c r="AT241" s="139">
        <f t="shared" si="21"/>
        <v>1.3972254018593653E-2</v>
      </c>
      <c r="AU241" s="139">
        <f t="shared" si="21"/>
        <v>1.39649830548514E-2</v>
      </c>
      <c r="AV241" s="139">
        <f t="shared" si="21"/>
        <v>1.1413077484617791E-2</v>
      </c>
      <c r="AW241" s="139">
        <f t="shared" si="21"/>
        <v>1.2141766898466761E-2</v>
      </c>
      <c r="AX241" s="139">
        <f t="shared" si="21"/>
        <v>1.4698268300092854E-2</v>
      </c>
      <c r="AY241" s="139">
        <f t="shared" si="21"/>
        <v>1.893678575413749E-2</v>
      </c>
      <c r="AZ241" s="139">
        <f t="shared" si="21"/>
        <v>2.6811570624410242E-2</v>
      </c>
      <c r="BA241" s="139">
        <f t="shared" si="21"/>
        <v>2.6181464634188686E-2</v>
      </c>
      <c r="BB241" s="139">
        <f t="shared" si="21"/>
        <v>2.3629703106431876E-2</v>
      </c>
      <c r="BC241" s="139">
        <f t="shared" si="21"/>
        <v>3.4081473945551451E-2</v>
      </c>
      <c r="BD241" s="139">
        <f t="shared" si="21"/>
        <v>2.415072897821427E-2</v>
      </c>
      <c r="BE241" s="139">
        <f t="shared" si="21"/>
        <v>4.1135550830517946E-2</v>
      </c>
      <c r="BF241" s="139">
        <f t="shared" si="21"/>
        <v>4.1182812723831924E-2</v>
      </c>
      <c r="BG241" s="139">
        <f t="shared" si="21"/>
        <v>4.7028570717963354E-2</v>
      </c>
      <c r="BH241" s="139">
        <f t="shared" si="21"/>
        <v>3.3043709854371085E-2</v>
      </c>
      <c r="BI241" s="139">
        <f t="shared" si="21"/>
        <v>2.8588589610454872E-2</v>
      </c>
      <c r="BJ241" s="139">
        <f t="shared" si="21"/>
        <v>2.0757443232148301E-2</v>
      </c>
      <c r="BK241" s="139">
        <f t="shared" si="21"/>
        <v>3.362300126397242E-2</v>
      </c>
      <c r="BL241" s="139">
        <f t="shared" si="21"/>
        <v>4.6734390713501694E-3</v>
      </c>
      <c r="BM241" s="139">
        <f t="shared" si="21"/>
        <v>0</v>
      </c>
    </row>
    <row r="242" spans="1:65" x14ac:dyDescent="0.35">
      <c r="A242" s="136" t="s">
        <v>257</v>
      </c>
      <c r="F242" s="139">
        <f>F218/F221</f>
        <v>0</v>
      </c>
      <c r="G242" s="139">
        <f t="shared" ref="G242:BM242" si="22">G218/G221</f>
        <v>0</v>
      </c>
      <c r="H242" s="139">
        <f t="shared" si="22"/>
        <v>0.13901046834549763</v>
      </c>
      <c r="I242" s="139">
        <f t="shared" si="22"/>
        <v>0.86524287743098993</v>
      </c>
      <c r="J242" s="139">
        <f t="shared" si="22"/>
        <v>0.91397483495674159</v>
      </c>
      <c r="K242" s="139">
        <f t="shared" si="22"/>
        <v>0.96344479173516984</v>
      </c>
      <c r="L242" s="139">
        <f t="shared" si="22"/>
        <v>0.914201241245437</v>
      </c>
      <c r="M242" s="139">
        <f t="shared" si="22"/>
        <v>0.91235159497925433</v>
      </c>
      <c r="N242" s="139">
        <f t="shared" si="22"/>
        <v>0.89462690919074428</v>
      </c>
      <c r="O242" s="139">
        <f t="shared" si="22"/>
        <v>0.95602081115774806</v>
      </c>
      <c r="P242" s="139">
        <f t="shared" si="22"/>
        <v>0.91434520865990965</v>
      </c>
      <c r="Q242" s="139">
        <f t="shared" si="22"/>
        <v>0.84616041790904239</v>
      </c>
      <c r="R242" s="139">
        <f t="shared" si="22"/>
        <v>0.78287192269834527</v>
      </c>
      <c r="S242" s="139">
        <f t="shared" si="22"/>
        <v>0.8251096259133569</v>
      </c>
      <c r="T242" s="139">
        <f t="shared" si="22"/>
        <v>0.82500903274798243</v>
      </c>
      <c r="U242" s="139">
        <f t="shared" si="22"/>
        <v>0.81860020744547923</v>
      </c>
      <c r="V242" s="139">
        <f t="shared" si="22"/>
        <v>0.81995568979200162</v>
      </c>
      <c r="W242" s="139">
        <f t="shared" si="22"/>
        <v>0.89169917038519064</v>
      </c>
      <c r="X242" s="139">
        <f t="shared" si="22"/>
        <v>0.90435370696148909</v>
      </c>
      <c r="Y242" s="139">
        <f t="shared" si="22"/>
        <v>0.90035110654061512</v>
      </c>
      <c r="Z242" s="139">
        <f t="shared" si="22"/>
        <v>0.88599613764785112</v>
      </c>
      <c r="AA242" s="139">
        <f t="shared" si="22"/>
        <v>0.88415228003477897</v>
      </c>
      <c r="AB242" s="139">
        <f t="shared" si="22"/>
        <v>0.78959277689730201</v>
      </c>
      <c r="AC242" s="139">
        <f t="shared" si="22"/>
        <v>0.84156386607758826</v>
      </c>
      <c r="AD242" s="139">
        <f t="shared" si="22"/>
        <v>0.89329886500068589</v>
      </c>
      <c r="AE242" s="139">
        <f t="shared" si="22"/>
        <v>0.85514736933380497</v>
      </c>
      <c r="AF242" s="139">
        <f t="shared" si="22"/>
        <v>0.85972227195792472</v>
      </c>
      <c r="AG242" s="139">
        <f t="shared" si="22"/>
        <v>0.87106915431950038</v>
      </c>
      <c r="AH242" s="139">
        <f t="shared" si="22"/>
        <v>0.8908292759692481</v>
      </c>
      <c r="AI242" s="139">
        <f t="shared" si="22"/>
        <v>0.91746317311119763</v>
      </c>
      <c r="AJ242" s="139">
        <f t="shared" si="22"/>
        <v>0.92417691120047929</v>
      </c>
      <c r="AK242" s="139">
        <f t="shared" si="22"/>
        <v>0.88378292041776285</v>
      </c>
      <c r="AL242" s="139">
        <f t="shared" si="22"/>
        <v>0.95625122461578849</v>
      </c>
      <c r="AM242" s="139">
        <f t="shared" si="22"/>
        <v>0.96226664035454046</v>
      </c>
      <c r="AN242" s="139">
        <f t="shared" si="22"/>
        <v>0.96945935967764818</v>
      </c>
      <c r="AO242" s="139">
        <f t="shared" si="22"/>
        <v>0.97844256748842062</v>
      </c>
      <c r="AP242" s="139">
        <f t="shared" si="22"/>
        <v>0.97846715156805752</v>
      </c>
      <c r="AQ242" s="139">
        <f t="shared" si="22"/>
        <v>0.97846715156805752</v>
      </c>
      <c r="AR242" s="139">
        <f t="shared" si="22"/>
        <v>0.98138967285753997</v>
      </c>
      <c r="AS242" s="139">
        <f t="shared" si="22"/>
        <v>0.98165300218403029</v>
      </c>
      <c r="AT242" s="139">
        <f t="shared" si="22"/>
        <v>0.98355244558422739</v>
      </c>
      <c r="AU242" s="139">
        <f t="shared" si="22"/>
        <v>0.98343905392723774</v>
      </c>
      <c r="AV242" s="139">
        <f t="shared" si="22"/>
        <v>0.98858692251538216</v>
      </c>
      <c r="AW242" s="139">
        <f t="shared" si="22"/>
        <v>0.97668804745154836</v>
      </c>
      <c r="AX242" s="139">
        <f t="shared" si="22"/>
        <v>0.96972627417084223</v>
      </c>
      <c r="AY242" s="139">
        <f t="shared" si="22"/>
        <v>0.93968152016830275</v>
      </c>
      <c r="AZ242" s="139">
        <f t="shared" si="22"/>
        <v>0.91681580060521262</v>
      </c>
      <c r="BA242" s="139">
        <f t="shared" si="22"/>
        <v>0.90985302069020257</v>
      </c>
      <c r="BB242" s="139">
        <f t="shared" si="22"/>
        <v>0.90516691055872556</v>
      </c>
      <c r="BC242" s="139">
        <f t="shared" si="22"/>
        <v>0.83752108431252403</v>
      </c>
      <c r="BD242" s="139">
        <f t="shared" si="22"/>
        <v>0.73092608358544775</v>
      </c>
      <c r="BE242" s="139">
        <f t="shared" si="22"/>
        <v>0.81200145811761226</v>
      </c>
      <c r="BF242" s="139">
        <f t="shared" si="22"/>
        <v>0.81556475386970062</v>
      </c>
      <c r="BG242" s="139">
        <f t="shared" si="22"/>
        <v>0.9529714292820366</v>
      </c>
      <c r="BH242" s="139">
        <f t="shared" si="22"/>
        <v>0.96695629014562889</v>
      </c>
      <c r="BI242" s="139">
        <f t="shared" si="22"/>
        <v>0.86998883599798127</v>
      </c>
      <c r="BJ242" s="139">
        <f t="shared" si="22"/>
        <v>0.9543714290034756</v>
      </c>
      <c r="BK242" s="139">
        <f t="shared" si="22"/>
        <v>0.96637699873602756</v>
      </c>
      <c r="BL242" s="139">
        <f t="shared" si="22"/>
        <v>0.9953265609286498</v>
      </c>
      <c r="BM242" s="139">
        <f t="shared" si="22"/>
        <v>1</v>
      </c>
    </row>
    <row r="243" spans="1:65" x14ac:dyDescent="0.35">
      <c r="A243" s="136" t="s">
        <v>258</v>
      </c>
      <c r="F243" s="139">
        <f>F219/F221</f>
        <v>0</v>
      </c>
      <c r="G243" s="139">
        <f t="shared" ref="G243:BM243" si="23">G219/G221</f>
        <v>0</v>
      </c>
      <c r="H243" s="139">
        <f t="shared" si="23"/>
        <v>0</v>
      </c>
      <c r="I243" s="139">
        <f t="shared" si="23"/>
        <v>0</v>
      </c>
      <c r="J243" s="139">
        <f t="shared" si="23"/>
        <v>0</v>
      </c>
      <c r="K243" s="139">
        <f t="shared" si="23"/>
        <v>0</v>
      </c>
      <c r="L243" s="139">
        <f t="shared" si="23"/>
        <v>0</v>
      </c>
      <c r="M243" s="139">
        <f t="shared" si="23"/>
        <v>0</v>
      </c>
      <c r="N243" s="139">
        <f t="shared" si="23"/>
        <v>0</v>
      </c>
      <c r="O243" s="139">
        <f t="shared" si="23"/>
        <v>0</v>
      </c>
      <c r="P243" s="139">
        <f t="shared" si="23"/>
        <v>0</v>
      </c>
      <c r="Q243" s="139">
        <f t="shared" si="23"/>
        <v>0</v>
      </c>
      <c r="R243" s="139">
        <f t="shared" si="23"/>
        <v>0</v>
      </c>
      <c r="S243" s="139">
        <f t="shared" si="23"/>
        <v>7.7740686319409539E-3</v>
      </c>
      <c r="T243" s="139">
        <f t="shared" si="23"/>
        <v>8.2113985139408967E-3</v>
      </c>
      <c r="U243" s="139">
        <f t="shared" si="23"/>
        <v>8.1527400274677281E-3</v>
      </c>
      <c r="V243" s="139">
        <f t="shared" si="23"/>
        <v>8.5871109670840624E-3</v>
      </c>
      <c r="W243" s="139">
        <f t="shared" si="23"/>
        <v>1.2520851248364547E-2</v>
      </c>
      <c r="X243" s="139">
        <f t="shared" si="23"/>
        <v>1.214638176256503E-2</v>
      </c>
      <c r="Y243" s="139">
        <f t="shared" si="23"/>
        <v>1.19056097897143E-2</v>
      </c>
      <c r="Z243" s="139">
        <f t="shared" si="23"/>
        <v>1.2962446137720494E-2</v>
      </c>
      <c r="AA243" s="139">
        <f t="shared" si="23"/>
        <v>3.1648952855096439E-2</v>
      </c>
      <c r="AB243" s="139">
        <f t="shared" si="23"/>
        <v>7.8803932216914743E-2</v>
      </c>
      <c r="AC243" s="139">
        <f t="shared" si="23"/>
        <v>5.5066653369377778E-2</v>
      </c>
      <c r="AD243" s="139">
        <f t="shared" si="23"/>
        <v>3.9591147488262389E-2</v>
      </c>
      <c r="AE243" s="139">
        <f t="shared" si="23"/>
        <v>4.2847889610913951E-2</v>
      </c>
      <c r="AF243" s="139">
        <f t="shared" si="23"/>
        <v>4.0451831880558418E-2</v>
      </c>
      <c r="AG243" s="139">
        <f t="shared" si="23"/>
        <v>3.66458652543507E-2</v>
      </c>
      <c r="AH243" s="139">
        <f t="shared" si="23"/>
        <v>3.2417454228776676E-2</v>
      </c>
      <c r="AI243" s="139">
        <f t="shared" si="23"/>
        <v>2.3381220585433495E-2</v>
      </c>
      <c r="AJ243" s="139">
        <f t="shared" si="23"/>
        <v>2.0916086378990853E-2</v>
      </c>
      <c r="AK243" s="139">
        <f t="shared" si="23"/>
        <v>1.8405654791498003E-2</v>
      </c>
      <c r="AL243" s="139">
        <f t="shared" si="23"/>
        <v>1.4899435976470997E-2</v>
      </c>
      <c r="AM243" s="139">
        <f t="shared" si="23"/>
        <v>1.265339901914778E-2</v>
      </c>
      <c r="AN243" s="139">
        <f t="shared" si="23"/>
        <v>1.0603289948211797E-2</v>
      </c>
      <c r="AO243" s="139">
        <f t="shared" si="23"/>
        <v>7.7752188737041086E-3</v>
      </c>
      <c r="AP243" s="139">
        <f t="shared" si="23"/>
        <v>7.7766824753181122E-3</v>
      </c>
      <c r="AQ243" s="139">
        <f t="shared" si="23"/>
        <v>7.7766824753181122E-3</v>
      </c>
      <c r="AR243" s="139">
        <f t="shared" si="23"/>
        <v>2.8710239266405303E-3</v>
      </c>
      <c r="AS243" s="139">
        <f t="shared" si="23"/>
        <v>2.7586246326598289E-3</v>
      </c>
      <c r="AT243" s="139">
        <f t="shared" si="23"/>
        <v>2.4753003971789114E-3</v>
      </c>
      <c r="AU243" s="139">
        <f t="shared" si="23"/>
        <v>2.595963017910847E-3</v>
      </c>
      <c r="AV243" s="139">
        <f t="shared" si="23"/>
        <v>0</v>
      </c>
      <c r="AW243" s="139">
        <f t="shared" si="23"/>
        <v>0</v>
      </c>
      <c r="AX243" s="139">
        <f t="shared" si="23"/>
        <v>0</v>
      </c>
      <c r="AY243" s="139">
        <f t="shared" si="23"/>
        <v>0</v>
      </c>
      <c r="AZ243" s="139">
        <f t="shared" si="23"/>
        <v>0</v>
      </c>
      <c r="BA243" s="139">
        <f t="shared" si="23"/>
        <v>0</v>
      </c>
      <c r="BB243" s="139">
        <f t="shared" si="23"/>
        <v>1.8365563096021449E-2</v>
      </c>
      <c r="BC243" s="139">
        <f t="shared" si="23"/>
        <v>2.5596300372175328E-2</v>
      </c>
      <c r="BD243" s="139">
        <f t="shared" si="23"/>
        <v>0</v>
      </c>
      <c r="BE243" s="139">
        <f t="shared" si="23"/>
        <v>0</v>
      </c>
      <c r="BF243" s="139">
        <f t="shared" si="23"/>
        <v>0</v>
      </c>
      <c r="BG243" s="139">
        <f t="shared" si="23"/>
        <v>0</v>
      </c>
      <c r="BH243" s="139">
        <f t="shared" si="23"/>
        <v>0</v>
      </c>
      <c r="BI243" s="139">
        <f t="shared" si="23"/>
        <v>0.10142257439156387</v>
      </c>
      <c r="BJ243" s="139">
        <f t="shared" si="23"/>
        <v>2.4871127764376107E-2</v>
      </c>
      <c r="BK243" s="139">
        <f t="shared" si="23"/>
        <v>0</v>
      </c>
      <c r="BL243" s="139">
        <f t="shared" si="23"/>
        <v>0</v>
      </c>
      <c r="BM243" s="139">
        <f t="shared" si="23"/>
        <v>0</v>
      </c>
    </row>
    <row r="244" spans="1:65" ht="15" thickBot="1" x14ac:dyDescent="0.4">
      <c r="A244" s="137" t="s">
        <v>259</v>
      </c>
      <c r="B244" s="15"/>
      <c r="C244" s="15"/>
      <c r="D244" s="15"/>
      <c r="E244" s="15"/>
      <c r="F244" s="140">
        <f>F220/F221</f>
        <v>0</v>
      </c>
      <c r="G244" s="140">
        <f t="shared" ref="G244:BM244" si="24">G220/G221</f>
        <v>0</v>
      </c>
      <c r="H244" s="140">
        <f t="shared" si="24"/>
        <v>0</v>
      </c>
      <c r="I244" s="140">
        <f t="shared" si="24"/>
        <v>0</v>
      </c>
      <c r="J244" s="140">
        <f t="shared" si="24"/>
        <v>0</v>
      </c>
      <c r="K244" s="140">
        <f t="shared" si="24"/>
        <v>0</v>
      </c>
      <c r="L244" s="140">
        <f t="shared" si="24"/>
        <v>7.0065144938011165E-2</v>
      </c>
      <c r="M244" s="140">
        <f t="shared" si="24"/>
        <v>5.3001312202716033E-2</v>
      </c>
      <c r="N244" s="140">
        <f t="shared" si="24"/>
        <v>4.844522706583855E-2</v>
      </c>
      <c r="O244" s="140">
        <f t="shared" si="24"/>
        <v>0</v>
      </c>
      <c r="P244" s="140">
        <f t="shared" si="24"/>
        <v>0</v>
      </c>
      <c r="Q244" s="140">
        <f t="shared" si="24"/>
        <v>0</v>
      </c>
      <c r="R244" s="140">
        <f t="shared" si="24"/>
        <v>1.7591866269626978E-2</v>
      </c>
      <c r="S244" s="140">
        <f t="shared" si="24"/>
        <v>0</v>
      </c>
      <c r="T244" s="140">
        <f t="shared" si="24"/>
        <v>0</v>
      </c>
      <c r="U244" s="140">
        <f t="shared" si="24"/>
        <v>0</v>
      </c>
      <c r="V244" s="140">
        <f t="shared" si="24"/>
        <v>2.896296896653707E-3</v>
      </c>
      <c r="W244" s="140">
        <f t="shared" si="24"/>
        <v>0</v>
      </c>
      <c r="X244" s="140">
        <f t="shared" si="24"/>
        <v>0</v>
      </c>
      <c r="Y244" s="140">
        <f t="shared" si="24"/>
        <v>0</v>
      </c>
      <c r="Z244" s="140">
        <f t="shared" si="24"/>
        <v>0</v>
      </c>
      <c r="AA244" s="140">
        <f t="shared" si="24"/>
        <v>0</v>
      </c>
      <c r="AB244" s="140">
        <f t="shared" si="24"/>
        <v>0</v>
      </c>
      <c r="AC244" s="140">
        <f t="shared" si="24"/>
        <v>0</v>
      </c>
      <c r="AD244" s="140">
        <f t="shared" si="24"/>
        <v>0</v>
      </c>
      <c r="AE244" s="140">
        <f t="shared" si="24"/>
        <v>0</v>
      </c>
      <c r="AF244" s="140">
        <f t="shared" si="24"/>
        <v>0</v>
      </c>
      <c r="AG244" s="140">
        <f t="shared" si="24"/>
        <v>0</v>
      </c>
      <c r="AH244" s="140">
        <f t="shared" si="24"/>
        <v>0</v>
      </c>
      <c r="AI244" s="140">
        <f t="shared" si="24"/>
        <v>0</v>
      </c>
      <c r="AJ244" s="140">
        <f t="shared" si="24"/>
        <v>0</v>
      </c>
      <c r="AK244" s="140">
        <f t="shared" si="24"/>
        <v>0</v>
      </c>
      <c r="AL244" s="140">
        <f t="shared" si="24"/>
        <v>0</v>
      </c>
      <c r="AM244" s="140">
        <f t="shared" si="24"/>
        <v>0</v>
      </c>
      <c r="AN244" s="140">
        <f t="shared" si="24"/>
        <v>0</v>
      </c>
      <c r="AO244" s="140">
        <f t="shared" si="24"/>
        <v>0</v>
      </c>
      <c r="AP244" s="140">
        <f t="shared" si="24"/>
        <v>0</v>
      </c>
      <c r="AQ244" s="140">
        <f t="shared" si="24"/>
        <v>0</v>
      </c>
      <c r="AR244" s="140">
        <f t="shared" si="24"/>
        <v>0</v>
      </c>
      <c r="AS244" s="140">
        <f t="shared" si="24"/>
        <v>0</v>
      </c>
      <c r="AT244" s="140">
        <f t="shared" si="24"/>
        <v>0</v>
      </c>
      <c r="AU244" s="140">
        <f t="shared" si="24"/>
        <v>0</v>
      </c>
      <c r="AV244" s="140">
        <f t="shared" si="24"/>
        <v>0</v>
      </c>
      <c r="AW244" s="140">
        <f t="shared" si="24"/>
        <v>1.1170185649984857E-2</v>
      </c>
      <c r="AX244" s="140">
        <f t="shared" si="24"/>
        <v>1.5575457529064916E-2</v>
      </c>
      <c r="AY244" s="140">
        <f t="shared" si="24"/>
        <v>4.1381694077559719E-2</v>
      </c>
      <c r="AZ244" s="140">
        <f t="shared" si="24"/>
        <v>5.6372628770377117E-2</v>
      </c>
      <c r="BA244" s="140">
        <f t="shared" si="24"/>
        <v>6.3965514675608778E-2</v>
      </c>
      <c r="BB244" s="140">
        <f t="shared" si="24"/>
        <v>5.2837823238821066E-2</v>
      </c>
      <c r="BC244" s="140">
        <f t="shared" si="24"/>
        <v>0.10280114136974916</v>
      </c>
      <c r="BD244" s="140">
        <f t="shared" si="24"/>
        <v>0.24492318743633792</v>
      </c>
      <c r="BE244" s="140">
        <f t="shared" si="24"/>
        <v>0.14686299105186984</v>
      </c>
      <c r="BF244" s="140">
        <f t="shared" si="24"/>
        <v>0.14325243340646748</v>
      </c>
      <c r="BG244" s="140">
        <f t="shared" si="24"/>
        <v>0</v>
      </c>
      <c r="BH244" s="140">
        <f t="shared" si="24"/>
        <v>0</v>
      </c>
      <c r="BI244" s="140">
        <f t="shared" si="24"/>
        <v>0</v>
      </c>
      <c r="BJ244" s="140">
        <f t="shared" si="24"/>
        <v>0</v>
      </c>
      <c r="BK244" s="140">
        <f t="shared" si="24"/>
        <v>0</v>
      </c>
      <c r="BL244" s="140">
        <f t="shared" si="24"/>
        <v>0</v>
      </c>
      <c r="BM244" s="140">
        <f t="shared" si="24"/>
        <v>0</v>
      </c>
    </row>
    <row r="245" spans="1:65" ht="15" thickBot="1" x14ac:dyDescent="0.4">
      <c r="A245" s="138" t="s">
        <v>14</v>
      </c>
      <c r="B245" s="15"/>
      <c r="C245" s="15"/>
      <c r="D245" s="15"/>
      <c r="E245" s="15"/>
      <c r="F245" s="141">
        <f>SUM(F241:F244)</f>
        <v>1</v>
      </c>
      <c r="G245" s="141">
        <f t="shared" ref="G245:BM245" si="25">SUM(G241:G244)</f>
        <v>1</v>
      </c>
      <c r="H245" s="141">
        <f t="shared" si="25"/>
        <v>1</v>
      </c>
      <c r="I245" s="141">
        <f t="shared" si="25"/>
        <v>1</v>
      </c>
      <c r="J245" s="141">
        <f t="shared" si="25"/>
        <v>1</v>
      </c>
      <c r="K245" s="141">
        <f t="shared" si="25"/>
        <v>1</v>
      </c>
      <c r="L245" s="141">
        <f t="shared" si="25"/>
        <v>1</v>
      </c>
      <c r="M245" s="141">
        <f t="shared" si="25"/>
        <v>1</v>
      </c>
      <c r="N245" s="141">
        <f t="shared" si="25"/>
        <v>0.99999999999999989</v>
      </c>
      <c r="O245" s="141">
        <f t="shared" si="25"/>
        <v>1</v>
      </c>
      <c r="P245" s="141">
        <f t="shared" si="25"/>
        <v>1</v>
      </c>
      <c r="Q245" s="141">
        <f t="shared" si="25"/>
        <v>1</v>
      </c>
      <c r="R245" s="141">
        <f t="shared" si="25"/>
        <v>1</v>
      </c>
      <c r="S245" s="141">
        <f t="shared" si="25"/>
        <v>1</v>
      </c>
      <c r="T245" s="141">
        <f t="shared" si="25"/>
        <v>1</v>
      </c>
      <c r="U245" s="141">
        <f t="shared" si="25"/>
        <v>1</v>
      </c>
      <c r="V245" s="141">
        <f t="shared" si="25"/>
        <v>1</v>
      </c>
      <c r="W245" s="141">
        <f t="shared" si="25"/>
        <v>1</v>
      </c>
      <c r="X245" s="141">
        <f t="shared" si="25"/>
        <v>1</v>
      </c>
      <c r="Y245" s="141">
        <f t="shared" si="25"/>
        <v>1</v>
      </c>
      <c r="Z245" s="141">
        <f t="shared" si="25"/>
        <v>0.99999999999999989</v>
      </c>
      <c r="AA245" s="141">
        <f t="shared" si="25"/>
        <v>1</v>
      </c>
      <c r="AB245" s="141">
        <f t="shared" si="25"/>
        <v>1</v>
      </c>
      <c r="AC245" s="141">
        <f t="shared" si="25"/>
        <v>1</v>
      </c>
      <c r="AD245" s="141">
        <f t="shared" si="25"/>
        <v>1</v>
      </c>
      <c r="AE245" s="141">
        <f t="shared" si="25"/>
        <v>1</v>
      </c>
      <c r="AF245" s="141">
        <f t="shared" si="25"/>
        <v>1</v>
      </c>
      <c r="AG245" s="141">
        <f t="shared" si="25"/>
        <v>1</v>
      </c>
      <c r="AH245" s="141">
        <f t="shared" si="25"/>
        <v>1</v>
      </c>
      <c r="AI245" s="141">
        <f t="shared" si="25"/>
        <v>1</v>
      </c>
      <c r="AJ245" s="141">
        <f t="shared" si="25"/>
        <v>1</v>
      </c>
      <c r="AK245" s="141">
        <f t="shared" si="25"/>
        <v>1</v>
      </c>
      <c r="AL245" s="141">
        <f t="shared" si="25"/>
        <v>1</v>
      </c>
      <c r="AM245" s="141">
        <f t="shared" si="25"/>
        <v>0.99999999999999989</v>
      </c>
      <c r="AN245" s="141">
        <f t="shared" si="25"/>
        <v>1</v>
      </c>
      <c r="AO245" s="141">
        <f t="shared" si="25"/>
        <v>1</v>
      </c>
      <c r="AP245" s="141">
        <f t="shared" si="25"/>
        <v>1</v>
      </c>
      <c r="AQ245" s="141">
        <f t="shared" si="25"/>
        <v>1</v>
      </c>
      <c r="AR245" s="141">
        <f t="shared" si="25"/>
        <v>1</v>
      </c>
      <c r="AS245" s="141">
        <f t="shared" si="25"/>
        <v>1</v>
      </c>
      <c r="AT245" s="141">
        <f t="shared" si="25"/>
        <v>1</v>
      </c>
      <c r="AU245" s="141">
        <f t="shared" si="25"/>
        <v>1</v>
      </c>
      <c r="AV245" s="141">
        <f t="shared" si="25"/>
        <v>1</v>
      </c>
      <c r="AW245" s="141">
        <f t="shared" si="25"/>
        <v>1</v>
      </c>
      <c r="AX245" s="141">
        <f t="shared" si="25"/>
        <v>0.99999999999999989</v>
      </c>
      <c r="AY245" s="141">
        <f t="shared" si="25"/>
        <v>1</v>
      </c>
      <c r="AZ245" s="141">
        <f t="shared" si="25"/>
        <v>0.99999999999999989</v>
      </c>
      <c r="BA245" s="141">
        <f t="shared" si="25"/>
        <v>1</v>
      </c>
      <c r="BB245" s="141">
        <f t="shared" si="25"/>
        <v>0.99999999999999989</v>
      </c>
      <c r="BC245" s="141">
        <f t="shared" si="25"/>
        <v>1</v>
      </c>
      <c r="BD245" s="141">
        <f t="shared" si="25"/>
        <v>0.99999999999999989</v>
      </c>
      <c r="BE245" s="141">
        <f t="shared" si="25"/>
        <v>1</v>
      </c>
      <c r="BF245" s="141">
        <f t="shared" si="25"/>
        <v>1</v>
      </c>
      <c r="BG245" s="141">
        <f t="shared" si="25"/>
        <v>1</v>
      </c>
      <c r="BH245" s="141">
        <f t="shared" si="25"/>
        <v>1</v>
      </c>
      <c r="BI245" s="141">
        <f t="shared" si="25"/>
        <v>1</v>
      </c>
      <c r="BJ245" s="141">
        <f t="shared" si="25"/>
        <v>1</v>
      </c>
      <c r="BK245" s="141">
        <f t="shared" si="25"/>
        <v>1</v>
      </c>
      <c r="BL245" s="141">
        <f t="shared" si="25"/>
        <v>1</v>
      </c>
      <c r="BM245" s="141">
        <f t="shared" si="25"/>
        <v>1</v>
      </c>
    </row>
  </sheetData>
  <autoFilter ref="A4:BM4">
    <sortState ref="A5:BM170">
      <sortCondition ref="B4"/>
    </sortState>
  </autoFilter>
  <pageMargins left="0.7" right="0.7" top="0.75" bottom="0.75" header="0.3" footer="0.3"/>
  <ignoredErrors>
    <ignoredError sqref="F221:BM221 F217:BM22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I27"/>
  <sheetViews>
    <sheetView workbookViewId="0">
      <selection activeCell="E26" sqref="E26"/>
    </sheetView>
  </sheetViews>
  <sheetFormatPr defaultRowHeight="14.5" x14ac:dyDescent="0.35"/>
  <cols>
    <col min="1" max="1" width="27.453125" customWidth="1"/>
  </cols>
  <sheetData>
    <row r="1" spans="1:61" ht="18.5" x14ac:dyDescent="0.45">
      <c r="A1" s="81" t="s">
        <v>20</v>
      </c>
    </row>
    <row r="2" spans="1:61" x14ac:dyDescent="0.35">
      <c r="A2" s="66" t="s">
        <v>21</v>
      </c>
    </row>
    <row r="3" spans="1:61" x14ac:dyDescent="0.35">
      <c r="A3" s="108"/>
    </row>
    <row r="4" spans="1:61" x14ac:dyDescent="0.35">
      <c r="A4" s="148" t="s">
        <v>281</v>
      </c>
      <c r="B4" s="145">
        <v>1914</v>
      </c>
      <c r="C4" s="145">
        <v>1915</v>
      </c>
      <c r="D4" s="145">
        <v>1916</v>
      </c>
      <c r="E4" s="145">
        <v>1917</v>
      </c>
      <c r="F4" s="145">
        <v>1918</v>
      </c>
      <c r="G4" s="145">
        <v>1919</v>
      </c>
      <c r="H4" s="145">
        <v>1920</v>
      </c>
      <c r="I4" s="145">
        <v>1921</v>
      </c>
      <c r="J4" s="145">
        <v>1922</v>
      </c>
      <c r="K4" s="145">
        <v>1923</v>
      </c>
      <c r="L4" s="145">
        <v>1924</v>
      </c>
      <c r="M4" s="145">
        <v>1925</v>
      </c>
      <c r="N4" s="145">
        <v>1926</v>
      </c>
      <c r="O4" s="145">
        <v>1927</v>
      </c>
      <c r="P4" s="145">
        <v>1928</v>
      </c>
      <c r="Q4" s="145">
        <v>1929</v>
      </c>
      <c r="R4" s="145">
        <v>1930</v>
      </c>
      <c r="S4" s="145">
        <v>1931</v>
      </c>
      <c r="T4" s="145">
        <v>1932</v>
      </c>
      <c r="U4" s="145">
        <v>1933</v>
      </c>
      <c r="V4" s="145">
        <v>1934</v>
      </c>
      <c r="W4" s="145">
        <v>1935</v>
      </c>
      <c r="X4" s="145">
        <v>1936</v>
      </c>
      <c r="Y4" s="145">
        <v>1937</v>
      </c>
      <c r="Z4" s="145">
        <v>1938</v>
      </c>
      <c r="AA4" s="145">
        <v>1939</v>
      </c>
      <c r="AB4" s="145">
        <v>1940</v>
      </c>
      <c r="AC4" s="145">
        <v>1941</v>
      </c>
      <c r="AD4" s="145">
        <v>1942</v>
      </c>
      <c r="AE4" s="145">
        <v>1943</v>
      </c>
      <c r="AF4" s="145">
        <v>1944</v>
      </c>
      <c r="AG4" s="145">
        <v>1945</v>
      </c>
      <c r="AH4" s="145">
        <v>1946</v>
      </c>
      <c r="AI4" s="145">
        <v>1947</v>
      </c>
      <c r="AJ4" s="145">
        <v>1948</v>
      </c>
      <c r="AK4" s="145">
        <v>1949</v>
      </c>
      <c r="AL4" s="145">
        <v>1950</v>
      </c>
      <c r="AM4" s="145">
        <v>1951</v>
      </c>
      <c r="AN4" s="145">
        <v>1952</v>
      </c>
      <c r="AO4" s="145">
        <v>1953</v>
      </c>
      <c r="AP4" s="145">
        <v>1954</v>
      </c>
      <c r="AQ4" s="145">
        <v>1955</v>
      </c>
      <c r="AR4" s="145">
        <v>1956</v>
      </c>
      <c r="AS4" s="145">
        <v>1957</v>
      </c>
      <c r="AT4" s="145">
        <v>1958</v>
      </c>
      <c r="AU4" s="145">
        <v>1959</v>
      </c>
      <c r="AV4" s="145">
        <v>1960</v>
      </c>
      <c r="AW4" s="145">
        <v>1961</v>
      </c>
      <c r="AX4" s="145">
        <v>1962</v>
      </c>
      <c r="AY4" s="145">
        <v>1963</v>
      </c>
      <c r="AZ4" s="145">
        <v>1964</v>
      </c>
      <c r="BA4" s="145">
        <v>1965</v>
      </c>
      <c r="BB4" s="145">
        <v>1966</v>
      </c>
      <c r="BC4" s="145">
        <v>1967</v>
      </c>
      <c r="BD4" s="145">
        <v>1968</v>
      </c>
      <c r="BE4" s="145">
        <v>1969</v>
      </c>
      <c r="BF4" s="145">
        <v>1970</v>
      </c>
      <c r="BG4" s="145">
        <v>1971</v>
      </c>
      <c r="BH4" s="145">
        <v>1972</v>
      </c>
      <c r="BI4" s="145">
        <v>1973</v>
      </c>
    </row>
    <row r="5" spans="1:61" x14ac:dyDescent="0.35">
      <c r="A5" t="s">
        <v>289</v>
      </c>
      <c r="B5" s="5">
        <v>3.4823333333333335</v>
      </c>
      <c r="C5" s="5">
        <v>3.8580000000000005</v>
      </c>
      <c r="D5" s="5">
        <v>4.3164999999999996</v>
      </c>
      <c r="E5" s="5">
        <v>4.5822499999999993</v>
      </c>
      <c r="F5" s="5">
        <v>4.4286666666666656</v>
      </c>
      <c r="G5" s="5">
        <v>4.6371666666666673</v>
      </c>
      <c r="H5" s="5">
        <v>5.3659999999999997</v>
      </c>
      <c r="I5" s="5">
        <v>5.1997499999999999</v>
      </c>
      <c r="J5" s="5">
        <v>4.3915833333333341</v>
      </c>
      <c r="K5" s="5">
        <v>4.2961666666666671</v>
      </c>
      <c r="L5" s="5">
        <v>4.373333333333334</v>
      </c>
      <c r="M5" s="5">
        <v>4.4393333333333329</v>
      </c>
      <c r="N5" s="5">
        <v>4.5249166666666669</v>
      </c>
      <c r="O5" s="5">
        <v>4.5580833333333333</v>
      </c>
      <c r="P5" s="5">
        <v>4.465416666666667</v>
      </c>
      <c r="Q5" s="5">
        <v>4.76</v>
      </c>
      <c r="R5" s="5">
        <v>4.3099999999999996</v>
      </c>
      <c r="S5" s="5">
        <v>4.8499999999999996</v>
      </c>
      <c r="T5" s="5">
        <v>3.67</v>
      </c>
      <c r="U5" s="5">
        <v>3.45</v>
      </c>
      <c r="V5" s="5">
        <v>3.13</v>
      </c>
      <c r="W5" s="5">
        <v>2.7404166666666665</v>
      </c>
      <c r="X5" s="5">
        <v>2.7341666666666669</v>
      </c>
      <c r="Y5" s="5">
        <v>3.0995833333333334</v>
      </c>
      <c r="Z5" s="5">
        <v>3.0019444444444443</v>
      </c>
      <c r="AA5" s="5">
        <v>3.4638888888888886</v>
      </c>
      <c r="AB5" s="5">
        <v>3.0318055555555552</v>
      </c>
      <c r="AC5" s="5">
        <v>2.7208333333333332</v>
      </c>
      <c r="AD5" s="5">
        <v>2.6262499999999998</v>
      </c>
      <c r="AE5" s="5">
        <v>2.7255555555555557</v>
      </c>
      <c r="AF5" s="5">
        <v>2.6937499999999996</v>
      </c>
      <c r="AG5" s="5">
        <v>2.6405555555555558</v>
      </c>
      <c r="AH5" s="5">
        <v>2.3062499999999999</v>
      </c>
      <c r="AI5" s="5">
        <v>2.4083333333333332</v>
      </c>
      <c r="AJ5" s="5">
        <v>2.5212499999999998</v>
      </c>
      <c r="AK5" s="5">
        <v>2.5004166666666667</v>
      </c>
      <c r="AL5" s="5">
        <v>2.6220833333333333</v>
      </c>
      <c r="AM5" s="5">
        <v>3.2404166666666665</v>
      </c>
      <c r="AN5" s="5">
        <v>3.9466666666666668</v>
      </c>
      <c r="AO5" s="5">
        <v>3.5041666666666664</v>
      </c>
      <c r="AP5" s="5">
        <v>3.199583333333333</v>
      </c>
      <c r="AQ5" s="5">
        <v>4.1445833333333333</v>
      </c>
      <c r="AR5" s="5">
        <v>5.1291666666666664</v>
      </c>
      <c r="AS5" s="5">
        <v>5.2766666666666664</v>
      </c>
      <c r="AT5" s="5">
        <v>5.44</v>
      </c>
      <c r="AU5" s="5">
        <v>5.1258333333333335</v>
      </c>
      <c r="AV5" s="5">
        <v>5.8150000000000004</v>
      </c>
      <c r="AW5" s="5">
        <v>6.2608333333333341</v>
      </c>
      <c r="AX5" s="5">
        <v>5.8104166666666659</v>
      </c>
      <c r="AY5" s="5">
        <v>5.0829166666666667</v>
      </c>
      <c r="AZ5" s="5">
        <v>5.6016666666666666</v>
      </c>
      <c r="BA5" s="5">
        <v>6.55</v>
      </c>
      <c r="BB5" s="5">
        <v>6.8808333333333325</v>
      </c>
      <c r="BC5" s="5">
        <v>6.7</v>
      </c>
      <c r="BD5" s="5">
        <v>7.5091666666666663</v>
      </c>
      <c r="BE5" s="5">
        <v>8.83</v>
      </c>
      <c r="BF5" s="5">
        <v>8.6341666666666654</v>
      </c>
      <c r="BG5" s="5">
        <v>8.0608333333333348</v>
      </c>
      <c r="BH5" s="5">
        <v>8.3749999999999982</v>
      </c>
      <c r="BI5" s="5">
        <v>10.558333333333335</v>
      </c>
    </row>
    <row r="6" spans="1:61" x14ac:dyDescent="0.35">
      <c r="A6" t="s">
        <v>138</v>
      </c>
      <c r="B6" s="5">
        <v>4.3</v>
      </c>
      <c r="C6" s="5">
        <v>4.5999999999999996</v>
      </c>
      <c r="D6" s="5">
        <v>4.9000000000000004</v>
      </c>
      <c r="E6" s="5">
        <v>4.7</v>
      </c>
      <c r="F6" s="5">
        <v>5</v>
      </c>
      <c r="G6" s="5">
        <v>5.4</v>
      </c>
      <c r="H6" s="5">
        <v>6.7</v>
      </c>
      <c r="I6" s="5">
        <v>5.9</v>
      </c>
      <c r="J6" s="5">
        <v>5.7</v>
      </c>
      <c r="K6" s="5">
        <v>5.9</v>
      </c>
      <c r="L6" s="5">
        <v>5.4</v>
      </c>
      <c r="M6" s="5">
        <v>5.2</v>
      </c>
      <c r="N6" s="5">
        <v>5.3</v>
      </c>
      <c r="O6" s="5">
        <v>5.4</v>
      </c>
      <c r="P6" s="5">
        <v>5.3</v>
      </c>
      <c r="Q6" s="5">
        <v>5.6</v>
      </c>
      <c r="R6" s="5">
        <v>6.5</v>
      </c>
      <c r="S6" s="5">
        <v>4.7</v>
      </c>
      <c r="T6" s="5">
        <v>3.9</v>
      </c>
      <c r="U6" s="5">
        <v>3.6</v>
      </c>
      <c r="V6" s="5">
        <v>3.3</v>
      </c>
      <c r="W6" s="5">
        <v>3.7</v>
      </c>
      <c r="X6" s="5">
        <v>4</v>
      </c>
      <c r="Y6" s="5">
        <v>3.7</v>
      </c>
      <c r="Z6" s="5">
        <v>3.9</v>
      </c>
      <c r="AA6" s="5">
        <v>3.8</v>
      </c>
      <c r="AB6" s="5">
        <v>3.1</v>
      </c>
      <c r="AC6" s="5">
        <v>3.3</v>
      </c>
      <c r="AD6" s="5">
        <v>3.2</v>
      </c>
      <c r="AE6" s="5">
        <v>3.2</v>
      </c>
      <c r="AF6" s="5">
        <v>3.2</v>
      </c>
      <c r="AG6" s="5">
        <v>3.3</v>
      </c>
      <c r="AH6" s="5">
        <v>3.2</v>
      </c>
      <c r="AI6" s="5">
        <v>3.2</v>
      </c>
      <c r="AJ6" s="5">
        <v>3.1</v>
      </c>
      <c r="AK6" s="5">
        <v>3.1</v>
      </c>
      <c r="AL6" s="5">
        <v>3.2</v>
      </c>
      <c r="AM6" s="5">
        <v>3.8</v>
      </c>
      <c r="AN6" s="5">
        <v>4.5</v>
      </c>
      <c r="AO6" s="5">
        <v>4.4000000000000004</v>
      </c>
      <c r="AP6" s="5">
        <v>4.5</v>
      </c>
      <c r="AQ6" s="5">
        <v>4.5</v>
      </c>
      <c r="AR6" s="5">
        <v>5.0999999999999996</v>
      </c>
      <c r="AS6" s="5">
        <v>5</v>
      </c>
      <c r="AT6" s="5">
        <v>4.9000000000000004</v>
      </c>
      <c r="AU6" s="5">
        <v>4.8</v>
      </c>
      <c r="AV6" s="5">
        <v>5.3</v>
      </c>
      <c r="AW6" s="5">
        <v>4.9000000000000004</v>
      </c>
      <c r="AX6" s="5">
        <v>4.7</v>
      </c>
      <c r="AY6" s="5">
        <v>4.3</v>
      </c>
      <c r="AZ6" s="5">
        <v>4.8</v>
      </c>
      <c r="BA6" s="5">
        <v>5.2</v>
      </c>
      <c r="BB6" s="5">
        <v>5</v>
      </c>
      <c r="BC6" s="5">
        <v>5.0999999999999996</v>
      </c>
      <c r="BD6" s="5">
        <v>4.9000000000000004</v>
      </c>
      <c r="BE6" s="5">
        <v>5.6</v>
      </c>
      <c r="BF6" s="5">
        <v>6.4</v>
      </c>
      <c r="BG6" s="5">
        <v>5.7</v>
      </c>
      <c r="BH6" s="5">
        <v>5.3</v>
      </c>
      <c r="BI6" s="5">
        <v>8.1</v>
      </c>
    </row>
    <row r="7" spans="1:61" x14ac:dyDescent="0.35">
      <c r="A7" t="s">
        <v>117</v>
      </c>
      <c r="B7" s="5">
        <v>1.8333333333333333</v>
      </c>
      <c r="C7" s="5">
        <v>2.6666666666666665</v>
      </c>
      <c r="D7" s="5">
        <v>3.7916666666666665</v>
      </c>
      <c r="E7" s="5">
        <v>4</v>
      </c>
      <c r="F7" s="5">
        <v>3.0419166666666668</v>
      </c>
      <c r="G7" s="5">
        <v>3.2083333333333335</v>
      </c>
      <c r="H7" s="5">
        <v>4.791666666666667</v>
      </c>
      <c r="I7" s="5">
        <v>4.041666666666667</v>
      </c>
      <c r="J7" s="5">
        <v>1.625</v>
      </c>
      <c r="K7" s="5">
        <v>1.5</v>
      </c>
      <c r="L7" s="5">
        <v>2</v>
      </c>
      <c r="M7" s="5">
        <v>2.5833333333333335</v>
      </c>
      <c r="N7" s="5">
        <v>3</v>
      </c>
      <c r="O7" s="5">
        <v>2.625</v>
      </c>
      <c r="P7" s="5">
        <v>2.5</v>
      </c>
      <c r="Q7" s="5">
        <v>3.625</v>
      </c>
      <c r="R7" s="5">
        <v>1.375</v>
      </c>
      <c r="S7" s="5">
        <v>2.25</v>
      </c>
      <c r="T7" s="5">
        <v>1.125</v>
      </c>
      <c r="U7" s="5">
        <v>0.5</v>
      </c>
      <c r="V7" s="5">
        <v>0.5</v>
      </c>
      <c r="W7" s="5">
        <v>0.5</v>
      </c>
      <c r="X7" s="5">
        <v>0.5</v>
      </c>
      <c r="Y7" s="5">
        <v>0.5</v>
      </c>
      <c r="Z7" s="5">
        <v>0.5</v>
      </c>
      <c r="AA7" s="5">
        <v>0.66666666666666663</v>
      </c>
      <c r="AB7" s="5">
        <v>0.5</v>
      </c>
      <c r="AC7" s="5">
        <v>0.5</v>
      </c>
      <c r="AD7" s="5">
        <v>0.5</v>
      </c>
      <c r="AE7" s="5">
        <v>0.5</v>
      </c>
      <c r="AF7" s="5">
        <v>0.5</v>
      </c>
      <c r="AG7" s="5">
        <v>0.5</v>
      </c>
      <c r="AH7" s="5">
        <v>0.5</v>
      </c>
      <c r="AI7" s="5">
        <v>0.5</v>
      </c>
      <c r="AJ7" s="5">
        <v>0.5</v>
      </c>
      <c r="AK7" s="5">
        <v>0.5</v>
      </c>
      <c r="AL7" s="5">
        <v>0.5</v>
      </c>
      <c r="AM7" s="5">
        <v>0.54166666666666663</v>
      </c>
      <c r="AN7" s="5">
        <v>1.7916666666666667</v>
      </c>
      <c r="AO7" s="5">
        <v>1.9166666666666667</v>
      </c>
      <c r="AP7" s="5">
        <v>1.1666666666666667</v>
      </c>
      <c r="AQ7" s="5">
        <v>2.4166666666666665</v>
      </c>
      <c r="AR7" s="5">
        <v>3.4166666666666665</v>
      </c>
      <c r="AS7" s="5">
        <v>3.7083333333333335</v>
      </c>
      <c r="AT7" s="5">
        <v>3.25</v>
      </c>
      <c r="AU7" s="5">
        <v>2</v>
      </c>
      <c r="AV7" s="5">
        <v>3.4166666666666665</v>
      </c>
      <c r="AW7" s="5">
        <v>3.7916666666666665</v>
      </c>
      <c r="AX7" s="5">
        <v>2.7916666666666665</v>
      </c>
      <c r="AY7" s="5">
        <v>2</v>
      </c>
      <c r="AZ7" s="5">
        <v>3.25</v>
      </c>
      <c r="BA7" s="5">
        <v>4.416666666666667</v>
      </c>
      <c r="BB7" s="5">
        <v>4.5</v>
      </c>
      <c r="BC7" s="5">
        <v>4.208333333333333</v>
      </c>
      <c r="BD7" s="5">
        <v>5.416666666666667</v>
      </c>
      <c r="BE7" s="5">
        <v>5.916666666666667</v>
      </c>
      <c r="BF7" s="5">
        <v>5.208333333333333</v>
      </c>
      <c r="BG7" s="5">
        <v>3.8125</v>
      </c>
      <c r="BH7" s="5">
        <v>4.09375</v>
      </c>
      <c r="BI7" s="5">
        <v>8.0208333333333339</v>
      </c>
    </row>
    <row r="8" spans="1:61" x14ac:dyDescent="0.35">
      <c r="A8" t="s">
        <v>282</v>
      </c>
      <c r="B8" s="5">
        <v>0.15</v>
      </c>
      <c r="C8" s="5">
        <v>0.15</v>
      </c>
      <c r="D8" s="5">
        <v>0.15</v>
      </c>
      <c r="E8" s="5">
        <v>0.15</v>
      </c>
      <c r="F8" s="5">
        <v>0.15</v>
      </c>
      <c r="G8" s="5">
        <v>0.15</v>
      </c>
      <c r="H8" s="5">
        <v>0.15</v>
      </c>
      <c r="I8" s="5">
        <v>0.15</v>
      </c>
      <c r="J8" s="5">
        <v>0.15</v>
      </c>
      <c r="K8" s="5">
        <v>0.15</v>
      </c>
      <c r="L8" s="5">
        <v>0.15</v>
      </c>
      <c r="M8" s="5">
        <v>0.15</v>
      </c>
      <c r="N8" s="5">
        <v>0.15</v>
      </c>
      <c r="O8" s="5">
        <v>0.15</v>
      </c>
      <c r="P8" s="5">
        <v>0.15</v>
      </c>
      <c r="Q8" s="5">
        <v>0.15</v>
      </c>
      <c r="R8" s="5">
        <v>0.15</v>
      </c>
      <c r="S8" s="5">
        <v>0.15</v>
      </c>
      <c r="T8" s="5">
        <v>0.15</v>
      </c>
      <c r="U8" s="5">
        <v>0.15</v>
      </c>
      <c r="V8" s="5">
        <v>0.15</v>
      </c>
      <c r="W8" s="5">
        <v>0.15</v>
      </c>
      <c r="X8" s="5">
        <v>0.15</v>
      </c>
      <c r="Y8" s="5">
        <v>0.15</v>
      </c>
      <c r="Z8" s="5">
        <v>0.15</v>
      </c>
      <c r="AA8" s="5">
        <v>0.15</v>
      </c>
      <c r="AB8" s="5">
        <v>0.15</v>
      </c>
      <c r="AC8" s="5">
        <v>0.15</v>
      </c>
      <c r="AD8" s="5">
        <v>0.15</v>
      </c>
      <c r="AE8" s="5">
        <v>0.15</v>
      </c>
      <c r="AF8" s="5">
        <v>0.15</v>
      </c>
      <c r="AG8" s="5">
        <v>0.15</v>
      </c>
      <c r="AH8" s="5">
        <v>0.15</v>
      </c>
      <c r="AI8" s="5">
        <v>0.15</v>
      </c>
      <c r="AJ8" s="5">
        <v>0.15</v>
      </c>
      <c r="AK8" s="5">
        <v>0.15</v>
      </c>
      <c r="AL8" s="5">
        <v>0.15</v>
      </c>
      <c r="AM8" s="5">
        <v>0.15</v>
      </c>
      <c r="AN8" s="5">
        <v>0.15</v>
      </c>
      <c r="AO8" s="5">
        <v>0.15</v>
      </c>
      <c r="AP8" s="5">
        <v>0.15</v>
      </c>
      <c r="AQ8" s="5">
        <v>0.15</v>
      </c>
      <c r="AR8" s="5">
        <v>0.15</v>
      </c>
      <c r="AS8" s="5">
        <v>0.15</v>
      </c>
      <c r="AT8" s="5">
        <v>0.15</v>
      </c>
      <c r="AU8" s="5">
        <v>0.15</v>
      </c>
      <c r="AV8" s="5">
        <v>0.15</v>
      </c>
      <c r="AW8" s="5">
        <v>0.15</v>
      </c>
      <c r="AX8" s="5">
        <v>0.15</v>
      </c>
      <c r="AY8" s="5">
        <v>0.15</v>
      </c>
      <c r="AZ8" s="5">
        <v>0.15</v>
      </c>
      <c r="BA8" s="5">
        <v>0.15</v>
      </c>
      <c r="BB8" s="5">
        <v>0.15</v>
      </c>
      <c r="BC8" s="5">
        <v>0.15</v>
      </c>
      <c r="BD8" s="5">
        <v>0.15</v>
      </c>
      <c r="BE8" s="5">
        <v>0.15</v>
      </c>
      <c r="BF8" s="5">
        <v>0.15</v>
      </c>
      <c r="BG8" s="5">
        <v>0.15</v>
      </c>
      <c r="BH8" s="5">
        <v>0.15</v>
      </c>
      <c r="BI8" s="5">
        <v>0.15</v>
      </c>
    </row>
    <row r="9" spans="1:61" x14ac:dyDescent="0.35">
      <c r="A9" s="26" t="s">
        <v>283</v>
      </c>
      <c r="B9" s="5">
        <v>0.75</v>
      </c>
      <c r="C9" s="5">
        <v>0.75</v>
      </c>
      <c r="D9" s="5">
        <v>0.75</v>
      </c>
      <c r="E9" s="5">
        <v>0.75</v>
      </c>
      <c r="F9" s="5">
        <v>0.75</v>
      </c>
      <c r="G9" s="5">
        <v>0.75</v>
      </c>
      <c r="H9" s="5">
        <v>0.75</v>
      </c>
      <c r="I9" s="5">
        <v>0.75</v>
      </c>
      <c r="J9" s="5">
        <v>0.75</v>
      </c>
      <c r="K9" s="5">
        <v>0.75</v>
      </c>
      <c r="L9" s="5">
        <v>0.75</v>
      </c>
      <c r="M9" s="5">
        <v>0.75</v>
      </c>
      <c r="N9" s="5">
        <v>0.75</v>
      </c>
      <c r="O9" s="5">
        <v>0.75</v>
      </c>
      <c r="P9" s="5">
        <v>0.75</v>
      </c>
      <c r="Q9" s="5">
        <v>0.75</v>
      </c>
      <c r="R9" s="5">
        <v>0.75</v>
      </c>
      <c r="S9" s="5">
        <v>0.75</v>
      </c>
      <c r="T9" s="5">
        <v>0.75</v>
      </c>
      <c r="U9" s="5">
        <v>0.75</v>
      </c>
      <c r="V9" s="5">
        <v>0.75</v>
      </c>
      <c r="W9" s="5">
        <v>0.75</v>
      </c>
      <c r="X9" s="5">
        <v>0.75</v>
      </c>
      <c r="Y9" s="5">
        <v>0.75</v>
      </c>
      <c r="Z9" s="5">
        <v>0.75</v>
      </c>
      <c r="AA9" s="5">
        <v>0.75</v>
      </c>
      <c r="AB9" s="5">
        <v>0.75</v>
      </c>
      <c r="AC9" s="5">
        <v>0.75</v>
      </c>
      <c r="AD9" s="5">
        <v>0.75</v>
      </c>
      <c r="AE9" s="5">
        <v>0.75</v>
      </c>
      <c r="AF9" s="5">
        <v>0.75</v>
      </c>
      <c r="AG9" s="5">
        <v>0.75</v>
      </c>
      <c r="AH9" s="5">
        <v>0.75</v>
      </c>
      <c r="AI9" s="5">
        <v>0.75</v>
      </c>
      <c r="AJ9" s="5">
        <v>0.75</v>
      </c>
      <c r="AK9" s="5">
        <v>0.75</v>
      </c>
      <c r="AL9" s="5">
        <v>0.75</v>
      </c>
      <c r="AM9" s="5">
        <v>0.75</v>
      </c>
      <c r="AN9" s="5">
        <v>0.75</v>
      </c>
      <c r="AO9" s="5">
        <v>0.75</v>
      </c>
      <c r="AP9" s="5">
        <v>0.75</v>
      </c>
      <c r="AQ9" s="5">
        <v>0.75</v>
      </c>
      <c r="AR9" s="5">
        <v>0.75</v>
      </c>
      <c r="AS9" s="5">
        <v>0.75</v>
      </c>
      <c r="AT9" s="5">
        <v>0.75</v>
      </c>
      <c r="AU9" s="5">
        <v>0.75</v>
      </c>
      <c r="AV9" s="5">
        <v>0.75</v>
      </c>
      <c r="AW9" s="5">
        <v>0.75</v>
      </c>
      <c r="AX9" s="5">
        <v>0.75</v>
      </c>
      <c r="AY9" s="5">
        <v>0.75</v>
      </c>
      <c r="AZ9" s="5">
        <v>0.75</v>
      </c>
      <c r="BA9" s="5">
        <v>0.75</v>
      </c>
      <c r="BB9" s="5">
        <v>0.75</v>
      </c>
      <c r="BC9" s="5">
        <v>0.75</v>
      </c>
      <c r="BD9" s="5">
        <v>0.75</v>
      </c>
      <c r="BE9" s="5">
        <v>0.75</v>
      </c>
      <c r="BF9" s="5">
        <v>0.75</v>
      </c>
      <c r="BG9" s="5">
        <v>0.75</v>
      </c>
      <c r="BH9" s="5">
        <v>0.75</v>
      </c>
      <c r="BI9" s="5">
        <v>0.75</v>
      </c>
    </row>
    <row r="10" spans="1:61" ht="15" thickBot="1" x14ac:dyDescent="0.4">
      <c r="A10" s="25" t="s">
        <v>284</v>
      </c>
      <c r="B10" s="17">
        <v>0.1</v>
      </c>
      <c r="C10" s="17">
        <v>0.1</v>
      </c>
      <c r="D10" s="17">
        <v>0.1</v>
      </c>
      <c r="E10" s="17">
        <v>0.1</v>
      </c>
      <c r="F10" s="17">
        <v>0.1</v>
      </c>
      <c r="G10" s="17">
        <v>0.1</v>
      </c>
      <c r="H10" s="17">
        <v>0.1</v>
      </c>
      <c r="I10" s="17">
        <v>0.1</v>
      </c>
      <c r="J10" s="17">
        <v>0.1</v>
      </c>
      <c r="K10" s="17">
        <v>0.1</v>
      </c>
      <c r="L10" s="17">
        <v>0.1</v>
      </c>
      <c r="M10" s="17">
        <v>0.1</v>
      </c>
      <c r="N10" s="17">
        <v>0.1</v>
      </c>
      <c r="O10" s="17">
        <v>0.1</v>
      </c>
      <c r="P10" s="17">
        <v>0.1</v>
      </c>
      <c r="Q10" s="17">
        <v>0.1</v>
      </c>
      <c r="R10" s="17">
        <v>0.1</v>
      </c>
      <c r="S10" s="17">
        <v>0.1</v>
      </c>
      <c r="T10" s="17">
        <v>0.1</v>
      </c>
      <c r="U10" s="17">
        <v>0.1</v>
      </c>
      <c r="V10" s="17">
        <v>0.1</v>
      </c>
      <c r="W10" s="17">
        <v>0.1</v>
      </c>
      <c r="X10" s="17">
        <v>0.1</v>
      </c>
      <c r="Y10" s="17">
        <v>0.1</v>
      </c>
      <c r="Z10" s="17">
        <v>0.1</v>
      </c>
      <c r="AA10" s="17">
        <v>0.1</v>
      </c>
      <c r="AB10" s="17">
        <v>0.1</v>
      </c>
      <c r="AC10" s="17">
        <v>0.1</v>
      </c>
      <c r="AD10" s="17">
        <v>0.1</v>
      </c>
      <c r="AE10" s="17">
        <v>0.1</v>
      </c>
      <c r="AF10" s="17">
        <v>0.1</v>
      </c>
      <c r="AG10" s="17">
        <v>0.1</v>
      </c>
      <c r="AH10" s="17">
        <v>0.1</v>
      </c>
      <c r="AI10" s="17">
        <v>0.1</v>
      </c>
      <c r="AJ10" s="17">
        <v>0.1</v>
      </c>
      <c r="AK10" s="17">
        <v>0.1</v>
      </c>
      <c r="AL10" s="17">
        <v>0.1</v>
      </c>
      <c r="AM10" s="17">
        <v>0.1</v>
      </c>
      <c r="AN10" s="17">
        <v>0.1</v>
      </c>
      <c r="AO10" s="17">
        <v>0.1</v>
      </c>
      <c r="AP10" s="17">
        <v>0.1</v>
      </c>
      <c r="AQ10" s="17">
        <v>0.1</v>
      </c>
      <c r="AR10" s="17">
        <v>0.1</v>
      </c>
      <c r="AS10" s="17">
        <v>0.1</v>
      </c>
      <c r="AT10" s="17">
        <v>0.1</v>
      </c>
      <c r="AU10" s="17">
        <v>0.1</v>
      </c>
      <c r="AV10" s="17">
        <v>0.1</v>
      </c>
      <c r="AW10" s="17">
        <v>0.1</v>
      </c>
      <c r="AX10" s="17">
        <v>0.1</v>
      </c>
      <c r="AY10" s="17">
        <v>0.1</v>
      </c>
      <c r="AZ10" s="17">
        <v>0.1</v>
      </c>
      <c r="BA10" s="17">
        <v>0.1</v>
      </c>
      <c r="BB10" s="17">
        <v>0.1</v>
      </c>
      <c r="BC10" s="17">
        <v>0.1</v>
      </c>
      <c r="BD10" s="17">
        <v>0.1</v>
      </c>
      <c r="BE10" s="17">
        <v>0.1</v>
      </c>
      <c r="BF10" s="17">
        <v>0.1</v>
      </c>
      <c r="BG10" s="17">
        <v>0.1</v>
      </c>
      <c r="BH10" s="17">
        <v>0.1</v>
      </c>
      <c r="BI10" s="17">
        <v>0.1</v>
      </c>
    </row>
    <row r="11" spans="1:61" x14ac:dyDescent="0.35">
      <c r="A11" s="2" t="s">
        <v>285</v>
      </c>
      <c r="B11" s="5">
        <f>SUMPRODUCT(B8:B10,B5:B7)/SUM(B8:B10)</f>
        <v>3.9306833333333326</v>
      </c>
      <c r="C11" s="5">
        <f t="shared" ref="C11:BI11" si="0">SUMPRODUCT(C8:C10,C5:C7)/SUM(C8:C10)</f>
        <v>4.2953666666666663</v>
      </c>
      <c r="D11" s="5">
        <f t="shared" si="0"/>
        <v>4.7016416666666663</v>
      </c>
      <c r="E11" s="5">
        <f t="shared" si="0"/>
        <v>4.6123375000000006</v>
      </c>
      <c r="F11" s="5">
        <f t="shared" si="0"/>
        <v>4.718491666666667</v>
      </c>
      <c r="G11" s="5">
        <f t="shared" si="0"/>
        <v>5.0664083333333343</v>
      </c>
      <c r="H11" s="5">
        <f t="shared" si="0"/>
        <v>6.3090666666666673</v>
      </c>
      <c r="I11" s="5">
        <f t="shared" si="0"/>
        <v>5.6091291666666674</v>
      </c>
      <c r="J11" s="5">
        <f t="shared" si="0"/>
        <v>5.0962375</v>
      </c>
      <c r="K11" s="5">
        <f t="shared" si="0"/>
        <v>5.2194250000000011</v>
      </c>
      <c r="L11" s="5">
        <f t="shared" si="0"/>
        <v>4.9060000000000006</v>
      </c>
      <c r="M11" s="5">
        <f t="shared" si="0"/>
        <v>4.8242333333333338</v>
      </c>
      <c r="N11" s="5">
        <f t="shared" si="0"/>
        <v>4.9537374999999999</v>
      </c>
      <c r="O11" s="5">
        <f t="shared" si="0"/>
        <v>4.9962125000000013</v>
      </c>
      <c r="P11" s="5">
        <f t="shared" si="0"/>
        <v>4.8948124999999996</v>
      </c>
      <c r="Q11" s="5">
        <f t="shared" si="0"/>
        <v>5.2764999999999995</v>
      </c>
      <c r="R11" s="5">
        <f t="shared" si="0"/>
        <v>5.6589999999999998</v>
      </c>
      <c r="S11" s="5">
        <f t="shared" si="0"/>
        <v>4.4775</v>
      </c>
      <c r="T11" s="5">
        <f t="shared" si="0"/>
        <v>3.5879999999999996</v>
      </c>
      <c r="U11" s="5">
        <f t="shared" si="0"/>
        <v>3.2675000000000001</v>
      </c>
      <c r="V11" s="5">
        <f t="shared" si="0"/>
        <v>2.9944999999999995</v>
      </c>
      <c r="W11" s="5">
        <f t="shared" si="0"/>
        <v>3.2360625000000001</v>
      </c>
      <c r="X11" s="5">
        <f t="shared" si="0"/>
        <v>3.4601249999999997</v>
      </c>
      <c r="Y11" s="5">
        <f t="shared" si="0"/>
        <v>3.2899375000000002</v>
      </c>
      <c r="Z11" s="5">
        <f t="shared" si="0"/>
        <v>3.4252916666666664</v>
      </c>
      <c r="AA11" s="5">
        <f t="shared" si="0"/>
        <v>3.4362499999999998</v>
      </c>
      <c r="AB11" s="5">
        <f t="shared" si="0"/>
        <v>2.8297708333333333</v>
      </c>
      <c r="AC11" s="5">
        <f t="shared" si="0"/>
        <v>2.9331249999999995</v>
      </c>
      <c r="AD11" s="5">
        <f t="shared" si="0"/>
        <v>2.8439375</v>
      </c>
      <c r="AE11" s="5">
        <f t="shared" si="0"/>
        <v>2.8588333333333336</v>
      </c>
      <c r="AF11" s="5">
        <f t="shared" si="0"/>
        <v>2.8540624999999999</v>
      </c>
      <c r="AG11" s="5">
        <f t="shared" si="0"/>
        <v>2.9210833333333328</v>
      </c>
      <c r="AH11" s="5">
        <f t="shared" si="0"/>
        <v>2.7959375</v>
      </c>
      <c r="AI11" s="5">
        <f t="shared" si="0"/>
        <v>2.8112500000000002</v>
      </c>
      <c r="AJ11" s="5">
        <f t="shared" si="0"/>
        <v>2.7531875000000001</v>
      </c>
      <c r="AK11" s="5">
        <f t="shared" si="0"/>
        <v>2.7500624999999999</v>
      </c>
      <c r="AL11" s="5">
        <f t="shared" si="0"/>
        <v>2.8433125000000001</v>
      </c>
      <c r="AM11" s="5">
        <f t="shared" si="0"/>
        <v>3.3902291666666664</v>
      </c>
      <c r="AN11" s="5">
        <f t="shared" si="0"/>
        <v>4.1461666666666668</v>
      </c>
      <c r="AO11" s="5">
        <f t="shared" si="0"/>
        <v>4.0172916666666669</v>
      </c>
      <c r="AP11" s="5">
        <f t="shared" si="0"/>
        <v>3.9716041666666668</v>
      </c>
      <c r="AQ11" s="5">
        <f t="shared" si="0"/>
        <v>4.2383541666666664</v>
      </c>
      <c r="AR11" s="5">
        <f t="shared" si="0"/>
        <v>4.9360416666666662</v>
      </c>
      <c r="AS11" s="5">
        <f t="shared" si="0"/>
        <v>4.9123333333333337</v>
      </c>
      <c r="AT11" s="5">
        <f t="shared" si="0"/>
        <v>4.8160000000000007</v>
      </c>
      <c r="AU11" s="5">
        <f t="shared" si="0"/>
        <v>4.5688749999999994</v>
      </c>
      <c r="AV11" s="5">
        <f t="shared" si="0"/>
        <v>5.1889166666666666</v>
      </c>
      <c r="AW11" s="5">
        <f t="shared" si="0"/>
        <v>4.9932916666666669</v>
      </c>
      <c r="AX11" s="5">
        <f t="shared" si="0"/>
        <v>4.6757291666666667</v>
      </c>
      <c r="AY11" s="5">
        <f t="shared" si="0"/>
        <v>4.1874374999999997</v>
      </c>
      <c r="AZ11" s="5">
        <f t="shared" si="0"/>
        <v>4.76525</v>
      </c>
      <c r="BA11" s="5">
        <f t="shared" si="0"/>
        <v>5.3241666666666667</v>
      </c>
      <c r="BB11" s="5">
        <f t="shared" si="0"/>
        <v>5.2321249999999999</v>
      </c>
      <c r="BC11" s="5">
        <f t="shared" si="0"/>
        <v>5.2508333333333335</v>
      </c>
      <c r="BD11" s="5">
        <f t="shared" si="0"/>
        <v>5.3430416666666671</v>
      </c>
      <c r="BE11" s="5">
        <f t="shared" si="0"/>
        <v>6.1161666666666665</v>
      </c>
      <c r="BF11" s="5">
        <f t="shared" si="0"/>
        <v>6.6159583333333334</v>
      </c>
      <c r="BG11" s="5">
        <f t="shared" si="0"/>
        <v>5.8653750000000002</v>
      </c>
      <c r="BH11" s="5">
        <f t="shared" si="0"/>
        <v>5.6406249999999991</v>
      </c>
      <c r="BI11" s="5">
        <f t="shared" si="0"/>
        <v>8.4608333333333334</v>
      </c>
    </row>
    <row r="12" spans="1:61" ht="15" thickBot="1" x14ac:dyDescent="0.4">
      <c r="A12" s="110" t="s">
        <v>286</v>
      </c>
      <c r="B12" s="17">
        <v>4</v>
      </c>
      <c r="C12" s="17">
        <v>3.9076212401551471</v>
      </c>
      <c r="D12" s="17">
        <v>4.0638023876299032</v>
      </c>
      <c r="E12" s="17">
        <v>5.3715912844646825</v>
      </c>
      <c r="F12" s="17">
        <v>5.2393384730037589</v>
      </c>
      <c r="G12" s="17">
        <v>4.9354334290612352</v>
      </c>
      <c r="H12" s="17">
        <v>5.040469864470114</v>
      </c>
      <c r="I12" s="17">
        <v>4.9483104996057046</v>
      </c>
      <c r="J12" s="17">
        <v>5.0002921564285918</v>
      </c>
      <c r="K12" s="17">
        <v>4.9383787324364761</v>
      </c>
      <c r="L12" s="17">
        <v>4.9438169962150234</v>
      </c>
      <c r="M12" s="17">
        <v>4.9330388662772657</v>
      </c>
      <c r="N12" s="17">
        <v>4.9009708932279459</v>
      </c>
      <c r="O12" s="17">
        <v>4.8167421110521857</v>
      </c>
      <c r="P12" s="17">
        <v>4.7902824750435187</v>
      </c>
      <c r="Q12" s="17">
        <v>4.7604046734945271</v>
      </c>
      <c r="R12" s="17">
        <v>4.7406042041143399</v>
      </c>
      <c r="S12" s="17">
        <v>4.8061847492470555</v>
      </c>
      <c r="T12" s="17">
        <v>4.875285643795185</v>
      </c>
      <c r="U12" s="17">
        <v>3.6934399612504092</v>
      </c>
      <c r="V12" s="17">
        <v>3.636589595519915</v>
      </c>
      <c r="W12" s="17">
        <v>3.3017678522089335</v>
      </c>
      <c r="X12" s="17">
        <v>3.2351530734760074</v>
      </c>
      <c r="Y12" s="17">
        <v>2.8689436430984978</v>
      </c>
      <c r="Z12" s="17">
        <v>2.8113179873219964</v>
      </c>
      <c r="AA12" s="17">
        <v>2.8649408378481409</v>
      </c>
      <c r="AB12" s="17">
        <v>2.8678437984682992</v>
      </c>
      <c r="AC12" s="17">
        <v>2.8307809414986091</v>
      </c>
      <c r="AD12" s="17">
        <v>2.8081974698280496</v>
      </c>
      <c r="AE12" s="17">
        <v>2.9231810167885759</v>
      </c>
      <c r="AF12" s="17">
        <v>2.7033949848033938</v>
      </c>
      <c r="AG12" s="17">
        <v>2.771110310960855</v>
      </c>
      <c r="AH12" s="17">
        <v>2.8013591805130642</v>
      </c>
      <c r="AI12" s="17">
        <v>2.7572780921059072</v>
      </c>
      <c r="AJ12" s="17">
        <v>2.603871199320674</v>
      </c>
      <c r="AK12" s="17">
        <v>2.5286495384322243</v>
      </c>
      <c r="AL12" s="17">
        <v>2.6112374320268001</v>
      </c>
      <c r="AM12" s="17">
        <v>2.6112374320268001</v>
      </c>
      <c r="AN12" s="17">
        <v>2.6678457178926855</v>
      </c>
      <c r="AO12" s="17">
        <v>2.6846563296856596</v>
      </c>
      <c r="AP12" s="17">
        <v>2.5813107909275841</v>
      </c>
      <c r="AQ12" s="17">
        <v>2.6136603467946995</v>
      </c>
      <c r="AR12" s="17">
        <v>2.6191198247992493</v>
      </c>
      <c r="AS12" s="17">
        <v>2.691996749401008</v>
      </c>
      <c r="AT12" s="17">
        <v>2.6262499946512854</v>
      </c>
      <c r="AU12" s="17">
        <v>2.7626648940078873</v>
      </c>
      <c r="AV12" s="17">
        <v>3.0501435753099275</v>
      </c>
      <c r="AW12" s="17">
        <v>4.4739549488325485</v>
      </c>
      <c r="AX12" s="17">
        <v>4.2413487885603169</v>
      </c>
      <c r="AY12" s="17">
        <v>3.8665192865819638</v>
      </c>
      <c r="AZ12" s="17">
        <v>3.9381686892834882</v>
      </c>
      <c r="BA12" s="17">
        <v>3.8095820062844994</v>
      </c>
      <c r="BB12" s="17">
        <v>3.6368621685402576</v>
      </c>
      <c r="BC12" s="17">
        <v>3.2282345187188333</v>
      </c>
      <c r="BD12" s="17">
        <v>3.9608085039840599</v>
      </c>
      <c r="BE12" s="17">
        <v>5.6172622317835161</v>
      </c>
      <c r="BF12" s="17">
        <v>6.6150147147540306</v>
      </c>
      <c r="BG12" s="17">
        <v>6.4168090127362056</v>
      </c>
      <c r="BH12" s="17">
        <v>6.5638298058448479</v>
      </c>
      <c r="BI12" s="17">
        <v>6.5</v>
      </c>
    </row>
    <row r="13" spans="1:61" x14ac:dyDescent="0.35">
      <c r="A13" s="149" t="s">
        <v>287</v>
      </c>
      <c r="B13" s="5">
        <f>100*(B11/100+1)</f>
        <v>103.93068333333333</v>
      </c>
      <c r="C13" s="5">
        <f>B13*(C11/100+1)</f>
        <v>108.39488726167221</v>
      </c>
      <c r="D13" s="5">
        <f t="shared" ref="D13:BI13" si="1">C13*(D11/100+1)</f>
        <v>113.49122644570335</v>
      </c>
      <c r="E13" s="5">
        <f t="shared" si="1"/>
        <v>118.72582484226845</v>
      </c>
      <c r="F13" s="5">
        <f t="shared" si="1"/>
        <v>124.32789299363215</v>
      </c>
      <c r="G13" s="5">
        <f t="shared" si="1"/>
        <v>130.62685172491928</v>
      </c>
      <c r="H13" s="5">
        <f t="shared" si="1"/>
        <v>138.86818688481225</v>
      </c>
      <c r="I13" s="5">
        <f t="shared" si="1"/>
        <v>146.65748285858942</v>
      </c>
      <c r="J13" s="5">
        <f t="shared" si="1"/>
        <v>154.1314964965849</v>
      </c>
      <c r="K13" s="5">
        <f t="shared" si="1"/>
        <v>162.17627435760178</v>
      </c>
      <c r="L13" s="5">
        <f t="shared" si="1"/>
        <v>170.13264237758574</v>
      </c>
      <c r="M13" s="5">
        <f t="shared" si="1"/>
        <v>178.34023802204601</v>
      </c>
      <c r="N13" s="5">
        <f t="shared" si="1"/>
        <v>187.17474527053338</v>
      </c>
      <c r="O13" s="5">
        <f t="shared" si="1"/>
        <v>196.52639329058292</v>
      </c>
      <c r="P13" s="5">
        <f t="shared" si="1"/>
        <v>206.14599175516952</v>
      </c>
      <c r="Q13" s="5">
        <f t="shared" si="1"/>
        <v>217.02328501013102</v>
      </c>
      <c r="R13" s="5">
        <f t="shared" si="1"/>
        <v>229.30463270885431</v>
      </c>
      <c r="S13" s="5">
        <f t="shared" si="1"/>
        <v>239.57174763839328</v>
      </c>
      <c r="T13" s="5">
        <f t="shared" si="1"/>
        <v>248.1675819436588</v>
      </c>
      <c r="U13" s="5">
        <f t="shared" si="1"/>
        <v>256.27645768366784</v>
      </c>
      <c r="V13" s="5">
        <f t="shared" si="1"/>
        <v>263.95065620900527</v>
      </c>
      <c r="W13" s="5">
        <f t="shared" si="1"/>
        <v>272.49226441308878</v>
      </c>
      <c r="X13" s="5">
        <f t="shared" si="1"/>
        <v>281.92083737711215</v>
      </c>
      <c r="Y13" s="5">
        <f t="shared" si="1"/>
        <v>291.19585672629574</v>
      </c>
      <c r="Z13" s="5">
        <f t="shared" si="1"/>
        <v>301.17016414042018</v>
      </c>
      <c r="AA13" s="5">
        <f t="shared" si="1"/>
        <v>311.51912390569538</v>
      </c>
      <c r="AB13" s="5">
        <f t="shared" si="1"/>
        <v>320.33440121423428</v>
      </c>
      <c r="AC13" s="5">
        <f t="shared" si="1"/>
        <v>329.73020961984929</v>
      </c>
      <c r="AD13" s="5">
        <f t="shared" si="1"/>
        <v>339.10753070005683</v>
      </c>
      <c r="AE13" s="5">
        <f t="shared" si="1"/>
        <v>348.80204982355366</v>
      </c>
      <c r="AF13" s="5">
        <f t="shared" si="1"/>
        <v>358.75707832679899</v>
      </c>
      <c r="AG13" s="5">
        <f t="shared" si="1"/>
        <v>369.23667154895674</v>
      </c>
      <c r="AH13" s="5">
        <f t="shared" si="1"/>
        <v>379.56029811254587</v>
      </c>
      <c r="AI13" s="5">
        <f t="shared" si="1"/>
        <v>390.23068699323483</v>
      </c>
      <c r="AJ13" s="5">
        <f t="shared" si="1"/>
        <v>400.97446948869668</v>
      </c>
      <c r="AK13" s="5">
        <f t="shared" si="1"/>
        <v>412.00151800867928</v>
      </c>
      <c r="AL13" s="5">
        <f t="shared" si="1"/>
        <v>423.71600867040985</v>
      </c>
      <c r="AM13" s="5">
        <f t="shared" si="1"/>
        <v>438.08095238018996</v>
      </c>
      <c r="AN13" s="5">
        <f t="shared" si="1"/>
        <v>456.24451880079329</v>
      </c>
      <c r="AO13" s="5">
        <f t="shared" si="1"/>
        <v>474.573191834201</v>
      </c>
      <c r="AP13" s="5">
        <f t="shared" si="1"/>
        <v>493.42136049497111</v>
      </c>
      <c r="AQ13" s="5">
        <f t="shared" si="1"/>
        <v>514.33430528673307</v>
      </c>
      <c r="AR13" s="5">
        <f t="shared" si="1"/>
        <v>539.72206090164673</v>
      </c>
      <c r="AS13" s="5">
        <f t="shared" si="1"/>
        <v>566.23500760667196</v>
      </c>
      <c r="AT13" s="5">
        <f t="shared" si="1"/>
        <v>593.50488557300923</v>
      </c>
      <c r="AU13" s="5">
        <f t="shared" si="1"/>
        <v>620.6213819137331</v>
      </c>
      <c r="AV13" s="5">
        <f t="shared" si="1"/>
        <v>652.82490823675187</v>
      </c>
      <c r="AW13" s="5">
        <f t="shared" si="1"/>
        <v>685.42235997766193</v>
      </c>
      <c r="AX13" s="5">
        <f t="shared" si="1"/>
        <v>717.47085317799247</v>
      </c>
      <c r="AY13" s="5">
        <f t="shared" si="1"/>
        <v>747.51449673553759</v>
      </c>
      <c r="AZ13" s="5">
        <f t="shared" si="1"/>
        <v>783.13543129122786</v>
      </c>
      <c r="BA13" s="5">
        <f t="shared" si="1"/>
        <v>824.83086687889158</v>
      </c>
      <c r="BB13" s="5">
        <f t="shared" si="1"/>
        <v>867.98704887257884</v>
      </c>
      <c r="BC13" s="5">
        <f t="shared" si="1"/>
        <v>913.56360216379653</v>
      </c>
      <c r="BD13" s="5">
        <f t="shared" si="1"/>
        <v>962.37568607890898</v>
      </c>
      <c r="BE13" s="5">
        <f t="shared" si="1"/>
        <v>1021.2361869989718</v>
      </c>
      <c r="BF13" s="5">
        <f t="shared" si="1"/>
        <v>1088.8007476157459</v>
      </c>
      <c r="BG13" s="5">
        <f t="shared" si="1"/>
        <v>1152.6629944662129</v>
      </c>
      <c r="BH13" s="5">
        <f t="shared" si="1"/>
        <v>1217.6803914978227</v>
      </c>
      <c r="BI13" s="5">
        <f t="shared" si="1"/>
        <v>1320.7062999551345</v>
      </c>
    </row>
    <row r="14" spans="1:61" ht="15" thickBot="1" x14ac:dyDescent="0.4">
      <c r="A14" s="143" t="s">
        <v>288</v>
      </c>
      <c r="B14" s="17">
        <f>100*(B12/100+1)</f>
        <v>104</v>
      </c>
      <c r="C14" s="17">
        <f>B14*(C12/100+1)</f>
        <v>108.06392608976137</v>
      </c>
      <c r="D14" s="17">
        <f t="shared" ref="D14:BI14" si="2">C14*(D12/100+1)</f>
        <v>112.45543049836371</v>
      </c>
      <c r="E14" s="17">
        <f t="shared" si="2"/>
        <v>118.49607660192105</v>
      </c>
      <c r="F14" s="17">
        <f t="shared" si="2"/>
        <v>124.7044871323255</v>
      </c>
      <c r="G14" s="17">
        <f t="shared" si="2"/>
        <v>130.85919407779366</v>
      </c>
      <c r="H14" s="17">
        <f t="shared" si="2"/>
        <v>137.4551123201733</v>
      </c>
      <c r="I14" s="17">
        <f t="shared" si="2"/>
        <v>144.25681807535727</v>
      </c>
      <c r="J14" s="17">
        <f t="shared" si="2"/>
        <v>151.47008043469282</v>
      </c>
      <c r="K14" s="17">
        <f t="shared" si="2"/>
        <v>158.95024667288411</v>
      </c>
      <c r="L14" s="17">
        <f t="shared" si="2"/>
        <v>166.80845598342384</v>
      </c>
      <c r="M14" s="17">
        <f t="shared" si="2"/>
        <v>175.03718194932316</v>
      </c>
      <c r="N14" s="17">
        <f t="shared" si="2"/>
        <v>183.61570328898591</v>
      </c>
      <c r="O14" s="17">
        <f t="shared" si="2"/>
        <v>192.45999819181114</v>
      </c>
      <c r="P14" s="17">
        <f t="shared" si="2"/>
        <v>201.67937575666252</v>
      </c>
      <c r="Q14" s="17">
        <f t="shared" si="2"/>
        <v>211.28013018565727</v>
      </c>
      <c r="R14" s="17">
        <f t="shared" si="2"/>
        <v>221.29608491969677</v>
      </c>
      <c r="S14" s="17">
        <f t="shared" si="2"/>
        <v>231.93198360378804</v>
      </c>
      <c r="T14" s="17">
        <f t="shared" si="2"/>
        <v>243.23933030379291</v>
      </c>
      <c r="U14" s="17">
        <f t="shared" si="2"/>
        <v>252.22322893071106</v>
      </c>
      <c r="V14" s="17">
        <f t="shared" si="2"/>
        <v>261.39555263148969</v>
      </c>
      <c r="W14" s="17">
        <f t="shared" si="2"/>
        <v>270.02622695538008</v>
      </c>
      <c r="X14" s="17">
        <f t="shared" si="2"/>
        <v>278.76198873591841</v>
      </c>
      <c r="Y14" s="17">
        <f t="shared" si="2"/>
        <v>286.75951309113248</v>
      </c>
      <c r="Z14" s="17">
        <f t="shared" si="2"/>
        <v>294.82123486302044</v>
      </c>
      <c r="AA14" s="17">
        <f t="shared" si="2"/>
        <v>303.26768881925926</v>
      </c>
      <c r="AB14" s="17">
        <f t="shared" si="2"/>
        <v>311.96493242582051</v>
      </c>
      <c r="AC14" s="17">
        <f t="shared" si="2"/>
        <v>320.79597627708961</v>
      </c>
      <c r="AD14" s="17">
        <f t="shared" si="2"/>
        <v>329.80456076621306</v>
      </c>
      <c r="AE14" s="17">
        <f t="shared" si="2"/>
        <v>339.44534507903393</v>
      </c>
      <c r="AF14" s="17">
        <f t="shared" si="2"/>
        <v>348.62189351404908</v>
      </c>
      <c r="AG14" s="17">
        <f t="shared" si="2"/>
        <v>358.28259075148384</v>
      </c>
      <c r="AH14" s="17">
        <f t="shared" si="2"/>
        <v>368.31937299968064</v>
      </c>
      <c r="AI14" s="17">
        <f t="shared" si="2"/>
        <v>378.47496238038269</v>
      </c>
      <c r="AJ14" s="17">
        <f t="shared" si="2"/>
        <v>388.32996292244525</v>
      </c>
      <c r="AK14" s="17">
        <f t="shared" si="2"/>
        <v>398.14946673747767</v>
      </c>
      <c r="AL14" s="17">
        <f t="shared" si="2"/>
        <v>408.54609464834181</v>
      </c>
      <c r="AM14" s="17">
        <f t="shared" si="2"/>
        <v>419.21420319888296</v>
      </c>
      <c r="AN14" s="17">
        <f t="shared" si="2"/>
        <v>430.39819136772235</v>
      </c>
      <c r="AO14" s="17">
        <f t="shared" si="2"/>
        <v>441.95290365512852</v>
      </c>
      <c r="AP14" s="17">
        <f t="shared" si="2"/>
        <v>453.36108164799612</v>
      </c>
      <c r="AQ14" s="17">
        <f t="shared" si="2"/>
        <v>465.2104004668293</v>
      </c>
      <c r="AR14" s="17">
        <f t="shared" si="2"/>
        <v>477.39481829248405</v>
      </c>
      <c r="AS14" s="17">
        <f t="shared" si="2"/>
        <v>490.24627128272658</v>
      </c>
      <c r="AT14" s="17">
        <f t="shared" si="2"/>
        <v>503.12136395606734</v>
      </c>
      <c r="AU14" s="17">
        <f t="shared" si="2"/>
        <v>517.02092125233526</v>
      </c>
      <c r="AV14" s="17">
        <f t="shared" si="2"/>
        <v>532.79080166492156</v>
      </c>
      <c r="AW14" s="17">
        <f t="shared" si="2"/>
        <v>556.62762210293397</v>
      </c>
      <c r="AX14" s="17">
        <f t="shared" si="2"/>
        <v>580.23614100978875</v>
      </c>
      <c r="AY14" s="17">
        <f t="shared" si="2"/>
        <v>602.67108330965118</v>
      </c>
      <c r="AZ14" s="17">
        <f t="shared" si="2"/>
        <v>626.40528721191754</v>
      </c>
      <c r="BA14" s="17">
        <f t="shared" si="2"/>
        <v>650.26871031995745</v>
      </c>
      <c r="BB14" s="17">
        <f t="shared" si="2"/>
        <v>673.91808703943866</v>
      </c>
      <c r="BC14" s="17">
        <f t="shared" si="2"/>
        <v>695.67374335313548</v>
      </c>
      <c r="BD14" s="17">
        <f t="shared" si="2"/>
        <v>723.22804813985067</v>
      </c>
      <c r="BE14" s="17">
        <f t="shared" si="2"/>
        <v>763.85366413767565</v>
      </c>
      <c r="BF14" s="17">
        <f t="shared" si="2"/>
        <v>814.38269641957072</v>
      </c>
      <c r="BG14" s="17">
        <f t="shared" si="2"/>
        <v>866.64007868158581</v>
      </c>
      <c r="BH14" s="17">
        <f t="shared" si="2"/>
        <v>923.52485847548496</v>
      </c>
      <c r="BI14" s="17">
        <f t="shared" si="2"/>
        <v>983.55397427639139</v>
      </c>
    </row>
    <row r="15" spans="1:61" ht="29.5" thickBot="1" x14ac:dyDescent="0.4">
      <c r="A15" s="150" t="s">
        <v>290</v>
      </c>
      <c r="B15" s="121">
        <f>B13-B14</f>
        <v>-6.9316666666665583E-2</v>
      </c>
      <c r="C15" s="121">
        <f t="shared" ref="C15:BI15" si="3">C13-C14</f>
        <v>0.33096117191084318</v>
      </c>
      <c r="D15" s="121">
        <f t="shared" si="3"/>
        <v>1.0357959473396363</v>
      </c>
      <c r="E15" s="121">
        <f t="shared" si="3"/>
        <v>0.22974824034740493</v>
      </c>
      <c r="F15" s="121">
        <f t="shared" si="3"/>
        <v>-0.37659413869334912</v>
      </c>
      <c r="G15" s="121">
        <f t="shared" si="3"/>
        <v>-0.2323423528743831</v>
      </c>
      <c r="H15" s="121">
        <f t="shared" si="3"/>
        <v>1.4130745646389471</v>
      </c>
      <c r="I15" s="121">
        <f t="shared" si="3"/>
        <v>2.4006647832321448</v>
      </c>
      <c r="J15" s="121">
        <f t="shared" si="3"/>
        <v>2.6614160618920835</v>
      </c>
      <c r="K15" s="121">
        <f t="shared" si="3"/>
        <v>3.2260276847176783</v>
      </c>
      <c r="L15" s="121">
        <f t="shared" si="3"/>
        <v>3.3241863941618988</v>
      </c>
      <c r="M15" s="121">
        <f t="shared" si="3"/>
        <v>3.3030560727228533</v>
      </c>
      <c r="N15" s="121">
        <f t="shared" si="3"/>
        <v>3.5590419815474661</v>
      </c>
      <c r="O15" s="121">
        <f t="shared" si="3"/>
        <v>4.0663950987717783</v>
      </c>
      <c r="P15" s="121">
        <f t="shared" si="3"/>
        <v>4.4666159985069953</v>
      </c>
      <c r="Q15" s="121">
        <f t="shared" si="3"/>
        <v>5.7431548244737485</v>
      </c>
      <c r="R15" s="121">
        <f t="shared" si="3"/>
        <v>8.0085477891575465</v>
      </c>
      <c r="S15" s="121">
        <f t="shared" si="3"/>
        <v>7.6397640346052356</v>
      </c>
      <c r="T15" s="121">
        <f t="shared" si="3"/>
        <v>4.9282516398658913</v>
      </c>
      <c r="U15" s="121">
        <f t="shared" si="3"/>
        <v>4.0532287529567839</v>
      </c>
      <c r="V15" s="121">
        <f t="shared" si="3"/>
        <v>2.555103577515581</v>
      </c>
      <c r="W15" s="121">
        <f t="shared" si="3"/>
        <v>2.4660374577086941</v>
      </c>
      <c r="X15" s="121">
        <f t="shared" si="3"/>
        <v>3.1588486411937424</v>
      </c>
      <c r="Y15" s="121">
        <f t="shared" si="3"/>
        <v>4.4363436351632686</v>
      </c>
      <c r="Z15" s="121">
        <f t="shared" si="3"/>
        <v>6.3489292773997477</v>
      </c>
      <c r="AA15" s="121">
        <f t="shared" si="3"/>
        <v>8.2514350864361177</v>
      </c>
      <c r="AB15" s="121">
        <f t="shared" si="3"/>
        <v>8.3694687884137693</v>
      </c>
      <c r="AC15" s="121">
        <f t="shared" si="3"/>
        <v>8.9342333427596827</v>
      </c>
      <c r="AD15" s="121">
        <f t="shared" si="3"/>
        <v>9.3029699338437695</v>
      </c>
      <c r="AE15" s="121">
        <f t="shared" si="3"/>
        <v>9.3567047445197318</v>
      </c>
      <c r="AF15" s="121">
        <f t="shared" si="3"/>
        <v>10.135184812749912</v>
      </c>
      <c r="AG15" s="121">
        <f t="shared" si="3"/>
        <v>10.954080797472898</v>
      </c>
      <c r="AH15" s="121">
        <f t="shared" si="3"/>
        <v>11.240925112865227</v>
      </c>
      <c r="AI15" s="121">
        <f t="shared" si="3"/>
        <v>11.755724612852134</v>
      </c>
      <c r="AJ15" s="121">
        <f t="shared" si="3"/>
        <v>12.644506566251437</v>
      </c>
      <c r="AK15" s="121">
        <f t="shared" si="3"/>
        <v>13.852051271201617</v>
      </c>
      <c r="AL15" s="121">
        <f t="shared" si="3"/>
        <v>15.169914022068042</v>
      </c>
      <c r="AM15" s="121">
        <f t="shared" si="3"/>
        <v>18.866749181307</v>
      </c>
      <c r="AN15" s="121">
        <f t="shared" si="3"/>
        <v>25.84632743307094</v>
      </c>
      <c r="AO15" s="121">
        <f t="shared" si="3"/>
        <v>32.620288179072475</v>
      </c>
      <c r="AP15" s="121">
        <f t="shared" si="3"/>
        <v>40.060278846974995</v>
      </c>
      <c r="AQ15" s="121">
        <f t="shared" si="3"/>
        <v>49.123904819903771</v>
      </c>
      <c r="AR15" s="121">
        <f t="shared" si="3"/>
        <v>62.327242609162681</v>
      </c>
      <c r="AS15" s="121">
        <f t="shared" si="3"/>
        <v>75.988736323945375</v>
      </c>
      <c r="AT15" s="121">
        <f t="shared" si="3"/>
        <v>90.383521616941891</v>
      </c>
      <c r="AU15" s="121">
        <f t="shared" si="3"/>
        <v>103.60046066139785</v>
      </c>
      <c r="AV15" s="121">
        <f t="shared" si="3"/>
        <v>120.03410657183031</v>
      </c>
      <c r="AW15" s="121">
        <f t="shared" si="3"/>
        <v>128.79473787472796</v>
      </c>
      <c r="AX15" s="121">
        <f t="shared" si="3"/>
        <v>137.23471216820371</v>
      </c>
      <c r="AY15" s="121">
        <f t="shared" si="3"/>
        <v>144.84341342588641</v>
      </c>
      <c r="AZ15" s="121">
        <f t="shared" si="3"/>
        <v>156.73014407931032</v>
      </c>
      <c r="BA15" s="121">
        <f t="shared" si="3"/>
        <v>174.56215655893413</v>
      </c>
      <c r="BB15" s="121">
        <f t="shared" si="3"/>
        <v>194.06896183314018</v>
      </c>
      <c r="BC15" s="121">
        <f t="shared" si="3"/>
        <v>217.88985881066105</v>
      </c>
      <c r="BD15" s="121">
        <f t="shared" si="3"/>
        <v>239.14763793905831</v>
      </c>
      <c r="BE15" s="121">
        <f t="shared" si="3"/>
        <v>257.38252286129614</v>
      </c>
      <c r="BF15" s="121">
        <f t="shared" si="3"/>
        <v>274.41805119617516</v>
      </c>
      <c r="BG15" s="121">
        <f t="shared" si="3"/>
        <v>286.02291578462712</v>
      </c>
      <c r="BH15" s="121">
        <f t="shared" si="3"/>
        <v>294.15553302233775</v>
      </c>
      <c r="BI15" s="121">
        <f t="shared" si="3"/>
        <v>337.15232567874307</v>
      </c>
    </row>
    <row r="17" spans="1:61" x14ac:dyDescent="0.35">
      <c r="A17" s="2" t="s">
        <v>291</v>
      </c>
    </row>
    <row r="18" spans="1:61" x14ac:dyDescent="0.35">
      <c r="A18" s="2" t="s">
        <v>295</v>
      </c>
      <c r="B18" s="145">
        <v>1914</v>
      </c>
      <c r="C18" s="145">
        <v>1915</v>
      </c>
      <c r="D18" s="145">
        <v>1916</v>
      </c>
      <c r="E18" s="145">
        <v>1917</v>
      </c>
      <c r="F18" s="145">
        <v>1918</v>
      </c>
      <c r="G18" s="145">
        <v>1919</v>
      </c>
      <c r="H18" s="145">
        <v>1920</v>
      </c>
      <c r="I18" s="145">
        <v>1921</v>
      </c>
      <c r="J18" s="145">
        <v>1922</v>
      </c>
      <c r="K18" s="145">
        <v>1923</v>
      </c>
      <c r="L18" s="145">
        <v>1924</v>
      </c>
      <c r="M18" s="145">
        <v>1925</v>
      </c>
      <c r="N18" s="145">
        <v>1926</v>
      </c>
      <c r="O18" s="145">
        <v>1927</v>
      </c>
      <c r="P18" s="145">
        <v>1928</v>
      </c>
      <c r="Q18" s="145">
        <v>1929</v>
      </c>
      <c r="R18" s="145">
        <v>1930</v>
      </c>
      <c r="S18" s="145">
        <v>1931</v>
      </c>
      <c r="T18" s="145">
        <v>1932</v>
      </c>
      <c r="U18" s="145">
        <v>1933</v>
      </c>
      <c r="V18" s="145">
        <v>1934</v>
      </c>
      <c r="W18" s="145">
        <v>1935</v>
      </c>
      <c r="X18" s="145">
        <v>1936</v>
      </c>
      <c r="Y18" s="145">
        <v>1937</v>
      </c>
      <c r="Z18" s="145">
        <v>1938</v>
      </c>
      <c r="AA18" s="145">
        <v>1939</v>
      </c>
      <c r="AB18" s="145">
        <v>1940</v>
      </c>
      <c r="AC18" s="145">
        <v>1941</v>
      </c>
      <c r="AD18" s="145">
        <v>1942</v>
      </c>
      <c r="AE18" s="145">
        <v>1943</v>
      </c>
      <c r="AF18" s="145">
        <v>1944</v>
      </c>
      <c r="AG18" s="145">
        <v>1945</v>
      </c>
      <c r="AH18" s="145">
        <v>1946</v>
      </c>
      <c r="AI18" s="145">
        <v>1947</v>
      </c>
      <c r="AJ18" s="145">
        <v>1948</v>
      </c>
      <c r="AK18" s="145">
        <v>1949</v>
      </c>
      <c r="AL18" s="145">
        <v>1950</v>
      </c>
      <c r="AM18" s="145">
        <v>1951</v>
      </c>
      <c r="AN18" s="145">
        <v>1952</v>
      </c>
      <c r="AO18" s="145">
        <v>1953</v>
      </c>
      <c r="AP18" s="145">
        <v>1954</v>
      </c>
      <c r="AQ18" s="145">
        <v>1955</v>
      </c>
      <c r="AR18" s="145">
        <v>1956</v>
      </c>
      <c r="AS18" s="145">
        <v>1957</v>
      </c>
      <c r="AT18" s="145">
        <v>1958</v>
      </c>
      <c r="AU18" s="145">
        <v>1959</v>
      </c>
      <c r="AV18" s="145">
        <v>1960</v>
      </c>
      <c r="AW18" s="145">
        <v>1961</v>
      </c>
      <c r="AX18" s="145">
        <v>1962</v>
      </c>
      <c r="AY18" s="145">
        <v>1963</v>
      </c>
      <c r="AZ18" s="145">
        <v>1964</v>
      </c>
      <c r="BA18" s="145">
        <v>1965</v>
      </c>
      <c r="BB18" s="145">
        <v>1966</v>
      </c>
      <c r="BC18" s="145">
        <v>1967</v>
      </c>
      <c r="BD18" s="145">
        <v>1968</v>
      </c>
      <c r="BE18" s="145">
        <v>1969</v>
      </c>
      <c r="BF18" s="145">
        <v>1970</v>
      </c>
      <c r="BG18" s="145">
        <v>1971</v>
      </c>
      <c r="BH18" s="145">
        <v>1972</v>
      </c>
      <c r="BI18" s="145">
        <v>1973</v>
      </c>
    </row>
    <row r="19" spans="1:61" ht="29" x14ac:dyDescent="0.35">
      <c r="A19" s="129" t="s">
        <v>292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>
        <v>0.16864749301299753</v>
      </c>
      <c r="Q19" s="5">
        <v>0.97549921030470443</v>
      </c>
      <c r="R19" s="5">
        <v>2.1585463615173808</v>
      </c>
      <c r="S19" s="5">
        <v>2.0176981910279181</v>
      </c>
      <c r="T19" s="5">
        <v>0.8251314145023656</v>
      </c>
      <c r="U19" s="5">
        <v>-0.82849703760305715</v>
      </c>
      <c r="V19" s="5">
        <v>-2.6934958322386819</v>
      </c>
      <c r="W19" s="5">
        <v>-4.2137924391762738</v>
      </c>
      <c r="X19" s="5">
        <v>-5.1461659278016612</v>
      </c>
      <c r="Y19" s="5">
        <v>-6.3218883995776025</v>
      </c>
      <c r="Z19" s="5">
        <v>-7.1994763102478601</v>
      </c>
      <c r="AA19" s="5">
        <v>-8.5552756112040527</v>
      </c>
      <c r="AB19" s="5">
        <v>-10.923641350975402</v>
      </c>
      <c r="AC19" s="5">
        <v>-12.49218748273222</v>
      </c>
      <c r="AD19" s="5">
        <v>-14.056885578088099</v>
      </c>
      <c r="AE19" s="5">
        <v>-15.157901124142541</v>
      </c>
      <c r="AF19" s="5">
        <v>-15.057779930913284</v>
      </c>
      <c r="AG19" s="5">
        <v>-14.952971475175303</v>
      </c>
      <c r="AH19" s="5">
        <v>-15.222543840996309</v>
      </c>
      <c r="AI19" s="5">
        <v>-15.678249243091557</v>
      </c>
      <c r="AJ19" s="5">
        <v>-16.148803871977833</v>
      </c>
      <c r="AK19" s="5">
        <v>-16.708580899675184</v>
      </c>
      <c r="AL19" s="5">
        <v>-17.258755782814433</v>
      </c>
      <c r="AM19" s="5">
        <v>-16.282805469700833</v>
      </c>
      <c r="AN19" s="5">
        <v>-13.020348192779608</v>
      </c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9" x14ac:dyDescent="0.35">
      <c r="A20" s="129" t="s">
        <v>293</v>
      </c>
      <c r="B20" s="5"/>
      <c r="C20" s="5"/>
      <c r="D20" s="5"/>
      <c r="E20" s="5"/>
      <c r="F20" s="5"/>
      <c r="G20" s="5"/>
      <c r="H20" s="5"/>
      <c r="I20" s="5">
        <v>1.8519257369531061</v>
      </c>
      <c r="J20" s="5">
        <v>3.344004669254943</v>
      </c>
      <c r="K20" s="5">
        <v>4.4523267719876429</v>
      </c>
      <c r="L20" s="5">
        <v>4.8423409875894237</v>
      </c>
      <c r="M20" s="5">
        <v>5.0100865164778554</v>
      </c>
      <c r="N20" s="5">
        <v>5.3798732048161639</v>
      </c>
      <c r="O20" s="5">
        <v>5.8458953848623878</v>
      </c>
      <c r="P20" s="5">
        <v>6.2760754548245643</v>
      </c>
      <c r="Q20" s="5">
        <v>7.591415550923756</v>
      </c>
      <c r="R20" s="5">
        <v>9.6393323300574139</v>
      </c>
      <c r="S20" s="5">
        <v>9.9122829743411955</v>
      </c>
      <c r="T20" s="5">
        <v>8.6505241518742935</v>
      </c>
      <c r="U20" s="5">
        <v>6.6971199136560529</v>
      </c>
      <c r="V20" s="5">
        <v>4.9725016787615175</v>
      </c>
      <c r="W20" s="5">
        <v>4.0902912605163806</v>
      </c>
      <c r="X20" s="5">
        <v>4.0340144302904548</v>
      </c>
      <c r="Y20" s="5">
        <v>4.1674830874243582</v>
      </c>
      <c r="Z20" s="5">
        <v>4.8079092005325776</v>
      </c>
      <c r="AA20" s="5">
        <v>5.7842575371398368</v>
      </c>
      <c r="AB20" s="5">
        <v>5.9075481906751008</v>
      </c>
      <c r="AC20" s="5">
        <v>6.4200432635337279</v>
      </c>
      <c r="AD20" s="5">
        <v>6.5244839054541615</v>
      </c>
      <c r="AE20" s="5">
        <v>6.5525859227767569</v>
      </c>
      <c r="AF20" s="5">
        <v>7.231232720980131</v>
      </c>
      <c r="AG20" s="5">
        <v>8.0322706289213102</v>
      </c>
      <c r="AH20" s="5">
        <v>8.347063091361008</v>
      </c>
      <c r="AI20" s="5">
        <v>8.695916161045659</v>
      </c>
      <c r="AJ20" s="5">
        <v>9.0794010597874717</v>
      </c>
      <c r="AK20" s="5">
        <v>9.5527998982619238</v>
      </c>
      <c r="AL20" s="5">
        <v>10.35736658789375</v>
      </c>
      <c r="AM20" s="5">
        <v>12.583714000818929</v>
      </c>
      <c r="AN20" s="5">
        <v>17.636641931769702</v>
      </c>
      <c r="AO20" s="5">
        <v>22.549760485941022</v>
      </c>
      <c r="AP20" s="5">
        <v>27.686835574088832</v>
      </c>
      <c r="AQ20" s="5">
        <v>34.097076105246572</v>
      </c>
      <c r="AR20" s="5">
        <v>43.602940783667918</v>
      </c>
      <c r="AS20" s="5">
        <v>52.440336218068069</v>
      </c>
      <c r="AT20" s="5">
        <v>60.730396377884517</v>
      </c>
      <c r="AU20" s="5">
        <v>67.307095904901018</v>
      </c>
      <c r="AV20" s="5">
        <v>75.812100997832658</v>
      </c>
      <c r="AW20" s="5">
        <v>81.930336140161387</v>
      </c>
      <c r="AX20" s="5">
        <v>85.545617632491428</v>
      </c>
      <c r="AY20" s="5">
        <v>88.773163146834406</v>
      </c>
      <c r="AZ20" s="5">
        <v>88.697595188960861</v>
      </c>
      <c r="BA20" s="5">
        <v>91.659228533378894</v>
      </c>
      <c r="BB20" s="5">
        <v>95.010594814741808</v>
      </c>
      <c r="BC20" s="5"/>
      <c r="BD20" s="5"/>
      <c r="BE20" s="5"/>
      <c r="BF20" s="5"/>
      <c r="BG20" s="5"/>
      <c r="BH20" s="5"/>
      <c r="BI20" s="5"/>
    </row>
    <row r="21" spans="1:61" ht="29" x14ac:dyDescent="0.35">
      <c r="A21" s="129" t="s">
        <v>294</v>
      </c>
      <c r="B21" s="5">
        <v>-6.9316666666665583E-2</v>
      </c>
      <c r="C21" s="5">
        <v>0.33096117191084318</v>
      </c>
      <c r="D21" s="5">
        <v>1.0357959473396363</v>
      </c>
      <c r="E21" s="5">
        <v>0.22974824034740493</v>
      </c>
      <c r="F21" s="5">
        <v>-0.37659413869334912</v>
      </c>
      <c r="G21" s="5">
        <v>-0.2323423528743831</v>
      </c>
      <c r="H21" s="5">
        <v>1.4130745646389471</v>
      </c>
      <c r="I21" s="5">
        <v>2.4006647832321448</v>
      </c>
      <c r="J21" s="5">
        <v>2.6614160618920835</v>
      </c>
      <c r="K21" s="5">
        <v>3.2260276847176783</v>
      </c>
      <c r="L21" s="5">
        <v>3.3241863941618988</v>
      </c>
      <c r="M21" s="5">
        <v>3.3030560727228533</v>
      </c>
      <c r="N21" s="5">
        <v>3.5590419815474661</v>
      </c>
      <c r="O21" s="5">
        <v>4.0663950987717783</v>
      </c>
      <c r="P21" s="5">
        <v>4.4666159985069953</v>
      </c>
      <c r="Q21" s="5">
        <v>5.7431548244737485</v>
      </c>
      <c r="R21" s="5">
        <v>8.0085477891575465</v>
      </c>
      <c r="S21" s="5">
        <v>7.6397640346052356</v>
      </c>
      <c r="T21" s="5">
        <v>4.9282516398658913</v>
      </c>
      <c r="U21" s="5">
        <v>4.0532287529567839</v>
      </c>
      <c r="V21" s="5">
        <v>2.555103577515581</v>
      </c>
      <c r="W21" s="5">
        <v>2.4660374577086941</v>
      </c>
      <c r="X21" s="5">
        <v>3.1588486411937424</v>
      </c>
      <c r="Y21" s="5">
        <v>4.4363436351632686</v>
      </c>
      <c r="Z21" s="5">
        <v>6.3489292773997477</v>
      </c>
      <c r="AA21" s="5">
        <v>8.2514350864361177</v>
      </c>
      <c r="AB21" s="5">
        <v>8.3694687884137693</v>
      </c>
      <c r="AC21" s="5">
        <v>8.9342333427596827</v>
      </c>
      <c r="AD21" s="5">
        <v>9.3029699338437695</v>
      </c>
      <c r="AE21" s="5">
        <v>9.3567047445197318</v>
      </c>
      <c r="AF21" s="5">
        <v>10.135184812749912</v>
      </c>
      <c r="AG21" s="5">
        <v>10.954080797472898</v>
      </c>
      <c r="AH21" s="5">
        <v>11.240925112865227</v>
      </c>
      <c r="AI21" s="5">
        <v>11.755724612852134</v>
      </c>
      <c r="AJ21" s="5">
        <v>12.644506566251437</v>
      </c>
      <c r="AK21" s="5">
        <v>13.852051271201617</v>
      </c>
      <c r="AL21" s="5">
        <v>15.169914022068042</v>
      </c>
      <c r="AM21" s="5">
        <v>18.866749181307</v>
      </c>
      <c r="AN21" s="5">
        <v>25.84632743307094</v>
      </c>
      <c r="AO21" s="5">
        <v>32.620288179072475</v>
      </c>
      <c r="AP21" s="5">
        <v>40.060278846974995</v>
      </c>
      <c r="AQ21" s="5">
        <v>49.123904819903771</v>
      </c>
      <c r="AR21" s="5">
        <v>62.327242609162681</v>
      </c>
      <c r="AS21" s="5">
        <v>75.988736323945375</v>
      </c>
      <c r="AT21" s="5">
        <v>90.383521616941891</v>
      </c>
      <c r="AU21" s="5">
        <v>103.60046066139785</v>
      </c>
      <c r="AV21" s="5">
        <v>120.03410657183031</v>
      </c>
      <c r="AW21" s="5">
        <v>128.79473787472796</v>
      </c>
      <c r="AX21" s="5">
        <v>137.23471216820371</v>
      </c>
      <c r="AY21" s="5">
        <v>144.84341342588641</v>
      </c>
      <c r="AZ21" s="5">
        <v>156.73014407931032</v>
      </c>
      <c r="BA21" s="5">
        <v>174.56215655893413</v>
      </c>
      <c r="BB21" s="5">
        <v>194.06896183314018</v>
      </c>
      <c r="BC21" s="5">
        <v>217.88985881066105</v>
      </c>
      <c r="BD21" s="5">
        <v>239.14763793905831</v>
      </c>
      <c r="BE21" s="5">
        <v>257.38252286129614</v>
      </c>
      <c r="BF21" s="5">
        <v>274.41805119617516</v>
      </c>
      <c r="BG21" s="5">
        <v>286.02291578462712</v>
      </c>
      <c r="BH21" s="5">
        <v>294.15553302233775</v>
      </c>
      <c r="BI21" s="5">
        <v>337.15232567874307</v>
      </c>
    </row>
    <row r="22" spans="1:61" x14ac:dyDescent="0.35">
      <c r="A22" s="26"/>
    </row>
    <row r="23" spans="1:61" x14ac:dyDescent="0.35">
      <c r="A23" s="26"/>
    </row>
    <row r="24" spans="1:61" x14ac:dyDescent="0.35">
      <c r="A24" s="26"/>
    </row>
    <row r="25" spans="1:61" x14ac:dyDescent="0.35">
      <c r="A25" s="26"/>
    </row>
    <row r="26" spans="1:61" x14ac:dyDescent="0.35">
      <c r="A26" s="26"/>
    </row>
    <row r="27" spans="1:61" x14ac:dyDescent="0.35">
      <c r="A27" s="26"/>
    </row>
  </sheetData>
  <autoFilter ref="B4:BI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FB1318"/>
  <sheetViews>
    <sheetView workbookViewId="0">
      <pane xSplit="1" ySplit="4" topLeftCell="B1064" activePane="bottomRight" state="frozen"/>
      <selection pane="topRight" activeCell="B1" sqref="B1"/>
      <selection pane="bottomLeft" activeCell="A5" sqref="A5"/>
      <selection pane="bottomRight" activeCell="B1081" sqref="B1081"/>
    </sheetView>
  </sheetViews>
  <sheetFormatPr defaultRowHeight="14.5" x14ac:dyDescent="0.35"/>
  <cols>
    <col min="1" max="1" width="8.7265625" style="61" customWidth="1"/>
    <col min="2" max="2" width="24.453125" bestFit="1" customWidth="1"/>
    <col min="3" max="3" width="12.81640625" style="5" bestFit="1" customWidth="1"/>
    <col min="4" max="5" width="11.81640625" bestFit="1" customWidth="1"/>
    <col min="7" max="7" width="17.26953125" style="1" bestFit="1" customWidth="1"/>
    <col min="8" max="8" width="9.7265625" style="1" bestFit="1" customWidth="1"/>
    <col min="9" max="9" width="8.1796875" style="1" bestFit="1" customWidth="1"/>
    <col min="10" max="10" width="17.54296875" style="3" bestFit="1" customWidth="1"/>
    <col min="11" max="11" width="24.1796875" bestFit="1" customWidth="1"/>
    <col min="12" max="12" width="19.1796875" bestFit="1" customWidth="1"/>
  </cols>
  <sheetData>
    <row r="1" spans="1:12" ht="18.5" x14ac:dyDescent="0.45">
      <c r="A1" s="60" t="s">
        <v>20</v>
      </c>
      <c r="I1" s="101"/>
      <c r="J1" s="71"/>
      <c r="K1" s="71"/>
      <c r="L1" s="71"/>
    </row>
    <row r="2" spans="1:12" x14ac:dyDescent="0.35">
      <c r="A2" s="61" t="s">
        <v>21</v>
      </c>
      <c r="I2" s="77"/>
      <c r="J2" s="102"/>
      <c r="K2" s="71"/>
      <c r="L2" s="42"/>
    </row>
    <row r="3" spans="1:12" x14ac:dyDescent="0.35">
      <c r="A3" s="62"/>
      <c r="B3" s="2"/>
      <c r="C3" s="7"/>
      <c r="D3" s="2"/>
      <c r="E3" s="2"/>
      <c r="F3" s="2"/>
      <c r="G3" s="8" t="s">
        <v>0</v>
      </c>
      <c r="H3" s="8"/>
      <c r="I3" s="8"/>
      <c r="J3" s="12"/>
      <c r="K3" s="2"/>
    </row>
    <row r="4" spans="1:12" x14ac:dyDescent="0.35">
      <c r="A4" s="62" t="s">
        <v>1</v>
      </c>
      <c r="B4" s="2" t="s">
        <v>2</v>
      </c>
      <c r="C4" s="6" t="s">
        <v>3</v>
      </c>
      <c r="D4" s="9" t="s">
        <v>4</v>
      </c>
      <c r="E4" s="9" t="s">
        <v>5</v>
      </c>
      <c r="F4" s="10" t="s">
        <v>6</v>
      </c>
      <c r="G4" s="11" t="s">
        <v>7</v>
      </c>
      <c r="H4" s="11" t="s">
        <v>8</v>
      </c>
      <c r="I4" s="11" t="s">
        <v>9</v>
      </c>
      <c r="J4" s="13" t="s">
        <v>10</v>
      </c>
      <c r="K4" s="2" t="s">
        <v>11</v>
      </c>
    </row>
    <row r="5" spans="1:12" x14ac:dyDescent="0.35">
      <c r="A5" s="61">
        <v>1914</v>
      </c>
      <c r="B5" t="s">
        <v>15</v>
      </c>
      <c r="C5" s="5">
        <v>4</v>
      </c>
      <c r="D5">
        <v>1940</v>
      </c>
      <c r="E5">
        <v>1960</v>
      </c>
      <c r="F5" s="23" t="s">
        <v>12</v>
      </c>
      <c r="G5" s="1">
        <v>24500</v>
      </c>
      <c r="H5" s="1">
        <v>0</v>
      </c>
      <c r="I5" s="1">
        <v>0</v>
      </c>
      <c r="J5" s="3">
        <f>G5+H5/20+I5/240</f>
        <v>24500</v>
      </c>
      <c r="K5" s="4"/>
    </row>
    <row r="6" spans="1:12" x14ac:dyDescent="0.35">
      <c r="A6" s="61">
        <v>1914</v>
      </c>
      <c r="B6" t="s">
        <v>16</v>
      </c>
      <c r="C6" s="5">
        <v>4</v>
      </c>
      <c r="D6">
        <v>1940</v>
      </c>
      <c r="E6">
        <v>1960</v>
      </c>
      <c r="F6" s="23" t="s">
        <v>12</v>
      </c>
      <c r="G6" s="1">
        <v>25000</v>
      </c>
      <c r="H6" s="1">
        <v>0</v>
      </c>
      <c r="I6" s="1">
        <v>0</v>
      </c>
      <c r="J6" s="3">
        <f t="shared" ref="J6:J69" si="0">G6+H6/20+I6/240</f>
        <v>25000</v>
      </c>
      <c r="K6" s="4"/>
    </row>
    <row r="7" spans="1:12" x14ac:dyDescent="0.35">
      <c r="A7" s="61">
        <v>1914</v>
      </c>
      <c r="B7" t="s">
        <v>17</v>
      </c>
      <c r="C7" s="5">
        <v>4</v>
      </c>
      <c r="D7">
        <v>1929</v>
      </c>
      <c r="F7" s="23" t="s">
        <v>12</v>
      </c>
      <c r="G7" s="1">
        <v>24875</v>
      </c>
      <c r="H7" s="1">
        <v>0</v>
      </c>
      <c r="I7" s="1">
        <v>0</v>
      </c>
      <c r="J7" s="3">
        <f t="shared" si="0"/>
        <v>24875</v>
      </c>
      <c r="K7" s="4"/>
    </row>
    <row r="8" spans="1:12" x14ac:dyDescent="0.35">
      <c r="A8" s="61">
        <v>1914</v>
      </c>
      <c r="B8" t="s">
        <v>18</v>
      </c>
      <c r="C8" s="5">
        <v>4</v>
      </c>
      <c r="D8">
        <v>1942</v>
      </c>
      <c r="E8">
        <v>1962</v>
      </c>
      <c r="F8" s="23" t="s">
        <v>12</v>
      </c>
      <c r="G8" s="1">
        <v>24500</v>
      </c>
      <c r="H8" s="1">
        <v>0</v>
      </c>
      <c r="I8" s="1">
        <v>0</v>
      </c>
      <c r="J8" s="3">
        <f t="shared" si="0"/>
        <v>24500</v>
      </c>
      <c r="K8" s="4"/>
    </row>
    <row r="9" spans="1:12" ht="15" thickBot="1" x14ac:dyDescent="0.4">
      <c r="A9" s="63">
        <v>1914</v>
      </c>
      <c r="B9" s="15" t="s">
        <v>19</v>
      </c>
      <c r="C9" s="17">
        <v>4</v>
      </c>
      <c r="D9" s="15">
        <v>1917</v>
      </c>
      <c r="E9" s="15">
        <v>1942</v>
      </c>
      <c r="F9" s="24" t="s">
        <v>12</v>
      </c>
      <c r="G9" s="18">
        <v>50000</v>
      </c>
      <c r="H9" s="18">
        <v>0</v>
      </c>
      <c r="I9" s="18">
        <v>0</v>
      </c>
      <c r="J9" s="19">
        <f t="shared" si="0"/>
        <v>50000</v>
      </c>
      <c r="K9" s="21"/>
    </row>
    <row r="10" spans="1:12" x14ac:dyDescent="0.35">
      <c r="A10" s="61">
        <v>1914</v>
      </c>
      <c r="B10" t="s">
        <v>13</v>
      </c>
      <c r="G10" s="1">
        <v>148875</v>
      </c>
      <c r="H10" s="1">
        <v>0</v>
      </c>
      <c r="I10" s="1">
        <v>0</v>
      </c>
      <c r="J10" s="3">
        <f t="shared" si="0"/>
        <v>148875</v>
      </c>
      <c r="K10" s="4"/>
    </row>
    <row r="11" spans="1:12" ht="15" thickBot="1" x14ac:dyDescent="0.4">
      <c r="A11" s="63">
        <v>1914</v>
      </c>
      <c r="B11" s="16" t="s">
        <v>14</v>
      </c>
      <c r="C11" s="17"/>
      <c r="D11" s="15"/>
      <c r="E11" s="15"/>
      <c r="F11" s="15"/>
      <c r="G11" s="18"/>
      <c r="H11" s="18"/>
      <c r="I11" s="18"/>
      <c r="J11" s="19">
        <f t="shared" si="0"/>
        <v>0</v>
      </c>
      <c r="K11" s="20">
        <f>J10-SUM(J5:J9)</f>
        <v>0</v>
      </c>
    </row>
    <row r="12" spans="1:12" x14ac:dyDescent="0.35">
      <c r="A12" s="64">
        <v>1915</v>
      </c>
      <c r="B12" t="s">
        <v>15</v>
      </c>
      <c r="C12" s="5">
        <v>4</v>
      </c>
      <c r="D12">
        <v>1940</v>
      </c>
      <c r="E12">
        <v>1960</v>
      </c>
      <c r="F12" s="31" t="s">
        <v>12</v>
      </c>
      <c r="G12" s="1">
        <v>23000</v>
      </c>
      <c r="H12" s="1">
        <v>0</v>
      </c>
      <c r="I12" s="1">
        <v>0</v>
      </c>
      <c r="J12" s="3">
        <f t="shared" si="0"/>
        <v>23000</v>
      </c>
      <c r="K12" s="4"/>
    </row>
    <row r="13" spans="1:12" x14ac:dyDescent="0.35">
      <c r="A13" s="64">
        <v>1915</v>
      </c>
      <c r="B13" t="s">
        <v>16</v>
      </c>
      <c r="C13" s="5">
        <v>4</v>
      </c>
      <c r="D13">
        <v>1940</v>
      </c>
      <c r="E13">
        <v>1960</v>
      </c>
      <c r="F13" s="31" t="s">
        <v>12</v>
      </c>
      <c r="G13" s="1">
        <v>23750</v>
      </c>
      <c r="H13" s="1">
        <v>0</v>
      </c>
      <c r="I13" s="1">
        <v>0</v>
      </c>
      <c r="J13" s="3">
        <f t="shared" si="0"/>
        <v>23750</v>
      </c>
      <c r="K13" s="4"/>
    </row>
    <row r="14" spans="1:12" x14ac:dyDescent="0.35">
      <c r="A14" s="64">
        <v>1915</v>
      </c>
      <c r="B14" t="s">
        <v>17</v>
      </c>
      <c r="C14" s="5">
        <v>4</v>
      </c>
      <c r="D14">
        <v>1929</v>
      </c>
      <c r="F14" s="31" t="s">
        <v>12</v>
      </c>
      <c r="G14" s="1">
        <v>23750</v>
      </c>
      <c r="H14" s="1">
        <v>0</v>
      </c>
      <c r="I14" s="1">
        <v>0</v>
      </c>
      <c r="J14" s="3">
        <f t="shared" si="0"/>
        <v>23750</v>
      </c>
      <c r="K14" s="4"/>
    </row>
    <row r="15" spans="1:12" x14ac:dyDescent="0.35">
      <c r="A15" s="64">
        <v>1915</v>
      </c>
      <c r="B15" t="s">
        <v>18</v>
      </c>
      <c r="C15" s="5">
        <v>4</v>
      </c>
      <c r="D15">
        <v>1942</v>
      </c>
      <c r="E15">
        <v>1962</v>
      </c>
      <c r="F15" s="31" t="s">
        <v>12</v>
      </c>
      <c r="G15" s="1">
        <v>23000</v>
      </c>
      <c r="H15" s="1">
        <v>0</v>
      </c>
      <c r="I15" s="1">
        <v>0</v>
      </c>
      <c r="J15" s="3">
        <f t="shared" si="0"/>
        <v>23000</v>
      </c>
      <c r="K15" s="4"/>
    </row>
    <row r="16" spans="1:12" x14ac:dyDescent="0.35">
      <c r="A16" s="64">
        <v>1915</v>
      </c>
      <c r="B16" t="s">
        <v>19</v>
      </c>
      <c r="C16" s="5">
        <v>4</v>
      </c>
      <c r="D16">
        <v>1917</v>
      </c>
      <c r="E16">
        <v>1942</v>
      </c>
      <c r="F16" s="31" t="s">
        <v>12</v>
      </c>
      <c r="G16" s="1">
        <v>47000</v>
      </c>
      <c r="H16" s="1">
        <v>0</v>
      </c>
      <c r="I16" s="1">
        <v>0</v>
      </c>
      <c r="J16" s="3">
        <f t="shared" si="0"/>
        <v>47000</v>
      </c>
      <c r="K16" s="4"/>
    </row>
    <row r="17" spans="1:11" x14ac:dyDescent="0.35">
      <c r="A17" s="64">
        <v>1915</v>
      </c>
      <c r="B17" t="s">
        <v>22</v>
      </c>
      <c r="C17" s="5">
        <v>3.5</v>
      </c>
      <c r="D17">
        <v>1937</v>
      </c>
      <c r="E17">
        <v>1967</v>
      </c>
      <c r="F17" s="31" t="s">
        <v>12</v>
      </c>
      <c r="G17" s="1">
        <v>770</v>
      </c>
      <c r="H17" s="1">
        <v>8</v>
      </c>
      <c r="I17" s="1">
        <v>0</v>
      </c>
      <c r="J17" s="3">
        <f t="shared" si="0"/>
        <v>770.4</v>
      </c>
      <c r="K17" s="4"/>
    </row>
    <row r="18" spans="1:11" x14ac:dyDescent="0.35">
      <c r="A18" s="64">
        <v>1915</v>
      </c>
      <c r="B18" s="35" t="s">
        <v>19</v>
      </c>
      <c r="C18" s="5">
        <v>4</v>
      </c>
      <c r="D18">
        <v>1917</v>
      </c>
      <c r="E18">
        <v>1942</v>
      </c>
      <c r="F18" s="31" t="s">
        <v>12</v>
      </c>
      <c r="G18" s="1">
        <v>3193</v>
      </c>
      <c r="H18" s="1">
        <v>3</v>
      </c>
      <c r="I18" s="1">
        <v>0</v>
      </c>
      <c r="J18" s="3">
        <f t="shared" si="0"/>
        <v>3193.15</v>
      </c>
      <c r="K18" s="4"/>
    </row>
    <row r="19" spans="1:11" x14ac:dyDescent="0.35">
      <c r="A19" s="64">
        <v>1915</v>
      </c>
      <c r="B19" s="35" t="s">
        <v>22</v>
      </c>
      <c r="C19" s="5">
        <v>3.5</v>
      </c>
      <c r="D19">
        <v>1937</v>
      </c>
      <c r="E19">
        <v>1967</v>
      </c>
      <c r="F19" s="31" t="s">
        <v>12</v>
      </c>
      <c r="G19" s="1">
        <v>6765</v>
      </c>
      <c r="H19" s="1">
        <v>1</v>
      </c>
      <c r="I19" s="1">
        <v>0</v>
      </c>
      <c r="J19" s="3">
        <f t="shared" si="0"/>
        <v>6765.05</v>
      </c>
      <c r="K19" s="4"/>
    </row>
    <row r="20" spans="1:11" x14ac:dyDescent="0.35">
      <c r="A20" s="64">
        <v>1915</v>
      </c>
      <c r="B20" s="35" t="s">
        <v>23</v>
      </c>
      <c r="C20" s="5">
        <v>3.5</v>
      </c>
      <c r="D20">
        <v>1919</v>
      </c>
      <c r="E20">
        <v>1949</v>
      </c>
      <c r="F20" s="31" t="s">
        <v>12</v>
      </c>
      <c r="G20" s="1">
        <v>4162</v>
      </c>
      <c r="H20" s="1">
        <v>10</v>
      </c>
      <c r="I20" s="1">
        <v>0</v>
      </c>
      <c r="J20" s="3">
        <f t="shared" si="0"/>
        <v>4162.5</v>
      </c>
      <c r="K20" s="4"/>
    </row>
    <row r="21" spans="1:11" x14ac:dyDescent="0.35">
      <c r="A21" s="64">
        <v>1915</v>
      </c>
      <c r="B21" s="35" t="s">
        <v>23</v>
      </c>
      <c r="C21" s="5">
        <v>4</v>
      </c>
      <c r="D21">
        <v>1934</v>
      </c>
      <c r="F21" s="31" t="s">
        <v>12</v>
      </c>
      <c r="G21" s="1">
        <v>4850</v>
      </c>
      <c r="H21" s="1">
        <v>0</v>
      </c>
      <c r="I21" s="1">
        <v>0</v>
      </c>
      <c r="J21" s="3">
        <f t="shared" si="0"/>
        <v>4850</v>
      </c>
      <c r="K21" s="4"/>
    </row>
    <row r="22" spans="1:11" ht="15" thickBot="1" x14ac:dyDescent="0.4">
      <c r="A22" s="65">
        <v>1915</v>
      </c>
      <c r="B22" s="36" t="s">
        <v>24</v>
      </c>
      <c r="C22" s="17">
        <v>3</v>
      </c>
      <c r="D22" s="15">
        <v>1940</v>
      </c>
      <c r="E22" s="15"/>
      <c r="F22" s="32" t="s">
        <v>12</v>
      </c>
      <c r="G22" s="18">
        <v>9865</v>
      </c>
      <c r="H22" s="18">
        <v>4</v>
      </c>
      <c r="I22" s="18">
        <v>9</v>
      </c>
      <c r="J22" s="19">
        <f t="shared" si="0"/>
        <v>9865.2375000000011</v>
      </c>
      <c r="K22" s="21"/>
    </row>
    <row r="23" spans="1:11" x14ac:dyDescent="0.35">
      <c r="A23" s="64">
        <v>1915</v>
      </c>
      <c r="B23" t="s">
        <v>13</v>
      </c>
      <c r="G23" s="1">
        <v>170106</v>
      </c>
      <c r="H23" s="1">
        <v>6</v>
      </c>
      <c r="I23" s="1">
        <v>9</v>
      </c>
      <c r="J23" s="3">
        <f t="shared" si="0"/>
        <v>170106.33749999999</v>
      </c>
      <c r="K23" s="4"/>
    </row>
    <row r="24" spans="1:11" ht="15" thickBot="1" x14ac:dyDescent="0.4">
      <c r="A24" s="65">
        <v>1915</v>
      </c>
      <c r="B24" s="16" t="s">
        <v>14</v>
      </c>
      <c r="C24" s="17"/>
      <c r="D24" s="15"/>
      <c r="E24" s="15"/>
      <c r="F24" s="15"/>
      <c r="G24" s="18"/>
      <c r="H24" s="18"/>
      <c r="I24" s="18"/>
      <c r="J24" s="19">
        <f t="shared" si="0"/>
        <v>0</v>
      </c>
      <c r="K24" s="20">
        <f>J23-SUM(J12:J22)</f>
        <v>0</v>
      </c>
    </row>
    <row r="25" spans="1:11" x14ac:dyDescent="0.35">
      <c r="A25" s="64">
        <v>1916</v>
      </c>
      <c r="B25" t="s">
        <v>15</v>
      </c>
      <c r="C25" s="5">
        <v>4</v>
      </c>
      <c r="D25">
        <v>1940</v>
      </c>
      <c r="E25">
        <v>1960</v>
      </c>
      <c r="F25" s="31" t="s">
        <v>12</v>
      </c>
      <c r="G25" s="1">
        <v>21625</v>
      </c>
      <c r="H25" s="1">
        <v>0</v>
      </c>
      <c r="I25" s="1">
        <v>0</v>
      </c>
      <c r="J25" s="3">
        <f t="shared" si="0"/>
        <v>21625</v>
      </c>
      <c r="K25" s="14"/>
    </row>
    <row r="26" spans="1:11" x14ac:dyDescent="0.35">
      <c r="A26" s="64">
        <v>1916</v>
      </c>
      <c r="B26" t="s">
        <v>16</v>
      </c>
      <c r="C26" s="5">
        <v>4</v>
      </c>
      <c r="D26">
        <v>1940</v>
      </c>
      <c r="E26">
        <v>1960</v>
      </c>
      <c r="F26" s="31" t="s">
        <v>12</v>
      </c>
      <c r="G26" s="1">
        <v>21656</v>
      </c>
      <c r="H26" s="1">
        <v>5</v>
      </c>
      <c r="I26" s="1">
        <v>0</v>
      </c>
      <c r="J26" s="3">
        <f t="shared" si="0"/>
        <v>21656.25</v>
      </c>
      <c r="K26" s="4"/>
    </row>
    <row r="27" spans="1:11" x14ac:dyDescent="0.35">
      <c r="A27" s="64">
        <v>1916</v>
      </c>
      <c r="B27" t="s">
        <v>17</v>
      </c>
      <c r="C27" s="5">
        <v>4</v>
      </c>
      <c r="D27">
        <v>1929</v>
      </c>
      <c r="F27" s="31" t="s">
        <v>12</v>
      </c>
      <c r="G27" s="1">
        <v>22250</v>
      </c>
      <c r="H27" s="1">
        <v>0</v>
      </c>
      <c r="I27" s="1">
        <v>0</v>
      </c>
      <c r="J27" s="3">
        <f t="shared" si="0"/>
        <v>22250</v>
      </c>
      <c r="K27" s="4"/>
    </row>
    <row r="28" spans="1:11" x14ac:dyDescent="0.35">
      <c r="A28" s="64">
        <v>1916</v>
      </c>
      <c r="B28" t="s">
        <v>18</v>
      </c>
      <c r="C28" s="5">
        <v>4</v>
      </c>
      <c r="D28">
        <v>1942</v>
      </c>
      <c r="E28">
        <v>1962</v>
      </c>
      <c r="F28" s="31" t="s">
        <v>12</v>
      </c>
      <c r="G28" s="1">
        <v>21312</v>
      </c>
      <c r="H28" s="1">
        <v>10</v>
      </c>
      <c r="I28" s="1">
        <v>0</v>
      </c>
      <c r="J28" s="3">
        <f t="shared" si="0"/>
        <v>21312.5</v>
      </c>
      <c r="K28" s="4"/>
    </row>
    <row r="29" spans="1:11" x14ac:dyDescent="0.35">
      <c r="A29" s="64">
        <v>1916</v>
      </c>
      <c r="B29" t="s">
        <v>19</v>
      </c>
      <c r="C29" s="5">
        <v>4</v>
      </c>
      <c r="D29">
        <v>1917</v>
      </c>
      <c r="E29">
        <v>1942</v>
      </c>
      <c r="F29" s="31" t="s">
        <v>12</v>
      </c>
      <c r="G29" s="1">
        <v>42250</v>
      </c>
      <c r="H29" s="1">
        <v>0</v>
      </c>
      <c r="I29" s="1">
        <v>0</v>
      </c>
      <c r="J29" s="3">
        <f t="shared" si="0"/>
        <v>42250</v>
      </c>
      <c r="K29" s="4"/>
    </row>
    <row r="30" spans="1:11" x14ac:dyDescent="0.35">
      <c r="A30" s="64">
        <v>1916</v>
      </c>
      <c r="B30" t="s">
        <v>22</v>
      </c>
      <c r="C30" s="5">
        <v>3.5</v>
      </c>
      <c r="D30">
        <v>1937</v>
      </c>
      <c r="E30">
        <v>1967</v>
      </c>
      <c r="F30" s="31" t="s">
        <v>12</v>
      </c>
      <c r="G30" s="1">
        <v>658</v>
      </c>
      <c r="H30" s="1">
        <v>14</v>
      </c>
      <c r="I30" s="1">
        <v>3</v>
      </c>
      <c r="J30" s="3">
        <f t="shared" si="0"/>
        <v>658.71250000000009</v>
      </c>
      <c r="K30" s="4"/>
    </row>
    <row r="31" spans="1:11" x14ac:dyDescent="0.35">
      <c r="A31" s="64">
        <v>1916</v>
      </c>
      <c r="B31" s="35" t="s">
        <v>19</v>
      </c>
      <c r="C31" s="5">
        <v>4</v>
      </c>
      <c r="D31">
        <v>1917</v>
      </c>
      <c r="E31">
        <v>1942</v>
      </c>
      <c r="F31" s="31" t="s">
        <v>12</v>
      </c>
      <c r="G31" s="1">
        <v>2870</v>
      </c>
      <c r="H31" s="1">
        <v>8</v>
      </c>
      <c r="I31" s="1">
        <v>9</v>
      </c>
      <c r="J31" s="3">
        <f t="shared" si="0"/>
        <v>2870.4375</v>
      </c>
      <c r="K31" s="4"/>
    </row>
    <row r="32" spans="1:11" x14ac:dyDescent="0.35">
      <c r="A32" s="64">
        <v>1916</v>
      </c>
      <c r="B32" s="35" t="s">
        <v>22</v>
      </c>
      <c r="C32" s="5">
        <v>3.5</v>
      </c>
      <c r="D32">
        <v>1937</v>
      </c>
      <c r="E32">
        <v>1967</v>
      </c>
      <c r="F32" s="31" t="s">
        <v>12</v>
      </c>
      <c r="G32" s="1">
        <v>5784</v>
      </c>
      <c r="H32" s="1">
        <v>6</v>
      </c>
      <c r="I32" s="1">
        <v>6</v>
      </c>
      <c r="J32" s="3">
        <f t="shared" si="0"/>
        <v>5784.3249999999998</v>
      </c>
      <c r="K32" s="4"/>
    </row>
    <row r="33" spans="1:11" x14ac:dyDescent="0.35">
      <c r="A33" s="64">
        <v>1916</v>
      </c>
      <c r="B33" s="35" t="s">
        <v>23</v>
      </c>
      <c r="C33" s="5">
        <v>3.5</v>
      </c>
      <c r="D33">
        <v>1919</v>
      </c>
      <c r="E33">
        <v>1949</v>
      </c>
      <c r="F33" s="31" t="s">
        <v>12</v>
      </c>
      <c r="G33" s="1">
        <v>3625</v>
      </c>
      <c r="H33" s="1">
        <v>0</v>
      </c>
      <c r="I33" s="1">
        <v>0</v>
      </c>
      <c r="J33" s="3">
        <f t="shared" si="0"/>
        <v>3625</v>
      </c>
      <c r="K33" s="4"/>
    </row>
    <row r="34" spans="1:11" x14ac:dyDescent="0.35">
      <c r="A34" s="64">
        <v>1916</v>
      </c>
      <c r="B34" s="35" t="s">
        <v>23</v>
      </c>
      <c r="C34" s="5">
        <v>4</v>
      </c>
      <c r="D34">
        <v>1934</v>
      </c>
      <c r="F34" s="31" t="s">
        <v>12</v>
      </c>
      <c r="G34" s="1">
        <v>4318</v>
      </c>
      <c r="H34" s="1">
        <v>15</v>
      </c>
      <c r="I34" s="1">
        <v>0</v>
      </c>
      <c r="J34" s="3">
        <f t="shared" si="0"/>
        <v>4318.75</v>
      </c>
      <c r="K34" s="4"/>
    </row>
    <row r="35" spans="1:11" x14ac:dyDescent="0.35">
      <c r="A35" s="64">
        <v>1916</v>
      </c>
      <c r="B35" s="35" t="s">
        <v>24</v>
      </c>
      <c r="C35" s="5">
        <v>3</v>
      </c>
      <c r="D35">
        <v>1940</v>
      </c>
      <c r="F35" s="31" t="s">
        <v>12</v>
      </c>
      <c r="G35" s="1">
        <v>8491</v>
      </c>
      <c r="H35" s="1">
        <v>11</v>
      </c>
      <c r="I35" s="1">
        <v>11</v>
      </c>
      <c r="J35" s="3">
        <f t="shared" si="0"/>
        <v>8491.5958333333328</v>
      </c>
      <c r="K35" s="4"/>
    </row>
    <row r="36" spans="1:11" ht="15" thickBot="1" x14ac:dyDescent="0.4">
      <c r="A36" s="65">
        <v>1916</v>
      </c>
      <c r="B36" s="36" t="s">
        <v>25</v>
      </c>
      <c r="C36" s="17">
        <v>5</v>
      </c>
      <c r="D36" s="15">
        <v>1920</v>
      </c>
      <c r="E36" s="15"/>
      <c r="F36" s="32" t="s">
        <v>12</v>
      </c>
      <c r="G36" s="18">
        <v>25000</v>
      </c>
      <c r="H36" s="18">
        <v>0</v>
      </c>
      <c r="I36" s="18">
        <v>0</v>
      </c>
      <c r="J36" s="19">
        <f t="shared" si="0"/>
        <v>25000</v>
      </c>
      <c r="K36" s="21"/>
    </row>
    <row r="37" spans="1:11" x14ac:dyDescent="0.35">
      <c r="A37" s="64">
        <v>1916</v>
      </c>
      <c r="B37" t="s">
        <v>13</v>
      </c>
      <c r="G37" s="1">
        <v>179842</v>
      </c>
      <c r="H37" s="1">
        <v>11</v>
      </c>
      <c r="I37" s="1">
        <v>5</v>
      </c>
      <c r="J37" s="3">
        <f t="shared" si="0"/>
        <v>179842.57083333333</v>
      </c>
      <c r="K37" s="4"/>
    </row>
    <row r="38" spans="1:11" ht="15" thickBot="1" x14ac:dyDescent="0.4">
      <c r="A38" s="65">
        <v>1916</v>
      </c>
      <c r="B38" s="16" t="s">
        <v>14</v>
      </c>
      <c r="C38" s="17"/>
      <c r="D38" s="15"/>
      <c r="E38" s="15"/>
      <c r="F38" s="15"/>
      <c r="G38" s="18"/>
      <c r="H38" s="18"/>
      <c r="I38" s="18"/>
      <c r="J38" s="19">
        <f t="shared" si="0"/>
        <v>0</v>
      </c>
      <c r="K38" s="20">
        <f>J37-SUM(J25:J36)</f>
        <v>0</v>
      </c>
    </row>
    <row r="39" spans="1:11" x14ac:dyDescent="0.35">
      <c r="A39" s="64">
        <v>1917</v>
      </c>
      <c r="B39" t="s">
        <v>15</v>
      </c>
      <c r="C39" s="5">
        <v>4</v>
      </c>
      <c r="D39">
        <v>1940</v>
      </c>
      <c r="E39">
        <v>1960</v>
      </c>
      <c r="F39" s="31" t="s">
        <v>12</v>
      </c>
      <c r="G39" s="1">
        <v>20250</v>
      </c>
      <c r="H39" s="1">
        <v>0</v>
      </c>
      <c r="I39" s="1">
        <v>0</v>
      </c>
      <c r="J39" s="3">
        <f t="shared" si="0"/>
        <v>20250</v>
      </c>
      <c r="K39" s="4"/>
    </row>
    <row r="40" spans="1:11" x14ac:dyDescent="0.35">
      <c r="A40" s="64">
        <v>1917</v>
      </c>
      <c r="B40" t="s">
        <v>16</v>
      </c>
      <c r="C40" s="5">
        <v>4</v>
      </c>
      <c r="D40">
        <v>1940</v>
      </c>
      <c r="E40">
        <v>1960</v>
      </c>
      <c r="F40" s="31" t="s">
        <v>12</v>
      </c>
      <c r="G40" s="1">
        <v>20250</v>
      </c>
      <c r="H40" s="1">
        <v>0</v>
      </c>
      <c r="I40" s="1">
        <v>0</v>
      </c>
      <c r="J40" s="3">
        <f t="shared" si="0"/>
        <v>20250</v>
      </c>
      <c r="K40" s="4"/>
    </row>
    <row r="41" spans="1:11" x14ac:dyDescent="0.35">
      <c r="A41" s="64">
        <v>1917</v>
      </c>
      <c r="B41" t="s">
        <v>17</v>
      </c>
      <c r="C41" s="5">
        <v>4</v>
      </c>
      <c r="D41">
        <v>1929</v>
      </c>
      <c r="F41" s="31" t="s">
        <v>12</v>
      </c>
      <c r="G41" s="1">
        <v>21500</v>
      </c>
      <c r="H41" s="1">
        <v>0</v>
      </c>
      <c r="I41" s="1">
        <v>0</v>
      </c>
      <c r="J41" s="3">
        <f t="shared" si="0"/>
        <v>21500</v>
      </c>
      <c r="K41" s="4"/>
    </row>
    <row r="42" spans="1:11" x14ac:dyDescent="0.35">
      <c r="A42" s="64">
        <v>1917</v>
      </c>
      <c r="B42" t="s">
        <v>18</v>
      </c>
      <c r="C42" s="5">
        <v>4</v>
      </c>
      <c r="D42">
        <v>1942</v>
      </c>
      <c r="E42">
        <v>1962</v>
      </c>
      <c r="F42" s="31" t="s">
        <v>12</v>
      </c>
      <c r="G42" s="1">
        <v>20000</v>
      </c>
      <c r="H42" s="1">
        <v>0</v>
      </c>
      <c r="I42" s="1">
        <v>0</v>
      </c>
      <c r="J42" s="3">
        <f t="shared" si="0"/>
        <v>20000</v>
      </c>
      <c r="K42" s="4"/>
    </row>
    <row r="43" spans="1:11" x14ac:dyDescent="0.35">
      <c r="A43" s="64">
        <v>1917</v>
      </c>
      <c r="B43" t="s">
        <v>19</v>
      </c>
      <c r="C43" s="5">
        <v>4</v>
      </c>
      <c r="D43">
        <v>1917</v>
      </c>
      <c r="E43">
        <v>1942</v>
      </c>
      <c r="F43" s="31" t="s">
        <v>12</v>
      </c>
      <c r="G43" s="1">
        <v>39000</v>
      </c>
      <c r="H43" s="1">
        <v>0</v>
      </c>
      <c r="I43" s="1">
        <v>0</v>
      </c>
      <c r="J43" s="3">
        <f t="shared" si="0"/>
        <v>39000</v>
      </c>
      <c r="K43" s="4"/>
    </row>
    <row r="44" spans="1:11" x14ac:dyDescent="0.35">
      <c r="A44" s="64">
        <v>1917</v>
      </c>
      <c r="B44" t="s">
        <v>22</v>
      </c>
      <c r="C44" s="5">
        <v>3.5</v>
      </c>
      <c r="D44">
        <v>1937</v>
      </c>
      <c r="E44">
        <v>1967</v>
      </c>
      <c r="F44" s="31" t="s">
        <v>12</v>
      </c>
      <c r="G44" s="1">
        <v>619</v>
      </c>
      <c r="H44" s="1">
        <v>19</v>
      </c>
      <c r="I44" s="1">
        <v>3</v>
      </c>
      <c r="J44" s="3">
        <f t="shared" si="0"/>
        <v>619.96250000000009</v>
      </c>
      <c r="K44" s="4"/>
    </row>
    <row r="45" spans="1:11" x14ac:dyDescent="0.35">
      <c r="A45" s="64">
        <v>1917</v>
      </c>
      <c r="B45" t="s">
        <v>25</v>
      </c>
      <c r="C45" s="5">
        <v>6</v>
      </c>
      <c r="D45">
        <v>1920</v>
      </c>
      <c r="F45" s="31" t="s">
        <v>12</v>
      </c>
      <c r="G45" s="1">
        <v>539275</v>
      </c>
      <c r="H45" s="1">
        <v>0</v>
      </c>
      <c r="I45" s="1">
        <v>0</v>
      </c>
      <c r="J45" s="3">
        <f t="shared" si="0"/>
        <v>539275</v>
      </c>
      <c r="K45" s="4"/>
    </row>
    <row r="46" spans="1:11" x14ac:dyDescent="0.35">
      <c r="A46" s="64">
        <v>1917</v>
      </c>
      <c r="B46" t="s">
        <v>26</v>
      </c>
      <c r="C46" s="5">
        <v>5</v>
      </c>
      <c r="D46">
        <v>1929</v>
      </c>
      <c r="E46">
        <v>1947</v>
      </c>
      <c r="F46" s="31" t="s">
        <v>12</v>
      </c>
      <c r="G46" s="1">
        <v>349650</v>
      </c>
      <c r="H46" s="1">
        <v>0</v>
      </c>
      <c r="I46" s="1">
        <v>0</v>
      </c>
      <c r="J46" s="3">
        <f t="shared" si="0"/>
        <v>349650</v>
      </c>
      <c r="K46" s="4"/>
    </row>
    <row r="47" spans="1:11" x14ac:dyDescent="0.35">
      <c r="A47" s="64">
        <v>1917</v>
      </c>
      <c r="B47" s="35" t="s">
        <v>19</v>
      </c>
      <c r="C47" s="5">
        <v>4</v>
      </c>
      <c r="D47">
        <v>1917</v>
      </c>
      <c r="E47">
        <v>1942</v>
      </c>
      <c r="F47" s="31" t="s">
        <v>12</v>
      </c>
      <c r="G47" s="1">
        <v>2649</v>
      </c>
      <c r="H47" s="1">
        <v>12</v>
      </c>
      <c r="I47" s="1">
        <v>8</v>
      </c>
      <c r="J47" s="3">
        <f t="shared" si="0"/>
        <v>2649.6333333333332</v>
      </c>
      <c r="K47" s="4"/>
    </row>
    <row r="48" spans="1:11" x14ac:dyDescent="0.35">
      <c r="A48" s="64">
        <v>1917</v>
      </c>
      <c r="B48" s="35" t="s">
        <v>22</v>
      </c>
      <c r="C48" s="5">
        <v>3.5</v>
      </c>
      <c r="D48">
        <v>1937</v>
      </c>
      <c r="E48">
        <v>1967</v>
      </c>
      <c r="F48" s="31" t="s">
        <v>12</v>
      </c>
      <c r="G48" s="1">
        <v>5444</v>
      </c>
      <c r="H48" s="1">
        <v>1</v>
      </c>
      <c r="I48" s="1">
        <v>3</v>
      </c>
      <c r="J48" s="3">
        <f t="shared" si="0"/>
        <v>5444.0625</v>
      </c>
      <c r="K48" s="4"/>
    </row>
    <row r="49" spans="1:11" x14ac:dyDescent="0.35">
      <c r="A49" s="64">
        <v>1917</v>
      </c>
      <c r="B49" s="35" t="s">
        <v>23</v>
      </c>
      <c r="C49" s="5">
        <v>3.5</v>
      </c>
      <c r="D49">
        <v>1919</v>
      </c>
      <c r="E49">
        <v>1949</v>
      </c>
      <c r="F49" s="31" t="s">
        <v>12</v>
      </c>
      <c r="G49" s="1">
        <v>3450</v>
      </c>
      <c r="H49" s="1">
        <v>0</v>
      </c>
      <c r="I49" s="1">
        <v>0</v>
      </c>
      <c r="J49" s="3">
        <f t="shared" si="0"/>
        <v>3450</v>
      </c>
      <c r="K49" s="4"/>
    </row>
    <row r="50" spans="1:11" x14ac:dyDescent="0.35">
      <c r="A50" s="64">
        <v>1917</v>
      </c>
      <c r="B50" s="35" t="s">
        <v>23</v>
      </c>
      <c r="C50" s="5">
        <v>4</v>
      </c>
      <c r="D50">
        <v>1934</v>
      </c>
      <c r="F50" s="31" t="s">
        <v>12</v>
      </c>
      <c r="G50" s="1">
        <v>4150</v>
      </c>
      <c r="H50" s="1">
        <v>0</v>
      </c>
      <c r="I50" s="1">
        <v>0</v>
      </c>
      <c r="J50" s="3">
        <f t="shared" si="0"/>
        <v>4150</v>
      </c>
      <c r="K50" s="4"/>
    </row>
    <row r="51" spans="1:11" x14ac:dyDescent="0.35">
      <c r="A51" s="64">
        <v>1917</v>
      </c>
      <c r="B51" s="35" t="s">
        <v>24</v>
      </c>
      <c r="C51" s="5">
        <v>3</v>
      </c>
      <c r="D51">
        <v>1940</v>
      </c>
      <c r="F51" s="31" t="s">
        <v>12</v>
      </c>
      <c r="G51" s="1">
        <v>8179</v>
      </c>
      <c r="H51" s="1">
        <v>8</v>
      </c>
      <c r="I51" s="1">
        <v>1</v>
      </c>
      <c r="J51" s="3">
        <f t="shared" si="0"/>
        <v>8179.4041666666662</v>
      </c>
      <c r="K51" s="4"/>
    </row>
    <row r="52" spans="1:11" x14ac:dyDescent="0.35">
      <c r="A52" s="64">
        <v>1917</v>
      </c>
      <c r="B52" s="35" t="s">
        <v>25</v>
      </c>
      <c r="C52" s="5">
        <v>6</v>
      </c>
      <c r="D52" s="26">
        <v>1920</v>
      </c>
      <c r="E52" s="26"/>
      <c r="F52" s="31" t="s">
        <v>12</v>
      </c>
      <c r="G52" s="1">
        <v>20350</v>
      </c>
      <c r="H52" s="1">
        <v>0</v>
      </c>
      <c r="I52" s="1">
        <v>0</v>
      </c>
      <c r="J52" s="3">
        <f t="shared" si="0"/>
        <v>20350</v>
      </c>
      <c r="K52" s="4"/>
    </row>
    <row r="53" spans="1:11" ht="15" thickBot="1" x14ac:dyDescent="0.4">
      <c r="A53" s="65">
        <v>1917</v>
      </c>
      <c r="B53" s="36" t="s">
        <v>26</v>
      </c>
      <c r="C53" s="17">
        <v>5</v>
      </c>
      <c r="D53" s="25">
        <v>1929</v>
      </c>
      <c r="E53" s="15">
        <v>1947</v>
      </c>
      <c r="F53" s="24" t="s">
        <v>12</v>
      </c>
      <c r="G53" s="18">
        <v>24900</v>
      </c>
      <c r="H53" s="18">
        <v>15</v>
      </c>
      <c r="I53" s="18">
        <v>0</v>
      </c>
      <c r="J53" s="19">
        <f t="shared" si="0"/>
        <v>24900.75</v>
      </c>
      <c r="K53" s="21"/>
    </row>
    <row r="54" spans="1:11" x14ac:dyDescent="0.35">
      <c r="A54" s="64">
        <v>1917</v>
      </c>
      <c r="B54" s="26" t="s">
        <v>13</v>
      </c>
      <c r="C54" s="27"/>
      <c r="D54" s="26"/>
      <c r="E54" s="26"/>
      <c r="F54" s="26"/>
      <c r="G54" s="28">
        <v>1079668</v>
      </c>
      <c r="H54" s="28">
        <v>16</v>
      </c>
      <c r="I54" s="28">
        <v>3</v>
      </c>
      <c r="J54" s="29">
        <f t="shared" si="0"/>
        <v>1079668.8125</v>
      </c>
      <c r="K54" s="30"/>
    </row>
    <row r="55" spans="1:11" ht="15" thickBot="1" x14ac:dyDescent="0.4">
      <c r="A55" s="65">
        <v>1917</v>
      </c>
      <c r="B55" s="16" t="s">
        <v>14</v>
      </c>
      <c r="C55" s="17"/>
      <c r="D55" s="15"/>
      <c r="E55" s="15"/>
      <c r="F55" s="15"/>
      <c r="G55" s="18"/>
      <c r="H55" s="18"/>
      <c r="I55" s="18"/>
      <c r="J55" s="19">
        <f t="shared" si="0"/>
        <v>0</v>
      </c>
      <c r="K55" s="20">
        <f>J54-SUM(J39:J53)</f>
        <v>0</v>
      </c>
    </row>
    <row r="56" spans="1:11" x14ac:dyDescent="0.35">
      <c r="A56" s="64">
        <v>1918</v>
      </c>
      <c r="B56" t="s">
        <v>15</v>
      </c>
      <c r="C56" s="5">
        <v>4</v>
      </c>
      <c r="D56">
        <v>1940</v>
      </c>
      <c r="E56">
        <v>1960</v>
      </c>
      <c r="F56" s="31" t="s">
        <v>12</v>
      </c>
      <c r="G56" s="1">
        <v>20000</v>
      </c>
      <c r="H56" s="1">
        <v>0</v>
      </c>
      <c r="I56" s="1">
        <v>0</v>
      </c>
      <c r="J56" s="3">
        <f t="shared" si="0"/>
        <v>20000</v>
      </c>
      <c r="K56" s="4"/>
    </row>
    <row r="57" spans="1:11" x14ac:dyDescent="0.35">
      <c r="A57" s="64">
        <v>1918</v>
      </c>
      <c r="B57" t="s">
        <v>16</v>
      </c>
      <c r="C57" s="5">
        <v>4</v>
      </c>
      <c r="D57">
        <v>1940</v>
      </c>
      <c r="E57">
        <v>1960</v>
      </c>
      <c r="F57" s="31" t="s">
        <v>12</v>
      </c>
      <c r="G57" s="1">
        <v>19750</v>
      </c>
      <c r="H57" s="1">
        <v>0</v>
      </c>
      <c r="I57" s="1">
        <v>0</v>
      </c>
      <c r="J57" s="3">
        <f t="shared" si="0"/>
        <v>19750</v>
      </c>
      <c r="K57" s="4"/>
    </row>
    <row r="58" spans="1:11" x14ac:dyDescent="0.35">
      <c r="A58" s="64">
        <v>1918</v>
      </c>
      <c r="B58" t="s">
        <v>17</v>
      </c>
      <c r="C58" s="5">
        <v>4</v>
      </c>
      <c r="D58">
        <v>1929</v>
      </c>
      <c r="F58" s="31" t="s">
        <v>12</v>
      </c>
      <c r="G58" s="1">
        <v>21750</v>
      </c>
      <c r="H58" s="1">
        <v>0</v>
      </c>
      <c r="I58" s="1">
        <v>0</v>
      </c>
      <c r="J58" s="3">
        <f t="shared" si="0"/>
        <v>21750</v>
      </c>
      <c r="K58" s="4"/>
    </row>
    <row r="59" spans="1:11" x14ac:dyDescent="0.35">
      <c r="A59" s="64">
        <v>1918</v>
      </c>
      <c r="B59" t="s">
        <v>18</v>
      </c>
      <c r="C59" s="5">
        <v>4</v>
      </c>
      <c r="D59">
        <v>1942</v>
      </c>
      <c r="E59">
        <v>1962</v>
      </c>
      <c r="F59" s="31" t="s">
        <v>12</v>
      </c>
      <c r="G59" s="1">
        <v>19500</v>
      </c>
      <c r="H59" s="1">
        <v>0</v>
      </c>
      <c r="I59" s="1">
        <v>0</v>
      </c>
      <c r="J59" s="3">
        <f t="shared" si="0"/>
        <v>19500</v>
      </c>
      <c r="K59" s="4"/>
    </row>
    <row r="60" spans="1:11" x14ac:dyDescent="0.35">
      <c r="A60" s="64">
        <v>1918</v>
      </c>
      <c r="B60" t="s">
        <v>19</v>
      </c>
      <c r="C60" s="5">
        <v>4</v>
      </c>
      <c r="D60">
        <v>1917</v>
      </c>
      <c r="E60">
        <v>1942</v>
      </c>
      <c r="F60" s="31" t="s">
        <v>12</v>
      </c>
      <c r="G60" s="1">
        <v>39000</v>
      </c>
      <c r="H60" s="1">
        <v>0</v>
      </c>
      <c r="I60" s="1">
        <v>0</v>
      </c>
      <c r="J60" s="3">
        <f t="shared" si="0"/>
        <v>39000</v>
      </c>
      <c r="K60" s="4"/>
    </row>
    <row r="61" spans="1:11" x14ac:dyDescent="0.35">
      <c r="A61" s="64">
        <v>1918</v>
      </c>
      <c r="B61" t="s">
        <v>22</v>
      </c>
      <c r="C61" s="5">
        <v>3.5</v>
      </c>
      <c r="D61">
        <v>1937</v>
      </c>
      <c r="E61">
        <v>1967</v>
      </c>
      <c r="F61" s="31" t="s">
        <v>12</v>
      </c>
      <c r="G61" s="1">
        <v>619</v>
      </c>
      <c r="H61" s="1">
        <v>19</v>
      </c>
      <c r="I61" s="1">
        <v>3</v>
      </c>
      <c r="J61" s="3">
        <f t="shared" si="0"/>
        <v>619.96250000000009</v>
      </c>
      <c r="K61" s="4"/>
    </row>
    <row r="62" spans="1:11" x14ac:dyDescent="0.35">
      <c r="A62" s="64">
        <v>1918</v>
      </c>
      <c r="B62" t="s">
        <v>25</v>
      </c>
      <c r="C62" s="5">
        <v>6</v>
      </c>
      <c r="D62">
        <v>1920</v>
      </c>
      <c r="F62" s="31" t="s">
        <v>12</v>
      </c>
      <c r="G62" s="1">
        <v>539937</v>
      </c>
      <c r="H62" s="1">
        <v>10</v>
      </c>
      <c r="I62" s="1">
        <v>0</v>
      </c>
      <c r="J62" s="3">
        <f t="shared" si="0"/>
        <v>539937.5</v>
      </c>
      <c r="K62" s="4"/>
    </row>
    <row r="63" spans="1:11" x14ac:dyDescent="0.35">
      <c r="A63" s="64">
        <v>1918</v>
      </c>
      <c r="B63" t="s">
        <v>26</v>
      </c>
      <c r="C63" s="5">
        <v>5</v>
      </c>
      <c r="D63">
        <v>1929</v>
      </c>
      <c r="E63">
        <v>1947</v>
      </c>
      <c r="F63" s="31" t="s">
        <v>12</v>
      </c>
      <c r="G63" s="1">
        <v>346875</v>
      </c>
      <c r="H63" s="1">
        <v>0</v>
      </c>
      <c r="I63" s="1">
        <v>0</v>
      </c>
      <c r="J63" s="3">
        <f t="shared" si="0"/>
        <v>346875</v>
      </c>
      <c r="K63" s="4"/>
    </row>
    <row r="64" spans="1:11" x14ac:dyDescent="0.35">
      <c r="A64" s="64">
        <v>1918</v>
      </c>
      <c r="B64" t="s">
        <v>27</v>
      </c>
      <c r="C64" s="5">
        <v>5</v>
      </c>
      <c r="D64">
        <v>1922</v>
      </c>
      <c r="F64" s="31" t="s">
        <v>12</v>
      </c>
      <c r="G64" s="1">
        <v>200000</v>
      </c>
      <c r="H64" s="1">
        <v>0</v>
      </c>
      <c r="I64" s="1">
        <v>0</v>
      </c>
      <c r="J64" s="3">
        <f t="shared" si="0"/>
        <v>200000</v>
      </c>
      <c r="K64" s="4"/>
    </row>
    <row r="65" spans="1:11" x14ac:dyDescent="0.35">
      <c r="A65" s="64">
        <v>1918</v>
      </c>
      <c r="B65" t="s">
        <v>27</v>
      </c>
      <c r="C65" s="5">
        <v>5</v>
      </c>
      <c r="D65">
        <v>1923</v>
      </c>
      <c r="F65" s="31" t="s">
        <v>12</v>
      </c>
      <c r="G65" s="1">
        <v>40000</v>
      </c>
      <c r="H65" s="1">
        <v>0</v>
      </c>
      <c r="I65" s="1">
        <v>0</v>
      </c>
      <c r="J65" s="3">
        <f t="shared" si="0"/>
        <v>40000</v>
      </c>
      <c r="K65" s="4"/>
    </row>
    <row r="66" spans="1:11" x14ac:dyDescent="0.35">
      <c r="A66" s="64">
        <v>1918</v>
      </c>
      <c r="B66" t="s">
        <v>27</v>
      </c>
      <c r="C66" s="5">
        <v>5</v>
      </c>
      <c r="D66">
        <v>1924</v>
      </c>
      <c r="F66" s="31" t="s">
        <v>12</v>
      </c>
      <c r="G66" s="1">
        <v>150000</v>
      </c>
      <c r="H66" s="1">
        <v>0</v>
      </c>
      <c r="I66" s="1">
        <v>0</v>
      </c>
      <c r="J66" s="3">
        <f t="shared" si="0"/>
        <v>150000</v>
      </c>
      <c r="K66" s="4"/>
    </row>
    <row r="67" spans="1:11" x14ac:dyDescent="0.35">
      <c r="A67" s="64">
        <v>1918</v>
      </c>
      <c r="B67" t="s">
        <v>27</v>
      </c>
      <c r="C67" s="5">
        <v>5</v>
      </c>
      <c r="D67">
        <v>1927</v>
      </c>
      <c r="F67" s="31" t="s">
        <v>12</v>
      </c>
      <c r="G67" s="1">
        <v>150000</v>
      </c>
      <c r="H67" s="1">
        <v>0</v>
      </c>
      <c r="I67" s="1">
        <v>0</v>
      </c>
      <c r="J67" s="3">
        <f t="shared" si="0"/>
        <v>150000</v>
      </c>
      <c r="K67" s="4"/>
    </row>
    <row r="68" spans="1:11" x14ac:dyDescent="0.35">
      <c r="A68" s="64">
        <v>1918</v>
      </c>
      <c r="B68" s="35" t="s">
        <v>19</v>
      </c>
      <c r="C68" s="5">
        <v>4</v>
      </c>
      <c r="D68">
        <v>1917</v>
      </c>
      <c r="E68">
        <v>1942</v>
      </c>
      <c r="F68" s="31" t="s">
        <v>12</v>
      </c>
      <c r="G68" s="1">
        <v>2649</v>
      </c>
      <c r="H68" s="1">
        <v>12</v>
      </c>
      <c r="I68" s="1">
        <v>8</v>
      </c>
      <c r="J68" s="3">
        <f t="shared" si="0"/>
        <v>2649.6333333333332</v>
      </c>
      <c r="K68" s="4"/>
    </row>
    <row r="69" spans="1:11" x14ac:dyDescent="0.35">
      <c r="A69" s="64">
        <v>1918</v>
      </c>
      <c r="B69" s="35" t="s">
        <v>22</v>
      </c>
      <c r="C69" s="5">
        <v>3.5</v>
      </c>
      <c r="D69">
        <v>1937</v>
      </c>
      <c r="E69">
        <v>1967</v>
      </c>
      <c r="F69" s="31" t="s">
        <v>12</v>
      </c>
      <c r="G69" s="1">
        <v>5444</v>
      </c>
      <c r="H69" s="1">
        <v>1</v>
      </c>
      <c r="I69" s="1">
        <v>5</v>
      </c>
      <c r="J69" s="3">
        <f t="shared" si="0"/>
        <v>5444.0708333333332</v>
      </c>
      <c r="K69" s="4"/>
    </row>
    <row r="70" spans="1:11" x14ac:dyDescent="0.35">
      <c r="A70" s="64">
        <v>1918</v>
      </c>
      <c r="B70" s="35" t="s">
        <v>23</v>
      </c>
      <c r="C70" s="5">
        <v>3.5</v>
      </c>
      <c r="D70">
        <v>1919</v>
      </c>
      <c r="E70">
        <v>1949</v>
      </c>
      <c r="F70" s="31" t="s">
        <v>12</v>
      </c>
      <c r="G70" s="1">
        <v>3350</v>
      </c>
      <c r="H70" s="1">
        <v>0</v>
      </c>
      <c r="I70" s="1">
        <v>0</v>
      </c>
      <c r="J70" s="3">
        <f t="shared" ref="J70:J134" si="1">G70+H70/20+I70/240</f>
        <v>3350</v>
      </c>
      <c r="K70" s="4"/>
    </row>
    <row r="71" spans="1:11" x14ac:dyDescent="0.35">
      <c r="A71" s="64">
        <v>1918</v>
      </c>
      <c r="B71" s="35" t="s">
        <v>23</v>
      </c>
      <c r="C71" s="5">
        <v>4</v>
      </c>
      <c r="D71">
        <v>1934</v>
      </c>
      <c r="F71" s="31" t="s">
        <v>12</v>
      </c>
      <c r="G71" s="1">
        <v>4100</v>
      </c>
      <c r="H71" s="1">
        <v>0</v>
      </c>
      <c r="I71" s="1">
        <v>0</v>
      </c>
      <c r="J71" s="3">
        <f t="shared" si="1"/>
        <v>4100</v>
      </c>
      <c r="K71" s="4"/>
    </row>
    <row r="72" spans="1:11" x14ac:dyDescent="0.35">
      <c r="A72" s="64">
        <v>1918</v>
      </c>
      <c r="B72" s="35" t="s">
        <v>24</v>
      </c>
      <c r="C72" s="5">
        <v>3</v>
      </c>
      <c r="D72">
        <v>1940</v>
      </c>
      <c r="F72" s="31" t="s">
        <v>12</v>
      </c>
      <c r="G72" s="1">
        <v>8491</v>
      </c>
      <c r="H72" s="1">
        <v>11</v>
      </c>
      <c r="I72" s="1">
        <v>11</v>
      </c>
      <c r="J72" s="3">
        <f t="shared" si="1"/>
        <v>8491.5958333333328</v>
      </c>
      <c r="K72" s="4"/>
    </row>
    <row r="73" spans="1:11" x14ac:dyDescent="0.35">
      <c r="A73" s="64">
        <v>1918</v>
      </c>
      <c r="B73" s="35" t="s">
        <v>25</v>
      </c>
      <c r="C73" s="5">
        <v>6</v>
      </c>
      <c r="D73">
        <v>1920</v>
      </c>
      <c r="F73" s="31" t="s">
        <v>12</v>
      </c>
      <c r="G73" s="1">
        <v>20375</v>
      </c>
      <c r="H73" s="1">
        <v>0</v>
      </c>
      <c r="I73" s="1">
        <v>0</v>
      </c>
      <c r="J73" s="3">
        <f t="shared" si="1"/>
        <v>20375</v>
      </c>
      <c r="K73" s="4"/>
    </row>
    <row r="74" spans="1:11" x14ac:dyDescent="0.35">
      <c r="A74" s="64">
        <v>1918</v>
      </c>
      <c r="B74" s="35" t="s">
        <v>26</v>
      </c>
      <c r="C74" s="5">
        <v>5</v>
      </c>
      <c r="D74">
        <v>1929</v>
      </c>
      <c r="E74">
        <v>1947</v>
      </c>
      <c r="F74" s="31" t="s">
        <v>12</v>
      </c>
      <c r="G74" s="1">
        <v>24703</v>
      </c>
      <c r="H74" s="1">
        <v>2</v>
      </c>
      <c r="I74" s="1">
        <v>6</v>
      </c>
      <c r="J74" s="3">
        <f t="shared" si="1"/>
        <v>24703.125</v>
      </c>
      <c r="K74" s="4"/>
    </row>
    <row r="75" spans="1:11" x14ac:dyDescent="0.35">
      <c r="A75" s="64">
        <v>1918</v>
      </c>
      <c r="B75" s="37" t="s">
        <v>27</v>
      </c>
      <c r="C75" s="5">
        <v>5</v>
      </c>
      <c r="D75">
        <v>1922</v>
      </c>
      <c r="F75" s="31" t="s">
        <v>12</v>
      </c>
      <c r="G75" s="1">
        <v>15000</v>
      </c>
      <c r="H75" s="1">
        <v>0</v>
      </c>
      <c r="I75" s="1">
        <v>0</v>
      </c>
      <c r="J75" s="3">
        <f t="shared" si="1"/>
        <v>15000</v>
      </c>
      <c r="K75" s="4"/>
    </row>
    <row r="76" spans="1:11" x14ac:dyDescent="0.35">
      <c r="A76" s="64">
        <v>1918</v>
      </c>
      <c r="B76" s="37" t="s">
        <v>27</v>
      </c>
      <c r="C76" s="5">
        <v>5</v>
      </c>
      <c r="D76">
        <v>1923</v>
      </c>
      <c r="F76" s="31" t="s">
        <v>12</v>
      </c>
      <c r="G76" s="1">
        <v>35000</v>
      </c>
      <c r="H76" s="1">
        <v>0</v>
      </c>
      <c r="I76" s="1">
        <v>0</v>
      </c>
      <c r="J76" s="3">
        <f t="shared" si="1"/>
        <v>35000</v>
      </c>
      <c r="K76" s="4"/>
    </row>
    <row r="77" spans="1:11" x14ac:dyDescent="0.35">
      <c r="A77" s="64">
        <v>1918</v>
      </c>
      <c r="B77" s="37" t="s">
        <v>27</v>
      </c>
      <c r="C77" s="5">
        <v>5</v>
      </c>
      <c r="D77">
        <v>1924</v>
      </c>
      <c r="F77" s="31" t="s">
        <v>12</v>
      </c>
      <c r="G77" s="1">
        <v>7500</v>
      </c>
      <c r="H77" s="1">
        <v>0</v>
      </c>
      <c r="I77" s="1">
        <v>0</v>
      </c>
      <c r="J77" s="3">
        <f t="shared" si="1"/>
        <v>7500</v>
      </c>
      <c r="K77" s="4"/>
    </row>
    <row r="78" spans="1:11" ht="15" thickBot="1" x14ac:dyDescent="0.4">
      <c r="A78" s="65">
        <v>1918</v>
      </c>
      <c r="B78" s="38" t="s">
        <v>27</v>
      </c>
      <c r="C78" s="17">
        <v>5</v>
      </c>
      <c r="D78" s="15">
        <v>1927</v>
      </c>
      <c r="E78" s="15"/>
      <c r="F78" s="24" t="s">
        <v>12</v>
      </c>
      <c r="G78" s="18">
        <v>7500</v>
      </c>
      <c r="H78" s="18">
        <v>0</v>
      </c>
      <c r="I78" s="18">
        <v>0</v>
      </c>
      <c r="J78" s="19">
        <f t="shared" si="1"/>
        <v>7500</v>
      </c>
      <c r="K78" s="21"/>
    </row>
    <row r="79" spans="1:11" x14ac:dyDescent="0.35">
      <c r="A79" s="64">
        <v>1918</v>
      </c>
      <c r="B79" t="s">
        <v>13</v>
      </c>
      <c r="G79" s="1">
        <v>1681545</v>
      </c>
      <c r="H79" s="1">
        <v>17</v>
      </c>
      <c r="I79" s="1">
        <v>9</v>
      </c>
      <c r="J79" s="3">
        <f t="shared" si="1"/>
        <v>1681545.8875000002</v>
      </c>
      <c r="K79" s="4"/>
    </row>
    <row r="80" spans="1:11" ht="15" thickBot="1" x14ac:dyDescent="0.4">
      <c r="A80" s="65">
        <v>1918</v>
      </c>
      <c r="B80" s="16" t="s">
        <v>14</v>
      </c>
      <c r="C80" s="17"/>
      <c r="D80" s="15"/>
      <c r="E80" s="15"/>
      <c r="F80" s="15"/>
      <c r="G80" s="18"/>
      <c r="H80" s="18"/>
      <c r="I80" s="18"/>
      <c r="J80" s="19">
        <f t="shared" si="1"/>
        <v>0</v>
      </c>
      <c r="K80" s="20">
        <f>J79-SUM(J56:J78)</f>
        <v>0</v>
      </c>
    </row>
    <row r="81" spans="1:11" x14ac:dyDescent="0.35">
      <c r="A81" s="64">
        <v>1919</v>
      </c>
      <c r="B81" s="39" t="s">
        <v>15</v>
      </c>
      <c r="C81" s="5">
        <v>4</v>
      </c>
      <c r="D81" s="22">
        <v>1940</v>
      </c>
      <c r="E81">
        <v>1960</v>
      </c>
      <c r="F81" s="31" t="s">
        <v>12</v>
      </c>
      <c r="G81" s="1">
        <v>20000</v>
      </c>
      <c r="J81" s="3">
        <f t="shared" si="1"/>
        <v>20000</v>
      </c>
      <c r="K81" s="4"/>
    </row>
    <row r="82" spans="1:11" x14ac:dyDescent="0.35">
      <c r="A82" s="64">
        <v>1919</v>
      </c>
      <c r="B82" t="s">
        <v>16</v>
      </c>
      <c r="C82" s="5">
        <v>4</v>
      </c>
      <c r="D82" s="22">
        <v>1940</v>
      </c>
      <c r="E82" s="22">
        <v>1960</v>
      </c>
      <c r="F82" s="31" t="s">
        <v>12</v>
      </c>
      <c r="G82" s="1">
        <v>20000</v>
      </c>
      <c r="J82" s="3">
        <f t="shared" si="1"/>
        <v>20000</v>
      </c>
      <c r="K82" s="4"/>
    </row>
    <row r="83" spans="1:11" x14ac:dyDescent="0.35">
      <c r="A83" s="64">
        <v>1919</v>
      </c>
      <c r="B83" t="s">
        <v>17</v>
      </c>
      <c r="C83" s="5">
        <v>4</v>
      </c>
      <c r="D83" s="22">
        <v>1929</v>
      </c>
      <c r="F83" s="31" t="s">
        <v>12</v>
      </c>
      <c r="G83" s="1">
        <v>22000</v>
      </c>
      <c r="J83" s="3">
        <f t="shared" si="1"/>
        <v>22000</v>
      </c>
      <c r="K83" s="4"/>
    </row>
    <row r="84" spans="1:11" x14ac:dyDescent="0.35">
      <c r="A84" s="64">
        <v>1919</v>
      </c>
      <c r="B84" t="s">
        <v>18</v>
      </c>
      <c r="C84" s="5">
        <v>4</v>
      </c>
      <c r="D84" s="22">
        <v>1942</v>
      </c>
      <c r="E84" s="22">
        <v>1962</v>
      </c>
      <c r="F84" s="31" t="s">
        <v>12</v>
      </c>
      <c r="G84" s="1">
        <v>19750</v>
      </c>
      <c r="J84" s="3">
        <f t="shared" si="1"/>
        <v>19750</v>
      </c>
      <c r="K84" s="4"/>
    </row>
    <row r="85" spans="1:11" x14ac:dyDescent="0.35">
      <c r="A85" s="64">
        <v>1919</v>
      </c>
      <c r="B85" t="s">
        <v>19</v>
      </c>
      <c r="C85" s="5">
        <v>4</v>
      </c>
      <c r="D85" s="22">
        <v>1917</v>
      </c>
      <c r="E85" s="22">
        <v>1942</v>
      </c>
      <c r="F85" s="31" t="s">
        <v>12</v>
      </c>
      <c r="G85" s="1">
        <v>41000</v>
      </c>
      <c r="J85" s="3">
        <f t="shared" si="1"/>
        <v>41000</v>
      </c>
      <c r="K85" s="4"/>
    </row>
    <row r="86" spans="1:11" x14ac:dyDescent="0.35">
      <c r="A86" s="64">
        <v>1919</v>
      </c>
      <c r="B86" t="s">
        <v>22</v>
      </c>
      <c r="C86" s="5">
        <v>3.5</v>
      </c>
      <c r="D86" s="22">
        <v>1937</v>
      </c>
      <c r="E86" s="22">
        <v>1967</v>
      </c>
      <c r="F86" s="31" t="s">
        <v>12</v>
      </c>
      <c r="G86" s="1">
        <v>638</v>
      </c>
      <c r="H86" s="1">
        <v>4</v>
      </c>
      <c r="J86" s="3">
        <f t="shared" si="1"/>
        <v>638.20000000000005</v>
      </c>
      <c r="K86" s="4"/>
    </row>
    <row r="87" spans="1:11" x14ac:dyDescent="0.35">
      <c r="A87" s="64">
        <v>1919</v>
      </c>
      <c r="B87" t="s">
        <v>26</v>
      </c>
      <c r="C87" s="5">
        <v>5</v>
      </c>
      <c r="D87" s="22">
        <v>1929</v>
      </c>
      <c r="E87" s="22">
        <v>1947</v>
      </c>
      <c r="F87" s="31" t="s">
        <v>12</v>
      </c>
      <c r="G87" s="1">
        <v>347800</v>
      </c>
      <c r="J87" s="3">
        <f t="shared" si="1"/>
        <v>347800</v>
      </c>
      <c r="K87" s="4"/>
    </row>
    <row r="88" spans="1:11" x14ac:dyDescent="0.35">
      <c r="A88" s="64">
        <v>1919</v>
      </c>
      <c r="B88" t="s">
        <v>27</v>
      </c>
      <c r="C88" s="5">
        <v>5</v>
      </c>
      <c r="D88" s="22">
        <v>1922</v>
      </c>
      <c r="F88" s="31" t="s">
        <v>12</v>
      </c>
      <c r="G88" s="1">
        <v>201875</v>
      </c>
      <c r="J88" s="3">
        <f t="shared" si="1"/>
        <v>201875</v>
      </c>
      <c r="K88" s="4"/>
    </row>
    <row r="89" spans="1:11" x14ac:dyDescent="0.35">
      <c r="A89" s="64">
        <v>1919</v>
      </c>
      <c r="B89" t="s">
        <v>27</v>
      </c>
      <c r="C89" s="5">
        <v>5</v>
      </c>
      <c r="D89" s="22">
        <v>1923</v>
      </c>
      <c r="F89" s="31" t="s">
        <v>12</v>
      </c>
      <c r="G89" s="1">
        <v>390975</v>
      </c>
      <c r="J89" s="3">
        <f t="shared" si="1"/>
        <v>390975</v>
      </c>
      <c r="K89" s="4"/>
    </row>
    <row r="90" spans="1:11" x14ac:dyDescent="0.35">
      <c r="A90" s="64">
        <v>1919</v>
      </c>
      <c r="B90" t="s">
        <v>27</v>
      </c>
      <c r="C90" s="5">
        <v>5</v>
      </c>
      <c r="D90" s="22">
        <v>1924</v>
      </c>
      <c r="F90" s="31" t="s">
        <v>12</v>
      </c>
      <c r="G90" s="1">
        <v>153382</v>
      </c>
      <c r="H90" s="1">
        <v>10</v>
      </c>
      <c r="J90" s="3">
        <f t="shared" si="1"/>
        <v>153382.5</v>
      </c>
      <c r="K90" s="4"/>
    </row>
    <row r="91" spans="1:11" x14ac:dyDescent="0.35">
      <c r="A91" s="64">
        <v>1919</v>
      </c>
      <c r="B91" t="s">
        <v>27</v>
      </c>
      <c r="C91" s="5">
        <v>5</v>
      </c>
      <c r="D91" s="22">
        <v>1925</v>
      </c>
      <c r="F91" s="31" t="s">
        <v>12</v>
      </c>
      <c r="G91" s="1">
        <v>300000</v>
      </c>
      <c r="J91" s="3">
        <f t="shared" si="1"/>
        <v>300000</v>
      </c>
      <c r="K91" s="4"/>
    </row>
    <row r="92" spans="1:11" x14ac:dyDescent="0.35">
      <c r="A92" s="64">
        <v>1919</v>
      </c>
      <c r="B92" t="s">
        <v>27</v>
      </c>
      <c r="C92" s="5">
        <v>5</v>
      </c>
      <c r="D92" s="22">
        <v>1927</v>
      </c>
      <c r="F92" s="31" t="s">
        <v>12</v>
      </c>
      <c r="G92" s="1">
        <v>150093</v>
      </c>
      <c r="H92" s="1">
        <v>15</v>
      </c>
      <c r="J92" s="3">
        <f t="shared" si="1"/>
        <v>150093.75</v>
      </c>
      <c r="K92" s="4"/>
    </row>
    <row r="93" spans="1:11" x14ac:dyDescent="0.35">
      <c r="A93" s="64">
        <v>1919</v>
      </c>
      <c r="B93" t="s">
        <v>27</v>
      </c>
      <c r="C93" s="5">
        <v>5</v>
      </c>
      <c r="D93" s="22">
        <v>1928</v>
      </c>
      <c r="F93" s="31" t="s">
        <v>12</v>
      </c>
      <c r="G93" s="1">
        <v>184500</v>
      </c>
      <c r="J93" s="3">
        <f t="shared" si="1"/>
        <v>184500</v>
      </c>
      <c r="K93" s="4"/>
    </row>
    <row r="94" spans="1:11" x14ac:dyDescent="0.35">
      <c r="A94" s="64">
        <v>1919</v>
      </c>
      <c r="B94" t="s">
        <v>30</v>
      </c>
      <c r="C94" s="5">
        <v>4</v>
      </c>
      <c r="D94" s="22">
        <v>1960</v>
      </c>
      <c r="E94" s="22">
        <v>1990</v>
      </c>
      <c r="F94" s="31" t="s">
        <v>12</v>
      </c>
      <c r="G94" s="1">
        <v>100000</v>
      </c>
      <c r="J94" s="3">
        <f t="shared" si="1"/>
        <v>100000</v>
      </c>
      <c r="K94" s="4"/>
    </row>
    <row r="95" spans="1:11" x14ac:dyDescent="0.35">
      <c r="A95" s="64">
        <v>1919</v>
      </c>
      <c r="B95" s="35" t="s">
        <v>19</v>
      </c>
      <c r="C95" s="5">
        <v>4</v>
      </c>
      <c r="D95" s="22">
        <v>1917</v>
      </c>
      <c r="E95">
        <v>1942</v>
      </c>
      <c r="F95" s="31" t="s">
        <v>12</v>
      </c>
      <c r="G95" s="1">
        <v>2785</v>
      </c>
      <c r="H95" s="1">
        <v>10</v>
      </c>
      <c r="I95" s="1">
        <v>3</v>
      </c>
      <c r="J95" s="3">
        <f t="shared" si="1"/>
        <v>2785.5124999999998</v>
      </c>
      <c r="K95" s="4"/>
    </row>
    <row r="96" spans="1:11" x14ac:dyDescent="0.35">
      <c r="A96" s="64">
        <v>1919</v>
      </c>
      <c r="B96" s="35" t="s">
        <v>22</v>
      </c>
      <c r="C96" s="5">
        <v>3.5</v>
      </c>
      <c r="D96" s="22">
        <v>1937</v>
      </c>
      <c r="E96">
        <v>1967</v>
      </c>
      <c r="F96" s="31" t="s">
        <v>12</v>
      </c>
      <c r="G96" s="1">
        <v>5604</v>
      </c>
      <c r="H96" s="1">
        <v>3</v>
      </c>
      <c r="I96" s="1">
        <v>9</v>
      </c>
      <c r="J96" s="3">
        <f t="shared" si="1"/>
        <v>5604.1875</v>
      </c>
      <c r="K96" s="4"/>
    </row>
    <row r="97" spans="1:11" x14ac:dyDescent="0.35">
      <c r="A97" s="64">
        <v>1919</v>
      </c>
      <c r="B97" s="35" t="s">
        <v>23</v>
      </c>
      <c r="C97" s="5">
        <v>3.5</v>
      </c>
      <c r="D97" s="22">
        <v>1919</v>
      </c>
      <c r="E97">
        <v>1949</v>
      </c>
      <c r="F97" s="31" t="s">
        <v>12</v>
      </c>
      <c r="G97" s="1">
        <v>3600</v>
      </c>
      <c r="J97" s="3">
        <f t="shared" si="1"/>
        <v>3600</v>
      </c>
      <c r="K97" s="4"/>
    </row>
    <row r="98" spans="1:11" x14ac:dyDescent="0.35">
      <c r="A98" s="64">
        <v>1919</v>
      </c>
      <c r="B98" s="35" t="s">
        <v>23</v>
      </c>
      <c r="C98" s="5">
        <v>4</v>
      </c>
      <c r="D98" s="22">
        <v>1934</v>
      </c>
      <c r="F98" s="31" t="s">
        <v>12</v>
      </c>
      <c r="G98" s="1">
        <v>4250</v>
      </c>
      <c r="J98" s="3">
        <f t="shared" si="1"/>
        <v>4250</v>
      </c>
      <c r="K98" s="4"/>
    </row>
    <row r="99" spans="1:11" x14ac:dyDescent="0.35">
      <c r="A99" s="64">
        <v>1919</v>
      </c>
      <c r="B99" s="35" t="s">
        <v>24</v>
      </c>
      <c r="C99" s="5">
        <v>3</v>
      </c>
      <c r="D99" s="22">
        <v>1940</v>
      </c>
      <c r="F99" s="31" t="s">
        <v>12</v>
      </c>
      <c r="G99" s="1">
        <v>8866</v>
      </c>
      <c r="H99" s="1">
        <v>4</v>
      </c>
      <c r="I99" s="1">
        <v>6</v>
      </c>
      <c r="J99" s="3">
        <f t="shared" si="1"/>
        <v>8866.2250000000004</v>
      </c>
      <c r="K99" s="4"/>
    </row>
    <row r="100" spans="1:11" x14ac:dyDescent="0.35">
      <c r="A100" s="64">
        <v>1919</v>
      </c>
      <c r="B100" s="35" t="s">
        <v>26</v>
      </c>
      <c r="C100" s="5">
        <v>5</v>
      </c>
      <c r="D100" s="22">
        <v>1929</v>
      </c>
      <c r="E100">
        <v>1947</v>
      </c>
      <c r="F100" s="31" t="s">
        <v>12</v>
      </c>
      <c r="G100" s="1">
        <v>24769</v>
      </c>
      <c r="J100" s="3">
        <f t="shared" si="1"/>
        <v>24769</v>
      </c>
      <c r="K100" s="4"/>
    </row>
    <row r="101" spans="1:11" x14ac:dyDescent="0.35">
      <c r="A101" s="64">
        <v>1919</v>
      </c>
      <c r="B101" s="35" t="s">
        <v>27</v>
      </c>
      <c r="C101" s="5">
        <v>5</v>
      </c>
      <c r="D101" s="22">
        <v>1923</v>
      </c>
      <c r="F101" s="31" t="s">
        <v>12</v>
      </c>
      <c r="G101" s="1">
        <v>6015</v>
      </c>
      <c r="J101" s="3">
        <f t="shared" si="1"/>
        <v>6015</v>
      </c>
      <c r="K101" s="4"/>
    </row>
    <row r="102" spans="1:11" x14ac:dyDescent="0.35">
      <c r="A102" s="64">
        <v>1919</v>
      </c>
      <c r="B102" s="35" t="s">
        <v>27</v>
      </c>
      <c r="C102" s="5">
        <v>5</v>
      </c>
      <c r="D102" s="22">
        <v>1928</v>
      </c>
      <c r="F102" s="31" t="s">
        <v>12</v>
      </c>
      <c r="G102" s="1">
        <v>20000</v>
      </c>
      <c r="J102" s="3">
        <f t="shared" si="1"/>
        <v>20000</v>
      </c>
      <c r="K102" s="4"/>
    </row>
    <row r="103" spans="1:11" x14ac:dyDescent="0.35">
      <c r="A103" s="64">
        <v>1919</v>
      </c>
      <c r="B103" s="40" t="s">
        <v>27</v>
      </c>
      <c r="C103" s="5">
        <v>5</v>
      </c>
      <c r="D103" s="22">
        <v>1922</v>
      </c>
      <c r="F103" s="31" t="s">
        <v>12</v>
      </c>
      <c r="G103" s="1">
        <v>15140</v>
      </c>
      <c r="H103" s="1">
        <v>12</v>
      </c>
      <c r="I103" s="1">
        <v>6</v>
      </c>
      <c r="J103" s="3">
        <f t="shared" si="1"/>
        <v>15140.625</v>
      </c>
      <c r="K103" s="4"/>
    </row>
    <row r="104" spans="1:11" x14ac:dyDescent="0.35">
      <c r="A104" s="64">
        <v>1919</v>
      </c>
      <c r="B104" s="40" t="s">
        <v>27</v>
      </c>
      <c r="C104" s="5">
        <v>5</v>
      </c>
      <c r="D104" s="22">
        <v>1923</v>
      </c>
      <c r="F104" s="31" t="s">
        <v>12</v>
      </c>
      <c r="G104" s="1">
        <v>95237</v>
      </c>
      <c r="H104" s="1">
        <v>10</v>
      </c>
      <c r="J104" s="3">
        <f t="shared" si="1"/>
        <v>95237.5</v>
      </c>
      <c r="K104" s="4"/>
    </row>
    <row r="105" spans="1:11" x14ac:dyDescent="0.35">
      <c r="A105" s="64">
        <v>1919</v>
      </c>
      <c r="B105" s="40" t="s">
        <v>27</v>
      </c>
      <c r="C105" s="5">
        <v>5</v>
      </c>
      <c r="D105" s="22">
        <v>1924</v>
      </c>
      <c r="F105" s="31" t="s">
        <v>12</v>
      </c>
      <c r="G105" s="1">
        <v>305261</v>
      </c>
      <c r="H105" s="1">
        <v>5</v>
      </c>
      <c r="J105" s="3">
        <f t="shared" si="1"/>
        <v>305261.25</v>
      </c>
      <c r="K105" s="4"/>
    </row>
    <row r="106" spans="1:11" x14ac:dyDescent="0.35">
      <c r="A106" s="64">
        <v>1919</v>
      </c>
      <c r="B106" s="40" t="s">
        <v>27</v>
      </c>
      <c r="C106" s="5">
        <v>5</v>
      </c>
      <c r="D106" s="22">
        <v>1925</v>
      </c>
      <c r="F106" s="31" t="s">
        <v>12</v>
      </c>
      <c r="G106" s="1">
        <v>317000</v>
      </c>
      <c r="J106" s="3">
        <f t="shared" si="1"/>
        <v>317000</v>
      </c>
      <c r="K106" s="4"/>
    </row>
    <row r="107" spans="1:11" x14ac:dyDescent="0.35">
      <c r="A107" s="64">
        <v>1919</v>
      </c>
      <c r="B107" s="40" t="s">
        <v>27</v>
      </c>
      <c r="C107" s="5">
        <v>5</v>
      </c>
      <c r="D107" s="22">
        <v>1927</v>
      </c>
      <c r="F107" s="31" t="s">
        <v>12</v>
      </c>
      <c r="G107" s="1">
        <v>7504</v>
      </c>
      <c r="H107" s="1">
        <v>13</v>
      </c>
      <c r="I107" s="1">
        <v>9</v>
      </c>
      <c r="J107" s="3">
        <f t="shared" si="1"/>
        <v>7504.6875</v>
      </c>
      <c r="K107" s="4"/>
    </row>
    <row r="108" spans="1:11" x14ac:dyDescent="0.35">
      <c r="A108" s="64">
        <v>1919</v>
      </c>
      <c r="B108" s="40" t="s">
        <v>27</v>
      </c>
      <c r="C108" s="5">
        <v>5</v>
      </c>
      <c r="D108" s="22">
        <v>1928</v>
      </c>
      <c r="F108" s="31" t="s">
        <v>12</v>
      </c>
      <c r="G108" s="1">
        <v>442500</v>
      </c>
      <c r="J108" s="3">
        <f t="shared" si="1"/>
        <v>442500</v>
      </c>
      <c r="K108" s="4"/>
    </row>
    <row r="109" spans="1:11" x14ac:dyDescent="0.35">
      <c r="A109" s="64">
        <v>1919</v>
      </c>
      <c r="B109" s="40" t="s">
        <v>27</v>
      </c>
      <c r="C109" s="5">
        <v>5</v>
      </c>
      <c r="D109" s="22">
        <v>1929</v>
      </c>
      <c r="F109" s="31" t="s">
        <v>12</v>
      </c>
      <c r="G109" s="1">
        <v>652437</v>
      </c>
      <c r="H109" s="1">
        <v>10</v>
      </c>
      <c r="J109" s="3">
        <f t="shared" si="1"/>
        <v>652437.5</v>
      </c>
      <c r="K109" s="4"/>
    </row>
    <row r="110" spans="1:11" ht="15" thickBot="1" x14ac:dyDescent="0.4">
      <c r="A110" s="65">
        <v>1919</v>
      </c>
      <c r="B110" s="41" t="s">
        <v>26</v>
      </c>
      <c r="C110" s="17">
        <v>5</v>
      </c>
      <c r="D110" s="15">
        <v>1929</v>
      </c>
      <c r="E110" s="15">
        <v>1947</v>
      </c>
      <c r="F110" s="24" t="s">
        <v>12</v>
      </c>
      <c r="G110" s="18">
        <v>199201</v>
      </c>
      <c r="H110" s="18">
        <v>19</v>
      </c>
      <c r="I110" s="18">
        <v>5</v>
      </c>
      <c r="J110" s="19">
        <f t="shared" si="1"/>
        <v>199201.97083333335</v>
      </c>
      <c r="K110" s="21"/>
    </row>
    <row r="111" spans="1:11" x14ac:dyDescent="0.35">
      <c r="A111" s="64">
        <v>1919</v>
      </c>
      <c r="B111" t="s">
        <v>13</v>
      </c>
      <c r="G111" s="1">
        <v>4062187</v>
      </c>
      <c r="H111" s="1">
        <v>18</v>
      </c>
      <c r="I111" s="1">
        <v>2</v>
      </c>
      <c r="J111" s="3">
        <f t="shared" si="1"/>
        <v>4062187.9083333332</v>
      </c>
      <c r="K111" s="4"/>
    </row>
    <row r="112" spans="1:11" ht="15" thickBot="1" x14ac:dyDescent="0.4">
      <c r="A112" s="65">
        <v>1919</v>
      </c>
      <c r="B112" s="16" t="s">
        <v>14</v>
      </c>
      <c r="C112" s="17"/>
      <c r="D112" s="15"/>
      <c r="E112" s="15"/>
      <c r="F112" s="15"/>
      <c r="G112" s="18"/>
      <c r="H112" s="18"/>
      <c r="I112" s="18"/>
      <c r="J112" s="19">
        <f t="shared" si="1"/>
        <v>0</v>
      </c>
      <c r="K112" s="20">
        <f>J111-SUM(J81:J110)</f>
        <v>0</v>
      </c>
    </row>
    <row r="113" spans="1:11" x14ac:dyDescent="0.35">
      <c r="A113" s="64">
        <v>1920</v>
      </c>
      <c r="B113" s="39" t="s">
        <v>15</v>
      </c>
      <c r="C113" s="5">
        <v>4</v>
      </c>
      <c r="D113" s="22">
        <v>1940</v>
      </c>
      <c r="E113">
        <v>1960</v>
      </c>
      <c r="F113" s="31" t="s">
        <v>12</v>
      </c>
      <c r="G113" s="1">
        <v>17500</v>
      </c>
      <c r="H113" s="1">
        <v>0</v>
      </c>
      <c r="I113" s="1">
        <v>0</v>
      </c>
      <c r="J113" s="3">
        <f t="shared" si="1"/>
        <v>17500</v>
      </c>
      <c r="K113" s="4"/>
    </row>
    <row r="114" spans="1:11" x14ac:dyDescent="0.35">
      <c r="A114" s="64">
        <v>1920</v>
      </c>
      <c r="B114" t="s">
        <v>16</v>
      </c>
      <c r="C114" s="5">
        <v>4</v>
      </c>
      <c r="D114" s="22">
        <v>1940</v>
      </c>
      <c r="E114" s="22">
        <v>1960</v>
      </c>
      <c r="F114" s="31" t="s">
        <v>12</v>
      </c>
      <c r="G114" s="1">
        <v>16750</v>
      </c>
      <c r="H114" s="1">
        <v>0</v>
      </c>
      <c r="I114" s="1">
        <v>0</v>
      </c>
      <c r="J114" s="3">
        <f t="shared" si="1"/>
        <v>16750</v>
      </c>
      <c r="K114" s="4"/>
    </row>
    <row r="115" spans="1:11" x14ac:dyDescent="0.35">
      <c r="A115" s="64">
        <v>1920</v>
      </c>
      <c r="B115" t="s">
        <v>17</v>
      </c>
      <c r="C115" s="5">
        <v>4</v>
      </c>
      <c r="D115" s="22">
        <v>1929</v>
      </c>
      <c r="F115" s="31" t="s">
        <v>12</v>
      </c>
      <c r="G115" s="1">
        <v>20375</v>
      </c>
      <c r="H115" s="1">
        <v>0</v>
      </c>
      <c r="I115" s="1">
        <v>0</v>
      </c>
      <c r="J115" s="3">
        <f t="shared" si="1"/>
        <v>20375</v>
      </c>
      <c r="K115" s="4"/>
    </row>
    <row r="116" spans="1:11" x14ac:dyDescent="0.35">
      <c r="A116" s="64">
        <v>1920</v>
      </c>
      <c r="B116" t="s">
        <v>18</v>
      </c>
      <c r="C116" s="5">
        <v>4</v>
      </c>
      <c r="D116" s="22">
        <v>1942</v>
      </c>
      <c r="E116" s="22">
        <v>1962</v>
      </c>
      <c r="F116" s="31" t="s">
        <v>12</v>
      </c>
      <c r="G116" s="1">
        <v>16250</v>
      </c>
      <c r="H116" s="1">
        <v>0</v>
      </c>
      <c r="I116" s="1">
        <v>0</v>
      </c>
      <c r="J116" s="3">
        <f t="shared" si="1"/>
        <v>16250</v>
      </c>
      <c r="K116" s="4"/>
    </row>
    <row r="117" spans="1:11" x14ac:dyDescent="0.35">
      <c r="A117" s="64">
        <v>1920</v>
      </c>
      <c r="B117" t="s">
        <v>19</v>
      </c>
      <c r="C117" s="5">
        <v>4</v>
      </c>
      <c r="D117" s="22">
        <v>1917</v>
      </c>
      <c r="E117" s="22">
        <v>1942</v>
      </c>
      <c r="F117" s="31" t="s">
        <v>12</v>
      </c>
      <c r="G117" s="1">
        <v>37500</v>
      </c>
      <c r="H117" s="1">
        <v>0</v>
      </c>
      <c r="I117" s="1">
        <v>0</v>
      </c>
      <c r="J117" s="3">
        <f t="shared" si="1"/>
        <v>37500</v>
      </c>
      <c r="K117" s="4"/>
    </row>
    <row r="118" spans="1:11" x14ac:dyDescent="0.35">
      <c r="A118" s="64">
        <v>1920</v>
      </c>
      <c r="B118" t="s">
        <v>22</v>
      </c>
      <c r="C118" s="5">
        <v>3.5</v>
      </c>
      <c r="D118" s="22">
        <v>1937</v>
      </c>
      <c r="E118" s="22">
        <v>1967</v>
      </c>
      <c r="F118" s="31" t="s">
        <v>12</v>
      </c>
      <c r="G118" s="1">
        <v>551</v>
      </c>
      <c r="H118" s="1">
        <v>11</v>
      </c>
      <c r="I118" s="1">
        <v>9</v>
      </c>
      <c r="J118" s="3">
        <f t="shared" si="1"/>
        <v>551.58749999999998</v>
      </c>
      <c r="K118" s="4"/>
    </row>
    <row r="119" spans="1:11" x14ac:dyDescent="0.35">
      <c r="A119" s="64">
        <v>1920</v>
      </c>
      <c r="B119" t="s">
        <v>26</v>
      </c>
      <c r="C119" s="5">
        <v>5</v>
      </c>
      <c r="D119" s="22">
        <v>1929</v>
      </c>
      <c r="E119" s="22">
        <v>1947</v>
      </c>
      <c r="F119" s="31" t="s">
        <v>12</v>
      </c>
      <c r="G119" s="1">
        <v>697007</v>
      </c>
      <c r="H119" s="1">
        <v>4</v>
      </c>
      <c r="I119" s="1">
        <v>8</v>
      </c>
      <c r="J119" s="3">
        <f t="shared" si="1"/>
        <v>697007.23333333328</v>
      </c>
      <c r="K119" s="4"/>
    </row>
    <row r="120" spans="1:11" x14ac:dyDescent="0.35">
      <c r="A120" s="64">
        <v>1920</v>
      </c>
      <c r="B120" t="s">
        <v>27</v>
      </c>
      <c r="C120" s="5">
        <v>5</v>
      </c>
      <c r="D120" s="22">
        <v>1922</v>
      </c>
      <c r="F120" s="31" t="s">
        <v>12</v>
      </c>
      <c r="G120" s="1">
        <v>97000</v>
      </c>
      <c r="H120" s="1">
        <v>0</v>
      </c>
      <c r="I120" s="1">
        <v>0</v>
      </c>
      <c r="J120" s="3">
        <f t="shared" si="1"/>
        <v>97000</v>
      </c>
      <c r="K120" s="4"/>
    </row>
    <row r="121" spans="1:11" x14ac:dyDescent="0.35">
      <c r="A121" s="64">
        <v>1920</v>
      </c>
      <c r="B121" t="s">
        <v>27</v>
      </c>
      <c r="C121" s="5">
        <v>5</v>
      </c>
      <c r="D121" s="22">
        <v>1923</v>
      </c>
      <c r="F121" s="31" t="s">
        <v>12</v>
      </c>
      <c r="G121" s="1">
        <v>470400</v>
      </c>
      <c r="H121" s="1">
        <v>0</v>
      </c>
      <c r="I121" s="1">
        <v>0</v>
      </c>
      <c r="J121" s="3">
        <f t="shared" si="1"/>
        <v>470400</v>
      </c>
      <c r="K121" s="4"/>
    </row>
    <row r="122" spans="1:11" x14ac:dyDescent="0.35">
      <c r="A122" s="64">
        <v>1920</v>
      </c>
      <c r="B122" t="s">
        <v>27</v>
      </c>
      <c r="C122" s="5">
        <v>5</v>
      </c>
      <c r="D122" s="22">
        <v>1924</v>
      </c>
      <c r="F122" s="31" t="s">
        <v>12</v>
      </c>
      <c r="G122" s="1">
        <v>146115</v>
      </c>
      <c r="H122" s="1">
        <v>0</v>
      </c>
      <c r="I122" s="1">
        <v>0</v>
      </c>
      <c r="J122" s="3">
        <f t="shared" si="1"/>
        <v>146115</v>
      </c>
      <c r="K122" s="4"/>
    </row>
    <row r="123" spans="1:11" x14ac:dyDescent="0.35">
      <c r="A123" s="64">
        <v>1920</v>
      </c>
      <c r="B123" t="s">
        <v>27</v>
      </c>
      <c r="C123" s="5">
        <v>5</v>
      </c>
      <c r="D123" s="22">
        <v>1925</v>
      </c>
      <c r="F123" s="31" t="s">
        <v>12</v>
      </c>
      <c r="G123" s="1">
        <v>288000</v>
      </c>
      <c r="H123" s="1">
        <v>0</v>
      </c>
      <c r="I123" s="1">
        <v>0</v>
      </c>
      <c r="J123" s="3">
        <f t="shared" si="1"/>
        <v>288000</v>
      </c>
      <c r="K123" s="4"/>
    </row>
    <row r="124" spans="1:11" x14ac:dyDescent="0.35">
      <c r="A124" s="64">
        <v>1920</v>
      </c>
      <c r="B124" t="s">
        <v>27</v>
      </c>
      <c r="C124" s="5">
        <v>5</v>
      </c>
      <c r="D124" s="22">
        <v>1927</v>
      </c>
      <c r="F124" s="31" t="s">
        <v>12</v>
      </c>
      <c r="G124" s="1">
        <v>388800</v>
      </c>
      <c r="H124" s="1">
        <v>0</v>
      </c>
      <c r="I124" s="1">
        <v>0</v>
      </c>
      <c r="J124" s="3">
        <f t="shared" si="1"/>
        <v>388800</v>
      </c>
      <c r="K124" s="4"/>
    </row>
    <row r="125" spans="1:11" x14ac:dyDescent="0.35">
      <c r="A125" s="64">
        <v>1920</v>
      </c>
      <c r="B125" t="s">
        <v>27</v>
      </c>
      <c r="C125" s="5">
        <v>5</v>
      </c>
      <c r="D125" s="22">
        <v>1928</v>
      </c>
      <c r="F125" s="31" t="s">
        <v>12</v>
      </c>
      <c r="G125" s="1">
        <v>177120</v>
      </c>
      <c r="H125" s="1">
        <v>0</v>
      </c>
      <c r="I125" s="1">
        <v>0</v>
      </c>
      <c r="J125" s="3">
        <f t="shared" si="1"/>
        <v>177120</v>
      </c>
      <c r="K125" s="4"/>
    </row>
    <row r="126" spans="1:11" x14ac:dyDescent="0.35">
      <c r="A126" s="64">
        <v>1920</v>
      </c>
      <c r="B126" t="s">
        <v>27</v>
      </c>
      <c r="C126" s="5">
        <v>5</v>
      </c>
      <c r="D126" s="22">
        <v>1929</v>
      </c>
      <c r="F126" s="31" t="s">
        <v>12</v>
      </c>
      <c r="G126" s="1">
        <v>23750</v>
      </c>
      <c r="H126" s="1">
        <v>0</v>
      </c>
      <c r="I126" s="1">
        <v>0</v>
      </c>
      <c r="J126" s="3">
        <f t="shared" si="1"/>
        <v>23750</v>
      </c>
      <c r="K126" s="4"/>
    </row>
    <row r="127" spans="1:11" x14ac:dyDescent="0.35">
      <c r="A127" s="64">
        <v>1920</v>
      </c>
      <c r="B127" t="s">
        <v>30</v>
      </c>
      <c r="C127" s="5">
        <v>4</v>
      </c>
      <c r="D127" s="22">
        <v>1960</v>
      </c>
      <c r="E127" s="22">
        <v>1990</v>
      </c>
      <c r="F127" s="31" t="s">
        <v>12</v>
      </c>
      <c r="G127" s="1">
        <v>87500</v>
      </c>
      <c r="H127" s="1">
        <v>0</v>
      </c>
      <c r="I127" s="1">
        <v>0</v>
      </c>
      <c r="J127" s="3">
        <f t="shared" si="1"/>
        <v>87500</v>
      </c>
      <c r="K127" s="4"/>
    </row>
    <row r="128" spans="1:11" x14ac:dyDescent="0.35">
      <c r="A128" s="64">
        <v>1920</v>
      </c>
      <c r="B128" t="s">
        <v>25</v>
      </c>
      <c r="C128" s="5">
        <v>5.75</v>
      </c>
      <c r="D128" s="22">
        <v>1925</v>
      </c>
      <c r="F128" s="31" t="s">
        <v>12</v>
      </c>
      <c r="G128" s="1">
        <v>98000</v>
      </c>
      <c r="H128" s="1">
        <v>0</v>
      </c>
      <c r="I128" s="1">
        <v>0</v>
      </c>
      <c r="J128" s="3">
        <f t="shared" si="1"/>
        <v>98000</v>
      </c>
      <c r="K128" s="4"/>
    </row>
    <row r="129" spans="1:11" x14ac:dyDescent="0.35">
      <c r="A129" s="64">
        <v>1920</v>
      </c>
      <c r="B129" s="35" t="s">
        <v>19</v>
      </c>
      <c r="C129" s="5">
        <v>4</v>
      </c>
      <c r="D129" s="22">
        <v>1917</v>
      </c>
      <c r="E129">
        <v>1942</v>
      </c>
      <c r="F129" s="31" t="s">
        <v>12</v>
      </c>
      <c r="G129" s="1">
        <v>2547</v>
      </c>
      <c r="H129" s="1">
        <v>14</v>
      </c>
      <c r="I129" s="1">
        <v>6</v>
      </c>
      <c r="J129" s="3">
        <f t="shared" si="1"/>
        <v>2547.7249999999999</v>
      </c>
      <c r="K129" s="4"/>
    </row>
    <row r="130" spans="1:11" x14ac:dyDescent="0.35">
      <c r="A130" s="64">
        <v>1920</v>
      </c>
      <c r="B130" s="35" t="s">
        <v>22</v>
      </c>
      <c r="C130" s="5">
        <v>3.5</v>
      </c>
      <c r="D130" s="22">
        <v>1937</v>
      </c>
      <c r="E130">
        <v>1967</v>
      </c>
      <c r="F130" s="31" t="s">
        <v>12</v>
      </c>
      <c r="G130" s="1">
        <v>4843</v>
      </c>
      <c r="H130" s="1">
        <v>12</v>
      </c>
      <c r="I130" s="1">
        <v>5</v>
      </c>
      <c r="J130" s="3">
        <f t="shared" si="1"/>
        <v>4843.6208333333334</v>
      </c>
      <c r="K130" s="4"/>
    </row>
    <row r="131" spans="1:11" x14ac:dyDescent="0.35">
      <c r="A131" s="64">
        <v>1920</v>
      </c>
      <c r="B131" s="35" t="s">
        <v>23</v>
      </c>
      <c r="C131" s="5">
        <v>3.5</v>
      </c>
      <c r="D131" s="22">
        <v>1919</v>
      </c>
      <c r="E131">
        <v>1949</v>
      </c>
      <c r="F131" s="31" t="s">
        <v>12</v>
      </c>
      <c r="G131" s="1">
        <v>3025</v>
      </c>
      <c r="H131" s="1">
        <v>0</v>
      </c>
      <c r="I131" s="1">
        <v>0</v>
      </c>
      <c r="J131" s="3">
        <f t="shared" si="1"/>
        <v>3025</v>
      </c>
      <c r="K131" s="4"/>
    </row>
    <row r="132" spans="1:11" x14ac:dyDescent="0.35">
      <c r="A132" s="64">
        <v>1920</v>
      </c>
      <c r="B132" s="35" t="s">
        <v>23</v>
      </c>
      <c r="C132" s="5">
        <v>4</v>
      </c>
      <c r="D132" s="22">
        <v>1934</v>
      </c>
      <c r="F132" s="31" t="s">
        <v>12</v>
      </c>
      <c r="G132" s="1">
        <v>3950</v>
      </c>
      <c r="H132" s="1">
        <v>0</v>
      </c>
      <c r="I132" s="1">
        <v>0</v>
      </c>
      <c r="J132" s="3">
        <f t="shared" si="1"/>
        <v>3950</v>
      </c>
      <c r="K132" s="4"/>
    </row>
    <row r="133" spans="1:11" x14ac:dyDescent="0.35">
      <c r="A133" s="64">
        <v>1920</v>
      </c>
      <c r="B133" s="35" t="s">
        <v>24</v>
      </c>
      <c r="C133" s="5">
        <v>3</v>
      </c>
      <c r="D133" s="22">
        <v>1940</v>
      </c>
      <c r="F133" s="31" t="s">
        <v>12</v>
      </c>
      <c r="G133" s="1">
        <v>7679</v>
      </c>
      <c r="H133" s="1">
        <v>17</v>
      </c>
      <c r="I133" s="1">
        <v>11</v>
      </c>
      <c r="J133" s="3">
        <f t="shared" si="1"/>
        <v>7679.8958333333339</v>
      </c>
      <c r="K133" s="4"/>
    </row>
    <row r="134" spans="1:11" x14ac:dyDescent="0.35">
      <c r="A134" s="64">
        <v>1920</v>
      </c>
      <c r="B134" s="35" t="s">
        <v>26</v>
      </c>
      <c r="C134" s="5">
        <v>5</v>
      </c>
      <c r="D134" s="22">
        <v>1929</v>
      </c>
      <c r="E134">
        <v>1947</v>
      </c>
      <c r="F134" s="31" t="s">
        <v>12</v>
      </c>
      <c r="G134" s="1">
        <v>22331</v>
      </c>
      <c r="H134" s="1">
        <v>12</v>
      </c>
      <c r="I134" s="1">
        <v>6</v>
      </c>
      <c r="J134" s="3">
        <f t="shared" si="1"/>
        <v>22331.625</v>
      </c>
      <c r="K134" s="4"/>
    </row>
    <row r="135" spans="1:11" x14ac:dyDescent="0.35">
      <c r="A135" s="64">
        <v>1920</v>
      </c>
      <c r="B135" s="35" t="s">
        <v>27</v>
      </c>
      <c r="C135" s="5">
        <v>5</v>
      </c>
      <c r="D135" s="22">
        <v>1923</v>
      </c>
      <c r="F135" s="31" t="s">
        <v>12</v>
      </c>
      <c r="G135" s="1">
        <v>5760</v>
      </c>
      <c r="H135" s="1">
        <v>0</v>
      </c>
      <c r="I135" s="1">
        <v>0</v>
      </c>
      <c r="J135" s="3">
        <f t="shared" ref="J135:J198" si="2">G135+H135/20+I135/240</f>
        <v>5760</v>
      </c>
      <c r="K135" s="4"/>
    </row>
    <row r="136" spans="1:11" x14ac:dyDescent="0.35">
      <c r="A136" s="64">
        <v>1920</v>
      </c>
      <c r="B136" s="35" t="s">
        <v>27</v>
      </c>
      <c r="C136" s="5">
        <v>5</v>
      </c>
      <c r="D136" s="22">
        <v>1928</v>
      </c>
      <c r="F136" s="31" t="s">
        <v>12</v>
      </c>
      <c r="G136" s="1">
        <v>19200</v>
      </c>
      <c r="H136" s="1">
        <v>0</v>
      </c>
      <c r="I136" s="1">
        <v>0</v>
      </c>
      <c r="J136" s="3">
        <f t="shared" si="2"/>
        <v>19200</v>
      </c>
      <c r="K136" s="4"/>
    </row>
    <row r="137" spans="1:11" x14ac:dyDescent="0.35">
      <c r="A137" s="64">
        <v>1920</v>
      </c>
      <c r="B137" s="40" t="s">
        <v>27</v>
      </c>
      <c r="C137" s="5">
        <v>5</v>
      </c>
      <c r="D137" s="22">
        <v>1922</v>
      </c>
      <c r="F137" s="31" t="s">
        <v>12</v>
      </c>
      <c r="G137" s="1">
        <v>281300</v>
      </c>
      <c r="H137" s="1">
        <v>0</v>
      </c>
      <c r="I137" s="1">
        <v>0</v>
      </c>
      <c r="J137" s="3">
        <f t="shared" si="2"/>
        <v>281300</v>
      </c>
      <c r="K137" s="4"/>
    </row>
    <row r="138" spans="1:11" x14ac:dyDescent="0.35">
      <c r="A138" s="64">
        <v>1920</v>
      </c>
      <c r="B138" s="40" t="s">
        <v>27</v>
      </c>
      <c r="C138" s="5">
        <v>5</v>
      </c>
      <c r="D138" s="22">
        <v>1923</v>
      </c>
      <c r="F138" s="31" t="s">
        <v>12</v>
      </c>
      <c r="G138" s="1">
        <v>91200</v>
      </c>
      <c r="H138" s="1">
        <v>0</v>
      </c>
      <c r="I138" s="1">
        <v>0</v>
      </c>
      <c r="J138" s="3">
        <f t="shared" si="2"/>
        <v>91200</v>
      </c>
      <c r="K138" s="4"/>
    </row>
    <row r="139" spans="1:11" x14ac:dyDescent="0.35">
      <c r="A139" s="64">
        <v>1920</v>
      </c>
      <c r="B139" s="40" t="s">
        <v>27</v>
      </c>
      <c r="C139" s="5">
        <v>5</v>
      </c>
      <c r="D139" s="22">
        <v>1924</v>
      </c>
      <c r="F139" s="31" t="s">
        <v>12</v>
      </c>
      <c r="G139" s="1">
        <v>481797</v>
      </c>
      <c r="H139" s="1">
        <v>10</v>
      </c>
      <c r="I139" s="1">
        <v>0</v>
      </c>
      <c r="J139" s="3">
        <f t="shared" si="2"/>
        <v>481797.5</v>
      </c>
      <c r="K139" s="4"/>
    </row>
    <row r="140" spans="1:11" x14ac:dyDescent="0.35">
      <c r="A140" s="64">
        <v>1920</v>
      </c>
      <c r="B140" s="40" t="s">
        <v>27</v>
      </c>
      <c r="C140" s="5">
        <v>5</v>
      </c>
      <c r="D140" s="22">
        <v>1925</v>
      </c>
      <c r="F140" s="31" t="s">
        <v>12</v>
      </c>
      <c r="G140" s="1">
        <v>304320</v>
      </c>
      <c r="H140" s="1">
        <v>0</v>
      </c>
      <c r="I140" s="1">
        <v>0</v>
      </c>
      <c r="J140" s="3">
        <f t="shared" si="2"/>
        <v>304320</v>
      </c>
      <c r="K140" s="4"/>
    </row>
    <row r="141" spans="1:11" x14ac:dyDescent="0.35">
      <c r="A141" s="64">
        <v>1920</v>
      </c>
      <c r="B141" s="40" t="s">
        <v>27</v>
      </c>
      <c r="C141" s="5">
        <v>5</v>
      </c>
      <c r="D141" s="22">
        <v>1927</v>
      </c>
      <c r="F141" s="31" t="s">
        <v>12</v>
      </c>
      <c r="G141" s="1">
        <v>1010400</v>
      </c>
      <c r="H141" s="1">
        <v>0</v>
      </c>
      <c r="I141" s="1">
        <v>0</v>
      </c>
      <c r="J141" s="3">
        <f t="shared" si="2"/>
        <v>1010400</v>
      </c>
      <c r="K141" s="4"/>
    </row>
    <row r="142" spans="1:11" x14ac:dyDescent="0.35">
      <c r="A142" s="64">
        <v>1920</v>
      </c>
      <c r="B142" s="40" t="s">
        <v>27</v>
      </c>
      <c r="C142" s="5">
        <v>5</v>
      </c>
      <c r="D142" s="22">
        <v>1928</v>
      </c>
      <c r="F142" s="31" t="s">
        <v>12</v>
      </c>
      <c r="G142" s="1">
        <v>1072800</v>
      </c>
      <c r="H142" s="1">
        <v>0</v>
      </c>
      <c r="I142" s="1">
        <v>0</v>
      </c>
      <c r="J142" s="3">
        <f t="shared" si="2"/>
        <v>1072800</v>
      </c>
      <c r="K142" s="4"/>
    </row>
    <row r="143" spans="1:11" x14ac:dyDescent="0.35">
      <c r="A143" s="64">
        <v>1920</v>
      </c>
      <c r="B143" s="40" t="s">
        <v>26</v>
      </c>
      <c r="C143" s="5">
        <v>5</v>
      </c>
      <c r="D143" s="22">
        <v>1929</v>
      </c>
      <c r="E143">
        <v>1947</v>
      </c>
      <c r="F143" s="31" t="s">
        <v>12</v>
      </c>
      <c r="G143" s="1">
        <v>1624121</v>
      </c>
      <c r="H143" s="1">
        <v>12</v>
      </c>
      <c r="I143" s="1">
        <v>9</v>
      </c>
      <c r="J143" s="3">
        <f t="shared" si="2"/>
        <v>1624121.6375000002</v>
      </c>
      <c r="K143" s="4"/>
    </row>
    <row r="144" spans="1:11" x14ac:dyDescent="0.35">
      <c r="A144" s="64">
        <v>1920</v>
      </c>
      <c r="B144" s="40" t="s">
        <v>30</v>
      </c>
      <c r="C144" s="5">
        <v>4</v>
      </c>
      <c r="D144" s="22">
        <v>1960</v>
      </c>
      <c r="E144">
        <v>1990</v>
      </c>
      <c r="F144" s="31" t="s">
        <v>12</v>
      </c>
      <c r="G144" s="1">
        <v>87500</v>
      </c>
      <c r="H144" s="1">
        <v>0</v>
      </c>
      <c r="I144" s="1">
        <v>0</v>
      </c>
      <c r="J144" s="3">
        <f t="shared" si="2"/>
        <v>87500</v>
      </c>
      <c r="K144" s="4"/>
    </row>
    <row r="145" spans="1:11" x14ac:dyDescent="0.35">
      <c r="A145" s="64">
        <v>1920</v>
      </c>
      <c r="B145" s="40" t="s">
        <v>25</v>
      </c>
      <c r="C145" s="5">
        <v>5.75</v>
      </c>
      <c r="D145" s="22">
        <v>1925</v>
      </c>
      <c r="F145" s="31" t="s">
        <v>12</v>
      </c>
      <c r="G145" s="1">
        <v>98000</v>
      </c>
      <c r="H145" s="1">
        <v>0</v>
      </c>
      <c r="I145" s="1">
        <v>0</v>
      </c>
      <c r="J145" s="3">
        <f t="shared" si="2"/>
        <v>98000</v>
      </c>
      <c r="K145" s="4"/>
    </row>
    <row r="146" spans="1:11" x14ac:dyDescent="0.35">
      <c r="A146" s="64">
        <v>1920</v>
      </c>
      <c r="B146" s="40" t="s">
        <v>25</v>
      </c>
      <c r="C146" s="5">
        <v>3</v>
      </c>
      <c r="D146" s="22">
        <v>1930</v>
      </c>
      <c r="F146" s="31" t="s">
        <v>12</v>
      </c>
      <c r="G146" s="1">
        <v>37750</v>
      </c>
      <c r="H146" s="1">
        <v>0</v>
      </c>
      <c r="I146" s="1">
        <v>0</v>
      </c>
      <c r="J146" s="3">
        <f t="shared" si="2"/>
        <v>37750</v>
      </c>
      <c r="K146" s="4"/>
    </row>
    <row r="147" spans="1:11" x14ac:dyDescent="0.35">
      <c r="A147" s="64">
        <v>1920</v>
      </c>
      <c r="B147" s="40" t="s">
        <v>31</v>
      </c>
      <c r="C147" s="5">
        <v>6</v>
      </c>
      <c r="D147" s="22">
        <v>1949</v>
      </c>
      <c r="E147">
        <v>1979</v>
      </c>
      <c r="F147" s="31" t="s">
        <v>12</v>
      </c>
      <c r="G147" s="1">
        <v>103500</v>
      </c>
      <c r="H147" s="1">
        <v>0</v>
      </c>
      <c r="I147" s="1">
        <v>0</v>
      </c>
      <c r="J147" s="3">
        <f t="shared" si="2"/>
        <v>103500</v>
      </c>
      <c r="K147" s="4"/>
    </row>
    <row r="148" spans="1:11" ht="15" thickBot="1" x14ac:dyDescent="0.4">
      <c r="A148" s="65">
        <v>1920</v>
      </c>
      <c r="B148" s="41" t="s">
        <v>32</v>
      </c>
      <c r="C148" s="17">
        <v>6</v>
      </c>
      <c r="D148" s="25">
        <v>1945</v>
      </c>
      <c r="E148" s="15">
        <v>1970</v>
      </c>
      <c r="F148" s="32" t="s">
        <v>12</v>
      </c>
      <c r="G148" s="18">
        <v>479750</v>
      </c>
      <c r="H148" s="18">
        <v>0</v>
      </c>
      <c r="I148" s="18">
        <v>0</v>
      </c>
      <c r="J148" s="19">
        <f t="shared" si="2"/>
        <v>479750</v>
      </c>
      <c r="K148" s="21"/>
    </row>
    <row r="149" spans="1:11" x14ac:dyDescent="0.35">
      <c r="A149" s="64">
        <v>1920</v>
      </c>
      <c r="B149" s="42" t="s">
        <v>13</v>
      </c>
      <c r="G149" s="1">
        <v>8324395</v>
      </c>
      <c r="H149" s="1">
        <v>16</v>
      </c>
      <c r="I149" s="1">
        <v>6</v>
      </c>
      <c r="J149" s="3">
        <f t="shared" si="2"/>
        <v>8324395.8250000002</v>
      </c>
      <c r="K149" s="4"/>
    </row>
    <row r="150" spans="1:11" ht="15" thickBot="1" x14ac:dyDescent="0.4">
      <c r="A150" s="65">
        <v>1920</v>
      </c>
      <c r="B150" s="44" t="s">
        <v>14</v>
      </c>
      <c r="C150" s="43"/>
      <c r="D150" s="15"/>
      <c r="E150" s="15"/>
      <c r="F150" s="15"/>
      <c r="G150" s="18"/>
      <c r="H150" s="18"/>
      <c r="I150" s="18"/>
      <c r="J150" s="19">
        <f t="shared" si="2"/>
        <v>0</v>
      </c>
      <c r="K150" s="20">
        <f>J149-SUM(J113:J148)</f>
        <v>0</v>
      </c>
    </row>
    <row r="151" spans="1:11" x14ac:dyDescent="0.35">
      <c r="A151" s="64">
        <v>1921</v>
      </c>
      <c r="B151" s="22" t="s">
        <v>15</v>
      </c>
      <c r="C151" s="5">
        <v>4</v>
      </c>
      <c r="D151" s="22">
        <v>1940</v>
      </c>
      <c r="E151" s="22">
        <v>1960</v>
      </c>
      <c r="F151" s="31" t="s">
        <v>12</v>
      </c>
      <c r="G151" s="1">
        <v>19000</v>
      </c>
      <c r="H151" s="1">
        <v>0</v>
      </c>
      <c r="I151" s="1">
        <v>0</v>
      </c>
      <c r="J151" s="3">
        <f t="shared" si="2"/>
        <v>19000</v>
      </c>
      <c r="K151" s="4"/>
    </row>
    <row r="152" spans="1:11" x14ac:dyDescent="0.35">
      <c r="A152" s="64">
        <v>1921</v>
      </c>
      <c r="B152" s="22" t="s">
        <v>16</v>
      </c>
      <c r="C152" s="5">
        <v>4</v>
      </c>
      <c r="D152" s="22">
        <v>1940</v>
      </c>
      <c r="E152" s="22">
        <v>1960</v>
      </c>
      <c r="F152" s="31" t="s">
        <v>12</v>
      </c>
      <c r="G152" s="1">
        <v>17750</v>
      </c>
      <c r="H152" s="1">
        <v>0</v>
      </c>
      <c r="I152" s="1">
        <v>0</v>
      </c>
      <c r="J152" s="3">
        <f t="shared" si="2"/>
        <v>17750</v>
      </c>
      <c r="K152" s="4"/>
    </row>
    <row r="153" spans="1:11" x14ac:dyDescent="0.35">
      <c r="A153" s="64">
        <v>1921</v>
      </c>
      <c r="B153" s="22" t="s">
        <v>17</v>
      </c>
      <c r="C153" s="5">
        <v>4</v>
      </c>
      <c r="D153" s="22">
        <v>1929</v>
      </c>
      <c r="F153" s="31" t="s">
        <v>12</v>
      </c>
      <c r="G153" s="1">
        <v>21250</v>
      </c>
      <c r="H153" s="1">
        <v>0</v>
      </c>
      <c r="I153" s="1">
        <v>0</v>
      </c>
      <c r="J153" s="3">
        <f t="shared" si="2"/>
        <v>21250</v>
      </c>
      <c r="K153" s="4"/>
    </row>
    <row r="154" spans="1:11" x14ac:dyDescent="0.35">
      <c r="A154" s="64">
        <v>1921</v>
      </c>
      <c r="B154" s="22" t="s">
        <v>18</v>
      </c>
      <c r="C154" s="5">
        <v>4</v>
      </c>
      <c r="D154" s="22">
        <v>1942</v>
      </c>
      <c r="E154" s="22">
        <v>1962</v>
      </c>
      <c r="F154" s="31" t="s">
        <v>12</v>
      </c>
      <c r="G154" s="1">
        <v>17250</v>
      </c>
      <c r="H154" s="1">
        <v>0</v>
      </c>
      <c r="I154" s="1">
        <v>0</v>
      </c>
      <c r="J154" s="3">
        <f t="shared" si="2"/>
        <v>17250</v>
      </c>
      <c r="K154" s="4"/>
    </row>
    <row r="155" spans="1:11" x14ac:dyDescent="0.35">
      <c r="A155" s="64">
        <v>1921</v>
      </c>
      <c r="B155" s="22" t="s">
        <v>19</v>
      </c>
      <c r="C155" s="5">
        <v>4</v>
      </c>
      <c r="D155" s="22">
        <v>1917</v>
      </c>
      <c r="E155" s="22">
        <v>1942</v>
      </c>
      <c r="F155" s="31" t="s">
        <v>12</v>
      </c>
      <c r="G155" s="1">
        <v>39513</v>
      </c>
      <c r="H155" s="1">
        <v>15</v>
      </c>
      <c r="I155" s="1">
        <v>1</v>
      </c>
      <c r="J155" s="3">
        <f t="shared" si="2"/>
        <v>39513.754166666666</v>
      </c>
      <c r="K155" s="4"/>
    </row>
    <row r="156" spans="1:11" x14ac:dyDescent="0.35">
      <c r="A156" s="64">
        <v>1921</v>
      </c>
      <c r="B156" s="22" t="s">
        <v>22</v>
      </c>
      <c r="C156" s="5">
        <v>3.5</v>
      </c>
      <c r="D156" s="22">
        <v>1937</v>
      </c>
      <c r="E156" s="22">
        <v>1967</v>
      </c>
      <c r="F156" s="31" t="s">
        <v>12</v>
      </c>
      <c r="G156" s="1">
        <v>5618</v>
      </c>
      <c r="H156" s="1">
        <v>2</v>
      </c>
      <c r="I156" s="1">
        <v>11</v>
      </c>
      <c r="J156" s="3">
        <f t="shared" si="2"/>
        <v>5618.1458333333339</v>
      </c>
      <c r="K156" s="4"/>
    </row>
    <row r="157" spans="1:11" x14ac:dyDescent="0.35">
      <c r="A157" s="64">
        <v>1921</v>
      </c>
      <c r="B157" s="22" t="s">
        <v>23</v>
      </c>
      <c r="C157" s="5">
        <v>3.5</v>
      </c>
      <c r="D157" s="22">
        <v>1919</v>
      </c>
      <c r="E157" s="22">
        <v>1949</v>
      </c>
      <c r="F157" s="31" t="s">
        <v>12</v>
      </c>
      <c r="G157" s="1">
        <v>3150</v>
      </c>
      <c r="H157" s="1">
        <v>0</v>
      </c>
      <c r="I157" s="1">
        <v>0</v>
      </c>
      <c r="J157" s="3">
        <f t="shared" si="2"/>
        <v>3150</v>
      </c>
      <c r="K157" s="4"/>
    </row>
    <row r="158" spans="1:11" x14ac:dyDescent="0.35">
      <c r="A158" s="64">
        <v>1921</v>
      </c>
      <c r="B158" s="22" t="s">
        <v>23</v>
      </c>
      <c r="C158" s="5">
        <v>4</v>
      </c>
      <c r="D158" s="22">
        <v>1934</v>
      </c>
      <c r="F158" s="31" t="s">
        <v>12</v>
      </c>
      <c r="G158" s="1">
        <v>3950</v>
      </c>
      <c r="H158" s="1">
        <v>0</v>
      </c>
      <c r="I158" s="1">
        <v>0</v>
      </c>
      <c r="J158" s="3">
        <f t="shared" si="2"/>
        <v>3950</v>
      </c>
      <c r="K158" s="4"/>
    </row>
    <row r="159" spans="1:11" x14ac:dyDescent="0.35">
      <c r="A159" s="64">
        <v>1921</v>
      </c>
      <c r="B159" s="22" t="s">
        <v>24</v>
      </c>
      <c r="C159" s="5">
        <v>3</v>
      </c>
      <c r="D159" s="22">
        <v>1940</v>
      </c>
      <c r="F159" s="31" t="s">
        <v>12</v>
      </c>
      <c r="G159" s="1">
        <v>7867</v>
      </c>
      <c r="H159" s="1">
        <v>4</v>
      </c>
      <c r="I159" s="1">
        <v>3</v>
      </c>
      <c r="J159" s="3">
        <f t="shared" si="2"/>
        <v>7867.2124999999996</v>
      </c>
      <c r="K159" s="4"/>
    </row>
    <row r="160" spans="1:11" x14ac:dyDescent="0.35">
      <c r="A160" s="64">
        <v>1921</v>
      </c>
      <c r="B160" s="22" t="s">
        <v>26</v>
      </c>
      <c r="C160" s="5">
        <v>5</v>
      </c>
      <c r="D160" s="22">
        <v>1929</v>
      </c>
      <c r="E160" s="22">
        <v>1947</v>
      </c>
      <c r="F160" s="31" t="s">
        <v>12</v>
      </c>
      <c r="G160" s="1">
        <v>1346832</v>
      </c>
      <c r="H160" s="1">
        <v>18</v>
      </c>
      <c r="I160" s="1">
        <v>10</v>
      </c>
      <c r="J160" s="3">
        <f t="shared" si="2"/>
        <v>1346832.9416666667</v>
      </c>
      <c r="K160" s="4"/>
    </row>
    <row r="161" spans="1:11" x14ac:dyDescent="0.35">
      <c r="A161" s="64">
        <v>1921</v>
      </c>
      <c r="B161" s="22" t="s">
        <v>27</v>
      </c>
      <c r="C161" s="5">
        <v>5</v>
      </c>
      <c r="D161" s="22">
        <v>1925</v>
      </c>
      <c r="F161" s="31" t="s">
        <v>12</v>
      </c>
      <c r="G161" s="1">
        <v>613915</v>
      </c>
      <c r="H161" s="1">
        <v>0</v>
      </c>
      <c r="I161" s="1">
        <v>0</v>
      </c>
      <c r="J161" s="3">
        <f t="shared" si="2"/>
        <v>613915</v>
      </c>
      <c r="K161" s="4"/>
    </row>
    <row r="162" spans="1:11" x14ac:dyDescent="0.35">
      <c r="A162" s="64">
        <v>1921</v>
      </c>
      <c r="B162" s="22" t="s">
        <v>27</v>
      </c>
      <c r="C162" s="5">
        <v>5</v>
      </c>
      <c r="D162" s="22">
        <v>1927</v>
      </c>
      <c r="F162" s="31" t="s">
        <v>12</v>
      </c>
      <c r="G162" s="1">
        <v>650925</v>
      </c>
      <c r="H162" s="1">
        <v>0</v>
      </c>
      <c r="I162" s="1">
        <v>0</v>
      </c>
      <c r="J162" s="3">
        <f t="shared" si="2"/>
        <v>650925</v>
      </c>
      <c r="K162" s="4"/>
    </row>
    <row r="163" spans="1:11" x14ac:dyDescent="0.35">
      <c r="A163" s="64">
        <v>1921</v>
      </c>
      <c r="B163" s="22" t="s">
        <v>27</v>
      </c>
      <c r="C163" s="5">
        <v>5</v>
      </c>
      <c r="D163" s="22">
        <v>1928</v>
      </c>
      <c r="F163" s="31" t="s">
        <v>12</v>
      </c>
      <c r="G163" s="1">
        <v>707560</v>
      </c>
      <c r="H163" s="1">
        <v>0</v>
      </c>
      <c r="I163" s="1">
        <v>0</v>
      </c>
      <c r="J163" s="3">
        <f t="shared" si="2"/>
        <v>707560</v>
      </c>
      <c r="K163" s="4"/>
    </row>
    <row r="164" spans="1:11" x14ac:dyDescent="0.35">
      <c r="A164" s="64">
        <v>1921</v>
      </c>
      <c r="B164" s="22" t="s">
        <v>27</v>
      </c>
      <c r="C164" s="5">
        <v>5</v>
      </c>
      <c r="D164" s="22">
        <v>1929</v>
      </c>
      <c r="F164" s="31" t="s">
        <v>12</v>
      </c>
      <c r="G164" s="1">
        <v>24500</v>
      </c>
      <c r="H164" s="1">
        <v>0</v>
      </c>
      <c r="I164" s="1">
        <v>0</v>
      </c>
      <c r="J164" s="3">
        <f t="shared" si="2"/>
        <v>24500</v>
      </c>
      <c r="K164" s="4"/>
    </row>
    <row r="165" spans="1:11" x14ac:dyDescent="0.35">
      <c r="A165" s="64">
        <v>1921</v>
      </c>
      <c r="B165" s="22" t="s">
        <v>30</v>
      </c>
      <c r="C165" s="5">
        <v>4</v>
      </c>
      <c r="D165" s="22">
        <v>1960</v>
      </c>
      <c r="E165" s="22">
        <v>1990</v>
      </c>
      <c r="F165" s="31" t="s">
        <v>12</v>
      </c>
      <c r="G165" s="1">
        <v>179375</v>
      </c>
      <c r="H165" s="1">
        <v>0</v>
      </c>
      <c r="I165" s="1">
        <v>0</v>
      </c>
      <c r="J165" s="3">
        <f t="shared" si="2"/>
        <v>179375</v>
      </c>
      <c r="K165" s="4"/>
    </row>
    <row r="166" spans="1:11" x14ac:dyDescent="0.35">
      <c r="A166" s="64">
        <v>1921</v>
      </c>
      <c r="B166" s="22" t="s">
        <v>25</v>
      </c>
      <c r="C166" s="5">
        <v>3</v>
      </c>
      <c r="D166" s="22">
        <v>1930</v>
      </c>
      <c r="F166" s="31" t="s">
        <v>12</v>
      </c>
      <c r="G166" s="1">
        <v>41000</v>
      </c>
      <c r="H166" s="1">
        <v>0</v>
      </c>
      <c r="I166" s="1">
        <v>0</v>
      </c>
      <c r="J166" s="3">
        <f t="shared" si="2"/>
        <v>41000</v>
      </c>
      <c r="K166" s="4"/>
    </row>
    <row r="167" spans="1:11" ht="15" thickBot="1" x14ac:dyDescent="0.4">
      <c r="A167" s="65">
        <v>1921</v>
      </c>
      <c r="B167" s="25" t="s">
        <v>32</v>
      </c>
      <c r="C167" s="17">
        <v>6</v>
      </c>
      <c r="D167" s="15">
        <v>1945</v>
      </c>
      <c r="E167" s="15">
        <v>1970</v>
      </c>
      <c r="F167" s="32" t="s">
        <v>12</v>
      </c>
      <c r="G167" s="18">
        <v>207050</v>
      </c>
      <c r="H167" s="18">
        <v>0</v>
      </c>
      <c r="I167" s="18">
        <v>0</v>
      </c>
      <c r="J167" s="19">
        <f t="shared" si="2"/>
        <v>207050</v>
      </c>
      <c r="K167" s="21"/>
    </row>
    <row r="168" spans="1:11" x14ac:dyDescent="0.35">
      <c r="A168" s="64">
        <v>1921</v>
      </c>
      <c r="B168" s="22" t="s">
        <v>13</v>
      </c>
      <c r="G168" s="1">
        <v>3906507</v>
      </c>
      <c r="H168" s="1">
        <v>1</v>
      </c>
      <c r="I168" s="1">
        <v>1</v>
      </c>
      <c r="J168" s="3">
        <f t="shared" si="2"/>
        <v>3906507.0541666667</v>
      </c>
      <c r="K168" s="4"/>
    </row>
    <row r="169" spans="1:11" ht="15" thickBot="1" x14ac:dyDescent="0.4">
      <c r="A169" s="65">
        <v>1921</v>
      </c>
      <c r="B169" s="44" t="s">
        <v>14</v>
      </c>
      <c r="C169" s="17"/>
      <c r="D169" s="15"/>
      <c r="E169" s="15"/>
      <c r="F169" s="15"/>
      <c r="G169" s="18"/>
      <c r="H169" s="18"/>
      <c r="I169" s="18"/>
      <c r="J169" s="19">
        <f t="shared" si="2"/>
        <v>0</v>
      </c>
      <c r="K169" s="20">
        <f>J168-SUM(J151:J167)</f>
        <v>0</v>
      </c>
    </row>
    <row r="170" spans="1:11" x14ac:dyDescent="0.35">
      <c r="A170" s="64">
        <v>1922</v>
      </c>
      <c r="B170" s="22" t="s">
        <v>15</v>
      </c>
      <c r="C170" s="5">
        <v>4</v>
      </c>
      <c r="D170" s="22">
        <v>1940</v>
      </c>
      <c r="E170" s="22">
        <v>1960</v>
      </c>
      <c r="F170" s="31" t="s">
        <v>12</v>
      </c>
      <c r="G170" s="1">
        <v>22250</v>
      </c>
      <c r="H170" s="28">
        <v>0</v>
      </c>
      <c r="I170" s="28">
        <v>0</v>
      </c>
      <c r="J170" s="3">
        <f t="shared" si="2"/>
        <v>22250</v>
      </c>
      <c r="K170" s="4"/>
    </row>
    <row r="171" spans="1:11" x14ac:dyDescent="0.35">
      <c r="A171" s="64">
        <v>1922</v>
      </c>
      <c r="B171" s="22" t="s">
        <v>16</v>
      </c>
      <c r="C171" s="5">
        <v>4</v>
      </c>
      <c r="D171" s="22">
        <v>1940</v>
      </c>
      <c r="E171" s="22">
        <v>1960</v>
      </c>
      <c r="F171" s="31" t="s">
        <v>12</v>
      </c>
      <c r="G171" s="1">
        <v>21500</v>
      </c>
      <c r="H171" s="28">
        <v>0</v>
      </c>
      <c r="I171" s="28">
        <v>0</v>
      </c>
      <c r="J171" s="3">
        <f t="shared" si="2"/>
        <v>21500</v>
      </c>
      <c r="K171" s="4"/>
    </row>
    <row r="172" spans="1:11" x14ac:dyDescent="0.35">
      <c r="A172" s="64">
        <v>1922</v>
      </c>
      <c r="B172" s="22" t="s">
        <v>17</v>
      </c>
      <c r="C172" s="5">
        <v>4</v>
      </c>
      <c r="D172" s="22">
        <v>1929</v>
      </c>
      <c r="F172" s="31" t="s">
        <v>12</v>
      </c>
      <c r="G172" s="1">
        <v>23500</v>
      </c>
      <c r="H172" s="28">
        <v>0</v>
      </c>
      <c r="I172" s="28">
        <v>0</v>
      </c>
      <c r="J172" s="3">
        <f t="shared" si="2"/>
        <v>23500</v>
      </c>
      <c r="K172" s="4"/>
    </row>
    <row r="173" spans="1:11" x14ac:dyDescent="0.35">
      <c r="A173" s="64">
        <v>1922</v>
      </c>
      <c r="B173" s="22" t="s">
        <v>18</v>
      </c>
      <c r="C173" s="5">
        <v>4</v>
      </c>
      <c r="D173" s="22">
        <v>1942</v>
      </c>
      <c r="E173" s="22">
        <v>1962</v>
      </c>
      <c r="F173" s="31" t="s">
        <v>12</v>
      </c>
      <c r="G173" s="1">
        <v>20500</v>
      </c>
      <c r="H173" s="28">
        <v>0</v>
      </c>
      <c r="I173" s="28">
        <v>0</v>
      </c>
      <c r="J173" s="3">
        <f t="shared" si="2"/>
        <v>20500</v>
      </c>
      <c r="K173" s="4"/>
    </row>
    <row r="174" spans="1:11" x14ac:dyDescent="0.35">
      <c r="A174" s="64">
        <v>1922</v>
      </c>
      <c r="B174" s="22" t="s">
        <v>19</v>
      </c>
      <c r="C174" s="5">
        <v>4</v>
      </c>
      <c r="D174" s="22">
        <v>1917</v>
      </c>
      <c r="E174" s="22">
        <v>1942</v>
      </c>
      <c r="F174" s="31" t="s">
        <v>12</v>
      </c>
      <c r="G174" s="1">
        <v>44853</v>
      </c>
      <c r="H174" s="1">
        <v>9</v>
      </c>
      <c r="I174" s="28">
        <v>0</v>
      </c>
      <c r="J174" s="3">
        <f t="shared" si="2"/>
        <v>44853.45</v>
      </c>
      <c r="K174" s="4"/>
    </row>
    <row r="175" spans="1:11" x14ac:dyDescent="0.35">
      <c r="A175" s="64">
        <v>1922</v>
      </c>
      <c r="B175" s="22" t="s">
        <v>22</v>
      </c>
      <c r="C175" s="5">
        <v>3.5</v>
      </c>
      <c r="D175" s="22">
        <v>1937</v>
      </c>
      <c r="E175" s="22">
        <v>1967</v>
      </c>
      <c r="F175" s="31" t="s">
        <v>12</v>
      </c>
      <c r="G175" s="1">
        <v>6777</v>
      </c>
      <c r="H175" s="1">
        <v>9</v>
      </c>
      <c r="I175" s="28">
        <v>0</v>
      </c>
      <c r="J175" s="3">
        <f t="shared" si="2"/>
        <v>6777.45</v>
      </c>
      <c r="K175" s="4"/>
    </row>
    <row r="176" spans="1:11" x14ac:dyDescent="0.35">
      <c r="A176" s="64">
        <v>1922</v>
      </c>
      <c r="B176" s="22" t="s">
        <v>23</v>
      </c>
      <c r="C176" s="5">
        <v>3.5</v>
      </c>
      <c r="D176" s="22">
        <v>1919</v>
      </c>
      <c r="E176" s="22">
        <v>1949</v>
      </c>
      <c r="F176" s="31" t="s">
        <v>12</v>
      </c>
      <c r="G176" s="1">
        <v>3900</v>
      </c>
      <c r="H176" s="28">
        <v>0</v>
      </c>
      <c r="I176" s="28">
        <v>0</v>
      </c>
      <c r="J176" s="3">
        <f t="shared" si="2"/>
        <v>3900</v>
      </c>
      <c r="K176" s="4"/>
    </row>
    <row r="177" spans="1:11" x14ac:dyDescent="0.35">
      <c r="A177" s="64">
        <v>1922</v>
      </c>
      <c r="B177" s="22" t="s">
        <v>23</v>
      </c>
      <c r="C177" s="5">
        <v>4</v>
      </c>
      <c r="D177" s="22">
        <v>1934</v>
      </c>
      <c r="F177" s="31" t="s">
        <v>12</v>
      </c>
      <c r="G177" s="1">
        <v>4550</v>
      </c>
      <c r="H177" s="28">
        <v>0</v>
      </c>
      <c r="I177" s="28">
        <v>0</v>
      </c>
      <c r="J177" s="3">
        <f t="shared" si="2"/>
        <v>4550</v>
      </c>
      <c r="K177" s="4"/>
    </row>
    <row r="178" spans="1:11" x14ac:dyDescent="0.35">
      <c r="A178" s="64">
        <v>1922</v>
      </c>
      <c r="B178" s="22" t="s">
        <v>24</v>
      </c>
      <c r="C178" s="5">
        <v>3</v>
      </c>
      <c r="D178" s="22">
        <v>1940</v>
      </c>
      <c r="F178" s="31" t="s">
        <v>12</v>
      </c>
      <c r="G178" s="1">
        <v>9740</v>
      </c>
      <c r="H178" s="1">
        <v>7</v>
      </c>
      <c r="I178" s="1">
        <v>2</v>
      </c>
      <c r="J178" s="3">
        <f t="shared" si="2"/>
        <v>9740.3583333333336</v>
      </c>
      <c r="K178" s="4"/>
    </row>
    <row r="179" spans="1:11" x14ac:dyDescent="0.35">
      <c r="A179" s="64">
        <v>1922</v>
      </c>
      <c r="B179" s="22" t="s">
        <v>24</v>
      </c>
      <c r="C179" s="5">
        <v>6</v>
      </c>
      <c r="D179" s="22">
        <v>1935</v>
      </c>
      <c r="E179" s="22">
        <v>1951</v>
      </c>
      <c r="F179" s="31" t="s">
        <v>12</v>
      </c>
      <c r="G179" s="1">
        <v>159000</v>
      </c>
      <c r="H179" s="28">
        <v>0</v>
      </c>
      <c r="I179" s="28">
        <v>0</v>
      </c>
      <c r="J179" s="3">
        <f t="shared" si="2"/>
        <v>159000</v>
      </c>
      <c r="K179" s="4"/>
    </row>
    <row r="180" spans="1:11" x14ac:dyDescent="0.35">
      <c r="A180" s="64">
        <v>1922</v>
      </c>
      <c r="B180" s="22" t="s">
        <v>32</v>
      </c>
      <c r="C180" s="5">
        <v>6</v>
      </c>
      <c r="D180" s="22">
        <v>1945</v>
      </c>
      <c r="E180" s="22">
        <v>1970</v>
      </c>
      <c r="F180" s="31" t="s">
        <v>12</v>
      </c>
      <c r="G180" s="1">
        <v>162400</v>
      </c>
      <c r="H180" s="28">
        <v>0</v>
      </c>
      <c r="I180" s="28">
        <v>0</v>
      </c>
      <c r="J180" s="3">
        <f t="shared" si="2"/>
        <v>162400</v>
      </c>
      <c r="K180" s="4"/>
    </row>
    <row r="181" spans="1:11" x14ac:dyDescent="0.35">
      <c r="A181" s="64">
        <v>1922</v>
      </c>
      <c r="B181" s="22" t="s">
        <v>31</v>
      </c>
      <c r="C181" s="5">
        <v>6</v>
      </c>
      <c r="D181" s="22">
        <v>1936</v>
      </c>
      <c r="E181" s="22">
        <v>1946</v>
      </c>
      <c r="F181" s="31" t="s">
        <v>12</v>
      </c>
      <c r="G181" s="1">
        <v>107000</v>
      </c>
      <c r="H181" s="28">
        <v>0</v>
      </c>
      <c r="I181" s="28">
        <v>0</v>
      </c>
      <c r="J181" s="3">
        <f t="shared" si="2"/>
        <v>107000</v>
      </c>
      <c r="K181" s="4"/>
    </row>
    <row r="182" spans="1:11" x14ac:dyDescent="0.35">
      <c r="A182" s="64">
        <v>1922</v>
      </c>
      <c r="B182" s="22" t="s">
        <v>26</v>
      </c>
      <c r="C182" s="5">
        <v>5</v>
      </c>
      <c r="D182" s="22">
        <v>1929</v>
      </c>
      <c r="E182" s="22">
        <v>1947</v>
      </c>
      <c r="F182" s="31" t="s">
        <v>12</v>
      </c>
      <c r="G182" s="1">
        <v>1731316</v>
      </c>
      <c r="H182" s="1">
        <v>16</v>
      </c>
      <c r="I182" s="1">
        <v>7</v>
      </c>
      <c r="J182" s="3">
        <f t="shared" si="2"/>
        <v>1731316.8291666666</v>
      </c>
      <c r="K182" s="4"/>
    </row>
    <row r="183" spans="1:11" x14ac:dyDescent="0.35">
      <c r="A183" s="64">
        <v>1922</v>
      </c>
      <c r="B183" s="22" t="s">
        <v>27</v>
      </c>
      <c r="C183" s="5">
        <v>5</v>
      </c>
      <c r="D183" s="22">
        <v>1923</v>
      </c>
      <c r="F183" s="31" t="s">
        <v>12</v>
      </c>
      <c r="G183" s="1">
        <v>521250</v>
      </c>
      <c r="H183" s="28">
        <v>0</v>
      </c>
      <c r="I183" s="28">
        <v>0</v>
      </c>
      <c r="J183" s="3">
        <f t="shared" si="2"/>
        <v>521250</v>
      </c>
      <c r="K183" s="4"/>
    </row>
    <row r="184" spans="1:11" x14ac:dyDescent="0.35">
      <c r="A184" s="64">
        <v>1922</v>
      </c>
      <c r="B184" s="22" t="s">
        <v>27</v>
      </c>
      <c r="C184" s="5">
        <v>5</v>
      </c>
      <c r="D184" s="22">
        <v>1925</v>
      </c>
      <c r="F184" s="31" t="s">
        <v>12</v>
      </c>
      <c r="G184" s="1">
        <v>650935</v>
      </c>
      <c r="H184" s="28">
        <v>0</v>
      </c>
      <c r="I184" s="28">
        <v>0</v>
      </c>
      <c r="J184" s="3">
        <f t="shared" si="2"/>
        <v>650935</v>
      </c>
      <c r="K184" s="4"/>
    </row>
    <row r="185" spans="1:11" x14ac:dyDescent="0.35">
      <c r="A185" s="64">
        <v>1922</v>
      </c>
      <c r="B185" s="22" t="s">
        <v>27</v>
      </c>
      <c r="C185" s="5">
        <v>5</v>
      </c>
      <c r="D185" s="22">
        <v>1927</v>
      </c>
      <c r="F185" s="31" t="s">
        <v>12</v>
      </c>
      <c r="G185" s="1">
        <v>801056</v>
      </c>
      <c r="H185" s="1">
        <v>5</v>
      </c>
      <c r="I185" s="28">
        <v>0</v>
      </c>
      <c r="J185" s="3">
        <f t="shared" si="2"/>
        <v>801056.25</v>
      </c>
      <c r="K185" s="4"/>
    </row>
    <row r="186" spans="1:11" x14ac:dyDescent="0.35">
      <c r="A186" s="64">
        <v>1922</v>
      </c>
      <c r="B186" s="22" t="s">
        <v>27</v>
      </c>
      <c r="C186" s="5">
        <v>5</v>
      </c>
      <c r="D186" s="22">
        <v>1928</v>
      </c>
      <c r="F186" s="31" t="s">
        <v>12</v>
      </c>
      <c r="G186" s="1">
        <v>869265</v>
      </c>
      <c r="H186" s="28">
        <v>0</v>
      </c>
      <c r="I186" s="28">
        <v>0</v>
      </c>
      <c r="J186" s="3">
        <f t="shared" si="2"/>
        <v>869265</v>
      </c>
      <c r="K186" s="4"/>
    </row>
    <row r="187" spans="1:11" x14ac:dyDescent="0.35">
      <c r="A187" s="64">
        <v>1922</v>
      </c>
      <c r="B187" s="22" t="s">
        <v>27</v>
      </c>
      <c r="C187" s="5">
        <v>5</v>
      </c>
      <c r="D187" s="22">
        <v>1929</v>
      </c>
      <c r="F187" s="31" t="s">
        <v>12</v>
      </c>
      <c r="G187" s="1">
        <v>26250</v>
      </c>
      <c r="H187" s="28">
        <v>0</v>
      </c>
      <c r="I187" s="28">
        <v>0</v>
      </c>
      <c r="J187" s="3">
        <f t="shared" si="2"/>
        <v>26250</v>
      </c>
      <c r="K187" s="4"/>
    </row>
    <row r="188" spans="1:11" x14ac:dyDescent="0.35">
      <c r="A188" s="64">
        <v>1922</v>
      </c>
      <c r="B188" s="22" t="s">
        <v>30</v>
      </c>
      <c r="C188" s="5">
        <v>4</v>
      </c>
      <c r="D188" s="22">
        <v>1960</v>
      </c>
      <c r="E188" s="22">
        <v>1990</v>
      </c>
      <c r="F188" s="31" t="s">
        <v>12</v>
      </c>
      <c r="G188" s="1">
        <v>219375</v>
      </c>
      <c r="H188" s="28">
        <v>0</v>
      </c>
      <c r="I188" s="28">
        <v>0</v>
      </c>
      <c r="J188" s="3">
        <f t="shared" si="2"/>
        <v>219375</v>
      </c>
      <c r="K188" s="4"/>
    </row>
    <row r="189" spans="1:11" x14ac:dyDescent="0.35">
      <c r="A189" s="64">
        <v>1922</v>
      </c>
      <c r="B189" s="22" t="s">
        <v>25</v>
      </c>
      <c r="C189" s="5">
        <v>3</v>
      </c>
      <c r="D189" s="22">
        <v>1930</v>
      </c>
      <c r="F189" s="31" t="s">
        <v>12</v>
      </c>
      <c r="G189" s="28">
        <v>45000</v>
      </c>
      <c r="H189" s="28">
        <v>0</v>
      </c>
      <c r="I189" s="28">
        <v>0</v>
      </c>
      <c r="J189" s="29">
        <f t="shared" si="2"/>
        <v>45000</v>
      </c>
      <c r="K189" s="30"/>
    </row>
    <row r="190" spans="1:11" ht="15" thickBot="1" x14ac:dyDescent="0.4">
      <c r="A190" s="65">
        <v>1922</v>
      </c>
      <c r="B190" s="25" t="s">
        <v>33</v>
      </c>
      <c r="C190" s="17">
        <v>5.5</v>
      </c>
      <c r="D190" s="15">
        <v>1930</v>
      </c>
      <c r="E190" s="15"/>
      <c r="F190" s="15"/>
      <c r="G190" s="18">
        <v>110500</v>
      </c>
      <c r="H190" s="18">
        <v>0</v>
      </c>
      <c r="I190" s="18">
        <v>0</v>
      </c>
      <c r="J190" s="19">
        <f t="shared" si="2"/>
        <v>110500</v>
      </c>
      <c r="K190" s="21"/>
    </row>
    <row r="191" spans="1:11" x14ac:dyDescent="0.35">
      <c r="A191" s="64">
        <v>1922</v>
      </c>
      <c r="B191" s="22" t="s">
        <v>13</v>
      </c>
      <c r="F191" s="26"/>
      <c r="G191" s="28">
        <v>5560919</v>
      </c>
      <c r="H191" s="28">
        <v>6</v>
      </c>
      <c r="I191" s="28">
        <v>9</v>
      </c>
      <c r="J191" s="29">
        <f t="shared" si="2"/>
        <v>5560919.3374999994</v>
      </c>
      <c r="K191" s="45"/>
    </row>
    <row r="192" spans="1:11" ht="15" thickBot="1" x14ac:dyDescent="0.4">
      <c r="A192" s="65">
        <v>1922</v>
      </c>
      <c r="B192" s="44" t="s">
        <v>14</v>
      </c>
      <c r="C192" s="17"/>
      <c r="D192" s="15"/>
      <c r="E192" s="15"/>
      <c r="F192" s="15"/>
      <c r="G192" s="18"/>
      <c r="H192" s="18"/>
      <c r="I192" s="18"/>
      <c r="J192" s="19">
        <f t="shared" si="2"/>
        <v>0</v>
      </c>
      <c r="K192" s="20">
        <f>J191-SUM(J170:J190)</f>
        <v>0</v>
      </c>
    </row>
    <row r="193" spans="1:11" x14ac:dyDescent="0.35">
      <c r="A193" s="64">
        <v>1923</v>
      </c>
      <c r="B193" s="22" t="s">
        <v>15</v>
      </c>
      <c r="C193" s="5">
        <v>4</v>
      </c>
      <c r="D193" s="22">
        <v>1940</v>
      </c>
      <c r="E193" s="22">
        <v>1960</v>
      </c>
      <c r="F193" s="31" t="s">
        <v>12</v>
      </c>
      <c r="G193" s="1">
        <v>23000</v>
      </c>
      <c r="H193" s="1">
        <v>0</v>
      </c>
      <c r="I193" s="1">
        <v>0</v>
      </c>
      <c r="J193" s="3">
        <f t="shared" si="2"/>
        <v>23000</v>
      </c>
      <c r="K193" s="4"/>
    </row>
    <row r="194" spans="1:11" x14ac:dyDescent="0.35">
      <c r="A194" s="64">
        <v>1923</v>
      </c>
      <c r="B194" s="22" t="s">
        <v>16</v>
      </c>
      <c r="C194" s="5">
        <v>4</v>
      </c>
      <c r="D194" s="22">
        <v>1940</v>
      </c>
      <c r="E194" s="22">
        <v>1960</v>
      </c>
      <c r="F194" s="31" t="s">
        <v>12</v>
      </c>
      <c r="G194" s="1">
        <v>23000</v>
      </c>
      <c r="H194" s="1">
        <v>0</v>
      </c>
      <c r="I194" s="1">
        <v>0</v>
      </c>
      <c r="J194" s="3">
        <f t="shared" si="2"/>
        <v>23000</v>
      </c>
      <c r="K194" s="4"/>
    </row>
    <row r="195" spans="1:11" x14ac:dyDescent="0.35">
      <c r="A195" s="64">
        <v>1923</v>
      </c>
      <c r="B195" s="22" t="s">
        <v>17</v>
      </c>
      <c r="C195" s="5">
        <v>4</v>
      </c>
      <c r="D195" s="22">
        <v>1929</v>
      </c>
      <c r="F195" s="31" t="s">
        <v>12</v>
      </c>
      <c r="G195" s="1">
        <v>23750</v>
      </c>
      <c r="H195" s="1">
        <v>0</v>
      </c>
      <c r="I195" s="1">
        <v>0</v>
      </c>
      <c r="J195" s="3">
        <f t="shared" si="2"/>
        <v>23750</v>
      </c>
      <c r="K195" s="4"/>
    </row>
    <row r="196" spans="1:11" x14ac:dyDescent="0.35">
      <c r="A196" s="64">
        <v>1923</v>
      </c>
      <c r="B196" s="22" t="s">
        <v>18</v>
      </c>
      <c r="C196" s="5">
        <v>4</v>
      </c>
      <c r="D196" s="22">
        <v>1942</v>
      </c>
      <c r="E196" s="22">
        <v>1962</v>
      </c>
      <c r="F196" s="31" t="s">
        <v>12</v>
      </c>
      <c r="G196" s="1">
        <v>22500</v>
      </c>
      <c r="H196" s="1">
        <v>0</v>
      </c>
      <c r="I196" s="1">
        <v>0</v>
      </c>
      <c r="J196" s="3">
        <f t="shared" si="2"/>
        <v>22500</v>
      </c>
      <c r="K196" s="4"/>
    </row>
    <row r="197" spans="1:11" x14ac:dyDescent="0.35">
      <c r="A197" s="64">
        <v>1923</v>
      </c>
      <c r="B197" s="22" t="s">
        <v>19</v>
      </c>
      <c r="C197" s="5">
        <v>4</v>
      </c>
      <c r="D197" s="22">
        <v>1917</v>
      </c>
      <c r="E197" s="22">
        <v>1942</v>
      </c>
      <c r="F197" s="31" t="s">
        <v>12</v>
      </c>
      <c r="G197" s="1">
        <v>48057</v>
      </c>
      <c r="H197" s="1">
        <v>5</v>
      </c>
      <c r="I197" s="1">
        <v>6</v>
      </c>
      <c r="J197" s="3">
        <f t="shared" si="2"/>
        <v>48057.275000000001</v>
      </c>
      <c r="K197" s="4"/>
    </row>
    <row r="198" spans="1:11" x14ac:dyDescent="0.35">
      <c r="A198" s="64">
        <v>1923</v>
      </c>
      <c r="B198" s="22" t="s">
        <v>22</v>
      </c>
      <c r="C198" s="5">
        <v>3.5</v>
      </c>
      <c r="D198" s="22">
        <v>1937</v>
      </c>
      <c r="E198" s="22">
        <v>1967</v>
      </c>
      <c r="F198" s="31" t="s">
        <v>12</v>
      </c>
      <c r="G198" s="1">
        <v>7223</v>
      </c>
      <c r="H198" s="1">
        <v>6</v>
      </c>
      <c r="I198" s="1">
        <v>8</v>
      </c>
      <c r="J198" s="3">
        <f t="shared" si="2"/>
        <v>7223.3333333333339</v>
      </c>
      <c r="K198" s="4"/>
    </row>
    <row r="199" spans="1:11" x14ac:dyDescent="0.35">
      <c r="A199" s="64">
        <v>1923</v>
      </c>
      <c r="B199" s="22" t="s">
        <v>23</v>
      </c>
      <c r="C199" s="5">
        <v>3.5</v>
      </c>
      <c r="D199" s="22">
        <v>1919</v>
      </c>
      <c r="E199" s="22">
        <v>1949</v>
      </c>
      <c r="F199" s="31" t="s">
        <v>12</v>
      </c>
      <c r="G199" s="1">
        <v>4150</v>
      </c>
      <c r="H199" s="1">
        <v>0</v>
      </c>
      <c r="I199" s="1">
        <v>0</v>
      </c>
      <c r="J199" s="3">
        <f t="shared" ref="J199:J262" si="3">G199+H199/20+I199/240</f>
        <v>4150</v>
      </c>
      <c r="K199" s="4"/>
    </row>
    <row r="200" spans="1:11" x14ac:dyDescent="0.35">
      <c r="A200" s="64">
        <v>1923</v>
      </c>
      <c r="B200" s="22" t="s">
        <v>23</v>
      </c>
      <c r="C200" s="5">
        <v>4</v>
      </c>
      <c r="D200" s="22">
        <v>1934</v>
      </c>
      <c r="F200" s="31" t="s">
        <v>12</v>
      </c>
      <c r="G200" s="1">
        <v>4700</v>
      </c>
      <c r="H200" s="1">
        <v>0</v>
      </c>
      <c r="I200" s="1">
        <v>0</v>
      </c>
      <c r="J200" s="3">
        <f t="shared" si="3"/>
        <v>4700</v>
      </c>
      <c r="K200" s="4"/>
    </row>
    <row r="201" spans="1:11" x14ac:dyDescent="0.35">
      <c r="A201" s="64">
        <v>1923</v>
      </c>
      <c r="B201" s="22" t="s">
        <v>24</v>
      </c>
      <c r="C201" s="5">
        <v>3</v>
      </c>
      <c r="D201" s="22">
        <v>1940</v>
      </c>
      <c r="F201" s="31" t="s">
        <v>12</v>
      </c>
      <c r="G201" s="1">
        <v>10239</v>
      </c>
      <c r="H201" s="1">
        <v>17</v>
      </c>
      <c r="I201" s="1">
        <v>3</v>
      </c>
      <c r="J201" s="3">
        <f t="shared" si="3"/>
        <v>10239.862500000001</v>
      </c>
      <c r="K201" s="4"/>
    </row>
    <row r="202" spans="1:11" x14ac:dyDescent="0.35">
      <c r="A202" s="64">
        <v>1923</v>
      </c>
      <c r="B202" s="22" t="s">
        <v>24</v>
      </c>
      <c r="C202" s="5">
        <v>6</v>
      </c>
      <c r="D202" s="22">
        <v>1935</v>
      </c>
      <c r="E202" s="22">
        <v>1951</v>
      </c>
      <c r="F202" s="31" t="s">
        <v>12</v>
      </c>
      <c r="G202" s="1">
        <v>163500</v>
      </c>
      <c r="H202" s="1">
        <v>0</v>
      </c>
      <c r="I202" s="1">
        <v>0</v>
      </c>
      <c r="J202" s="3">
        <f t="shared" si="3"/>
        <v>163500</v>
      </c>
      <c r="K202" s="4"/>
    </row>
    <row r="203" spans="1:11" x14ac:dyDescent="0.35">
      <c r="A203" s="64">
        <v>1923</v>
      </c>
      <c r="B203" s="22" t="s">
        <v>26</v>
      </c>
      <c r="C203" s="5">
        <v>5</v>
      </c>
      <c r="D203" s="22">
        <v>1929</v>
      </c>
      <c r="E203" s="22">
        <v>1947</v>
      </c>
      <c r="F203" s="31" t="s">
        <v>12</v>
      </c>
      <c r="G203" s="1">
        <v>6095062</v>
      </c>
      <c r="H203" s="1">
        <v>16</v>
      </c>
      <c r="I203" s="1">
        <v>8</v>
      </c>
      <c r="J203" s="3">
        <f t="shared" si="3"/>
        <v>6095062.833333333</v>
      </c>
      <c r="K203" s="4"/>
    </row>
    <row r="204" spans="1:11" x14ac:dyDescent="0.35">
      <c r="A204" s="64">
        <v>1923</v>
      </c>
      <c r="B204" s="22" t="s">
        <v>27</v>
      </c>
      <c r="C204" s="5">
        <v>5</v>
      </c>
      <c r="D204" s="22">
        <v>1925</v>
      </c>
      <c r="F204" s="31" t="s">
        <v>12</v>
      </c>
      <c r="G204" s="1">
        <v>657105</v>
      </c>
      <c r="H204" s="1">
        <v>0</v>
      </c>
      <c r="I204" s="1">
        <v>0</v>
      </c>
      <c r="J204" s="3">
        <f t="shared" si="3"/>
        <v>657105</v>
      </c>
      <c r="K204" s="4"/>
    </row>
    <row r="205" spans="1:11" x14ac:dyDescent="0.35">
      <c r="A205" s="64">
        <v>1923</v>
      </c>
      <c r="B205" s="22" t="s">
        <v>27</v>
      </c>
      <c r="C205" s="5">
        <v>5</v>
      </c>
      <c r="D205" s="22">
        <v>1929</v>
      </c>
      <c r="F205" s="31" t="s">
        <v>12</v>
      </c>
      <c r="G205" s="1">
        <v>26500</v>
      </c>
      <c r="H205" s="1">
        <v>0</v>
      </c>
      <c r="I205" s="1">
        <v>0</v>
      </c>
      <c r="J205" s="3">
        <f t="shared" si="3"/>
        <v>26500</v>
      </c>
      <c r="K205" s="4"/>
    </row>
    <row r="206" spans="1:11" x14ac:dyDescent="0.35">
      <c r="A206" s="64">
        <v>1923</v>
      </c>
      <c r="B206" s="22" t="s">
        <v>30</v>
      </c>
      <c r="C206" s="5">
        <v>4</v>
      </c>
      <c r="D206" s="22">
        <v>1960</v>
      </c>
      <c r="E206">
        <v>1990</v>
      </c>
      <c r="F206" s="31" t="s">
        <v>12</v>
      </c>
      <c r="G206" s="1">
        <v>351500</v>
      </c>
      <c r="H206" s="1">
        <v>0</v>
      </c>
      <c r="I206" s="1">
        <v>0</v>
      </c>
      <c r="J206" s="3">
        <f t="shared" si="3"/>
        <v>351500</v>
      </c>
      <c r="K206" s="4"/>
    </row>
    <row r="207" spans="1:11" ht="15" thickBot="1" x14ac:dyDescent="0.4">
      <c r="A207" s="65">
        <v>1923</v>
      </c>
      <c r="B207" s="25" t="s">
        <v>25</v>
      </c>
      <c r="C207" s="17">
        <v>3</v>
      </c>
      <c r="D207" s="25">
        <v>1930</v>
      </c>
      <c r="E207" s="15"/>
      <c r="F207" s="32" t="s">
        <v>12</v>
      </c>
      <c r="G207" s="18">
        <v>46000</v>
      </c>
      <c r="H207" s="18">
        <v>0</v>
      </c>
      <c r="I207" s="18">
        <v>0</v>
      </c>
      <c r="J207" s="19">
        <f t="shared" si="3"/>
        <v>46000</v>
      </c>
      <c r="K207" s="21"/>
    </row>
    <row r="208" spans="1:11" x14ac:dyDescent="0.35">
      <c r="A208" s="64">
        <v>1923</v>
      </c>
      <c r="B208" s="22" t="s">
        <v>13</v>
      </c>
      <c r="G208" s="1">
        <v>7506288</v>
      </c>
      <c r="H208" s="1">
        <v>6</v>
      </c>
      <c r="I208" s="1">
        <v>1</v>
      </c>
      <c r="J208" s="3">
        <f t="shared" si="3"/>
        <v>7506288.3041666662</v>
      </c>
      <c r="K208" s="4"/>
    </row>
    <row r="209" spans="1:11" ht="15" thickBot="1" x14ac:dyDescent="0.4">
      <c r="A209" s="65">
        <v>1923</v>
      </c>
      <c r="B209" s="44" t="s">
        <v>14</v>
      </c>
      <c r="C209" s="17"/>
      <c r="D209" s="15"/>
      <c r="E209" s="15"/>
      <c r="F209" s="15"/>
      <c r="G209" s="18"/>
      <c r="H209" s="18"/>
      <c r="I209" s="18"/>
      <c r="J209" s="19">
        <f t="shared" si="3"/>
        <v>0</v>
      </c>
      <c r="K209" s="20">
        <f>J208-SUM(J193:J207)</f>
        <v>0</v>
      </c>
    </row>
    <row r="210" spans="1:11" x14ac:dyDescent="0.35">
      <c r="A210" s="64">
        <v>1924</v>
      </c>
      <c r="B210" s="22" t="s">
        <v>15</v>
      </c>
      <c r="C210" s="5">
        <v>4</v>
      </c>
      <c r="D210" s="22">
        <v>1940</v>
      </c>
      <c r="E210" s="22">
        <v>1960</v>
      </c>
      <c r="F210" s="31" t="s">
        <v>12</v>
      </c>
      <c r="G210" s="1">
        <v>23000</v>
      </c>
      <c r="H210" s="1">
        <v>0</v>
      </c>
      <c r="I210" s="1">
        <v>0</v>
      </c>
      <c r="J210" s="3">
        <f t="shared" si="3"/>
        <v>23000</v>
      </c>
      <c r="K210" s="4"/>
    </row>
    <row r="211" spans="1:11" x14ac:dyDescent="0.35">
      <c r="A211" s="64">
        <v>1924</v>
      </c>
      <c r="B211" s="22" t="s">
        <v>16</v>
      </c>
      <c r="C211" s="5">
        <v>4</v>
      </c>
      <c r="D211" s="22">
        <v>1940</v>
      </c>
      <c r="E211" s="22">
        <v>1960</v>
      </c>
      <c r="F211" s="31" t="s">
        <v>12</v>
      </c>
      <c r="G211" s="1">
        <v>21750</v>
      </c>
      <c r="H211" s="1">
        <v>0</v>
      </c>
      <c r="I211" s="1">
        <v>0</v>
      </c>
      <c r="J211" s="3">
        <f t="shared" si="3"/>
        <v>21750</v>
      </c>
      <c r="K211" s="4"/>
    </row>
    <row r="212" spans="1:11" x14ac:dyDescent="0.35">
      <c r="A212" s="64">
        <v>1924</v>
      </c>
      <c r="B212" s="22" t="s">
        <v>17</v>
      </c>
      <c r="C212" s="5">
        <v>4</v>
      </c>
      <c r="D212" s="22">
        <v>1929</v>
      </c>
      <c r="F212" s="31" t="s">
        <v>12</v>
      </c>
      <c r="G212" s="1">
        <v>24000</v>
      </c>
      <c r="H212" s="1">
        <v>0</v>
      </c>
      <c r="I212" s="1">
        <v>0</v>
      </c>
      <c r="J212" s="3">
        <f t="shared" si="3"/>
        <v>24000</v>
      </c>
      <c r="K212" s="4"/>
    </row>
    <row r="213" spans="1:11" x14ac:dyDescent="0.35">
      <c r="A213" s="64">
        <v>1924</v>
      </c>
      <c r="B213" s="22" t="s">
        <v>18</v>
      </c>
      <c r="C213" s="5">
        <v>4</v>
      </c>
      <c r="D213" s="22">
        <v>1942</v>
      </c>
      <c r="E213" s="22">
        <v>1962</v>
      </c>
      <c r="F213" s="31" t="s">
        <v>12</v>
      </c>
      <c r="G213" s="1">
        <v>21500</v>
      </c>
      <c r="H213" s="1">
        <v>0</v>
      </c>
      <c r="I213" s="1">
        <v>0</v>
      </c>
      <c r="J213" s="3">
        <f t="shared" si="3"/>
        <v>21500</v>
      </c>
      <c r="K213" s="4"/>
    </row>
    <row r="214" spans="1:11" x14ac:dyDescent="0.35">
      <c r="A214" s="64">
        <v>1924</v>
      </c>
      <c r="B214" s="22" t="s">
        <v>19</v>
      </c>
      <c r="C214" s="5">
        <v>4</v>
      </c>
      <c r="D214" s="22">
        <v>1917</v>
      </c>
      <c r="E214" s="22">
        <v>1942</v>
      </c>
      <c r="F214" s="31" t="s">
        <v>12</v>
      </c>
      <c r="G214" s="1">
        <v>48047</v>
      </c>
      <c r="H214" s="1">
        <v>5</v>
      </c>
      <c r="I214" s="1">
        <v>5</v>
      </c>
      <c r="J214" s="3">
        <f t="shared" si="3"/>
        <v>48047.270833333336</v>
      </c>
      <c r="K214" s="4"/>
    </row>
    <row r="215" spans="1:11" x14ac:dyDescent="0.35">
      <c r="A215" s="64">
        <v>1924</v>
      </c>
      <c r="B215" s="22" t="s">
        <v>22</v>
      </c>
      <c r="C215" s="5">
        <v>3.5</v>
      </c>
      <c r="D215" s="22">
        <v>1937</v>
      </c>
      <c r="E215" s="22">
        <v>1967</v>
      </c>
      <c r="F215" s="31" t="s">
        <v>12</v>
      </c>
      <c r="G215" s="1">
        <v>7800</v>
      </c>
      <c r="H215" s="1">
        <v>0</v>
      </c>
      <c r="I215" s="1">
        <v>0</v>
      </c>
      <c r="J215" s="3">
        <f t="shared" si="3"/>
        <v>7800</v>
      </c>
      <c r="K215" s="4"/>
    </row>
    <row r="216" spans="1:11" x14ac:dyDescent="0.35">
      <c r="A216" s="64">
        <v>1924</v>
      </c>
      <c r="B216" s="22" t="s">
        <v>23</v>
      </c>
      <c r="C216" s="5">
        <v>3.5</v>
      </c>
      <c r="D216" s="22">
        <v>1919</v>
      </c>
      <c r="E216" s="22">
        <v>1949</v>
      </c>
      <c r="F216" s="31" t="s">
        <v>12</v>
      </c>
      <c r="G216" s="1">
        <v>4100</v>
      </c>
      <c r="H216" s="1">
        <v>0</v>
      </c>
      <c r="I216" s="1">
        <v>0</v>
      </c>
      <c r="J216" s="3">
        <f t="shared" si="3"/>
        <v>4100</v>
      </c>
      <c r="K216" s="4"/>
    </row>
    <row r="217" spans="1:11" x14ac:dyDescent="0.35">
      <c r="A217" s="64">
        <v>1924</v>
      </c>
      <c r="B217" s="22" t="s">
        <v>23</v>
      </c>
      <c r="C217" s="5">
        <v>4</v>
      </c>
      <c r="D217" s="22">
        <v>1934</v>
      </c>
      <c r="F217" s="31" t="s">
        <v>12</v>
      </c>
      <c r="G217" s="1">
        <v>4650</v>
      </c>
      <c r="H217" s="1">
        <v>0</v>
      </c>
      <c r="I217" s="1">
        <v>0</v>
      </c>
      <c r="J217" s="3">
        <f t="shared" si="3"/>
        <v>4650</v>
      </c>
      <c r="K217" s="4"/>
    </row>
    <row r="218" spans="1:11" x14ac:dyDescent="0.35">
      <c r="A218" s="64">
        <v>1924</v>
      </c>
      <c r="B218" s="22" t="s">
        <v>24</v>
      </c>
      <c r="C218" s="5">
        <v>3</v>
      </c>
      <c r="D218" s="22">
        <v>1940</v>
      </c>
      <c r="F218" s="31" t="s">
        <v>12</v>
      </c>
      <c r="G218" s="1">
        <v>10270</v>
      </c>
      <c r="H218" s="1">
        <v>0</v>
      </c>
      <c r="I218" s="1">
        <v>0</v>
      </c>
      <c r="J218" s="3">
        <f t="shared" si="3"/>
        <v>10270</v>
      </c>
      <c r="K218" s="4"/>
    </row>
    <row r="219" spans="1:11" x14ac:dyDescent="0.35">
      <c r="A219" s="64">
        <v>1924</v>
      </c>
      <c r="B219" s="22" t="s">
        <v>24</v>
      </c>
      <c r="C219" s="5">
        <v>6</v>
      </c>
      <c r="D219" s="22">
        <v>1935</v>
      </c>
      <c r="E219" s="22">
        <v>1951</v>
      </c>
      <c r="F219" s="31" t="s">
        <v>12</v>
      </c>
      <c r="G219" s="1">
        <v>160500</v>
      </c>
      <c r="H219" s="1">
        <v>0</v>
      </c>
      <c r="I219" s="1">
        <v>0</v>
      </c>
      <c r="J219" s="3">
        <f t="shared" si="3"/>
        <v>160500</v>
      </c>
      <c r="K219" s="4"/>
    </row>
    <row r="220" spans="1:11" x14ac:dyDescent="0.35">
      <c r="A220" s="64">
        <v>1924</v>
      </c>
      <c r="B220" s="22" t="s">
        <v>34</v>
      </c>
      <c r="C220" s="5">
        <v>5</v>
      </c>
      <c r="D220" s="22">
        <v>1933</v>
      </c>
      <c r="E220" s="22">
        <v>1943</v>
      </c>
      <c r="F220" s="31" t="s">
        <v>12</v>
      </c>
      <c r="G220" s="1">
        <v>50500</v>
      </c>
      <c r="H220" s="1">
        <v>0</v>
      </c>
      <c r="I220" s="1">
        <v>0</v>
      </c>
      <c r="J220" s="3">
        <f t="shared" si="3"/>
        <v>50500</v>
      </c>
      <c r="K220" s="4"/>
    </row>
    <row r="221" spans="1:11" x14ac:dyDescent="0.35">
      <c r="A221" s="64">
        <v>1924</v>
      </c>
      <c r="B221" s="22" t="s">
        <v>17</v>
      </c>
      <c r="C221" s="5">
        <v>4.5</v>
      </c>
      <c r="D221" s="22">
        <v>1944</v>
      </c>
      <c r="F221" s="31" t="s">
        <v>12</v>
      </c>
      <c r="G221" s="1">
        <v>47625</v>
      </c>
      <c r="H221" s="1">
        <v>0</v>
      </c>
      <c r="I221" s="1">
        <v>0</v>
      </c>
      <c r="J221" s="3">
        <f t="shared" si="3"/>
        <v>47625</v>
      </c>
      <c r="K221" s="4"/>
    </row>
    <row r="222" spans="1:11" x14ac:dyDescent="0.35">
      <c r="A222" s="64">
        <v>1924</v>
      </c>
      <c r="B222" s="22" t="s">
        <v>18</v>
      </c>
      <c r="C222" s="5">
        <v>5</v>
      </c>
      <c r="D222" s="22">
        <v>1935</v>
      </c>
      <c r="E222" s="22">
        <v>1955</v>
      </c>
      <c r="F222" s="31" t="s">
        <v>12</v>
      </c>
      <c r="G222" s="1">
        <v>50000</v>
      </c>
      <c r="H222" s="1">
        <v>0</v>
      </c>
      <c r="I222" s="1">
        <v>0</v>
      </c>
      <c r="J222" s="3">
        <f t="shared" si="3"/>
        <v>50000</v>
      </c>
      <c r="K222" s="4"/>
    </row>
    <row r="223" spans="1:11" x14ac:dyDescent="0.35">
      <c r="A223" s="64">
        <v>1924</v>
      </c>
      <c r="B223" s="22" t="s">
        <v>35</v>
      </c>
      <c r="C223" s="5">
        <v>5</v>
      </c>
      <c r="D223" s="22">
        <v>1935</v>
      </c>
      <c r="E223" s="22">
        <v>1945</v>
      </c>
      <c r="F223" s="31" t="s">
        <v>12</v>
      </c>
      <c r="G223" s="1">
        <v>248750</v>
      </c>
      <c r="H223" s="1">
        <v>0</v>
      </c>
      <c r="I223" s="1">
        <v>0</v>
      </c>
      <c r="J223" s="3">
        <f t="shared" si="3"/>
        <v>248750</v>
      </c>
      <c r="K223" s="4"/>
    </row>
    <row r="224" spans="1:11" x14ac:dyDescent="0.35">
      <c r="A224" s="64">
        <v>1924</v>
      </c>
      <c r="B224" s="22" t="s">
        <v>26</v>
      </c>
      <c r="C224" s="5">
        <v>5</v>
      </c>
      <c r="D224" s="22">
        <v>1929</v>
      </c>
      <c r="E224" s="22">
        <v>1947</v>
      </c>
      <c r="F224" s="31" t="s">
        <v>12</v>
      </c>
      <c r="G224" s="1">
        <v>6650211</v>
      </c>
      <c r="H224" s="1">
        <v>8</v>
      </c>
      <c r="I224" s="1">
        <v>4</v>
      </c>
      <c r="J224" s="3">
        <f t="shared" si="3"/>
        <v>6650211.416666667</v>
      </c>
      <c r="K224" s="4"/>
    </row>
    <row r="225" spans="1:11" x14ac:dyDescent="0.35">
      <c r="A225" s="64">
        <v>1924</v>
      </c>
      <c r="B225" s="22" t="s">
        <v>27</v>
      </c>
      <c r="C225" s="5">
        <v>5</v>
      </c>
      <c r="D225" s="22">
        <v>1925</v>
      </c>
      <c r="F225" s="31" t="s">
        <v>12</v>
      </c>
      <c r="G225" s="1">
        <v>652477</v>
      </c>
      <c r="H225" s="1">
        <v>10</v>
      </c>
      <c r="I225" s="1">
        <v>0</v>
      </c>
      <c r="J225" s="3">
        <f t="shared" si="3"/>
        <v>652477.5</v>
      </c>
      <c r="K225" s="4"/>
    </row>
    <row r="226" spans="1:11" x14ac:dyDescent="0.35">
      <c r="A226" s="64">
        <v>1924</v>
      </c>
      <c r="B226" s="22" t="s">
        <v>27</v>
      </c>
      <c r="C226" s="5">
        <v>5</v>
      </c>
      <c r="D226" s="22">
        <v>1929</v>
      </c>
      <c r="F226" s="31" t="s">
        <v>12</v>
      </c>
      <c r="G226" s="1">
        <v>26500</v>
      </c>
      <c r="H226" s="1">
        <v>0</v>
      </c>
      <c r="I226" s="1">
        <v>0</v>
      </c>
      <c r="J226" s="3">
        <f t="shared" si="3"/>
        <v>26500</v>
      </c>
      <c r="K226" s="4"/>
    </row>
    <row r="227" spans="1:11" x14ac:dyDescent="0.35">
      <c r="A227" s="64">
        <v>1924</v>
      </c>
      <c r="B227" s="22" t="s">
        <v>30</v>
      </c>
      <c r="C227" s="5">
        <v>4</v>
      </c>
      <c r="D227" s="22">
        <v>1960</v>
      </c>
      <c r="E227" s="22">
        <v>1990</v>
      </c>
      <c r="F227" s="31" t="s">
        <v>12</v>
      </c>
      <c r="G227" s="1">
        <v>337250</v>
      </c>
      <c r="H227" s="1">
        <v>0</v>
      </c>
      <c r="I227" s="1">
        <v>0</v>
      </c>
      <c r="J227" s="3">
        <f t="shared" si="3"/>
        <v>337250</v>
      </c>
      <c r="K227" s="4"/>
    </row>
    <row r="228" spans="1:11" ht="15" thickBot="1" x14ac:dyDescent="0.4">
      <c r="A228" s="65">
        <v>1924</v>
      </c>
      <c r="B228" s="25" t="s">
        <v>25</v>
      </c>
      <c r="C228" s="17">
        <v>3</v>
      </c>
      <c r="D228" s="15">
        <v>1930</v>
      </c>
      <c r="E228" s="15"/>
      <c r="F228" s="32" t="s">
        <v>12</v>
      </c>
      <c r="G228" s="18">
        <v>46000</v>
      </c>
      <c r="H228" s="18">
        <v>0</v>
      </c>
      <c r="I228" s="18">
        <v>0</v>
      </c>
      <c r="J228" s="19">
        <f t="shared" si="3"/>
        <v>46000</v>
      </c>
      <c r="K228" s="21"/>
    </row>
    <row r="229" spans="1:11" x14ac:dyDescent="0.35">
      <c r="A229" s="64">
        <v>1924</v>
      </c>
      <c r="B229" s="22" t="s">
        <v>13</v>
      </c>
      <c r="G229" s="1">
        <v>8434931</v>
      </c>
      <c r="H229" s="1">
        <v>3</v>
      </c>
      <c r="I229" s="1">
        <v>9</v>
      </c>
      <c r="J229" s="3">
        <f t="shared" si="3"/>
        <v>8434931.1875</v>
      </c>
      <c r="K229" s="4"/>
    </row>
    <row r="230" spans="1:11" ht="15" thickBot="1" x14ac:dyDescent="0.4">
      <c r="A230" s="65">
        <v>1924</v>
      </c>
      <c r="B230" s="44" t="s">
        <v>14</v>
      </c>
      <c r="C230" s="17"/>
      <c r="D230" s="15"/>
      <c r="E230" s="15"/>
      <c r="F230" s="15"/>
      <c r="G230" s="18"/>
      <c r="H230" s="18"/>
      <c r="I230" s="18"/>
      <c r="J230" s="19">
        <f t="shared" si="3"/>
        <v>0</v>
      </c>
      <c r="K230" s="20">
        <f>J229-SUM(J210:J228)</f>
        <v>0</v>
      </c>
    </row>
    <row r="231" spans="1:11" x14ac:dyDescent="0.35">
      <c r="A231" s="64">
        <v>1925</v>
      </c>
      <c r="B231" s="22" t="s">
        <v>15</v>
      </c>
      <c r="C231" s="5">
        <v>4</v>
      </c>
      <c r="D231" s="22">
        <v>1940</v>
      </c>
      <c r="E231" s="22">
        <v>1960</v>
      </c>
      <c r="F231" s="31" t="s">
        <v>12</v>
      </c>
      <c r="G231" s="1">
        <v>21500</v>
      </c>
      <c r="H231" s="1">
        <v>0</v>
      </c>
      <c r="I231" s="1">
        <v>0</v>
      </c>
      <c r="J231" s="3">
        <f t="shared" si="3"/>
        <v>21500</v>
      </c>
      <c r="K231" s="4"/>
    </row>
    <row r="232" spans="1:11" x14ac:dyDescent="0.35">
      <c r="A232" s="64">
        <v>1925</v>
      </c>
      <c r="B232" s="22" t="s">
        <v>16</v>
      </c>
      <c r="C232" s="5">
        <v>4</v>
      </c>
      <c r="D232" s="22">
        <v>1940</v>
      </c>
      <c r="E232" s="22">
        <v>1960</v>
      </c>
      <c r="F232" s="31" t="s">
        <v>12</v>
      </c>
      <c r="G232" s="1">
        <v>21250</v>
      </c>
      <c r="H232" s="1">
        <v>0</v>
      </c>
      <c r="I232" s="1">
        <v>0</v>
      </c>
      <c r="J232" s="3">
        <f t="shared" si="3"/>
        <v>21250</v>
      </c>
      <c r="K232" s="4"/>
    </row>
    <row r="233" spans="1:11" x14ac:dyDescent="0.35">
      <c r="A233" s="64">
        <v>1925</v>
      </c>
      <c r="B233" s="22" t="s">
        <v>17</v>
      </c>
      <c r="C233" s="5">
        <v>4</v>
      </c>
      <c r="D233" s="22">
        <v>1929</v>
      </c>
      <c r="F233" s="31" t="s">
        <v>12</v>
      </c>
      <c r="G233" s="1">
        <v>23750</v>
      </c>
      <c r="H233" s="1">
        <v>0</v>
      </c>
      <c r="I233" s="1">
        <v>0</v>
      </c>
      <c r="J233" s="3">
        <f t="shared" si="3"/>
        <v>23750</v>
      </c>
      <c r="K233" s="4"/>
    </row>
    <row r="234" spans="1:11" x14ac:dyDescent="0.35">
      <c r="A234" s="64">
        <v>1925</v>
      </c>
      <c r="B234" s="22" t="s">
        <v>18</v>
      </c>
      <c r="C234" s="5">
        <v>4</v>
      </c>
      <c r="D234" s="22">
        <v>1942</v>
      </c>
      <c r="E234" s="22">
        <v>1962</v>
      </c>
      <c r="F234" s="31" t="s">
        <v>12</v>
      </c>
      <c r="G234" s="1">
        <v>20500</v>
      </c>
      <c r="H234" s="1">
        <v>0</v>
      </c>
      <c r="I234" s="1">
        <v>0</v>
      </c>
      <c r="J234" s="3">
        <f t="shared" si="3"/>
        <v>20500</v>
      </c>
      <c r="K234" s="4"/>
    </row>
    <row r="235" spans="1:11" x14ac:dyDescent="0.35">
      <c r="A235" s="64">
        <v>1925</v>
      </c>
      <c r="B235" s="22" t="s">
        <v>19</v>
      </c>
      <c r="C235" s="5">
        <v>4</v>
      </c>
      <c r="D235" s="22">
        <v>1917</v>
      </c>
      <c r="E235" s="22">
        <v>1942</v>
      </c>
      <c r="F235" s="31" t="s">
        <v>12</v>
      </c>
      <c r="G235" s="1">
        <v>46989</v>
      </c>
      <c r="H235" s="1">
        <v>6</v>
      </c>
      <c r="I235" s="1">
        <v>7</v>
      </c>
      <c r="J235" s="3">
        <f t="shared" si="3"/>
        <v>46989.32916666667</v>
      </c>
      <c r="K235" s="4"/>
    </row>
    <row r="236" spans="1:11" x14ac:dyDescent="0.35">
      <c r="A236" s="64">
        <v>1925</v>
      </c>
      <c r="B236" s="22" t="s">
        <v>22</v>
      </c>
      <c r="C236" s="5">
        <v>3.5</v>
      </c>
      <c r="D236" s="22">
        <v>1937</v>
      </c>
      <c r="E236" s="22">
        <v>1967</v>
      </c>
      <c r="F236" s="31" t="s">
        <v>12</v>
      </c>
      <c r="G236" s="1">
        <v>7500</v>
      </c>
      <c r="H236" s="1">
        <v>0</v>
      </c>
      <c r="I236" s="1">
        <v>0</v>
      </c>
      <c r="J236" s="3">
        <f t="shared" si="3"/>
        <v>7500</v>
      </c>
      <c r="K236" s="4"/>
    </row>
    <row r="237" spans="1:11" x14ac:dyDescent="0.35">
      <c r="A237" s="64">
        <v>1925</v>
      </c>
      <c r="B237" s="22" t="s">
        <v>23</v>
      </c>
      <c r="C237" s="5">
        <v>3.5</v>
      </c>
      <c r="D237" s="22">
        <v>1919</v>
      </c>
      <c r="E237" s="22">
        <v>1949</v>
      </c>
      <c r="F237" s="31" t="s">
        <v>12</v>
      </c>
      <c r="G237" s="1">
        <v>3800</v>
      </c>
      <c r="H237" s="1">
        <v>0</v>
      </c>
      <c r="I237" s="1">
        <v>0</v>
      </c>
      <c r="J237" s="3">
        <f t="shared" si="3"/>
        <v>3800</v>
      </c>
      <c r="K237" s="4"/>
    </row>
    <row r="238" spans="1:11" x14ac:dyDescent="0.35">
      <c r="A238" s="64">
        <v>1925</v>
      </c>
      <c r="B238" s="22" t="s">
        <v>23</v>
      </c>
      <c r="C238" s="5">
        <v>4</v>
      </c>
      <c r="D238" s="22">
        <v>1934</v>
      </c>
      <c r="F238" s="31" t="s">
        <v>12</v>
      </c>
      <c r="G238" s="1">
        <v>4600</v>
      </c>
      <c r="H238" s="1">
        <v>0</v>
      </c>
      <c r="I238" s="1">
        <v>0</v>
      </c>
      <c r="J238" s="3">
        <f t="shared" si="3"/>
        <v>4600</v>
      </c>
      <c r="K238" s="4"/>
    </row>
    <row r="239" spans="1:11" x14ac:dyDescent="0.35">
      <c r="A239" s="64">
        <v>1925</v>
      </c>
      <c r="B239" s="22" t="s">
        <v>24</v>
      </c>
      <c r="C239" s="5">
        <v>3</v>
      </c>
      <c r="D239" s="22">
        <v>1940</v>
      </c>
      <c r="F239" s="31" t="s">
        <v>12</v>
      </c>
      <c r="G239" s="1">
        <v>10140</v>
      </c>
      <c r="H239" s="1">
        <v>0</v>
      </c>
      <c r="I239" s="1">
        <v>0</v>
      </c>
      <c r="J239" s="3">
        <f t="shared" si="3"/>
        <v>10140</v>
      </c>
      <c r="K239" s="4"/>
    </row>
    <row r="240" spans="1:11" x14ac:dyDescent="0.35">
      <c r="A240" s="64">
        <v>1925</v>
      </c>
      <c r="B240" s="22" t="s">
        <v>24</v>
      </c>
      <c r="C240" s="5">
        <v>6</v>
      </c>
      <c r="D240" s="22">
        <v>1935</v>
      </c>
      <c r="E240" s="22">
        <v>1951</v>
      </c>
      <c r="F240" s="31" t="s">
        <v>12</v>
      </c>
      <c r="G240" s="1">
        <v>159000</v>
      </c>
      <c r="H240" s="1">
        <v>0</v>
      </c>
      <c r="I240" s="1">
        <v>0</v>
      </c>
      <c r="J240" s="3">
        <f t="shared" si="3"/>
        <v>159000</v>
      </c>
      <c r="K240" s="4"/>
    </row>
    <row r="241" spans="1:11" x14ac:dyDescent="0.35">
      <c r="A241" s="64">
        <v>1925</v>
      </c>
      <c r="B241" s="22" t="s">
        <v>34</v>
      </c>
      <c r="C241" s="5">
        <v>5</v>
      </c>
      <c r="D241" s="22">
        <v>1933</v>
      </c>
      <c r="E241" s="22">
        <v>1943</v>
      </c>
      <c r="F241" s="31" t="s">
        <v>12</v>
      </c>
      <c r="G241" s="1">
        <v>99000</v>
      </c>
      <c r="H241" s="1">
        <v>0</v>
      </c>
      <c r="I241" s="1">
        <v>0</v>
      </c>
      <c r="J241" s="3">
        <f t="shared" si="3"/>
        <v>99000</v>
      </c>
      <c r="K241" s="4"/>
    </row>
    <row r="242" spans="1:11" x14ac:dyDescent="0.35">
      <c r="A242" s="64">
        <v>1925</v>
      </c>
      <c r="B242" s="22" t="s">
        <v>34</v>
      </c>
      <c r="C242" s="5">
        <v>5</v>
      </c>
      <c r="D242" s="22">
        <v>1940</v>
      </c>
      <c r="E242" s="22">
        <v>1960</v>
      </c>
      <c r="F242" s="31" t="s">
        <v>12</v>
      </c>
      <c r="G242" s="1">
        <v>248750</v>
      </c>
      <c r="H242" s="1">
        <v>0</v>
      </c>
      <c r="I242" s="1">
        <v>0</v>
      </c>
      <c r="J242" s="3">
        <f t="shared" si="3"/>
        <v>248750</v>
      </c>
      <c r="K242" s="4"/>
    </row>
    <row r="243" spans="1:11" x14ac:dyDescent="0.35">
      <c r="A243" s="64">
        <v>1925</v>
      </c>
      <c r="B243" s="22" t="s">
        <v>17</v>
      </c>
      <c r="C243" s="5">
        <v>4.5</v>
      </c>
      <c r="D243" s="22">
        <v>1944</v>
      </c>
      <c r="F243" s="31" t="s">
        <v>12</v>
      </c>
      <c r="G243" s="1">
        <v>94000</v>
      </c>
      <c r="H243" s="1">
        <v>0</v>
      </c>
      <c r="I243" s="1">
        <v>0</v>
      </c>
      <c r="J243" s="3">
        <f t="shared" si="3"/>
        <v>94000</v>
      </c>
      <c r="K243" s="4"/>
    </row>
    <row r="244" spans="1:11" x14ac:dyDescent="0.35">
      <c r="A244" s="64">
        <v>1925</v>
      </c>
      <c r="B244" s="22" t="s">
        <v>18</v>
      </c>
      <c r="C244" s="5">
        <v>5</v>
      </c>
      <c r="D244" s="22">
        <v>1935</v>
      </c>
      <c r="E244">
        <v>1955</v>
      </c>
      <c r="F244" s="31" t="s">
        <v>12</v>
      </c>
      <c r="G244" s="1">
        <v>297000</v>
      </c>
      <c r="H244" s="1">
        <v>0</v>
      </c>
      <c r="I244" s="1">
        <v>0</v>
      </c>
      <c r="J244" s="3">
        <f t="shared" si="3"/>
        <v>297000</v>
      </c>
      <c r="K244" s="4"/>
    </row>
    <row r="245" spans="1:11" x14ac:dyDescent="0.35">
      <c r="A245" s="64">
        <v>1925</v>
      </c>
      <c r="B245" s="22" t="s">
        <v>35</v>
      </c>
      <c r="C245" s="5">
        <v>5</v>
      </c>
      <c r="D245" s="22">
        <v>1935</v>
      </c>
      <c r="E245">
        <v>1945</v>
      </c>
      <c r="F245" s="31" t="s">
        <v>12</v>
      </c>
      <c r="G245" s="1">
        <v>245000</v>
      </c>
      <c r="H245" s="1">
        <v>0</v>
      </c>
      <c r="I245" s="1">
        <v>0</v>
      </c>
      <c r="J245" s="3">
        <f t="shared" si="3"/>
        <v>245000</v>
      </c>
      <c r="K245" s="4"/>
    </row>
    <row r="246" spans="1:11" x14ac:dyDescent="0.35">
      <c r="A246" s="64">
        <v>1925</v>
      </c>
      <c r="B246" s="22" t="s">
        <v>35</v>
      </c>
      <c r="C246" s="5">
        <v>5</v>
      </c>
      <c r="D246" s="22">
        <v>1940</v>
      </c>
      <c r="E246">
        <v>1960</v>
      </c>
      <c r="F246" s="31" t="s">
        <v>12</v>
      </c>
      <c r="G246" s="1">
        <v>240000</v>
      </c>
      <c r="H246" s="1">
        <v>0</v>
      </c>
      <c r="I246" s="1">
        <v>0</v>
      </c>
      <c r="J246" s="3">
        <f t="shared" si="3"/>
        <v>240000</v>
      </c>
      <c r="K246" s="4"/>
    </row>
    <row r="247" spans="1:11" x14ac:dyDescent="0.35">
      <c r="A247" s="64">
        <v>1925</v>
      </c>
      <c r="B247" s="22" t="s">
        <v>36</v>
      </c>
      <c r="C247" s="5">
        <v>4.5</v>
      </c>
      <c r="D247" s="22">
        <v>1940</v>
      </c>
      <c r="E247">
        <v>1944</v>
      </c>
      <c r="F247" s="31" t="s">
        <v>12</v>
      </c>
      <c r="G247" s="1">
        <v>376000</v>
      </c>
      <c r="H247" s="1">
        <v>0</v>
      </c>
      <c r="I247" s="1">
        <v>0</v>
      </c>
      <c r="J247" s="3">
        <f t="shared" si="3"/>
        <v>376000</v>
      </c>
      <c r="K247" s="4"/>
    </row>
    <row r="248" spans="1:11" x14ac:dyDescent="0.35">
      <c r="A248" s="64">
        <v>1925</v>
      </c>
      <c r="B248" s="22" t="s">
        <v>26</v>
      </c>
      <c r="C248" s="5">
        <v>5</v>
      </c>
      <c r="D248" s="22">
        <v>1929</v>
      </c>
      <c r="E248">
        <v>1947</v>
      </c>
      <c r="F248" s="31" t="s">
        <v>12</v>
      </c>
      <c r="G248" s="1">
        <v>7709639</v>
      </c>
      <c r="H248" s="1">
        <v>13</v>
      </c>
      <c r="I248" s="1">
        <v>10</v>
      </c>
      <c r="J248" s="3">
        <f t="shared" si="3"/>
        <v>7709639.6916666673</v>
      </c>
      <c r="K248" s="4"/>
    </row>
    <row r="249" spans="1:11" x14ac:dyDescent="0.35">
      <c r="A249" s="64">
        <v>1925</v>
      </c>
      <c r="B249" s="22" t="s">
        <v>27</v>
      </c>
      <c r="C249" s="5">
        <v>5</v>
      </c>
      <c r="D249" s="22">
        <v>1929</v>
      </c>
      <c r="F249" s="31" t="s">
        <v>12</v>
      </c>
      <c r="G249" s="1">
        <v>25875</v>
      </c>
      <c r="H249" s="1">
        <v>0</v>
      </c>
      <c r="I249" s="1">
        <v>0</v>
      </c>
      <c r="J249" s="3">
        <f t="shared" si="3"/>
        <v>25875</v>
      </c>
      <c r="K249" s="4"/>
    </row>
    <row r="250" spans="1:11" x14ac:dyDescent="0.35">
      <c r="A250" s="64">
        <v>1925</v>
      </c>
      <c r="B250" s="22" t="s">
        <v>30</v>
      </c>
      <c r="C250" s="5">
        <v>4</v>
      </c>
      <c r="D250" s="22">
        <v>1960</v>
      </c>
      <c r="E250">
        <v>1990</v>
      </c>
      <c r="F250" s="31" t="s">
        <v>12</v>
      </c>
      <c r="G250" s="1">
        <v>328700</v>
      </c>
      <c r="H250" s="1">
        <v>0</v>
      </c>
      <c r="I250" s="1">
        <v>0</v>
      </c>
      <c r="J250" s="3">
        <f t="shared" si="3"/>
        <v>328700</v>
      </c>
      <c r="K250" s="4"/>
    </row>
    <row r="251" spans="1:11" ht="15" thickBot="1" x14ac:dyDescent="0.4">
      <c r="A251" s="65">
        <v>1925</v>
      </c>
      <c r="B251" s="25" t="s">
        <v>25</v>
      </c>
      <c r="C251" s="17">
        <v>3</v>
      </c>
      <c r="D251" s="25">
        <v>1930</v>
      </c>
      <c r="E251" s="15"/>
      <c r="F251" s="32" t="s">
        <v>12</v>
      </c>
      <c r="G251" s="18">
        <v>45500</v>
      </c>
      <c r="H251" s="18">
        <v>0</v>
      </c>
      <c r="I251" s="18">
        <v>0</v>
      </c>
      <c r="J251" s="19">
        <f t="shared" si="3"/>
        <v>45500</v>
      </c>
      <c r="K251" s="21"/>
    </row>
    <row r="252" spans="1:11" x14ac:dyDescent="0.35">
      <c r="A252" s="64">
        <v>1925</v>
      </c>
      <c r="B252" s="22" t="s">
        <v>13</v>
      </c>
      <c r="G252" s="1">
        <v>10028494</v>
      </c>
      <c r="H252" s="1">
        <v>0</v>
      </c>
      <c r="I252" s="1">
        <v>5</v>
      </c>
      <c r="J252" s="3">
        <f t="shared" si="3"/>
        <v>10028494.020833334</v>
      </c>
      <c r="K252" s="4"/>
    </row>
    <row r="253" spans="1:11" ht="15" thickBot="1" x14ac:dyDescent="0.4">
      <c r="A253" s="65">
        <v>1925</v>
      </c>
      <c r="B253" s="44" t="s">
        <v>14</v>
      </c>
      <c r="C253" s="17"/>
      <c r="D253" s="15"/>
      <c r="E253" s="15"/>
      <c r="F253" s="15"/>
      <c r="G253" s="18"/>
      <c r="H253" s="18"/>
      <c r="I253" s="18"/>
      <c r="J253" s="19">
        <f t="shared" si="3"/>
        <v>0</v>
      </c>
      <c r="K253" s="20">
        <f>J252-SUM(J231:J251)</f>
        <v>0</v>
      </c>
    </row>
    <row r="254" spans="1:11" x14ac:dyDescent="0.35">
      <c r="A254" s="64">
        <v>1926</v>
      </c>
      <c r="B254" s="22" t="s">
        <v>15</v>
      </c>
      <c r="C254" s="5">
        <v>4</v>
      </c>
      <c r="D254" s="22">
        <v>1940</v>
      </c>
      <c r="E254" s="22">
        <v>1960</v>
      </c>
      <c r="F254" s="31" t="s">
        <v>12</v>
      </c>
      <c r="G254" s="1">
        <v>22000</v>
      </c>
      <c r="H254" s="1">
        <v>0</v>
      </c>
      <c r="I254" s="1">
        <v>0</v>
      </c>
      <c r="J254" s="3">
        <f t="shared" si="3"/>
        <v>22000</v>
      </c>
      <c r="K254" s="4"/>
    </row>
    <row r="255" spans="1:11" x14ac:dyDescent="0.35">
      <c r="A255" s="64">
        <v>1926</v>
      </c>
      <c r="B255" s="22" t="s">
        <v>16</v>
      </c>
      <c r="C255" s="5">
        <v>4</v>
      </c>
      <c r="D255" s="22">
        <v>1940</v>
      </c>
      <c r="E255" s="22">
        <v>1960</v>
      </c>
      <c r="F255" s="31" t="s">
        <v>12</v>
      </c>
      <c r="G255" s="1">
        <v>20750</v>
      </c>
      <c r="H255" s="1">
        <v>0</v>
      </c>
      <c r="I255" s="1">
        <v>0</v>
      </c>
      <c r="J255" s="3">
        <f t="shared" si="3"/>
        <v>20750</v>
      </c>
      <c r="K255" s="4"/>
    </row>
    <row r="256" spans="1:11" x14ac:dyDescent="0.35">
      <c r="A256" s="64">
        <v>1926</v>
      </c>
      <c r="B256" s="22" t="s">
        <v>17</v>
      </c>
      <c r="C256" s="5">
        <v>4</v>
      </c>
      <c r="D256" s="22">
        <v>1929</v>
      </c>
      <c r="F256" s="31" t="s">
        <v>12</v>
      </c>
      <c r="G256" s="1">
        <v>24250</v>
      </c>
      <c r="H256" s="1">
        <v>0</v>
      </c>
      <c r="I256" s="1">
        <v>0</v>
      </c>
      <c r="J256" s="3">
        <f t="shared" si="3"/>
        <v>24250</v>
      </c>
      <c r="K256" s="4"/>
    </row>
    <row r="257" spans="1:11" x14ac:dyDescent="0.35">
      <c r="A257" s="64">
        <v>1926</v>
      </c>
      <c r="B257" s="22" t="s">
        <v>18</v>
      </c>
      <c r="C257" s="5">
        <v>4</v>
      </c>
      <c r="D257" s="22">
        <v>1942</v>
      </c>
      <c r="E257" s="22">
        <v>1962</v>
      </c>
      <c r="F257" s="31" t="s">
        <v>12</v>
      </c>
      <c r="G257" s="1">
        <v>20000</v>
      </c>
      <c r="H257" s="1">
        <v>0</v>
      </c>
      <c r="I257" s="1">
        <v>0</v>
      </c>
      <c r="J257" s="3">
        <f t="shared" si="3"/>
        <v>20000</v>
      </c>
      <c r="K257" s="4"/>
    </row>
    <row r="258" spans="1:11" x14ac:dyDescent="0.35">
      <c r="A258" s="64">
        <v>1926</v>
      </c>
      <c r="B258" s="22" t="s">
        <v>19</v>
      </c>
      <c r="C258" s="5">
        <v>4</v>
      </c>
      <c r="D258" s="22">
        <v>1917</v>
      </c>
      <c r="E258" s="22">
        <v>1942</v>
      </c>
      <c r="F258" s="31" t="s">
        <v>12</v>
      </c>
      <c r="G258" s="1">
        <v>47615</v>
      </c>
      <c r="H258" s="1">
        <v>0</v>
      </c>
      <c r="I258" s="1">
        <v>0</v>
      </c>
      <c r="J258" s="3">
        <f t="shared" si="3"/>
        <v>47615</v>
      </c>
      <c r="K258" s="4"/>
    </row>
    <row r="259" spans="1:11" x14ac:dyDescent="0.35">
      <c r="A259" s="64">
        <v>1926</v>
      </c>
      <c r="B259" s="22" t="s">
        <v>22</v>
      </c>
      <c r="C259" s="5">
        <v>3.5</v>
      </c>
      <c r="D259" s="22">
        <v>1937</v>
      </c>
      <c r="E259" s="22">
        <v>1967</v>
      </c>
      <c r="F259" s="31" t="s">
        <v>12</v>
      </c>
      <c r="G259" s="1">
        <v>7600</v>
      </c>
      <c r="H259" s="1">
        <v>0</v>
      </c>
      <c r="I259" s="1">
        <v>0</v>
      </c>
      <c r="J259" s="3">
        <f t="shared" si="3"/>
        <v>7600</v>
      </c>
      <c r="K259" s="4"/>
    </row>
    <row r="260" spans="1:11" x14ac:dyDescent="0.35">
      <c r="A260" s="64">
        <v>1926</v>
      </c>
      <c r="B260" s="22" t="s">
        <v>23</v>
      </c>
      <c r="C260" s="5">
        <v>3.5</v>
      </c>
      <c r="D260" s="22">
        <v>1919</v>
      </c>
      <c r="E260" s="22">
        <v>1949</v>
      </c>
      <c r="F260" s="31" t="s">
        <v>12</v>
      </c>
      <c r="G260" s="1">
        <v>4000</v>
      </c>
      <c r="H260" s="1">
        <v>0</v>
      </c>
      <c r="I260" s="1">
        <v>0</v>
      </c>
      <c r="J260" s="3">
        <f t="shared" si="3"/>
        <v>4000</v>
      </c>
      <c r="K260" s="4"/>
    </row>
    <row r="261" spans="1:11" x14ac:dyDescent="0.35">
      <c r="A261" s="64">
        <v>1926</v>
      </c>
      <c r="B261" s="22" t="s">
        <v>23</v>
      </c>
      <c r="C261" s="5">
        <v>4</v>
      </c>
      <c r="D261" s="22">
        <v>1934</v>
      </c>
      <c r="F261" s="31" t="s">
        <v>12</v>
      </c>
      <c r="G261" s="1">
        <v>4650</v>
      </c>
      <c r="H261" s="1">
        <v>0</v>
      </c>
      <c r="I261" s="1">
        <v>0</v>
      </c>
      <c r="J261" s="3">
        <f t="shared" si="3"/>
        <v>4650</v>
      </c>
      <c r="K261" s="4"/>
    </row>
    <row r="262" spans="1:11" x14ac:dyDescent="0.35">
      <c r="A262" s="64">
        <v>1926</v>
      </c>
      <c r="B262" s="22" t="s">
        <v>24</v>
      </c>
      <c r="C262" s="5">
        <v>3</v>
      </c>
      <c r="D262" s="22">
        <v>1940</v>
      </c>
      <c r="F262" s="31" t="s">
        <v>12</v>
      </c>
      <c r="G262" s="1">
        <v>10530</v>
      </c>
      <c r="H262" s="1">
        <v>0</v>
      </c>
      <c r="I262" s="1">
        <v>0</v>
      </c>
      <c r="J262" s="3">
        <f t="shared" si="3"/>
        <v>10530</v>
      </c>
      <c r="K262" s="4"/>
    </row>
    <row r="263" spans="1:11" x14ac:dyDescent="0.35">
      <c r="A263" s="64">
        <v>1926</v>
      </c>
      <c r="B263" s="22" t="s">
        <v>24</v>
      </c>
      <c r="C263" s="5">
        <v>6</v>
      </c>
      <c r="D263" s="22">
        <v>1935</v>
      </c>
      <c r="E263" s="22">
        <v>1951</v>
      </c>
      <c r="F263" s="31" t="s">
        <v>12</v>
      </c>
      <c r="G263" s="1">
        <v>159000</v>
      </c>
      <c r="H263" s="1">
        <v>0</v>
      </c>
      <c r="I263" s="1">
        <v>0</v>
      </c>
      <c r="J263" s="3">
        <f t="shared" ref="J263:J326" si="4">G263+H263/20+I263/240</f>
        <v>159000</v>
      </c>
      <c r="K263" s="4"/>
    </row>
    <row r="264" spans="1:11" x14ac:dyDescent="0.35">
      <c r="A264" s="64">
        <v>1926</v>
      </c>
      <c r="B264" s="22" t="s">
        <v>32</v>
      </c>
      <c r="C264" s="5">
        <v>4.5</v>
      </c>
      <c r="D264" s="22">
        <v>1956</v>
      </c>
      <c r="F264" s="31" t="s">
        <v>12</v>
      </c>
      <c r="G264" s="1">
        <v>188000</v>
      </c>
      <c r="H264" s="1">
        <v>0</v>
      </c>
      <c r="I264" s="1">
        <v>0</v>
      </c>
      <c r="J264" s="3">
        <f t="shared" si="4"/>
        <v>188000</v>
      </c>
      <c r="K264" s="4"/>
    </row>
    <row r="265" spans="1:11" x14ac:dyDescent="0.35">
      <c r="A265" s="64">
        <v>1926</v>
      </c>
      <c r="B265" s="22" t="s">
        <v>34</v>
      </c>
      <c r="C265" s="5">
        <v>5</v>
      </c>
      <c r="D265" s="22">
        <v>1933</v>
      </c>
      <c r="E265" s="22">
        <v>1943</v>
      </c>
      <c r="F265" s="31" t="s">
        <v>12</v>
      </c>
      <c r="G265" s="1">
        <v>200000</v>
      </c>
      <c r="H265" s="1">
        <v>0</v>
      </c>
      <c r="I265" s="1">
        <v>0</v>
      </c>
      <c r="J265" s="3">
        <f t="shared" si="4"/>
        <v>200000</v>
      </c>
      <c r="K265" s="4"/>
    </row>
    <row r="266" spans="1:11" x14ac:dyDescent="0.35">
      <c r="A266" s="64">
        <v>1926</v>
      </c>
      <c r="B266" s="22" t="s">
        <v>34</v>
      </c>
      <c r="C266" s="5">
        <v>5</v>
      </c>
      <c r="D266" s="22">
        <v>1940</v>
      </c>
      <c r="E266" s="22">
        <v>1960</v>
      </c>
      <c r="F266" s="31" t="s">
        <v>12</v>
      </c>
      <c r="G266" s="1">
        <v>250000</v>
      </c>
      <c r="H266" s="1">
        <v>0</v>
      </c>
      <c r="I266" s="1">
        <v>0</v>
      </c>
      <c r="J266" s="3">
        <f t="shared" si="4"/>
        <v>250000</v>
      </c>
      <c r="K266" s="4"/>
    </row>
    <row r="267" spans="1:11" x14ac:dyDescent="0.35">
      <c r="A267" s="64">
        <v>1926</v>
      </c>
      <c r="B267" s="22" t="s">
        <v>34</v>
      </c>
      <c r="C267" s="5">
        <v>5</v>
      </c>
      <c r="D267" s="22">
        <v>1945</v>
      </c>
      <c r="E267" s="22">
        <v>1975</v>
      </c>
      <c r="F267" s="31" t="s">
        <v>12</v>
      </c>
      <c r="G267" s="1">
        <v>204000</v>
      </c>
      <c r="H267" s="1">
        <v>0</v>
      </c>
      <c r="I267" s="1">
        <v>0</v>
      </c>
      <c r="J267" s="3">
        <f t="shared" si="4"/>
        <v>204000</v>
      </c>
      <c r="K267" s="4"/>
    </row>
    <row r="268" spans="1:11" x14ac:dyDescent="0.35">
      <c r="A268" s="64">
        <v>1926</v>
      </c>
      <c r="B268" s="22" t="s">
        <v>17</v>
      </c>
      <c r="C268" s="5">
        <v>4.5</v>
      </c>
      <c r="D268" s="22">
        <v>1944</v>
      </c>
      <c r="F268" s="31" t="s">
        <v>12</v>
      </c>
      <c r="G268" s="1">
        <v>95000</v>
      </c>
      <c r="H268" s="1">
        <v>0</v>
      </c>
      <c r="I268" s="1">
        <v>0</v>
      </c>
      <c r="J268" s="3">
        <f t="shared" si="4"/>
        <v>95000</v>
      </c>
      <c r="K268" s="4"/>
    </row>
    <row r="269" spans="1:11" x14ac:dyDescent="0.35">
      <c r="A269" s="64">
        <v>1926</v>
      </c>
      <c r="B269" s="22" t="s">
        <v>17</v>
      </c>
      <c r="C269" s="5">
        <v>4.5</v>
      </c>
      <c r="D269" s="22">
        <v>1945</v>
      </c>
      <c r="F269" s="31" t="s">
        <v>12</v>
      </c>
      <c r="G269" s="1">
        <v>190000</v>
      </c>
      <c r="H269" s="1">
        <v>0</v>
      </c>
      <c r="I269" s="1">
        <v>0</v>
      </c>
      <c r="J269" s="3">
        <f t="shared" si="4"/>
        <v>190000</v>
      </c>
      <c r="K269" s="4"/>
    </row>
    <row r="270" spans="1:11" x14ac:dyDescent="0.35">
      <c r="A270" s="64">
        <v>1926</v>
      </c>
      <c r="B270" s="22" t="s">
        <v>18</v>
      </c>
      <c r="C270" s="5">
        <v>5</v>
      </c>
      <c r="D270" s="22">
        <v>1935</v>
      </c>
      <c r="E270" s="22">
        <v>1955</v>
      </c>
      <c r="F270" s="31" t="s">
        <v>12</v>
      </c>
      <c r="G270" s="1">
        <v>294000</v>
      </c>
      <c r="H270" s="1">
        <v>0</v>
      </c>
      <c r="I270" s="1">
        <v>0</v>
      </c>
      <c r="J270" s="3">
        <f t="shared" si="4"/>
        <v>294000</v>
      </c>
      <c r="K270" s="4"/>
    </row>
    <row r="271" spans="1:11" x14ac:dyDescent="0.35">
      <c r="A271" s="64">
        <v>1926</v>
      </c>
      <c r="B271" s="22" t="s">
        <v>16</v>
      </c>
      <c r="C271" s="5">
        <v>5</v>
      </c>
      <c r="D271" s="22">
        <v>1945</v>
      </c>
      <c r="E271" s="22">
        <v>1975</v>
      </c>
      <c r="F271" s="31" t="s">
        <v>12</v>
      </c>
      <c r="G271" s="1">
        <v>99000</v>
      </c>
      <c r="H271" s="1">
        <v>0</v>
      </c>
      <c r="I271" s="1">
        <v>0</v>
      </c>
      <c r="J271" s="3">
        <f t="shared" si="4"/>
        <v>99000</v>
      </c>
      <c r="K271" s="4"/>
    </row>
    <row r="272" spans="1:11" x14ac:dyDescent="0.35">
      <c r="A272" s="64">
        <v>1926</v>
      </c>
      <c r="B272" s="22" t="s">
        <v>35</v>
      </c>
      <c r="C272" s="5">
        <v>5</v>
      </c>
      <c r="D272" s="22">
        <v>1935</v>
      </c>
      <c r="E272" s="22">
        <v>1945</v>
      </c>
      <c r="F272" s="31" t="s">
        <v>12</v>
      </c>
      <c r="G272" s="1">
        <v>250000</v>
      </c>
      <c r="H272" s="1">
        <v>0</v>
      </c>
      <c r="I272" s="1">
        <v>0</v>
      </c>
      <c r="J272" s="3">
        <f t="shared" si="4"/>
        <v>250000</v>
      </c>
      <c r="K272" s="4"/>
    </row>
    <row r="273" spans="1:11" x14ac:dyDescent="0.35">
      <c r="A273" s="64">
        <v>1926</v>
      </c>
      <c r="B273" s="22" t="s">
        <v>35</v>
      </c>
      <c r="C273" s="5">
        <v>4.5</v>
      </c>
      <c r="D273" s="22">
        <v>1940</v>
      </c>
      <c r="E273" s="22">
        <v>1960</v>
      </c>
      <c r="F273" s="31" t="s">
        <v>12</v>
      </c>
      <c r="G273" s="1">
        <v>230000</v>
      </c>
      <c r="H273" s="1">
        <v>0</v>
      </c>
      <c r="I273" s="1">
        <v>0</v>
      </c>
      <c r="J273" s="3">
        <f t="shared" si="4"/>
        <v>230000</v>
      </c>
      <c r="K273" s="4"/>
    </row>
    <row r="274" spans="1:11" x14ac:dyDescent="0.35">
      <c r="A274" s="64">
        <v>1926</v>
      </c>
      <c r="B274" s="22" t="s">
        <v>36</v>
      </c>
      <c r="C274" s="5">
        <v>4.5</v>
      </c>
      <c r="D274" s="22">
        <v>1940</v>
      </c>
      <c r="E274" s="22">
        <v>1944</v>
      </c>
      <c r="F274" s="31" t="s">
        <v>12</v>
      </c>
      <c r="G274" s="1">
        <v>530750</v>
      </c>
      <c r="H274" s="1">
        <v>0</v>
      </c>
      <c r="I274" s="1">
        <v>0</v>
      </c>
      <c r="J274" s="3">
        <f t="shared" si="4"/>
        <v>530750</v>
      </c>
      <c r="K274" s="4"/>
    </row>
    <row r="275" spans="1:11" x14ac:dyDescent="0.35">
      <c r="A275" s="64">
        <v>1926</v>
      </c>
      <c r="B275" s="22" t="s">
        <v>26</v>
      </c>
      <c r="C275" s="5">
        <v>5</v>
      </c>
      <c r="D275" s="22">
        <v>1929</v>
      </c>
      <c r="E275" s="22">
        <v>1947</v>
      </c>
      <c r="F275" s="31" t="s">
        <v>12</v>
      </c>
      <c r="G275" s="1">
        <v>7433600</v>
      </c>
      <c r="H275" s="1">
        <v>0</v>
      </c>
      <c r="I275" s="1">
        <v>0</v>
      </c>
      <c r="J275" s="3">
        <f t="shared" si="4"/>
        <v>7433600</v>
      </c>
      <c r="K275" s="4"/>
    </row>
    <row r="276" spans="1:11" x14ac:dyDescent="0.35">
      <c r="A276" s="64">
        <v>1926</v>
      </c>
      <c r="B276" s="22" t="s">
        <v>27</v>
      </c>
      <c r="C276" s="5">
        <v>5</v>
      </c>
      <c r="D276" s="22">
        <v>1929</v>
      </c>
      <c r="F276" s="31" t="s">
        <v>12</v>
      </c>
      <c r="G276" s="1">
        <v>26312</v>
      </c>
      <c r="H276" s="1">
        <v>0</v>
      </c>
      <c r="I276" s="1">
        <v>0</v>
      </c>
      <c r="J276" s="3">
        <f t="shared" si="4"/>
        <v>26312</v>
      </c>
      <c r="K276" s="4"/>
    </row>
    <row r="277" spans="1:11" x14ac:dyDescent="0.35">
      <c r="A277" s="64">
        <v>1926</v>
      </c>
      <c r="B277" s="22" t="s">
        <v>30</v>
      </c>
      <c r="C277" s="5">
        <v>4</v>
      </c>
      <c r="D277" s="22">
        <v>1960</v>
      </c>
      <c r="E277" s="22">
        <v>1990</v>
      </c>
      <c r="F277" s="31" t="s">
        <v>12</v>
      </c>
      <c r="G277" s="1">
        <v>328700</v>
      </c>
      <c r="H277" s="1">
        <v>0</v>
      </c>
      <c r="I277" s="1">
        <v>0</v>
      </c>
      <c r="J277" s="3">
        <f t="shared" si="4"/>
        <v>328700</v>
      </c>
      <c r="K277" s="4"/>
    </row>
    <row r="278" spans="1:11" ht="15" thickBot="1" x14ac:dyDescent="0.4">
      <c r="A278" s="65">
        <v>1926</v>
      </c>
      <c r="B278" s="25" t="s">
        <v>25</v>
      </c>
      <c r="C278" s="17">
        <v>3</v>
      </c>
      <c r="D278" s="15">
        <v>1930</v>
      </c>
      <c r="E278" s="15"/>
      <c r="F278" s="32" t="s">
        <v>12</v>
      </c>
      <c r="G278" s="18">
        <v>47000</v>
      </c>
      <c r="H278" s="18">
        <v>0</v>
      </c>
      <c r="I278" s="18">
        <v>0</v>
      </c>
      <c r="J278" s="19">
        <f t="shared" si="4"/>
        <v>47000</v>
      </c>
      <c r="K278" s="21"/>
    </row>
    <row r="279" spans="1:11" x14ac:dyDescent="0.35">
      <c r="A279" s="64">
        <v>1926</v>
      </c>
      <c r="B279" s="22" t="s">
        <v>13</v>
      </c>
      <c r="G279" s="1">
        <v>10686757</v>
      </c>
      <c r="H279" s="1">
        <v>0</v>
      </c>
      <c r="I279" s="1">
        <v>0</v>
      </c>
      <c r="J279" s="3">
        <f t="shared" si="4"/>
        <v>10686757</v>
      </c>
      <c r="K279" s="4"/>
    </row>
    <row r="280" spans="1:11" ht="15" thickBot="1" x14ac:dyDescent="0.4">
      <c r="A280" s="65">
        <v>1926</v>
      </c>
      <c r="B280" s="44" t="s">
        <v>14</v>
      </c>
      <c r="C280" s="17"/>
      <c r="D280" s="15"/>
      <c r="E280" s="15"/>
      <c r="F280" s="15"/>
      <c r="G280" s="18"/>
      <c r="H280" s="18"/>
      <c r="I280" s="18"/>
      <c r="J280" s="19">
        <f t="shared" si="4"/>
        <v>0</v>
      </c>
      <c r="K280" s="20">
        <f>J279-SUM(J254:J278)</f>
        <v>0</v>
      </c>
    </row>
    <row r="281" spans="1:11" x14ac:dyDescent="0.35">
      <c r="A281" s="64">
        <v>1927</v>
      </c>
      <c r="B281" s="22" t="s">
        <v>26</v>
      </c>
      <c r="C281" s="5">
        <v>5</v>
      </c>
      <c r="D281" s="22">
        <v>1929</v>
      </c>
      <c r="E281" s="22">
        <v>1974</v>
      </c>
      <c r="F281" s="31" t="s">
        <v>12</v>
      </c>
      <c r="G281" s="1">
        <v>8070000</v>
      </c>
      <c r="H281" s="1">
        <v>0</v>
      </c>
      <c r="I281" s="1">
        <v>0</v>
      </c>
      <c r="J281" s="3">
        <f t="shared" si="4"/>
        <v>8070000</v>
      </c>
      <c r="K281" s="4"/>
    </row>
    <row r="282" spans="1:11" x14ac:dyDescent="0.35">
      <c r="A282" s="64">
        <v>1927</v>
      </c>
      <c r="B282" s="22" t="s">
        <v>39</v>
      </c>
      <c r="C282" s="5">
        <v>4</v>
      </c>
      <c r="D282" s="22">
        <v>1960</v>
      </c>
      <c r="E282" s="22">
        <v>1990</v>
      </c>
      <c r="F282" s="31" t="s">
        <v>12</v>
      </c>
      <c r="G282" s="1">
        <v>516000</v>
      </c>
      <c r="H282" s="1">
        <v>0</v>
      </c>
      <c r="I282" s="1">
        <v>0</v>
      </c>
      <c r="J282" s="3">
        <f t="shared" si="4"/>
        <v>516000</v>
      </c>
      <c r="K282" s="4"/>
    </row>
    <row r="283" spans="1:11" x14ac:dyDescent="0.35">
      <c r="A283" s="64">
        <v>1927</v>
      </c>
      <c r="B283" s="22" t="s">
        <v>36</v>
      </c>
      <c r="C283" s="5">
        <v>4.5</v>
      </c>
      <c r="D283" s="22">
        <v>1940</v>
      </c>
      <c r="E283" s="22">
        <v>1944</v>
      </c>
      <c r="F283" s="31" t="s">
        <v>12</v>
      </c>
      <c r="G283" s="1">
        <v>1152000</v>
      </c>
      <c r="H283" s="1">
        <v>0</v>
      </c>
      <c r="I283" s="1">
        <v>0</v>
      </c>
      <c r="J283" s="3">
        <f t="shared" si="4"/>
        <v>1152000</v>
      </c>
      <c r="K283" s="4"/>
    </row>
    <row r="284" spans="1:11" x14ac:dyDescent="0.35">
      <c r="A284" s="64">
        <v>1927</v>
      </c>
      <c r="B284" s="22" t="s">
        <v>37</v>
      </c>
      <c r="C284" s="5">
        <v>4</v>
      </c>
      <c r="D284" s="42">
        <v>2027.5</v>
      </c>
      <c r="E284" s="42">
        <v>2027.5</v>
      </c>
      <c r="F284" s="31" t="s">
        <v>12</v>
      </c>
      <c r="G284" s="1">
        <v>860000</v>
      </c>
      <c r="H284" s="1">
        <v>0</v>
      </c>
      <c r="I284" s="1">
        <v>0</v>
      </c>
      <c r="J284" s="3">
        <f t="shared" si="4"/>
        <v>860000</v>
      </c>
      <c r="K284" s="4"/>
    </row>
    <row r="285" spans="1:11" x14ac:dyDescent="0.35">
      <c r="A285" s="64">
        <v>1927</v>
      </c>
      <c r="B285" s="22" t="s">
        <v>27</v>
      </c>
      <c r="C285" s="5">
        <v>5</v>
      </c>
      <c r="D285" s="22">
        <v>1929</v>
      </c>
      <c r="F285" s="31" t="s">
        <v>12</v>
      </c>
      <c r="G285" s="1">
        <v>26250</v>
      </c>
      <c r="H285" s="1">
        <v>0</v>
      </c>
      <c r="I285" s="1">
        <v>0</v>
      </c>
      <c r="J285" s="3">
        <f t="shared" si="4"/>
        <v>26250</v>
      </c>
      <c r="K285" s="4"/>
    </row>
    <row r="286" spans="1:11" x14ac:dyDescent="0.35">
      <c r="A286" s="64">
        <v>1927</v>
      </c>
      <c r="B286" s="22" t="s">
        <v>25</v>
      </c>
      <c r="C286" s="5">
        <v>3</v>
      </c>
      <c r="D286" s="22">
        <v>1930</v>
      </c>
      <c r="F286" s="31" t="s">
        <v>12</v>
      </c>
      <c r="G286" s="1">
        <v>95500</v>
      </c>
      <c r="H286" s="1">
        <v>0</v>
      </c>
      <c r="I286" s="1">
        <v>0</v>
      </c>
      <c r="J286" s="3">
        <f t="shared" si="4"/>
        <v>95500</v>
      </c>
      <c r="K286" s="4"/>
    </row>
    <row r="287" spans="1:11" ht="43.5" x14ac:dyDescent="0.35">
      <c r="A287" s="64">
        <v>1927</v>
      </c>
      <c r="B287" s="46" t="s">
        <v>38</v>
      </c>
      <c r="C287" s="5">
        <v>5</v>
      </c>
      <c r="D287" s="22">
        <v>1951</v>
      </c>
      <c r="F287" s="31" t="s">
        <v>12</v>
      </c>
      <c r="G287" s="1">
        <v>101000</v>
      </c>
      <c r="H287" s="1">
        <v>0</v>
      </c>
      <c r="I287" s="1">
        <v>0</v>
      </c>
      <c r="J287" s="3">
        <f t="shared" si="4"/>
        <v>101000</v>
      </c>
      <c r="K287" s="4"/>
    </row>
    <row r="288" spans="1:11" x14ac:dyDescent="0.35">
      <c r="A288" s="64">
        <v>1927</v>
      </c>
      <c r="B288" s="22" t="s">
        <v>35</v>
      </c>
      <c r="C288" s="5">
        <v>5</v>
      </c>
      <c r="D288" s="22">
        <v>1935</v>
      </c>
      <c r="E288" s="22">
        <v>1945</v>
      </c>
      <c r="F288" s="31" t="s">
        <v>12</v>
      </c>
      <c r="G288" s="1">
        <v>250000</v>
      </c>
      <c r="H288" s="1">
        <v>0</v>
      </c>
      <c r="I288" s="1">
        <v>0</v>
      </c>
      <c r="J288" s="3">
        <f t="shared" si="4"/>
        <v>250000</v>
      </c>
      <c r="K288" s="4"/>
    </row>
    <row r="289" spans="1:11" x14ac:dyDescent="0.35">
      <c r="A289" s="64">
        <v>1927</v>
      </c>
      <c r="B289" s="22" t="s">
        <v>35</v>
      </c>
      <c r="C289" s="5">
        <v>4.5</v>
      </c>
      <c r="D289" s="22">
        <v>1940</v>
      </c>
      <c r="E289" s="22">
        <v>1960</v>
      </c>
      <c r="F289" s="31" t="s">
        <v>12</v>
      </c>
      <c r="G289" s="1">
        <v>237500</v>
      </c>
      <c r="H289" s="1">
        <v>0</v>
      </c>
      <c r="I289" s="1">
        <v>0</v>
      </c>
      <c r="J289" s="3">
        <f t="shared" si="4"/>
        <v>237500</v>
      </c>
      <c r="K289" s="4"/>
    </row>
    <row r="290" spans="1:11" x14ac:dyDescent="0.35">
      <c r="A290" s="64">
        <v>1927</v>
      </c>
      <c r="B290" s="22" t="s">
        <v>24</v>
      </c>
      <c r="C290" s="5">
        <v>3</v>
      </c>
      <c r="D290" s="22">
        <v>1940</v>
      </c>
      <c r="F290" s="31" t="s">
        <v>12</v>
      </c>
      <c r="G290" s="1">
        <v>10660</v>
      </c>
      <c r="H290" s="1">
        <v>0</v>
      </c>
      <c r="I290" s="1">
        <v>0</v>
      </c>
      <c r="J290" s="3">
        <f t="shared" si="4"/>
        <v>10660</v>
      </c>
      <c r="K290" s="4"/>
    </row>
    <row r="291" spans="1:11" x14ac:dyDescent="0.35">
      <c r="A291" s="64">
        <v>1927</v>
      </c>
      <c r="B291" s="22" t="s">
        <v>24</v>
      </c>
      <c r="C291" s="5">
        <v>6</v>
      </c>
      <c r="D291" s="22">
        <v>1936</v>
      </c>
      <c r="E291" s="22">
        <v>1951</v>
      </c>
      <c r="F291" s="31" t="s">
        <v>12</v>
      </c>
      <c r="G291" s="1">
        <v>160500</v>
      </c>
      <c r="H291" s="1">
        <v>0</v>
      </c>
      <c r="I291" s="1">
        <v>0</v>
      </c>
      <c r="J291" s="3">
        <f t="shared" si="4"/>
        <v>160500</v>
      </c>
      <c r="K291" s="4"/>
    </row>
    <row r="292" spans="1:11" x14ac:dyDescent="0.35">
      <c r="A292" s="64">
        <v>1927</v>
      </c>
      <c r="B292" s="22" t="s">
        <v>23</v>
      </c>
      <c r="C292" s="5">
        <v>4</v>
      </c>
      <c r="D292" s="22">
        <v>1934</v>
      </c>
      <c r="F292" s="31" t="s">
        <v>12</v>
      </c>
      <c r="G292" s="1">
        <v>4750</v>
      </c>
      <c r="H292" s="1">
        <v>0</v>
      </c>
      <c r="I292" s="1">
        <v>0</v>
      </c>
      <c r="J292" s="3">
        <f t="shared" si="4"/>
        <v>4750</v>
      </c>
      <c r="K292" s="4"/>
    </row>
    <row r="293" spans="1:11" x14ac:dyDescent="0.35">
      <c r="A293" s="64">
        <v>1927</v>
      </c>
      <c r="B293" s="22" t="s">
        <v>23</v>
      </c>
      <c r="C293" s="5">
        <v>3.5</v>
      </c>
      <c r="D293" s="22">
        <v>1919</v>
      </c>
      <c r="E293" s="22">
        <v>1949</v>
      </c>
      <c r="F293" s="31" t="s">
        <v>12</v>
      </c>
      <c r="G293" s="1">
        <v>4000</v>
      </c>
      <c r="H293" s="1">
        <v>0</v>
      </c>
      <c r="I293" s="1">
        <v>0</v>
      </c>
      <c r="J293" s="3">
        <f t="shared" si="4"/>
        <v>4000</v>
      </c>
      <c r="K293" s="4"/>
    </row>
    <row r="294" spans="1:11" x14ac:dyDescent="0.35">
      <c r="A294" s="64">
        <v>1927</v>
      </c>
      <c r="B294" s="22" t="s">
        <v>18</v>
      </c>
      <c r="C294" s="5">
        <v>5</v>
      </c>
      <c r="D294" s="22">
        <v>1935</v>
      </c>
      <c r="E294" s="22">
        <v>1955</v>
      </c>
      <c r="F294" s="31" t="s">
        <v>12</v>
      </c>
      <c r="G294" s="1">
        <v>194000</v>
      </c>
      <c r="H294" s="1">
        <v>0</v>
      </c>
      <c r="I294" s="1">
        <v>0</v>
      </c>
      <c r="J294" s="3">
        <f t="shared" si="4"/>
        <v>194000</v>
      </c>
      <c r="K294" s="4"/>
    </row>
    <row r="295" spans="1:11" x14ac:dyDescent="0.35">
      <c r="A295" s="64">
        <v>1927</v>
      </c>
      <c r="B295" s="22" t="s">
        <v>17</v>
      </c>
      <c r="C295" s="5">
        <v>4</v>
      </c>
      <c r="D295" s="22">
        <v>1929</v>
      </c>
      <c r="F295" s="31" t="s">
        <v>12</v>
      </c>
      <c r="G295" s="1">
        <v>24500</v>
      </c>
      <c r="H295" s="1">
        <v>0</v>
      </c>
      <c r="I295" s="1">
        <v>0</v>
      </c>
      <c r="J295" s="3">
        <f t="shared" si="4"/>
        <v>24500</v>
      </c>
      <c r="K295" s="4"/>
    </row>
    <row r="296" spans="1:11" x14ac:dyDescent="0.35">
      <c r="A296" s="64">
        <v>1927</v>
      </c>
      <c r="B296" s="22" t="s">
        <v>17</v>
      </c>
      <c r="C296" s="5">
        <v>4.5</v>
      </c>
      <c r="D296" s="22">
        <v>1944</v>
      </c>
      <c r="F296" s="31" t="s">
        <v>12</v>
      </c>
      <c r="G296" s="1">
        <v>96000</v>
      </c>
      <c r="H296" s="1">
        <v>0</v>
      </c>
      <c r="I296" s="1">
        <v>0</v>
      </c>
      <c r="J296" s="3">
        <f t="shared" si="4"/>
        <v>96000</v>
      </c>
      <c r="K296" s="4"/>
    </row>
    <row r="297" spans="1:11" x14ac:dyDescent="0.35">
      <c r="A297" s="64">
        <v>1927</v>
      </c>
      <c r="B297" s="22" t="s">
        <v>17</v>
      </c>
      <c r="C297" s="5">
        <v>4.5</v>
      </c>
      <c r="D297" s="22">
        <v>1945</v>
      </c>
      <c r="F297" s="31" t="s">
        <v>12</v>
      </c>
      <c r="G297" s="1">
        <v>190000</v>
      </c>
      <c r="H297" s="1">
        <v>0</v>
      </c>
      <c r="I297" s="1">
        <v>0</v>
      </c>
      <c r="J297" s="3">
        <f t="shared" si="4"/>
        <v>190000</v>
      </c>
      <c r="K297" s="4"/>
    </row>
    <row r="298" spans="1:11" x14ac:dyDescent="0.35">
      <c r="A298" s="64">
        <v>1927</v>
      </c>
      <c r="B298" s="22" t="s">
        <v>17</v>
      </c>
      <c r="C298" s="5">
        <v>5</v>
      </c>
      <c r="D298" s="22">
        <v>1946</v>
      </c>
      <c r="F298" s="31" t="s">
        <v>12</v>
      </c>
      <c r="G298" s="1">
        <v>175000</v>
      </c>
      <c r="H298" s="1">
        <v>0</v>
      </c>
      <c r="I298" s="1">
        <v>0</v>
      </c>
      <c r="J298" s="3">
        <f t="shared" si="4"/>
        <v>175000</v>
      </c>
      <c r="K298" s="4"/>
    </row>
    <row r="299" spans="1:11" x14ac:dyDescent="0.35">
      <c r="A299" s="64">
        <v>1927</v>
      </c>
      <c r="B299" s="22" t="s">
        <v>34</v>
      </c>
      <c r="C299" s="5">
        <v>5</v>
      </c>
      <c r="D299" s="22">
        <v>1933</v>
      </c>
      <c r="E299" s="22">
        <v>1943</v>
      </c>
      <c r="F299" s="31" t="s">
        <v>12</v>
      </c>
      <c r="G299" s="1">
        <v>200000</v>
      </c>
      <c r="H299" s="1">
        <v>0</v>
      </c>
      <c r="I299" s="1">
        <v>0</v>
      </c>
      <c r="J299" s="3">
        <f t="shared" si="4"/>
        <v>200000</v>
      </c>
      <c r="K299" s="4"/>
    </row>
    <row r="300" spans="1:11" x14ac:dyDescent="0.35">
      <c r="A300" s="64">
        <v>1927</v>
      </c>
      <c r="B300" s="22" t="s">
        <v>34</v>
      </c>
      <c r="C300" s="5">
        <v>5</v>
      </c>
      <c r="D300" s="22">
        <v>1940</v>
      </c>
      <c r="E300" s="22">
        <v>1960</v>
      </c>
      <c r="F300" s="31" t="s">
        <v>12</v>
      </c>
      <c r="G300" s="1">
        <v>250000</v>
      </c>
      <c r="H300" s="1">
        <v>0</v>
      </c>
      <c r="I300" s="1">
        <v>0</v>
      </c>
      <c r="J300" s="3">
        <f t="shared" si="4"/>
        <v>250000</v>
      </c>
      <c r="K300" s="4"/>
    </row>
    <row r="301" spans="1:11" x14ac:dyDescent="0.35">
      <c r="A301" s="64">
        <v>1927</v>
      </c>
      <c r="B301" s="22" t="s">
        <v>34</v>
      </c>
      <c r="C301" s="5">
        <v>5</v>
      </c>
      <c r="D301" s="22">
        <v>1945</v>
      </c>
      <c r="E301" s="22">
        <v>1975</v>
      </c>
      <c r="F301" s="31" t="s">
        <v>12</v>
      </c>
      <c r="G301" s="1">
        <v>200000</v>
      </c>
      <c r="H301" s="1">
        <v>0</v>
      </c>
      <c r="I301" s="1">
        <v>0</v>
      </c>
      <c r="J301" s="3">
        <f t="shared" si="4"/>
        <v>200000</v>
      </c>
      <c r="K301" s="4"/>
    </row>
    <row r="302" spans="1:11" x14ac:dyDescent="0.35">
      <c r="A302" s="64">
        <v>1927</v>
      </c>
      <c r="B302" s="22" t="s">
        <v>22</v>
      </c>
      <c r="C302" s="5">
        <v>3.5</v>
      </c>
      <c r="D302" s="22">
        <v>1937</v>
      </c>
      <c r="E302" s="22">
        <v>1967</v>
      </c>
      <c r="F302" s="31" t="s">
        <v>12</v>
      </c>
      <c r="G302" s="1">
        <v>7600</v>
      </c>
      <c r="H302" s="1">
        <v>0</v>
      </c>
      <c r="I302" s="1">
        <v>0</v>
      </c>
      <c r="J302" s="3">
        <f t="shared" si="4"/>
        <v>7600</v>
      </c>
      <c r="K302" s="4"/>
    </row>
    <row r="303" spans="1:11" x14ac:dyDescent="0.35">
      <c r="A303" s="64">
        <v>1927</v>
      </c>
      <c r="B303" s="22" t="s">
        <v>19</v>
      </c>
      <c r="C303" s="5">
        <v>4</v>
      </c>
      <c r="D303" s="22">
        <v>1917</v>
      </c>
      <c r="E303" s="22">
        <v>1942</v>
      </c>
      <c r="F303" s="31" t="s">
        <v>12</v>
      </c>
      <c r="G303" s="1">
        <v>48150</v>
      </c>
      <c r="H303" s="1">
        <v>0</v>
      </c>
      <c r="I303" s="1">
        <v>0</v>
      </c>
      <c r="J303" s="3">
        <f t="shared" si="4"/>
        <v>48150</v>
      </c>
      <c r="K303" s="4"/>
    </row>
    <row r="304" spans="1:11" x14ac:dyDescent="0.35">
      <c r="A304" s="64">
        <v>1927</v>
      </c>
      <c r="B304" s="22" t="s">
        <v>16</v>
      </c>
      <c r="C304" s="5">
        <v>4</v>
      </c>
      <c r="D304" s="22">
        <v>1940</v>
      </c>
      <c r="E304" s="22">
        <v>1960</v>
      </c>
      <c r="F304" s="31" t="s">
        <v>12</v>
      </c>
      <c r="G304" s="1">
        <v>20500</v>
      </c>
      <c r="H304" s="1">
        <v>0</v>
      </c>
      <c r="I304" s="1">
        <v>0</v>
      </c>
      <c r="J304" s="3">
        <f t="shared" si="4"/>
        <v>20500</v>
      </c>
      <c r="K304" s="4"/>
    </row>
    <row r="305" spans="1:11" ht="15" thickBot="1" x14ac:dyDescent="0.4">
      <c r="A305" s="65">
        <v>1927</v>
      </c>
      <c r="B305" s="25" t="s">
        <v>16</v>
      </c>
      <c r="C305" s="17">
        <v>5</v>
      </c>
      <c r="D305" s="15">
        <v>1945</v>
      </c>
      <c r="E305" s="15">
        <v>1975</v>
      </c>
      <c r="F305" s="32" t="s">
        <v>12</v>
      </c>
      <c r="G305" s="18">
        <v>98000</v>
      </c>
      <c r="H305" s="18">
        <v>0</v>
      </c>
      <c r="I305" s="18">
        <v>0</v>
      </c>
      <c r="J305" s="19">
        <f t="shared" si="4"/>
        <v>98000</v>
      </c>
      <c r="K305" s="21"/>
    </row>
    <row r="306" spans="1:11" x14ac:dyDescent="0.35">
      <c r="A306" s="64">
        <v>1927</v>
      </c>
      <c r="B306" s="22" t="s">
        <v>13</v>
      </c>
      <c r="G306" s="1">
        <v>12991910</v>
      </c>
      <c r="H306" s="1">
        <v>0</v>
      </c>
      <c r="I306" s="1">
        <v>0</v>
      </c>
      <c r="J306" s="3">
        <f t="shared" si="4"/>
        <v>12991910</v>
      </c>
      <c r="K306" s="4"/>
    </row>
    <row r="307" spans="1:11" ht="15" thickBot="1" x14ac:dyDescent="0.4">
      <c r="A307" s="65">
        <v>1927</v>
      </c>
      <c r="B307" s="44" t="s">
        <v>14</v>
      </c>
      <c r="C307" s="17"/>
      <c r="D307" s="15"/>
      <c r="E307" s="15"/>
      <c r="F307" s="15"/>
      <c r="G307" s="18"/>
      <c r="H307" s="18"/>
      <c r="I307" s="18"/>
      <c r="J307" s="19">
        <f t="shared" si="4"/>
        <v>0</v>
      </c>
      <c r="K307" s="20">
        <f>J306-SUM(J281:J305)</f>
        <v>0</v>
      </c>
    </row>
    <row r="308" spans="1:11" x14ac:dyDescent="0.35">
      <c r="A308" s="64">
        <v>1928</v>
      </c>
      <c r="B308" s="22" t="s">
        <v>26</v>
      </c>
      <c r="C308" s="5">
        <v>5</v>
      </c>
      <c r="D308" s="22">
        <v>1929</v>
      </c>
      <c r="E308" s="22">
        <v>1947</v>
      </c>
      <c r="F308" s="31" t="s">
        <v>12</v>
      </c>
      <c r="G308" s="1">
        <v>8434875</v>
      </c>
      <c r="H308" s="1">
        <v>0</v>
      </c>
      <c r="I308" s="1">
        <v>0</v>
      </c>
      <c r="J308" s="3">
        <f t="shared" si="4"/>
        <v>8434875</v>
      </c>
      <c r="K308" s="4"/>
    </row>
    <row r="309" spans="1:11" x14ac:dyDescent="0.35">
      <c r="A309" s="64">
        <v>1928</v>
      </c>
      <c r="B309" s="22" t="s">
        <v>39</v>
      </c>
      <c r="C309" s="5">
        <v>4</v>
      </c>
      <c r="D309" s="22">
        <v>1960</v>
      </c>
      <c r="E309" s="22">
        <v>1990</v>
      </c>
      <c r="F309" s="31" t="s">
        <v>12</v>
      </c>
      <c r="G309" s="1">
        <v>905000</v>
      </c>
      <c r="H309" s="1">
        <v>0</v>
      </c>
      <c r="I309" s="1">
        <v>0</v>
      </c>
      <c r="J309" s="3">
        <f t="shared" si="4"/>
        <v>905000</v>
      </c>
      <c r="K309" s="4"/>
    </row>
    <row r="310" spans="1:11" x14ac:dyDescent="0.35">
      <c r="A310" s="64">
        <v>1928</v>
      </c>
      <c r="B310" s="22" t="s">
        <v>36</v>
      </c>
      <c r="C310" s="5">
        <v>4.5</v>
      </c>
      <c r="D310" s="22">
        <v>1940</v>
      </c>
      <c r="E310" s="22">
        <v>1944</v>
      </c>
      <c r="F310" s="31" t="s">
        <v>12</v>
      </c>
      <c r="G310" s="1">
        <v>1477500</v>
      </c>
      <c r="H310" s="1">
        <v>0</v>
      </c>
      <c r="I310" s="1">
        <v>0</v>
      </c>
      <c r="J310" s="3">
        <f t="shared" si="4"/>
        <v>1477500</v>
      </c>
      <c r="K310" s="4"/>
    </row>
    <row r="311" spans="1:11" x14ac:dyDescent="0.35">
      <c r="A311" s="64">
        <v>1928</v>
      </c>
      <c r="B311" s="22" t="s">
        <v>37</v>
      </c>
      <c r="C311" s="5">
        <v>4</v>
      </c>
      <c r="D311" s="42">
        <v>2027.5</v>
      </c>
      <c r="E311" s="42">
        <v>2027.5</v>
      </c>
      <c r="F311" s="31" t="s">
        <v>12</v>
      </c>
      <c r="G311" s="1">
        <v>866250</v>
      </c>
      <c r="H311" s="1">
        <v>0</v>
      </c>
      <c r="I311" s="1">
        <v>0</v>
      </c>
      <c r="J311" s="3">
        <f t="shared" si="4"/>
        <v>866250</v>
      </c>
      <c r="K311" s="4"/>
    </row>
    <row r="312" spans="1:11" x14ac:dyDescent="0.35">
      <c r="A312" s="64">
        <v>1928</v>
      </c>
      <c r="B312" s="22" t="s">
        <v>27</v>
      </c>
      <c r="C312" s="5">
        <v>5</v>
      </c>
      <c r="D312" s="22">
        <v>1929</v>
      </c>
      <c r="F312" s="31" t="s">
        <v>12</v>
      </c>
      <c r="G312" s="1">
        <v>26250</v>
      </c>
      <c r="H312" s="1">
        <v>0</v>
      </c>
      <c r="I312" s="1">
        <v>0</v>
      </c>
      <c r="J312" s="3">
        <f t="shared" si="4"/>
        <v>26250</v>
      </c>
      <c r="K312" s="4"/>
    </row>
    <row r="313" spans="1:11" x14ac:dyDescent="0.35">
      <c r="A313" s="64">
        <v>1928</v>
      </c>
      <c r="B313" s="22" t="s">
        <v>25</v>
      </c>
      <c r="C313" s="5">
        <v>3</v>
      </c>
      <c r="D313" s="22">
        <v>1930</v>
      </c>
      <c r="F313" s="31" t="s">
        <v>12</v>
      </c>
      <c r="G313" s="1">
        <v>97500</v>
      </c>
      <c r="H313" s="1">
        <v>0</v>
      </c>
      <c r="I313" s="1">
        <v>0</v>
      </c>
      <c r="J313" s="3">
        <f t="shared" si="4"/>
        <v>97500</v>
      </c>
      <c r="K313" s="4"/>
    </row>
    <row r="314" spans="1:11" x14ac:dyDescent="0.35">
      <c r="A314" s="64">
        <v>1928</v>
      </c>
      <c r="B314" s="22" t="s">
        <v>40</v>
      </c>
      <c r="C314" s="5">
        <v>4.5</v>
      </c>
      <c r="D314" s="22">
        <v>1939</v>
      </c>
      <c r="E314" s="22">
        <v>1973</v>
      </c>
      <c r="F314" s="31" t="s">
        <v>12</v>
      </c>
      <c r="G314" s="1">
        <v>22310</v>
      </c>
      <c r="H314" s="1">
        <v>0</v>
      </c>
      <c r="I314" s="1">
        <v>0</v>
      </c>
      <c r="J314" s="3">
        <f t="shared" si="4"/>
        <v>22310</v>
      </c>
      <c r="K314" s="4"/>
    </row>
    <row r="315" spans="1:11" ht="29" x14ac:dyDescent="0.35">
      <c r="A315" s="64">
        <v>1928</v>
      </c>
      <c r="B315" s="46" t="s">
        <v>41</v>
      </c>
      <c r="C315" s="5">
        <v>4.5</v>
      </c>
      <c r="D315" s="22">
        <v>1931</v>
      </c>
      <c r="E315">
        <v>1955</v>
      </c>
      <c r="F315" s="31" t="s">
        <v>12</v>
      </c>
      <c r="G315" s="1">
        <v>9700</v>
      </c>
      <c r="H315" s="1">
        <v>0</v>
      </c>
      <c r="I315" s="1">
        <v>0</v>
      </c>
      <c r="J315" s="3">
        <f t="shared" si="4"/>
        <v>9700</v>
      </c>
      <c r="K315" s="4"/>
    </row>
    <row r="316" spans="1:11" ht="43.5" x14ac:dyDescent="0.35">
      <c r="A316" s="64">
        <v>1928</v>
      </c>
      <c r="B316" s="46" t="s">
        <v>38</v>
      </c>
      <c r="C316" s="5">
        <v>5</v>
      </c>
      <c r="D316" s="22">
        <v>1951</v>
      </c>
      <c r="F316" s="31" t="s">
        <v>12</v>
      </c>
      <c r="G316" s="1">
        <v>102000</v>
      </c>
      <c r="H316" s="1">
        <v>0</v>
      </c>
      <c r="I316" s="1">
        <v>0</v>
      </c>
      <c r="J316" s="3">
        <f t="shared" si="4"/>
        <v>102000</v>
      </c>
      <c r="K316" s="4"/>
    </row>
    <row r="317" spans="1:11" ht="29" x14ac:dyDescent="0.35">
      <c r="A317" s="64">
        <v>1928</v>
      </c>
      <c r="B317" s="46" t="s">
        <v>42</v>
      </c>
      <c r="C317" s="5">
        <v>4.5</v>
      </c>
      <c r="D317" s="22">
        <v>1931</v>
      </c>
      <c r="E317">
        <v>1945</v>
      </c>
      <c r="F317" s="31" t="s">
        <v>12</v>
      </c>
      <c r="G317" s="1">
        <v>5820</v>
      </c>
      <c r="H317" s="1">
        <v>0</v>
      </c>
      <c r="I317" s="1">
        <v>0</v>
      </c>
      <c r="J317" s="3">
        <f t="shared" si="4"/>
        <v>5820</v>
      </c>
      <c r="K317" s="4"/>
    </row>
    <row r="318" spans="1:11" x14ac:dyDescent="0.35">
      <c r="A318" s="64">
        <v>1928</v>
      </c>
      <c r="B318" s="46" t="s">
        <v>35</v>
      </c>
      <c r="C318" s="5">
        <v>5</v>
      </c>
      <c r="D318" s="22">
        <v>1935</v>
      </c>
      <c r="E318">
        <v>1945</v>
      </c>
      <c r="F318" s="31" t="s">
        <v>12</v>
      </c>
      <c r="G318" s="1">
        <v>247500</v>
      </c>
      <c r="H318" s="1">
        <v>0</v>
      </c>
      <c r="I318" s="1">
        <v>0</v>
      </c>
      <c r="J318" s="3">
        <f t="shared" si="4"/>
        <v>247500</v>
      </c>
      <c r="K318" s="4"/>
    </row>
    <row r="319" spans="1:11" x14ac:dyDescent="0.35">
      <c r="A319" s="64">
        <v>1928</v>
      </c>
      <c r="B319" s="46" t="s">
        <v>35</v>
      </c>
      <c r="C319" s="5">
        <v>4.75</v>
      </c>
      <c r="D319" s="22">
        <v>1940</v>
      </c>
      <c r="E319">
        <v>1960</v>
      </c>
      <c r="F319" s="31" t="s">
        <v>12</v>
      </c>
      <c r="G319" s="1">
        <v>235000</v>
      </c>
      <c r="H319" s="1">
        <v>0</v>
      </c>
      <c r="I319" s="1">
        <v>0</v>
      </c>
      <c r="J319" s="3">
        <f t="shared" si="4"/>
        <v>235000</v>
      </c>
      <c r="K319" s="4"/>
    </row>
    <row r="320" spans="1:11" x14ac:dyDescent="0.35">
      <c r="A320" s="64">
        <v>1928</v>
      </c>
      <c r="B320" s="46" t="s">
        <v>43</v>
      </c>
      <c r="C320" s="5">
        <v>4</v>
      </c>
      <c r="D320" s="22">
        <v>1916</v>
      </c>
      <c r="E320">
        <v>1936</v>
      </c>
      <c r="F320" s="31" t="s">
        <v>12</v>
      </c>
      <c r="G320" s="1">
        <v>20680</v>
      </c>
      <c r="H320" s="1">
        <v>0</v>
      </c>
      <c r="I320" s="1">
        <v>0</v>
      </c>
      <c r="J320" s="3">
        <f t="shared" si="4"/>
        <v>20680</v>
      </c>
      <c r="K320" s="4"/>
    </row>
    <row r="321" spans="1:11" x14ac:dyDescent="0.35">
      <c r="A321" s="64">
        <v>1928</v>
      </c>
      <c r="B321" s="46" t="s">
        <v>24</v>
      </c>
      <c r="C321" s="5">
        <v>3</v>
      </c>
      <c r="D321" s="22">
        <v>1940</v>
      </c>
      <c r="F321" s="31" t="s">
        <v>12</v>
      </c>
      <c r="G321" s="1">
        <v>10660</v>
      </c>
      <c r="H321" s="1">
        <v>0</v>
      </c>
      <c r="I321" s="1">
        <v>0</v>
      </c>
      <c r="J321" s="3">
        <f t="shared" si="4"/>
        <v>10660</v>
      </c>
      <c r="K321" s="4"/>
    </row>
    <row r="322" spans="1:11" x14ac:dyDescent="0.35">
      <c r="A322" s="64">
        <v>1928</v>
      </c>
      <c r="B322" s="46" t="s">
        <v>24</v>
      </c>
      <c r="C322" s="5">
        <v>4</v>
      </c>
      <c r="D322" s="22">
        <v>1934</v>
      </c>
      <c r="F322" s="31" t="s">
        <v>12</v>
      </c>
      <c r="G322" s="1">
        <v>4608</v>
      </c>
      <c r="H322" s="1">
        <v>0</v>
      </c>
      <c r="I322" s="1">
        <v>0</v>
      </c>
      <c r="J322" s="3">
        <f t="shared" si="4"/>
        <v>4608</v>
      </c>
      <c r="K322" s="4"/>
    </row>
    <row r="323" spans="1:11" x14ac:dyDescent="0.35">
      <c r="A323" s="64">
        <v>1928</v>
      </c>
      <c r="B323" s="46" t="s">
        <v>24</v>
      </c>
      <c r="C323" s="5">
        <v>6</v>
      </c>
      <c r="D323" s="22">
        <v>1936</v>
      </c>
      <c r="E323">
        <v>1951</v>
      </c>
      <c r="F323" s="31" t="s">
        <v>12</v>
      </c>
      <c r="G323" s="1">
        <v>159000</v>
      </c>
      <c r="H323" s="1">
        <v>0</v>
      </c>
      <c r="I323" s="1">
        <v>0</v>
      </c>
      <c r="J323" s="3">
        <f t="shared" si="4"/>
        <v>159000</v>
      </c>
      <c r="K323" s="4"/>
    </row>
    <row r="324" spans="1:11" x14ac:dyDescent="0.35">
      <c r="A324" s="64">
        <v>1928</v>
      </c>
      <c r="B324" s="46" t="s">
        <v>44</v>
      </c>
      <c r="C324" s="5">
        <v>5</v>
      </c>
      <c r="D324" s="22">
        <v>1946</v>
      </c>
      <c r="E324">
        <v>1953</v>
      </c>
      <c r="F324" s="31" t="s">
        <v>12</v>
      </c>
      <c r="G324" s="1">
        <v>10300</v>
      </c>
      <c r="H324" s="1">
        <v>0</v>
      </c>
      <c r="I324" s="1">
        <v>0</v>
      </c>
      <c r="J324" s="3">
        <f t="shared" si="4"/>
        <v>10300</v>
      </c>
      <c r="K324" s="4"/>
    </row>
    <row r="325" spans="1:11" x14ac:dyDescent="0.35">
      <c r="A325" s="64">
        <v>1928</v>
      </c>
      <c r="B325" s="46" t="s">
        <v>23</v>
      </c>
      <c r="C325" s="5">
        <v>4</v>
      </c>
      <c r="D325" s="22">
        <v>1934</v>
      </c>
      <c r="F325" s="31" t="s">
        <v>12</v>
      </c>
      <c r="G325" s="1">
        <v>4750</v>
      </c>
      <c r="H325" s="1">
        <v>0</v>
      </c>
      <c r="I325" s="1">
        <v>0</v>
      </c>
      <c r="J325" s="3">
        <f t="shared" si="4"/>
        <v>4750</v>
      </c>
      <c r="K325" s="4"/>
    </row>
    <row r="326" spans="1:11" x14ac:dyDescent="0.35">
      <c r="A326" s="64">
        <v>1928</v>
      </c>
      <c r="B326" s="46" t="s">
        <v>23</v>
      </c>
      <c r="C326" s="5">
        <v>3.5</v>
      </c>
      <c r="D326" s="22">
        <v>1919</v>
      </c>
      <c r="E326">
        <v>1949</v>
      </c>
      <c r="F326" s="31" t="s">
        <v>12</v>
      </c>
      <c r="G326" s="1">
        <v>4050</v>
      </c>
      <c r="H326" s="1">
        <v>0</v>
      </c>
      <c r="I326" s="1">
        <v>0</v>
      </c>
      <c r="J326" s="3">
        <f t="shared" si="4"/>
        <v>4050</v>
      </c>
      <c r="K326" s="4"/>
    </row>
    <row r="327" spans="1:11" x14ac:dyDescent="0.35">
      <c r="A327" s="64">
        <v>1928</v>
      </c>
      <c r="B327" s="46" t="s">
        <v>18</v>
      </c>
      <c r="C327" s="5">
        <v>5</v>
      </c>
      <c r="D327" s="22">
        <v>1935</v>
      </c>
      <c r="E327">
        <v>1955</v>
      </c>
      <c r="F327" s="31" t="s">
        <v>12</v>
      </c>
      <c r="G327" s="1">
        <v>196000</v>
      </c>
      <c r="H327" s="1">
        <v>0</v>
      </c>
      <c r="I327" s="1">
        <v>0</v>
      </c>
      <c r="J327" s="3">
        <f t="shared" ref="J327:J391" si="5">G327+H327/20+I327/240</f>
        <v>196000</v>
      </c>
      <c r="K327" s="4"/>
    </row>
    <row r="328" spans="1:11" x14ac:dyDescent="0.35">
      <c r="A328" s="64">
        <v>1928</v>
      </c>
      <c r="B328" s="46" t="s">
        <v>17</v>
      </c>
      <c r="C328" s="5">
        <v>3.5</v>
      </c>
      <c r="D328" s="22">
        <v>1940</v>
      </c>
      <c r="F328" s="31" t="s">
        <v>12</v>
      </c>
      <c r="G328" s="1">
        <v>21750</v>
      </c>
      <c r="H328" s="1">
        <v>0</v>
      </c>
      <c r="I328" s="1">
        <v>0</v>
      </c>
      <c r="J328" s="3">
        <f t="shared" si="5"/>
        <v>21750</v>
      </c>
      <c r="K328" s="4"/>
    </row>
    <row r="329" spans="1:11" x14ac:dyDescent="0.35">
      <c r="A329" s="64">
        <v>1928</v>
      </c>
      <c r="B329" s="46" t="s">
        <v>17</v>
      </c>
      <c r="C329" s="5">
        <v>4.5</v>
      </c>
      <c r="D329" s="22">
        <v>1944</v>
      </c>
      <c r="F329" s="31" t="s">
        <v>12</v>
      </c>
      <c r="G329" s="1">
        <v>97000</v>
      </c>
      <c r="H329" s="1">
        <v>0</v>
      </c>
      <c r="I329" s="1">
        <v>0</v>
      </c>
      <c r="J329" s="3">
        <f t="shared" si="5"/>
        <v>97000</v>
      </c>
      <c r="K329" s="4"/>
    </row>
    <row r="330" spans="1:11" x14ac:dyDescent="0.35">
      <c r="A330" s="64">
        <v>1928</v>
      </c>
      <c r="B330" s="46" t="s">
        <v>17</v>
      </c>
      <c r="C330" s="5">
        <v>4.5</v>
      </c>
      <c r="D330" s="22">
        <v>1945</v>
      </c>
      <c r="F330" s="31" t="s">
        <v>12</v>
      </c>
      <c r="G330" s="1">
        <v>242500</v>
      </c>
      <c r="H330" s="1">
        <v>0</v>
      </c>
      <c r="I330" s="1">
        <v>0</v>
      </c>
      <c r="J330" s="3">
        <f t="shared" si="5"/>
        <v>242500</v>
      </c>
      <c r="K330" s="4"/>
    </row>
    <row r="331" spans="1:11" x14ac:dyDescent="0.35">
      <c r="A331" s="64">
        <v>1928</v>
      </c>
      <c r="B331" s="46" t="s">
        <v>17</v>
      </c>
      <c r="C331" s="5">
        <v>4.5</v>
      </c>
      <c r="D331" s="22">
        <v>1947</v>
      </c>
      <c r="F331" s="31" t="s">
        <v>12</v>
      </c>
      <c r="G331" s="1">
        <v>72890</v>
      </c>
      <c r="H331" s="1">
        <v>0</v>
      </c>
      <c r="I331" s="1">
        <v>0</v>
      </c>
      <c r="J331" s="3">
        <f t="shared" si="5"/>
        <v>72890</v>
      </c>
      <c r="K331" s="4"/>
    </row>
    <row r="332" spans="1:11" x14ac:dyDescent="0.35">
      <c r="A332" s="64">
        <v>1928</v>
      </c>
      <c r="B332" s="46" t="s">
        <v>17</v>
      </c>
      <c r="C332" s="5">
        <v>5</v>
      </c>
      <c r="D332" s="22">
        <v>1946</v>
      </c>
      <c r="F332" s="31" t="s">
        <v>12</v>
      </c>
      <c r="G332" s="1">
        <v>180250</v>
      </c>
      <c r="H332" s="1">
        <v>0</v>
      </c>
      <c r="I332" s="1">
        <v>0</v>
      </c>
      <c r="J332" s="3">
        <f t="shared" si="5"/>
        <v>180250</v>
      </c>
      <c r="K332" s="4"/>
    </row>
    <row r="333" spans="1:11" x14ac:dyDescent="0.35">
      <c r="A333" s="64">
        <v>1928</v>
      </c>
      <c r="B333" s="46" t="s">
        <v>34</v>
      </c>
      <c r="C333" s="5">
        <v>5</v>
      </c>
      <c r="D333" s="22">
        <v>1933</v>
      </c>
      <c r="E333">
        <v>1943</v>
      </c>
      <c r="F333" s="31" t="s">
        <v>12</v>
      </c>
      <c r="G333" s="1">
        <v>200000</v>
      </c>
      <c r="H333" s="1">
        <v>0</v>
      </c>
      <c r="I333" s="1">
        <v>0</v>
      </c>
      <c r="J333" s="3">
        <f t="shared" si="5"/>
        <v>200000</v>
      </c>
      <c r="K333" s="4"/>
    </row>
    <row r="334" spans="1:11" x14ac:dyDescent="0.35">
      <c r="A334" s="64">
        <v>1928</v>
      </c>
      <c r="B334" s="46" t="s">
        <v>34</v>
      </c>
      <c r="C334" s="5">
        <v>5</v>
      </c>
      <c r="D334" s="22">
        <v>1940</v>
      </c>
      <c r="E334">
        <v>1960</v>
      </c>
      <c r="F334" s="31" t="s">
        <v>12</v>
      </c>
      <c r="G334" s="1">
        <v>252500</v>
      </c>
      <c r="H334" s="1">
        <v>0</v>
      </c>
      <c r="I334" s="1">
        <v>0</v>
      </c>
      <c r="J334" s="3">
        <f t="shared" si="5"/>
        <v>252500</v>
      </c>
      <c r="K334" s="4"/>
    </row>
    <row r="335" spans="1:11" x14ac:dyDescent="0.35">
      <c r="A335" s="64">
        <v>1928</v>
      </c>
      <c r="B335" s="46" t="s">
        <v>34</v>
      </c>
      <c r="C335" s="5">
        <v>5</v>
      </c>
      <c r="D335" s="22">
        <v>1945</v>
      </c>
      <c r="E335">
        <v>1975</v>
      </c>
      <c r="F335" s="31" t="s">
        <v>12</v>
      </c>
      <c r="G335" s="1">
        <v>229500</v>
      </c>
      <c r="H335" s="1">
        <v>0</v>
      </c>
      <c r="I335" s="1">
        <v>0</v>
      </c>
      <c r="J335" s="3">
        <f t="shared" si="5"/>
        <v>229500</v>
      </c>
      <c r="K335" s="4"/>
    </row>
    <row r="336" spans="1:11" x14ac:dyDescent="0.35">
      <c r="A336" s="64">
        <v>1928</v>
      </c>
      <c r="B336" s="46" t="s">
        <v>22</v>
      </c>
      <c r="C336" s="5">
        <v>3.5</v>
      </c>
      <c r="D336" s="22">
        <v>1937</v>
      </c>
      <c r="E336">
        <v>1967</v>
      </c>
      <c r="F336" s="31" t="s">
        <v>12</v>
      </c>
      <c r="G336" s="1">
        <v>7700</v>
      </c>
      <c r="H336" s="1">
        <v>0</v>
      </c>
      <c r="I336" s="1">
        <v>0</v>
      </c>
      <c r="J336" s="3">
        <f t="shared" si="5"/>
        <v>7700</v>
      </c>
      <c r="K336" s="4"/>
    </row>
    <row r="337" spans="1:11" x14ac:dyDescent="0.35">
      <c r="A337" s="64">
        <v>1928</v>
      </c>
      <c r="B337" s="46" t="s">
        <v>19</v>
      </c>
      <c r="C337" s="5">
        <v>4</v>
      </c>
      <c r="D337" s="22">
        <v>1917</v>
      </c>
      <c r="E337">
        <v>1942</v>
      </c>
      <c r="F337" s="31" t="s">
        <v>12</v>
      </c>
      <c r="G337" s="1">
        <v>49220</v>
      </c>
      <c r="H337" s="1">
        <v>0</v>
      </c>
      <c r="I337" s="1">
        <v>0</v>
      </c>
      <c r="J337" s="3">
        <f t="shared" si="5"/>
        <v>49220</v>
      </c>
      <c r="K337" s="4"/>
    </row>
    <row r="338" spans="1:11" x14ac:dyDescent="0.35">
      <c r="A338" s="64">
        <v>1928</v>
      </c>
      <c r="B338" s="46" t="s">
        <v>16</v>
      </c>
      <c r="C338" s="5">
        <v>4</v>
      </c>
      <c r="D338" s="22">
        <v>1940</v>
      </c>
      <c r="E338">
        <v>1960</v>
      </c>
      <c r="F338" s="31" t="s">
        <v>12</v>
      </c>
      <c r="G338" s="1">
        <v>20750</v>
      </c>
      <c r="H338" s="1">
        <v>0</v>
      </c>
      <c r="I338" s="1">
        <v>0</v>
      </c>
      <c r="J338" s="3">
        <f t="shared" si="5"/>
        <v>20750</v>
      </c>
      <c r="K338" s="4"/>
    </row>
    <row r="339" spans="1:11" ht="15" thickBot="1" x14ac:dyDescent="0.4">
      <c r="A339" s="65">
        <v>1928</v>
      </c>
      <c r="B339" s="47" t="s">
        <v>16</v>
      </c>
      <c r="C339" s="17">
        <v>5</v>
      </c>
      <c r="D339" s="15">
        <v>1945</v>
      </c>
      <c r="E339" s="15">
        <v>1975</v>
      </c>
      <c r="F339" s="32" t="s">
        <v>12</v>
      </c>
      <c r="G339" s="18">
        <v>98000</v>
      </c>
      <c r="H339" s="18">
        <v>0</v>
      </c>
      <c r="I339" s="18">
        <v>0</v>
      </c>
      <c r="J339" s="19">
        <f t="shared" si="5"/>
        <v>98000</v>
      </c>
      <c r="K339" s="21"/>
    </row>
    <row r="340" spans="1:11" x14ac:dyDescent="0.35">
      <c r="A340" s="64">
        <v>1928</v>
      </c>
      <c r="B340" s="46" t="s">
        <v>13</v>
      </c>
      <c r="G340" s="1">
        <v>14311813</v>
      </c>
      <c r="H340" s="1">
        <v>0</v>
      </c>
      <c r="I340" s="1">
        <v>0</v>
      </c>
      <c r="J340" s="3">
        <f t="shared" si="5"/>
        <v>14311813</v>
      </c>
      <c r="K340" s="4"/>
    </row>
    <row r="341" spans="1:11" ht="15" thickBot="1" x14ac:dyDescent="0.4">
      <c r="A341" s="65">
        <v>1928</v>
      </c>
      <c r="B341" s="48" t="s">
        <v>14</v>
      </c>
      <c r="C341" s="17"/>
      <c r="D341" s="15"/>
      <c r="E341" s="15"/>
      <c r="F341" s="15"/>
      <c r="G341" s="18"/>
      <c r="H341" s="18"/>
      <c r="I341" s="18"/>
      <c r="J341" s="19">
        <f t="shared" si="5"/>
        <v>0</v>
      </c>
      <c r="K341" s="20">
        <f>J340-SUM(J308:J339)</f>
        <v>0</v>
      </c>
    </row>
    <row r="342" spans="1:11" x14ac:dyDescent="0.35">
      <c r="A342" s="64">
        <v>1929</v>
      </c>
      <c r="B342" s="46" t="s">
        <v>26</v>
      </c>
      <c r="C342" s="5">
        <v>5</v>
      </c>
      <c r="D342" s="22">
        <v>1929</v>
      </c>
      <c r="E342" s="22">
        <v>1947</v>
      </c>
      <c r="F342" s="23" t="s">
        <v>12</v>
      </c>
      <c r="G342" s="1">
        <v>7848750</v>
      </c>
      <c r="H342" s="1">
        <v>0</v>
      </c>
      <c r="I342" s="1">
        <v>0</v>
      </c>
      <c r="J342" s="3">
        <f t="shared" si="5"/>
        <v>7848750</v>
      </c>
      <c r="K342" s="4"/>
    </row>
    <row r="343" spans="1:11" x14ac:dyDescent="0.35">
      <c r="A343" s="64">
        <v>1929</v>
      </c>
      <c r="B343" s="46" t="s">
        <v>39</v>
      </c>
      <c r="C343" s="5">
        <v>4</v>
      </c>
      <c r="D343" s="22">
        <v>1960</v>
      </c>
      <c r="E343" s="22">
        <v>1990</v>
      </c>
      <c r="F343" s="23" t="s">
        <v>12</v>
      </c>
      <c r="G343" s="1">
        <v>860000</v>
      </c>
      <c r="H343" s="1">
        <v>0</v>
      </c>
      <c r="I343" s="1">
        <v>0</v>
      </c>
      <c r="J343" s="3">
        <f t="shared" si="5"/>
        <v>860000</v>
      </c>
      <c r="K343" s="4"/>
    </row>
    <row r="344" spans="1:11" x14ac:dyDescent="0.35">
      <c r="A344" s="64">
        <v>1929</v>
      </c>
      <c r="B344" s="46" t="s">
        <v>36</v>
      </c>
      <c r="C344" s="5">
        <v>4.5</v>
      </c>
      <c r="D344" s="22">
        <v>1940</v>
      </c>
      <c r="E344" s="22">
        <v>1944</v>
      </c>
      <c r="F344" s="23" t="s">
        <v>12</v>
      </c>
      <c r="G344" s="1">
        <v>1417500</v>
      </c>
      <c r="H344" s="1">
        <v>0</v>
      </c>
      <c r="I344" s="1">
        <v>0</v>
      </c>
      <c r="J344" s="3">
        <f t="shared" si="5"/>
        <v>1417500</v>
      </c>
      <c r="K344" s="4"/>
    </row>
    <row r="345" spans="1:11" x14ac:dyDescent="0.35">
      <c r="A345" s="64">
        <v>1929</v>
      </c>
      <c r="B345" s="46" t="s">
        <v>37</v>
      </c>
      <c r="C345" s="5">
        <v>4</v>
      </c>
      <c r="D345" s="42">
        <v>2027.5</v>
      </c>
      <c r="E345" s="42">
        <v>2027.5</v>
      </c>
      <c r="F345" s="23" t="s">
        <v>12</v>
      </c>
      <c r="G345" s="1">
        <v>1415250</v>
      </c>
      <c r="H345" s="1">
        <v>0</v>
      </c>
      <c r="I345" s="1">
        <v>0</v>
      </c>
      <c r="J345" s="3">
        <f t="shared" si="5"/>
        <v>1415250</v>
      </c>
      <c r="K345" s="4"/>
    </row>
    <row r="346" spans="1:11" x14ac:dyDescent="0.35">
      <c r="A346" s="64">
        <v>1929</v>
      </c>
      <c r="B346" s="46" t="s">
        <v>33</v>
      </c>
      <c r="C346" s="5">
        <v>4.5</v>
      </c>
      <c r="D346" s="22">
        <v>1932</v>
      </c>
      <c r="E346" s="22">
        <v>1934</v>
      </c>
      <c r="F346" s="23" t="s">
        <v>12</v>
      </c>
      <c r="G346" s="1">
        <v>25500</v>
      </c>
      <c r="H346" s="1">
        <v>0</v>
      </c>
      <c r="I346" s="1">
        <v>0</v>
      </c>
      <c r="J346" s="3">
        <f t="shared" si="5"/>
        <v>25500</v>
      </c>
      <c r="K346" s="4"/>
    </row>
    <row r="347" spans="1:11" x14ac:dyDescent="0.35">
      <c r="A347" s="64">
        <v>1929</v>
      </c>
      <c r="B347" s="46" t="s">
        <v>40</v>
      </c>
      <c r="C347" s="5">
        <v>4.5</v>
      </c>
      <c r="D347" s="22">
        <v>1939</v>
      </c>
      <c r="E347" s="22">
        <v>1973</v>
      </c>
      <c r="F347" s="23" t="s">
        <v>12</v>
      </c>
      <c r="G347" s="1">
        <v>21620</v>
      </c>
      <c r="H347" s="1">
        <v>0</v>
      </c>
      <c r="I347" s="1">
        <v>0</v>
      </c>
      <c r="J347" s="3">
        <f t="shared" si="5"/>
        <v>21620</v>
      </c>
      <c r="K347" s="4"/>
    </row>
    <row r="348" spans="1:11" ht="29" x14ac:dyDescent="0.35">
      <c r="A348" s="64">
        <v>1929</v>
      </c>
      <c r="B348" s="46" t="s">
        <v>41</v>
      </c>
      <c r="C348" s="5">
        <v>4.5</v>
      </c>
      <c r="D348" s="22">
        <v>1931</v>
      </c>
      <c r="E348">
        <v>1955</v>
      </c>
      <c r="F348" s="23" t="s">
        <v>12</v>
      </c>
      <c r="G348" s="1">
        <v>9500</v>
      </c>
      <c r="H348" s="1">
        <v>0</v>
      </c>
      <c r="I348" s="1">
        <v>0</v>
      </c>
      <c r="J348" s="3">
        <f t="shared" si="5"/>
        <v>9500</v>
      </c>
      <c r="K348" s="4"/>
    </row>
    <row r="349" spans="1:11" ht="43.5" x14ac:dyDescent="0.35">
      <c r="A349" s="64">
        <v>1929</v>
      </c>
      <c r="B349" s="46" t="s">
        <v>38</v>
      </c>
      <c r="C349" s="5">
        <v>5</v>
      </c>
      <c r="D349" s="22">
        <v>1931</v>
      </c>
      <c r="E349">
        <v>1951</v>
      </c>
      <c r="F349" s="23" t="s">
        <v>12</v>
      </c>
      <c r="G349" s="1">
        <v>100000</v>
      </c>
      <c r="H349" s="1">
        <v>0</v>
      </c>
      <c r="I349" s="1">
        <v>0</v>
      </c>
      <c r="J349" s="3">
        <f t="shared" si="5"/>
        <v>100000</v>
      </c>
      <c r="K349" s="4"/>
    </row>
    <row r="350" spans="1:11" ht="29" x14ac:dyDescent="0.35">
      <c r="A350" s="64">
        <v>1929</v>
      </c>
      <c r="B350" s="46" t="s">
        <v>42</v>
      </c>
      <c r="C350" s="5">
        <v>4.5</v>
      </c>
      <c r="D350" s="22">
        <v>1931</v>
      </c>
      <c r="E350">
        <v>1945</v>
      </c>
      <c r="F350" s="23" t="s">
        <v>12</v>
      </c>
      <c r="G350" s="1">
        <v>5700</v>
      </c>
      <c r="H350" s="1">
        <v>0</v>
      </c>
      <c r="I350" s="1">
        <v>0</v>
      </c>
      <c r="J350" s="3">
        <f t="shared" si="5"/>
        <v>5700</v>
      </c>
      <c r="K350" s="4"/>
    </row>
    <row r="351" spans="1:11" x14ac:dyDescent="0.35">
      <c r="A351" s="64">
        <v>1929</v>
      </c>
      <c r="B351" s="46" t="s">
        <v>35</v>
      </c>
      <c r="C351" s="5">
        <v>5</v>
      </c>
      <c r="D351" s="22">
        <v>1935</v>
      </c>
      <c r="E351">
        <v>1945</v>
      </c>
      <c r="F351" s="23" t="s">
        <v>12</v>
      </c>
      <c r="G351" s="1">
        <v>242500</v>
      </c>
      <c r="H351" s="1">
        <v>0</v>
      </c>
      <c r="I351" s="1">
        <v>0</v>
      </c>
      <c r="J351" s="3">
        <f t="shared" si="5"/>
        <v>242500</v>
      </c>
      <c r="K351" s="4"/>
    </row>
    <row r="352" spans="1:11" x14ac:dyDescent="0.35">
      <c r="A352" s="64">
        <v>1929</v>
      </c>
      <c r="B352" s="46" t="s">
        <v>35</v>
      </c>
      <c r="C352" s="5">
        <v>4.75</v>
      </c>
      <c r="D352" s="22">
        <v>1940</v>
      </c>
      <c r="E352">
        <v>1960</v>
      </c>
      <c r="F352" s="23" t="s">
        <v>12</v>
      </c>
      <c r="G352" s="1">
        <v>230000</v>
      </c>
      <c r="H352" s="1">
        <v>0</v>
      </c>
      <c r="I352" s="1">
        <v>0</v>
      </c>
      <c r="J352" s="3">
        <f t="shared" si="5"/>
        <v>230000</v>
      </c>
      <c r="K352" s="4"/>
    </row>
    <row r="353" spans="1:11" x14ac:dyDescent="0.35">
      <c r="A353" s="64">
        <v>1929</v>
      </c>
      <c r="B353" s="46" t="s">
        <v>43</v>
      </c>
      <c r="C353" s="5">
        <v>4</v>
      </c>
      <c r="D353" s="22">
        <v>1916</v>
      </c>
      <c r="E353">
        <v>1936</v>
      </c>
      <c r="F353" s="23" t="s">
        <v>12</v>
      </c>
      <c r="G353" s="1">
        <v>20460</v>
      </c>
      <c r="H353" s="1">
        <v>0</v>
      </c>
      <c r="I353" s="1">
        <v>0</v>
      </c>
      <c r="J353" s="3">
        <f t="shared" si="5"/>
        <v>20460</v>
      </c>
      <c r="K353" s="4"/>
    </row>
    <row r="354" spans="1:11" x14ac:dyDescent="0.35">
      <c r="A354" s="64">
        <v>1929</v>
      </c>
      <c r="B354" s="46" t="s">
        <v>24</v>
      </c>
      <c r="C354" s="5">
        <v>3</v>
      </c>
      <c r="D354" s="22">
        <v>1940</v>
      </c>
      <c r="F354" s="23" t="s">
        <v>12</v>
      </c>
      <c r="G354" s="1">
        <v>10660</v>
      </c>
      <c r="H354" s="1">
        <v>0</v>
      </c>
      <c r="I354" s="1">
        <v>0</v>
      </c>
      <c r="J354" s="3">
        <f t="shared" si="5"/>
        <v>10660</v>
      </c>
      <c r="K354" s="4"/>
    </row>
    <row r="355" spans="1:11" x14ac:dyDescent="0.35">
      <c r="A355" s="64">
        <v>1929</v>
      </c>
      <c r="B355" s="46" t="s">
        <v>24</v>
      </c>
      <c r="C355" s="5">
        <v>4</v>
      </c>
      <c r="D355" s="22">
        <v>1934</v>
      </c>
      <c r="F355" s="23" t="s">
        <v>12</v>
      </c>
      <c r="G355" s="1">
        <v>4560</v>
      </c>
      <c r="H355" s="1">
        <v>0</v>
      </c>
      <c r="I355" s="1">
        <v>0</v>
      </c>
      <c r="J355" s="3">
        <f t="shared" si="5"/>
        <v>4560</v>
      </c>
      <c r="K355" s="4"/>
    </row>
    <row r="356" spans="1:11" x14ac:dyDescent="0.35">
      <c r="A356" s="64">
        <v>1929</v>
      </c>
      <c r="B356" s="46" t="s">
        <v>24</v>
      </c>
      <c r="C356" s="5">
        <v>6</v>
      </c>
      <c r="D356" s="22">
        <v>1936</v>
      </c>
      <c r="E356">
        <v>1951</v>
      </c>
      <c r="F356" s="23" t="s">
        <v>12</v>
      </c>
      <c r="G356" s="1">
        <v>154500</v>
      </c>
      <c r="H356" s="1">
        <v>0</v>
      </c>
      <c r="I356" s="1">
        <v>0</v>
      </c>
      <c r="J356" s="3">
        <f t="shared" si="5"/>
        <v>154500</v>
      </c>
      <c r="K356" s="4"/>
    </row>
    <row r="357" spans="1:11" x14ac:dyDescent="0.35">
      <c r="A357" s="64">
        <v>1929</v>
      </c>
      <c r="B357" s="46" t="s">
        <v>44</v>
      </c>
      <c r="C357" s="5">
        <v>5</v>
      </c>
      <c r="D357" s="22">
        <v>1946</v>
      </c>
      <c r="E357">
        <v>1953</v>
      </c>
      <c r="F357" s="23" t="s">
        <v>12</v>
      </c>
      <c r="G357" s="1">
        <v>10100</v>
      </c>
      <c r="H357" s="1">
        <v>0</v>
      </c>
      <c r="I357" s="1">
        <v>0</v>
      </c>
      <c r="J357" s="3">
        <f t="shared" si="5"/>
        <v>10100</v>
      </c>
      <c r="K357" s="4"/>
    </row>
    <row r="358" spans="1:11" x14ac:dyDescent="0.35">
      <c r="A358" s="64">
        <v>1929</v>
      </c>
      <c r="B358" s="46" t="s">
        <v>23</v>
      </c>
      <c r="C358" s="5">
        <v>4</v>
      </c>
      <c r="D358" s="22">
        <v>1934</v>
      </c>
      <c r="F358" s="23" t="s">
        <v>12</v>
      </c>
      <c r="G358" s="1">
        <v>4750</v>
      </c>
      <c r="H358" s="1">
        <v>0</v>
      </c>
      <c r="I358" s="1">
        <v>0</v>
      </c>
      <c r="J358" s="3">
        <f t="shared" si="5"/>
        <v>4750</v>
      </c>
      <c r="K358" s="4"/>
    </row>
    <row r="359" spans="1:11" x14ac:dyDescent="0.35">
      <c r="A359" s="64">
        <v>1929</v>
      </c>
      <c r="B359" s="46" t="s">
        <v>23</v>
      </c>
      <c r="C359" s="5">
        <v>3.5</v>
      </c>
      <c r="D359" s="22">
        <v>1919</v>
      </c>
      <c r="E359">
        <v>1949</v>
      </c>
      <c r="F359" s="23" t="s">
        <v>12</v>
      </c>
      <c r="G359" s="1">
        <v>4050</v>
      </c>
      <c r="H359" s="1">
        <v>0</v>
      </c>
      <c r="I359" s="1">
        <v>0</v>
      </c>
      <c r="J359" s="3">
        <f t="shared" si="5"/>
        <v>4050</v>
      </c>
      <c r="K359" s="4"/>
    </row>
    <row r="360" spans="1:11" x14ac:dyDescent="0.35">
      <c r="A360" s="64">
        <v>1929</v>
      </c>
      <c r="B360" s="46" t="s">
        <v>18</v>
      </c>
      <c r="C360" s="5">
        <v>5</v>
      </c>
      <c r="D360" s="22">
        <v>1935</v>
      </c>
      <c r="E360">
        <v>1955</v>
      </c>
      <c r="F360" s="23" t="s">
        <v>12</v>
      </c>
      <c r="G360" s="1">
        <v>192000</v>
      </c>
      <c r="H360" s="1">
        <v>0</v>
      </c>
      <c r="I360" s="1">
        <v>0</v>
      </c>
      <c r="J360" s="3">
        <f t="shared" si="5"/>
        <v>192000</v>
      </c>
      <c r="K360" s="4"/>
    </row>
    <row r="361" spans="1:11" x14ac:dyDescent="0.35">
      <c r="A361" s="64">
        <v>1929</v>
      </c>
      <c r="B361" s="46" t="s">
        <v>17</v>
      </c>
      <c r="C361" s="5">
        <v>3.5</v>
      </c>
      <c r="D361" s="22">
        <v>1940</v>
      </c>
      <c r="F361" s="23" t="s">
        <v>12</v>
      </c>
      <c r="G361" s="1">
        <v>21500</v>
      </c>
      <c r="H361" s="1">
        <v>0</v>
      </c>
      <c r="I361" s="1">
        <v>0</v>
      </c>
      <c r="J361" s="3">
        <f t="shared" si="5"/>
        <v>21500</v>
      </c>
      <c r="K361" s="4"/>
    </row>
    <row r="362" spans="1:11" x14ac:dyDescent="0.35">
      <c r="A362" s="64">
        <v>1929</v>
      </c>
      <c r="B362" s="46" t="s">
        <v>17</v>
      </c>
      <c r="C362" s="5">
        <v>4.5</v>
      </c>
      <c r="D362" s="22">
        <v>1944</v>
      </c>
      <c r="F362" s="23" t="s">
        <v>12</v>
      </c>
      <c r="G362" s="1">
        <v>96000</v>
      </c>
      <c r="H362" s="1">
        <v>0</v>
      </c>
      <c r="I362" s="1">
        <v>0</v>
      </c>
      <c r="J362" s="3">
        <f t="shared" si="5"/>
        <v>96000</v>
      </c>
      <c r="K362" s="4"/>
    </row>
    <row r="363" spans="1:11" x14ac:dyDescent="0.35">
      <c r="A363" s="64">
        <v>1929</v>
      </c>
      <c r="B363" s="46" t="s">
        <v>17</v>
      </c>
      <c r="C363" s="5">
        <v>4.5</v>
      </c>
      <c r="D363" s="22">
        <v>1945</v>
      </c>
      <c r="F363" s="23" t="s">
        <v>12</v>
      </c>
      <c r="G363" s="1">
        <v>240000</v>
      </c>
      <c r="H363" s="1">
        <v>0</v>
      </c>
      <c r="I363" s="1">
        <v>0</v>
      </c>
      <c r="J363" s="3">
        <f t="shared" si="5"/>
        <v>240000</v>
      </c>
      <c r="K363" s="4"/>
    </row>
    <row r="364" spans="1:11" x14ac:dyDescent="0.35">
      <c r="A364" s="64">
        <v>1929</v>
      </c>
      <c r="B364" s="46" t="s">
        <v>17</v>
      </c>
      <c r="C364" s="5">
        <v>4.5</v>
      </c>
      <c r="D364" s="22">
        <v>1947</v>
      </c>
      <c r="F364" s="23" t="s">
        <v>12</v>
      </c>
      <c r="G364" s="1">
        <v>72318</v>
      </c>
      <c r="H364" s="1">
        <v>15</v>
      </c>
      <c r="I364" s="1">
        <v>0</v>
      </c>
      <c r="J364" s="3">
        <f t="shared" si="5"/>
        <v>72318.75</v>
      </c>
      <c r="K364" s="4"/>
    </row>
    <row r="365" spans="1:11" x14ac:dyDescent="0.35">
      <c r="A365" s="64">
        <v>1929</v>
      </c>
      <c r="B365" s="46" t="s">
        <v>17</v>
      </c>
      <c r="C365" s="5">
        <v>5</v>
      </c>
      <c r="D365" s="22">
        <v>1946</v>
      </c>
      <c r="F365" s="23" t="s">
        <v>12</v>
      </c>
      <c r="G365" s="1">
        <v>178500</v>
      </c>
      <c r="H365" s="1">
        <v>0</v>
      </c>
      <c r="I365" s="1">
        <v>0</v>
      </c>
      <c r="J365" s="3">
        <f t="shared" si="5"/>
        <v>178500</v>
      </c>
      <c r="K365" s="4"/>
    </row>
    <row r="366" spans="1:11" x14ac:dyDescent="0.35">
      <c r="A366" s="64">
        <v>1929</v>
      </c>
      <c r="B366" s="46" t="s">
        <v>34</v>
      </c>
      <c r="C366" s="5">
        <v>5</v>
      </c>
      <c r="D366" s="22">
        <v>1933</v>
      </c>
      <c r="E366">
        <v>1943</v>
      </c>
      <c r="F366" s="23" t="s">
        <v>12</v>
      </c>
      <c r="G366" s="1">
        <v>200000</v>
      </c>
      <c r="H366" s="1">
        <v>0</v>
      </c>
      <c r="I366" s="1">
        <v>0</v>
      </c>
      <c r="J366" s="3">
        <f t="shared" si="5"/>
        <v>200000</v>
      </c>
      <c r="K366" s="4"/>
    </row>
    <row r="367" spans="1:11" x14ac:dyDescent="0.35">
      <c r="A367" s="64">
        <v>1929</v>
      </c>
      <c r="B367" s="46" t="s">
        <v>34</v>
      </c>
      <c r="C367" s="5">
        <v>5</v>
      </c>
      <c r="D367" s="22">
        <v>1940</v>
      </c>
      <c r="E367">
        <v>1960</v>
      </c>
      <c r="F367" s="23" t="s">
        <v>12</v>
      </c>
      <c r="G367" s="1">
        <v>250000</v>
      </c>
      <c r="H367" s="1">
        <v>0</v>
      </c>
      <c r="I367" s="1">
        <v>0</v>
      </c>
      <c r="J367" s="3">
        <f t="shared" si="5"/>
        <v>250000</v>
      </c>
      <c r="K367" s="4"/>
    </row>
    <row r="368" spans="1:11" x14ac:dyDescent="0.35">
      <c r="A368" s="64">
        <v>1929</v>
      </c>
      <c r="B368" s="46" t="s">
        <v>34</v>
      </c>
      <c r="C368" s="5">
        <v>5</v>
      </c>
      <c r="D368" s="22">
        <v>1945</v>
      </c>
      <c r="E368">
        <v>1975</v>
      </c>
      <c r="F368" s="23" t="s">
        <v>12</v>
      </c>
      <c r="G368" s="1">
        <v>227500</v>
      </c>
      <c r="H368" s="1">
        <v>0</v>
      </c>
      <c r="I368" s="1">
        <v>0</v>
      </c>
      <c r="J368" s="3">
        <f t="shared" si="5"/>
        <v>227500</v>
      </c>
      <c r="K368" s="4"/>
    </row>
    <row r="369" spans="1:11" x14ac:dyDescent="0.35">
      <c r="A369" s="64">
        <v>1929</v>
      </c>
      <c r="B369" s="46" t="s">
        <v>45</v>
      </c>
      <c r="C369" s="5">
        <v>4</v>
      </c>
      <c r="D369" s="22">
        <v>1958</v>
      </c>
      <c r="E369">
        <v>1968</v>
      </c>
      <c r="F369" s="23" t="s">
        <v>12</v>
      </c>
      <c r="G369" s="1">
        <v>94000</v>
      </c>
      <c r="H369" s="1">
        <v>0</v>
      </c>
      <c r="I369" s="1">
        <v>0</v>
      </c>
      <c r="J369" s="3">
        <f t="shared" si="5"/>
        <v>94000</v>
      </c>
      <c r="K369" s="4"/>
    </row>
    <row r="370" spans="1:11" x14ac:dyDescent="0.35">
      <c r="A370" s="64">
        <v>1929</v>
      </c>
      <c r="B370" s="46" t="s">
        <v>22</v>
      </c>
      <c r="C370" s="5">
        <v>3.5</v>
      </c>
      <c r="D370" s="22">
        <v>1937</v>
      </c>
      <c r="E370">
        <v>1967</v>
      </c>
      <c r="F370" s="23" t="s">
        <v>12</v>
      </c>
      <c r="G370" s="1">
        <v>7600</v>
      </c>
      <c r="H370" s="1">
        <v>0</v>
      </c>
      <c r="I370" s="1">
        <v>0</v>
      </c>
      <c r="J370" s="3">
        <f>G370+H370/20+I370/240</f>
        <v>7600</v>
      </c>
      <c r="K370" s="4"/>
    </row>
    <row r="371" spans="1:11" x14ac:dyDescent="0.35">
      <c r="A371" s="64">
        <v>1929</v>
      </c>
      <c r="B371" s="46" t="s">
        <v>19</v>
      </c>
      <c r="C371" s="5">
        <v>4</v>
      </c>
      <c r="D371" s="22">
        <v>1917</v>
      </c>
      <c r="E371">
        <v>1942</v>
      </c>
      <c r="F371" s="23" t="s">
        <v>12</v>
      </c>
      <c r="G371" s="1">
        <v>48150</v>
      </c>
      <c r="H371" s="1">
        <v>0</v>
      </c>
      <c r="I371" s="1">
        <v>0</v>
      </c>
      <c r="J371" s="3">
        <f t="shared" si="5"/>
        <v>48150</v>
      </c>
      <c r="K371" s="4"/>
    </row>
    <row r="372" spans="1:11" x14ac:dyDescent="0.35">
      <c r="A372" s="64">
        <v>1929</v>
      </c>
      <c r="B372" s="46" t="s">
        <v>16</v>
      </c>
      <c r="C372" s="5">
        <v>4</v>
      </c>
      <c r="D372" s="22">
        <v>1940</v>
      </c>
      <c r="E372">
        <v>1960</v>
      </c>
      <c r="F372" s="23" t="s">
        <v>12</v>
      </c>
      <c r="G372" s="1">
        <v>20250</v>
      </c>
      <c r="H372" s="1">
        <v>0</v>
      </c>
      <c r="I372" s="1">
        <v>0</v>
      </c>
      <c r="J372" s="3">
        <f t="shared" si="5"/>
        <v>20250</v>
      </c>
      <c r="K372" s="4"/>
    </row>
    <row r="373" spans="1:11" ht="15" thickBot="1" x14ac:dyDescent="0.4">
      <c r="A373" s="65">
        <v>1929</v>
      </c>
      <c r="B373" s="47" t="s">
        <v>16</v>
      </c>
      <c r="C373" s="17">
        <v>5</v>
      </c>
      <c r="D373" s="15">
        <v>1945</v>
      </c>
      <c r="E373" s="15">
        <v>1975</v>
      </c>
      <c r="F373" s="24" t="s">
        <v>12</v>
      </c>
      <c r="G373" s="18">
        <v>97000</v>
      </c>
      <c r="H373" s="18">
        <v>0</v>
      </c>
      <c r="I373" s="18">
        <v>0</v>
      </c>
      <c r="J373" s="19">
        <f t="shared" si="5"/>
        <v>97000</v>
      </c>
      <c r="K373" s="21"/>
    </row>
    <row r="374" spans="1:11" x14ac:dyDescent="0.35">
      <c r="A374" s="64">
        <v>1929</v>
      </c>
      <c r="B374" s="49" t="s">
        <v>13</v>
      </c>
      <c r="G374" s="1">
        <v>14130218</v>
      </c>
      <c r="H374" s="1">
        <v>15</v>
      </c>
      <c r="I374" s="1">
        <v>0</v>
      </c>
      <c r="J374" s="3">
        <f t="shared" si="5"/>
        <v>14130218.75</v>
      </c>
      <c r="K374" s="4"/>
    </row>
    <row r="375" spans="1:11" ht="15" thickBot="1" x14ac:dyDescent="0.4">
      <c r="A375" s="65">
        <v>1929</v>
      </c>
      <c r="B375" s="50" t="s">
        <v>14</v>
      </c>
      <c r="C375" s="17"/>
      <c r="D375" s="15"/>
      <c r="E375" s="15"/>
      <c r="F375" s="15"/>
      <c r="G375" s="18"/>
      <c r="H375" s="18"/>
      <c r="I375" s="18"/>
      <c r="J375" s="19">
        <f t="shared" si="5"/>
        <v>0</v>
      </c>
      <c r="K375" s="20">
        <f>J374-SUM(J342:J373)</f>
        <v>0</v>
      </c>
    </row>
    <row r="376" spans="1:11" x14ac:dyDescent="0.35">
      <c r="A376" s="64">
        <v>1930</v>
      </c>
      <c r="B376" s="46" t="s">
        <v>26</v>
      </c>
      <c r="C376" s="5">
        <v>5</v>
      </c>
      <c r="D376" s="22">
        <v>1929</v>
      </c>
      <c r="E376" s="22">
        <v>1947</v>
      </c>
      <c r="F376" s="31" t="s">
        <v>12</v>
      </c>
      <c r="G376" s="1">
        <v>7021000</v>
      </c>
      <c r="H376" s="1">
        <v>0</v>
      </c>
      <c r="I376" s="1">
        <v>0</v>
      </c>
      <c r="J376" s="3">
        <f t="shared" si="5"/>
        <v>7021000</v>
      </c>
      <c r="K376" s="4"/>
    </row>
    <row r="377" spans="1:11" x14ac:dyDescent="0.35">
      <c r="A377" s="64">
        <v>1930</v>
      </c>
      <c r="B377" s="46" t="s">
        <v>39</v>
      </c>
      <c r="C377" s="5">
        <v>4</v>
      </c>
      <c r="D377" s="22">
        <v>1960</v>
      </c>
      <c r="E377" s="22">
        <v>1990</v>
      </c>
      <c r="F377" s="31" t="s">
        <v>12</v>
      </c>
      <c r="G377" s="1">
        <v>905000</v>
      </c>
      <c r="H377" s="1">
        <v>0</v>
      </c>
      <c r="I377" s="1">
        <v>0</v>
      </c>
      <c r="J377" s="3">
        <f t="shared" si="5"/>
        <v>905000</v>
      </c>
      <c r="K377" s="4"/>
    </row>
    <row r="378" spans="1:11" x14ac:dyDescent="0.35">
      <c r="A378" s="64">
        <v>1930</v>
      </c>
      <c r="B378" s="46" t="s">
        <v>36</v>
      </c>
      <c r="C378" s="5">
        <v>4.5</v>
      </c>
      <c r="D378" s="22">
        <v>1940</v>
      </c>
      <c r="E378" s="22">
        <v>1944</v>
      </c>
      <c r="F378" s="31" t="s">
        <v>12</v>
      </c>
      <c r="G378" s="1">
        <v>1481250</v>
      </c>
      <c r="H378" s="1">
        <v>0</v>
      </c>
      <c r="I378" s="1">
        <v>0</v>
      </c>
      <c r="J378" s="3">
        <f t="shared" si="5"/>
        <v>1481250</v>
      </c>
      <c r="K378" s="4"/>
    </row>
    <row r="379" spans="1:11" x14ac:dyDescent="0.35">
      <c r="A379" s="64">
        <v>1930</v>
      </c>
      <c r="B379" s="46" t="s">
        <v>36</v>
      </c>
      <c r="C379" s="5">
        <v>5</v>
      </c>
      <c r="D379" s="22">
        <v>1944</v>
      </c>
      <c r="E379" s="22">
        <v>1964</v>
      </c>
      <c r="F379" s="31" t="s">
        <v>12</v>
      </c>
      <c r="G379" s="1">
        <v>208500</v>
      </c>
      <c r="H379" s="1">
        <v>0</v>
      </c>
      <c r="I379" s="1">
        <v>0</v>
      </c>
      <c r="J379" s="3">
        <f t="shared" si="5"/>
        <v>208500</v>
      </c>
      <c r="K379" s="4"/>
    </row>
    <row r="380" spans="1:11" x14ac:dyDescent="0.35">
      <c r="A380" s="64">
        <v>1930</v>
      </c>
      <c r="B380" s="46" t="s">
        <v>37</v>
      </c>
      <c r="C380" s="5">
        <v>4</v>
      </c>
      <c r="D380" s="42">
        <v>2027.5</v>
      </c>
      <c r="E380" s="42">
        <v>2027.5</v>
      </c>
      <c r="F380" s="31" t="s">
        <v>12</v>
      </c>
      <c r="G380" s="1">
        <v>1474750</v>
      </c>
      <c r="H380" s="1">
        <v>0</v>
      </c>
      <c r="I380" s="1">
        <v>0</v>
      </c>
      <c r="J380" s="3">
        <f t="shared" si="5"/>
        <v>1474750</v>
      </c>
      <c r="K380" s="4"/>
    </row>
    <row r="381" spans="1:11" x14ac:dyDescent="0.35">
      <c r="A381" s="64">
        <v>1930</v>
      </c>
      <c r="B381" s="46" t="s">
        <v>33</v>
      </c>
      <c r="C381" s="5">
        <v>4.5</v>
      </c>
      <c r="D381" s="22">
        <v>1932</v>
      </c>
      <c r="E381" s="22">
        <v>1934</v>
      </c>
      <c r="F381" s="31" t="s">
        <v>12</v>
      </c>
      <c r="G381" s="1">
        <v>27027</v>
      </c>
      <c r="H381" s="1">
        <v>6</v>
      </c>
      <c r="I381" s="1">
        <v>10</v>
      </c>
      <c r="J381" s="3">
        <f t="shared" si="5"/>
        <v>27027.341666666667</v>
      </c>
      <c r="K381" s="4"/>
    </row>
    <row r="382" spans="1:11" x14ac:dyDescent="0.35">
      <c r="A382" s="64">
        <v>1930</v>
      </c>
      <c r="B382" s="46" t="s">
        <v>40</v>
      </c>
      <c r="C382" s="5">
        <v>4.5</v>
      </c>
      <c r="D382" s="22">
        <v>1939</v>
      </c>
      <c r="E382" s="22">
        <v>1973</v>
      </c>
      <c r="F382" s="31" t="s">
        <v>12</v>
      </c>
      <c r="G382" s="1">
        <v>22080</v>
      </c>
      <c r="H382" s="1">
        <v>0</v>
      </c>
      <c r="I382" s="1">
        <v>0</v>
      </c>
      <c r="J382" s="3">
        <f t="shared" si="5"/>
        <v>22080</v>
      </c>
      <c r="K382" s="4"/>
    </row>
    <row r="383" spans="1:11" ht="29" x14ac:dyDescent="0.35">
      <c r="A383" s="64">
        <v>1930</v>
      </c>
      <c r="B383" s="46" t="s">
        <v>41</v>
      </c>
      <c r="C383" s="5">
        <v>4.5</v>
      </c>
      <c r="D383" s="22">
        <v>1931</v>
      </c>
      <c r="E383">
        <v>1955</v>
      </c>
      <c r="F383" s="31" t="s">
        <v>12</v>
      </c>
      <c r="G383" s="1">
        <v>9550</v>
      </c>
      <c r="H383" s="1">
        <v>0</v>
      </c>
      <c r="I383" s="1">
        <v>0</v>
      </c>
      <c r="J383" s="3">
        <f t="shared" si="5"/>
        <v>9550</v>
      </c>
      <c r="K383" s="4"/>
    </row>
    <row r="384" spans="1:11" ht="43.5" x14ac:dyDescent="0.35">
      <c r="A384" s="64">
        <v>1930</v>
      </c>
      <c r="B384" s="46" t="s">
        <v>38</v>
      </c>
      <c r="C384" s="5">
        <v>5</v>
      </c>
      <c r="D384" s="22">
        <v>1931</v>
      </c>
      <c r="E384">
        <v>1951</v>
      </c>
      <c r="F384" s="31" t="s">
        <v>12</v>
      </c>
      <c r="G384" s="1">
        <v>101000</v>
      </c>
      <c r="H384" s="1">
        <v>0</v>
      </c>
      <c r="I384" s="1">
        <v>0</v>
      </c>
      <c r="J384" s="3">
        <f t="shared" si="5"/>
        <v>101000</v>
      </c>
      <c r="K384" s="4"/>
    </row>
    <row r="385" spans="1:11" ht="29" x14ac:dyDescent="0.35">
      <c r="A385" s="64">
        <v>1930</v>
      </c>
      <c r="B385" s="46" t="s">
        <v>42</v>
      </c>
      <c r="C385" s="5">
        <v>4.5</v>
      </c>
      <c r="D385" s="22">
        <v>1931</v>
      </c>
      <c r="E385">
        <v>1945</v>
      </c>
      <c r="F385" s="31" t="s">
        <v>12</v>
      </c>
      <c r="G385" s="1">
        <v>5880</v>
      </c>
      <c r="H385" s="1">
        <v>0</v>
      </c>
      <c r="I385" s="1">
        <v>0</v>
      </c>
      <c r="J385" s="3">
        <f t="shared" si="5"/>
        <v>5880</v>
      </c>
      <c r="K385" s="4"/>
    </row>
    <row r="386" spans="1:11" x14ac:dyDescent="0.35">
      <c r="A386" s="64">
        <v>1930</v>
      </c>
      <c r="B386" s="46" t="s">
        <v>35</v>
      </c>
      <c r="C386" s="5">
        <v>5</v>
      </c>
      <c r="D386" s="22">
        <v>1935</v>
      </c>
      <c r="E386">
        <v>1945</v>
      </c>
      <c r="F386" s="31" t="s">
        <v>12</v>
      </c>
      <c r="G386" s="1">
        <v>174000</v>
      </c>
      <c r="H386" s="1">
        <v>0</v>
      </c>
      <c r="I386" s="1">
        <v>0</v>
      </c>
      <c r="J386" s="3">
        <f t="shared" si="5"/>
        <v>174000</v>
      </c>
      <c r="K386" s="4"/>
    </row>
    <row r="387" spans="1:11" x14ac:dyDescent="0.35">
      <c r="A387" s="64">
        <v>1930</v>
      </c>
      <c r="B387" s="46" t="s">
        <v>35</v>
      </c>
      <c r="C387" s="5">
        <v>4.75</v>
      </c>
      <c r="D387" s="22">
        <v>1940</v>
      </c>
      <c r="E387">
        <v>1960</v>
      </c>
      <c r="F387" s="31" t="s">
        <v>12</v>
      </c>
      <c r="G387" s="1">
        <v>203750</v>
      </c>
      <c r="H387" s="1">
        <v>0</v>
      </c>
      <c r="I387" s="1">
        <v>0</v>
      </c>
      <c r="J387" s="3">
        <f t="shared" si="5"/>
        <v>203750</v>
      </c>
      <c r="K387" s="4"/>
    </row>
    <row r="388" spans="1:11" x14ac:dyDescent="0.35">
      <c r="A388" s="64">
        <v>1930</v>
      </c>
      <c r="B388" s="46" t="s">
        <v>43</v>
      </c>
      <c r="C388" s="5">
        <v>4</v>
      </c>
      <c r="D388" s="22">
        <v>1916</v>
      </c>
      <c r="E388">
        <v>1936</v>
      </c>
      <c r="F388" s="31" t="s">
        <v>12</v>
      </c>
      <c r="G388" s="1">
        <v>20900</v>
      </c>
      <c r="H388" s="1">
        <v>0</v>
      </c>
      <c r="I388" s="1">
        <v>0</v>
      </c>
      <c r="J388" s="3">
        <f t="shared" si="5"/>
        <v>20900</v>
      </c>
      <c r="K388" s="4"/>
    </row>
    <row r="389" spans="1:11" x14ac:dyDescent="0.35">
      <c r="A389" s="64">
        <v>1930</v>
      </c>
      <c r="B389" s="46" t="s">
        <v>24</v>
      </c>
      <c r="C389" s="5">
        <v>3</v>
      </c>
      <c r="D389" s="22">
        <v>1940</v>
      </c>
      <c r="F389" s="31" t="s">
        <v>12</v>
      </c>
      <c r="G389" s="1">
        <v>11180</v>
      </c>
      <c r="H389" s="1">
        <v>0</v>
      </c>
      <c r="I389" s="1">
        <v>0</v>
      </c>
      <c r="J389" s="3">
        <f t="shared" si="5"/>
        <v>11180</v>
      </c>
      <c r="K389" s="4"/>
    </row>
    <row r="390" spans="1:11" x14ac:dyDescent="0.35">
      <c r="A390" s="64">
        <v>1930</v>
      </c>
      <c r="B390" s="46" t="s">
        <v>24</v>
      </c>
      <c r="C390" s="5">
        <v>4</v>
      </c>
      <c r="D390" s="22">
        <v>1934</v>
      </c>
      <c r="F390" s="31" t="s">
        <v>12</v>
      </c>
      <c r="G390" s="1">
        <v>4608</v>
      </c>
      <c r="H390" s="1">
        <v>0</v>
      </c>
      <c r="I390" s="1">
        <v>0</v>
      </c>
      <c r="J390" s="3">
        <f t="shared" si="5"/>
        <v>4608</v>
      </c>
      <c r="K390" s="4"/>
    </row>
    <row r="391" spans="1:11" x14ac:dyDescent="0.35">
      <c r="A391" s="64">
        <v>1930</v>
      </c>
      <c r="B391" s="46" t="s">
        <v>24</v>
      </c>
      <c r="C391" s="5">
        <v>6</v>
      </c>
      <c r="D391" s="22">
        <v>1936</v>
      </c>
      <c r="E391">
        <v>1951</v>
      </c>
      <c r="F391" s="31" t="s">
        <v>12</v>
      </c>
      <c r="G391" s="1">
        <v>154500</v>
      </c>
      <c r="H391" s="1">
        <v>0</v>
      </c>
      <c r="I391" s="1">
        <v>0</v>
      </c>
      <c r="J391" s="3">
        <f t="shared" si="5"/>
        <v>154500</v>
      </c>
      <c r="K391" s="4"/>
    </row>
    <row r="392" spans="1:11" x14ac:dyDescent="0.35">
      <c r="A392" s="64">
        <v>1930</v>
      </c>
      <c r="B392" s="46" t="s">
        <v>44</v>
      </c>
      <c r="C392" s="5">
        <v>5</v>
      </c>
      <c r="D392" s="22">
        <v>1946</v>
      </c>
      <c r="E392">
        <v>1953</v>
      </c>
      <c r="F392" s="31" t="s">
        <v>12</v>
      </c>
      <c r="G392" s="1">
        <v>9900</v>
      </c>
      <c r="H392" s="1">
        <v>0</v>
      </c>
      <c r="I392" s="1">
        <v>0</v>
      </c>
      <c r="J392" s="3">
        <f t="shared" ref="J392:J455" si="6">G392+H392/20+I392/240</f>
        <v>9900</v>
      </c>
      <c r="K392" s="4"/>
    </row>
    <row r="393" spans="1:11" x14ac:dyDescent="0.35">
      <c r="A393" s="64">
        <v>1930</v>
      </c>
      <c r="B393" s="46" t="s">
        <v>23</v>
      </c>
      <c r="C393" s="5">
        <v>4</v>
      </c>
      <c r="D393" s="22">
        <v>1934</v>
      </c>
      <c r="F393" s="31" t="s">
        <v>12</v>
      </c>
      <c r="G393" s="1">
        <v>4800</v>
      </c>
      <c r="H393" s="1">
        <v>0</v>
      </c>
      <c r="I393" s="1">
        <v>0</v>
      </c>
      <c r="J393" s="3">
        <f t="shared" si="6"/>
        <v>4800</v>
      </c>
      <c r="K393" s="4"/>
    </row>
    <row r="394" spans="1:11" x14ac:dyDescent="0.35">
      <c r="A394" s="64">
        <v>1930</v>
      </c>
      <c r="B394" s="46" t="s">
        <v>23</v>
      </c>
      <c r="C394" s="5">
        <v>3.5</v>
      </c>
      <c r="D394" s="22">
        <v>1919</v>
      </c>
      <c r="E394">
        <v>1949</v>
      </c>
      <c r="F394" s="31" t="s">
        <v>12</v>
      </c>
      <c r="G394" s="1">
        <v>4150</v>
      </c>
      <c r="H394" s="1">
        <v>0</v>
      </c>
      <c r="I394" s="1">
        <v>0</v>
      </c>
      <c r="J394" s="3">
        <f t="shared" si="6"/>
        <v>4150</v>
      </c>
      <c r="K394" s="4"/>
    </row>
    <row r="395" spans="1:11" x14ac:dyDescent="0.35">
      <c r="A395" s="64">
        <v>1930</v>
      </c>
      <c r="B395" s="46" t="s">
        <v>18</v>
      </c>
      <c r="C395" s="5">
        <v>5</v>
      </c>
      <c r="D395" s="22">
        <v>1935</v>
      </c>
      <c r="E395">
        <v>1955</v>
      </c>
      <c r="F395" s="31" t="s">
        <v>12</v>
      </c>
      <c r="G395" s="1">
        <v>147000</v>
      </c>
      <c r="H395" s="1">
        <v>0</v>
      </c>
      <c r="I395" s="1">
        <v>0</v>
      </c>
      <c r="J395" s="3">
        <f t="shared" si="6"/>
        <v>147000</v>
      </c>
      <c r="K395" s="4"/>
    </row>
    <row r="396" spans="1:11" x14ac:dyDescent="0.35">
      <c r="A396" s="64">
        <v>1930</v>
      </c>
      <c r="B396" s="46" t="s">
        <v>17</v>
      </c>
      <c r="C396" s="5">
        <v>3.5</v>
      </c>
      <c r="D396" s="22">
        <v>1940</v>
      </c>
      <c r="F396" s="31" t="s">
        <v>12</v>
      </c>
      <c r="G396" s="1">
        <v>22250</v>
      </c>
      <c r="H396" s="1">
        <v>0</v>
      </c>
      <c r="I396" s="1">
        <v>0</v>
      </c>
      <c r="J396" s="3">
        <f t="shared" si="6"/>
        <v>22250</v>
      </c>
      <c r="K396" s="4"/>
    </row>
    <row r="397" spans="1:11" x14ac:dyDescent="0.35">
      <c r="A397" s="64">
        <v>1930</v>
      </c>
      <c r="B397" s="46" t="s">
        <v>17</v>
      </c>
      <c r="C397" s="5">
        <v>4.5</v>
      </c>
      <c r="D397" s="22">
        <v>1944</v>
      </c>
      <c r="F397" s="31" t="s">
        <v>12</v>
      </c>
      <c r="G397" s="1">
        <v>96000</v>
      </c>
      <c r="H397" s="1">
        <v>0</v>
      </c>
      <c r="I397" s="1">
        <v>0</v>
      </c>
      <c r="J397" s="3">
        <f t="shared" si="6"/>
        <v>96000</v>
      </c>
      <c r="K397" s="4"/>
    </row>
    <row r="398" spans="1:11" x14ac:dyDescent="0.35">
      <c r="A398" s="64">
        <v>1930</v>
      </c>
      <c r="B398" s="46" t="s">
        <v>17</v>
      </c>
      <c r="C398" s="5">
        <v>4.5</v>
      </c>
      <c r="D398" s="22">
        <v>1945</v>
      </c>
      <c r="F398" s="31" t="s">
        <v>12</v>
      </c>
      <c r="G398" s="1">
        <v>240000</v>
      </c>
      <c r="H398" s="1">
        <v>0</v>
      </c>
      <c r="I398" s="1">
        <v>0</v>
      </c>
      <c r="J398" s="3">
        <f t="shared" si="6"/>
        <v>240000</v>
      </c>
      <c r="K398" s="4"/>
    </row>
    <row r="399" spans="1:11" x14ac:dyDescent="0.35">
      <c r="A399" s="64">
        <v>1930</v>
      </c>
      <c r="B399" s="46" t="s">
        <v>17</v>
      </c>
      <c r="C399" s="5">
        <v>4.5</v>
      </c>
      <c r="D399" s="22">
        <v>1947</v>
      </c>
      <c r="F399" s="31" t="s">
        <v>12</v>
      </c>
      <c r="G399" s="1">
        <v>71557</v>
      </c>
      <c r="H399" s="1">
        <v>10</v>
      </c>
      <c r="I399" s="1">
        <v>0</v>
      </c>
      <c r="J399" s="3">
        <f t="shared" si="6"/>
        <v>71557.5</v>
      </c>
      <c r="K399" s="4"/>
    </row>
    <row r="400" spans="1:11" x14ac:dyDescent="0.35">
      <c r="A400" s="64">
        <v>1930</v>
      </c>
      <c r="B400" s="46" t="s">
        <v>17</v>
      </c>
      <c r="C400" s="5">
        <v>5</v>
      </c>
      <c r="D400" s="22">
        <v>1946</v>
      </c>
      <c r="F400" s="31" t="s">
        <v>12</v>
      </c>
      <c r="G400" s="1">
        <v>175000</v>
      </c>
      <c r="H400" s="1">
        <v>0</v>
      </c>
      <c r="I400" s="1">
        <v>0</v>
      </c>
      <c r="J400" s="3">
        <f t="shared" si="6"/>
        <v>175000</v>
      </c>
      <c r="K400" s="4"/>
    </row>
    <row r="401" spans="1:11" x14ac:dyDescent="0.35">
      <c r="A401" s="64">
        <v>1930</v>
      </c>
      <c r="B401" s="46" t="s">
        <v>31</v>
      </c>
      <c r="C401" s="5">
        <v>5</v>
      </c>
      <c r="D401" s="22">
        <v>1950</v>
      </c>
      <c r="E401">
        <v>1960</v>
      </c>
      <c r="F401" s="31" t="s">
        <v>12</v>
      </c>
      <c r="G401" s="1">
        <v>39270</v>
      </c>
      <c r="H401" s="1">
        <v>0</v>
      </c>
      <c r="I401" s="1">
        <v>0</v>
      </c>
      <c r="J401" s="3">
        <f t="shared" si="6"/>
        <v>39270</v>
      </c>
      <c r="K401" s="4"/>
    </row>
    <row r="402" spans="1:11" x14ac:dyDescent="0.35">
      <c r="A402" s="64">
        <v>1930</v>
      </c>
      <c r="B402" s="46" t="s">
        <v>34</v>
      </c>
      <c r="C402" s="5">
        <v>5</v>
      </c>
      <c r="D402" s="22">
        <v>1933</v>
      </c>
      <c r="E402">
        <v>1943</v>
      </c>
      <c r="F402" s="31" t="s">
        <v>12</v>
      </c>
      <c r="G402" s="1">
        <v>200000</v>
      </c>
      <c r="H402" s="1">
        <v>0</v>
      </c>
      <c r="I402" s="1">
        <v>0</v>
      </c>
      <c r="J402" s="3">
        <f t="shared" si="6"/>
        <v>200000</v>
      </c>
      <c r="K402" s="4"/>
    </row>
    <row r="403" spans="1:11" x14ac:dyDescent="0.35">
      <c r="A403" s="64">
        <v>1930</v>
      </c>
      <c r="B403" s="46" t="s">
        <v>34</v>
      </c>
      <c r="C403" s="5">
        <v>5</v>
      </c>
      <c r="D403" s="22">
        <v>1940</v>
      </c>
      <c r="E403">
        <v>1960</v>
      </c>
      <c r="F403" s="31" t="s">
        <v>12</v>
      </c>
      <c r="G403" s="1">
        <v>247500</v>
      </c>
      <c r="H403" s="1">
        <v>0</v>
      </c>
      <c r="I403" s="1">
        <v>0</v>
      </c>
      <c r="J403" s="3">
        <f t="shared" si="6"/>
        <v>247500</v>
      </c>
      <c r="K403" s="4"/>
    </row>
    <row r="404" spans="1:11" x14ac:dyDescent="0.35">
      <c r="A404" s="64">
        <v>1930</v>
      </c>
      <c r="B404" s="46" t="s">
        <v>34</v>
      </c>
      <c r="C404" s="5">
        <v>5</v>
      </c>
      <c r="D404" s="22">
        <v>1945</v>
      </c>
      <c r="E404">
        <v>1975</v>
      </c>
      <c r="F404" s="31" t="s">
        <v>12</v>
      </c>
      <c r="G404" s="1">
        <v>222750</v>
      </c>
      <c r="H404" s="1">
        <v>0</v>
      </c>
      <c r="I404" s="1">
        <v>0</v>
      </c>
      <c r="J404" s="3">
        <f t="shared" si="6"/>
        <v>222750</v>
      </c>
      <c r="K404" s="4"/>
    </row>
    <row r="405" spans="1:11" x14ac:dyDescent="0.35">
      <c r="A405" s="64">
        <v>1930</v>
      </c>
      <c r="B405" s="46" t="s">
        <v>45</v>
      </c>
      <c r="C405" s="5">
        <v>4</v>
      </c>
      <c r="D405" s="22">
        <v>1958</v>
      </c>
      <c r="E405">
        <v>1968</v>
      </c>
      <c r="F405" s="31" t="s">
        <v>12</v>
      </c>
      <c r="G405" s="1">
        <v>95000</v>
      </c>
      <c r="H405" s="1">
        <v>0</v>
      </c>
      <c r="I405" s="1">
        <v>0</v>
      </c>
      <c r="J405" s="3">
        <f t="shared" si="6"/>
        <v>95000</v>
      </c>
      <c r="K405" s="4"/>
    </row>
    <row r="406" spans="1:11" x14ac:dyDescent="0.35">
      <c r="A406" s="64">
        <v>1930</v>
      </c>
      <c r="B406" s="46" t="s">
        <v>22</v>
      </c>
      <c r="C406" s="5">
        <v>3.5</v>
      </c>
      <c r="D406" s="22">
        <v>1937</v>
      </c>
      <c r="E406">
        <v>1967</v>
      </c>
      <c r="F406" s="31" t="s">
        <v>12</v>
      </c>
      <c r="G406" s="1">
        <v>7800</v>
      </c>
      <c r="H406" s="1">
        <v>0</v>
      </c>
      <c r="I406" s="1">
        <v>0</v>
      </c>
      <c r="J406" s="3">
        <f t="shared" si="6"/>
        <v>7800</v>
      </c>
      <c r="K406" s="4"/>
    </row>
    <row r="407" spans="1:11" x14ac:dyDescent="0.35">
      <c r="A407" s="64">
        <v>1930</v>
      </c>
      <c r="B407" s="46" t="s">
        <v>19</v>
      </c>
      <c r="C407" s="5">
        <v>4</v>
      </c>
      <c r="D407" s="22">
        <v>1917</v>
      </c>
      <c r="E407">
        <v>1942</v>
      </c>
      <c r="F407" s="31" t="s">
        <v>12</v>
      </c>
      <c r="G407" s="1">
        <v>47615</v>
      </c>
      <c r="H407" s="1">
        <v>0</v>
      </c>
      <c r="I407" s="1">
        <v>0</v>
      </c>
      <c r="J407" s="3">
        <f t="shared" si="6"/>
        <v>47615</v>
      </c>
      <c r="K407" s="4"/>
    </row>
    <row r="408" spans="1:11" x14ac:dyDescent="0.35">
      <c r="A408" s="64">
        <v>1930</v>
      </c>
      <c r="B408" s="46" t="s">
        <v>16</v>
      </c>
      <c r="C408" s="5">
        <v>4</v>
      </c>
      <c r="D408" s="22">
        <v>1940</v>
      </c>
      <c r="E408">
        <v>1960</v>
      </c>
      <c r="F408" s="31" t="s">
        <v>12</v>
      </c>
      <c r="G408" s="1">
        <v>17625</v>
      </c>
      <c r="H408" s="1">
        <v>0</v>
      </c>
      <c r="I408" s="1">
        <v>0</v>
      </c>
      <c r="J408" s="3">
        <f t="shared" si="6"/>
        <v>17625</v>
      </c>
      <c r="K408" s="4"/>
    </row>
    <row r="409" spans="1:11" ht="15" thickBot="1" x14ac:dyDescent="0.4">
      <c r="A409" s="65">
        <v>1930</v>
      </c>
      <c r="B409" s="47" t="s">
        <v>16</v>
      </c>
      <c r="C409" s="17">
        <v>5</v>
      </c>
      <c r="D409" s="15">
        <v>1945</v>
      </c>
      <c r="E409" s="15">
        <v>1975</v>
      </c>
      <c r="F409" s="32" t="s">
        <v>12</v>
      </c>
      <c r="G409" s="18">
        <v>85500</v>
      </c>
      <c r="H409" s="18">
        <v>0</v>
      </c>
      <c r="I409" s="18">
        <v>0</v>
      </c>
      <c r="J409" s="19">
        <f t="shared" si="6"/>
        <v>85500</v>
      </c>
      <c r="K409" s="21"/>
    </row>
    <row r="410" spans="1:11" x14ac:dyDescent="0.35">
      <c r="A410" s="64">
        <v>1930</v>
      </c>
      <c r="B410" s="49" t="s">
        <v>13</v>
      </c>
      <c r="G410" s="1">
        <v>13558692</v>
      </c>
      <c r="H410" s="1">
        <v>16</v>
      </c>
      <c r="I410" s="1">
        <v>10</v>
      </c>
      <c r="J410" s="3">
        <f t="shared" si="6"/>
        <v>13558692.841666667</v>
      </c>
      <c r="K410" s="4"/>
    </row>
    <row r="411" spans="1:11" ht="15" thickBot="1" x14ac:dyDescent="0.4">
      <c r="A411" s="65">
        <v>1930</v>
      </c>
      <c r="B411" s="50" t="s">
        <v>14</v>
      </c>
      <c r="C411" s="17"/>
      <c r="D411" s="15"/>
      <c r="E411" s="15"/>
      <c r="F411" s="15"/>
      <c r="G411" s="18"/>
      <c r="H411" s="18"/>
      <c r="I411" s="18"/>
      <c r="J411" s="19">
        <f t="shared" si="6"/>
        <v>0</v>
      </c>
      <c r="K411" s="20">
        <f>J410-SUM(J376:J409)</f>
        <v>0</v>
      </c>
    </row>
    <row r="412" spans="1:11" x14ac:dyDescent="0.35">
      <c r="A412" s="64">
        <v>1931</v>
      </c>
      <c r="B412" s="49" t="s">
        <v>26</v>
      </c>
      <c r="C412" s="5">
        <v>5</v>
      </c>
      <c r="D412" s="22">
        <v>1929</v>
      </c>
      <c r="E412" s="22">
        <v>1947</v>
      </c>
      <c r="F412" s="31" t="s">
        <v>12</v>
      </c>
      <c r="G412" s="1">
        <v>6695000</v>
      </c>
      <c r="H412" s="1">
        <v>0</v>
      </c>
      <c r="I412" s="1">
        <v>0</v>
      </c>
      <c r="J412" s="3">
        <f t="shared" si="6"/>
        <v>6695000</v>
      </c>
      <c r="K412" s="4"/>
    </row>
    <row r="413" spans="1:11" x14ac:dyDescent="0.35">
      <c r="A413" s="64">
        <v>1931</v>
      </c>
      <c r="B413" s="49" t="s">
        <v>36</v>
      </c>
      <c r="C413" s="5">
        <v>4</v>
      </c>
      <c r="D413" s="22">
        <v>1940</v>
      </c>
      <c r="E413" s="22">
        <v>1944</v>
      </c>
      <c r="F413" s="31" t="s">
        <v>12</v>
      </c>
      <c r="G413" s="1">
        <v>1545000</v>
      </c>
      <c r="H413" s="1">
        <v>0</v>
      </c>
      <c r="I413" s="1">
        <v>0</v>
      </c>
      <c r="J413" s="3">
        <f t="shared" si="6"/>
        <v>1545000</v>
      </c>
      <c r="K413" s="4"/>
    </row>
    <row r="414" spans="1:11" x14ac:dyDescent="0.35">
      <c r="A414" s="64">
        <v>1931</v>
      </c>
      <c r="B414" s="49" t="s">
        <v>36</v>
      </c>
      <c r="C414" s="5">
        <v>5</v>
      </c>
      <c r="D414" s="22">
        <v>1944</v>
      </c>
      <c r="E414" s="22">
        <v>1964</v>
      </c>
      <c r="F414" s="31" t="s">
        <v>12</v>
      </c>
      <c r="G414" s="1">
        <v>215000</v>
      </c>
      <c r="H414" s="1">
        <v>0</v>
      </c>
      <c r="I414" s="1">
        <v>0</v>
      </c>
      <c r="J414" s="3">
        <f t="shared" si="6"/>
        <v>215000</v>
      </c>
      <c r="K414" s="4"/>
    </row>
    <row r="415" spans="1:11" x14ac:dyDescent="0.35">
      <c r="A415" s="64">
        <v>1931</v>
      </c>
      <c r="B415" s="49" t="s">
        <v>33</v>
      </c>
      <c r="C415" s="5">
        <v>4.5</v>
      </c>
      <c r="D415" s="22">
        <v>1932</v>
      </c>
      <c r="E415" s="22">
        <v>1934</v>
      </c>
      <c r="F415" s="31" t="s">
        <v>12</v>
      </c>
      <c r="G415" s="1">
        <v>26960</v>
      </c>
      <c r="H415" s="1">
        <v>18</v>
      </c>
      <c r="I415" s="1">
        <v>9</v>
      </c>
      <c r="J415" s="3">
        <f t="shared" si="6"/>
        <v>26960.9375</v>
      </c>
      <c r="K415" s="4"/>
    </row>
    <row r="416" spans="1:11" x14ac:dyDescent="0.35">
      <c r="A416" s="64">
        <v>1931</v>
      </c>
      <c r="B416" s="49" t="s">
        <v>40</v>
      </c>
      <c r="C416" s="5">
        <v>4.5</v>
      </c>
      <c r="D416" s="22">
        <v>1939</v>
      </c>
      <c r="E416" s="22">
        <v>1973</v>
      </c>
      <c r="F416" s="31" t="s">
        <v>12</v>
      </c>
      <c r="G416" s="1">
        <v>23460</v>
      </c>
      <c r="H416" s="1">
        <v>0</v>
      </c>
      <c r="I416" s="1">
        <v>0</v>
      </c>
      <c r="J416" s="3">
        <f t="shared" si="6"/>
        <v>23460</v>
      </c>
      <c r="K416" s="4"/>
    </row>
    <row r="417" spans="1:11" ht="29" x14ac:dyDescent="0.35">
      <c r="A417" s="64">
        <v>1931</v>
      </c>
      <c r="B417" s="46" t="s">
        <v>41</v>
      </c>
      <c r="C417" s="5">
        <v>4.5</v>
      </c>
      <c r="D417" s="22">
        <v>1931</v>
      </c>
      <c r="E417">
        <v>1955</v>
      </c>
      <c r="F417" s="31" t="s">
        <v>12</v>
      </c>
      <c r="G417" s="1">
        <v>10100</v>
      </c>
      <c r="H417" s="1">
        <v>0</v>
      </c>
      <c r="I417" s="1">
        <v>0</v>
      </c>
      <c r="J417" s="3">
        <f t="shared" si="6"/>
        <v>10100</v>
      </c>
      <c r="K417" s="4"/>
    </row>
    <row r="418" spans="1:11" ht="43.5" x14ac:dyDescent="0.35">
      <c r="A418" s="64">
        <v>1931</v>
      </c>
      <c r="B418" s="46" t="s">
        <v>38</v>
      </c>
      <c r="C418" s="5">
        <v>5</v>
      </c>
      <c r="D418" s="22">
        <v>1931</v>
      </c>
      <c r="E418">
        <v>1951</v>
      </c>
      <c r="F418" s="31" t="s">
        <v>12</v>
      </c>
      <c r="G418" s="1">
        <v>103000</v>
      </c>
      <c r="H418" s="1">
        <v>0</v>
      </c>
      <c r="I418" s="1">
        <v>0</v>
      </c>
      <c r="J418" s="3">
        <f t="shared" si="6"/>
        <v>103000</v>
      </c>
      <c r="K418" s="4"/>
    </row>
    <row r="419" spans="1:11" ht="29" x14ac:dyDescent="0.35">
      <c r="A419" s="64">
        <v>1931</v>
      </c>
      <c r="B419" s="46" t="s">
        <v>42</v>
      </c>
      <c r="C419" s="5">
        <v>4.5</v>
      </c>
      <c r="D419" s="22">
        <v>1931</v>
      </c>
      <c r="E419">
        <v>1945</v>
      </c>
      <c r="F419" s="31" t="s">
        <v>12</v>
      </c>
      <c r="G419" s="1">
        <v>6000</v>
      </c>
      <c r="H419" s="1">
        <v>0</v>
      </c>
      <c r="I419" s="1">
        <v>0</v>
      </c>
      <c r="J419" s="3">
        <f t="shared" si="6"/>
        <v>6000</v>
      </c>
      <c r="K419" s="4"/>
    </row>
    <row r="420" spans="1:11" x14ac:dyDescent="0.35">
      <c r="A420" s="64">
        <v>1931</v>
      </c>
      <c r="B420" s="46" t="s">
        <v>35</v>
      </c>
      <c r="C420" s="5">
        <v>5</v>
      </c>
      <c r="D420" s="22">
        <v>1935</v>
      </c>
      <c r="E420">
        <v>1945</v>
      </c>
      <c r="F420" s="31" t="s">
        <v>12</v>
      </c>
      <c r="G420" s="1">
        <v>157000</v>
      </c>
      <c r="H420" s="1">
        <v>0</v>
      </c>
      <c r="I420" s="1">
        <v>0</v>
      </c>
      <c r="J420" s="3">
        <f t="shared" si="6"/>
        <v>157000</v>
      </c>
      <c r="K420" s="4"/>
    </row>
    <row r="421" spans="1:11" x14ac:dyDescent="0.35">
      <c r="A421" s="64">
        <v>1931</v>
      </c>
      <c r="B421" s="46" t="s">
        <v>35</v>
      </c>
      <c r="C421" s="5">
        <v>4.75</v>
      </c>
      <c r="D421" s="22">
        <v>1940</v>
      </c>
      <c r="E421">
        <v>1960</v>
      </c>
      <c r="F421" s="31" t="s">
        <v>12</v>
      </c>
      <c r="G421" s="1">
        <v>175000</v>
      </c>
      <c r="H421" s="1">
        <v>0</v>
      </c>
      <c r="I421" s="1">
        <v>0</v>
      </c>
      <c r="J421" s="3">
        <f t="shared" si="6"/>
        <v>175000</v>
      </c>
      <c r="K421" s="4"/>
    </row>
    <row r="422" spans="1:11" x14ac:dyDescent="0.35">
      <c r="A422" s="64">
        <v>1931</v>
      </c>
      <c r="B422" s="46" t="s">
        <v>43</v>
      </c>
      <c r="C422" s="5">
        <v>4</v>
      </c>
      <c r="D422" s="22">
        <v>1916</v>
      </c>
      <c r="E422">
        <v>1936</v>
      </c>
      <c r="F422" s="31" t="s">
        <v>12</v>
      </c>
      <c r="G422" s="1">
        <v>21560</v>
      </c>
      <c r="H422" s="1">
        <v>0</v>
      </c>
      <c r="I422" s="1">
        <v>0</v>
      </c>
      <c r="J422" s="3">
        <f t="shared" si="6"/>
        <v>21560</v>
      </c>
      <c r="K422" s="4"/>
    </row>
    <row r="423" spans="1:11" x14ac:dyDescent="0.35">
      <c r="A423" s="64">
        <v>1931</v>
      </c>
      <c r="B423" s="46" t="s">
        <v>18</v>
      </c>
      <c r="C423" s="5">
        <v>5</v>
      </c>
      <c r="D423" s="22">
        <v>1935</v>
      </c>
      <c r="E423">
        <v>1955</v>
      </c>
      <c r="F423" s="31" t="s">
        <v>12</v>
      </c>
      <c r="G423" s="1">
        <v>117250</v>
      </c>
      <c r="H423" s="1">
        <v>0</v>
      </c>
      <c r="I423" s="1">
        <v>0</v>
      </c>
      <c r="J423" s="3">
        <f t="shared" si="6"/>
        <v>117250</v>
      </c>
      <c r="K423" s="4"/>
    </row>
    <row r="424" spans="1:11" x14ac:dyDescent="0.35">
      <c r="A424" s="64">
        <v>1931</v>
      </c>
      <c r="B424" s="46" t="s">
        <v>17</v>
      </c>
      <c r="C424" s="5">
        <v>3.5</v>
      </c>
      <c r="D424" s="22">
        <v>1940</v>
      </c>
      <c r="F424" s="31" t="s">
        <v>12</v>
      </c>
      <c r="G424" s="1">
        <v>21375</v>
      </c>
      <c r="H424" s="1">
        <v>0</v>
      </c>
      <c r="I424" s="1">
        <v>0</v>
      </c>
      <c r="J424" s="3">
        <f t="shared" si="6"/>
        <v>21375</v>
      </c>
      <c r="K424" s="4"/>
    </row>
    <row r="425" spans="1:11" x14ac:dyDescent="0.35">
      <c r="A425" s="64">
        <v>1931</v>
      </c>
      <c r="B425" s="46" t="s">
        <v>17</v>
      </c>
      <c r="C425" s="5">
        <v>4.5</v>
      </c>
      <c r="D425" s="22">
        <v>1944</v>
      </c>
      <c r="F425" s="31" t="s">
        <v>12</v>
      </c>
      <c r="G425" s="1">
        <v>93500</v>
      </c>
      <c r="H425" s="1">
        <v>0</v>
      </c>
      <c r="I425" s="1">
        <v>0</v>
      </c>
      <c r="J425" s="3">
        <f t="shared" si="6"/>
        <v>93500</v>
      </c>
      <c r="K425" s="4"/>
    </row>
    <row r="426" spans="1:11" x14ac:dyDescent="0.35">
      <c r="A426" s="64">
        <v>1931</v>
      </c>
      <c r="B426" s="46" t="s">
        <v>17</v>
      </c>
      <c r="C426" s="5">
        <v>4.5</v>
      </c>
      <c r="D426" s="22">
        <v>1945</v>
      </c>
      <c r="F426" s="31" t="s">
        <v>12</v>
      </c>
      <c r="G426" s="1">
        <v>140250</v>
      </c>
      <c r="H426" s="1">
        <v>0</v>
      </c>
      <c r="I426" s="1">
        <v>0</v>
      </c>
      <c r="J426" s="3">
        <f t="shared" si="6"/>
        <v>140250</v>
      </c>
      <c r="K426" s="4"/>
    </row>
    <row r="427" spans="1:11" x14ac:dyDescent="0.35">
      <c r="A427" s="64">
        <v>1931</v>
      </c>
      <c r="B427" s="46" t="s">
        <v>17</v>
      </c>
      <c r="C427" s="5">
        <v>4.5</v>
      </c>
      <c r="D427" s="22">
        <v>1947</v>
      </c>
      <c r="F427" s="31" t="s">
        <v>12</v>
      </c>
      <c r="G427" s="1">
        <v>71176</v>
      </c>
      <c r="H427" s="1">
        <v>17</v>
      </c>
      <c r="I427" s="1">
        <v>6</v>
      </c>
      <c r="J427" s="3">
        <f t="shared" si="6"/>
        <v>71176.875</v>
      </c>
      <c r="K427" s="4"/>
    </row>
    <row r="428" spans="1:11" x14ac:dyDescent="0.35">
      <c r="A428" s="64">
        <v>1931</v>
      </c>
      <c r="B428" s="46" t="s">
        <v>16</v>
      </c>
      <c r="C428" s="5">
        <v>4</v>
      </c>
      <c r="D428" s="22">
        <v>1940</v>
      </c>
      <c r="E428">
        <v>1960</v>
      </c>
      <c r="F428" s="31" t="s">
        <v>12</v>
      </c>
      <c r="G428" s="1">
        <v>15500</v>
      </c>
      <c r="H428" s="1">
        <v>0</v>
      </c>
      <c r="I428" s="1">
        <v>0</v>
      </c>
      <c r="J428" s="3">
        <f t="shared" si="6"/>
        <v>15500</v>
      </c>
      <c r="K428" s="4"/>
    </row>
    <row r="429" spans="1:11" ht="15" thickBot="1" x14ac:dyDescent="0.4">
      <c r="A429" s="65">
        <v>1931</v>
      </c>
      <c r="B429" s="47" t="s">
        <v>16</v>
      </c>
      <c r="C429" s="17">
        <v>5</v>
      </c>
      <c r="D429" s="25">
        <v>1945</v>
      </c>
      <c r="E429" s="15">
        <v>1975</v>
      </c>
      <c r="F429" s="32" t="s">
        <v>12</v>
      </c>
      <c r="G429" s="18">
        <v>75000</v>
      </c>
      <c r="H429" s="18">
        <v>0</v>
      </c>
      <c r="I429" s="18">
        <v>0</v>
      </c>
      <c r="J429" s="19">
        <f t="shared" si="6"/>
        <v>75000</v>
      </c>
      <c r="K429" s="21"/>
    </row>
    <row r="430" spans="1:11" x14ac:dyDescent="0.35">
      <c r="A430" s="64">
        <v>1931</v>
      </c>
      <c r="B430" s="46" t="s">
        <v>13</v>
      </c>
      <c r="G430" s="1">
        <v>9512132</v>
      </c>
      <c r="H430" s="1">
        <v>16</v>
      </c>
      <c r="I430" s="1">
        <v>3</v>
      </c>
      <c r="J430" s="3">
        <f t="shared" si="6"/>
        <v>9512132.8125</v>
      </c>
      <c r="K430" s="4"/>
    </row>
    <row r="431" spans="1:11" ht="15" thickBot="1" x14ac:dyDescent="0.4">
      <c r="A431" s="65">
        <v>1931</v>
      </c>
      <c r="B431" s="48" t="s">
        <v>14</v>
      </c>
      <c r="C431" s="17"/>
      <c r="D431" s="15"/>
      <c r="E431" s="15"/>
      <c r="F431" s="15"/>
      <c r="G431" s="18"/>
      <c r="H431" s="18"/>
      <c r="I431" s="18"/>
      <c r="J431" s="19">
        <f t="shared" si="6"/>
        <v>0</v>
      </c>
      <c r="K431" s="20">
        <f>J430-SUM(J412:J429)</f>
        <v>0</v>
      </c>
    </row>
    <row r="432" spans="1:11" x14ac:dyDescent="0.35">
      <c r="A432" s="64">
        <v>1932</v>
      </c>
      <c r="B432" s="46" t="s">
        <v>26</v>
      </c>
      <c r="C432" s="5">
        <v>5</v>
      </c>
      <c r="D432" s="22">
        <v>1929</v>
      </c>
      <c r="E432">
        <v>1947</v>
      </c>
      <c r="F432" s="31" t="s">
        <v>12</v>
      </c>
      <c r="G432" s="1">
        <v>6512000</v>
      </c>
      <c r="H432" s="1">
        <v>0</v>
      </c>
      <c r="I432" s="1">
        <v>0</v>
      </c>
      <c r="J432" s="3">
        <f t="shared" si="6"/>
        <v>6512000</v>
      </c>
      <c r="K432" s="4"/>
    </row>
    <row r="433" spans="1:11" x14ac:dyDescent="0.35">
      <c r="A433" s="64">
        <v>1932</v>
      </c>
      <c r="B433" s="46" t="s">
        <v>36</v>
      </c>
      <c r="C433" s="5">
        <v>4.5</v>
      </c>
      <c r="D433" s="22">
        <v>1940</v>
      </c>
      <c r="E433">
        <v>1944</v>
      </c>
      <c r="F433" s="31" t="s">
        <v>12</v>
      </c>
      <c r="G433" s="1">
        <v>1590000</v>
      </c>
      <c r="H433" s="1">
        <v>0</v>
      </c>
      <c r="I433" s="1">
        <v>0</v>
      </c>
      <c r="J433" s="3">
        <f t="shared" si="6"/>
        <v>1590000</v>
      </c>
      <c r="K433" s="4"/>
    </row>
    <row r="434" spans="1:11" x14ac:dyDescent="0.35">
      <c r="A434" s="64">
        <v>1932</v>
      </c>
      <c r="B434" s="46" t="s">
        <v>36</v>
      </c>
      <c r="C434" s="5">
        <v>5</v>
      </c>
      <c r="D434" s="22">
        <v>1944</v>
      </c>
      <c r="E434">
        <v>1964</v>
      </c>
      <c r="F434" s="31" t="s">
        <v>12</v>
      </c>
      <c r="G434" s="1">
        <v>220500</v>
      </c>
      <c r="H434" s="1">
        <v>0</v>
      </c>
      <c r="I434" s="1">
        <v>0</v>
      </c>
      <c r="J434" s="3">
        <f t="shared" si="6"/>
        <v>220500</v>
      </c>
      <c r="K434" s="4"/>
    </row>
    <row r="435" spans="1:11" x14ac:dyDescent="0.35">
      <c r="A435" s="64">
        <v>1932</v>
      </c>
      <c r="B435" s="46" t="s">
        <v>33</v>
      </c>
      <c r="C435" s="5">
        <v>4.5</v>
      </c>
      <c r="D435" s="22">
        <v>1932</v>
      </c>
      <c r="E435">
        <v>1934</v>
      </c>
      <c r="F435" s="31" t="s">
        <v>12</v>
      </c>
      <c r="G435" s="1">
        <v>26828</v>
      </c>
      <c r="H435" s="1">
        <v>2</v>
      </c>
      <c r="I435" s="1">
        <v>6</v>
      </c>
      <c r="J435" s="3">
        <f t="shared" si="6"/>
        <v>26828.125</v>
      </c>
      <c r="K435" s="4"/>
    </row>
    <row r="436" spans="1:11" x14ac:dyDescent="0.35">
      <c r="A436" s="64">
        <v>1932</v>
      </c>
      <c r="B436" s="46" t="s">
        <v>33</v>
      </c>
      <c r="C436" s="5">
        <v>5</v>
      </c>
      <c r="D436" s="22">
        <v>1933</v>
      </c>
      <c r="E436">
        <v>1935</v>
      </c>
      <c r="F436" s="31" t="s">
        <v>12</v>
      </c>
      <c r="G436" s="1">
        <v>102250</v>
      </c>
      <c r="H436" s="1">
        <v>0</v>
      </c>
      <c r="I436" s="1">
        <v>0</v>
      </c>
      <c r="J436" s="3">
        <f t="shared" si="6"/>
        <v>102250</v>
      </c>
      <c r="K436" s="4"/>
    </row>
    <row r="437" spans="1:11" x14ac:dyDescent="0.35">
      <c r="A437" s="64">
        <v>1932</v>
      </c>
      <c r="B437" s="46" t="s">
        <v>33</v>
      </c>
      <c r="C437" s="5">
        <v>4</v>
      </c>
      <c r="D437" s="22">
        <v>1934</v>
      </c>
      <c r="E437">
        <v>1936</v>
      </c>
      <c r="F437" s="31" t="s">
        <v>12</v>
      </c>
      <c r="G437" s="1">
        <v>206000</v>
      </c>
      <c r="H437" s="1">
        <v>0</v>
      </c>
      <c r="I437" s="1">
        <v>0</v>
      </c>
      <c r="J437" s="3">
        <f t="shared" si="6"/>
        <v>206000</v>
      </c>
      <c r="K437" s="4"/>
    </row>
    <row r="438" spans="1:11" x14ac:dyDescent="0.35">
      <c r="A438" s="64">
        <v>1932</v>
      </c>
      <c r="B438" s="49" t="s">
        <v>40</v>
      </c>
      <c r="C438" s="5">
        <v>4.5</v>
      </c>
      <c r="D438" s="22">
        <v>1939</v>
      </c>
      <c r="E438" s="22">
        <v>1973</v>
      </c>
      <c r="F438" s="31" t="s">
        <v>12</v>
      </c>
      <c r="G438" s="1">
        <v>23690</v>
      </c>
      <c r="H438" s="1">
        <v>0</v>
      </c>
      <c r="I438" s="1">
        <v>0</v>
      </c>
      <c r="J438" s="3">
        <f t="shared" si="6"/>
        <v>23690</v>
      </c>
      <c r="K438" s="4"/>
    </row>
    <row r="439" spans="1:11" ht="29" x14ac:dyDescent="0.35">
      <c r="A439" s="64">
        <v>1932</v>
      </c>
      <c r="B439" s="46" t="s">
        <v>41</v>
      </c>
      <c r="C439" s="5">
        <v>4.5</v>
      </c>
      <c r="D439" s="22">
        <v>1931</v>
      </c>
      <c r="E439">
        <v>1955</v>
      </c>
      <c r="F439" s="31" t="s">
        <v>12</v>
      </c>
      <c r="G439" s="1">
        <v>10150</v>
      </c>
      <c r="H439" s="1">
        <v>0</v>
      </c>
      <c r="I439" s="1">
        <v>0</v>
      </c>
      <c r="J439" s="3">
        <f t="shared" si="6"/>
        <v>10150</v>
      </c>
      <c r="K439" s="4"/>
    </row>
    <row r="440" spans="1:11" ht="43.5" x14ac:dyDescent="0.35">
      <c r="A440" s="64">
        <v>1932</v>
      </c>
      <c r="B440" s="46" t="s">
        <v>38</v>
      </c>
      <c r="C440" s="5">
        <v>5</v>
      </c>
      <c r="D440" s="22">
        <v>1931</v>
      </c>
      <c r="E440">
        <v>1951</v>
      </c>
      <c r="F440" s="31" t="s">
        <v>12</v>
      </c>
      <c r="G440" s="1">
        <v>100040</v>
      </c>
      <c r="H440" s="1">
        <v>0</v>
      </c>
      <c r="I440" s="1">
        <v>0</v>
      </c>
      <c r="J440" s="3">
        <f t="shared" si="6"/>
        <v>100040</v>
      </c>
      <c r="K440" s="4"/>
    </row>
    <row r="441" spans="1:11" ht="29" x14ac:dyDescent="0.35">
      <c r="A441" s="64">
        <v>1932</v>
      </c>
      <c r="B441" s="46" t="s">
        <v>42</v>
      </c>
      <c r="C441" s="5">
        <v>4.5</v>
      </c>
      <c r="D441" s="22">
        <v>1931</v>
      </c>
      <c r="E441">
        <v>1945</v>
      </c>
      <c r="F441" s="31" t="s">
        <v>12</v>
      </c>
      <c r="G441" s="1">
        <v>6090</v>
      </c>
      <c r="H441" s="1">
        <v>0</v>
      </c>
      <c r="I441" s="1">
        <v>0</v>
      </c>
      <c r="J441" s="3">
        <f t="shared" si="6"/>
        <v>6090</v>
      </c>
      <c r="K441" s="4"/>
    </row>
    <row r="442" spans="1:11" x14ac:dyDescent="0.35">
      <c r="A442" s="64">
        <v>1932</v>
      </c>
      <c r="B442" s="46" t="s">
        <v>35</v>
      </c>
      <c r="C442" s="5">
        <v>5</v>
      </c>
      <c r="D442" s="22">
        <v>1935</v>
      </c>
      <c r="E442">
        <v>1945</v>
      </c>
      <c r="F442" s="31" t="s">
        <v>12</v>
      </c>
      <c r="G442" s="1">
        <v>187000</v>
      </c>
      <c r="H442" s="1">
        <v>0</v>
      </c>
      <c r="I442" s="1">
        <v>0</v>
      </c>
      <c r="J442" s="3">
        <f t="shared" si="6"/>
        <v>187000</v>
      </c>
      <c r="K442" s="4"/>
    </row>
    <row r="443" spans="1:11" x14ac:dyDescent="0.35">
      <c r="A443" s="64">
        <v>1932</v>
      </c>
      <c r="B443" s="46" t="s">
        <v>35</v>
      </c>
      <c r="C443" s="5">
        <v>4.75</v>
      </c>
      <c r="D443" s="22">
        <v>1940</v>
      </c>
      <c r="E443">
        <v>1960</v>
      </c>
      <c r="F443" s="31" t="s">
        <v>12</v>
      </c>
      <c r="G443" s="1">
        <v>218750</v>
      </c>
      <c r="H443" s="1">
        <v>0</v>
      </c>
      <c r="I443" s="1">
        <v>0</v>
      </c>
      <c r="J443" s="3">
        <f t="shared" si="6"/>
        <v>218750</v>
      </c>
      <c r="K443" s="4"/>
    </row>
    <row r="444" spans="1:11" x14ac:dyDescent="0.35">
      <c r="A444" s="64">
        <v>1932</v>
      </c>
      <c r="B444" s="46" t="s">
        <v>43</v>
      </c>
      <c r="C444" s="5">
        <v>4</v>
      </c>
      <c r="D444" s="22">
        <v>1916</v>
      </c>
      <c r="E444">
        <v>1936</v>
      </c>
      <c r="F444" s="31" t="s">
        <v>12</v>
      </c>
      <c r="G444" s="1">
        <v>21780</v>
      </c>
      <c r="H444" s="1">
        <v>0</v>
      </c>
      <c r="I444" s="1">
        <v>0</v>
      </c>
      <c r="J444" s="3">
        <f t="shared" si="6"/>
        <v>21780</v>
      </c>
      <c r="K444" s="4"/>
    </row>
    <row r="445" spans="1:11" x14ac:dyDescent="0.35">
      <c r="A445" s="64">
        <v>1932</v>
      </c>
      <c r="B445" s="46" t="s">
        <v>18</v>
      </c>
      <c r="C445" s="5">
        <v>5</v>
      </c>
      <c r="D445" s="22">
        <v>1935</v>
      </c>
      <c r="E445">
        <v>1955</v>
      </c>
      <c r="F445" s="31" t="s">
        <v>12</v>
      </c>
      <c r="G445" s="1">
        <v>153125</v>
      </c>
      <c r="H445" s="1">
        <v>0</v>
      </c>
      <c r="I445" s="1">
        <v>0</v>
      </c>
      <c r="J445" s="3">
        <f t="shared" si="6"/>
        <v>153125</v>
      </c>
      <c r="K445" s="4"/>
    </row>
    <row r="446" spans="1:11" x14ac:dyDescent="0.35">
      <c r="A446" s="64">
        <v>1932</v>
      </c>
      <c r="B446" s="46" t="s">
        <v>17</v>
      </c>
      <c r="C446" s="5">
        <v>3.5</v>
      </c>
      <c r="D446" s="22">
        <v>1940</v>
      </c>
      <c r="F446" s="31" t="s">
        <v>12</v>
      </c>
      <c r="G446" s="1">
        <v>20000</v>
      </c>
      <c r="H446" s="1">
        <v>0</v>
      </c>
      <c r="I446" s="1">
        <v>0</v>
      </c>
      <c r="J446" s="3">
        <f t="shared" si="6"/>
        <v>20000</v>
      </c>
      <c r="K446" s="4"/>
    </row>
    <row r="447" spans="1:11" x14ac:dyDescent="0.35">
      <c r="A447" s="64">
        <v>1932</v>
      </c>
      <c r="B447" s="46" t="s">
        <v>17</v>
      </c>
      <c r="C447" s="5">
        <v>4.5</v>
      </c>
      <c r="D447" s="22">
        <v>1947</v>
      </c>
      <c r="F447" s="31" t="s">
        <v>12</v>
      </c>
      <c r="G447" s="1">
        <v>68893</v>
      </c>
      <c r="H447" s="1">
        <v>2</v>
      </c>
      <c r="I447" s="1">
        <v>6</v>
      </c>
      <c r="J447" s="3">
        <f t="shared" si="6"/>
        <v>68893.125</v>
      </c>
      <c r="K447" s="4"/>
    </row>
    <row r="448" spans="1:11" x14ac:dyDescent="0.35">
      <c r="A448" s="64">
        <v>1932</v>
      </c>
      <c r="B448" s="46" t="s">
        <v>16</v>
      </c>
      <c r="C448" s="5">
        <v>4</v>
      </c>
      <c r="D448" s="22">
        <v>1940</v>
      </c>
      <c r="E448">
        <v>1960</v>
      </c>
      <c r="F448" s="31" t="s">
        <v>12</v>
      </c>
      <c r="G448" s="1">
        <v>18625</v>
      </c>
      <c r="H448" s="1">
        <v>0</v>
      </c>
      <c r="I448" s="1">
        <v>0</v>
      </c>
      <c r="J448" s="3">
        <f t="shared" si="6"/>
        <v>18625</v>
      </c>
      <c r="K448" s="4"/>
    </row>
    <row r="449" spans="1:11" ht="15" thickBot="1" x14ac:dyDescent="0.4">
      <c r="A449" s="65">
        <v>1932</v>
      </c>
      <c r="B449" s="47" t="s">
        <v>16</v>
      </c>
      <c r="C449" s="17">
        <v>5</v>
      </c>
      <c r="D449" s="25">
        <v>1945</v>
      </c>
      <c r="E449" s="15">
        <v>1975</v>
      </c>
      <c r="F449" s="32" t="s">
        <v>12</v>
      </c>
      <c r="G449" s="18">
        <v>87500</v>
      </c>
      <c r="H449" s="18">
        <v>0</v>
      </c>
      <c r="I449" s="18">
        <v>0</v>
      </c>
      <c r="J449" s="19">
        <f t="shared" si="6"/>
        <v>87500</v>
      </c>
      <c r="K449" s="21"/>
    </row>
    <row r="450" spans="1:11" x14ac:dyDescent="0.35">
      <c r="A450" s="64">
        <v>1932</v>
      </c>
      <c r="B450" s="49" t="s">
        <v>13</v>
      </c>
      <c r="G450" s="1">
        <v>9573221</v>
      </c>
      <c r="H450" s="1">
        <v>5</v>
      </c>
      <c r="I450" s="1">
        <v>0</v>
      </c>
      <c r="J450" s="3">
        <f t="shared" si="6"/>
        <v>9573221.25</v>
      </c>
      <c r="K450" s="4"/>
    </row>
    <row r="451" spans="1:11" ht="15" thickBot="1" x14ac:dyDescent="0.4">
      <c r="A451" s="65">
        <v>1932</v>
      </c>
      <c r="B451" s="16" t="s">
        <v>14</v>
      </c>
      <c r="C451" s="17"/>
      <c r="D451" s="15"/>
      <c r="E451" s="15"/>
      <c r="F451" s="15"/>
      <c r="G451" s="18"/>
      <c r="H451" s="18"/>
      <c r="I451" s="18"/>
      <c r="J451" s="19">
        <f t="shared" si="6"/>
        <v>0</v>
      </c>
      <c r="K451" s="20">
        <f>J450-SUM(J432:J449)</f>
        <v>0</v>
      </c>
    </row>
    <row r="452" spans="1:11" x14ac:dyDescent="0.35">
      <c r="A452" s="64">
        <v>1933</v>
      </c>
      <c r="B452" s="49" t="s">
        <v>26</v>
      </c>
      <c r="C452" s="5">
        <v>3.5</v>
      </c>
      <c r="D452" s="42">
        <v>2027.5</v>
      </c>
      <c r="E452" s="42">
        <v>2027.5</v>
      </c>
      <c r="F452" s="31" t="s">
        <v>12</v>
      </c>
      <c r="G452" s="1">
        <v>5445000</v>
      </c>
      <c r="H452" s="1">
        <v>0</v>
      </c>
      <c r="I452" s="1">
        <v>0</v>
      </c>
      <c r="J452" s="3">
        <f t="shared" si="6"/>
        <v>5445000</v>
      </c>
      <c r="K452" s="4"/>
    </row>
    <row r="453" spans="1:11" x14ac:dyDescent="0.35">
      <c r="A453" s="64">
        <v>1933</v>
      </c>
      <c r="B453" s="49" t="s">
        <v>36</v>
      </c>
      <c r="C453" s="5">
        <v>4.5</v>
      </c>
      <c r="D453" s="22">
        <v>1940</v>
      </c>
      <c r="E453" s="22">
        <v>1944</v>
      </c>
      <c r="F453" s="31" t="s">
        <v>12</v>
      </c>
      <c r="G453" s="1">
        <v>1638750</v>
      </c>
      <c r="H453" s="1">
        <v>0</v>
      </c>
      <c r="I453" s="1">
        <v>0</v>
      </c>
      <c r="J453" s="3">
        <f t="shared" si="6"/>
        <v>1638750</v>
      </c>
      <c r="K453" s="4"/>
    </row>
    <row r="454" spans="1:11" x14ac:dyDescent="0.35">
      <c r="A454" s="64">
        <v>1933</v>
      </c>
      <c r="B454" s="49" t="s">
        <v>36</v>
      </c>
      <c r="C454" s="5">
        <v>5</v>
      </c>
      <c r="D454" s="22">
        <v>1944</v>
      </c>
      <c r="E454" s="22">
        <v>1964</v>
      </c>
      <c r="F454" s="31" t="s">
        <v>12</v>
      </c>
      <c r="G454" s="1">
        <v>233000</v>
      </c>
      <c r="H454" s="1">
        <v>0</v>
      </c>
      <c r="I454" s="1">
        <v>0</v>
      </c>
      <c r="J454" s="3">
        <f t="shared" si="6"/>
        <v>233000</v>
      </c>
      <c r="K454" s="4"/>
    </row>
    <row r="455" spans="1:11" x14ac:dyDescent="0.35">
      <c r="A455" s="64">
        <v>1933</v>
      </c>
      <c r="B455" s="49" t="s">
        <v>36</v>
      </c>
      <c r="C455" s="5">
        <v>3</v>
      </c>
      <c r="D455" s="22">
        <v>1948</v>
      </c>
      <c r="E455" s="22">
        <v>1953</v>
      </c>
      <c r="F455" s="31" t="s">
        <v>12</v>
      </c>
      <c r="G455" s="1">
        <v>1196812</v>
      </c>
      <c r="H455" s="1">
        <v>10</v>
      </c>
      <c r="I455" s="1">
        <v>0</v>
      </c>
      <c r="J455" s="3">
        <f t="shared" si="6"/>
        <v>1196812.5</v>
      </c>
      <c r="K455" s="4"/>
    </row>
    <row r="456" spans="1:11" x14ac:dyDescent="0.35">
      <c r="A456" s="64">
        <v>1933</v>
      </c>
      <c r="B456" s="49" t="s">
        <v>33</v>
      </c>
      <c r="C456" s="5">
        <v>4</v>
      </c>
      <c r="D456" s="22">
        <v>1934</v>
      </c>
      <c r="E456" s="22">
        <v>1936</v>
      </c>
      <c r="F456" s="31" t="s">
        <v>12</v>
      </c>
      <c r="G456" s="1">
        <v>204500</v>
      </c>
      <c r="H456" s="1">
        <v>0</v>
      </c>
      <c r="I456" s="1">
        <v>0</v>
      </c>
      <c r="J456" s="3">
        <f t="shared" ref="J456:J519" si="7">G456+H456/20+I456/240</f>
        <v>204500</v>
      </c>
      <c r="K456" s="4"/>
    </row>
    <row r="457" spans="1:11" x14ac:dyDescent="0.35">
      <c r="A457" s="64">
        <v>1933</v>
      </c>
      <c r="B457" s="49" t="s">
        <v>33</v>
      </c>
      <c r="C457" s="5">
        <v>2</v>
      </c>
      <c r="D457" s="22">
        <v>1935</v>
      </c>
      <c r="E457" s="22">
        <v>1938</v>
      </c>
      <c r="F457" s="31" t="s">
        <v>12</v>
      </c>
      <c r="G457" s="1">
        <v>595500</v>
      </c>
      <c r="H457" s="1">
        <v>0</v>
      </c>
      <c r="I457" s="1">
        <v>0</v>
      </c>
      <c r="J457" s="3">
        <f t="shared" si="7"/>
        <v>595500</v>
      </c>
      <c r="K457" s="4"/>
    </row>
    <row r="458" spans="1:11" x14ac:dyDescent="0.35">
      <c r="A458" s="64">
        <v>1933</v>
      </c>
      <c r="B458" s="49" t="s">
        <v>40</v>
      </c>
      <c r="C458" s="5">
        <v>4.5</v>
      </c>
      <c r="D458" s="22">
        <v>1939</v>
      </c>
      <c r="E458" s="22">
        <v>1973</v>
      </c>
      <c r="F458" s="31" t="s">
        <v>12</v>
      </c>
      <c r="G458" s="1">
        <v>25300</v>
      </c>
      <c r="H458" s="1">
        <v>0</v>
      </c>
      <c r="I458" s="1">
        <v>0</v>
      </c>
      <c r="J458" s="3">
        <f t="shared" si="7"/>
        <v>25300</v>
      </c>
      <c r="K458" s="4"/>
    </row>
    <row r="459" spans="1:11" ht="29" x14ac:dyDescent="0.35">
      <c r="A459" s="64">
        <v>1933</v>
      </c>
      <c r="B459" s="46" t="s">
        <v>41</v>
      </c>
      <c r="C459" s="5">
        <v>4.5</v>
      </c>
      <c r="D459" s="22">
        <v>1931</v>
      </c>
      <c r="E459">
        <v>1955</v>
      </c>
      <c r="F459" s="31" t="s">
        <v>12</v>
      </c>
      <c r="G459" s="1">
        <v>10290</v>
      </c>
      <c r="H459" s="1">
        <v>0</v>
      </c>
      <c r="I459" s="1">
        <v>0</v>
      </c>
      <c r="J459" s="3">
        <f t="shared" si="7"/>
        <v>10290</v>
      </c>
      <c r="K459" s="4"/>
    </row>
    <row r="460" spans="1:11" ht="43.5" x14ac:dyDescent="0.35">
      <c r="A460" s="64">
        <v>1933</v>
      </c>
      <c r="B460" s="46" t="s">
        <v>38</v>
      </c>
      <c r="C460" s="5">
        <v>5</v>
      </c>
      <c r="D460" s="22">
        <v>1931</v>
      </c>
      <c r="E460">
        <v>1951</v>
      </c>
      <c r="F460" s="31" t="s">
        <v>12</v>
      </c>
      <c r="G460" s="1">
        <v>106671</v>
      </c>
      <c r="H460" s="1">
        <v>0</v>
      </c>
      <c r="I460" s="1">
        <v>0</v>
      </c>
      <c r="J460" s="3">
        <f t="shared" si="7"/>
        <v>106671</v>
      </c>
      <c r="K460" s="4"/>
    </row>
    <row r="461" spans="1:11" ht="29" x14ac:dyDescent="0.35">
      <c r="A461" s="64">
        <v>1933</v>
      </c>
      <c r="B461" s="46" t="s">
        <v>42</v>
      </c>
      <c r="C461" s="5">
        <v>4.5</v>
      </c>
      <c r="D461" s="22">
        <v>1931</v>
      </c>
      <c r="E461">
        <v>1945</v>
      </c>
      <c r="F461" s="31" t="s">
        <v>12</v>
      </c>
      <c r="G461" s="1">
        <v>6195</v>
      </c>
      <c r="H461" s="1">
        <v>0</v>
      </c>
      <c r="I461" s="1">
        <v>0</v>
      </c>
      <c r="J461" s="3">
        <f t="shared" si="7"/>
        <v>6195</v>
      </c>
      <c r="K461" s="4"/>
    </row>
    <row r="462" spans="1:11" x14ac:dyDescent="0.35">
      <c r="A462" s="64">
        <v>1933</v>
      </c>
      <c r="B462" s="46" t="s">
        <v>35</v>
      </c>
      <c r="C462" s="5">
        <v>5</v>
      </c>
      <c r="D462" s="22">
        <v>1936</v>
      </c>
      <c r="E462">
        <v>1937</v>
      </c>
      <c r="F462" s="31" t="s">
        <v>12</v>
      </c>
      <c r="G462" s="1">
        <v>732250</v>
      </c>
      <c r="H462" s="1">
        <v>0</v>
      </c>
      <c r="I462" s="1">
        <v>0</v>
      </c>
      <c r="J462" s="3">
        <f t="shared" si="7"/>
        <v>732250</v>
      </c>
      <c r="K462" s="4"/>
    </row>
    <row r="463" spans="1:11" x14ac:dyDescent="0.35">
      <c r="A463" s="64">
        <v>1933</v>
      </c>
      <c r="B463" s="46" t="s">
        <v>43</v>
      </c>
      <c r="C463" s="5">
        <v>4</v>
      </c>
      <c r="D463" s="22">
        <v>1916</v>
      </c>
      <c r="E463">
        <v>1936</v>
      </c>
      <c r="F463" s="31" t="s">
        <v>12</v>
      </c>
      <c r="G463" s="1">
        <v>22440</v>
      </c>
      <c r="H463" s="1">
        <v>0</v>
      </c>
      <c r="I463" s="1">
        <v>0</v>
      </c>
      <c r="J463" s="3">
        <f t="shared" si="7"/>
        <v>22440</v>
      </c>
      <c r="K463" s="4"/>
    </row>
    <row r="464" spans="1:11" x14ac:dyDescent="0.35">
      <c r="A464" s="64">
        <v>1933</v>
      </c>
      <c r="B464" s="46" t="s">
        <v>17</v>
      </c>
      <c r="C464" s="5">
        <v>3.5</v>
      </c>
      <c r="D464" s="22">
        <v>1940</v>
      </c>
      <c r="F464" s="31" t="s">
        <v>12</v>
      </c>
      <c r="G464" s="1">
        <v>24500</v>
      </c>
      <c r="H464" s="1">
        <v>0</v>
      </c>
      <c r="I464" s="1">
        <v>0</v>
      </c>
      <c r="J464" s="3">
        <f t="shared" si="7"/>
        <v>24500</v>
      </c>
      <c r="K464" s="4"/>
    </row>
    <row r="465" spans="1:11" x14ac:dyDescent="0.35">
      <c r="A465" s="64">
        <v>1933</v>
      </c>
      <c r="B465" s="46" t="s">
        <v>17</v>
      </c>
      <c r="C465" s="5">
        <v>4.5</v>
      </c>
      <c r="D465" s="22">
        <v>1947</v>
      </c>
      <c r="F465" s="31" t="s">
        <v>12</v>
      </c>
      <c r="G465" s="1">
        <v>78408</v>
      </c>
      <c r="H465" s="1">
        <v>15</v>
      </c>
      <c r="I465" s="1">
        <v>0</v>
      </c>
      <c r="J465" s="3">
        <f t="shared" si="7"/>
        <v>78408.75</v>
      </c>
      <c r="K465" s="4"/>
    </row>
    <row r="466" spans="1:11" ht="15" thickBot="1" x14ac:dyDescent="0.4">
      <c r="A466" s="65">
        <v>1933</v>
      </c>
      <c r="B466" s="47" t="s">
        <v>16</v>
      </c>
      <c r="C466" s="17">
        <v>4</v>
      </c>
      <c r="D466" s="15">
        <v>1940</v>
      </c>
      <c r="E466" s="15">
        <v>1960</v>
      </c>
      <c r="F466" s="32" t="s">
        <v>12</v>
      </c>
      <c r="G466" s="18">
        <v>24750</v>
      </c>
      <c r="H466" s="18">
        <v>0</v>
      </c>
      <c r="I466" s="18">
        <v>0</v>
      </c>
      <c r="J466" s="19">
        <f t="shared" si="7"/>
        <v>24750</v>
      </c>
      <c r="K466" s="21"/>
    </row>
    <row r="467" spans="1:11" x14ac:dyDescent="0.35">
      <c r="A467" s="64">
        <v>1933</v>
      </c>
      <c r="B467" s="46" t="s">
        <v>13</v>
      </c>
      <c r="G467" s="1">
        <v>10344367</v>
      </c>
      <c r="H467" s="1">
        <v>5</v>
      </c>
      <c r="I467" s="1">
        <v>0</v>
      </c>
      <c r="J467" s="3">
        <f t="shared" si="7"/>
        <v>10344367.25</v>
      </c>
      <c r="K467" s="4"/>
    </row>
    <row r="468" spans="1:11" ht="15" thickBot="1" x14ac:dyDescent="0.4">
      <c r="A468" s="65">
        <v>1933</v>
      </c>
      <c r="B468" s="48" t="s">
        <v>14</v>
      </c>
      <c r="C468" s="17"/>
      <c r="D468" s="15"/>
      <c r="E468" s="15"/>
      <c r="F468" s="15"/>
      <c r="G468" s="18"/>
      <c r="H468" s="18"/>
      <c r="I468" s="18"/>
      <c r="J468" s="19">
        <f t="shared" si="7"/>
        <v>0</v>
      </c>
      <c r="K468" s="20">
        <f>J467-SUM(J452:J466)</f>
        <v>0</v>
      </c>
    </row>
    <row r="469" spans="1:11" x14ac:dyDescent="0.35">
      <c r="A469" s="64">
        <v>1934</v>
      </c>
      <c r="B469" s="49" t="s">
        <v>26</v>
      </c>
      <c r="C469" s="5">
        <v>3.5</v>
      </c>
      <c r="D469" s="42">
        <v>2027.5</v>
      </c>
      <c r="E469" s="42">
        <v>2027.5</v>
      </c>
      <c r="F469" s="31" t="s">
        <v>12</v>
      </c>
      <c r="G469" s="1">
        <v>3871875</v>
      </c>
      <c r="H469" s="1">
        <v>0</v>
      </c>
      <c r="I469" s="1">
        <v>0</v>
      </c>
      <c r="J469" s="3">
        <f t="shared" si="7"/>
        <v>3871875</v>
      </c>
      <c r="K469" s="4"/>
    </row>
    <row r="470" spans="1:11" x14ac:dyDescent="0.35">
      <c r="A470" s="64">
        <v>1934</v>
      </c>
      <c r="B470" s="49" t="s">
        <v>36</v>
      </c>
      <c r="C470" s="5">
        <v>4.5</v>
      </c>
      <c r="D470" s="22">
        <v>1940</v>
      </c>
      <c r="E470" s="22">
        <v>1944</v>
      </c>
      <c r="F470" s="31" t="s">
        <v>12</v>
      </c>
      <c r="G470" s="1">
        <v>1648125</v>
      </c>
      <c r="H470" s="1">
        <v>0</v>
      </c>
      <c r="I470" s="1">
        <v>0</v>
      </c>
      <c r="J470" s="3">
        <f t="shared" si="7"/>
        <v>1648125</v>
      </c>
      <c r="K470" s="4"/>
    </row>
    <row r="471" spans="1:11" x14ac:dyDescent="0.35">
      <c r="A471" s="64">
        <v>1934</v>
      </c>
      <c r="B471" s="49" t="s">
        <v>36</v>
      </c>
      <c r="C471" s="5">
        <v>5</v>
      </c>
      <c r="D471" s="22">
        <v>1944</v>
      </c>
      <c r="E471" s="22">
        <v>1964</v>
      </c>
      <c r="F471" s="31" t="s">
        <v>12</v>
      </c>
      <c r="G471" s="1">
        <v>235750</v>
      </c>
      <c r="H471" s="1">
        <v>0</v>
      </c>
      <c r="I471" s="1">
        <v>0</v>
      </c>
      <c r="J471" s="3">
        <f t="shared" si="7"/>
        <v>235750</v>
      </c>
      <c r="K471" s="4"/>
    </row>
    <row r="472" spans="1:11" x14ac:dyDescent="0.35">
      <c r="A472" s="64">
        <v>1934</v>
      </c>
      <c r="B472" s="49" t="s">
        <v>36</v>
      </c>
      <c r="C472" s="5">
        <v>3</v>
      </c>
      <c r="D472" s="22">
        <v>1948</v>
      </c>
      <c r="E472" s="22">
        <v>1953</v>
      </c>
      <c r="F472" s="31" t="s">
        <v>12</v>
      </c>
      <c r="G472" s="1">
        <v>1319500</v>
      </c>
      <c r="H472" s="1">
        <v>0</v>
      </c>
      <c r="I472" s="1">
        <v>0</v>
      </c>
      <c r="J472" s="3">
        <f t="shared" si="7"/>
        <v>1319500</v>
      </c>
      <c r="K472" s="4"/>
    </row>
    <row r="473" spans="1:11" x14ac:dyDescent="0.35">
      <c r="A473" s="64">
        <v>1934</v>
      </c>
      <c r="B473" s="49" t="s">
        <v>33</v>
      </c>
      <c r="C473" s="5">
        <v>2</v>
      </c>
      <c r="D473" s="22">
        <v>1935</v>
      </c>
      <c r="E473" s="22">
        <v>1938</v>
      </c>
      <c r="F473" s="31" t="s">
        <v>12</v>
      </c>
      <c r="G473" s="1">
        <v>1005000</v>
      </c>
      <c r="H473" s="1">
        <v>0</v>
      </c>
      <c r="I473" s="1">
        <v>0</v>
      </c>
      <c r="J473" s="3">
        <f t="shared" si="7"/>
        <v>1005000</v>
      </c>
      <c r="K473" s="4"/>
    </row>
    <row r="474" spans="1:11" x14ac:dyDescent="0.35">
      <c r="A474" s="64">
        <v>1934</v>
      </c>
      <c r="B474" s="49" t="s">
        <v>40</v>
      </c>
      <c r="C474" s="5">
        <v>4.5</v>
      </c>
      <c r="D474" s="22">
        <v>1939</v>
      </c>
      <c r="E474" s="22">
        <v>1973</v>
      </c>
      <c r="F474" s="31" t="s">
        <v>12</v>
      </c>
      <c r="G474" s="1">
        <v>26910</v>
      </c>
      <c r="H474" s="1">
        <v>0</v>
      </c>
      <c r="I474" s="1">
        <v>0</v>
      </c>
      <c r="J474" s="3">
        <f t="shared" si="7"/>
        <v>26910</v>
      </c>
      <c r="K474" s="4"/>
    </row>
    <row r="475" spans="1:11" ht="29" x14ac:dyDescent="0.35">
      <c r="A475" s="64">
        <v>1934</v>
      </c>
      <c r="B475" s="46" t="s">
        <v>41</v>
      </c>
      <c r="C475" s="5">
        <v>4.5</v>
      </c>
      <c r="D475" s="22">
        <v>1931</v>
      </c>
      <c r="E475">
        <v>1955</v>
      </c>
      <c r="F475" s="31" t="s">
        <v>12</v>
      </c>
      <c r="G475" s="1">
        <v>9947</v>
      </c>
      <c r="H475" s="1">
        <v>0</v>
      </c>
      <c r="I475" s="1">
        <v>0</v>
      </c>
      <c r="J475" s="3">
        <f t="shared" si="7"/>
        <v>9947</v>
      </c>
      <c r="K475" s="4"/>
    </row>
    <row r="476" spans="1:11" ht="43.5" x14ac:dyDescent="0.35">
      <c r="A476" s="64">
        <v>1934</v>
      </c>
      <c r="B476" s="46" t="s">
        <v>38</v>
      </c>
      <c r="C476" s="5">
        <v>5</v>
      </c>
      <c r="D476" s="22">
        <v>1931</v>
      </c>
      <c r="E476">
        <v>1951</v>
      </c>
      <c r="F476" s="31" t="s">
        <v>12</v>
      </c>
      <c r="G476" s="1">
        <v>102342</v>
      </c>
      <c r="H476" s="1">
        <v>0</v>
      </c>
      <c r="I476" s="1">
        <v>0</v>
      </c>
      <c r="J476" s="3">
        <f t="shared" si="7"/>
        <v>102342</v>
      </c>
      <c r="K476" s="4"/>
    </row>
    <row r="477" spans="1:11" ht="29" x14ac:dyDescent="0.35">
      <c r="A477" s="64">
        <v>1934</v>
      </c>
      <c r="B477" s="46" t="s">
        <v>42</v>
      </c>
      <c r="C477" s="5">
        <v>4.5</v>
      </c>
      <c r="D477" s="22">
        <v>1931</v>
      </c>
      <c r="E477">
        <v>1945</v>
      </c>
      <c r="F477" s="31" t="s">
        <v>12</v>
      </c>
      <c r="G477" s="1">
        <v>5928</v>
      </c>
      <c r="H477" s="1">
        <v>0</v>
      </c>
      <c r="I477" s="1">
        <v>0</v>
      </c>
      <c r="J477" s="3">
        <f t="shared" si="7"/>
        <v>5928</v>
      </c>
      <c r="K477" s="4"/>
    </row>
    <row r="478" spans="1:11" x14ac:dyDescent="0.35">
      <c r="A478" s="64">
        <v>1934</v>
      </c>
      <c r="B478" s="46" t="s">
        <v>35</v>
      </c>
      <c r="C478" s="5">
        <v>5</v>
      </c>
      <c r="D478" s="22">
        <v>1936</v>
      </c>
      <c r="E478">
        <v>1937</v>
      </c>
      <c r="F478" s="31" t="s">
        <v>12</v>
      </c>
      <c r="G478" s="1">
        <v>739500</v>
      </c>
      <c r="H478" s="1">
        <v>0</v>
      </c>
      <c r="I478" s="1">
        <v>0</v>
      </c>
      <c r="J478" s="3">
        <f t="shared" si="7"/>
        <v>739500</v>
      </c>
      <c r="K478" s="4"/>
    </row>
    <row r="479" spans="1:11" x14ac:dyDescent="0.35">
      <c r="A479" s="64">
        <v>1934</v>
      </c>
      <c r="B479" s="46" t="s">
        <v>43</v>
      </c>
      <c r="C479" s="5">
        <v>4</v>
      </c>
      <c r="D479" s="22">
        <v>1916</v>
      </c>
      <c r="E479">
        <v>1936</v>
      </c>
      <c r="F479" s="31" t="s">
        <v>12</v>
      </c>
      <c r="G479" s="1">
        <v>22880</v>
      </c>
      <c r="H479" s="1">
        <v>0</v>
      </c>
      <c r="I479" s="1">
        <v>0</v>
      </c>
      <c r="J479" s="3">
        <f t="shared" si="7"/>
        <v>22880</v>
      </c>
      <c r="K479" s="4"/>
    </row>
    <row r="480" spans="1:11" x14ac:dyDescent="0.35">
      <c r="A480" s="64">
        <v>1934</v>
      </c>
      <c r="B480" s="46" t="s">
        <v>17</v>
      </c>
      <c r="C480" s="5">
        <v>3.5</v>
      </c>
      <c r="D480" s="22">
        <v>1940</v>
      </c>
      <c r="F480" s="31" t="s">
        <v>12</v>
      </c>
      <c r="G480" s="1">
        <v>25250</v>
      </c>
      <c r="H480" s="1">
        <v>0</v>
      </c>
      <c r="I480" s="1">
        <v>0</v>
      </c>
      <c r="J480" s="3">
        <f t="shared" si="7"/>
        <v>25250</v>
      </c>
      <c r="K480" s="4"/>
    </row>
    <row r="481" spans="1:11" x14ac:dyDescent="0.35">
      <c r="A481" s="64">
        <v>1934</v>
      </c>
      <c r="B481" s="46" t="s">
        <v>17</v>
      </c>
      <c r="C481" s="5">
        <v>4.5</v>
      </c>
      <c r="D481" s="22">
        <v>1947</v>
      </c>
      <c r="F481" s="31" t="s">
        <v>12</v>
      </c>
      <c r="G481" s="1">
        <v>81453</v>
      </c>
      <c r="H481" s="1">
        <v>15</v>
      </c>
      <c r="I481" s="1">
        <v>0</v>
      </c>
      <c r="J481" s="3">
        <f t="shared" si="7"/>
        <v>81453.75</v>
      </c>
      <c r="K481" s="4"/>
    </row>
    <row r="482" spans="1:11" ht="15" thickBot="1" x14ac:dyDescent="0.4">
      <c r="A482" s="65">
        <v>1934</v>
      </c>
      <c r="B482" s="47" t="s">
        <v>16</v>
      </c>
      <c r="C482" s="17">
        <v>4</v>
      </c>
      <c r="D482" s="15">
        <v>1940</v>
      </c>
      <c r="E482" s="15">
        <v>1960</v>
      </c>
      <c r="F482" s="32" t="s">
        <v>12</v>
      </c>
      <c r="G482" s="18">
        <v>25500</v>
      </c>
      <c r="H482" s="18">
        <v>0</v>
      </c>
      <c r="I482" s="18">
        <v>0</v>
      </c>
      <c r="J482" s="19">
        <f t="shared" si="7"/>
        <v>25500</v>
      </c>
      <c r="K482" s="21"/>
    </row>
    <row r="483" spans="1:11" x14ac:dyDescent="0.35">
      <c r="A483" s="64">
        <v>1934</v>
      </c>
      <c r="B483" s="49" t="s">
        <v>13</v>
      </c>
      <c r="G483" s="1">
        <v>9119960</v>
      </c>
      <c r="H483" s="1">
        <v>15</v>
      </c>
      <c r="I483" s="1">
        <v>0</v>
      </c>
      <c r="J483" s="3">
        <f t="shared" si="7"/>
        <v>9119960.75</v>
      </c>
      <c r="K483" s="4"/>
    </row>
    <row r="484" spans="1:11" ht="15" thickBot="1" x14ac:dyDescent="0.4">
      <c r="A484" s="65">
        <v>1934</v>
      </c>
      <c r="B484" s="50" t="s">
        <v>14</v>
      </c>
      <c r="C484" s="17"/>
      <c r="D484" s="15"/>
      <c r="E484" s="15"/>
      <c r="F484" s="15"/>
      <c r="G484" s="18"/>
      <c r="H484" s="18"/>
      <c r="I484" s="18"/>
      <c r="J484" s="19">
        <f t="shared" si="7"/>
        <v>0</v>
      </c>
      <c r="K484" s="20">
        <f>J483-SUM(J469:J482)</f>
        <v>0</v>
      </c>
    </row>
    <row r="485" spans="1:11" x14ac:dyDescent="0.35">
      <c r="A485" s="64">
        <v>1935</v>
      </c>
      <c r="B485" s="49" t="s">
        <v>43</v>
      </c>
      <c r="C485" s="5">
        <v>4</v>
      </c>
      <c r="D485" s="22">
        <v>1916</v>
      </c>
      <c r="E485">
        <v>1936</v>
      </c>
      <c r="F485">
        <v>103</v>
      </c>
      <c r="G485" s="1">
        <v>22660</v>
      </c>
      <c r="H485" s="1">
        <v>0</v>
      </c>
      <c r="I485" s="1">
        <v>0</v>
      </c>
      <c r="J485" s="3">
        <f t="shared" si="7"/>
        <v>22660</v>
      </c>
      <c r="K485" s="4"/>
    </row>
    <row r="486" spans="1:11" x14ac:dyDescent="0.35">
      <c r="A486" s="64">
        <v>1935</v>
      </c>
      <c r="B486" s="49" t="s">
        <v>35</v>
      </c>
      <c r="C486" s="5">
        <v>3.5</v>
      </c>
      <c r="D486" s="22">
        <v>1936</v>
      </c>
      <c r="E486">
        <v>1937</v>
      </c>
      <c r="F486">
        <v>101.5</v>
      </c>
      <c r="G486" s="1">
        <v>735875</v>
      </c>
      <c r="H486" s="1">
        <v>0</v>
      </c>
      <c r="I486" s="1">
        <v>0</v>
      </c>
      <c r="J486" s="3">
        <f t="shared" si="7"/>
        <v>735875</v>
      </c>
      <c r="K486" s="4"/>
    </row>
    <row r="487" spans="1:11" x14ac:dyDescent="0.35">
      <c r="A487" s="64">
        <v>1935</v>
      </c>
      <c r="B487" s="49" t="s">
        <v>33</v>
      </c>
      <c r="C487" s="5">
        <v>2</v>
      </c>
      <c r="D487" s="22">
        <v>1935</v>
      </c>
      <c r="E487">
        <v>1938</v>
      </c>
      <c r="F487">
        <v>100.75</v>
      </c>
      <c r="G487" s="1">
        <v>1511250</v>
      </c>
      <c r="H487" s="1">
        <v>0</v>
      </c>
      <c r="I487" s="1">
        <v>0</v>
      </c>
      <c r="J487" s="3">
        <f t="shared" si="7"/>
        <v>1511250</v>
      </c>
      <c r="K487" s="4"/>
    </row>
    <row r="488" spans="1:11" x14ac:dyDescent="0.35">
      <c r="A488" s="64">
        <v>1935</v>
      </c>
      <c r="B488" s="49" t="s">
        <v>17</v>
      </c>
      <c r="C488" s="5">
        <v>3.5</v>
      </c>
      <c r="D488" s="22">
        <v>1940</v>
      </c>
      <c r="F488">
        <v>104</v>
      </c>
      <c r="G488" s="1">
        <v>26000</v>
      </c>
      <c r="H488" s="1">
        <v>0</v>
      </c>
      <c r="I488" s="1">
        <v>0</v>
      </c>
      <c r="J488" s="3">
        <f t="shared" si="7"/>
        <v>26000</v>
      </c>
      <c r="K488" s="4"/>
    </row>
    <row r="489" spans="1:11" x14ac:dyDescent="0.35">
      <c r="A489" s="64">
        <v>1935</v>
      </c>
      <c r="B489" s="49" t="s">
        <v>36</v>
      </c>
      <c r="C489" s="5">
        <v>4.5</v>
      </c>
      <c r="D489" s="22">
        <v>1940</v>
      </c>
      <c r="E489">
        <v>1944</v>
      </c>
      <c r="F489">
        <v>112</v>
      </c>
      <c r="G489" s="1">
        <v>1680000</v>
      </c>
      <c r="H489" s="1">
        <v>0</v>
      </c>
      <c r="I489" s="1">
        <v>0</v>
      </c>
      <c r="J489" s="3">
        <f t="shared" si="7"/>
        <v>1680000</v>
      </c>
      <c r="K489" s="4"/>
    </row>
    <row r="490" spans="1:11" ht="29" x14ac:dyDescent="0.35">
      <c r="A490" s="64">
        <v>1935</v>
      </c>
      <c r="B490" s="46" t="s">
        <v>42</v>
      </c>
      <c r="C490" s="5">
        <v>4.5</v>
      </c>
      <c r="D490" s="22">
        <v>1931</v>
      </c>
      <c r="E490">
        <v>1945</v>
      </c>
      <c r="F490">
        <v>104</v>
      </c>
      <c r="G490" s="1">
        <v>5512</v>
      </c>
      <c r="H490" s="1">
        <v>0</v>
      </c>
      <c r="I490" s="1">
        <v>0</v>
      </c>
      <c r="J490" s="3">
        <f t="shared" si="7"/>
        <v>5512</v>
      </c>
      <c r="K490" s="4"/>
    </row>
    <row r="491" spans="1:11" x14ac:dyDescent="0.35">
      <c r="A491" s="64">
        <v>1935</v>
      </c>
      <c r="B491" s="46" t="s">
        <v>17</v>
      </c>
      <c r="C491" s="5">
        <v>4.5</v>
      </c>
      <c r="D491" s="22">
        <v>1947</v>
      </c>
      <c r="F491">
        <v>110</v>
      </c>
      <c r="G491" s="1">
        <v>83737</v>
      </c>
      <c r="H491" s="1">
        <v>10</v>
      </c>
      <c r="I491" s="1">
        <v>0</v>
      </c>
      <c r="J491" s="3">
        <f t="shared" si="7"/>
        <v>83737.5</v>
      </c>
      <c r="K491" s="4"/>
    </row>
    <row r="492" spans="1:11" x14ac:dyDescent="0.35">
      <c r="A492" s="64">
        <v>1935</v>
      </c>
      <c r="B492" s="46" t="s">
        <v>36</v>
      </c>
      <c r="C492" s="5">
        <v>2.5</v>
      </c>
      <c r="D492" s="22">
        <v>1944</v>
      </c>
      <c r="E492">
        <v>1949</v>
      </c>
      <c r="F492">
        <v>102</v>
      </c>
      <c r="G492" s="1">
        <v>918000</v>
      </c>
      <c r="H492" s="1">
        <v>0</v>
      </c>
      <c r="I492" s="1">
        <v>0</v>
      </c>
      <c r="J492" s="3">
        <f t="shared" si="7"/>
        <v>918000</v>
      </c>
      <c r="K492" s="4"/>
    </row>
    <row r="493" spans="1:11" ht="43.5" x14ac:dyDescent="0.35">
      <c r="A493" s="64">
        <v>1935</v>
      </c>
      <c r="B493" s="46" t="s">
        <v>38</v>
      </c>
      <c r="C493" s="5">
        <v>5</v>
      </c>
      <c r="D493" s="22">
        <v>1931</v>
      </c>
      <c r="E493">
        <v>1951</v>
      </c>
      <c r="F493">
        <v>111</v>
      </c>
      <c r="G493" s="1">
        <v>99567</v>
      </c>
      <c r="H493" s="1">
        <v>0</v>
      </c>
      <c r="I493" s="1">
        <v>0</v>
      </c>
      <c r="J493" s="3">
        <f t="shared" si="7"/>
        <v>99567</v>
      </c>
      <c r="K493" s="4"/>
    </row>
    <row r="494" spans="1:11" x14ac:dyDescent="0.35">
      <c r="A494" s="64">
        <v>1935</v>
      </c>
      <c r="B494" s="46" t="s">
        <v>36</v>
      </c>
      <c r="C494" s="5">
        <v>3</v>
      </c>
      <c r="D494" s="22">
        <v>1948</v>
      </c>
      <c r="E494">
        <v>1953</v>
      </c>
      <c r="F494">
        <v>105</v>
      </c>
      <c r="G494" s="1">
        <v>1365000</v>
      </c>
      <c r="H494" s="1">
        <v>0</v>
      </c>
      <c r="I494" s="1">
        <v>0</v>
      </c>
      <c r="J494" s="3">
        <f t="shared" si="7"/>
        <v>1365000</v>
      </c>
      <c r="K494" s="4"/>
    </row>
    <row r="495" spans="1:11" x14ac:dyDescent="0.35">
      <c r="A495" s="64">
        <v>1935</v>
      </c>
      <c r="B495" s="46" t="s">
        <v>16</v>
      </c>
      <c r="C495" s="5">
        <v>4</v>
      </c>
      <c r="D495" s="22">
        <v>1940</v>
      </c>
      <c r="E495">
        <v>1960</v>
      </c>
      <c r="F495">
        <v>102</v>
      </c>
      <c r="G495" s="1">
        <v>25500</v>
      </c>
      <c r="H495" s="1">
        <v>0</v>
      </c>
      <c r="I495" s="1">
        <v>0</v>
      </c>
      <c r="J495" s="3">
        <f t="shared" si="7"/>
        <v>25500</v>
      </c>
      <c r="K495" s="4"/>
    </row>
    <row r="496" spans="1:11" x14ac:dyDescent="0.35">
      <c r="A496" s="64">
        <v>1935</v>
      </c>
      <c r="B496" s="46" t="s">
        <v>36</v>
      </c>
      <c r="C496" s="5">
        <v>5</v>
      </c>
      <c r="D496" s="22">
        <v>1944</v>
      </c>
      <c r="E496">
        <v>1964</v>
      </c>
      <c r="F496">
        <v>122</v>
      </c>
      <c r="G496" s="1">
        <v>244000</v>
      </c>
      <c r="H496" s="1">
        <v>0</v>
      </c>
      <c r="I496" s="1">
        <v>0</v>
      </c>
      <c r="J496" s="3">
        <f t="shared" si="7"/>
        <v>244000</v>
      </c>
      <c r="K496" s="4"/>
    </row>
    <row r="497" spans="1:11" x14ac:dyDescent="0.35">
      <c r="A497" s="64">
        <v>1935</v>
      </c>
      <c r="B497" s="46" t="s">
        <v>39</v>
      </c>
      <c r="C497" s="5">
        <v>3</v>
      </c>
      <c r="D497" s="22">
        <v>1959</v>
      </c>
      <c r="E497">
        <v>1969</v>
      </c>
      <c r="F497">
        <v>105.5</v>
      </c>
      <c r="G497" s="1">
        <v>1035000</v>
      </c>
      <c r="H497" s="1">
        <v>0</v>
      </c>
      <c r="I497" s="1">
        <v>0</v>
      </c>
      <c r="J497" s="3">
        <f t="shared" si="7"/>
        <v>1035000</v>
      </c>
      <c r="K497" s="4"/>
    </row>
    <row r="498" spans="1:11" x14ac:dyDescent="0.35">
      <c r="A498" s="64">
        <v>1935</v>
      </c>
      <c r="B498" s="46" t="s">
        <v>40</v>
      </c>
      <c r="C498" s="5">
        <v>4.5</v>
      </c>
      <c r="D498" s="22">
        <v>1939</v>
      </c>
      <c r="E498">
        <v>1973</v>
      </c>
      <c r="F498">
        <v>120</v>
      </c>
      <c r="G498" s="1">
        <v>27600</v>
      </c>
      <c r="H498" s="1">
        <v>0</v>
      </c>
      <c r="I498" s="1">
        <v>0</v>
      </c>
      <c r="J498" s="3">
        <f t="shared" si="7"/>
        <v>27600</v>
      </c>
      <c r="K498" s="4"/>
    </row>
    <row r="499" spans="1:11" x14ac:dyDescent="0.35">
      <c r="A499" s="64">
        <v>1935</v>
      </c>
      <c r="B499" s="46" t="s">
        <v>26</v>
      </c>
      <c r="C499" s="5">
        <v>3.5</v>
      </c>
      <c r="D499" s="22">
        <v>1952</v>
      </c>
      <c r="E499" s="23" t="s">
        <v>244</v>
      </c>
      <c r="F499">
        <v>106.25</v>
      </c>
      <c r="G499" s="1">
        <v>2921875</v>
      </c>
      <c r="H499" s="1">
        <v>0</v>
      </c>
      <c r="I499" s="1">
        <v>0</v>
      </c>
      <c r="J499" s="3">
        <f t="shared" si="7"/>
        <v>2921875</v>
      </c>
      <c r="K499" s="4"/>
    </row>
    <row r="500" spans="1:11" ht="15" thickBot="1" x14ac:dyDescent="0.4">
      <c r="A500" s="65">
        <v>1935</v>
      </c>
      <c r="B500" s="47" t="s">
        <v>48</v>
      </c>
      <c r="C500" s="17">
        <v>3</v>
      </c>
      <c r="D500" s="25">
        <v>1955.5</v>
      </c>
      <c r="E500" s="25">
        <v>1955.5</v>
      </c>
      <c r="F500" s="15">
        <v>96.5</v>
      </c>
      <c r="G500" s="18">
        <v>241250</v>
      </c>
      <c r="H500" s="18">
        <v>0</v>
      </c>
      <c r="I500" s="18">
        <v>0</v>
      </c>
      <c r="J500" s="19">
        <f t="shared" si="7"/>
        <v>241250</v>
      </c>
      <c r="K500" s="21"/>
    </row>
    <row r="501" spans="1:11" x14ac:dyDescent="0.35">
      <c r="A501" s="64">
        <v>1935</v>
      </c>
      <c r="B501" s="46" t="s">
        <v>13</v>
      </c>
      <c r="G501" s="1">
        <v>10942826</v>
      </c>
      <c r="H501" s="1">
        <v>10</v>
      </c>
      <c r="I501" s="1">
        <v>0</v>
      </c>
      <c r="J501" s="3">
        <f t="shared" si="7"/>
        <v>10942826.5</v>
      </c>
      <c r="K501" s="4"/>
    </row>
    <row r="502" spans="1:11" ht="15" thickBot="1" x14ac:dyDescent="0.4">
      <c r="A502" s="65">
        <v>1935</v>
      </c>
      <c r="B502" s="48" t="s">
        <v>14</v>
      </c>
      <c r="C502" s="17"/>
      <c r="D502" s="15"/>
      <c r="E502" s="15"/>
      <c r="F502" s="15"/>
      <c r="G502" s="18"/>
      <c r="H502" s="18"/>
      <c r="I502" s="18"/>
      <c r="J502" s="19">
        <f t="shared" si="7"/>
        <v>0</v>
      </c>
      <c r="K502" s="20">
        <f>J501-SUM(J485:J500)</f>
        <v>0</v>
      </c>
    </row>
    <row r="503" spans="1:11" x14ac:dyDescent="0.35">
      <c r="A503" s="64">
        <v>1936</v>
      </c>
      <c r="B503" s="49" t="s">
        <v>43</v>
      </c>
      <c r="C503" s="5">
        <v>4</v>
      </c>
      <c r="D503" s="22">
        <v>1916</v>
      </c>
      <c r="E503">
        <v>1936</v>
      </c>
      <c r="F503" s="22">
        <v>101.5</v>
      </c>
      <c r="G503" s="1">
        <v>22330</v>
      </c>
      <c r="H503" s="1">
        <v>0</v>
      </c>
      <c r="I503" s="1">
        <v>0</v>
      </c>
      <c r="J503" s="3">
        <f t="shared" si="7"/>
        <v>22330</v>
      </c>
      <c r="K503" s="4"/>
    </row>
    <row r="504" spans="1:11" x14ac:dyDescent="0.35">
      <c r="A504" s="64">
        <v>1936</v>
      </c>
      <c r="B504" s="49" t="s">
        <v>35</v>
      </c>
      <c r="C504" s="5">
        <v>3.5</v>
      </c>
      <c r="D504" s="22">
        <v>1936</v>
      </c>
      <c r="E504">
        <v>1937</v>
      </c>
      <c r="F504" s="22">
        <v>102</v>
      </c>
      <c r="G504" s="1">
        <v>739500</v>
      </c>
      <c r="H504" s="1">
        <v>0</v>
      </c>
      <c r="I504" s="1">
        <v>0</v>
      </c>
      <c r="J504" s="3">
        <f t="shared" si="7"/>
        <v>739500</v>
      </c>
      <c r="K504" s="4"/>
    </row>
    <row r="505" spans="1:11" x14ac:dyDescent="0.35">
      <c r="A505" s="64">
        <v>1936</v>
      </c>
      <c r="B505" s="49" t="s">
        <v>17</v>
      </c>
      <c r="C505" s="5">
        <v>3.5</v>
      </c>
      <c r="D505" s="22">
        <v>1940</v>
      </c>
      <c r="F505" s="22">
        <v>103</v>
      </c>
      <c r="G505" s="1">
        <v>25750</v>
      </c>
      <c r="H505" s="1">
        <v>0</v>
      </c>
      <c r="I505" s="1">
        <v>0</v>
      </c>
      <c r="J505" s="3">
        <f t="shared" si="7"/>
        <v>25750</v>
      </c>
      <c r="K505" s="4"/>
    </row>
    <row r="506" spans="1:11" x14ac:dyDescent="0.35">
      <c r="A506" s="64">
        <v>1936</v>
      </c>
      <c r="B506" s="49" t="s">
        <v>36</v>
      </c>
      <c r="C506" s="5">
        <v>4.5</v>
      </c>
      <c r="D506" s="22">
        <v>1940</v>
      </c>
      <c r="E506">
        <v>1944</v>
      </c>
      <c r="F506" s="22">
        <v>109.25</v>
      </c>
      <c r="G506" s="1">
        <v>1636875</v>
      </c>
      <c r="H506" s="1">
        <v>0</v>
      </c>
      <c r="I506" s="1">
        <v>0</v>
      </c>
      <c r="J506" s="3">
        <f t="shared" si="7"/>
        <v>1636875</v>
      </c>
      <c r="K506" s="4"/>
    </row>
    <row r="507" spans="1:11" ht="29" x14ac:dyDescent="0.35">
      <c r="A507" s="64">
        <v>1936</v>
      </c>
      <c r="B507" s="46" t="s">
        <v>42</v>
      </c>
      <c r="C507" s="5">
        <v>4.5</v>
      </c>
      <c r="D507" s="22">
        <v>1931</v>
      </c>
      <c r="E507">
        <v>1945</v>
      </c>
      <c r="F507" s="22">
        <v>104</v>
      </c>
      <c r="G507" s="1">
        <v>4992</v>
      </c>
      <c r="H507" s="1">
        <v>0</v>
      </c>
      <c r="I507" s="1">
        <v>0</v>
      </c>
      <c r="J507" s="3">
        <f t="shared" si="7"/>
        <v>4992</v>
      </c>
      <c r="K507" s="4"/>
    </row>
    <row r="508" spans="1:11" x14ac:dyDescent="0.35">
      <c r="A508" s="64">
        <v>1936</v>
      </c>
      <c r="B508" s="46" t="s">
        <v>17</v>
      </c>
      <c r="C508" s="5">
        <v>4.5</v>
      </c>
      <c r="D508" s="22">
        <v>1947</v>
      </c>
      <c r="F508" s="22">
        <v>108</v>
      </c>
      <c r="G508" s="1">
        <v>82215</v>
      </c>
      <c r="H508" s="1">
        <v>0</v>
      </c>
      <c r="I508" s="1">
        <v>0</v>
      </c>
      <c r="J508" s="3">
        <f t="shared" si="7"/>
        <v>82215</v>
      </c>
      <c r="K508" s="4"/>
    </row>
    <row r="509" spans="1:11" x14ac:dyDescent="0.35">
      <c r="A509" s="64">
        <v>1936</v>
      </c>
      <c r="B509" s="46" t="s">
        <v>36</v>
      </c>
      <c r="C509" s="5">
        <v>2.5</v>
      </c>
      <c r="D509" s="22">
        <v>1944</v>
      </c>
      <c r="E509">
        <v>1949</v>
      </c>
      <c r="F509" s="22">
        <v>101.5</v>
      </c>
      <c r="G509" s="1">
        <v>1167250</v>
      </c>
      <c r="H509" s="1">
        <v>0</v>
      </c>
      <c r="I509" s="1">
        <v>0</v>
      </c>
      <c r="J509" s="3">
        <f t="shared" si="7"/>
        <v>1167250</v>
      </c>
      <c r="K509" s="4"/>
    </row>
    <row r="510" spans="1:11" ht="43.5" x14ac:dyDescent="0.35">
      <c r="A510" s="64">
        <v>1936</v>
      </c>
      <c r="B510" s="46" t="s">
        <v>38</v>
      </c>
      <c r="C510" s="5">
        <v>5</v>
      </c>
      <c r="D510" s="22">
        <v>1951</v>
      </c>
      <c r="F510" s="22">
        <v>108</v>
      </c>
      <c r="G510" s="1">
        <v>94068</v>
      </c>
      <c r="H510" s="1">
        <v>0</v>
      </c>
      <c r="I510" s="1">
        <v>0</v>
      </c>
      <c r="J510" s="3">
        <f t="shared" si="7"/>
        <v>94068</v>
      </c>
      <c r="K510" s="4"/>
    </row>
    <row r="511" spans="1:11" x14ac:dyDescent="0.35">
      <c r="A511" s="64">
        <v>1936</v>
      </c>
      <c r="B511" s="46" t="s">
        <v>46</v>
      </c>
      <c r="C511" s="5">
        <v>2.5</v>
      </c>
      <c r="D511" s="22">
        <v>1951</v>
      </c>
      <c r="E511">
        <v>1952</v>
      </c>
      <c r="F511" s="22">
        <v>97</v>
      </c>
      <c r="G511" s="1">
        <v>242500</v>
      </c>
      <c r="H511" s="1">
        <v>0</v>
      </c>
      <c r="I511" s="1">
        <v>0</v>
      </c>
      <c r="J511" s="3">
        <f t="shared" si="7"/>
        <v>242500</v>
      </c>
      <c r="K511" s="4"/>
    </row>
    <row r="512" spans="1:11" x14ac:dyDescent="0.35">
      <c r="A512" s="64">
        <v>1936</v>
      </c>
      <c r="B512" s="46" t="s">
        <v>36</v>
      </c>
      <c r="C512" s="5">
        <v>3</v>
      </c>
      <c r="D512" s="22">
        <v>1948</v>
      </c>
      <c r="E512">
        <v>1953</v>
      </c>
      <c r="F512" s="22">
        <v>104.5</v>
      </c>
      <c r="G512" s="1">
        <v>1358500</v>
      </c>
      <c r="H512" s="1">
        <v>0</v>
      </c>
      <c r="I512" s="1">
        <v>0</v>
      </c>
      <c r="J512" s="3">
        <f t="shared" si="7"/>
        <v>1358500</v>
      </c>
      <c r="K512" s="4"/>
    </row>
    <row r="513" spans="1:11" ht="29" x14ac:dyDescent="0.35">
      <c r="A513" s="64">
        <v>1936</v>
      </c>
      <c r="B513" s="46" t="s">
        <v>47</v>
      </c>
      <c r="C513" s="5">
        <v>2.5</v>
      </c>
      <c r="D513" s="22">
        <v>1950</v>
      </c>
      <c r="E513">
        <v>1955</v>
      </c>
      <c r="F513" s="22">
        <v>96</v>
      </c>
      <c r="G513" s="1">
        <v>240000</v>
      </c>
      <c r="H513" s="1">
        <v>0</v>
      </c>
      <c r="I513" s="1">
        <v>0</v>
      </c>
      <c r="J513" s="3">
        <f t="shared" si="7"/>
        <v>240000</v>
      </c>
      <c r="K513" s="4"/>
    </row>
    <row r="514" spans="1:11" x14ac:dyDescent="0.35">
      <c r="A514" s="64">
        <v>1936</v>
      </c>
      <c r="B514" s="46" t="s">
        <v>17</v>
      </c>
      <c r="C514" s="5">
        <v>3</v>
      </c>
      <c r="D514" s="22">
        <v>1952</v>
      </c>
      <c r="E514">
        <v>1955</v>
      </c>
      <c r="F514" s="22">
        <v>98</v>
      </c>
      <c r="G514" s="1">
        <v>196000</v>
      </c>
      <c r="H514" s="1">
        <v>0</v>
      </c>
      <c r="I514" s="1">
        <v>0</v>
      </c>
      <c r="J514" s="3">
        <f t="shared" si="7"/>
        <v>196000</v>
      </c>
      <c r="K514" s="4"/>
    </row>
    <row r="515" spans="1:11" x14ac:dyDescent="0.35">
      <c r="A515" s="64">
        <v>1936</v>
      </c>
      <c r="B515" s="46" t="s">
        <v>17</v>
      </c>
      <c r="C515" s="5">
        <v>3</v>
      </c>
      <c r="D515" s="22">
        <v>1952</v>
      </c>
      <c r="E515">
        <v>1955</v>
      </c>
      <c r="F515" s="22">
        <v>3.5</v>
      </c>
      <c r="G515" s="1">
        <v>3500</v>
      </c>
      <c r="H515" s="1">
        <v>0</v>
      </c>
      <c r="I515" s="1">
        <v>0</v>
      </c>
      <c r="J515" s="3">
        <f t="shared" si="7"/>
        <v>3500</v>
      </c>
      <c r="K515" s="4"/>
    </row>
    <row r="516" spans="1:11" x14ac:dyDescent="0.35">
      <c r="A516" s="64">
        <v>1936</v>
      </c>
      <c r="B516" s="46" t="s">
        <v>35</v>
      </c>
      <c r="C516" s="5">
        <v>3</v>
      </c>
      <c r="D516" s="22">
        <v>1955</v>
      </c>
      <c r="E516">
        <v>1958</v>
      </c>
      <c r="F516" s="22">
        <v>94</v>
      </c>
      <c r="G516" s="1">
        <v>235000</v>
      </c>
      <c r="H516" s="1">
        <v>0</v>
      </c>
      <c r="I516" s="1">
        <v>0</v>
      </c>
      <c r="J516" s="3">
        <f t="shared" si="7"/>
        <v>235000</v>
      </c>
      <c r="K516" s="4"/>
    </row>
    <row r="517" spans="1:11" x14ac:dyDescent="0.35">
      <c r="A517" s="64">
        <v>1936</v>
      </c>
      <c r="B517" s="46" t="s">
        <v>16</v>
      </c>
      <c r="C517" s="5">
        <v>4</v>
      </c>
      <c r="D517" s="22">
        <v>1940</v>
      </c>
      <c r="E517">
        <v>1960</v>
      </c>
      <c r="F517" s="22">
        <v>102</v>
      </c>
      <c r="G517" s="1">
        <v>25500</v>
      </c>
      <c r="H517" s="1">
        <v>0</v>
      </c>
      <c r="I517" s="1">
        <v>0</v>
      </c>
      <c r="J517" s="3">
        <f t="shared" si="7"/>
        <v>25500</v>
      </c>
      <c r="K517" s="4"/>
    </row>
    <row r="518" spans="1:11" x14ac:dyDescent="0.35">
      <c r="A518" s="64">
        <v>1936</v>
      </c>
      <c r="B518" s="46" t="s">
        <v>23</v>
      </c>
      <c r="C518" s="5">
        <v>3</v>
      </c>
      <c r="D518" s="22">
        <v>1956</v>
      </c>
      <c r="E518">
        <v>1961</v>
      </c>
      <c r="F518" s="22">
        <v>100</v>
      </c>
      <c r="G518" s="1">
        <v>150000</v>
      </c>
      <c r="H518" s="1">
        <v>0</v>
      </c>
      <c r="I518" s="1">
        <v>0</v>
      </c>
      <c r="J518" s="3">
        <f t="shared" si="7"/>
        <v>150000</v>
      </c>
      <c r="K518" s="4"/>
    </row>
    <row r="519" spans="1:11" x14ac:dyDescent="0.35">
      <c r="A519" s="64">
        <v>1936</v>
      </c>
      <c r="B519" s="46" t="s">
        <v>39</v>
      </c>
      <c r="C519" s="5">
        <v>2.5</v>
      </c>
      <c r="D519" s="22">
        <v>1956</v>
      </c>
      <c r="E519">
        <v>1961</v>
      </c>
      <c r="F519" s="22">
        <v>93.5</v>
      </c>
      <c r="G519" s="1">
        <v>2337500</v>
      </c>
      <c r="H519" s="1">
        <v>0</v>
      </c>
      <c r="I519" s="1">
        <v>0</v>
      </c>
      <c r="J519" s="3">
        <f t="shared" si="7"/>
        <v>2337500</v>
      </c>
      <c r="K519" s="4"/>
    </row>
    <row r="520" spans="1:11" x14ac:dyDescent="0.35">
      <c r="A520" s="64">
        <v>1936</v>
      </c>
      <c r="B520" s="46" t="s">
        <v>36</v>
      </c>
      <c r="C520" s="5">
        <v>5</v>
      </c>
      <c r="D520" s="22">
        <v>1944</v>
      </c>
      <c r="E520">
        <v>1964</v>
      </c>
      <c r="F520" s="22">
        <v>118.25</v>
      </c>
      <c r="G520" s="1">
        <v>236500</v>
      </c>
      <c r="H520" s="1">
        <v>0</v>
      </c>
      <c r="I520" s="1">
        <v>0</v>
      </c>
      <c r="J520" s="3">
        <f t="shared" ref="J520:J584" si="8">G520+H520/20+I520/240</f>
        <v>236500</v>
      </c>
      <c r="K520" s="4"/>
    </row>
    <row r="521" spans="1:11" x14ac:dyDescent="0.35">
      <c r="A521" s="64">
        <v>1936</v>
      </c>
      <c r="B521" s="46" t="s">
        <v>45</v>
      </c>
      <c r="C521" s="5">
        <v>3</v>
      </c>
      <c r="D521" s="22">
        <v>1959</v>
      </c>
      <c r="E521">
        <v>1964</v>
      </c>
      <c r="F521" s="22">
        <v>101</v>
      </c>
      <c r="G521" s="1">
        <v>25250</v>
      </c>
      <c r="H521" s="1">
        <v>0</v>
      </c>
      <c r="I521" s="1">
        <v>0</v>
      </c>
      <c r="J521" s="3">
        <f t="shared" si="8"/>
        <v>25250</v>
      </c>
      <c r="K521" s="4"/>
    </row>
    <row r="522" spans="1:11" x14ac:dyDescent="0.35">
      <c r="A522" s="64">
        <v>1936</v>
      </c>
      <c r="B522" s="46" t="s">
        <v>24</v>
      </c>
      <c r="C522" s="5">
        <v>3</v>
      </c>
      <c r="D522" s="22">
        <v>1959</v>
      </c>
      <c r="E522">
        <v>1964</v>
      </c>
      <c r="F522" s="22">
        <v>99.5</v>
      </c>
      <c r="G522" s="1">
        <v>248750</v>
      </c>
      <c r="H522" s="1">
        <v>0</v>
      </c>
      <c r="I522" s="1">
        <v>0</v>
      </c>
      <c r="J522" s="3">
        <f t="shared" si="8"/>
        <v>248750</v>
      </c>
      <c r="K522" s="4"/>
    </row>
    <row r="523" spans="1:11" x14ac:dyDescent="0.35">
      <c r="A523" s="64">
        <v>1936</v>
      </c>
      <c r="B523" s="46" t="s">
        <v>39</v>
      </c>
      <c r="C523" s="5">
        <v>3</v>
      </c>
      <c r="D523" s="22">
        <v>1959</v>
      </c>
      <c r="E523">
        <v>1969</v>
      </c>
      <c r="F523" s="22">
        <v>103.5</v>
      </c>
      <c r="G523" s="1">
        <v>1035000</v>
      </c>
      <c r="H523" s="1">
        <v>0</v>
      </c>
      <c r="I523" s="1">
        <v>0</v>
      </c>
      <c r="J523" s="3">
        <f t="shared" si="8"/>
        <v>1035000</v>
      </c>
      <c r="K523" s="4"/>
    </row>
    <row r="524" spans="1:11" x14ac:dyDescent="0.35">
      <c r="A524" s="64">
        <v>1936</v>
      </c>
      <c r="B524" s="46" t="s">
        <v>40</v>
      </c>
      <c r="C524" s="5">
        <v>4.5</v>
      </c>
      <c r="D524" s="22">
        <v>1939</v>
      </c>
      <c r="E524">
        <v>1973</v>
      </c>
      <c r="F524" s="22">
        <v>119</v>
      </c>
      <c r="G524" s="1">
        <v>27370</v>
      </c>
      <c r="H524" s="1">
        <v>0</v>
      </c>
      <c r="I524" s="1">
        <v>0</v>
      </c>
      <c r="J524" s="3">
        <f t="shared" si="8"/>
        <v>27370</v>
      </c>
      <c r="K524" s="4"/>
    </row>
    <row r="525" spans="1:11" x14ac:dyDescent="0.35">
      <c r="A525" s="64">
        <v>1936</v>
      </c>
      <c r="B525" s="46" t="s">
        <v>26</v>
      </c>
      <c r="C525" s="5">
        <v>3.5</v>
      </c>
      <c r="D525" s="22">
        <v>1952</v>
      </c>
      <c r="E525" s="23" t="s">
        <v>244</v>
      </c>
      <c r="F525" s="22">
        <v>106</v>
      </c>
      <c r="G525" s="1">
        <v>2915000</v>
      </c>
      <c r="H525" s="1">
        <v>0</v>
      </c>
      <c r="I525" s="1">
        <v>0</v>
      </c>
      <c r="J525" s="3">
        <f t="shared" si="8"/>
        <v>2915000</v>
      </c>
      <c r="K525" s="4"/>
    </row>
    <row r="526" spans="1:11" ht="15" thickBot="1" x14ac:dyDescent="0.4">
      <c r="A526" s="65">
        <v>1936</v>
      </c>
      <c r="B526" s="47" t="s">
        <v>48</v>
      </c>
      <c r="C526" s="17">
        <v>3</v>
      </c>
      <c r="D526" s="25">
        <v>1955.5</v>
      </c>
      <c r="E526" s="25">
        <v>1955.5</v>
      </c>
      <c r="F526" s="15">
        <v>97</v>
      </c>
      <c r="G526" s="18">
        <v>485000</v>
      </c>
      <c r="H526" s="18">
        <v>0</v>
      </c>
      <c r="I526" s="18">
        <v>0</v>
      </c>
      <c r="J526" s="19">
        <f t="shared" si="8"/>
        <v>485000</v>
      </c>
      <c r="K526" s="21"/>
    </row>
    <row r="527" spans="1:11" x14ac:dyDescent="0.35">
      <c r="A527" s="64">
        <v>1936</v>
      </c>
      <c r="B527" s="46" t="s">
        <v>13</v>
      </c>
      <c r="G527" s="1">
        <v>13534350</v>
      </c>
      <c r="H527" s="1">
        <v>0</v>
      </c>
      <c r="I527" s="1">
        <v>0</v>
      </c>
      <c r="J527" s="3">
        <f t="shared" si="8"/>
        <v>13534350</v>
      </c>
      <c r="K527" s="4"/>
    </row>
    <row r="528" spans="1:11" ht="15" thickBot="1" x14ac:dyDescent="0.4">
      <c r="A528" s="65">
        <v>1936</v>
      </c>
      <c r="B528" s="48" t="s">
        <v>14</v>
      </c>
      <c r="C528" s="17"/>
      <c r="D528" s="15"/>
      <c r="E528" s="15"/>
      <c r="F528" s="15"/>
      <c r="G528" s="18"/>
      <c r="H528" s="18"/>
      <c r="I528" s="18"/>
      <c r="J528" s="19">
        <f t="shared" si="8"/>
        <v>0</v>
      </c>
      <c r="K528" s="20">
        <f>J527-SUM(J503:J526)</f>
        <v>0</v>
      </c>
    </row>
    <row r="529" spans="1:11" x14ac:dyDescent="0.35">
      <c r="A529" s="64">
        <v>1937</v>
      </c>
      <c r="B529" s="49" t="s">
        <v>35</v>
      </c>
      <c r="C529" s="5">
        <v>3.5</v>
      </c>
      <c r="D529" s="22">
        <v>1936</v>
      </c>
      <c r="E529">
        <v>1937</v>
      </c>
      <c r="F529" s="22">
        <v>101</v>
      </c>
      <c r="G529" s="1">
        <v>732250</v>
      </c>
      <c r="H529" s="28">
        <v>0</v>
      </c>
      <c r="I529" s="28">
        <v>0</v>
      </c>
      <c r="J529" s="3">
        <f t="shared" si="8"/>
        <v>732250</v>
      </c>
      <c r="K529" s="4"/>
    </row>
    <row r="530" spans="1:11" x14ac:dyDescent="0.35">
      <c r="A530" s="64">
        <v>1937</v>
      </c>
      <c r="B530" s="49" t="s">
        <v>17</v>
      </c>
      <c r="C530" s="5">
        <v>3.5</v>
      </c>
      <c r="D530" s="22">
        <v>1940</v>
      </c>
      <c r="F530" s="22">
        <v>100</v>
      </c>
      <c r="G530" s="1">
        <v>25000</v>
      </c>
      <c r="H530" s="28">
        <v>0</v>
      </c>
      <c r="I530" s="28">
        <v>0</v>
      </c>
      <c r="J530" s="3">
        <f t="shared" si="8"/>
        <v>25000</v>
      </c>
      <c r="K530" s="4"/>
    </row>
    <row r="531" spans="1:11" x14ac:dyDescent="0.35">
      <c r="A531" s="64">
        <v>1937</v>
      </c>
      <c r="B531" s="49" t="s">
        <v>33</v>
      </c>
      <c r="C531" s="5">
        <v>1</v>
      </c>
      <c r="D531" s="22">
        <v>1939</v>
      </c>
      <c r="E531">
        <v>1941</v>
      </c>
      <c r="F531" s="22">
        <v>99.25</v>
      </c>
      <c r="G531" s="1">
        <v>1985000</v>
      </c>
      <c r="H531" s="28">
        <v>0</v>
      </c>
      <c r="I531" s="28">
        <v>0</v>
      </c>
      <c r="J531" s="3">
        <f t="shared" si="8"/>
        <v>1985000</v>
      </c>
      <c r="K531" s="4"/>
    </row>
    <row r="532" spans="1:11" x14ac:dyDescent="0.35">
      <c r="A532" s="64">
        <v>1937</v>
      </c>
      <c r="B532" s="49" t="s">
        <v>36</v>
      </c>
      <c r="C532" s="5">
        <v>4.5</v>
      </c>
      <c r="D532" s="22">
        <v>1940</v>
      </c>
      <c r="E532">
        <v>1944</v>
      </c>
      <c r="F532" s="22">
        <v>105.5</v>
      </c>
      <c r="G532" s="1">
        <v>1582500</v>
      </c>
      <c r="H532" s="28">
        <v>0</v>
      </c>
      <c r="I532" s="28">
        <v>0</v>
      </c>
      <c r="J532" s="3">
        <f t="shared" si="8"/>
        <v>1582500</v>
      </c>
      <c r="K532" s="4"/>
    </row>
    <row r="533" spans="1:11" ht="29" x14ac:dyDescent="0.35">
      <c r="A533" s="64">
        <v>1937</v>
      </c>
      <c r="B533" s="46" t="s">
        <v>42</v>
      </c>
      <c r="C533" s="5">
        <v>4.5</v>
      </c>
      <c r="D533" s="22">
        <v>1931</v>
      </c>
      <c r="E533">
        <v>1945</v>
      </c>
      <c r="F533" s="22">
        <v>104.5</v>
      </c>
      <c r="G533" s="1">
        <v>4284</v>
      </c>
      <c r="H533" s="1">
        <v>10</v>
      </c>
      <c r="I533" s="28">
        <v>0</v>
      </c>
      <c r="J533" s="3">
        <f t="shared" si="8"/>
        <v>4284.5</v>
      </c>
      <c r="K533" s="4"/>
    </row>
    <row r="534" spans="1:11" x14ac:dyDescent="0.35">
      <c r="A534" s="64">
        <v>1937</v>
      </c>
      <c r="B534" s="46" t="s">
        <v>17</v>
      </c>
      <c r="C534" s="5">
        <v>4.5</v>
      </c>
      <c r="D534" s="22">
        <v>1947</v>
      </c>
      <c r="F534" s="22">
        <v>103</v>
      </c>
      <c r="G534" s="1">
        <v>78408</v>
      </c>
      <c r="H534" s="1">
        <v>15</v>
      </c>
      <c r="I534" s="28">
        <v>0</v>
      </c>
      <c r="J534" s="3">
        <f t="shared" si="8"/>
        <v>78408.75</v>
      </c>
      <c r="K534" s="4"/>
    </row>
    <row r="535" spans="1:11" x14ac:dyDescent="0.35">
      <c r="A535" s="64">
        <v>1937</v>
      </c>
      <c r="B535" s="46" t="s">
        <v>49</v>
      </c>
      <c r="C535" s="5">
        <v>2.5</v>
      </c>
      <c r="D535" s="22">
        <v>1944</v>
      </c>
      <c r="E535">
        <v>1948</v>
      </c>
      <c r="F535" s="22">
        <v>46</v>
      </c>
      <c r="G535" s="1">
        <v>690000</v>
      </c>
      <c r="H535" s="28">
        <v>0</v>
      </c>
      <c r="I535" s="28">
        <v>0</v>
      </c>
      <c r="J535" s="3">
        <f t="shared" si="8"/>
        <v>690000</v>
      </c>
      <c r="K535" s="4"/>
    </row>
    <row r="536" spans="1:11" x14ac:dyDescent="0.35">
      <c r="A536" s="64">
        <v>1937</v>
      </c>
      <c r="B536" s="46" t="s">
        <v>16</v>
      </c>
      <c r="C536" s="5">
        <v>3</v>
      </c>
      <c r="D536" s="22">
        <v>1929</v>
      </c>
      <c r="E536">
        <v>1949</v>
      </c>
      <c r="F536" s="22">
        <v>94</v>
      </c>
      <c r="G536" s="1">
        <v>47000</v>
      </c>
      <c r="H536" s="28">
        <v>0</v>
      </c>
      <c r="I536" s="28">
        <v>0</v>
      </c>
      <c r="J536" s="3">
        <f t="shared" si="8"/>
        <v>47000</v>
      </c>
      <c r="K536" s="4"/>
    </row>
    <row r="537" spans="1:11" x14ac:dyDescent="0.35">
      <c r="A537" s="64">
        <v>1937</v>
      </c>
      <c r="B537" s="46" t="s">
        <v>36</v>
      </c>
      <c r="C537" s="5">
        <v>2.5</v>
      </c>
      <c r="D537" s="22">
        <v>1944</v>
      </c>
      <c r="E537">
        <v>1949</v>
      </c>
      <c r="F537" s="22">
        <v>95.25</v>
      </c>
      <c r="G537" s="1">
        <v>2381250</v>
      </c>
      <c r="H537" s="28">
        <v>0</v>
      </c>
      <c r="I537" s="28">
        <v>0</v>
      </c>
      <c r="J537" s="3">
        <f t="shared" si="8"/>
        <v>2381250</v>
      </c>
      <c r="K537" s="4"/>
    </row>
    <row r="538" spans="1:11" ht="43.5" x14ac:dyDescent="0.35">
      <c r="A538" s="64">
        <v>1937</v>
      </c>
      <c r="B538" s="46" t="s">
        <v>38</v>
      </c>
      <c r="C538" s="5">
        <v>5</v>
      </c>
      <c r="D538" s="22">
        <v>1951</v>
      </c>
      <c r="F538" s="22">
        <v>106.5</v>
      </c>
      <c r="G538" s="1">
        <v>88075</v>
      </c>
      <c r="H538" s="1">
        <v>10</v>
      </c>
      <c r="I538" s="28">
        <v>0</v>
      </c>
      <c r="J538" s="3">
        <f t="shared" si="8"/>
        <v>88075.5</v>
      </c>
      <c r="K538" s="4"/>
    </row>
    <row r="539" spans="1:11" x14ac:dyDescent="0.35">
      <c r="A539" s="64">
        <v>1937</v>
      </c>
      <c r="B539" s="46" t="s">
        <v>46</v>
      </c>
      <c r="C539" s="5">
        <v>2.5</v>
      </c>
      <c r="D539" s="22">
        <v>1951</v>
      </c>
      <c r="E539">
        <v>1952</v>
      </c>
      <c r="F539" s="22">
        <v>91.5</v>
      </c>
      <c r="G539" s="1">
        <v>228750</v>
      </c>
      <c r="H539" s="28">
        <v>0</v>
      </c>
      <c r="I539" s="28">
        <v>0</v>
      </c>
      <c r="J539" s="3">
        <f t="shared" si="8"/>
        <v>228750</v>
      </c>
      <c r="K539" s="4"/>
    </row>
    <row r="540" spans="1:11" x14ac:dyDescent="0.35">
      <c r="A540" s="64">
        <v>1937</v>
      </c>
      <c r="B540" s="46" t="s">
        <v>36</v>
      </c>
      <c r="C540" s="5">
        <v>3</v>
      </c>
      <c r="D540" s="22">
        <v>1948</v>
      </c>
      <c r="E540">
        <v>1953</v>
      </c>
      <c r="F540" s="22">
        <v>98</v>
      </c>
      <c r="G540" s="1">
        <v>1274000</v>
      </c>
      <c r="H540" s="28">
        <v>0</v>
      </c>
      <c r="I540" s="28">
        <v>0</v>
      </c>
      <c r="J540" s="3">
        <f t="shared" si="8"/>
        <v>1274000</v>
      </c>
      <c r="K540" s="4"/>
    </row>
    <row r="541" spans="1:11" ht="29" x14ac:dyDescent="0.35">
      <c r="A541" s="64">
        <v>1937</v>
      </c>
      <c r="B541" s="46" t="s">
        <v>47</v>
      </c>
      <c r="C541" s="5">
        <v>2.5</v>
      </c>
      <c r="D541" s="22">
        <v>1950</v>
      </c>
      <c r="E541">
        <v>1955</v>
      </c>
      <c r="F541" s="22">
        <v>89</v>
      </c>
      <c r="G541" s="1">
        <v>222500</v>
      </c>
      <c r="H541" s="28">
        <v>0</v>
      </c>
      <c r="I541" s="28">
        <v>0</v>
      </c>
      <c r="J541" s="3">
        <f t="shared" si="8"/>
        <v>222500</v>
      </c>
      <c r="K541" s="4"/>
    </row>
    <row r="542" spans="1:11" x14ac:dyDescent="0.35">
      <c r="A542" s="64">
        <v>1937</v>
      </c>
      <c r="B542" s="46" t="s">
        <v>17</v>
      </c>
      <c r="C542" s="5">
        <v>3</v>
      </c>
      <c r="D542" s="22">
        <v>1952</v>
      </c>
      <c r="E542">
        <v>1955</v>
      </c>
      <c r="F542" s="22">
        <v>88</v>
      </c>
      <c r="G542" s="1">
        <v>264000</v>
      </c>
      <c r="H542" s="28">
        <v>0</v>
      </c>
      <c r="I542" s="28">
        <v>0</v>
      </c>
      <c r="J542" s="3">
        <f t="shared" si="8"/>
        <v>264000</v>
      </c>
      <c r="K542" s="4"/>
    </row>
    <row r="543" spans="1:11" x14ac:dyDescent="0.35">
      <c r="A543" s="64">
        <v>1937</v>
      </c>
      <c r="B543" s="46" t="s">
        <v>39</v>
      </c>
      <c r="C543" s="5">
        <v>2.5</v>
      </c>
      <c r="D543" s="22">
        <v>1952</v>
      </c>
      <c r="E543">
        <v>1957</v>
      </c>
      <c r="F543" s="22">
        <v>90</v>
      </c>
      <c r="G543" s="1">
        <v>900000</v>
      </c>
      <c r="H543" s="28">
        <v>0</v>
      </c>
      <c r="I543" s="28">
        <v>0</v>
      </c>
      <c r="J543" s="3">
        <f t="shared" si="8"/>
        <v>900000</v>
      </c>
      <c r="K543" s="4"/>
    </row>
    <row r="544" spans="1:11" x14ac:dyDescent="0.35">
      <c r="A544" s="64">
        <v>1937</v>
      </c>
      <c r="B544" s="46" t="s">
        <v>35</v>
      </c>
      <c r="C544" s="5">
        <v>3</v>
      </c>
      <c r="D544" s="22">
        <v>1955</v>
      </c>
      <c r="E544">
        <v>1958</v>
      </c>
      <c r="F544" s="22">
        <v>88</v>
      </c>
      <c r="G544" s="1">
        <v>220000</v>
      </c>
      <c r="H544" s="28">
        <v>0</v>
      </c>
      <c r="I544" s="28">
        <v>0</v>
      </c>
      <c r="J544" s="3">
        <f t="shared" si="8"/>
        <v>220000</v>
      </c>
      <c r="K544" s="4"/>
    </row>
    <row r="545" spans="1:11" x14ac:dyDescent="0.35">
      <c r="A545" s="64">
        <v>1937</v>
      </c>
      <c r="B545" s="46" t="s">
        <v>16</v>
      </c>
      <c r="C545" s="5">
        <v>4</v>
      </c>
      <c r="D545" s="22">
        <v>1940</v>
      </c>
      <c r="E545">
        <v>1960</v>
      </c>
      <c r="F545" s="22">
        <v>101</v>
      </c>
      <c r="G545" s="1">
        <v>25250</v>
      </c>
      <c r="H545" s="28">
        <v>0</v>
      </c>
      <c r="I545" s="28">
        <v>0</v>
      </c>
      <c r="J545" s="3">
        <f t="shared" si="8"/>
        <v>25250</v>
      </c>
      <c r="K545" s="4"/>
    </row>
    <row r="546" spans="1:11" x14ac:dyDescent="0.35">
      <c r="A546" s="64">
        <v>1937</v>
      </c>
      <c r="B546" s="46" t="s">
        <v>23</v>
      </c>
      <c r="C546" s="5">
        <v>3</v>
      </c>
      <c r="D546" s="22">
        <v>1956</v>
      </c>
      <c r="E546">
        <v>1961</v>
      </c>
      <c r="F546" s="22">
        <v>98</v>
      </c>
      <c r="G546" s="1">
        <v>147000</v>
      </c>
      <c r="H546" s="28">
        <v>0</v>
      </c>
      <c r="I546" s="28">
        <v>0</v>
      </c>
      <c r="J546" s="3">
        <f t="shared" si="8"/>
        <v>147000</v>
      </c>
      <c r="K546" s="4"/>
    </row>
    <row r="547" spans="1:11" x14ac:dyDescent="0.35">
      <c r="A547" s="64">
        <v>1937</v>
      </c>
      <c r="B547" s="46" t="s">
        <v>39</v>
      </c>
      <c r="C547" s="5">
        <v>2.5</v>
      </c>
      <c r="D547" s="22">
        <v>1956</v>
      </c>
      <c r="E547">
        <v>1961</v>
      </c>
      <c r="F547" s="22">
        <v>85.25</v>
      </c>
      <c r="G547" s="1">
        <v>2131250</v>
      </c>
      <c r="H547" s="28">
        <v>0</v>
      </c>
      <c r="I547" s="28">
        <v>0</v>
      </c>
      <c r="J547" s="3">
        <f t="shared" si="8"/>
        <v>2131250</v>
      </c>
      <c r="K547" s="4"/>
    </row>
    <row r="548" spans="1:11" x14ac:dyDescent="0.35">
      <c r="A548" s="64">
        <v>1937</v>
      </c>
      <c r="B548" s="46" t="s">
        <v>36</v>
      </c>
      <c r="C548" s="5">
        <v>5</v>
      </c>
      <c r="D548" s="22">
        <v>1944</v>
      </c>
      <c r="E548">
        <v>1964</v>
      </c>
      <c r="F548" s="22">
        <v>112</v>
      </c>
      <c r="G548" s="1">
        <v>224000</v>
      </c>
      <c r="H548" s="28">
        <v>0</v>
      </c>
      <c r="I548" s="28">
        <v>0</v>
      </c>
      <c r="J548" s="3">
        <f t="shared" si="8"/>
        <v>224000</v>
      </c>
      <c r="K548" s="4"/>
    </row>
    <row r="549" spans="1:11" x14ac:dyDescent="0.35">
      <c r="A549" s="64">
        <v>1937</v>
      </c>
      <c r="B549" s="46" t="s">
        <v>45</v>
      </c>
      <c r="C549" s="5">
        <v>3</v>
      </c>
      <c r="D549" s="22">
        <v>1959</v>
      </c>
      <c r="E549">
        <v>1964</v>
      </c>
      <c r="F549" s="22">
        <v>94</v>
      </c>
      <c r="G549" s="1">
        <v>23500</v>
      </c>
      <c r="H549" s="28">
        <v>0</v>
      </c>
      <c r="I549" s="28">
        <v>0</v>
      </c>
      <c r="J549" s="3">
        <f t="shared" si="8"/>
        <v>23500</v>
      </c>
      <c r="K549" s="4"/>
    </row>
    <row r="550" spans="1:11" x14ac:dyDescent="0.35">
      <c r="A550" s="64">
        <v>1937</v>
      </c>
      <c r="B550" s="51" t="s">
        <v>24</v>
      </c>
      <c r="C550" s="27">
        <v>3</v>
      </c>
      <c r="D550" s="22">
        <v>1959</v>
      </c>
      <c r="E550" s="26">
        <v>1964</v>
      </c>
      <c r="F550" s="22">
        <v>94</v>
      </c>
      <c r="G550" s="28">
        <v>235000</v>
      </c>
      <c r="H550" s="28">
        <v>0</v>
      </c>
      <c r="I550" s="28">
        <v>0</v>
      </c>
      <c r="J550" s="29">
        <f t="shared" si="8"/>
        <v>235000</v>
      </c>
      <c r="K550" s="30"/>
    </row>
    <row r="551" spans="1:11" x14ac:dyDescent="0.35">
      <c r="A551" s="64">
        <v>1937</v>
      </c>
      <c r="B551" s="51" t="s">
        <v>39</v>
      </c>
      <c r="C551" s="27">
        <v>3</v>
      </c>
      <c r="D551" s="22">
        <v>1959</v>
      </c>
      <c r="E551" s="22">
        <v>1969</v>
      </c>
      <c r="F551" s="22">
        <v>93</v>
      </c>
      <c r="G551" s="28">
        <v>930000</v>
      </c>
      <c r="H551" s="28">
        <v>0</v>
      </c>
      <c r="I551" s="28">
        <v>0</v>
      </c>
      <c r="J551" s="29">
        <f t="shared" si="8"/>
        <v>930000</v>
      </c>
      <c r="K551" s="30"/>
    </row>
    <row r="552" spans="1:11" x14ac:dyDescent="0.35">
      <c r="A552" s="64">
        <v>1937</v>
      </c>
      <c r="B552" s="51" t="s">
        <v>40</v>
      </c>
      <c r="C552" s="27">
        <v>4.5</v>
      </c>
      <c r="D552" s="22">
        <v>1939</v>
      </c>
      <c r="E552" s="22">
        <v>1973</v>
      </c>
      <c r="F552" s="22">
        <v>111</v>
      </c>
      <c r="G552" s="28">
        <v>25530</v>
      </c>
      <c r="H552" s="28">
        <v>0</v>
      </c>
      <c r="I552" s="28">
        <v>0</v>
      </c>
      <c r="J552" s="29">
        <f t="shared" si="8"/>
        <v>25530</v>
      </c>
      <c r="K552" s="45"/>
    </row>
    <row r="553" spans="1:11" x14ac:dyDescent="0.35">
      <c r="A553" s="64">
        <v>1937</v>
      </c>
      <c r="B553" s="51" t="s">
        <v>26</v>
      </c>
      <c r="C553" s="27">
        <v>3.5</v>
      </c>
      <c r="D553" s="22">
        <v>1952</v>
      </c>
      <c r="E553" s="52" t="s">
        <v>244</v>
      </c>
      <c r="F553" s="22">
        <v>99.75</v>
      </c>
      <c r="G553" s="28">
        <v>2743125</v>
      </c>
      <c r="H553" s="28">
        <v>0</v>
      </c>
      <c r="I553" s="28">
        <v>0</v>
      </c>
      <c r="J553" s="29">
        <f t="shared" si="8"/>
        <v>2743125</v>
      </c>
      <c r="K553" s="30"/>
    </row>
    <row r="554" spans="1:11" ht="15" thickBot="1" x14ac:dyDescent="0.4">
      <c r="A554" s="65">
        <v>1937</v>
      </c>
      <c r="B554" s="47" t="s">
        <v>48</v>
      </c>
      <c r="C554" s="17">
        <v>3</v>
      </c>
      <c r="D554" s="25">
        <v>1955.5</v>
      </c>
      <c r="E554" s="25">
        <v>1955.5</v>
      </c>
      <c r="F554" s="15">
        <v>85.5</v>
      </c>
      <c r="G554" s="18">
        <v>427500</v>
      </c>
      <c r="H554" s="18">
        <v>0</v>
      </c>
      <c r="I554" s="18">
        <v>0</v>
      </c>
      <c r="J554" s="19">
        <f t="shared" si="8"/>
        <v>427500</v>
      </c>
      <c r="K554" s="21"/>
    </row>
    <row r="555" spans="1:11" x14ac:dyDescent="0.35">
      <c r="A555" s="64">
        <v>1937</v>
      </c>
      <c r="B555" s="51" t="s">
        <v>13</v>
      </c>
      <c r="C555" s="27"/>
      <c r="D555" s="26"/>
      <c r="E555" s="26"/>
      <c r="F555" s="26"/>
      <c r="G555" s="28">
        <v>17635173</v>
      </c>
      <c r="H555" s="28">
        <v>15</v>
      </c>
      <c r="I555" s="28">
        <v>0</v>
      </c>
      <c r="J555" s="29">
        <f t="shared" si="8"/>
        <v>17635173.75</v>
      </c>
      <c r="K555" s="30"/>
    </row>
    <row r="556" spans="1:11" ht="15" thickBot="1" x14ac:dyDescent="0.4">
      <c r="A556" s="65">
        <v>1937</v>
      </c>
      <c r="B556" s="48" t="s">
        <v>14</v>
      </c>
      <c r="C556" s="17"/>
      <c r="D556" s="15"/>
      <c r="E556" s="15"/>
      <c r="F556" s="15"/>
      <c r="G556" s="18"/>
      <c r="H556" s="18"/>
      <c r="I556" s="18"/>
      <c r="J556" s="19">
        <f t="shared" si="8"/>
        <v>0</v>
      </c>
      <c r="K556" s="20">
        <f>J555-SUM(J529:J554)</f>
        <v>0</v>
      </c>
    </row>
    <row r="557" spans="1:11" x14ac:dyDescent="0.35">
      <c r="A557" s="64">
        <v>1938</v>
      </c>
      <c r="B557" s="49" t="s">
        <v>17</v>
      </c>
      <c r="C557" s="5">
        <v>3.5</v>
      </c>
      <c r="D557">
        <v>1940</v>
      </c>
      <c r="F557" s="22">
        <v>98</v>
      </c>
      <c r="G557" s="1">
        <v>24500</v>
      </c>
      <c r="H557" s="1">
        <v>0</v>
      </c>
      <c r="I557" s="1">
        <v>0</v>
      </c>
      <c r="J557" s="3">
        <f t="shared" si="8"/>
        <v>24500</v>
      </c>
      <c r="K557" s="4"/>
    </row>
    <row r="558" spans="1:11" x14ac:dyDescent="0.35">
      <c r="A558" s="64">
        <v>1938</v>
      </c>
      <c r="B558" s="49" t="s">
        <v>33</v>
      </c>
      <c r="C558" s="5">
        <v>1</v>
      </c>
      <c r="D558">
        <v>1939</v>
      </c>
      <c r="E558">
        <v>1941</v>
      </c>
      <c r="F558" s="22">
        <v>98.375</v>
      </c>
      <c r="G558" s="1">
        <v>1967500</v>
      </c>
      <c r="H558" s="1">
        <v>0</v>
      </c>
      <c r="I558" s="1">
        <v>0</v>
      </c>
      <c r="J558" s="3">
        <f t="shared" si="8"/>
        <v>1967500</v>
      </c>
      <c r="K558" s="4"/>
    </row>
    <row r="559" spans="1:11" x14ac:dyDescent="0.35">
      <c r="A559" s="64">
        <v>1938</v>
      </c>
      <c r="B559" s="49" t="s">
        <v>36</v>
      </c>
      <c r="C559" s="5">
        <v>4.5</v>
      </c>
      <c r="D559">
        <v>1940</v>
      </c>
      <c r="E559">
        <v>1944</v>
      </c>
      <c r="F559" s="22">
        <v>104.5</v>
      </c>
      <c r="G559" s="1">
        <v>1567500</v>
      </c>
      <c r="H559" s="1">
        <v>0</v>
      </c>
      <c r="I559" s="1">
        <v>0</v>
      </c>
      <c r="J559" s="3">
        <f t="shared" si="8"/>
        <v>1567500</v>
      </c>
      <c r="K559" s="4"/>
    </row>
    <row r="560" spans="1:11" x14ac:dyDescent="0.35">
      <c r="A560" s="64">
        <v>1938</v>
      </c>
      <c r="B560" s="49" t="s">
        <v>17</v>
      </c>
      <c r="C560" s="5">
        <v>4.5</v>
      </c>
      <c r="D560">
        <v>1947</v>
      </c>
      <c r="F560" s="22">
        <v>100</v>
      </c>
      <c r="G560" s="1">
        <v>76125</v>
      </c>
      <c r="H560" s="1">
        <v>0</v>
      </c>
      <c r="I560" s="1">
        <v>0</v>
      </c>
      <c r="J560" s="3">
        <f t="shared" si="8"/>
        <v>76125</v>
      </c>
      <c r="K560" s="4"/>
    </row>
    <row r="561" spans="1:11" x14ac:dyDescent="0.35">
      <c r="A561" s="64">
        <v>1938</v>
      </c>
      <c r="B561" s="49" t="s">
        <v>49</v>
      </c>
      <c r="C561" s="5">
        <v>2.5</v>
      </c>
      <c r="D561">
        <v>1944</v>
      </c>
      <c r="E561">
        <v>1948</v>
      </c>
      <c r="F561" s="22">
        <v>101</v>
      </c>
      <c r="G561" s="1">
        <v>1515000</v>
      </c>
      <c r="H561" s="1">
        <v>0</v>
      </c>
      <c r="I561" s="1">
        <v>0</v>
      </c>
      <c r="J561" s="3">
        <f t="shared" si="8"/>
        <v>1515000</v>
      </c>
      <c r="K561" s="4"/>
    </row>
    <row r="562" spans="1:11" x14ac:dyDescent="0.35">
      <c r="A562" s="64">
        <v>1938</v>
      </c>
      <c r="B562" s="49" t="s">
        <v>16</v>
      </c>
      <c r="C562" s="5">
        <v>3</v>
      </c>
      <c r="D562">
        <v>1929</v>
      </c>
      <c r="E562">
        <v>1949</v>
      </c>
      <c r="F562" s="22">
        <v>93</v>
      </c>
      <c r="G562" s="1">
        <v>46500</v>
      </c>
      <c r="H562" s="1">
        <v>0</v>
      </c>
      <c r="I562" s="1">
        <v>0</v>
      </c>
      <c r="J562" s="3">
        <f t="shared" si="8"/>
        <v>46500</v>
      </c>
      <c r="K562" s="4"/>
    </row>
    <row r="563" spans="1:11" x14ac:dyDescent="0.35">
      <c r="A563" s="64">
        <v>1938</v>
      </c>
      <c r="B563" s="49" t="s">
        <v>36</v>
      </c>
      <c r="C563" s="5">
        <v>2.5</v>
      </c>
      <c r="D563">
        <v>1944</v>
      </c>
      <c r="E563">
        <v>1949</v>
      </c>
      <c r="F563" s="22">
        <v>99.75</v>
      </c>
      <c r="G563" s="1">
        <v>2493750</v>
      </c>
      <c r="H563" s="1">
        <v>0</v>
      </c>
      <c r="I563" s="1">
        <v>0</v>
      </c>
      <c r="J563" s="3">
        <f t="shared" si="8"/>
        <v>2493750</v>
      </c>
      <c r="K563" s="4"/>
    </row>
    <row r="564" spans="1:11" ht="43.5" x14ac:dyDescent="0.35">
      <c r="A564" s="64">
        <v>1938</v>
      </c>
      <c r="B564" s="46" t="s">
        <v>38</v>
      </c>
      <c r="C564" s="5">
        <v>5</v>
      </c>
      <c r="D564" s="22">
        <v>1951</v>
      </c>
      <c r="F564" s="22">
        <v>105</v>
      </c>
      <c r="G564" s="1">
        <v>81900</v>
      </c>
      <c r="H564" s="1">
        <v>0</v>
      </c>
      <c r="I564" s="1">
        <v>0</v>
      </c>
      <c r="J564" s="3">
        <f t="shared" si="8"/>
        <v>81900</v>
      </c>
      <c r="K564" s="4"/>
    </row>
    <row r="565" spans="1:11" x14ac:dyDescent="0.35">
      <c r="A565" s="64">
        <v>1938</v>
      </c>
      <c r="B565" s="46" t="s">
        <v>46</v>
      </c>
      <c r="C565" s="5">
        <v>2.5</v>
      </c>
      <c r="D565" s="22">
        <v>1951</v>
      </c>
      <c r="E565">
        <v>1952</v>
      </c>
      <c r="F565" s="22">
        <v>95.5</v>
      </c>
      <c r="G565" s="1">
        <v>238750</v>
      </c>
      <c r="H565" s="1">
        <v>0</v>
      </c>
      <c r="I565" s="1">
        <v>0</v>
      </c>
      <c r="J565" s="3">
        <f t="shared" si="8"/>
        <v>238750</v>
      </c>
      <c r="K565" s="4"/>
    </row>
    <row r="566" spans="1:11" x14ac:dyDescent="0.35">
      <c r="A566" s="64">
        <v>1938</v>
      </c>
      <c r="B566" s="46" t="s">
        <v>36</v>
      </c>
      <c r="C566" s="5">
        <v>3</v>
      </c>
      <c r="D566" s="22">
        <v>1948</v>
      </c>
      <c r="E566">
        <v>1953</v>
      </c>
      <c r="F566" s="22">
        <v>102</v>
      </c>
      <c r="G566" s="1">
        <v>1785000</v>
      </c>
      <c r="H566" s="1">
        <v>0</v>
      </c>
      <c r="I566" s="1">
        <v>0</v>
      </c>
      <c r="J566" s="3">
        <f t="shared" si="8"/>
        <v>1785000</v>
      </c>
      <c r="K566" s="4"/>
    </row>
    <row r="567" spans="1:11" x14ac:dyDescent="0.35">
      <c r="A567" s="64">
        <v>1938</v>
      </c>
      <c r="B567" s="46" t="s">
        <v>35</v>
      </c>
      <c r="C567" s="5">
        <v>3.5</v>
      </c>
      <c r="D567" s="22">
        <v>1951</v>
      </c>
      <c r="E567">
        <v>1954</v>
      </c>
      <c r="F567" s="22">
        <v>96</v>
      </c>
      <c r="G567" s="1">
        <v>240000</v>
      </c>
      <c r="H567" s="1">
        <v>0</v>
      </c>
      <c r="I567" s="1">
        <v>0</v>
      </c>
      <c r="J567" s="3">
        <f t="shared" si="8"/>
        <v>240000</v>
      </c>
      <c r="K567" s="4"/>
    </row>
    <row r="568" spans="1:11" ht="29" x14ac:dyDescent="0.35">
      <c r="A568" s="64">
        <v>1938</v>
      </c>
      <c r="B568" s="46" t="s">
        <v>47</v>
      </c>
      <c r="C568" s="5">
        <v>2.5</v>
      </c>
      <c r="D568" s="22">
        <v>1950</v>
      </c>
      <c r="E568">
        <v>1955</v>
      </c>
      <c r="F568" s="22">
        <v>92</v>
      </c>
      <c r="G568" s="1">
        <v>230000</v>
      </c>
      <c r="H568" s="1">
        <v>0</v>
      </c>
      <c r="I568" s="1">
        <v>0</v>
      </c>
      <c r="J568" s="3">
        <f t="shared" si="8"/>
        <v>230000</v>
      </c>
      <c r="K568" s="4"/>
    </row>
    <row r="569" spans="1:11" x14ac:dyDescent="0.35">
      <c r="A569" s="64">
        <v>1938</v>
      </c>
      <c r="B569" s="46" t="s">
        <v>17</v>
      </c>
      <c r="C569" s="5">
        <v>3</v>
      </c>
      <c r="D569" s="22">
        <v>1952</v>
      </c>
      <c r="E569">
        <v>1955</v>
      </c>
      <c r="F569" s="22">
        <v>84</v>
      </c>
      <c r="G569" s="1">
        <v>252000</v>
      </c>
      <c r="H569" s="1">
        <v>0</v>
      </c>
      <c r="I569" s="1">
        <v>0</v>
      </c>
      <c r="J569" s="3">
        <f t="shared" si="8"/>
        <v>252000</v>
      </c>
      <c r="K569" s="4"/>
    </row>
    <row r="570" spans="1:11" x14ac:dyDescent="0.35">
      <c r="A570" s="64">
        <v>1938</v>
      </c>
      <c r="B570" s="46" t="s">
        <v>39</v>
      </c>
      <c r="C570" s="5">
        <v>2.5</v>
      </c>
      <c r="D570" s="22">
        <v>1952</v>
      </c>
      <c r="E570">
        <v>1957</v>
      </c>
      <c r="F570" s="22">
        <v>96.5</v>
      </c>
      <c r="G570" s="1">
        <v>1833500</v>
      </c>
      <c r="H570" s="1">
        <v>0</v>
      </c>
      <c r="I570" s="1">
        <v>0</v>
      </c>
      <c r="J570" s="3">
        <f t="shared" si="8"/>
        <v>1833500</v>
      </c>
      <c r="K570" s="4"/>
    </row>
    <row r="571" spans="1:11" x14ac:dyDescent="0.35">
      <c r="A571" s="64">
        <v>1938</v>
      </c>
      <c r="B571" s="46" t="s">
        <v>35</v>
      </c>
      <c r="C571" s="5">
        <v>3</v>
      </c>
      <c r="D571" s="22">
        <v>1955</v>
      </c>
      <c r="E571">
        <v>1958</v>
      </c>
      <c r="F571" s="22">
        <v>88</v>
      </c>
      <c r="G571" s="1">
        <v>220000</v>
      </c>
      <c r="H571" s="1">
        <v>0</v>
      </c>
      <c r="I571" s="1">
        <v>0</v>
      </c>
      <c r="J571" s="3">
        <f t="shared" si="8"/>
        <v>220000</v>
      </c>
      <c r="K571" s="4"/>
    </row>
    <row r="572" spans="1:11" x14ac:dyDescent="0.35">
      <c r="A572" s="64">
        <v>1938</v>
      </c>
      <c r="B572" s="46" t="s">
        <v>16</v>
      </c>
      <c r="C572" s="5">
        <v>4</v>
      </c>
      <c r="D572" s="22">
        <v>1940</v>
      </c>
      <c r="E572">
        <v>1960</v>
      </c>
      <c r="F572" s="22">
        <v>100</v>
      </c>
      <c r="G572" s="1">
        <v>25000</v>
      </c>
      <c r="H572" s="1">
        <v>0</v>
      </c>
      <c r="I572" s="1">
        <v>0</v>
      </c>
      <c r="J572" s="3">
        <f t="shared" si="8"/>
        <v>25000</v>
      </c>
      <c r="K572" s="4"/>
    </row>
    <row r="573" spans="1:11" x14ac:dyDescent="0.35">
      <c r="A573" s="64">
        <v>1938</v>
      </c>
      <c r="B573" s="46" t="s">
        <v>23</v>
      </c>
      <c r="C573" s="5">
        <v>3</v>
      </c>
      <c r="D573" s="22">
        <v>1956</v>
      </c>
      <c r="E573">
        <v>1961</v>
      </c>
      <c r="F573" s="22">
        <v>94</v>
      </c>
      <c r="G573" s="1">
        <v>141000</v>
      </c>
      <c r="H573" s="1">
        <v>0</v>
      </c>
      <c r="I573" s="1">
        <v>0</v>
      </c>
      <c r="J573" s="3">
        <f t="shared" si="8"/>
        <v>141000</v>
      </c>
      <c r="K573" s="4"/>
    </row>
    <row r="574" spans="1:11" x14ac:dyDescent="0.35">
      <c r="A574" s="64">
        <v>1938</v>
      </c>
      <c r="B574" s="46" t="s">
        <v>39</v>
      </c>
      <c r="C574" s="5">
        <v>2.5</v>
      </c>
      <c r="D574" s="22">
        <v>1956</v>
      </c>
      <c r="E574">
        <v>1961</v>
      </c>
      <c r="F574" s="22">
        <v>91</v>
      </c>
      <c r="G574" s="1">
        <v>2275000</v>
      </c>
      <c r="H574" s="1">
        <v>0</v>
      </c>
      <c r="I574" s="1">
        <v>0</v>
      </c>
      <c r="J574" s="3">
        <f t="shared" si="8"/>
        <v>2275000</v>
      </c>
      <c r="K574" s="4"/>
    </row>
    <row r="575" spans="1:11" x14ac:dyDescent="0.35">
      <c r="A575" s="64">
        <v>1938</v>
      </c>
      <c r="B575" s="46" t="s">
        <v>36</v>
      </c>
      <c r="C575" s="5">
        <v>5</v>
      </c>
      <c r="D575" s="22">
        <v>1944</v>
      </c>
      <c r="E575">
        <v>1964</v>
      </c>
      <c r="F575" s="22">
        <v>114</v>
      </c>
      <c r="G575" s="1">
        <v>228000</v>
      </c>
      <c r="H575" s="1">
        <v>0</v>
      </c>
      <c r="I575" s="1">
        <v>0</v>
      </c>
      <c r="J575" s="3">
        <f t="shared" si="8"/>
        <v>228000</v>
      </c>
      <c r="K575" s="4"/>
    </row>
    <row r="576" spans="1:11" x14ac:dyDescent="0.35">
      <c r="A576" s="64">
        <v>1938</v>
      </c>
      <c r="B576" s="46" t="s">
        <v>45</v>
      </c>
      <c r="C576" s="5">
        <v>3</v>
      </c>
      <c r="D576" s="22">
        <v>1959</v>
      </c>
      <c r="E576">
        <v>1964</v>
      </c>
      <c r="F576" s="22">
        <v>94</v>
      </c>
      <c r="G576" s="1">
        <v>23500</v>
      </c>
      <c r="H576" s="1">
        <v>0</v>
      </c>
      <c r="I576" s="1">
        <v>0</v>
      </c>
      <c r="J576" s="3">
        <f t="shared" si="8"/>
        <v>23500</v>
      </c>
      <c r="K576" s="4"/>
    </row>
    <row r="577" spans="1:11" x14ac:dyDescent="0.35">
      <c r="A577" s="64">
        <v>1938</v>
      </c>
      <c r="B577" s="51" t="s">
        <v>24</v>
      </c>
      <c r="C577" s="27">
        <v>3</v>
      </c>
      <c r="D577" s="22">
        <v>1959</v>
      </c>
      <c r="E577" s="26">
        <v>1964</v>
      </c>
      <c r="F577" s="22">
        <v>93</v>
      </c>
      <c r="G577" s="1">
        <v>232500</v>
      </c>
      <c r="H577" s="1">
        <v>0</v>
      </c>
      <c r="I577" s="1">
        <v>0</v>
      </c>
      <c r="J577" s="3">
        <f t="shared" si="8"/>
        <v>232500</v>
      </c>
      <c r="K577" s="4"/>
    </row>
    <row r="578" spans="1:11" x14ac:dyDescent="0.35">
      <c r="A578" s="64">
        <v>1938</v>
      </c>
      <c r="B578" s="51" t="s">
        <v>39</v>
      </c>
      <c r="C578" s="27">
        <v>3</v>
      </c>
      <c r="D578" s="22">
        <v>1959</v>
      </c>
      <c r="E578" s="22">
        <v>1969</v>
      </c>
      <c r="F578" s="22">
        <v>97.75</v>
      </c>
      <c r="G578" s="1">
        <v>1173000</v>
      </c>
      <c r="H578" s="1">
        <v>0</v>
      </c>
      <c r="I578" s="1">
        <v>0</v>
      </c>
      <c r="J578" s="3">
        <f t="shared" si="8"/>
        <v>1173000</v>
      </c>
      <c r="K578" s="4"/>
    </row>
    <row r="579" spans="1:11" x14ac:dyDescent="0.35">
      <c r="A579" s="64">
        <v>1938</v>
      </c>
      <c r="B579" s="51" t="s">
        <v>40</v>
      </c>
      <c r="C579" s="27">
        <v>4.5</v>
      </c>
      <c r="D579" s="22">
        <v>1939</v>
      </c>
      <c r="E579" s="22">
        <v>1973</v>
      </c>
      <c r="F579" s="22">
        <v>109.5</v>
      </c>
      <c r="G579" s="1">
        <v>25185</v>
      </c>
      <c r="H579" s="1">
        <v>0</v>
      </c>
      <c r="I579" s="1">
        <v>0</v>
      </c>
      <c r="J579" s="3">
        <f t="shared" si="8"/>
        <v>25185</v>
      </c>
      <c r="K579" s="4"/>
    </row>
    <row r="580" spans="1:11" x14ac:dyDescent="0.35">
      <c r="A580" s="64">
        <v>1938</v>
      </c>
      <c r="B580" s="51" t="s">
        <v>26</v>
      </c>
      <c r="C580" s="27">
        <v>3.5</v>
      </c>
      <c r="D580" s="22">
        <v>1952</v>
      </c>
      <c r="E580" s="52" t="s">
        <v>244</v>
      </c>
      <c r="F580" s="22">
        <v>102</v>
      </c>
      <c r="G580" s="1">
        <v>2550000</v>
      </c>
      <c r="H580" s="1">
        <v>0</v>
      </c>
      <c r="I580" s="1">
        <v>0</v>
      </c>
      <c r="J580" s="3">
        <f t="shared" si="8"/>
        <v>2550000</v>
      </c>
      <c r="K580" s="4"/>
    </row>
    <row r="581" spans="1:11" ht="15" thickBot="1" x14ac:dyDescent="0.4">
      <c r="A581" s="65">
        <v>1938</v>
      </c>
      <c r="B581" s="47" t="s">
        <v>48</v>
      </c>
      <c r="C581" s="17">
        <v>3</v>
      </c>
      <c r="D581" s="25">
        <v>1955.5</v>
      </c>
      <c r="E581" s="25">
        <v>1955.5</v>
      </c>
      <c r="F581" s="15">
        <v>88</v>
      </c>
      <c r="G581" s="18">
        <v>220000</v>
      </c>
      <c r="H581" s="18">
        <v>0</v>
      </c>
      <c r="I581" s="18">
        <v>0</v>
      </c>
      <c r="J581" s="19">
        <f t="shared" si="8"/>
        <v>220000</v>
      </c>
      <c r="K581" s="21"/>
    </row>
    <row r="582" spans="1:11" x14ac:dyDescent="0.35">
      <c r="A582" s="64">
        <v>1938</v>
      </c>
      <c r="B582" s="49" t="s">
        <v>13</v>
      </c>
      <c r="G582" s="1">
        <v>19465210</v>
      </c>
      <c r="H582" s="1">
        <v>0</v>
      </c>
      <c r="I582" s="1">
        <v>0</v>
      </c>
      <c r="J582" s="3">
        <f t="shared" si="8"/>
        <v>19465210</v>
      </c>
      <c r="K582" s="4"/>
    </row>
    <row r="583" spans="1:11" ht="15" thickBot="1" x14ac:dyDescent="0.4">
      <c r="A583" s="65">
        <v>1938</v>
      </c>
      <c r="B583" s="16" t="s">
        <v>14</v>
      </c>
      <c r="C583" s="17"/>
      <c r="D583" s="15"/>
      <c r="E583" s="15"/>
      <c r="F583" s="15"/>
      <c r="G583" s="18"/>
      <c r="H583" s="18"/>
      <c r="I583" s="18"/>
      <c r="J583" s="19">
        <f t="shared" si="8"/>
        <v>0</v>
      </c>
      <c r="K583" s="20">
        <f>J582-SUM(J557:J581)</f>
        <v>0</v>
      </c>
    </row>
    <row r="584" spans="1:11" x14ac:dyDescent="0.35">
      <c r="A584" s="64">
        <v>1939</v>
      </c>
      <c r="B584" s="49" t="s">
        <v>17</v>
      </c>
      <c r="C584" s="5">
        <v>3.5</v>
      </c>
      <c r="D584">
        <v>1940</v>
      </c>
      <c r="F584" s="1">
        <v>99</v>
      </c>
      <c r="G584" s="1">
        <v>24750</v>
      </c>
      <c r="H584" s="1">
        <v>0</v>
      </c>
      <c r="I584" s="1">
        <v>0</v>
      </c>
      <c r="J584" s="53">
        <f t="shared" si="8"/>
        <v>24750</v>
      </c>
    </row>
    <row r="585" spans="1:11" x14ac:dyDescent="0.35">
      <c r="A585" s="64">
        <v>1939</v>
      </c>
      <c r="B585" s="49" t="s">
        <v>17</v>
      </c>
      <c r="C585" s="5">
        <v>4.5</v>
      </c>
      <c r="D585">
        <v>1947</v>
      </c>
      <c r="F585" s="22">
        <v>92</v>
      </c>
      <c r="G585" s="1">
        <v>70035</v>
      </c>
      <c r="H585" s="1">
        <v>0</v>
      </c>
      <c r="I585" s="1">
        <v>0</v>
      </c>
      <c r="J585" s="3">
        <f t="shared" ref="J585:J647" si="9">G585+H585/20+I585/240</f>
        <v>70035</v>
      </c>
      <c r="K585" s="4"/>
    </row>
    <row r="586" spans="1:11" x14ac:dyDescent="0.35">
      <c r="A586" s="64">
        <v>1939</v>
      </c>
      <c r="B586" s="49" t="s">
        <v>49</v>
      </c>
      <c r="C586" s="5">
        <v>2.5</v>
      </c>
      <c r="D586">
        <v>1944</v>
      </c>
      <c r="E586">
        <v>1948</v>
      </c>
      <c r="F586" s="22">
        <v>97.5</v>
      </c>
      <c r="G586" s="1">
        <v>1462500</v>
      </c>
      <c r="H586" s="1">
        <v>0</v>
      </c>
      <c r="I586" s="1">
        <v>0</v>
      </c>
      <c r="J586" s="3">
        <f t="shared" si="9"/>
        <v>1462500</v>
      </c>
      <c r="K586" s="4"/>
    </row>
    <row r="587" spans="1:11" x14ac:dyDescent="0.35">
      <c r="A587" s="64">
        <v>1939</v>
      </c>
      <c r="B587" s="49" t="s">
        <v>16</v>
      </c>
      <c r="C587" s="5">
        <v>3</v>
      </c>
      <c r="D587">
        <v>1929</v>
      </c>
      <c r="E587">
        <v>1949</v>
      </c>
      <c r="F587" s="22">
        <v>91</v>
      </c>
      <c r="G587" s="1">
        <v>45500</v>
      </c>
      <c r="H587" s="1">
        <v>0</v>
      </c>
      <c r="I587" s="1">
        <v>0</v>
      </c>
      <c r="J587" s="3">
        <f t="shared" si="9"/>
        <v>45500</v>
      </c>
      <c r="K587" s="4"/>
    </row>
    <row r="588" spans="1:11" x14ac:dyDescent="0.35">
      <c r="A588" s="64">
        <v>1939</v>
      </c>
      <c r="B588" s="49" t="s">
        <v>36</v>
      </c>
      <c r="C588" s="5">
        <v>2.5</v>
      </c>
      <c r="D588">
        <v>1944</v>
      </c>
      <c r="E588">
        <v>1949</v>
      </c>
      <c r="F588" s="22">
        <v>95.5</v>
      </c>
      <c r="G588" s="1">
        <v>2387500</v>
      </c>
      <c r="H588" s="1">
        <v>0</v>
      </c>
      <c r="I588" s="1">
        <v>0</v>
      </c>
      <c r="J588" s="3">
        <f t="shared" si="9"/>
        <v>2387500</v>
      </c>
      <c r="K588" s="4"/>
    </row>
    <row r="589" spans="1:11" ht="43.5" x14ac:dyDescent="0.35">
      <c r="A589" s="64">
        <v>1939</v>
      </c>
      <c r="B589" s="46" t="s">
        <v>38</v>
      </c>
      <c r="C589" s="5">
        <v>5</v>
      </c>
      <c r="D589" s="22">
        <v>1951</v>
      </c>
      <c r="F589" s="22">
        <v>102</v>
      </c>
      <c r="G589" s="1">
        <v>74868</v>
      </c>
      <c r="H589" s="1">
        <v>0</v>
      </c>
      <c r="I589" s="1">
        <v>0</v>
      </c>
      <c r="J589" s="3">
        <f t="shared" si="9"/>
        <v>74868</v>
      </c>
      <c r="K589" s="4"/>
    </row>
    <row r="590" spans="1:11" x14ac:dyDescent="0.35">
      <c r="A590" s="64">
        <v>1939</v>
      </c>
      <c r="B590" s="46" t="s">
        <v>46</v>
      </c>
      <c r="C590" s="5">
        <v>2.5</v>
      </c>
      <c r="D590" s="22">
        <v>1951</v>
      </c>
      <c r="E590">
        <v>1952</v>
      </c>
      <c r="F590" s="22">
        <v>90.5</v>
      </c>
      <c r="G590" s="1">
        <v>226250</v>
      </c>
      <c r="H590" s="1">
        <v>0</v>
      </c>
      <c r="I590" s="1">
        <v>0</v>
      </c>
      <c r="J590" s="3">
        <f t="shared" si="9"/>
        <v>226250</v>
      </c>
      <c r="K590" s="4"/>
    </row>
    <row r="591" spans="1:11" x14ac:dyDescent="0.35">
      <c r="A591" s="64">
        <v>1939</v>
      </c>
      <c r="B591" s="46" t="s">
        <v>36</v>
      </c>
      <c r="C591" s="5">
        <v>3</v>
      </c>
      <c r="D591" s="22">
        <v>1948</v>
      </c>
      <c r="E591">
        <v>1953</v>
      </c>
      <c r="F591" s="22">
        <v>97.5</v>
      </c>
      <c r="G591" s="1">
        <v>682500</v>
      </c>
      <c r="H591" s="1">
        <v>0</v>
      </c>
      <c r="I591" s="1">
        <v>0</v>
      </c>
      <c r="J591" s="3">
        <f t="shared" si="9"/>
        <v>682500</v>
      </c>
      <c r="K591" s="4"/>
    </row>
    <row r="592" spans="1:11" x14ac:dyDescent="0.35">
      <c r="A592" s="64">
        <v>1939</v>
      </c>
      <c r="B592" s="46" t="s">
        <v>35</v>
      </c>
      <c r="C592" s="5">
        <v>3.5</v>
      </c>
      <c r="D592" s="22">
        <v>1951</v>
      </c>
      <c r="E592">
        <v>1954</v>
      </c>
      <c r="F592" s="22">
        <v>91</v>
      </c>
      <c r="G592" s="1">
        <v>227500</v>
      </c>
      <c r="H592" s="1">
        <v>0</v>
      </c>
      <c r="I592" s="1">
        <v>0</v>
      </c>
      <c r="J592" s="3">
        <f t="shared" si="9"/>
        <v>227500</v>
      </c>
      <c r="K592" s="4"/>
    </row>
    <row r="593" spans="1:11" ht="29" x14ac:dyDescent="0.35">
      <c r="A593" s="64">
        <v>1939</v>
      </c>
      <c r="B593" s="46" t="s">
        <v>47</v>
      </c>
      <c r="C593" s="5">
        <v>2.5</v>
      </c>
      <c r="D593" s="22">
        <v>1950</v>
      </c>
      <c r="E593">
        <v>1955</v>
      </c>
      <c r="F593" s="22">
        <v>86.5</v>
      </c>
      <c r="G593" s="1">
        <v>216250</v>
      </c>
      <c r="H593" s="1">
        <v>0</v>
      </c>
      <c r="I593" s="1">
        <v>0</v>
      </c>
      <c r="J593" s="3">
        <f t="shared" si="9"/>
        <v>216250</v>
      </c>
      <c r="K593" s="4"/>
    </row>
    <row r="594" spans="1:11" x14ac:dyDescent="0.35">
      <c r="A594" s="64">
        <v>1939</v>
      </c>
      <c r="B594" s="46" t="s">
        <v>17</v>
      </c>
      <c r="C594" s="5">
        <v>3</v>
      </c>
      <c r="D594" s="22">
        <v>1952</v>
      </c>
      <c r="E594">
        <v>1955</v>
      </c>
      <c r="F594" s="22">
        <v>75</v>
      </c>
      <c r="G594" s="1">
        <v>225000</v>
      </c>
      <c r="H594" s="1">
        <v>0</v>
      </c>
      <c r="I594" s="1">
        <v>0</v>
      </c>
      <c r="J594" s="3">
        <f t="shared" si="9"/>
        <v>225000</v>
      </c>
      <c r="K594" s="4"/>
    </row>
    <row r="595" spans="1:11" x14ac:dyDescent="0.35">
      <c r="A595" s="64">
        <v>1939</v>
      </c>
      <c r="B595" s="46" t="s">
        <v>39</v>
      </c>
      <c r="C595" s="5">
        <v>2.5</v>
      </c>
      <c r="D595" s="22">
        <v>1952</v>
      </c>
      <c r="E595">
        <v>1957</v>
      </c>
      <c r="F595" s="22">
        <v>90.5</v>
      </c>
      <c r="G595" s="1">
        <v>905000</v>
      </c>
      <c r="H595" s="1">
        <v>0</v>
      </c>
      <c r="I595" s="1">
        <v>0</v>
      </c>
      <c r="J595" s="3">
        <f t="shared" si="9"/>
        <v>905000</v>
      </c>
      <c r="K595" s="4"/>
    </row>
    <row r="596" spans="1:11" x14ac:dyDescent="0.35">
      <c r="A596" s="64">
        <v>1939</v>
      </c>
      <c r="B596" s="46" t="s">
        <v>35</v>
      </c>
      <c r="C596" s="5">
        <v>3</v>
      </c>
      <c r="D596" s="22">
        <v>1955</v>
      </c>
      <c r="E596">
        <v>1958</v>
      </c>
      <c r="F596" s="22">
        <v>82.5</v>
      </c>
      <c r="G596" s="1">
        <v>206250</v>
      </c>
      <c r="H596" s="1">
        <v>0</v>
      </c>
      <c r="I596" s="1">
        <v>0</v>
      </c>
      <c r="J596" s="3">
        <f t="shared" si="9"/>
        <v>206250</v>
      </c>
      <c r="K596" s="4"/>
    </row>
    <row r="597" spans="1:11" x14ac:dyDescent="0.35">
      <c r="A597" s="64">
        <v>1939</v>
      </c>
      <c r="B597" s="46" t="s">
        <v>16</v>
      </c>
      <c r="C597" s="5">
        <v>4</v>
      </c>
      <c r="D597" s="22">
        <v>1940</v>
      </c>
      <c r="E597">
        <v>1960</v>
      </c>
      <c r="F597" s="22">
        <v>96.5</v>
      </c>
      <c r="G597" s="1">
        <v>24125</v>
      </c>
      <c r="H597" s="1">
        <v>0</v>
      </c>
      <c r="I597" s="1">
        <v>0</v>
      </c>
      <c r="J597" s="3">
        <f t="shared" si="9"/>
        <v>24125</v>
      </c>
      <c r="K597" s="4"/>
    </row>
    <row r="598" spans="1:11" x14ac:dyDescent="0.35">
      <c r="A598" s="64">
        <v>1939</v>
      </c>
      <c r="B598" s="46" t="s">
        <v>23</v>
      </c>
      <c r="C598" s="5">
        <v>3</v>
      </c>
      <c r="D598" s="22">
        <v>1956</v>
      </c>
      <c r="E598">
        <v>1961</v>
      </c>
      <c r="F598" s="22">
        <v>91</v>
      </c>
      <c r="G598" s="1">
        <v>136500</v>
      </c>
      <c r="H598" s="1">
        <v>0</v>
      </c>
      <c r="I598" s="1">
        <v>0</v>
      </c>
      <c r="J598" s="3">
        <f t="shared" si="9"/>
        <v>136500</v>
      </c>
      <c r="K598" s="4"/>
    </row>
    <row r="599" spans="1:11" x14ac:dyDescent="0.35">
      <c r="A599" s="64">
        <v>1939</v>
      </c>
      <c r="B599" s="46" t="s">
        <v>39</v>
      </c>
      <c r="C599" s="5">
        <v>2.5</v>
      </c>
      <c r="D599" s="22">
        <v>1956</v>
      </c>
      <c r="E599">
        <v>1961</v>
      </c>
      <c r="F599" s="22">
        <v>84.5</v>
      </c>
      <c r="G599" s="1">
        <v>1690000</v>
      </c>
      <c r="H599" s="1">
        <v>0</v>
      </c>
      <c r="I599" s="1">
        <v>0</v>
      </c>
      <c r="J599" s="3">
        <f t="shared" si="9"/>
        <v>1690000</v>
      </c>
      <c r="K599" s="4"/>
    </row>
    <row r="600" spans="1:11" x14ac:dyDescent="0.35">
      <c r="A600" s="64">
        <v>1939</v>
      </c>
      <c r="B600" s="46" t="s">
        <v>36</v>
      </c>
      <c r="C600" s="5">
        <v>5</v>
      </c>
      <c r="D600" s="22">
        <v>1944</v>
      </c>
      <c r="E600">
        <v>1964</v>
      </c>
      <c r="F600" s="22">
        <v>109</v>
      </c>
      <c r="G600" s="1">
        <v>218000</v>
      </c>
      <c r="H600" s="1">
        <v>0</v>
      </c>
      <c r="I600" s="1">
        <v>0</v>
      </c>
      <c r="J600" s="3">
        <f t="shared" si="9"/>
        <v>218000</v>
      </c>
      <c r="K600" s="4"/>
    </row>
    <row r="601" spans="1:11" x14ac:dyDescent="0.35">
      <c r="A601" s="64">
        <v>1939</v>
      </c>
      <c r="B601" s="46" t="s">
        <v>45</v>
      </c>
      <c r="C601" s="5">
        <v>3</v>
      </c>
      <c r="D601" s="22">
        <v>1959</v>
      </c>
      <c r="E601">
        <v>1964</v>
      </c>
      <c r="F601" s="22">
        <v>89.5</v>
      </c>
      <c r="G601" s="1">
        <v>22375</v>
      </c>
      <c r="H601" s="1">
        <v>0</v>
      </c>
      <c r="I601" s="1">
        <v>0</v>
      </c>
      <c r="J601" s="3">
        <f t="shared" si="9"/>
        <v>22375</v>
      </c>
      <c r="K601" s="4"/>
    </row>
    <row r="602" spans="1:11" x14ac:dyDescent="0.35">
      <c r="A602" s="64">
        <v>1939</v>
      </c>
      <c r="B602" s="51" t="s">
        <v>24</v>
      </c>
      <c r="C602" s="27">
        <v>3</v>
      </c>
      <c r="D602" s="22">
        <v>1959</v>
      </c>
      <c r="E602" s="26">
        <v>1964</v>
      </c>
      <c r="F602" s="22">
        <v>90</v>
      </c>
      <c r="G602" s="1">
        <v>225000</v>
      </c>
      <c r="H602" s="1">
        <v>0</v>
      </c>
      <c r="I602" s="1">
        <v>0</v>
      </c>
      <c r="J602" s="3">
        <f t="shared" si="9"/>
        <v>225000</v>
      </c>
      <c r="K602" s="4"/>
    </row>
    <row r="603" spans="1:11" x14ac:dyDescent="0.35">
      <c r="A603" s="64">
        <v>1939</v>
      </c>
      <c r="B603" s="51" t="s">
        <v>39</v>
      </c>
      <c r="C603" s="27">
        <v>3</v>
      </c>
      <c r="D603" s="22">
        <v>1959</v>
      </c>
      <c r="E603" s="22">
        <v>1969</v>
      </c>
      <c r="F603" s="22">
        <v>92.5</v>
      </c>
      <c r="G603" s="1">
        <v>1110000</v>
      </c>
      <c r="H603" s="1">
        <v>0</v>
      </c>
      <c r="I603" s="1">
        <v>0</v>
      </c>
      <c r="J603" s="3">
        <f t="shared" si="9"/>
        <v>1110000</v>
      </c>
      <c r="K603" s="4"/>
    </row>
    <row r="604" spans="1:11" x14ac:dyDescent="0.35">
      <c r="A604" s="64">
        <v>1939</v>
      </c>
      <c r="B604" s="51" t="s">
        <v>40</v>
      </c>
      <c r="C604" s="27">
        <v>4.5</v>
      </c>
      <c r="D604" s="22">
        <v>1939</v>
      </c>
      <c r="E604" s="22">
        <v>1973</v>
      </c>
      <c r="F604" s="22">
        <v>108</v>
      </c>
      <c r="G604" s="1">
        <v>24624</v>
      </c>
      <c r="H604" s="1">
        <v>0</v>
      </c>
      <c r="I604" s="1">
        <v>0</v>
      </c>
      <c r="J604" s="3">
        <f t="shared" si="9"/>
        <v>24624</v>
      </c>
      <c r="K604" s="4"/>
    </row>
    <row r="605" spans="1:11" ht="15" thickBot="1" x14ac:dyDescent="0.4">
      <c r="A605" s="65">
        <v>1939</v>
      </c>
      <c r="B605" s="47" t="s">
        <v>26</v>
      </c>
      <c r="C605" s="17">
        <v>3.5</v>
      </c>
      <c r="D605" s="25">
        <v>1952</v>
      </c>
      <c r="E605" s="24" t="s">
        <v>244</v>
      </c>
      <c r="F605" s="15">
        <v>93.5</v>
      </c>
      <c r="G605" s="18">
        <v>1870000</v>
      </c>
      <c r="H605" s="18">
        <v>0</v>
      </c>
      <c r="I605" s="18">
        <v>0</v>
      </c>
      <c r="J605" s="19">
        <f t="shared" si="9"/>
        <v>1870000</v>
      </c>
      <c r="K605" s="21"/>
    </row>
    <row r="606" spans="1:11" x14ac:dyDescent="0.35">
      <c r="A606" s="64">
        <v>1939</v>
      </c>
      <c r="B606" s="49" t="s">
        <v>13</v>
      </c>
      <c r="G606" s="1">
        <v>12074527</v>
      </c>
      <c r="H606" s="1">
        <v>0</v>
      </c>
      <c r="I606" s="1">
        <v>0</v>
      </c>
      <c r="J606" s="3">
        <f t="shared" si="9"/>
        <v>12074527</v>
      </c>
      <c r="K606" s="4"/>
    </row>
    <row r="607" spans="1:11" ht="15" thickBot="1" x14ac:dyDescent="0.4">
      <c r="A607" s="65">
        <v>1939</v>
      </c>
      <c r="B607" s="50" t="s">
        <v>14</v>
      </c>
      <c r="C607" s="17"/>
      <c r="D607" s="15"/>
      <c r="E607" s="15"/>
      <c r="F607" s="15"/>
      <c r="G607" s="18"/>
      <c r="H607" s="18"/>
      <c r="I607" s="18"/>
      <c r="J607" s="19">
        <f t="shared" si="9"/>
        <v>0</v>
      </c>
      <c r="K607" s="20">
        <f>J606-SUM(J584:J605)</f>
        <v>0</v>
      </c>
    </row>
    <row r="608" spans="1:11" x14ac:dyDescent="0.35">
      <c r="A608" s="64">
        <v>1940</v>
      </c>
      <c r="B608" s="49" t="s">
        <v>17</v>
      </c>
      <c r="C608" s="5">
        <v>3.5</v>
      </c>
      <c r="D608">
        <v>1939</v>
      </c>
      <c r="E608">
        <v>1945</v>
      </c>
      <c r="F608" s="22">
        <v>99.5</v>
      </c>
      <c r="G608" s="1">
        <v>24875</v>
      </c>
      <c r="H608" s="1">
        <v>0</v>
      </c>
      <c r="I608" s="1">
        <v>0</v>
      </c>
      <c r="J608" s="3">
        <f t="shared" si="9"/>
        <v>24875</v>
      </c>
      <c r="K608" s="4"/>
    </row>
    <row r="609" spans="1:11" x14ac:dyDescent="0.35">
      <c r="A609" s="64">
        <v>1940</v>
      </c>
      <c r="B609" s="49" t="s">
        <v>17</v>
      </c>
      <c r="C609" s="5">
        <v>4.5</v>
      </c>
      <c r="D609">
        <v>1947</v>
      </c>
      <c r="F609" s="22">
        <v>100.5</v>
      </c>
      <c r="G609" s="1">
        <v>76505</v>
      </c>
      <c r="H609" s="1">
        <v>12</v>
      </c>
      <c r="I609" s="1">
        <v>6</v>
      </c>
      <c r="J609" s="3">
        <f t="shared" si="9"/>
        <v>76505.625</v>
      </c>
      <c r="K609" s="4"/>
    </row>
    <row r="610" spans="1:11" x14ac:dyDescent="0.35">
      <c r="A610" s="64">
        <v>1940</v>
      </c>
      <c r="B610" s="49" t="s">
        <v>49</v>
      </c>
      <c r="C610" s="5">
        <v>2.5</v>
      </c>
      <c r="D610">
        <v>1944</v>
      </c>
      <c r="E610">
        <v>1948</v>
      </c>
      <c r="F610" s="22">
        <v>99.5</v>
      </c>
      <c r="G610" s="1">
        <v>1492500</v>
      </c>
      <c r="H610" s="1">
        <v>0</v>
      </c>
      <c r="I610" s="1">
        <v>0</v>
      </c>
      <c r="J610" s="3">
        <f t="shared" si="9"/>
        <v>1492500</v>
      </c>
      <c r="K610" s="4"/>
    </row>
    <row r="611" spans="1:11" x14ac:dyDescent="0.35">
      <c r="A611" s="64">
        <v>1940</v>
      </c>
      <c r="B611" s="49" t="s">
        <v>16</v>
      </c>
      <c r="C611" s="5">
        <v>3</v>
      </c>
      <c r="D611">
        <v>1929</v>
      </c>
      <c r="E611">
        <v>1949</v>
      </c>
      <c r="F611" s="22">
        <v>93.5</v>
      </c>
      <c r="G611" s="1">
        <v>46750</v>
      </c>
      <c r="H611" s="1">
        <v>0</v>
      </c>
      <c r="I611" s="1">
        <v>0</v>
      </c>
      <c r="J611" s="3">
        <f t="shared" si="9"/>
        <v>46750</v>
      </c>
      <c r="K611" s="4"/>
    </row>
    <row r="612" spans="1:11" x14ac:dyDescent="0.35">
      <c r="A612" s="64">
        <v>1940</v>
      </c>
      <c r="B612" s="49" t="s">
        <v>36</v>
      </c>
      <c r="C612" s="5">
        <v>2.5</v>
      </c>
      <c r="D612">
        <v>1944</v>
      </c>
      <c r="E612">
        <v>1949</v>
      </c>
      <c r="F612" s="22">
        <v>97.5</v>
      </c>
      <c r="G612" s="1">
        <v>2437500</v>
      </c>
      <c r="H612" s="1">
        <v>0</v>
      </c>
      <c r="I612" s="1">
        <v>0</v>
      </c>
      <c r="J612" s="3">
        <f t="shared" si="9"/>
        <v>2437500</v>
      </c>
      <c r="K612" s="4"/>
    </row>
    <row r="613" spans="1:11" ht="43.5" x14ac:dyDescent="0.35">
      <c r="A613" s="64">
        <v>1940</v>
      </c>
      <c r="B613" s="46" t="s">
        <v>38</v>
      </c>
      <c r="C613" s="5">
        <v>5</v>
      </c>
      <c r="D613" s="22">
        <v>1951</v>
      </c>
      <c r="F613" s="22">
        <v>103</v>
      </c>
      <c r="G613" s="1">
        <v>71791</v>
      </c>
      <c r="H613" s="1">
        <v>0</v>
      </c>
      <c r="I613" s="1">
        <v>0</v>
      </c>
      <c r="J613" s="3">
        <f t="shared" si="9"/>
        <v>71791</v>
      </c>
      <c r="K613" s="4"/>
    </row>
    <row r="614" spans="1:11" x14ac:dyDescent="0.35">
      <c r="A614" s="64">
        <v>1940</v>
      </c>
      <c r="B614" s="46" t="s">
        <v>46</v>
      </c>
      <c r="C614" s="5">
        <v>2.5</v>
      </c>
      <c r="D614" s="22">
        <v>1951</v>
      </c>
      <c r="E614">
        <v>1952</v>
      </c>
      <c r="F614" s="22">
        <v>92</v>
      </c>
      <c r="G614" s="1">
        <v>230000</v>
      </c>
      <c r="H614" s="1">
        <v>0</v>
      </c>
      <c r="I614" s="1">
        <v>0</v>
      </c>
      <c r="J614" s="3">
        <f t="shared" si="9"/>
        <v>230000</v>
      </c>
      <c r="K614" s="4"/>
    </row>
    <row r="615" spans="1:11" x14ac:dyDescent="0.35">
      <c r="A615" s="64">
        <v>1940</v>
      </c>
      <c r="B615" s="46" t="s">
        <v>36</v>
      </c>
      <c r="C615" s="5">
        <v>3</v>
      </c>
      <c r="D615" s="22">
        <v>1948</v>
      </c>
      <c r="E615">
        <v>1953</v>
      </c>
      <c r="F615" s="22">
        <v>100</v>
      </c>
      <c r="G615" s="1">
        <v>700000</v>
      </c>
      <c r="H615" s="1">
        <v>0</v>
      </c>
      <c r="I615" s="1">
        <v>0</v>
      </c>
      <c r="J615" s="3">
        <f t="shared" si="9"/>
        <v>700000</v>
      </c>
      <c r="K615" s="4"/>
    </row>
    <row r="616" spans="1:11" x14ac:dyDescent="0.35">
      <c r="A616" s="64">
        <v>1940</v>
      </c>
      <c r="B616" s="46" t="s">
        <v>35</v>
      </c>
      <c r="C616" s="5">
        <v>3.5</v>
      </c>
      <c r="D616" s="22">
        <v>1951</v>
      </c>
      <c r="E616">
        <v>1954</v>
      </c>
      <c r="F616" s="22">
        <v>94.5</v>
      </c>
      <c r="G616" s="1">
        <v>236250</v>
      </c>
      <c r="H616" s="1">
        <v>0</v>
      </c>
      <c r="I616" s="1">
        <v>0</v>
      </c>
      <c r="J616" s="3">
        <f t="shared" si="9"/>
        <v>236250</v>
      </c>
      <c r="K616" s="4"/>
    </row>
    <row r="617" spans="1:11" ht="29" x14ac:dyDescent="0.35">
      <c r="A617" s="64">
        <v>1940</v>
      </c>
      <c r="B617" s="46" t="s">
        <v>47</v>
      </c>
      <c r="C617" s="5">
        <v>2.5</v>
      </c>
      <c r="D617" s="22">
        <v>1950</v>
      </c>
      <c r="E617">
        <v>1955</v>
      </c>
      <c r="F617" s="22">
        <v>89</v>
      </c>
      <c r="G617" s="1">
        <v>222500</v>
      </c>
      <c r="H617" s="1">
        <v>0</v>
      </c>
      <c r="I617" s="1">
        <v>0</v>
      </c>
      <c r="J617" s="3">
        <f t="shared" si="9"/>
        <v>222500</v>
      </c>
      <c r="K617" s="4"/>
    </row>
    <row r="618" spans="1:11" x14ac:dyDescent="0.35">
      <c r="A618" s="64">
        <v>1940</v>
      </c>
      <c r="B618" s="46" t="s">
        <v>17</v>
      </c>
      <c r="C618" s="5">
        <v>3</v>
      </c>
      <c r="D618" s="22">
        <v>1952</v>
      </c>
      <c r="E618">
        <v>1955</v>
      </c>
      <c r="F618" s="22">
        <v>85.5</v>
      </c>
      <c r="G618" s="1">
        <v>256500</v>
      </c>
      <c r="H618" s="1">
        <v>0</v>
      </c>
      <c r="I618" s="1">
        <v>0</v>
      </c>
      <c r="J618" s="3">
        <f t="shared" si="9"/>
        <v>256500</v>
      </c>
      <c r="K618" s="4"/>
    </row>
    <row r="619" spans="1:11" x14ac:dyDescent="0.35">
      <c r="A619" s="64">
        <v>1940</v>
      </c>
      <c r="B619" s="46" t="s">
        <v>39</v>
      </c>
      <c r="C619" s="5">
        <v>2.5</v>
      </c>
      <c r="D619" s="22">
        <v>1952</v>
      </c>
      <c r="E619">
        <v>1957</v>
      </c>
      <c r="F619" s="22">
        <v>95</v>
      </c>
      <c r="G619" s="1">
        <v>950000</v>
      </c>
      <c r="H619" s="1">
        <v>0</v>
      </c>
      <c r="I619" s="1">
        <v>0</v>
      </c>
      <c r="J619" s="3">
        <f t="shared" si="9"/>
        <v>950000</v>
      </c>
      <c r="K619" s="4"/>
    </row>
    <row r="620" spans="1:11" x14ac:dyDescent="0.35">
      <c r="A620" s="64">
        <v>1940</v>
      </c>
      <c r="B620" s="46" t="s">
        <v>35</v>
      </c>
      <c r="C620" s="5">
        <v>3</v>
      </c>
      <c r="D620" s="22">
        <v>1955</v>
      </c>
      <c r="E620">
        <v>1958</v>
      </c>
      <c r="F620" s="22">
        <v>86.5</v>
      </c>
      <c r="G620" s="1">
        <v>216250</v>
      </c>
      <c r="H620" s="1">
        <v>0</v>
      </c>
      <c r="I620" s="1">
        <v>0</v>
      </c>
      <c r="J620" s="3">
        <f t="shared" si="9"/>
        <v>216250</v>
      </c>
      <c r="K620" s="4"/>
    </row>
    <row r="621" spans="1:11" x14ac:dyDescent="0.35">
      <c r="A621" s="64">
        <v>1940</v>
      </c>
      <c r="B621" s="46" t="s">
        <v>26</v>
      </c>
      <c r="C621" s="5">
        <v>3</v>
      </c>
      <c r="D621" s="22">
        <v>1955</v>
      </c>
      <c r="E621">
        <v>1959</v>
      </c>
      <c r="F621" s="22">
        <v>99.25</v>
      </c>
      <c r="G621" s="1">
        <v>496250</v>
      </c>
      <c r="H621" s="1">
        <v>0</v>
      </c>
      <c r="I621" s="1">
        <v>0</v>
      </c>
      <c r="J621" s="3">
        <f t="shared" si="9"/>
        <v>496250</v>
      </c>
      <c r="K621" s="4"/>
    </row>
    <row r="622" spans="1:11" x14ac:dyDescent="0.35">
      <c r="A622" s="64">
        <v>1940</v>
      </c>
      <c r="B622" s="46" t="s">
        <v>16</v>
      </c>
      <c r="C622" s="5">
        <v>4</v>
      </c>
      <c r="D622" s="22">
        <v>1940</v>
      </c>
      <c r="E622">
        <v>1960</v>
      </c>
      <c r="F622" s="22">
        <v>99.5</v>
      </c>
      <c r="G622" s="1">
        <v>24875</v>
      </c>
      <c r="H622" s="1">
        <v>0</v>
      </c>
      <c r="I622" s="1">
        <v>0</v>
      </c>
      <c r="J622" s="3">
        <f t="shared" si="9"/>
        <v>24875</v>
      </c>
      <c r="K622" s="4"/>
    </row>
    <row r="623" spans="1:11" x14ac:dyDescent="0.35">
      <c r="A623" s="64">
        <v>1940</v>
      </c>
      <c r="B623" s="46" t="s">
        <v>23</v>
      </c>
      <c r="C623" s="5">
        <v>3</v>
      </c>
      <c r="D623" s="22">
        <v>1956</v>
      </c>
      <c r="E623">
        <v>1961</v>
      </c>
      <c r="F623" s="22">
        <v>92.5</v>
      </c>
      <c r="G623" s="1">
        <v>138750</v>
      </c>
      <c r="H623" s="1">
        <v>0</v>
      </c>
      <c r="I623" s="1">
        <v>0</v>
      </c>
      <c r="J623" s="3">
        <f t="shared" si="9"/>
        <v>138750</v>
      </c>
      <c r="K623" s="4"/>
    </row>
    <row r="624" spans="1:11" x14ac:dyDescent="0.35">
      <c r="A624" s="64">
        <v>1940</v>
      </c>
      <c r="B624" s="46" t="s">
        <v>39</v>
      </c>
      <c r="C624" s="5">
        <v>2.5</v>
      </c>
      <c r="D624" s="22">
        <v>1956</v>
      </c>
      <c r="E624">
        <v>1961</v>
      </c>
      <c r="F624" s="22">
        <v>89</v>
      </c>
      <c r="G624" s="1">
        <v>1780000</v>
      </c>
      <c r="H624" s="1">
        <v>0</v>
      </c>
      <c r="I624" s="1">
        <v>0</v>
      </c>
      <c r="J624" s="3">
        <f t="shared" si="9"/>
        <v>1780000</v>
      </c>
      <c r="K624" s="4"/>
    </row>
    <row r="625" spans="1:11" x14ac:dyDescent="0.35">
      <c r="A625" s="64">
        <v>1940</v>
      </c>
      <c r="B625" s="46" t="s">
        <v>36</v>
      </c>
      <c r="C625" s="5">
        <v>5</v>
      </c>
      <c r="D625" s="22">
        <v>1944</v>
      </c>
      <c r="E625">
        <v>1964</v>
      </c>
      <c r="F625" s="22">
        <v>107.75</v>
      </c>
      <c r="G625" s="1">
        <v>215500</v>
      </c>
      <c r="H625" s="1">
        <v>0</v>
      </c>
      <c r="I625" s="1">
        <v>0</v>
      </c>
      <c r="J625" s="3">
        <f t="shared" si="9"/>
        <v>215500</v>
      </c>
      <c r="K625" s="4"/>
    </row>
    <row r="626" spans="1:11" x14ac:dyDescent="0.35">
      <c r="A626" s="64">
        <v>1940</v>
      </c>
      <c r="B626" s="46" t="s">
        <v>45</v>
      </c>
      <c r="C626" s="5">
        <v>3</v>
      </c>
      <c r="D626" s="22">
        <v>1959</v>
      </c>
      <c r="E626">
        <v>1964</v>
      </c>
      <c r="F626" s="22">
        <v>91</v>
      </c>
      <c r="G626" s="1">
        <v>22750</v>
      </c>
      <c r="H626" s="1">
        <v>0</v>
      </c>
      <c r="I626" s="1">
        <v>0</v>
      </c>
      <c r="J626" s="3">
        <f t="shared" si="9"/>
        <v>22750</v>
      </c>
      <c r="K626" s="4"/>
    </row>
    <row r="627" spans="1:11" x14ac:dyDescent="0.35">
      <c r="A627" s="64">
        <v>1940</v>
      </c>
      <c r="B627" s="51" t="s">
        <v>24</v>
      </c>
      <c r="C627" s="27">
        <v>3</v>
      </c>
      <c r="D627" s="22">
        <v>1959</v>
      </c>
      <c r="E627" s="26">
        <v>1964</v>
      </c>
      <c r="F627" s="22">
        <v>90.5</v>
      </c>
      <c r="G627" s="1">
        <v>226250</v>
      </c>
      <c r="H627" s="1">
        <v>0</v>
      </c>
      <c r="I627" s="1">
        <v>0</v>
      </c>
      <c r="J627" s="3">
        <f t="shared" si="9"/>
        <v>226250</v>
      </c>
      <c r="K627" s="4"/>
    </row>
    <row r="628" spans="1:11" x14ac:dyDescent="0.35">
      <c r="A628" s="64">
        <v>1940</v>
      </c>
      <c r="B628" s="51" t="s">
        <v>39</v>
      </c>
      <c r="C628" s="27">
        <v>3</v>
      </c>
      <c r="D628" s="22">
        <v>1959</v>
      </c>
      <c r="E628" s="22">
        <v>1969</v>
      </c>
      <c r="F628" s="22">
        <v>95.5</v>
      </c>
      <c r="G628" s="1">
        <v>1146000</v>
      </c>
      <c r="H628" s="1">
        <v>0</v>
      </c>
      <c r="I628" s="1">
        <v>0</v>
      </c>
      <c r="J628" s="3">
        <f t="shared" si="9"/>
        <v>1146000</v>
      </c>
      <c r="K628" s="4"/>
    </row>
    <row r="629" spans="1:11" x14ac:dyDescent="0.35">
      <c r="A629" s="64">
        <v>1940</v>
      </c>
      <c r="B629" s="51" t="s">
        <v>40</v>
      </c>
      <c r="C629" s="27">
        <v>4.5</v>
      </c>
      <c r="D629" s="22">
        <v>1939</v>
      </c>
      <c r="E629" s="22">
        <v>1973</v>
      </c>
      <c r="F629" s="22">
        <v>107</v>
      </c>
      <c r="G629" s="1">
        <v>24075</v>
      </c>
      <c r="H629" s="1">
        <v>0</v>
      </c>
      <c r="I629" s="1">
        <v>0</v>
      </c>
      <c r="J629" s="3">
        <f t="shared" si="9"/>
        <v>24075</v>
      </c>
      <c r="K629" s="4"/>
    </row>
    <row r="630" spans="1:11" ht="15" thickBot="1" x14ac:dyDescent="0.4">
      <c r="A630" s="65">
        <v>1940</v>
      </c>
      <c r="B630" s="47" t="s">
        <v>26</v>
      </c>
      <c r="C630" s="17">
        <v>3.5</v>
      </c>
      <c r="D630" s="25">
        <v>1952</v>
      </c>
      <c r="E630" s="24" t="s">
        <v>244</v>
      </c>
      <c r="F630" s="15">
        <v>96.25</v>
      </c>
      <c r="G630" s="18">
        <v>1925000</v>
      </c>
      <c r="H630" s="18">
        <v>0</v>
      </c>
      <c r="I630" s="18">
        <v>0</v>
      </c>
      <c r="J630" s="19">
        <f t="shared" si="9"/>
        <v>1925000</v>
      </c>
      <c r="K630" s="21"/>
    </row>
    <row r="631" spans="1:11" x14ac:dyDescent="0.35">
      <c r="A631" s="64">
        <v>1940</v>
      </c>
      <c r="B631" s="49" t="s">
        <v>13</v>
      </c>
      <c r="G631" s="1">
        <v>12960871</v>
      </c>
      <c r="H631" s="1">
        <v>12</v>
      </c>
      <c r="I631" s="1">
        <v>6</v>
      </c>
      <c r="J631" s="3">
        <f t="shared" si="9"/>
        <v>12960871.625</v>
      </c>
      <c r="K631" s="4"/>
    </row>
    <row r="632" spans="1:11" ht="15" thickBot="1" x14ac:dyDescent="0.4">
      <c r="A632" s="65">
        <v>1940</v>
      </c>
      <c r="B632" s="16" t="s">
        <v>14</v>
      </c>
      <c r="C632" s="17"/>
      <c r="D632" s="15"/>
      <c r="E632" s="15"/>
      <c r="F632" s="15"/>
      <c r="G632" s="18"/>
      <c r="H632" s="18"/>
      <c r="I632" s="18"/>
      <c r="J632" s="19">
        <f t="shared" si="9"/>
        <v>0</v>
      </c>
      <c r="K632" s="20">
        <f>J631-SUM(J608:J630)</f>
        <v>0</v>
      </c>
    </row>
    <row r="633" spans="1:11" x14ac:dyDescent="0.35">
      <c r="A633" s="64">
        <v>1941</v>
      </c>
      <c r="B633" s="49" t="s">
        <v>17</v>
      </c>
      <c r="C633" s="5">
        <v>4.5</v>
      </c>
      <c r="D633">
        <v>1947</v>
      </c>
      <c r="F633" s="22">
        <v>104</v>
      </c>
      <c r="G633" s="1">
        <v>79170</v>
      </c>
      <c r="H633" s="28">
        <v>0</v>
      </c>
      <c r="I633" s="28">
        <v>0</v>
      </c>
      <c r="J633" s="3">
        <f t="shared" si="9"/>
        <v>79170</v>
      </c>
      <c r="K633" s="4"/>
    </row>
    <row r="634" spans="1:11" x14ac:dyDescent="0.35">
      <c r="A634" s="64">
        <v>1941</v>
      </c>
      <c r="B634" s="49" t="s">
        <v>27</v>
      </c>
      <c r="C634" s="5">
        <v>2.5</v>
      </c>
      <c r="D634">
        <v>1945</v>
      </c>
      <c r="E634">
        <v>1947</v>
      </c>
      <c r="F634" s="22">
        <v>100.125</v>
      </c>
      <c r="G634" s="1">
        <v>1001250</v>
      </c>
      <c r="H634" s="28">
        <v>0</v>
      </c>
      <c r="I634" s="28">
        <v>0</v>
      </c>
      <c r="J634" s="3">
        <f t="shared" si="9"/>
        <v>1001250</v>
      </c>
      <c r="K634" s="4"/>
    </row>
    <row r="635" spans="1:11" x14ac:dyDescent="0.35">
      <c r="A635" s="64">
        <v>1941</v>
      </c>
      <c r="B635" s="49" t="s">
        <v>49</v>
      </c>
      <c r="C635" s="5">
        <v>2.5</v>
      </c>
      <c r="D635">
        <v>1944</v>
      </c>
      <c r="E635">
        <v>1948</v>
      </c>
      <c r="F635" s="22">
        <v>101</v>
      </c>
      <c r="G635" s="1">
        <v>1515000</v>
      </c>
      <c r="H635" s="28">
        <v>0</v>
      </c>
      <c r="I635" s="28">
        <v>0</v>
      </c>
      <c r="J635" s="3">
        <f t="shared" si="9"/>
        <v>1515000</v>
      </c>
      <c r="K635" s="4"/>
    </row>
    <row r="636" spans="1:11" x14ac:dyDescent="0.35">
      <c r="A636" s="64">
        <v>1941</v>
      </c>
      <c r="B636" s="49" t="s">
        <v>27</v>
      </c>
      <c r="C636" s="5">
        <v>2.5</v>
      </c>
      <c r="D636">
        <v>1946</v>
      </c>
      <c r="E636">
        <v>1948</v>
      </c>
      <c r="F636" s="22">
        <v>100.25</v>
      </c>
      <c r="G636" s="1">
        <v>300750</v>
      </c>
      <c r="H636" s="28">
        <v>0</v>
      </c>
      <c r="I636" s="28">
        <v>0</v>
      </c>
      <c r="J636" s="3">
        <f t="shared" si="9"/>
        <v>300750</v>
      </c>
      <c r="K636" s="4"/>
    </row>
    <row r="637" spans="1:11" x14ac:dyDescent="0.35">
      <c r="A637" s="64">
        <v>1941</v>
      </c>
      <c r="B637" s="49" t="s">
        <v>16</v>
      </c>
      <c r="C637" s="5">
        <v>3</v>
      </c>
      <c r="D637">
        <v>1929</v>
      </c>
      <c r="E637">
        <v>1949</v>
      </c>
      <c r="F637" s="22">
        <v>97</v>
      </c>
      <c r="G637" s="1">
        <v>48500</v>
      </c>
      <c r="H637" s="28">
        <v>0</v>
      </c>
      <c r="I637" s="28">
        <v>0</v>
      </c>
      <c r="J637" s="3">
        <f t="shared" si="9"/>
        <v>48500</v>
      </c>
      <c r="K637" s="4"/>
    </row>
    <row r="638" spans="1:11" x14ac:dyDescent="0.35">
      <c r="A638" s="64">
        <v>1941</v>
      </c>
      <c r="B638" s="49" t="s">
        <v>36</v>
      </c>
      <c r="C638" s="5">
        <v>2.5</v>
      </c>
      <c r="D638">
        <v>1944</v>
      </c>
      <c r="E638">
        <v>1949</v>
      </c>
      <c r="F638" s="22">
        <v>100.5</v>
      </c>
      <c r="G638" s="1">
        <v>2512500</v>
      </c>
      <c r="H638" s="28">
        <v>0</v>
      </c>
      <c r="I638" s="28">
        <v>0</v>
      </c>
      <c r="J638" s="3">
        <f t="shared" si="9"/>
        <v>2512500</v>
      </c>
      <c r="K638" s="4"/>
    </row>
    <row r="639" spans="1:11" ht="43.5" x14ac:dyDescent="0.35">
      <c r="A639" s="64">
        <v>1941</v>
      </c>
      <c r="B639" s="46" t="s">
        <v>38</v>
      </c>
      <c r="C639" s="5">
        <v>5</v>
      </c>
      <c r="D639" s="22">
        <v>1951</v>
      </c>
      <c r="F639" s="22">
        <v>106</v>
      </c>
      <c r="G639" s="1">
        <v>69536</v>
      </c>
      <c r="H639" s="28">
        <v>0</v>
      </c>
      <c r="I639" s="28">
        <v>0</v>
      </c>
      <c r="J639" s="3">
        <f t="shared" si="9"/>
        <v>69536</v>
      </c>
      <c r="K639" s="4"/>
    </row>
    <row r="640" spans="1:11" x14ac:dyDescent="0.35">
      <c r="A640" s="64">
        <v>1941</v>
      </c>
      <c r="B640" s="46" t="s">
        <v>46</v>
      </c>
      <c r="C640" s="5">
        <v>2.5</v>
      </c>
      <c r="D640" s="22">
        <v>1951</v>
      </c>
      <c r="E640">
        <v>1952</v>
      </c>
      <c r="F640" s="22">
        <v>97</v>
      </c>
      <c r="G640" s="1">
        <v>242500</v>
      </c>
      <c r="H640" s="28">
        <v>0</v>
      </c>
      <c r="I640" s="28">
        <v>0</v>
      </c>
      <c r="J640" s="3">
        <f t="shared" si="9"/>
        <v>242500</v>
      </c>
      <c r="K640" s="4"/>
    </row>
    <row r="641" spans="1:11" x14ac:dyDescent="0.35">
      <c r="A641" s="64">
        <v>1941</v>
      </c>
      <c r="B641" s="46" t="s">
        <v>36</v>
      </c>
      <c r="C641" s="5">
        <v>3</v>
      </c>
      <c r="D641" s="22">
        <v>1948</v>
      </c>
      <c r="E641">
        <v>1953</v>
      </c>
      <c r="F641" s="22">
        <v>102.5</v>
      </c>
      <c r="G641" s="1">
        <v>717500</v>
      </c>
      <c r="H641" s="28">
        <v>0</v>
      </c>
      <c r="I641" s="28">
        <v>0</v>
      </c>
      <c r="J641" s="3">
        <f t="shared" si="9"/>
        <v>717500</v>
      </c>
      <c r="K641" s="4"/>
    </row>
    <row r="642" spans="1:11" x14ac:dyDescent="0.35">
      <c r="A642" s="64">
        <v>1941</v>
      </c>
      <c r="B642" s="46" t="s">
        <v>17</v>
      </c>
      <c r="C642" s="5">
        <v>3.5</v>
      </c>
      <c r="D642" s="22">
        <v>1949</v>
      </c>
      <c r="E642">
        <v>1954</v>
      </c>
      <c r="F642" s="22">
        <v>101</v>
      </c>
      <c r="G642" s="1">
        <v>13256</v>
      </c>
      <c r="H642" s="1">
        <v>5</v>
      </c>
      <c r="I642" s="28">
        <v>0</v>
      </c>
      <c r="J642" s="3">
        <f t="shared" si="9"/>
        <v>13256.25</v>
      </c>
      <c r="K642" s="4"/>
    </row>
    <row r="643" spans="1:11" x14ac:dyDescent="0.35">
      <c r="A643" s="64">
        <v>1941</v>
      </c>
      <c r="B643" s="46" t="s">
        <v>35</v>
      </c>
      <c r="C643" s="5">
        <v>3.5</v>
      </c>
      <c r="D643" s="22">
        <v>1951</v>
      </c>
      <c r="E643">
        <v>1954</v>
      </c>
      <c r="F643" s="22">
        <v>100</v>
      </c>
      <c r="G643" s="1">
        <v>250000</v>
      </c>
      <c r="H643" s="28">
        <v>0</v>
      </c>
      <c r="I643" s="28">
        <v>0</v>
      </c>
      <c r="J643" s="3">
        <f t="shared" si="9"/>
        <v>250000</v>
      </c>
      <c r="K643" s="4"/>
    </row>
    <row r="644" spans="1:11" ht="29" x14ac:dyDescent="0.35">
      <c r="A644" s="64">
        <v>1941</v>
      </c>
      <c r="B644" s="46" t="s">
        <v>47</v>
      </c>
      <c r="C644" s="5">
        <v>2.5</v>
      </c>
      <c r="D644" s="22">
        <v>1950</v>
      </c>
      <c r="E644">
        <v>1955</v>
      </c>
      <c r="F644" s="22">
        <v>94</v>
      </c>
      <c r="G644" s="1">
        <v>235000</v>
      </c>
      <c r="H644" s="28">
        <v>0</v>
      </c>
      <c r="I644" s="28">
        <v>0</v>
      </c>
      <c r="J644" s="3">
        <f t="shared" si="9"/>
        <v>235000</v>
      </c>
      <c r="K644" s="4"/>
    </row>
    <row r="645" spans="1:11" x14ac:dyDescent="0.35">
      <c r="A645" s="64">
        <v>1941</v>
      </c>
      <c r="B645" s="46" t="s">
        <v>17</v>
      </c>
      <c r="C645" s="5">
        <v>3</v>
      </c>
      <c r="D645" s="22">
        <v>1952</v>
      </c>
      <c r="E645">
        <v>1955</v>
      </c>
      <c r="F645" s="22">
        <v>95</v>
      </c>
      <c r="G645" s="1">
        <v>285000</v>
      </c>
      <c r="H645" s="28">
        <v>0</v>
      </c>
      <c r="I645" s="28">
        <v>0</v>
      </c>
      <c r="J645" s="3">
        <f t="shared" si="9"/>
        <v>285000</v>
      </c>
      <c r="K645" s="4"/>
    </row>
    <row r="646" spans="1:11" x14ac:dyDescent="0.35">
      <c r="A646" s="64">
        <v>1941</v>
      </c>
      <c r="B646" s="46" t="s">
        <v>39</v>
      </c>
      <c r="C646" s="5">
        <v>2.5</v>
      </c>
      <c r="D646" s="22">
        <v>1952</v>
      </c>
      <c r="E646">
        <v>1957</v>
      </c>
      <c r="F646" s="22">
        <v>98</v>
      </c>
      <c r="G646" s="1">
        <v>980000</v>
      </c>
      <c r="H646" s="28">
        <v>0</v>
      </c>
      <c r="I646" s="28">
        <v>0</v>
      </c>
      <c r="J646" s="3">
        <f t="shared" si="9"/>
        <v>980000</v>
      </c>
      <c r="K646" s="4"/>
    </row>
    <row r="647" spans="1:11" x14ac:dyDescent="0.35">
      <c r="A647" s="64">
        <v>1941</v>
      </c>
      <c r="B647" s="46" t="s">
        <v>35</v>
      </c>
      <c r="C647" s="5">
        <v>3</v>
      </c>
      <c r="D647" s="22">
        <v>1955</v>
      </c>
      <c r="E647">
        <v>1958</v>
      </c>
      <c r="F647" s="22">
        <v>95</v>
      </c>
      <c r="G647" s="1">
        <v>237500</v>
      </c>
      <c r="H647" s="28">
        <v>0</v>
      </c>
      <c r="I647" s="28">
        <v>0</v>
      </c>
      <c r="J647" s="3">
        <f t="shared" si="9"/>
        <v>237500</v>
      </c>
      <c r="K647" s="4"/>
    </row>
    <row r="648" spans="1:11" x14ac:dyDescent="0.35">
      <c r="A648" s="64">
        <v>1941</v>
      </c>
      <c r="B648" s="46" t="s">
        <v>26</v>
      </c>
      <c r="C648" s="5">
        <v>3</v>
      </c>
      <c r="D648" s="22">
        <v>1955</v>
      </c>
      <c r="E648">
        <v>1959</v>
      </c>
      <c r="F648" s="22">
        <v>101</v>
      </c>
      <c r="G648" s="1">
        <v>505000</v>
      </c>
      <c r="H648" s="28">
        <v>0</v>
      </c>
      <c r="I648" s="28">
        <v>0</v>
      </c>
      <c r="J648" s="3">
        <f t="shared" ref="J648:J711" si="10">G648+H648/20+I648/240</f>
        <v>505000</v>
      </c>
      <c r="K648" s="4"/>
    </row>
    <row r="649" spans="1:11" x14ac:dyDescent="0.35">
      <c r="A649" s="64">
        <v>1941</v>
      </c>
      <c r="B649" s="46" t="s">
        <v>16</v>
      </c>
      <c r="C649" s="5">
        <v>4</v>
      </c>
      <c r="D649" s="22">
        <v>1940</v>
      </c>
      <c r="E649">
        <v>1960</v>
      </c>
      <c r="F649" s="22">
        <v>101</v>
      </c>
      <c r="G649" s="1">
        <v>25250</v>
      </c>
      <c r="H649" s="28">
        <v>0</v>
      </c>
      <c r="I649" s="28">
        <v>0</v>
      </c>
      <c r="J649" s="3">
        <f t="shared" si="10"/>
        <v>25250</v>
      </c>
      <c r="K649" s="4"/>
    </row>
    <row r="650" spans="1:11" x14ac:dyDescent="0.35">
      <c r="A650" s="64">
        <v>1941</v>
      </c>
      <c r="B650" s="46" t="s">
        <v>17</v>
      </c>
      <c r="C650" s="5">
        <v>3.5</v>
      </c>
      <c r="D650" s="22">
        <v>1955</v>
      </c>
      <c r="E650">
        <v>1960</v>
      </c>
      <c r="F650" s="22">
        <v>100</v>
      </c>
      <c r="G650" s="1">
        <v>13125</v>
      </c>
      <c r="H650" s="28">
        <v>0</v>
      </c>
      <c r="I650" s="28">
        <v>0</v>
      </c>
      <c r="J650" s="3">
        <f t="shared" si="10"/>
        <v>13125</v>
      </c>
      <c r="K650" s="4"/>
    </row>
    <row r="651" spans="1:11" x14ac:dyDescent="0.35">
      <c r="A651" s="64">
        <v>1941</v>
      </c>
      <c r="B651" s="46" t="s">
        <v>23</v>
      </c>
      <c r="C651" s="5">
        <v>3</v>
      </c>
      <c r="D651" s="22">
        <v>1956</v>
      </c>
      <c r="E651">
        <v>1961</v>
      </c>
      <c r="F651" s="22">
        <v>93.5</v>
      </c>
      <c r="G651" s="1">
        <v>140250</v>
      </c>
      <c r="H651" s="28">
        <v>0</v>
      </c>
      <c r="I651" s="28">
        <v>0</v>
      </c>
      <c r="J651" s="3">
        <f t="shared" si="10"/>
        <v>140250</v>
      </c>
      <c r="K651" s="4"/>
    </row>
    <row r="652" spans="1:11" x14ac:dyDescent="0.35">
      <c r="A652" s="64">
        <v>1941</v>
      </c>
      <c r="B652" s="46" t="s">
        <v>39</v>
      </c>
      <c r="C652" s="5">
        <v>2.5</v>
      </c>
      <c r="D652" s="22">
        <v>1956</v>
      </c>
      <c r="E652">
        <v>1961</v>
      </c>
      <c r="F652" s="22">
        <v>93.5</v>
      </c>
      <c r="G652" s="1">
        <v>1870000</v>
      </c>
      <c r="H652" s="28">
        <v>0</v>
      </c>
      <c r="I652" s="28">
        <v>0</v>
      </c>
      <c r="J652" s="3">
        <f t="shared" si="10"/>
        <v>1870000</v>
      </c>
      <c r="K652" s="4"/>
    </row>
    <row r="653" spans="1:11" x14ac:dyDescent="0.35">
      <c r="A653" s="64">
        <v>1941</v>
      </c>
      <c r="B653" s="46" t="s">
        <v>36</v>
      </c>
      <c r="C653" s="5">
        <v>5</v>
      </c>
      <c r="D653" s="22">
        <v>1944</v>
      </c>
      <c r="E653">
        <v>1964</v>
      </c>
      <c r="F653" s="22">
        <v>107</v>
      </c>
      <c r="G653" s="1">
        <v>214000</v>
      </c>
      <c r="H653" s="28">
        <v>0</v>
      </c>
      <c r="I653" s="28">
        <v>0</v>
      </c>
      <c r="J653" s="3">
        <f t="shared" si="10"/>
        <v>214000</v>
      </c>
      <c r="K653" s="4"/>
    </row>
    <row r="654" spans="1:11" x14ac:dyDescent="0.35">
      <c r="A654" s="64">
        <v>1941</v>
      </c>
      <c r="B654" s="46" t="s">
        <v>45</v>
      </c>
      <c r="C654" s="5">
        <v>3</v>
      </c>
      <c r="D654" s="22">
        <v>1959</v>
      </c>
      <c r="E654">
        <v>1964</v>
      </c>
      <c r="F654" s="22">
        <v>94.5</v>
      </c>
      <c r="G654" s="1">
        <v>23625</v>
      </c>
      <c r="H654" s="28">
        <v>0</v>
      </c>
      <c r="I654" s="28">
        <v>0</v>
      </c>
      <c r="J654" s="3">
        <f t="shared" si="10"/>
        <v>23625</v>
      </c>
      <c r="K654" s="4"/>
    </row>
    <row r="655" spans="1:11" x14ac:dyDescent="0.35">
      <c r="A655" s="64">
        <v>1941</v>
      </c>
      <c r="B655" s="51" t="s">
        <v>24</v>
      </c>
      <c r="C655" s="27">
        <v>3</v>
      </c>
      <c r="D655" s="22">
        <v>1959</v>
      </c>
      <c r="E655" s="26">
        <v>1964</v>
      </c>
      <c r="F655" s="22">
        <v>95</v>
      </c>
      <c r="G655" s="1">
        <v>237500</v>
      </c>
      <c r="H655" s="28">
        <v>0</v>
      </c>
      <c r="I655" s="28">
        <v>0</v>
      </c>
      <c r="J655" s="3">
        <f t="shared" si="10"/>
        <v>237500</v>
      </c>
      <c r="K655" s="4"/>
    </row>
    <row r="656" spans="1:11" x14ac:dyDescent="0.35">
      <c r="A656" s="64">
        <v>1941</v>
      </c>
      <c r="B656" s="51" t="s">
        <v>50</v>
      </c>
      <c r="C656" s="27">
        <v>3</v>
      </c>
      <c r="D656" s="22">
        <v>1955</v>
      </c>
      <c r="E656" s="22">
        <v>1965</v>
      </c>
      <c r="F656" s="22">
        <v>100.25</v>
      </c>
      <c r="G656" s="1">
        <v>350875</v>
      </c>
      <c r="H656" s="28">
        <v>0</v>
      </c>
      <c r="I656" s="28">
        <v>0</v>
      </c>
      <c r="J656" s="3">
        <f t="shared" si="10"/>
        <v>350875</v>
      </c>
      <c r="K656" s="4"/>
    </row>
    <row r="657" spans="1:11" x14ac:dyDescent="0.35">
      <c r="A657" s="64">
        <v>1941</v>
      </c>
      <c r="B657" s="51" t="s">
        <v>39</v>
      </c>
      <c r="C657" s="27">
        <v>3</v>
      </c>
      <c r="D657" s="22">
        <v>1959</v>
      </c>
      <c r="E657" s="22">
        <v>1969</v>
      </c>
      <c r="F657" s="22">
        <v>100.25</v>
      </c>
      <c r="G657" s="1">
        <v>1203000</v>
      </c>
      <c r="H657" s="28">
        <v>0</v>
      </c>
      <c r="I657" s="28">
        <v>0</v>
      </c>
      <c r="J657" s="3">
        <f t="shared" si="10"/>
        <v>1203000</v>
      </c>
      <c r="K657" s="4"/>
    </row>
    <row r="658" spans="1:11" x14ac:dyDescent="0.35">
      <c r="A658" s="64">
        <v>1941</v>
      </c>
      <c r="B658" s="51" t="s">
        <v>40</v>
      </c>
      <c r="C658" s="27">
        <v>4.5</v>
      </c>
      <c r="D658" s="22">
        <v>1939</v>
      </c>
      <c r="E658" s="22">
        <v>1973</v>
      </c>
      <c r="F658" s="26">
        <v>111</v>
      </c>
      <c r="G658" s="28">
        <v>24420</v>
      </c>
      <c r="H658" s="28">
        <v>0</v>
      </c>
      <c r="I658" s="28">
        <v>0</v>
      </c>
      <c r="J658" s="29">
        <f t="shared" si="10"/>
        <v>24420</v>
      </c>
      <c r="K658" s="30"/>
    </row>
    <row r="659" spans="1:11" ht="15" thickBot="1" x14ac:dyDescent="0.4">
      <c r="A659" s="65">
        <v>1941</v>
      </c>
      <c r="B659" s="47" t="s">
        <v>26</v>
      </c>
      <c r="C659" s="17">
        <v>3.5</v>
      </c>
      <c r="D659" s="25">
        <v>1952</v>
      </c>
      <c r="E659" s="24" t="s">
        <v>244</v>
      </c>
      <c r="F659" s="25">
        <v>104.75</v>
      </c>
      <c r="G659" s="18">
        <v>1833125</v>
      </c>
      <c r="H659" s="18">
        <v>0</v>
      </c>
      <c r="I659" s="18">
        <v>0</v>
      </c>
      <c r="J659" s="19">
        <f t="shared" si="10"/>
        <v>1833125</v>
      </c>
      <c r="K659" s="21"/>
    </row>
    <row r="660" spans="1:11" x14ac:dyDescent="0.35">
      <c r="A660" s="64">
        <v>1941</v>
      </c>
      <c r="B660" s="49" t="s">
        <v>13</v>
      </c>
      <c r="F660" s="26"/>
      <c r="G660" s="28">
        <v>14927632</v>
      </c>
      <c r="H660" s="28">
        <v>5</v>
      </c>
      <c r="I660" s="28">
        <v>0</v>
      </c>
      <c r="J660" s="29">
        <f t="shared" si="10"/>
        <v>14927632.25</v>
      </c>
      <c r="K660" s="45"/>
    </row>
    <row r="661" spans="1:11" ht="15" thickBot="1" x14ac:dyDescent="0.4">
      <c r="A661" s="65">
        <v>1941</v>
      </c>
      <c r="B661" s="50" t="s">
        <v>14</v>
      </c>
      <c r="C661" s="17"/>
      <c r="D661" s="15"/>
      <c r="E661" s="15"/>
      <c r="F661" s="15"/>
      <c r="G661" s="18"/>
      <c r="H661" s="18"/>
      <c r="I661" s="18"/>
      <c r="J661" s="19">
        <f t="shared" si="10"/>
        <v>0</v>
      </c>
      <c r="K661" s="20">
        <f>J660-SUM(J633:J659)</f>
        <v>0</v>
      </c>
    </row>
    <row r="662" spans="1:11" x14ac:dyDescent="0.35">
      <c r="A662" s="64">
        <v>1942</v>
      </c>
      <c r="B662" s="54" t="s">
        <v>36</v>
      </c>
      <c r="C662" s="27">
        <v>5</v>
      </c>
      <c r="D662" s="22">
        <v>1944</v>
      </c>
      <c r="E662" s="26">
        <v>1964</v>
      </c>
      <c r="F662" s="22">
        <v>104.75</v>
      </c>
      <c r="G662" s="1">
        <v>314250</v>
      </c>
      <c r="H662" s="1">
        <v>0</v>
      </c>
      <c r="I662" s="1">
        <v>0</v>
      </c>
      <c r="J662" s="3">
        <f t="shared" si="10"/>
        <v>314250</v>
      </c>
      <c r="K662" s="4"/>
    </row>
    <row r="663" spans="1:11" x14ac:dyDescent="0.35">
      <c r="A663" s="64">
        <v>1942</v>
      </c>
      <c r="B663" s="49" t="s">
        <v>17</v>
      </c>
      <c r="C663" s="5">
        <v>4.5</v>
      </c>
      <c r="D663">
        <v>1947</v>
      </c>
      <c r="F663" s="22">
        <v>99.5</v>
      </c>
      <c r="G663" s="1">
        <v>75744</v>
      </c>
      <c r="H663" s="1">
        <v>7</v>
      </c>
      <c r="I663" s="1">
        <v>6</v>
      </c>
      <c r="J663" s="3">
        <f t="shared" si="10"/>
        <v>75744.375</v>
      </c>
      <c r="K663" s="4"/>
    </row>
    <row r="664" spans="1:11" x14ac:dyDescent="0.35">
      <c r="A664" s="64">
        <v>1942</v>
      </c>
      <c r="B664" s="49" t="s">
        <v>27</v>
      </c>
      <c r="C664" s="5">
        <v>2.5</v>
      </c>
      <c r="D664">
        <v>1945</v>
      </c>
      <c r="E664">
        <v>1947</v>
      </c>
      <c r="F664" s="22">
        <v>100.5</v>
      </c>
      <c r="G664" s="1">
        <v>1507500</v>
      </c>
      <c r="H664" s="1">
        <v>0</v>
      </c>
      <c r="I664" s="1">
        <v>0</v>
      </c>
      <c r="J664" s="3">
        <f t="shared" si="10"/>
        <v>1507500</v>
      </c>
      <c r="K664" s="4"/>
    </row>
    <row r="665" spans="1:11" x14ac:dyDescent="0.35">
      <c r="A665" s="64">
        <v>1942</v>
      </c>
      <c r="B665" s="49" t="s">
        <v>49</v>
      </c>
      <c r="C665" s="5">
        <v>2.5</v>
      </c>
      <c r="D665">
        <v>1944</v>
      </c>
      <c r="E665">
        <v>1948</v>
      </c>
      <c r="F665" s="22">
        <v>101.25</v>
      </c>
      <c r="G665" s="1">
        <v>1518750</v>
      </c>
      <c r="H665" s="1">
        <v>0</v>
      </c>
      <c r="I665" s="1">
        <v>0</v>
      </c>
      <c r="J665" s="3">
        <f t="shared" si="10"/>
        <v>1518750</v>
      </c>
      <c r="K665" s="4"/>
    </row>
    <row r="666" spans="1:11" x14ac:dyDescent="0.35">
      <c r="A666" s="64">
        <v>1942</v>
      </c>
      <c r="B666" s="49" t="s">
        <v>27</v>
      </c>
      <c r="C666" s="5">
        <v>2.5</v>
      </c>
      <c r="D666">
        <v>1946</v>
      </c>
      <c r="E666">
        <v>1948</v>
      </c>
      <c r="F666" s="22">
        <v>100.125</v>
      </c>
      <c r="G666" s="1">
        <v>500687</v>
      </c>
      <c r="H666" s="1">
        <v>10</v>
      </c>
      <c r="I666" s="1">
        <v>0</v>
      </c>
      <c r="J666" s="3">
        <f t="shared" si="10"/>
        <v>500687.5</v>
      </c>
      <c r="K666" s="4"/>
    </row>
    <row r="667" spans="1:11" x14ac:dyDescent="0.35">
      <c r="A667" s="64">
        <v>1942</v>
      </c>
      <c r="B667" s="49" t="s">
        <v>16</v>
      </c>
      <c r="C667" s="5">
        <v>3</v>
      </c>
      <c r="D667">
        <v>1929</v>
      </c>
      <c r="E667">
        <v>1949</v>
      </c>
      <c r="F667" s="22">
        <v>92.5</v>
      </c>
      <c r="G667" s="1">
        <v>46250</v>
      </c>
      <c r="H667" s="1">
        <v>0</v>
      </c>
      <c r="I667" s="1">
        <v>0</v>
      </c>
      <c r="J667" s="3">
        <f t="shared" si="10"/>
        <v>46250</v>
      </c>
      <c r="K667" s="4"/>
    </row>
    <row r="668" spans="1:11" x14ac:dyDescent="0.35">
      <c r="A668" s="64">
        <v>1942</v>
      </c>
      <c r="B668" s="49" t="s">
        <v>36</v>
      </c>
      <c r="C668" s="5">
        <v>2.5</v>
      </c>
      <c r="D668">
        <v>1944</v>
      </c>
      <c r="E668">
        <v>1949</v>
      </c>
      <c r="F668" s="22">
        <v>100.75</v>
      </c>
      <c r="G668" s="1">
        <v>2518750</v>
      </c>
      <c r="H668" s="1">
        <v>0</v>
      </c>
      <c r="I668" s="1">
        <v>0</v>
      </c>
      <c r="J668" s="3">
        <f t="shared" si="10"/>
        <v>2518750</v>
      </c>
      <c r="K668" s="4"/>
    </row>
    <row r="669" spans="1:11" x14ac:dyDescent="0.35">
      <c r="A669" s="64">
        <v>1942</v>
      </c>
      <c r="B669" s="49" t="s">
        <v>27</v>
      </c>
      <c r="C669" s="5">
        <v>2.5</v>
      </c>
      <c r="D669">
        <v>1949</v>
      </c>
      <c r="E669">
        <v>1951</v>
      </c>
      <c r="F669" s="22">
        <v>100.125</v>
      </c>
      <c r="G669" s="1">
        <v>1002562</v>
      </c>
      <c r="H669" s="1">
        <v>10</v>
      </c>
      <c r="I669" s="1">
        <v>0</v>
      </c>
      <c r="J669" s="3">
        <f t="shared" si="10"/>
        <v>1002562.5</v>
      </c>
      <c r="K669" s="4"/>
    </row>
    <row r="670" spans="1:11" ht="43.5" x14ac:dyDescent="0.35">
      <c r="A670" s="64">
        <v>1942</v>
      </c>
      <c r="B670" s="46" t="s">
        <v>38</v>
      </c>
      <c r="C670" s="5">
        <v>5</v>
      </c>
      <c r="D670" s="22">
        <v>1951</v>
      </c>
      <c r="F670" s="22">
        <v>105</v>
      </c>
      <c r="G670" s="1">
        <v>63000</v>
      </c>
      <c r="H670" s="1">
        <v>0</v>
      </c>
      <c r="I670" s="1">
        <v>0</v>
      </c>
      <c r="J670" s="3">
        <f t="shared" si="10"/>
        <v>63000</v>
      </c>
      <c r="K670" s="4"/>
    </row>
    <row r="671" spans="1:11" x14ac:dyDescent="0.35">
      <c r="A671" s="64">
        <v>1942</v>
      </c>
      <c r="B671" s="46" t="s">
        <v>46</v>
      </c>
      <c r="C671" s="5">
        <v>2.5</v>
      </c>
      <c r="D671" s="22">
        <v>1951</v>
      </c>
      <c r="E671">
        <v>1952</v>
      </c>
      <c r="F671" s="22">
        <v>98</v>
      </c>
      <c r="G671" s="1">
        <v>245000</v>
      </c>
      <c r="H671" s="1">
        <v>0</v>
      </c>
      <c r="I671" s="1">
        <v>0</v>
      </c>
      <c r="J671" s="3">
        <f t="shared" si="10"/>
        <v>245000</v>
      </c>
      <c r="K671" s="4"/>
    </row>
    <row r="672" spans="1:11" x14ac:dyDescent="0.35">
      <c r="A672" s="64">
        <v>1942</v>
      </c>
      <c r="B672" s="46" t="s">
        <v>36</v>
      </c>
      <c r="C672" s="5">
        <v>3</v>
      </c>
      <c r="D672" s="22">
        <v>1948</v>
      </c>
      <c r="E672">
        <v>1953</v>
      </c>
      <c r="F672" s="22">
        <v>103.25</v>
      </c>
      <c r="G672" s="1">
        <v>722750</v>
      </c>
      <c r="H672" s="1">
        <v>0</v>
      </c>
      <c r="I672" s="1">
        <v>0</v>
      </c>
      <c r="J672" s="3">
        <f t="shared" si="10"/>
        <v>722750</v>
      </c>
      <c r="K672" s="4"/>
    </row>
    <row r="673" spans="1:11" x14ac:dyDescent="0.35">
      <c r="A673" s="64">
        <v>1942</v>
      </c>
      <c r="B673" s="46" t="s">
        <v>17</v>
      </c>
      <c r="C673" s="5">
        <v>3.5</v>
      </c>
      <c r="D673" s="22">
        <v>1949</v>
      </c>
      <c r="E673">
        <v>1954</v>
      </c>
      <c r="F673" s="22">
        <v>93</v>
      </c>
      <c r="G673" s="1">
        <v>12206</v>
      </c>
      <c r="H673" s="1">
        <v>5</v>
      </c>
      <c r="I673" s="1">
        <v>0</v>
      </c>
      <c r="J673" s="3">
        <f t="shared" si="10"/>
        <v>12206.25</v>
      </c>
      <c r="K673" s="4"/>
    </row>
    <row r="674" spans="1:11" x14ac:dyDescent="0.35">
      <c r="A674" s="64">
        <v>1942</v>
      </c>
      <c r="B674" s="46" t="s">
        <v>35</v>
      </c>
      <c r="C674" s="5">
        <v>3.5</v>
      </c>
      <c r="D674" s="22">
        <v>1951</v>
      </c>
      <c r="E674">
        <v>1954</v>
      </c>
      <c r="F674" s="22">
        <v>93.5</v>
      </c>
      <c r="G674" s="1">
        <v>233750</v>
      </c>
      <c r="H674" s="1">
        <v>0</v>
      </c>
      <c r="I674" s="1">
        <v>0</v>
      </c>
      <c r="J674" s="3">
        <f t="shared" si="10"/>
        <v>233750</v>
      </c>
      <c r="K674" s="4"/>
    </row>
    <row r="675" spans="1:11" ht="29" x14ac:dyDescent="0.35">
      <c r="A675" s="64">
        <v>1942</v>
      </c>
      <c r="B675" s="46" t="s">
        <v>47</v>
      </c>
      <c r="C675" s="5">
        <v>2.5</v>
      </c>
      <c r="D675" s="22">
        <v>1950</v>
      </c>
      <c r="E675">
        <v>1955</v>
      </c>
      <c r="F675" s="22">
        <v>96</v>
      </c>
      <c r="G675" s="1">
        <v>240000</v>
      </c>
      <c r="H675" s="1">
        <v>0</v>
      </c>
      <c r="I675" s="1">
        <v>0</v>
      </c>
      <c r="J675" s="3">
        <f t="shared" si="10"/>
        <v>240000</v>
      </c>
      <c r="K675" s="4"/>
    </row>
    <row r="676" spans="1:11" x14ac:dyDescent="0.35">
      <c r="A676" s="64">
        <v>1942</v>
      </c>
      <c r="B676" s="46" t="s">
        <v>17</v>
      </c>
      <c r="C676" s="5">
        <v>3</v>
      </c>
      <c r="D676" s="22">
        <v>1952</v>
      </c>
      <c r="E676">
        <v>1955</v>
      </c>
      <c r="F676" s="22">
        <v>86</v>
      </c>
      <c r="G676" s="1">
        <v>258000</v>
      </c>
      <c r="H676" s="1">
        <v>0</v>
      </c>
      <c r="I676" s="1">
        <v>0</v>
      </c>
      <c r="J676" s="3">
        <f t="shared" si="10"/>
        <v>258000</v>
      </c>
      <c r="K676" s="4"/>
    </row>
    <row r="677" spans="1:11" x14ac:dyDescent="0.35">
      <c r="A677" s="64">
        <v>1942</v>
      </c>
      <c r="B677" s="46" t="s">
        <v>39</v>
      </c>
      <c r="C677" s="5">
        <v>2.5</v>
      </c>
      <c r="D677" s="22">
        <v>1952</v>
      </c>
      <c r="E677">
        <v>1957</v>
      </c>
      <c r="F677" s="22">
        <v>99.5</v>
      </c>
      <c r="G677" s="1">
        <v>995000</v>
      </c>
      <c r="H677" s="1">
        <v>0</v>
      </c>
      <c r="I677" s="1">
        <v>0</v>
      </c>
      <c r="J677" s="3">
        <f t="shared" si="10"/>
        <v>995000</v>
      </c>
      <c r="K677" s="4"/>
    </row>
    <row r="678" spans="1:11" x14ac:dyDescent="0.35">
      <c r="A678" s="64">
        <v>1942</v>
      </c>
      <c r="B678" s="46" t="s">
        <v>35</v>
      </c>
      <c r="C678" s="5">
        <v>3</v>
      </c>
      <c r="D678" s="22">
        <v>1955</v>
      </c>
      <c r="E678">
        <v>1958</v>
      </c>
      <c r="F678" s="22">
        <v>86.5</v>
      </c>
      <c r="G678" s="1">
        <v>216250</v>
      </c>
      <c r="H678" s="1">
        <v>0</v>
      </c>
      <c r="I678" s="1">
        <v>0</v>
      </c>
      <c r="J678" s="3">
        <f t="shared" si="10"/>
        <v>216250</v>
      </c>
      <c r="K678" s="4"/>
    </row>
    <row r="679" spans="1:11" x14ac:dyDescent="0.35">
      <c r="A679" s="64">
        <v>1942</v>
      </c>
      <c r="B679" s="46" t="s">
        <v>26</v>
      </c>
      <c r="C679" s="5">
        <v>3</v>
      </c>
      <c r="D679" s="22">
        <v>1955</v>
      </c>
      <c r="E679">
        <v>1959</v>
      </c>
      <c r="F679" s="22">
        <v>102</v>
      </c>
      <c r="G679" s="1">
        <v>510000</v>
      </c>
      <c r="H679" s="1">
        <v>0</v>
      </c>
      <c r="I679" s="1">
        <v>0</v>
      </c>
      <c r="J679" s="3">
        <f t="shared" si="10"/>
        <v>510000</v>
      </c>
      <c r="K679" s="4"/>
    </row>
    <row r="680" spans="1:11" x14ac:dyDescent="0.35">
      <c r="A680" s="64">
        <v>1942</v>
      </c>
      <c r="B680" s="46" t="s">
        <v>16</v>
      </c>
      <c r="C680" s="5">
        <v>4</v>
      </c>
      <c r="D680" s="22">
        <v>1940</v>
      </c>
      <c r="E680">
        <v>1960</v>
      </c>
      <c r="F680" s="22">
        <v>98.5</v>
      </c>
      <c r="G680" s="1">
        <v>24625</v>
      </c>
      <c r="H680" s="1">
        <v>0</v>
      </c>
      <c r="I680" s="1">
        <v>0</v>
      </c>
      <c r="J680" s="3">
        <f t="shared" si="10"/>
        <v>24625</v>
      </c>
      <c r="K680" s="4"/>
    </row>
    <row r="681" spans="1:11" x14ac:dyDescent="0.35">
      <c r="A681" s="64">
        <v>1942</v>
      </c>
      <c r="B681" s="46" t="s">
        <v>17</v>
      </c>
      <c r="C681" s="5">
        <v>3.5</v>
      </c>
      <c r="D681" s="22">
        <v>1955</v>
      </c>
      <c r="E681">
        <v>1960</v>
      </c>
      <c r="F681" s="22">
        <v>92</v>
      </c>
      <c r="G681" s="1">
        <v>12075</v>
      </c>
      <c r="H681" s="1">
        <v>0</v>
      </c>
      <c r="I681" s="1">
        <v>0</v>
      </c>
      <c r="J681" s="3">
        <f t="shared" si="10"/>
        <v>12075</v>
      </c>
      <c r="K681" s="4"/>
    </row>
    <row r="682" spans="1:11" x14ac:dyDescent="0.35">
      <c r="A682" s="64">
        <v>1942</v>
      </c>
      <c r="B682" s="46" t="s">
        <v>23</v>
      </c>
      <c r="C682" s="5">
        <v>3</v>
      </c>
      <c r="D682" s="22">
        <v>1956</v>
      </c>
      <c r="E682">
        <v>1961</v>
      </c>
      <c r="F682" s="22">
        <v>97</v>
      </c>
      <c r="G682" s="1">
        <v>145500</v>
      </c>
      <c r="H682" s="1">
        <v>0</v>
      </c>
      <c r="I682" s="1">
        <v>0</v>
      </c>
      <c r="J682" s="3">
        <f t="shared" si="10"/>
        <v>145500</v>
      </c>
      <c r="K682" s="4"/>
    </row>
    <row r="683" spans="1:11" x14ac:dyDescent="0.35">
      <c r="A683" s="64">
        <v>1942</v>
      </c>
      <c r="B683" s="46" t="s">
        <v>39</v>
      </c>
      <c r="C683" s="5">
        <v>2.5</v>
      </c>
      <c r="D683" s="22">
        <v>1956</v>
      </c>
      <c r="E683">
        <v>1961</v>
      </c>
      <c r="F683" s="22">
        <v>95.5</v>
      </c>
      <c r="G683" s="1">
        <v>1910000</v>
      </c>
      <c r="H683" s="1">
        <v>0</v>
      </c>
      <c r="I683" s="1">
        <v>0</v>
      </c>
      <c r="J683" s="3">
        <f t="shared" si="10"/>
        <v>1910000</v>
      </c>
      <c r="K683" s="4"/>
    </row>
    <row r="684" spans="1:11" x14ac:dyDescent="0.35">
      <c r="A684" s="64">
        <v>1942</v>
      </c>
      <c r="B684" s="46" t="s">
        <v>45</v>
      </c>
      <c r="C684" s="5">
        <v>3</v>
      </c>
      <c r="D684" s="22">
        <v>1959</v>
      </c>
      <c r="E684">
        <v>1964</v>
      </c>
      <c r="F684" s="22">
        <v>95.5</v>
      </c>
      <c r="G684" s="1">
        <v>23875</v>
      </c>
      <c r="H684" s="1">
        <v>0</v>
      </c>
      <c r="I684" s="1">
        <v>0</v>
      </c>
      <c r="J684" s="3">
        <f t="shared" si="10"/>
        <v>23875</v>
      </c>
      <c r="K684" s="4"/>
    </row>
    <row r="685" spans="1:11" x14ac:dyDescent="0.35">
      <c r="A685" s="64">
        <v>1942</v>
      </c>
      <c r="B685" s="51" t="s">
        <v>24</v>
      </c>
      <c r="C685" s="27">
        <v>3</v>
      </c>
      <c r="D685" s="22">
        <v>1959</v>
      </c>
      <c r="E685" s="26">
        <v>1964</v>
      </c>
      <c r="F685" s="22">
        <v>90</v>
      </c>
      <c r="G685" s="1">
        <v>225000</v>
      </c>
      <c r="H685" s="1">
        <v>0</v>
      </c>
      <c r="I685" s="1">
        <v>0</v>
      </c>
      <c r="J685" s="3">
        <f t="shared" si="10"/>
        <v>225000</v>
      </c>
      <c r="K685" s="4"/>
    </row>
    <row r="686" spans="1:11" x14ac:dyDescent="0.35">
      <c r="A686" s="64">
        <v>1942</v>
      </c>
      <c r="B686" s="51" t="s">
        <v>50</v>
      </c>
      <c r="C686" s="27">
        <v>3</v>
      </c>
      <c r="D686" s="22">
        <v>1955</v>
      </c>
      <c r="E686" s="22">
        <v>1965</v>
      </c>
      <c r="F686" s="22">
        <v>101.25</v>
      </c>
      <c r="G686" s="1">
        <v>506250</v>
      </c>
      <c r="H686" s="1">
        <v>0</v>
      </c>
      <c r="I686" s="1">
        <v>0</v>
      </c>
      <c r="J686" s="3">
        <f t="shared" si="10"/>
        <v>506250</v>
      </c>
      <c r="K686" s="4"/>
    </row>
    <row r="687" spans="1:11" x14ac:dyDescent="0.35">
      <c r="A687" s="64">
        <v>1942</v>
      </c>
      <c r="B687" s="51" t="s">
        <v>39</v>
      </c>
      <c r="C687" s="27">
        <v>3</v>
      </c>
      <c r="D687" s="22">
        <v>1959</v>
      </c>
      <c r="E687" s="22">
        <v>1969</v>
      </c>
      <c r="F687" s="22">
        <v>101.25</v>
      </c>
      <c r="G687" s="1">
        <v>1215000</v>
      </c>
      <c r="H687" s="1">
        <v>0</v>
      </c>
      <c r="I687" s="1">
        <v>0</v>
      </c>
      <c r="J687" s="3">
        <f t="shared" si="10"/>
        <v>1215000</v>
      </c>
      <c r="K687" s="4"/>
    </row>
    <row r="688" spans="1:11" x14ac:dyDescent="0.35">
      <c r="A688" s="64">
        <v>1942</v>
      </c>
      <c r="B688" s="51" t="s">
        <v>40</v>
      </c>
      <c r="C688" s="27">
        <v>4.5</v>
      </c>
      <c r="D688" s="22">
        <v>1939</v>
      </c>
      <c r="E688" s="22">
        <v>1973</v>
      </c>
      <c r="F688" s="22">
        <v>111</v>
      </c>
      <c r="G688" s="1">
        <v>24198</v>
      </c>
      <c r="H688" s="1">
        <v>0</v>
      </c>
      <c r="I688" s="1">
        <v>0</v>
      </c>
      <c r="J688" s="3">
        <f t="shared" si="10"/>
        <v>24198</v>
      </c>
      <c r="K688" s="4"/>
    </row>
    <row r="689" spans="1:11" ht="15" thickBot="1" x14ac:dyDescent="0.4">
      <c r="A689" s="65">
        <v>1942</v>
      </c>
      <c r="B689" s="47" t="s">
        <v>26</v>
      </c>
      <c r="C689" s="17">
        <v>3.5</v>
      </c>
      <c r="D689" s="25">
        <v>1952</v>
      </c>
      <c r="E689" s="24" t="s">
        <v>244</v>
      </c>
      <c r="F689" s="15">
        <v>105</v>
      </c>
      <c r="G689" s="18">
        <v>1837500</v>
      </c>
      <c r="H689" s="18">
        <v>0</v>
      </c>
      <c r="I689" s="18">
        <v>0</v>
      </c>
      <c r="J689" s="19">
        <f t="shared" si="10"/>
        <v>1837500</v>
      </c>
      <c r="K689" s="21"/>
    </row>
    <row r="690" spans="1:11" x14ac:dyDescent="0.35">
      <c r="A690" s="64">
        <v>1942</v>
      </c>
      <c r="B690" s="49" t="s">
        <v>13</v>
      </c>
      <c r="G690" s="1">
        <v>16904473</v>
      </c>
      <c r="H690" s="1">
        <v>12</v>
      </c>
      <c r="I690" s="1">
        <v>6</v>
      </c>
      <c r="J690" s="3">
        <f t="shared" si="10"/>
        <v>16904473.625</v>
      </c>
      <c r="K690" s="4"/>
    </row>
    <row r="691" spans="1:11" ht="15" thickBot="1" x14ac:dyDescent="0.4">
      <c r="A691" s="65">
        <v>1942</v>
      </c>
      <c r="B691" s="50" t="s">
        <v>14</v>
      </c>
      <c r="C691" s="17"/>
      <c r="D691" s="15"/>
      <c r="E691" s="15"/>
      <c r="F691" s="15"/>
      <c r="G691" s="18"/>
      <c r="H691" s="18"/>
      <c r="I691" s="18"/>
      <c r="J691" s="19">
        <f t="shared" si="10"/>
        <v>0</v>
      </c>
      <c r="K691" s="20">
        <f>J690-SUM(J662:J689)</f>
        <v>0</v>
      </c>
    </row>
    <row r="692" spans="1:11" x14ac:dyDescent="0.35">
      <c r="A692" s="64">
        <v>1943</v>
      </c>
      <c r="B692" s="54" t="s">
        <v>36</v>
      </c>
      <c r="C692" s="27">
        <v>5</v>
      </c>
      <c r="D692" s="22">
        <v>1944</v>
      </c>
      <c r="E692" s="26">
        <v>1964</v>
      </c>
      <c r="F692" s="22">
        <v>103.625</v>
      </c>
      <c r="G692" s="1">
        <v>2072500</v>
      </c>
      <c r="H692" s="1">
        <v>0</v>
      </c>
      <c r="I692" s="1">
        <v>0</v>
      </c>
      <c r="J692" s="3">
        <f t="shared" si="10"/>
        <v>2072500</v>
      </c>
      <c r="K692" s="4"/>
    </row>
    <row r="693" spans="1:11" x14ac:dyDescent="0.35">
      <c r="A693" s="64">
        <v>1943</v>
      </c>
      <c r="B693" s="49" t="s">
        <v>17</v>
      </c>
      <c r="C693" s="5">
        <v>4.5</v>
      </c>
      <c r="D693">
        <v>1947</v>
      </c>
      <c r="F693" s="22">
        <v>104</v>
      </c>
      <c r="G693" s="1">
        <v>79170</v>
      </c>
      <c r="H693" s="1">
        <v>0</v>
      </c>
      <c r="I693" s="1">
        <v>0</v>
      </c>
      <c r="J693" s="3">
        <f t="shared" si="10"/>
        <v>79170</v>
      </c>
      <c r="K693" s="4"/>
    </row>
    <row r="694" spans="1:11" x14ac:dyDescent="0.35">
      <c r="A694" s="64">
        <v>1943</v>
      </c>
      <c r="B694" s="49" t="s">
        <v>27</v>
      </c>
      <c r="C694" s="5">
        <v>2.5</v>
      </c>
      <c r="D694">
        <v>1945</v>
      </c>
      <c r="E694">
        <v>1947</v>
      </c>
      <c r="F694" s="22">
        <v>102</v>
      </c>
      <c r="G694" s="1">
        <v>1530000</v>
      </c>
      <c r="H694" s="1">
        <v>0</v>
      </c>
      <c r="I694" s="1">
        <v>0</v>
      </c>
      <c r="J694" s="3">
        <f t="shared" si="10"/>
        <v>1530000</v>
      </c>
      <c r="K694" s="4"/>
    </row>
    <row r="695" spans="1:11" x14ac:dyDescent="0.35">
      <c r="A695" s="64">
        <v>1943</v>
      </c>
      <c r="B695" s="49" t="s">
        <v>49</v>
      </c>
      <c r="C695" s="5">
        <v>2.5</v>
      </c>
      <c r="D695">
        <v>1944</v>
      </c>
      <c r="E695">
        <v>1948</v>
      </c>
      <c r="F695" s="22">
        <v>102</v>
      </c>
      <c r="G695" s="1">
        <v>1530000</v>
      </c>
      <c r="H695" s="1">
        <v>0</v>
      </c>
      <c r="I695" s="1">
        <v>0</v>
      </c>
      <c r="J695" s="3">
        <f t="shared" si="10"/>
        <v>1530000</v>
      </c>
      <c r="K695" s="4"/>
    </row>
    <row r="696" spans="1:11" x14ac:dyDescent="0.35">
      <c r="A696" s="64">
        <v>1943</v>
      </c>
      <c r="B696" s="49" t="s">
        <v>27</v>
      </c>
      <c r="C696" s="5">
        <v>2.5</v>
      </c>
      <c r="D696">
        <v>1946</v>
      </c>
      <c r="E696">
        <v>1948</v>
      </c>
      <c r="F696" s="22">
        <v>101.75</v>
      </c>
      <c r="G696" s="1">
        <v>559625</v>
      </c>
      <c r="H696" s="1">
        <v>0</v>
      </c>
      <c r="I696" s="1">
        <v>0</v>
      </c>
      <c r="J696" s="3">
        <f t="shared" si="10"/>
        <v>559625</v>
      </c>
      <c r="K696" s="4"/>
    </row>
    <row r="697" spans="1:11" x14ac:dyDescent="0.35">
      <c r="A697" s="64">
        <v>1943</v>
      </c>
      <c r="B697" s="49" t="s">
        <v>16</v>
      </c>
      <c r="C697" s="5">
        <v>3</v>
      </c>
      <c r="D697">
        <v>1929</v>
      </c>
      <c r="E697">
        <v>1949</v>
      </c>
      <c r="F697" s="22">
        <v>96</v>
      </c>
      <c r="G697" s="1">
        <v>48000</v>
      </c>
      <c r="H697" s="1">
        <v>0</v>
      </c>
      <c r="I697" s="1">
        <v>0</v>
      </c>
      <c r="J697" s="3">
        <f t="shared" si="10"/>
        <v>48000</v>
      </c>
      <c r="K697" s="4"/>
    </row>
    <row r="698" spans="1:11" x14ac:dyDescent="0.35">
      <c r="A698" s="64">
        <v>1943</v>
      </c>
      <c r="B698" s="49" t="s">
        <v>36</v>
      </c>
      <c r="C698" s="5">
        <v>2.5</v>
      </c>
      <c r="D698">
        <v>1944</v>
      </c>
      <c r="E698">
        <v>1949</v>
      </c>
      <c r="F698" s="22">
        <v>101.75</v>
      </c>
      <c r="G698" s="1">
        <v>2543750</v>
      </c>
      <c r="H698" s="1">
        <v>0</v>
      </c>
      <c r="I698" s="1">
        <v>0</v>
      </c>
      <c r="J698" s="3">
        <f t="shared" si="10"/>
        <v>2543750</v>
      </c>
      <c r="K698" s="4"/>
    </row>
    <row r="699" spans="1:11" x14ac:dyDescent="0.35">
      <c r="A699" s="64">
        <v>1943</v>
      </c>
      <c r="B699" s="49" t="s">
        <v>27</v>
      </c>
      <c r="C699" s="5">
        <v>2.5</v>
      </c>
      <c r="D699">
        <v>1949</v>
      </c>
      <c r="E699">
        <v>1951</v>
      </c>
      <c r="F699" s="22">
        <v>100</v>
      </c>
      <c r="G699" s="1">
        <v>2500000</v>
      </c>
      <c r="H699" s="1">
        <v>0</v>
      </c>
      <c r="I699" s="1">
        <v>0</v>
      </c>
      <c r="J699" s="3">
        <f t="shared" si="10"/>
        <v>2500000</v>
      </c>
      <c r="K699" s="4"/>
    </row>
    <row r="700" spans="1:11" x14ac:dyDescent="0.35">
      <c r="A700" s="64">
        <v>1943</v>
      </c>
      <c r="B700" s="49" t="s">
        <v>27</v>
      </c>
      <c r="C700" s="5">
        <v>2.5</v>
      </c>
      <c r="D700">
        <v>1951</v>
      </c>
      <c r="E700">
        <v>1953</v>
      </c>
      <c r="F700" s="22">
        <v>100.25</v>
      </c>
      <c r="G700" s="1">
        <v>2506250</v>
      </c>
      <c r="H700" s="1">
        <v>0</v>
      </c>
      <c r="I700" s="1">
        <v>0</v>
      </c>
      <c r="J700" s="3">
        <f t="shared" si="10"/>
        <v>2506250</v>
      </c>
      <c r="K700" s="4"/>
    </row>
    <row r="701" spans="1:11" ht="43.5" x14ac:dyDescent="0.35">
      <c r="A701" s="64">
        <v>1943</v>
      </c>
      <c r="B701" s="46" t="s">
        <v>38</v>
      </c>
      <c r="C701" s="5">
        <v>5</v>
      </c>
      <c r="D701" s="22">
        <v>1951</v>
      </c>
      <c r="F701" s="22">
        <v>107</v>
      </c>
      <c r="G701" s="1">
        <v>59064</v>
      </c>
      <c r="H701" s="1">
        <v>0</v>
      </c>
      <c r="I701" s="1">
        <v>0</v>
      </c>
      <c r="J701" s="3">
        <f t="shared" si="10"/>
        <v>59064</v>
      </c>
      <c r="K701" s="4"/>
    </row>
    <row r="702" spans="1:11" x14ac:dyDescent="0.35">
      <c r="A702" s="64">
        <v>1943</v>
      </c>
      <c r="B702" s="46" t="s">
        <v>46</v>
      </c>
      <c r="C702" s="5">
        <v>2.5</v>
      </c>
      <c r="D702" s="22">
        <v>1951</v>
      </c>
      <c r="E702">
        <v>1952</v>
      </c>
      <c r="F702" s="22">
        <v>98</v>
      </c>
      <c r="G702" s="1">
        <v>245000</v>
      </c>
      <c r="H702" s="1">
        <v>0</v>
      </c>
      <c r="I702" s="1">
        <v>0</v>
      </c>
      <c r="J702" s="3">
        <f t="shared" si="10"/>
        <v>245000</v>
      </c>
      <c r="K702" s="4"/>
    </row>
    <row r="703" spans="1:11" x14ac:dyDescent="0.35">
      <c r="A703" s="64">
        <v>1943</v>
      </c>
      <c r="B703" s="46" t="s">
        <v>36</v>
      </c>
      <c r="C703" s="5">
        <v>3</v>
      </c>
      <c r="D703" s="22">
        <v>1948</v>
      </c>
      <c r="E703">
        <v>1953</v>
      </c>
      <c r="F703">
        <v>103.5</v>
      </c>
      <c r="G703" s="1">
        <v>724500</v>
      </c>
      <c r="H703" s="1">
        <v>0</v>
      </c>
      <c r="I703" s="1">
        <v>0</v>
      </c>
      <c r="J703" s="3">
        <f t="shared" si="10"/>
        <v>724500</v>
      </c>
      <c r="K703" s="4"/>
    </row>
    <row r="704" spans="1:11" x14ac:dyDescent="0.35">
      <c r="A704" s="64">
        <v>1943</v>
      </c>
      <c r="B704" s="46" t="s">
        <v>17</v>
      </c>
      <c r="C704" s="5">
        <v>3.5</v>
      </c>
      <c r="D704" s="22">
        <v>1949</v>
      </c>
      <c r="E704">
        <v>1954</v>
      </c>
      <c r="F704">
        <v>101</v>
      </c>
      <c r="G704" s="1">
        <v>13256</v>
      </c>
      <c r="H704" s="1">
        <v>5</v>
      </c>
      <c r="I704" s="1">
        <v>0</v>
      </c>
      <c r="J704" s="3">
        <f t="shared" si="10"/>
        <v>13256.25</v>
      </c>
      <c r="K704" s="4"/>
    </row>
    <row r="705" spans="1:11" x14ac:dyDescent="0.35">
      <c r="A705" s="64">
        <v>1943</v>
      </c>
      <c r="B705" s="46" t="s">
        <v>35</v>
      </c>
      <c r="C705" s="5">
        <v>3.5</v>
      </c>
      <c r="D705" s="22">
        <v>1951</v>
      </c>
      <c r="E705">
        <v>1954</v>
      </c>
      <c r="F705">
        <v>99</v>
      </c>
      <c r="G705" s="1">
        <v>247500</v>
      </c>
      <c r="H705" s="1">
        <v>0</v>
      </c>
      <c r="I705" s="1">
        <v>0</v>
      </c>
      <c r="J705" s="3">
        <f t="shared" si="10"/>
        <v>247500</v>
      </c>
      <c r="K705" s="4"/>
    </row>
    <row r="706" spans="1:11" ht="29" x14ac:dyDescent="0.35">
      <c r="A706" s="64">
        <v>1943</v>
      </c>
      <c r="B706" s="46" t="s">
        <v>47</v>
      </c>
      <c r="C706" s="5">
        <v>2.5</v>
      </c>
      <c r="D706" s="22">
        <v>1950</v>
      </c>
      <c r="E706">
        <v>1955</v>
      </c>
      <c r="F706">
        <v>96.5</v>
      </c>
      <c r="G706" s="1">
        <v>241250</v>
      </c>
      <c r="H706" s="1">
        <v>0</v>
      </c>
      <c r="I706" s="1">
        <v>0</v>
      </c>
      <c r="J706" s="3">
        <f t="shared" si="10"/>
        <v>241250</v>
      </c>
      <c r="K706" s="4"/>
    </row>
    <row r="707" spans="1:11" x14ac:dyDescent="0.35">
      <c r="A707" s="64">
        <v>1943</v>
      </c>
      <c r="B707" s="46" t="s">
        <v>17</v>
      </c>
      <c r="C707" s="5">
        <v>3</v>
      </c>
      <c r="D707" s="22">
        <v>1952</v>
      </c>
      <c r="E707">
        <v>1955</v>
      </c>
      <c r="F707">
        <v>96</v>
      </c>
      <c r="G707" s="1">
        <v>288000</v>
      </c>
      <c r="H707" s="1">
        <v>0</v>
      </c>
      <c r="I707" s="1">
        <v>0</v>
      </c>
      <c r="J707" s="3">
        <f t="shared" si="10"/>
        <v>288000</v>
      </c>
      <c r="K707" s="4"/>
    </row>
    <row r="708" spans="1:11" x14ac:dyDescent="0.35">
      <c r="A708" s="64">
        <v>1943</v>
      </c>
      <c r="B708" s="46" t="s">
        <v>39</v>
      </c>
      <c r="C708" s="5">
        <v>2.5</v>
      </c>
      <c r="D708" s="22">
        <v>1952</v>
      </c>
      <c r="E708">
        <v>1957</v>
      </c>
      <c r="F708">
        <v>99.5</v>
      </c>
      <c r="G708" s="1">
        <v>995000</v>
      </c>
      <c r="H708" s="1">
        <v>0</v>
      </c>
      <c r="I708" s="1">
        <v>0</v>
      </c>
      <c r="J708" s="3">
        <f t="shared" si="10"/>
        <v>995000</v>
      </c>
      <c r="K708" s="4"/>
    </row>
    <row r="709" spans="1:11" x14ac:dyDescent="0.35">
      <c r="A709" s="64">
        <v>1943</v>
      </c>
      <c r="B709" s="46" t="s">
        <v>35</v>
      </c>
      <c r="C709" s="5">
        <v>3</v>
      </c>
      <c r="D709" s="22">
        <v>1955</v>
      </c>
      <c r="E709">
        <v>1958</v>
      </c>
      <c r="F709">
        <v>94</v>
      </c>
      <c r="G709" s="1">
        <v>235000</v>
      </c>
      <c r="H709" s="1">
        <v>0</v>
      </c>
      <c r="I709" s="1">
        <v>0</v>
      </c>
      <c r="J709" s="3">
        <f t="shared" si="10"/>
        <v>235000</v>
      </c>
      <c r="K709" s="4"/>
    </row>
    <row r="710" spans="1:11" x14ac:dyDescent="0.35">
      <c r="A710" s="64">
        <v>1943</v>
      </c>
      <c r="B710" s="46" t="s">
        <v>26</v>
      </c>
      <c r="C710" s="5">
        <v>3</v>
      </c>
      <c r="D710" s="22">
        <v>1955</v>
      </c>
      <c r="E710">
        <v>1959</v>
      </c>
      <c r="F710">
        <v>100.5</v>
      </c>
      <c r="G710" s="1">
        <v>1005000</v>
      </c>
      <c r="H710" s="1">
        <v>0</v>
      </c>
      <c r="I710" s="1">
        <v>0</v>
      </c>
      <c r="J710" s="3">
        <f t="shared" si="10"/>
        <v>1005000</v>
      </c>
      <c r="K710" s="4"/>
    </row>
    <row r="711" spans="1:11" x14ac:dyDescent="0.35">
      <c r="A711" s="64">
        <v>1943</v>
      </c>
      <c r="B711" s="46" t="s">
        <v>16</v>
      </c>
      <c r="C711" s="5">
        <v>4</v>
      </c>
      <c r="D711" s="22">
        <v>1940</v>
      </c>
      <c r="E711">
        <v>1960</v>
      </c>
      <c r="F711">
        <v>100</v>
      </c>
      <c r="G711" s="1">
        <v>25000</v>
      </c>
      <c r="H711" s="1">
        <v>0</v>
      </c>
      <c r="I711" s="1">
        <v>0</v>
      </c>
      <c r="J711" s="3">
        <f t="shared" si="10"/>
        <v>25000</v>
      </c>
      <c r="K711" s="4"/>
    </row>
    <row r="712" spans="1:11" x14ac:dyDescent="0.35">
      <c r="A712" s="64">
        <v>1943</v>
      </c>
      <c r="B712" s="46" t="s">
        <v>17</v>
      </c>
      <c r="C712" s="5">
        <v>3.5</v>
      </c>
      <c r="D712" s="22">
        <v>1955</v>
      </c>
      <c r="E712">
        <v>1960</v>
      </c>
      <c r="F712">
        <v>101</v>
      </c>
      <c r="G712" s="1">
        <v>13256</v>
      </c>
      <c r="H712" s="1">
        <v>5</v>
      </c>
      <c r="I712" s="1">
        <v>0</v>
      </c>
      <c r="J712" s="3">
        <f t="shared" ref="J712:J773" si="11">G712+H712/20+I712/240</f>
        <v>13256.25</v>
      </c>
      <c r="K712" s="4"/>
    </row>
    <row r="713" spans="1:11" x14ac:dyDescent="0.35">
      <c r="A713" s="64">
        <v>1943</v>
      </c>
      <c r="B713" s="46" t="s">
        <v>23</v>
      </c>
      <c r="C713" s="5">
        <v>3</v>
      </c>
      <c r="D713" s="22">
        <v>1956</v>
      </c>
      <c r="E713">
        <v>1961</v>
      </c>
      <c r="F713">
        <v>99</v>
      </c>
      <c r="G713" s="1">
        <v>148500</v>
      </c>
      <c r="H713" s="1">
        <v>0</v>
      </c>
      <c r="I713" s="1">
        <v>0</v>
      </c>
      <c r="J713" s="3">
        <f t="shared" si="11"/>
        <v>148500</v>
      </c>
      <c r="K713" s="4"/>
    </row>
    <row r="714" spans="1:11" x14ac:dyDescent="0.35">
      <c r="A714" s="64">
        <v>1943</v>
      </c>
      <c r="B714" s="46" t="s">
        <v>39</v>
      </c>
      <c r="C714" s="5">
        <v>2.5</v>
      </c>
      <c r="D714" s="22">
        <v>1956</v>
      </c>
      <c r="E714">
        <v>1961</v>
      </c>
      <c r="F714">
        <v>95.5</v>
      </c>
      <c r="G714" s="1">
        <v>1910000</v>
      </c>
      <c r="H714" s="1">
        <v>0</v>
      </c>
      <c r="I714" s="1">
        <v>0</v>
      </c>
      <c r="J714" s="3">
        <f t="shared" si="11"/>
        <v>1910000</v>
      </c>
      <c r="K714" s="4"/>
    </row>
    <row r="715" spans="1:11" x14ac:dyDescent="0.35">
      <c r="A715" s="64">
        <v>1943</v>
      </c>
      <c r="B715" s="46" t="s">
        <v>45</v>
      </c>
      <c r="C715" s="5">
        <v>3</v>
      </c>
      <c r="D715" s="22">
        <v>1959</v>
      </c>
      <c r="E715">
        <v>1964</v>
      </c>
      <c r="F715">
        <v>99</v>
      </c>
      <c r="G715" s="1">
        <v>24750</v>
      </c>
      <c r="H715" s="1">
        <v>0</v>
      </c>
      <c r="I715" s="1">
        <v>0</v>
      </c>
      <c r="J715" s="3">
        <f t="shared" si="11"/>
        <v>24750</v>
      </c>
      <c r="K715" s="4"/>
    </row>
    <row r="716" spans="1:11" x14ac:dyDescent="0.35">
      <c r="A716" s="64">
        <v>1943</v>
      </c>
      <c r="B716" s="51" t="s">
        <v>24</v>
      </c>
      <c r="C716" s="27">
        <v>3</v>
      </c>
      <c r="D716" s="22">
        <v>1959</v>
      </c>
      <c r="E716" s="26">
        <v>1964</v>
      </c>
      <c r="F716" s="22">
        <v>93</v>
      </c>
      <c r="G716" s="1">
        <v>232500</v>
      </c>
      <c r="H716" s="1">
        <v>0</v>
      </c>
      <c r="I716" s="1">
        <v>0</v>
      </c>
      <c r="J716" s="3">
        <f t="shared" si="11"/>
        <v>232500</v>
      </c>
      <c r="K716" s="4"/>
    </row>
    <row r="717" spans="1:11" x14ac:dyDescent="0.35">
      <c r="A717" s="64">
        <v>1943</v>
      </c>
      <c r="B717" s="51" t="s">
        <v>50</v>
      </c>
      <c r="C717" s="27">
        <v>3</v>
      </c>
      <c r="D717" s="22">
        <v>1955</v>
      </c>
      <c r="E717" s="22">
        <v>1965</v>
      </c>
      <c r="F717" s="22">
        <v>100.5</v>
      </c>
      <c r="G717" s="1">
        <v>502500</v>
      </c>
      <c r="H717" s="1">
        <v>0</v>
      </c>
      <c r="I717" s="1">
        <v>0</v>
      </c>
      <c r="J717" s="3">
        <f t="shared" si="11"/>
        <v>502500</v>
      </c>
      <c r="K717" s="4"/>
    </row>
    <row r="718" spans="1:11" x14ac:dyDescent="0.35">
      <c r="A718" s="64">
        <v>1943</v>
      </c>
      <c r="B718" s="51" t="s">
        <v>39</v>
      </c>
      <c r="C718" s="27">
        <v>3</v>
      </c>
      <c r="D718" s="22">
        <v>1959</v>
      </c>
      <c r="E718" s="22">
        <v>1969</v>
      </c>
      <c r="F718" s="22">
        <v>100.25</v>
      </c>
      <c r="G718" s="1">
        <v>1203000</v>
      </c>
      <c r="H718" s="1">
        <v>0</v>
      </c>
      <c r="I718" s="1">
        <v>0</v>
      </c>
      <c r="J718" s="3">
        <f t="shared" si="11"/>
        <v>1203000</v>
      </c>
      <c r="K718" s="4"/>
    </row>
    <row r="719" spans="1:11" x14ac:dyDescent="0.35">
      <c r="A719" s="64">
        <v>1943</v>
      </c>
      <c r="B719" s="51" t="s">
        <v>40</v>
      </c>
      <c r="C719" s="27">
        <v>4.5</v>
      </c>
      <c r="D719" s="22">
        <v>1939</v>
      </c>
      <c r="E719" s="22">
        <v>1973</v>
      </c>
      <c r="F719" s="22">
        <v>114</v>
      </c>
      <c r="G719" s="1">
        <v>24738</v>
      </c>
      <c r="H719" s="1">
        <v>0</v>
      </c>
      <c r="I719" s="1">
        <v>0</v>
      </c>
      <c r="J719" s="3">
        <f t="shared" si="11"/>
        <v>24738</v>
      </c>
      <c r="K719" s="4"/>
    </row>
    <row r="720" spans="1:11" ht="15" thickBot="1" x14ac:dyDescent="0.4">
      <c r="A720" s="65">
        <v>1943</v>
      </c>
      <c r="B720" s="47" t="s">
        <v>26</v>
      </c>
      <c r="C720" s="17">
        <v>3.5</v>
      </c>
      <c r="D720" s="25">
        <v>1952</v>
      </c>
      <c r="E720" s="24" t="s">
        <v>244</v>
      </c>
      <c r="F720" s="15">
        <v>103.75</v>
      </c>
      <c r="G720" s="18">
        <v>1815625</v>
      </c>
      <c r="H720" s="18">
        <v>0</v>
      </c>
      <c r="I720" s="18">
        <v>0</v>
      </c>
      <c r="J720" s="19">
        <f t="shared" si="11"/>
        <v>1815625</v>
      </c>
      <c r="K720" s="21"/>
    </row>
    <row r="721" spans="1:11" x14ac:dyDescent="0.35">
      <c r="A721" s="64">
        <v>1943</v>
      </c>
      <c r="B721" s="49" t="s">
        <v>13</v>
      </c>
      <c r="G721" s="1">
        <v>23322734</v>
      </c>
      <c r="H721" s="1">
        <v>10</v>
      </c>
      <c r="I721" s="1">
        <v>0</v>
      </c>
      <c r="J721" s="3">
        <f t="shared" si="11"/>
        <v>23322734.5</v>
      </c>
      <c r="K721" s="4"/>
    </row>
    <row r="722" spans="1:11" ht="15" thickBot="1" x14ac:dyDescent="0.4">
      <c r="A722" s="65">
        <v>1943</v>
      </c>
      <c r="B722" s="50" t="s">
        <v>14</v>
      </c>
      <c r="C722" s="17"/>
      <c r="D722" s="15"/>
      <c r="E722" s="15"/>
      <c r="F722" s="15"/>
      <c r="G722" s="18"/>
      <c r="H722" s="18"/>
      <c r="I722" s="18"/>
      <c r="J722" s="19">
        <f t="shared" si="11"/>
        <v>0</v>
      </c>
      <c r="K722" s="20">
        <f>J721-SUM(J692:J720)</f>
        <v>0</v>
      </c>
    </row>
    <row r="723" spans="1:11" x14ac:dyDescent="0.35">
      <c r="A723" s="64">
        <v>1944</v>
      </c>
      <c r="B723" s="49" t="s">
        <v>27</v>
      </c>
      <c r="C723" s="5">
        <v>2.5</v>
      </c>
      <c r="D723" s="22">
        <v>1945</v>
      </c>
      <c r="E723">
        <v>1947</v>
      </c>
      <c r="F723" s="22">
        <v>101.75</v>
      </c>
      <c r="G723" s="1">
        <v>1526250</v>
      </c>
      <c r="H723" s="1">
        <v>0</v>
      </c>
      <c r="I723" s="1">
        <v>0</v>
      </c>
      <c r="J723" s="3">
        <f t="shared" si="11"/>
        <v>1526250</v>
      </c>
      <c r="K723" s="4"/>
    </row>
    <row r="724" spans="1:11" x14ac:dyDescent="0.35">
      <c r="A724" s="64">
        <v>1944</v>
      </c>
      <c r="B724" s="49" t="s">
        <v>17</v>
      </c>
      <c r="C724" s="5">
        <v>4.5</v>
      </c>
      <c r="D724" s="22">
        <v>1947</v>
      </c>
      <c r="F724" s="22">
        <v>104</v>
      </c>
      <c r="G724" s="1">
        <v>79170</v>
      </c>
      <c r="H724" s="1">
        <v>0</v>
      </c>
      <c r="I724" s="1">
        <v>0</v>
      </c>
      <c r="J724" s="3">
        <f t="shared" si="11"/>
        <v>79170</v>
      </c>
      <c r="K724" s="4"/>
    </row>
    <row r="725" spans="1:11" x14ac:dyDescent="0.35">
      <c r="A725" s="64">
        <v>1944</v>
      </c>
      <c r="B725" s="49" t="s">
        <v>27</v>
      </c>
      <c r="C725" s="5">
        <v>2.5</v>
      </c>
      <c r="D725" s="22">
        <v>1946</v>
      </c>
      <c r="E725">
        <v>1948</v>
      </c>
      <c r="F725" s="22">
        <v>101.875</v>
      </c>
      <c r="G725" s="1">
        <v>1528125</v>
      </c>
      <c r="H725" s="1">
        <v>0</v>
      </c>
      <c r="I725" s="1">
        <v>0</v>
      </c>
      <c r="J725" s="3">
        <f t="shared" si="11"/>
        <v>1528125</v>
      </c>
      <c r="K725" s="4"/>
    </row>
    <row r="726" spans="1:11" x14ac:dyDescent="0.35">
      <c r="A726" s="64">
        <v>1944</v>
      </c>
      <c r="B726" s="49" t="s">
        <v>49</v>
      </c>
      <c r="C726" s="5">
        <v>2.5</v>
      </c>
      <c r="D726" s="22">
        <v>1944</v>
      </c>
      <c r="E726">
        <v>1948</v>
      </c>
      <c r="F726" s="22">
        <v>101.25</v>
      </c>
      <c r="G726" s="1">
        <v>1518750</v>
      </c>
      <c r="H726" s="1">
        <v>0</v>
      </c>
      <c r="I726" s="1">
        <v>0</v>
      </c>
      <c r="J726" s="3">
        <f t="shared" si="11"/>
        <v>1518750</v>
      </c>
      <c r="K726" s="4"/>
    </row>
    <row r="727" spans="1:11" x14ac:dyDescent="0.35">
      <c r="A727" s="64">
        <v>1944</v>
      </c>
      <c r="B727" s="49" t="s">
        <v>16</v>
      </c>
      <c r="C727" s="5">
        <v>3</v>
      </c>
      <c r="D727" s="22">
        <v>1929</v>
      </c>
      <c r="E727">
        <v>1949</v>
      </c>
      <c r="F727" s="22">
        <v>100</v>
      </c>
      <c r="G727" s="1">
        <v>50000</v>
      </c>
      <c r="H727" s="1">
        <v>0</v>
      </c>
      <c r="I727" s="1">
        <v>0</v>
      </c>
      <c r="J727" s="3">
        <f t="shared" si="11"/>
        <v>50000</v>
      </c>
      <c r="K727" s="4"/>
    </row>
    <row r="728" spans="1:11" x14ac:dyDescent="0.35">
      <c r="A728" s="64">
        <v>1944</v>
      </c>
      <c r="B728" s="49" t="s">
        <v>36</v>
      </c>
      <c r="C728" s="5">
        <v>2.5</v>
      </c>
      <c r="D728" s="22">
        <v>1944</v>
      </c>
      <c r="E728">
        <v>1949</v>
      </c>
      <c r="F728" s="22">
        <v>102</v>
      </c>
      <c r="G728" s="1">
        <v>2550000</v>
      </c>
      <c r="H728" s="1">
        <v>0</v>
      </c>
      <c r="I728" s="1">
        <v>0</v>
      </c>
      <c r="J728" s="3">
        <f t="shared" si="11"/>
        <v>2550000</v>
      </c>
      <c r="K728" s="4"/>
    </row>
    <row r="729" spans="1:11" x14ac:dyDescent="0.35">
      <c r="A729" s="64">
        <v>1944</v>
      </c>
      <c r="B729" s="49" t="s">
        <v>27</v>
      </c>
      <c r="C729" s="5">
        <v>2.5</v>
      </c>
      <c r="D729" s="22">
        <v>1949</v>
      </c>
      <c r="E729">
        <v>1951</v>
      </c>
      <c r="F729" s="22">
        <v>100.375</v>
      </c>
      <c r="G729" s="1">
        <v>2509375</v>
      </c>
      <c r="H729" s="1">
        <v>0</v>
      </c>
      <c r="I729" s="1">
        <v>0</v>
      </c>
      <c r="J729" s="3">
        <f t="shared" si="11"/>
        <v>2509375</v>
      </c>
      <c r="K729" s="4"/>
    </row>
    <row r="730" spans="1:11" ht="43.5" x14ac:dyDescent="0.35">
      <c r="A730" s="64">
        <v>1944</v>
      </c>
      <c r="B730" s="46" t="s">
        <v>38</v>
      </c>
      <c r="C730" s="5">
        <v>5</v>
      </c>
      <c r="D730" s="22">
        <v>1951</v>
      </c>
      <c r="F730" s="22">
        <v>107</v>
      </c>
      <c r="G730" s="1">
        <v>54677</v>
      </c>
      <c r="H730" s="1">
        <v>0</v>
      </c>
      <c r="I730" s="1">
        <v>0</v>
      </c>
      <c r="J730" s="3">
        <f t="shared" si="11"/>
        <v>54677</v>
      </c>
      <c r="K730" s="4"/>
    </row>
    <row r="731" spans="1:11" x14ac:dyDescent="0.35">
      <c r="A731" s="64">
        <v>1944</v>
      </c>
      <c r="B731" s="46" t="s">
        <v>46</v>
      </c>
      <c r="C731" s="5">
        <v>2.5</v>
      </c>
      <c r="D731" s="22">
        <v>1951</v>
      </c>
      <c r="E731">
        <v>1952</v>
      </c>
      <c r="F731" s="22">
        <v>98.5</v>
      </c>
      <c r="G731" s="1">
        <v>246250</v>
      </c>
      <c r="H731" s="1">
        <v>0</v>
      </c>
      <c r="I731" s="1">
        <v>0</v>
      </c>
      <c r="J731" s="3">
        <f t="shared" si="11"/>
        <v>246250</v>
      </c>
      <c r="K731" s="4"/>
    </row>
    <row r="732" spans="1:11" x14ac:dyDescent="0.35">
      <c r="A732" s="64">
        <v>1944</v>
      </c>
      <c r="B732" s="46" t="s">
        <v>36</v>
      </c>
      <c r="C732" s="5">
        <v>3</v>
      </c>
      <c r="D732" s="22">
        <v>1948</v>
      </c>
      <c r="E732">
        <v>1953</v>
      </c>
      <c r="F732" s="22">
        <v>103.5</v>
      </c>
      <c r="G732" s="1">
        <v>724500</v>
      </c>
      <c r="H732" s="1">
        <v>0</v>
      </c>
      <c r="I732" s="1">
        <v>0</v>
      </c>
      <c r="J732" s="3">
        <f t="shared" si="11"/>
        <v>724500</v>
      </c>
      <c r="K732" s="4"/>
    </row>
    <row r="733" spans="1:11" x14ac:dyDescent="0.35">
      <c r="A733" s="64">
        <v>1944</v>
      </c>
      <c r="B733" s="46" t="s">
        <v>27</v>
      </c>
      <c r="C733" s="5">
        <v>2.5</v>
      </c>
      <c r="D733" s="22">
        <v>1951</v>
      </c>
      <c r="E733">
        <v>1953</v>
      </c>
      <c r="F733" s="22">
        <v>100.75</v>
      </c>
      <c r="G733" s="1">
        <v>2518750</v>
      </c>
      <c r="H733" s="1">
        <v>0</v>
      </c>
      <c r="I733" s="1">
        <v>0</v>
      </c>
      <c r="J733" s="3">
        <f t="shared" si="11"/>
        <v>2518750</v>
      </c>
      <c r="K733" s="4"/>
    </row>
    <row r="734" spans="1:11" x14ac:dyDescent="0.35">
      <c r="A734" s="64">
        <v>1944</v>
      </c>
      <c r="B734" s="46" t="s">
        <v>17</v>
      </c>
      <c r="C734" s="5">
        <v>3.5</v>
      </c>
      <c r="D734" s="22">
        <v>1949</v>
      </c>
      <c r="E734">
        <v>1954</v>
      </c>
      <c r="F734" s="22">
        <v>102</v>
      </c>
      <c r="G734" s="1">
        <v>13387</v>
      </c>
      <c r="H734" s="1">
        <v>10</v>
      </c>
      <c r="I734" s="1">
        <v>0</v>
      </c>
      <c r="J734" s="3">
        <f t="shared" si="11"/>
        <v>13387.5</v>
      </c>
      <c r="K734" s="4"/>
    </row>
    <row r="735" spans="1:11" x14ac:dyDescent="0.35">
      <c r="A735" s="64">
        <v>1944</v>
      </c>
      <c r="B735" s="46" t="s">
        <v>35</v>
      </c>
      <c r="C735" s="5">
        <v>3.5</v>
      </c>
      <c r="D735" s="22">
        <v>1951</v>
      </c>
      <c r="E735">
        <v>1954</v>
      </c>
      <c r="F735" s="22">
        <v>101</v>
      </c>
      <c r="G735" s="1">
        <v>252500</v>
      </c>
      <c r="H735" s="1">
        <v>0</v>
      </c>
      <c r="I735" s="1">
        <v>0</v>
      </c>
      <c r="J735" s="3">
        <f t="shared" si="11"/>
        <v>252500</v>
      </c>
      <c r="K735" s="4"/>
    </row>
    <row r="736" spans="1:11" x14ac:dyDescent="0.35">
      <c r="A736" s="64">
        <v>1944</v>
      </c>
      <c r="B736" s="46" t="s">
        <v>27</v>
      </c>
      <c r="C736" s="5">
        <v>2.5</v>
      </c>
      <c r="D736">
        <v>1952</v>
      </c>
      <c r="E736">
        <v>1954</v>
      </c>
      <c r="F736" s="22">
        <v>100.25</v>
      </c>
      <c r="G736" s="1">
        <v>2506250</v>
      </c>
      <c r="H736" s="1">
        <v>0</v>
      </c>
      <c r="I736" s="1">
        <v>0</v>
      </c>
      <c r="J736" s="3">
        <f t="shared" si="11"/>
        <v>2506250</v>
      </c>
      <c r="K736" s="4"/>
    </row>
    <row r="737" spans="1:11" ht="29" x14ac:dyDescent="0.35">
      <c r="A737" s="64">
        <v>1944</v>
      </c>
      <c r="B737" s="46" t="s">
        <v>47</v>
      </c>
      <c r="C737" s="5">
        <v>2.5</v>
      </c>
      <c r="D737" s="22">
        <v>1950</v>
      </c>
      <c r="E737">
        <v>1955</v>
      </c>
      <c r="F737" s="22">
        <v>97</v>
      </c>
      <c r="G737" s="1">
        <v>242500</v>
      </c>
      <c r="H737" s="1">
        <v>0</v>
      </c>
      <c r="I737" s="1">
        <v>0</v>
      </c>
      <c r="J737" s="3">
        <f t="shared" si="11"/>
        <v>242500</v>
      </c>
      <c r="K737" s="4"/>
    </row>
    <row r="738" spans="1:11" x14ac:dyDescent="0.35">
      <c r="A738" s="64">
        <v>1944</v>
      </c>
      <c r="B738" s="46" t="s">
        <v>17</v>
      </c>
      <c r="C738" s="5">
        <v>3</v>
      </c>
      <c r="D738" s="22">
        <v>1952</v>
      </c>
      <c r="E738">
        <v>1955</v>
      </c>
      <c r="F738" s="22">
        <v>100</v>
      </c>
      <c r="G738" s="1">
        <v>300000</v>
      </c>
      <c r="H738" s="1">
        <v>0</v>
      </c>
      <c r="I738" s="1">
        <v>0</v>
      </c>
      <c r="J738" s="3">
        <f t="shared" si="11"/>
        <v>300000</v>
      </c>
      <c r="K738" s="4"/>
    </row>
    <row r="739" spans="1:11" x14ac:dyDescent="0.35">
      <c r="A739" s="64">
        <v>1944</v>
      </c>
      <c r="B739" s="46" t="s">
        <v>39</v>
      </c>
      <c r="C739" s="5">
        <v>2.5</v>
      </c>
      <c r="D739" s="22">
        <v>1952</v>
      </c>
      <c r="E739">
        <v>1957</v>
      </c>
      <c r="F739" s="22">
        <v>100.5</v>
      </c>
      <c r="G739" s="1">
        <v>1005000</v>
      </c>
      <c r="H739" s="1">
        <v>0</v>
      </c>
      <c r="I739" s="1">
        <v>0</v>
      </c>
      <c r="J739" s="3">
        <f t="shared" si="11"/>
        <v>1005000</v>
      </c>
      <c r="K739" s="4"/>
    </row>
    <row r="740" spans="1:11" x14ac:dyDescent="0.35">
      <c r="A740" s="64">
        <v>1944</v>
      </c>
      <c r="B740" s="46" t="s">
        <v>35</v>
      </c>
      <c r="C740" s="5">
        <v>3</v>
      </c>
      <c r="D740" s="22">
        <v>1955</v>
      </c>
      <c r="E740">
        <v>1958</v>
      </c>
      <c r="F740" s="22">
        <v>99</v>
      </c>
      <c r="G740" s="1">
        <v>247500</v>
      </c>
      <c r="H740" s="1">
        <v>0</v>
      </c>
      <c r="I740" s="1">
        <v>0</v>
      </c>
      <c r="J740" s="3">
        <f t="shared" si="11"/>
        <v>247500</v>
      </c>
      <c r="K740" s="4"/>
    </row>
    <row r="741" spans="1:11" x14ac:dyDescent="0.35">
      <c r="A741" s="64">
        <v>1944</v>
      </c>
      <c r="B741" s="46" t="s">
        <v>51</v>
      </c>
      <c r="C741" s="5">
        <v>3</v>
      </c>
      <c r="D741" s="22">
        <v>1954</v>
      </c>
      <c r="E741">
        <v>1958</v>
      </c>
      <c r="F741" s="22">
        <v>100.75</v>
      </c>
      <c r="G741" s="1">
        <v>906750</v>
      </c>
      <c r="H741" s="1">
        <v>0</v>
      </c>
      <c r="I741" s="1">
        <v>0</v>
      </c>
      <c r="J741" s="3">
        <f t="shared" si="11"/>
        <v>906750</v>
      </c>
      <c r="K741" s="4"/>
    </row>
    <row r="742" spans="1:11" x14ac:dyDescent="0.35">
      <c r="A742" s="64">
        <v>1944</v>
      </c>
      <c r="B742" s="46" t="s">
        <v>26</v>
      </c>
      <c r="C742" s="5">
        <v>3</v>
      </c>
      <c r="D742" s="22">
        <v>1955</v>
      </c>
      <c r="E742">
        <v>1959</v>
      </c>
      <c r="F742" s="22">
        <v>101.5</v>
      </c>
      <c r="G742" s="1">
        <v>1268750</v>
      </c>
      <c r="H742" s="1">
        <v>0</v>
      </c>
      <c r="I742" s="1">
        <v>0</v>
      </c>
      <c r="J742" s="3">
        <f t="shared" si="11"/>
        <v>1268750</v>
      </c>
      <c r="K742" s="4"/>
    </row>
    <row r="743" spans="1:11" x14ac:dyDescent="0.35">
      <c r="A743" s="64">
        <v>1944</v>
      </c>
      <c r="B743" s="46" t="s">
        <v>16</v>
      </c>
      <c r="C743" s="5">
        <v>4</v>
      </c>
      <c r="D743" s="22">
        <v>1940</v>
      </c>
      <c r="E743">
        <v>1960</v>
      </c>
      <c r="F743" s="22">
        <v>101</v>
      </c>
      <c r="G743" s="1">
        <v>25250</v>
      </c>
      <c r="H743" s="1">
        <v>0</v>
      </c>
      <c r="I743" s="1">
        <v>0</v>
      </c>
      <c r="J743" s="3">
        <f t="shared" si="11"/>
        <v>25250</v>
      </c>
      <c r="K743" s="4"/>
    </row>
    <row r="744" spans="1:11" x14ac:dyDescent="0.35">
      <c r="A744" s="64">
        <v>1944</v>
      </c>
      <c r="B744" s="46" t="s">
        <v>17</v>
      </c>
      <c r="C744" s="5">
        <v>3.5</v>
      </c>
      <c r="D744" s="22">
        <v>1955</v>
      </c>
      <c r="E744">
        <v>1960</v>
      </c>
      <c r="F744" s="22">
        <v>102</v>
      </c>
      <c r="G744" s="1">
        <v>13387</v>
      </c>
      <c r="H744" s="1">
        <v>10</v>
      </c>
      <c r="I744" s="1">
        <v>0</v>
      </c>
      <c r="J744" s="3">
        <f t="shared" si="11"/>
        <v>13387.5</v>
      </c>
      <c r="K744" s="4"/>
    </row>
    <row r="745" spans="1:11" x14ac:dyDescent="0.35">
      <c r="A745" s="64">
        <v>1944</v>
      </c>
      <c r="B745" s="46" t="s">
        <v>23</v>
      </c>
      <c r="C745" s="5">
        <v>3</v>
      </c>
      <c r="D745" s="22">
        <v>1956</v>
      </c>
      <c r="E745">
        <v>1961</v>
      </c>
      <c r="F745" s="22">
        <v>99</v>
      </c>
      <c r="G745" s="1">
        <v>148500</v>
      </c>
      <c r="H745" s="1">
        <v>0</v>
      </c>
      <c r="I745" s="1">
        <v>0</v>
      </c>
      <c r="J745" s="3">
        <f t="shared" si="11"/>
        <v>148500</v>
      </c>
      <c r="K745" s="4"/>
    </row>
    <row r="746" spans="1:11" x14ac:dyDescent="0.35">
      <c r="A746" s="64">
        <v>1944</v>
      </c>
      <c r="B746" s="46" t="s">
        <v>39</v>
      </c>
      <c r="C746" s="5">
        <v>2.5</v>
      </c>
      <c r="D746" s="22">
        <v>1956</v>
      </c>
      <c r="E746">
        <v>1961</v>
      </c>
      <c r="F746">
        <v>96.5</v>
      </c>
      <c r="G746" s="1">
        <v>1930000</v>
      </c>
      <c r="H746" s="1">
        <v>0</v>
      </c>
      <c r="I746" s="1">
        <v>0</v>
      </c>
      <c r="J746" s="3">
        <f t="shared" si="11"/>
        <v>1930000</v>
      </c>
      <c r="K746" s="4"/>
    </row>
    <row r="747" spans="1:11" x14ac:dyDescent="0.35">
      <c r="A747" s="64">
        <v>1944</v>
      </c>
      <c r="B747" s="46" t="s">
        <v>45</v>
      </c>
      <c r="C747" s="5">
        <v>3</v>
      </c>
      <c r="D747" s="22">
        <v>1959</v>
      </c>
      <c r="E747">
        <v>1964</v>
      </c>
      <c r="F747">
        <v>99</v>
      </c>
      <c r="G747" s="1">
        <v>24750</v>
      </c>
      <c r="H747" s="1">
        <v>0</v>
      </c>
      <c r="I747" s="1">
        <v>0</v>
      </c>
      <c r="J747" s="3">
        <f t="shared" si="11"/>
        <v>24750</v>
      </c>
      <c r="K747" s="4"/>
    </row>
    <row r="748" spans="1:11" x14ac:dyDescent="0.35">
      <c r="A748" s="64">
        <v>1944</v>
      </c>
      <c r="B748" s="51" t="s">
        <v>24</v>
      </c>
      <c r="C748" s="27">
        <v>3</v>
      </c>
      <c r="D748" s="22">
        <v>1959</v>
      </c>
      <c r="E748" s="26">
        <v>1964</v>
      </c>
      <c r="F748" s="22">
        <v>99</v>
      </c>
      <c r="G748" s="1">
        <v>247500</v>
      </c>
      <c r="H748" s="1">
        <v>0</v>
      </c>
      <c r="I748" s="1">
        <v>0</v>
      </c>
      <c r="J748" s="3">
        <f t="shared" si="11"/>
        <v>247500</v>
      </c>
      <c r="K748" s="4"/>
    </row>
    <row r="749" spans="1:11" x14ac:dyDescent="0.35">
      <c r="A749" s="64">
        <v>1944</v>
      </c>
      <c r="B749" s="51" t="s">
        <v>50</v>
      </c>
      <c r="C749" s="27">
        <v>3</v>
      </c>
      <c r="D749" s="22">
        <v>1955</v>
      </c>
      <c r="E749" s="22">
        <v>1965</v>
      </c>
      <c r="F749" s="22">
        <v>100.75</v>
      </c>
      <c r="G749" s="1">
        <v>503750</v>
      </c>
      <c r="H749" s="1">
        <v>0</v>
      </c>
      <c r="I749" s="1">
        <v>0</v>
      </c>
      <c r="J749" s="3">
        <f t="shared" si="11"/>
        <v>503750</v>
      </c>
      <c r="K749" s="4"/>
    </row>
    <row r="750" spans="1:11" x14ac:dyDescent="0.35">
      <c r="A750" s="64">
        <v>1944</v>
      </c>
      <c r="B750" s="51" t="s">
        <v>39</v>
      </c>
      <c r="C750" s="27">
        <v>3</v>
      </c>
      <c r="D750" s="22">
        <v>1959</v>
      </c>
      <c r="E750" s="22">
        <v>1969</v>
      </c>
      <c r="F750" s="22">
        <v>100.5</v>
      </c>
      <c r="G750" s="1">
        <v>1206000</v>
      </c>
      <c r="H750" s="1">
        <v>0</v>
      </c>
      <c r="I750" s="1">
        <v>0</v>
      </c>
      <c r="J750" s="3">
        <f t="shared" si="11"/>
        <v>1206000</v>
      </c>
      <c r="K750" s="4"/>
    </row>
    <row r="751" spans="1:11" x14ac:dyDescent="0.35">
      <c r="A751" s="64">
        <v>1944</v>
      </c>
      <c r="B751" s="51" t="s">
        <v>40</v>
      </c>
      <c r="C751" s="27">
        <v>4.5</v>
      </c>
      <c r="D751" s="22">
        <v>1939</v>
      </c>
      <c r="E751" s="22">
        <v>1973</v>
      </c>
      <c r="F751" s="22">
        <v>115</v>
      </c>
      <c r="G751" s="1">
        <v>24610</v>
      </c>
      <c r="H751" s="1">
        <v>0</v>
      </c>
      <c r="I751" s="1">
        <v>0</v>
      </c>
      <c r="J751" s="3">
        <f t="shared" si="11"/>
        <v>24610</v>
      </c>
      <c r="K751" s="4"/>
    </row>
    <row r="752" spans="1:11" ht="15" thickBot="1" x14ac:dyDescent="0.4">
      <c r="A752" s="65">
        <v>1944</v>
      </c>
      <c r="B752" s="47" t="s">
        <v>26</v>
      </c>
      <c r="C752" s="17">
        <v>3.5</v>
      </c>
      <c r="D752" s="25">
        <v>1952</v>
      </c>
      <c r="E752" s="24" t="s">
        <v>244</v>
      </c>
      <c r="F752" s="15">
        <v>103.375</v>
      </c>
      <c r="G752" s="18">
        <v>1809062</v>
      </c>
      <c r="H752" s="18">
        <v>10</v>
      </c>
      <c r="I752" s="18">
        <v>0</v>
      </c>
      <c r="J752" s="19">
        <f t="shared" si="11"/>
        <v>1809062.5</v>
      </c>
      <c r="K752" s="21"/>
    </row>
    <row r="753" spans="1:11" x14ac:dyDescent="0.35">
      <c r="A753" s="64">
        <v>1944</v>
      </c>
      <c r="B753" s="49" t="s">
        <v>13</v>
      </c>
      <c r="G753" s="1">
        <v>25981294</v>
      </c>
      <c r="H753" s="1">
        <v>10</v>
      </c>
      <c r="I753" s="1">
        <v>0</v>
      </c>
      <c r="J753" s="3">
        <f t="shared" si="11"/>
        <v>25981294.5</v>
      </c>
      <c r="K753" s="4"/>
    </row>
    <row r="754" spans="1:11" ht="15" thickBot="1" x14ac:dyDescent="0.4">
      <c r="A754" s="65">
        <v>1944</v>
      </c>
      <c r="B754" s="50" t="s">
        <v>14</v>
      </c>
      <c r="C754" s="17"/>
      <c r="D754" s="15"/>
      <c r="E754" s="15"/>
      <c r="F754" s="15"/>
      <c r="G754" s="18"/>
      <c r="H754" s="18"/>
      <c r="I754" s="18"/>
      <c r="J754" s="19">
        <f t="shared" si="11"/>
        <v>0</v>
      </c>
      <c r="K754" s="20">
        <f>J753-SUM(J723:J752)</f>
        <v>0</v>
      </c>
    </row>
    <row r="755" spans="1:11" x14ac:dyDescent="0.35">
      <c r="A755" s="64">
        <v>1945</v>
      </c>
      <c r="B755" s="49" t="s">
        <v>27</v>
      </c>
      <c r="C755" s="5">
        <v>2.5</v>
      </c>
      <c r="D755" s="22">
        <v>1945</v>
      </c>
      <c r="E755">
        <v>1947</v>
      </c>
      <c r="F755" s="22">
        <v>101.25</v>
      </c>
      <c r="G755" s="1">
        <v>1923750</v>
      </c>
      <c r="H755" s="1">
        <v>0</v>
      </c>
      <c r="I755" s="1">
        <v>0</v>
      </c>
      <c r="J755" s="3">
        <f t="shared" si="11"/>
        <v>1923750</v>
      </c>
      <c r="K755" s="4"/>
    </row>
    <row r="756" spans="1:11" x14ac:dyDescent="0.35">
      <c r="A756" s="64">
        <v>1945</v>
      </c>
      <c r="B756" s="49" t="s">
        <v>17</v>
      </c>
      <c r="C756" s="5">
        <v>4.5</v>
      </c>
      <c r="D756" s="22">
        <v>1947</v>
      </c>
      <c r="F756" s="22">
        <v>105</v>
      </c>
      <c r="G756" s="1">
        <v>79931</v>
      </c>
      <c r="H756" s="1">
        <v>5</v>
      </c>
      <c r="I756" s="1">
        <v>0</v>
      </c>
      <c r="J756" s="3">
        <f t="shared" si="11"/>
        <v>79931.25</v>
      </c>
      <c r="K756" s="4"/>
    </row>
    <row r="757" spans="1:11" x14ac:dyDescent="0.35">
      <c r="A757" s="64">
        <v>1945</v>
      </c>
      <c r="B757" s="49" t="s">
        <v>27</v>
      </c>
      <c r="C757" s="5">
        <v>2.5</v>
      </c>
      <c r="D757" s="22">
        <v>1946</v>
      </c>
      <c r="E757">
        <v>1948</v>
      </c>
      <c r="F757" s="22">
        <v>101.625</v>
      </c>
      <c r="G757" s="1">
        <v>2540625</v>
      </c>
      <c r="H757" s="1">
        <v>0</v>
      </c>
      <c r="I757" s="1">
        <v>0</v>
      </c>
      <c r="J757" s="3">
        <f t="shared" si="11"/>
        <v>2540625</v>
      </c>
      <c r="K757" s="4"/>
    </row>
    <row r="758" spans="1:11" x14ac:dyDescent="0.35">
      <c r="A758" s="64">
        <v>1945</v>
      </c>
      <c r="B758" s="49" t="s">
        <v>49</v>
      </c>
      <c r="C758" s="5">
        <v>2.5</v>
      </c>
      <c r="D758" s="22">
        <v>1944</v>
      </c>
      <c r="E758">
        <v>1948</v>
      </c>
      <c r="F758" s="22">
        <v>101</v>
      </c>
      <c r="G758" s="1">
        <v>1206950</v>
      </c>
      <c r="H758" s="1">
        <v>0</v>
      </c>
      <c r="I758" s="1">
        <v>0</v>
      </c>
      <c r="J758" s="3">
        <f t="shared" si="11"/>
        <v>1206950</v>
      </c>
      <c r="K758" s="4"/>
    </row>
    <row r="759" spans="1:11" x14ac:dyDescent="0.35">
      <c r="A759" s="64">
        <v>1945</v>
      </c>
      <c r="B759" s="49" t="s">
        <v>16</v>
      </c>
      <c r="C759" s="5">
        <v>3</v>
      </c>
      <c r="D759" s="22">
        <v>1929</v>
      </c>
      <c r="E759">
        <v>1949</v>
      </c>
      <c r="F759" s="22">
        <v>100.5</v>
      </c>
      <c r="G759" s="1">
        <v>50250</v>
      </c>
      <c r="H759" s="1">
        <v>0</v>
      </c>
      <c r="I759" s="1">
        <v>0</v>
      </c>
      <c r="J759" s="3">
        <f t="shared" si="11"/>
        <v>50250</v>
      </c>
      <c r="K759" s="4"/>
    </row>
    <row r="760" spans="1:11" x14ac:dyDescent="0.35">
      <c r="A760" s="64">
        <v>1945</v>
      </c>
      <c r="B760" s="49" t="s">
        <v>36</v>
      </c>
      <c r="C760" s="5">
        <v>2.5</v>
      </c>
      <c r="D760" s="22">
        <v>1944</v>
      </c>
      <c r="E760">
        <v>1949</v>
      </c>
      <c r="F760" s="22">
        <v>102</v>
      </c>
      <c r="G760" s="1">
        <v>2550000</v>
      </c>
      <c r="H760" s="1">
        <v>0</v>
      </c>
      <c r="I760" s="1">
        <v>0</v>
      </c>
      <c r="J760" s="3">
        <f t="shared" si="11"/>
        <v>2550000</v>
      </c>
      <c r="K760" s="4"/>
    </row>
    <row r="761" spans="1:11" x14ac:dyDescent="0.35">
      <c r="A761" s="64">
        <v>1945</v>
      </c>
      <c r="B761" s="49" t="s">
        <v>27</v>
      </c>
      <c r="C761" s="5">
        <v>2.5</v>
      </c>
      <c r="D761" s="22">
        <v>1949</v>
      </c>
      <c r="E761">
        <v>1951</v>
      </c>
      <c r="F761" s="22">
        <v>101</v>
      </c>
      <c r="G761" s="1">
        <v>2525000</v>
      </c>
      <c r="H761" s="1">
        <v>0</v>
      </c>
      <c r="I761" s="1">
        <v>0</v>
      </c>
      <c r="J761" s="3">
        <f t="shared" si="11"/>
        <v>2525000</v>
      </c>
      <c r="K761" s="4"/>
    </row>
    <row r="762" spans="1:11" ht="43.5" x14ac:dyDescent="0.35">
      <c r="A762" s="64">
        <v>1945</v>
      </c>
      <c r="B762" s="46" t="s">
        <v>38</v>
      </c>
      <c r="C762" s="5">
        <v>5</v>
      </c>
      <c r="D762" s="22">
        <v>1951</v>
      </c>
      <c r="F762" s="22">
        <v>106</v>
      </c>
      <c r="G762" s="1">
        <v>49396</v>
      </c>
      <c r="H762" s="1">
        <v>0</v>
      </c>
      <c r="I762" s="1">
        <v>0</v>
      </c>
      <c r="J762" s="3">
        <f t="shared" si="11"/>
        <v>49396</v>
      </c>
      <c r="K762" s="4"/>
    </row>
    <row r="763" spans="1:11" x14ac:dyDescent="0.35">
      <c r="A763" s="64">
        <v>1945</v>
      </c>
      <c r="B763" s="46" t="s">
        <v>46</v>
      </c>
      <c r="C763" s="5">
        <v>2.5</v>
      </c>
      <c r="D763" s="22">
        <v>1951</v>
      </c>
      <c r="E763">
        <v>1952</v>
      </c>
      <c r="F763" s="22">
        <v>99</v>
      </c>
      <c r="G763" s="1">
        <v>247500</v>
      </c>
      <c r="H763" s="1">
        <v>0</v>
      </c>
      <c r="I763" s="1">
        <v>0</v>
      </c>
      <c r="J763" s="3">
        <f t="shared" si="11"/>
        <v>247500</v>
      </c>
      <c r="K763" s="4"/>
    </row>
    <row r="764" spans="1:11" x14ac:dyDescent="0.35">
      <c r="A764" s="64">
        <v>1945</v>
      </c>
      <c r="B764" s="46" t="s">
        <v>36</v>
      </c>
      <c r="C764" s="5">
        <v>3</v>
      </c>
      <c r="D764" s="22">
        <v>1948</v>
      </c>
      <c r="E764">
        <v>1953</v>
      </c>
      <c r="F764" s="22">
        <v>103</v>
      </c>
      <c r="G764" s="1">
        <v>721000</v>
      </c>
      <c r="H764" s="1">
        <v>0</v>
      </c>
      <c r="I764" s="1">
        <v>0</v>
      </c>
      <c r="J764" s="3">
        <f t="shared" si="11"/>
        <v>721000</v>
      </c>
      <c r="K764" s="4"/>
    </row>
    <row r="765" spans="1:11" x14ac:dyDescent="0.35">
      <c r="A765" s="64">
        <v>1945</v>
      </c>
      <c r="B765" s="46" t="s">
        <v>27</v>
      </c>
      <c r="C765" s="5">
        <v>2.5</v>
      </c>
      <c r="D765" s="22">
        <v>1951</v>
      </c>
      <c r="E765">
        <v>1953</v>
      </c>
      <c r="F765" s="22">
        <v>101.375</v>
      </c>
      <c r="G765" s="1">
        <v>2534375</v>
      </c>
      <c r="H765" s="1">
        <v>0</v>
      </c>
      <c r="I765" s="1">
        <v>0</v>
      </c>
      <c r="J765" s="3">
        <f t="shared" si="11"/>
        <v>2534375</v>
      </c>
      <c r="K765" s="4"/>
    </row>
    <row r="766" spans="1:11" x14ac:dyDescent="0.35">
      <c r="A766" s="64">
        <v>1945</v>
      </c>
      <c r="B766" s="46" t="s">
        <v>35</v>
      </c>
      <c r="C766" s="5">
        <v>3.5</v>
      </c>
      <c r="D766" s="22">
        <v>1951</v>
      </c>
      <c r="E766">
        <v>1954</v>
      </c>
      <c r="F766" s="22">
        <v>102</v>
      </c>
      <c r="G766" s="1">
        <v>127500</v>
      </c>
      <c r="H766" s="1">
        <v>0</v>
      </c>
      <c r="I766" s="1">
        <v>0</v>
      </c>
      <c r="J766" s="3">
        <f t="shared" si="11"/>
        <v>127500</v>
      </c>
      <c r="K766" s="4"/>
    </row>
    <row r="767" spans="1:11" x14ac:dyDescent="0.35">
      <c r="A767" s="64">
        <v>1945</v>
      </c>
      <c r="B767" s="46" t="s">
        <v>27</v>
      </c>
      <c r="C767" s="5">
        <v>2.5</v>
      </c>
      <c r="D767">
        <v>1952</v>
      </c>
      <c r="E767">
        <v>1954</v>
      </c>
      <c r="F767" s="22">
        <v>101</v>
      </c>
      <c r="G767" s="1">
        <v>2525000</v>
      </c>
      <c r="H767" s="1">
        <v>0</v>
      </c>
      <c r="I767" s="1">
        <v>0</v>
      </c>
      <c r="J767" s="3">
        <f t="shared" si="11"/>
        <v>2525000</v>
      </c>
      <c r="K767" s="4"/>
    </row>
    <row r="768" spans="1:11" ht="29" x14ac:dyDescent="0.35">
      <c r="A768" s="64">
        <v>1945</v>
      </c>
      <c r="B768" s="46" t="s">
        <v>47</v>
      </c>
      <c r="C768" s="5">
        <v>2.5</v>
      </c>
      <c r="D768" s="22">
        <v>1950</v>
      </c>
      <c r="E768">
        <v>1955</v>
      </c>
      <c r="F768" s="22">
        <v>98.5</v>
      </c>
      <c r="G768" s="1">
        <v>246250</v>
      </c>
      <c r="H768" s="1">
        <v>0</v>
      </c>
      <c r="I768" s="1">
        <v>0</v>
      </c>
      <c r="J768" s="3">
        <f t="shared" si="11"/>
        <v>246250</v>
      </c>
      <c r="K768" s="4"/>
    </row>
    <row r="769" spans="1:11" x14ac:dyDescent="0.35">
      <c r="A769" s="64">
        <v>1945</v>
      </c>
      <c r="B769" s="46" t="s">
        <v>17</v>
      </c>
      <c r="C769" s="5">
        <v>3</v>
      </c>
      <c r="D769" s="22">
        <v>1952</v>
      </c>
      <c r="E769">
        <v>1955</v>
      </c>
      <c r="F769" s="22">
        <v>100</v>
      </c>
      <c r="G769" s="1">
        <v>200000</v>
      </c>
      <c r="H769" s="1">
        <v>0</v>
      </c>
      <c r="I769" s="1">
        <v>0</v>
      </c>
      <c r="J769" s="3">
        <f t="shared" si="11"/>
        <v>200000</v>
      </c>
      <c r="K769" s="4"/>
    </row>
    <row r="770" spans="1:11" x14ac:dyDescent="0.35">
      <c r="A770" s="64">
        <v>1945</v>
      </c>
      <c r="B770" s="46" t="s">
        <v>39</v>
      </c>
      <c r="C770" s="5">
        <v>2.5</v>
      </c>
      <c r="D770" s="22">
        <v>1952</v>
      </c>
      <c r="E770">
        <v>1957</v>
      </c>
      <c r="F770" s="22">
        <v>101.5</v>
      </c>
      <c r="G770" s="1">
        <v>1522500</v>
      </c>
      <c r="H770" s="1">
        <v>0</v>
      </c>
      <c r="I770" s="1">
        <v>0</v>
      </c>
      <c r="J770" s="3">
        <f t="shared" si="11"/>
        <v>1522500</v>
      </c>
      <c r="K770" s="4"/>
    </row>
    <row r="771" spans="1:11" x14ac:dyDescent="0.35">
      <c r="A771" s="64">
        <v>1945</v>
      </c>
      <c r="B771" s="46" t="s">
        <v>35</v>
      </c>
      <c r="C771" s="5">
        <v>3</v>
      </c>
      <c r="D771" s="22">
        <v>1955</v>
      </c>
      <c r="E771">
        <v>1958</v>
      </c>
      <c r="F771" s="22">
        <v>100</v>
      </c>
      <c r="G771" s="1">
        <v>125000</v>
      </c>
      <c r="H771" s="1">
        <v>0</v>
      </c>
      <c r="I771" s="1">
        <v>0</v>
      </c>
      <c r="J771" s="3">
        <f t="shared" si="11"/>
        <v>125000</v>
      </c>
      <c r="K771" s="4"/>
    </row>
    <row r="772" spans="1:11" x14ac:dyDescent="0.35">
      <c r="A772" s="64">
        <v>1945</v>
      </c>
      <c r="B772" s="46" t="s">
        <v>51</v>
      </c>
      <c r="C772" s="5">
        <v>3</v>
      </c>
      <c r="D772" s="22">
        <v>1954</v>
      </c>
      <c r="E772">
        <v>1958</v>
      </c>
      <c r="F772" s="22">
        <v>102.125</v>
      </c>
      <c r="G772" s="1">
        <v>2045000</v>
      </c>
      <c r="H772" s="1">
        <v>0</v>
      </c>
      <c r="I772" s="1">
        <v>0</v>
      </c>
      <c r="J772" s="3">
        <f t="shared" si="11"/>
        <v>2045000</v>
      </c>
      <c r="K772" s="4"/>
    </row>
    <row r="773" spans="1:11" x14ac:dyDescent="0.35">
      <c r="A773" s="64">
        <v>1945</v>
      </c>
      <c r="B773" s="46" t="s">
        <v>17</v>
      </c>
      <c r="C773" s="5">
        <v>3.5</v>
      </c>
      <c r="D773" s="22">
        <v>1955</v>
      </c>
      <c r="E773">
        <v>1960</v>
      </c>
      <c r="F773" s="22">
        <v>103</v>
      </c>
      <c r="G773" s="1">
        <v>1854000</v>
      </c>
      <c r="H773" s="1">
        <v>0</v>
      </c>
      <c r="I773" s="1">
        <v>0</v>
      </c>
      <c r="J773" s="3">
        <f t="shared" si="11"/>
        <v>1854000</v>
      </c>
      <c r="K773" s="4"/>
    </row>
    <row r="774" spans="1:11" x14ac:dyDescent="0.35">
      <c r="A774" s="64">
        <v>1945</v>
      </c>
      <c r="B774" s="46" t="s">
        <v>23</v>
      </c>
      <c r="C774" s="5">
        <v>3</v>
      </c>
      <c r="D774" s="22">
        <v>1956</v>
      </c>
      <c r="E774">
        <v>1961</v>
      </c>
      <c r="F774" s="22">
        <v>100</v>
      </c>
      <c r="G774" s="1">
        <v>150000</v>
      </c>
      <c r="H774" s="1">
        <v>0</v>
      </c>
      <c r="I774" s="1">
        <v>0</v>
      </c>
      <c r="J774" s="3">
        <f t="shared" ref="J774:J837" si="12">G774+H774/20+I774/240</f>
        <v>150000</v>
      </c>
      <c r="K774" s="4"/>
    </row>
    <row r="775" spans="1:11" x14ac:dyDescent="0.35">
      <c r="A775" s="64">
        <v>1945</v>
      </c>
      <c r="B775" s="46" t="s">
        <v>45</v>
      </c>
      <c r="C775" s="5">
        <v>3</v>
      </c>
      <c r="D775" s="22">
        <v>1959</v>
      </c>
      <c r="E775">
        <v>1964</v>
      </c>
      <c r="F775" s="22">
        <v>100</v>
      </c>
      <c r="G775" s="1">
        <v>25000</v>
      </c>
      <c r="H775" s="1">
        <v>0</v>
      </c>
      <c r="I775" s="1">
        <v>0</v>
      </c>
      <c r="J775" s="3">
        <f t="shared" si="12"/>
        <v>25000</v>
      </c>
      <c r="K775" s="4"/>
    </row>
    <row r="776" spans="1:11" x14ac:dyDescent="0.35">
      <c r="A776" s="64">
        <v>1945</v>
      </c>
      <c r="B776" s="51" t="s">
        <v>24</v>
      </c>
      <c r="C776" s="27">
        <v>3</v>
      </c>
      <c r="D776" s="22">
        <v>1959</v>
      </c>
      <c r="E776" s="26">
        <v>1964</v>
      </c>
      <c r="F776" s="22">
        <v>100</v>
      </c>
      <c r="G776" s="1">
        <v>250000</v>
      </c>
      <c r="H776" s="1">
        <v>0</v>
      </c>
      <c r="I776" s="1">
        <v>0</v>
      </c>
      <c r="J776" s="3">
        <f t="shared" si="12"/>
        <v>250000</v>
      </c>
      <c r="K776" s="4"/>
    </row>
    <row r="777" spans="1:11" x14ac:dyDescent="0.35">
      <c r="A777" s="64">
        <v>1945</v>
      </c>
      <c r="B777" s="51" t="s">
        <v>50</v>
      </c>
      <c r="C777" s="27">
        <v>3</v>
      </c>
      <c r="D777" s="22">
        <v>1955</v>
      </c>
      <c r="E777" s="22">
        <v>1965</v>
      </c>
      <c r="F777" s="22">
        <v>102</v>
      </c>
      <c r="G777" s="1">
        <v>2550000</v>
      </c>
      <c r="H777" s="1">
        <v>0</v>
      </c>
      <c r="I777" s="1">
        <v>0</v>
      </c>
      <c r="J777" s="3">
        <f t="shared" si="12"/>
        <v>2550000</v>
      </c>
      <c r="K777" s="4"/>
    </row>
    <row r="778" spans="1:11" x14ac:dyDescent="0.35">
      <c r="A778" s="64">
        <v>1945</v>
      </c>
      <c r="B778" s="51" t="s">
        <v>39</v>
      </c>
      <c r="C778" s="27">
        <v>3</v>
      </c>
      <c r="D778" s="22">
        <v>1959</v>
      </c>
      <c r="E778" s="22">
        <v>1969</v>
      </c>
      <c r="F778" s="22">
        <v>101</v>
      </c>
      <c r="G778" s="1">
        <v>1212000</v>
      </c>
      <c r="H778" s="1">
        <v>0</v>
      </c>
      <c r="I778" s="1">
        <v>0</v>
      </c>
      <c r="J778" s="3">
        <f t="shared" si="12"/>
        <v>1212000</v>
      </c>
      <c r="K778" s="4"/>
    </row>
    <row r="779" spans="1:11" x14ac:dyDescent="0.35">
      <c r="A779" s="64">
        <v>1945</v>
      </c>
      <c r="B779" s="51" t="s">
        <v>40</v>
      </c>
      <c r="C779" s="27">
        <v>4.5</v>
      </c>
      <c r="D779" s="22">
        <v>1939</v>
      </c>
      <c r="E779" s="22">
        <v>1973</v>
      </c>
      <c r="F779" s="22">
        <v>116</v>
      </c>
      <c r="G779" s="1">
        <v>24708</v>
      </c>
      <c r="H779" s="1">
        <v>0</v>
      </c>
      <c r="I779" s="1">
        <v>0</v>
      </c>
      <c r="J779" s="3">
        <f t="shared" si="12"/>
        <v>24708</v>
      </c>
      <c r="K779" s="4"/>
    </row>
    <row r="780" spans="1:11" x14ac:dyDescent="0.35">
      <c r="A780" s="64">
        <v>1945</v>
      </c>
      <c r="B780" s="51" t="s">
        <v>50</v>
      </c>
      <c r="C780" s="27">
        <v>3</v>
      </c>
      <c r="D780" s="22">
        <v>1965</v>
      </c>
      <c r="E780" s="22">
        <v>1975</v>
      </c>
      <c r="F780" s="22">
        <v>101</v>
      </c>
      <c r="G780" s="1">
        <v>404000</v>
      </c>
      <c r="H780" s="1">
        <v>0</v>
      </c>
      <c r="I780" s="1">
        <v>0</v>
      </c>
      <c r="J780" s="3">
        <f t="shared" si="12"/>
        <v>404000</v>
      </c>
      <c r="K780" s="4"/>
    </row>
    <row r="781" spans="1:11" ht="15" thickBot="1" x14ac:dyDescent="0.4">
      <c r="A781" s="65">
        <v>1945</v>
      </c>
      <c r="B781" s="47" t="s">
        <v>26</v>
      </c>
      <c r="C781" s="17">
        <v>3.5</v>
      </c>
      <c r="D781" s="25">
        <v>1952</v>
      </c>
      <c r="E781" s="24" t="s">
        <v>244</v>
      </c>
      <c r="F781" s="15">
        <v>104</v>
      </c>
      <c r="G781" s="18">
        <v>1820000</v>
      </c>
      <c r="H781" s="18">
        <v>0</v>
      </c>
      <c r="I781" s="18">
        <v>0</v>
      </c>
      <c r="J781" s="19">
        <f t="shared" si="12"/>
        <v>1820000</v>
      </c>
      <c r="K781" s="21"/>
    </row>
    <row r="782" spans="1:11" x14ac:dyDescent="0.35">
      <c r="A782" s="64">
        <v>1945</v>
      </c>
      <c r="B782" s="49" t="s">
        <v>13</v>
      </c>
      <c r="G782" s="1">
        <v>29509735</v>
      </c>
      <c r="H782" s="1">
        <v>5</v>
      </c>
      <c r="I782" s="1">
        <v>0</v>
      </c>
      <c r="J782" s="3">
        <f t="shared" si="12"/>
        <v>29509735.25</v>
      </c>
      <c r="K782" s="4"/>
    </row>
    <row r="783" spans="1:11" ht="15" thickBot="1" x14ac:dyDescent="0.4">
      <c r="A783" s="65">
        <v>1945</v>
      </c>
      <c r="B783" s="16" t="s">
        <v>14</v>
      </c>
      <c r="C783" s="17"/>
      <c r="D783" s="15"/>
      <c r="E783" s="15"/>
      <c r="F783" s="15"/>
      <c r="G783" s="18"/>
      <c r="H783" s="18"/>
      <c r="I783" s="18"/>
      <c r="J783" s="19">
        <f t="shared" si="12"/>
        <v>0</v>
      </c>
      <c r="K783" s="20">
        <f>J782-SUM(J755:J781)</f>
        <v>0</v>
      </c>
    </row>
    <row r="784" spans="1:11" x14ac:dyDescent="0.35">
      <c r="A784" s="64">
        <v>1946</v>
      </c>
      <c r="B784" s="49" t="s">
        <v>27</v>
      </c>
      <c r="C784" s="5">
        <v>2.5</v>
      </c>
      <c r="D784" s="22">
        <v>1945</v>
      </c>
      <c r="E784">
        <v>1947</v>
      </c>
      <c r="F784" s="22">
        <v>100</v>
      </c>
      <c r="G784" s="1">
        <v>2500000</v>
      </c>
      <c r="H784" s="1">
        <v>0</v>
      </c>
      <c r="I784" s="1">
        <v>0</v>
      </c>
      <c r="J784" s="3">
        <f t="shared" si="12"/>
        <v>2500000</v>
      </c>
      <c r="K784" s="4"/>
    </row>
    <row r="785" spans="1:11" x14ac:dyDescent="0.35">
      <c r="A785" s="64">
        <v>1946</v>
      </c>
      <c r="B785" s="49" t="s">
        <v>17</v>
      </c>
      <c r="C785" s="5">
        <v>4.5</v>
      </c>
      <c r="D785" s="22">
        <v>1947</v>
      </c>
      <c r="F785" s="22">
        <v>104</v>
      </c>
      <c r="G785" s="1">
        <v>79170</v>
      </c>
      <c r="H785" s="1">
        <v>0</v>
      </c>
      <c r="I785" s="1">
        <v>0</v>
      </c>
      <c r="J785" s="3">
        <f t="shared" si="12"/>
        <v>79170</v>
      </c>
      <c r="K785" s="4"/>
    </row>
    <row r="786" spans="1:11" x14ac:dyDescent="0.35">
      <c r="A786" s="64">
        <v>1946</v>
      </c>
      <c r="B786" s="49" t="s">
        <v>36</v>
      </c>
      <c r="C786" s="5">
        <v>3</v>
      </c>
      <c r="D786" s="22">
        <v>1948</v>
      </c>
      <c r="E786">
        <v>1953</v>
      </c>
      <c r="F786" s="22">
        <v>102.75</v>
      </c>
      <c r="G786" s="1">
        <v>2055000</v>
      </c>
      <c r="H786" s="1">
        <v>0</v>
      </c>
      <c r="I786" s="1">
        <v>0</v>
      </c>
      <c r="J786" s="3">
        <f t="shared" si="12"/>
        <v>2055000</v>
      </c>
      <c r="K786" s="4"/>
    </row>
    <row r="787" spans="1:11" x14ac:dyDescent="0.35">
      <c r="A787" s="64">
        <v>1946</v>
      </c>
      <c r="B787" s="49" t="s">
        <v>52</v>
      </c>
      <c r="C787" s="5">
        <v>3</v>
      </c>
      <c r="D787" s="22">
        <v>1929</v>
      </c>
      <c r="E787">
        <v>1949</v>
      </c>
      <c r="F787" s="22">
        <v>101</v>
      </c>
      <c r="G787" s="1">
        <v>50500</v>
      </c>
      <c r="H787" s="1">
        <v>0</v>
      </c>
      <c r="I787" s="1">
        <v>0</v>
      </c>
      <c r="J787" s="3">
        <f t="shared" si="12"/>
        <v>50500</v>
      </c>
      <c r="K787" s="4"/>
    </row>
    <row r="788" spans="1:11" x14ac:dyDescent="0.35">
      <c r="A788" s="64">
        <v>1946</v>
      </c>
      <c r="B788" s="49" t="s">
        <v>27</v>
      </c>
      <c r="C788" s="5">
        <v>2.5</v>
      </c>
      <c r="D788" s="22">
        <v>1949</v>
      </c>
      <c r="E788">
        <v>1951</v>
      </c>
      <c r="F788" s="22">
        <v>101.75</v>
      </c>
      <c r="G788" s="1">
        <v>2543750</v>
      </c>
      <c r="H788" s="1">
        <v>0</v>
      </c>
      <c r="I788" s="1">
        <v>0</v>
      </c>
      <c r="J788" s="3">
        <f t="shared" si="12"/>
        <v>2543750</v>
      </c>
      <c r="K788" s="4"/>
    </row>
    <row r="789" spans="1:11" ht="43.5" x14ac:dyDescent="0.35">
      <c r="A789" s="64">
        <v>1946</v>
      </c>
      <c r="B789" s="46" t="s">
        <v>38</v>
      </c>
      <c r="C789" s="5">
        <v>5</v>
      </c>
      <c r="D789" s="22">
        <v>1951</v>
      </c>
      <c r="F789" s="22">
        <v>106</v>
      </c>
      <c r="G789" s="1">
        <v>42612</v>
      </c>
      <c r="H789" s="1">
        <v>0</v>
      </c>
      <c r="I789" s="1">
        <v>0</v>
      </c>
      <c r="J789" s="3">
        <f t="shared" si="12"/>
        <v>42612</v>
      </c>
      <c r="K789" s="4"/>
    </row>
    <row r="790" spans="1:11" x14ac:dyDescent="0.35">
      <c r="A790" s="64">
        <v>1946</v>
      </c>
      <c r="B790" s="46" t="s">
        <v>46</v>
      </c>
      <c r="C790" s="5">
        <v>2.5</v>
      </c>
      <c r="D790" s="22">
        <v>1951</v>
      </c>
      <c r="E790">
        <v>1952</v>
      </c>
      <c r="F790" s="22">
        <v>101</v>
      </c>
      <c r="G790" s="1">
        <v>252500</v>
      </c>
      <c r="H790" s="1">
        <v>0</v>
      </c>
      <c r="I790" s="1">
        <v>0</v>
      </c>
      <c r="J790" s="3">
        <f t="shared" si="12"/>
        <v>252500</v>
      </c>
      <c r="K790" s="4"/>
    </row>
    <row r="791" spans="1:11" x14ac:dyDescent="0.35">
      <c r="A791" s="64">
        <v>1946</v>
      </c>
      <c r="B791" s="46" t="s">
        <v>27</v>
      </c>
      <c r="C791" s="5">
        <v>2.5</v>
      </c>
      <c r="D791" s="22">
        <v>1951</v>
      </c>
      <c r="E791">
        <v>1953</v>
      </c>
      <c r="F791" s="22">
        <v>102.875</v>
      </c>
      <c r="G791" s="1">
        <v>3343437</v>
      </c>
      <c r="H791" s="1">
        <v>10</v>
      </c>
      <c r="I791" s="1">
        <v>0</v>
      </c>
      <c r="J791" s="3">
        <f t="shared" si="12"/>
        <v>3343437.5</v>
      </c>
      <c r="K791" s="4"/>
    </row>
    <row r="792" spans="1:11" x14ac:dyDescent="0.35">
      <c r="A792" s="64">
        <v>1946</v>
      </c>
      <c r="B792" s="46" t="s">
        <v>35</v>
      </c>
      <c r="C792" s="5">
        <v>3.5</v>
      </c>
      <c r="D792" s="22">
        <v>1951</v>
      </c>
      <c r="E792">
        <v>1954</v>
      </c>
      <c r="F792" s="22">
        <v>104</v>
      </c>
      <c r="G792" s="1">
        <v>130000</v>
      </c>
      <c r="H792" s="1">
        <v>0</v>
      </c>
      <c r="I792" s="1">
        <v>0</v>
      </c>
      <c r="J792" s="3">
        <f t="shared" si="12"/>
        <v>130000</v>
      </c>
      <c r="K792" s="4"/>
    </row>
    <row r="793" spans="1:11" x14ac:dyDescent="0.35">
      <c r="A793" s="64">
        <v>1946</v>
      </c>
      <c r="B793" s="46" t="s">
        <v>39</v>
      </c>
      <c r="C793" s="5">
        <v>2.5</v>
      </c>
      <c r="D793" s="22">
        <v>1952</v>
      </c>
      <c r="E793">
        <v>1957</v>
      </c>
      <c r="F793" s="22">
        <v>103.25</v>
      </c>
      <c r="G793" s="1">
        <v>2581250</v>
      </c>
      <c r="H793" s="1">
        <v>0</v>
      </c>
      <c r="I793" s="1">
        <v>0</v>
      </c>
      <c r="J793" s="3">
        <f t="shared" si="12"/>
        <v>2581250</v>
      </c>
      <c r="K793" s="4"/>
    </row>
    <row r="794" spans="1:11" x14ac:dyDescent="0.35">
      <c r="A794" s="64">
        <v>1946</v>
      </c>
      <c r="B794" s="46" t="s">
        <v>27</v>
      </c>
      <c r="C794" s="5">
        <v>2.5</v>
      </c>
      <c r="D794">
        <v>1952</v>
      </c>
      <c r="E794">
        <v>1954</v>
      </c>
      <c r="F794" s="22">
        <v>102.75</v>
      </c>
      <c r="G794" s="1">
        <v>3339375</v>
      </c>
      <c r="H794" s="1">
        <v>0</v>
      </c>
      <c r="I794" s="1">
        <v>0</v>
      </c>
      <c r="J794" s="3">
        <f t="shared" si="12"/>
        <v>3339375</v>
      </c>
      <c r="K794" s="4"/>
    </row>
    <row r="795" spans="1:11" x14ac:dyDescent="0.35">
      <c r="A795" s="64">
        <v>1946</v>
      </c>
      <c r="B795" s="51" t="s">
        <v>26</v>
      </c>
      <c r="C795" s="27">
        <v>3.5</v>
      </c>
      <c r="D795" s="22">
        <v>1952</v>
      </c>
      <c r="E795" s="52" t="s">
        <v>244</v>
      </c>
      <c r="F795" s="22">
        <v>106.25</v>
      </c>
      <c r="G795" s="1">
        <v>1859375</v>
      </c>
      <c r="H795" s="1">
        <v>0</v>
      </c>
      <c r="I795" s="1">
        <v>0</v>
      </c>
      <c r="J795" s="3">
        <f t="shared" si="12"/>
        <v>1859375</v>
      </c>
      <c r="K795" s="4"/>
    </row>
    <row r="796" spans="1:11" ht="29" x14ac:dyDescent="0.35">
      <c r="A796" s="64">
        <v>1946</v>
      </c>
      <c r="B796" s="46" t="s">
        <v>47</v>
      </c>
      <c r="C796" s="5">
        <v>2.5</v>
      </c>
      <c r="D796" s="22">
        <v>1950</v>
      </c>
      <c r="E796">
        <v>1955</v>
      </c>
      <c r="F796" s="22">
        <v>101</v>
      </c>
      <c r="G796" s="1">
        <v>252500</v>
      </c>
      <c r="H796" s="1">
        <v>0</v>
      </c>
      <c r="I796" s="1">
        <v>0</v>
      </c>
      <c r="J796" s="3">
        <f t="shared" si="12"/>
        <v>252500</v>
      </c>
      <c r="K796" s="4"/>
    </row>
    <row r="797" spans="1:11" x14ac:dyDescent="0.35">
      <c r="A797" s="64">
        <v>1946</v>
      </c>
      <c r="B797" s="46" t="s">
        <v>56</v>
      </c>
      <c r="C797" s="5">
        <v>3</v>
      </c>
      <c r="D797" s="22">
        <v>1952</v>
      </c>
      <c r="E797">
        <v>1955</v>
      </c>
      <c r="F797" s="22">
        <v>103</v>
      </c>
      <c r="G797" s="1">
        <v>206000</v>
      </c>
      <c r="H797" s="1">
        <v>0</v>
      </c>
      <c r="I797" s="1">
        <v>0</v>
      </c>
      <c r="J797" s="3">
        <f t="shared" si="12"/>
        <v>206000</v>
      </c>
      <c r="K797" s="4"/>
    </row>
    <row r="798" spans="1:11" x14ac:dyDescent="0.35">
      <c r="A798" s="64">
        <v>1946</v>
      </c>
      <c r="B798" s="46" t="s">
        <v>27</v>
      </c>
      <c r="C798" s="5">
        <v>2.5</v>
      </c>
      <c r="D798" s="22">
        <v>1954</v>
      </c>
      <c r="E798">
        <v>1956</v>
      </c>
      <c r="F798" s="22">
        <v>102.75</v>
      </c>
      <c r="G798" s="1">
        <v>2260500</v>
      </c>
      <c r="H798" s="1">
        <v>0</v>
      </c>
      <c r="I798" s="1">
        <v>0</v>
      </c>
      <c r="J798" s="3">
        <f t="shared" si="12"/>
        <v>2260500</v>
      </c>
      <c r="K798" s="4"/>
    </row>
    <row r="799" spans="1:11" x14ac:dyDescent="0.35">
      <c r="A799" s="64">
        <v>1946</v>
      </c>
      <c r="B799" s="46" t="s">
        <v>51</v>
      </c>
      <c r="C799" s="5">
        <v>3</v>
      </c>
      <c r="D799" s="22">
        <v>1954</v>
      </c>
      <c r="E799">
        <v>1958</v>
      </c>
      <c r="F799" s="22">
        <v>105</v>
      </c>
      <c r="G799" s="1">
        <v>3150000</v>
      </c>
      <c r="H799" s="1">
        <v>0</v>
      </c>
      <c r="I799" s="1">
        <v>0</v>
      </c>
      <c r="J799" s="3">
        <f t="shared" si="12"/>
        <v>3150000</v>
      </c>
      <c r="K799" s="4"/>
    </row>
    <row r="800" spans="1:11" x14ac:dyDescent="0.35">
      <c r="A800" s="64">
        <v>1946</v>
      </c>
      <c r="B800" s="46" t="s">
        <v>35</v>
      </c>
      <c r="C800" s="5">
        <v>3</v>
      </c>
      <c r="D800" s="22">
        <v>1955</v>
      </c>
      <c r="E800">
        <v>1958</v>
      </c>
      <c r="F800" s="22">
        <v>102.5</v>
      </c>
      <c r="G800" s="1">
        <v>128125</v>
      </c>
      <c r="H800" s="1">
        <v>0</v>
      </c>
      <c r="I800" s="1">
        <v>0</v>
      </c>
      <c r="J800" s="3">
        <f t="shared" si="12"/>
        <v>128125</v>
      </c>
      <c r="K800" s="4"/>
    </row>
    <row r="801" spans="1:11" x14ac:dyDescent="0.35">
      <c r="A801" s="64">
        <v>1946</v>
      </c>
      <c r="B801" s="51" t="s">
        <v>50</v>
      </c>
      <c r="C801" s="27">
        <v>3</v>
      </c>
      <c r="D801" s="22">
        <v>1955</v>
      </c>
      <c r="E801" s="22">
        <v>1965</v>
      </c>
      <c r="F801" s="22">
        <v>105.5</v>
      </c>
      <c r="G801" s="1">
        <v>2637500</v>
      </c>
      <c r="H801" s="1">
        <v>0</v>
      </c>
      <c r="I801" s="1">
        <v>0</v>
      </c>
      <c r="J801" s="3">
        <f t="shared" si="12"/>
        <v>2637500</v>
      </c>
      <c r="K801" s="4"/>
    </row>
    <row r="802" spans="1:11" x14ac:dyDescent="0.35">
      <c r="A802" s="64">
        <v>1946</v>
      </c>
      <c r="B802" s="51" t="s">
        <v>26</v>
      </c>
      <c r="C802" s="27">
        <v>3</v>
      </c>
      <c r="D802" s="22">
        <v>1955</v>
      </c>
      <c r="E802" s="22">
        <v>1959</v>
      </c>
      <c r="F802" s="22">
        <v>106</v>
      </c>
      <c r="G802" s="1">
        <v>2756000</v>
      </c>
      <c r="H802" s="1">
        <v>0</v>
      </c>
      <c r="I802" s="1">
        <v>0</v>
      </c>
      <c r="J802" s="3">
        <f t="shared" si="12"/>
        <v>2756000</v>
      </c>
      <c r="K802" s="4"/>
    </row>
    <row r="803" spans="1:11" x14ac:dyDescent="0.35">
      <c r="A803" s="64">
        <v>1946</v>
      </c>
      <c r="B803" s="46" t="s">
        <v>53</v>
      </c>
      <c r="C803" s="5">
        <v>3</v>
      </c>
      <c r="D803" s="22">
        <v>1956</v>
      </c>
      <c r="E803">
        <v>1961</v>
      </c>
      <c r="F803" s="22">
        <v>103</v>
      </c>
      <c r="G803" s="1">
        <v>154500</v>
      </c>
      <c r="H803" s="1">
        <v>0</v>
      </c>
      <c r="I803" s="1">
        <v>0</v>
      </c>
      <c r="J803" s="3">
        <f t="shared" si="12"/>
        <v>154500</v>
      </c>
      <c r="K803" s="4"/>
    </row>
    <row r="804" spans="1:11" x14ac:dyDescent="0.35">
      <c r="A804" s="64">
        <v>1946</v>
      </c>
      <c r="B804" s="51" t="s">
        <v>39</v>
      </c>
      <c r="C804" s="27">
        <v>3</v>
      </c>
      <c r="D804" s="22">
        <v>1959</v>
      </c>
      <c r="E804" s="22">
        <v>1969</v>
      </c>
      <c r="F804" s="22">
        <v>105</v>
      </c>
      <c r="G804" s="1">
        <v>2625000</v>
      </c>
      <c r="H804" s="1">
        <v>0</v>
      </c>
      <c r="I804" s="1">
        <v>0</v>
      </c>
      <c r="J804" s="3">
        <f t="shared" si="12"/>
        <v>2625000</v>
      </c>
      <c r="K804" s="4"/>
    </row>
    <row r="805" spans="1:11" x14ac:dyDescent="0.35">
      <c r="A805" s="64">
        <v>1946</v>
      </c>
      <c r="B805" s="51" t="s">
        <v>50</v>
      </c>
      <c r="C805" s="27">
        <v>3</v>
      </c>
      <c r="D805" s="22">
        <v>1960</v>
      </c>
      <c r="E805" s="22">
        <v>1970</v>
      </c>
      <c r="F805" s="22">
        <v>105.75</v>
      </c>
      <c r="G805" s="1">
        <v>2432250</v>
      </c>
      <c r="H805" s="1">
        <v>0</v>
      </c>
      <c r="I805" s="1">
        <v>0</v>
      </c>
      <c r="J805" s="3">
        <f t="shared" si="12"/>
        <v>2432250</v>
      </c>
      <c r="K805" s="4"/>
    </row>
    <row r="806" spans="1:11" ht="29" x14ac:dyDescent="0.35">
      <c r="A806" s="64">
        <v>1946</v>
      </c>
      <c r="B806" s="46" t="s">
        <v>54</v>
      </c>
      <c r="C806" s="5">
        <v>3</v>
      </c>
      <c r="D806" s="22">
        <v>1959</v>
      </c>
      <c r="E806">
        <v>1964</v>
      </c>
      <c r="F806" s="22">
        <v>104</v>
      </c>
      <c r="G806" s="1">
        <v>26000</v>
      </c>
      <c r="H806" s="1">
        <v>0</v>
      </c>
      <c r="I806" s="1">
        <v>0</v>
      </c>
      <c r="J806" s="3">
        <f t="shared" si="12"/>
        <v>26000</v>
      </c>
      <c r="K806" s="4"/>
    </row>
    <row r="807" spans="1:11" x14ac:dyDescent="0.35">
      <c r="A807" s="64">
        <v>1946</v>
      </c>
      <c r="B807" s="51" t="s">
        <v>55</v>
      </c>
      <c r="C807" s="27">
        <v>3</v>
      </c>
      <c r="D807" s="22">
        <v>1959</v>
      </c>
      <c r="E807" s="26">
        <v>1964</v>
      </c>
      <c r="F807" s="22">
        <v>104.5</v>
      </c>
      <c r="G807" s="1">
        <v>261250</v>
      </c>
      <c r="H807" s="1">
        <v>0</v>
      </c>
      <c r="I807" s="1">
        <v>0</v>
      </c>
      <c r="J807" s="3">
        <f t="shared" si="12"/>
        <v>261250</v>
      </c>
      <c r="K807" s="4"/>
    </row>
    <row r="808" spans="1:11" x14ac:dyDescent="0.35">
      <c r="A808" s="64">
        <v>1946</v>
      </c>
      <c r="B808" s="51" t="s">
        <v>40</v>
      </c>
      <c r="C808" s="27">
        <v>4.5</v>
      </c>
      <c r="D808" s="22">
        <v>1939</v>
      </c>
      <c r="E808" s="22">
        <v>1973</v>
      </c>
      <c r="F808" s="22">
        <v>118</v>
      </c>
      <c r="G808" s="1">
        <v>24780</v>
      </c>
      <c r="H808" s="1">
        <v>0</v>
      </c>
      <c r="I808" s="1">
        <v>0</v>
      </c>
      <c r="J808" s="3">
        <f t="shared" si="12"/>
        <v>24780</v>
      </c>
      <c r="K808" s="4"/>
    </row>
    <row r="809" spans="1:11" ht="15" thickBot="1" x14ac:dyDescent="0.4">
      <c r="A809" s="65">
        <v>1946</v>
      </c>
      <c r="B809" s="47" t="s">
        <v>50</v>
      </c>
      <c r="C809" s="17">
        <v>3</v>
      </c>
      <c r="D809" s="25">
        <v>1965</v>
      </c>
      <c r="E809" s="25">
        <v>1975</v>
      </c>
      <c r="F809" s="15">
        <v>106.25</v>
      </c>
      <c r="G809" s="18">
        <v>1062500</v>
      </c>
      <c r="H809" s="18">
        <v>0</v>
      </c>
      <c r="I809" s="18">
        <v>0</v>
      </c>
      <c r="J809" s="19">
        <f t="shared" si="12"/>
        <v>1062500</v>
      </c>
      <c r="K809" s="21"/>
    </row>
    <row r="810" spans="1:11" x14ac:dyDescent="0.35">
      <c r="A810" s="64">
        <v>1946</v>
      </c>
      <c r="B810" s="49" t="s">
        <v>13</v>
      </c>
      <c r="G810" s="1">
        <v>36753874</v>
      </c>
      <c r="H810" s="1">
        <v>10</v>
      </c>
      <c r="I810" s="1">
        <v>0</v>
      </c>
      <c r="J810" s="3">
        <f t="shared" si="12"/>
        <v>36753874.5</v>
      </c>
      <c r="K810" s="4"/>
    </row>
    <row r="811" spans="1:11" ht="15" thickBot="1" x14ac:dyDescent="0.4">
      <c r="A811" s="65">
        <v>1946</v>
      </c>
      <c r="B811" s="50" t="s">
        <v>14</v>
      </c>
      <c r="C811" s="17"/>
      <c r="D811" s="15"/>
      <c r="E811" s="15"/>
      <c r="F811" s="15"/>
      <c r="G811" s="18"/>
      <c r="H811" s="18"/>
      <c r="I811" s="18"/>
      <c r="J811" s="19">
        <f t="shared" si="12"/>
        <v>0</v>
      </c>
      <c r="K811" s="20">
        <f>J810-SUM(J784:J809)</f>
        <v>0</v>
      </c>
    </row>
    <row r="812" spans="1:11" x14ac:dyDescent="0.35">
      <c r="A812" s="64">
        <v>1947</v>
      </c>
      <c r="B812" s="49" t="s">
        <v>17</v>
      </c>
      <c r="C812" s="5">
        <v>4.5</v>
      </c>
      <c r="D812" s="22">
        <v>1947</v>
      </c>
      <c r="F812" s="22">
        <v>102</v>
      </c>
      <c r="G812" s="1">
        <v>77647</v>
      </c>
      <c r="H812" s="1">
        <v>10</v>
      </c>
      <c r="I812" s="1">
        <v>0</v>
      </c>
      <c r="J812" s="3">
        <f t="shared" si="12"/>
        <v>77647.5</v>
      </c>
      <c r="K812" s="4"/>
    </row>
    <row r="813" spans="1:11" x14ac:dyDescent="0.35">
      <c r="A813" s="64">
        <v>1947</v>
      </c>
      <c r="B813" s="49" t="s">
        <v>36</v>
      </c>
      <c r="C813" s="5">
        <v>3</v>
      </c>
      <c r="D813" s="22">
        <v>1948</v>
      </c>
      <c r="E813">
        <v>1953</v>
      </c>
      <c r="F813" s="22">
        <v>102</v>
      </c>
      <c r="G813" s="1">
        <v>2040000</v>
      </c>
      <c r="H813" s="1">
        <v>0</v>
      </c>
      <c r="I813" s="1">
        <v>0</v>
      </c>
      <c r="J813" s="3">
        <f t="shared" si="12"/>
        <v>2040000</v>
      </c>
      <c r="K813" s="4"/>
    </row>
    <row r="814" spans="1:11" x14ac:dyDescent="0.35">
      <c r="A814" s="64">
        <v>1947</v>
      </c>
      <c r="B814" s="49" t="s">
        <v>52</v>
      </c>
      <c r="C814" s="5">
        <v>3</v>
      </c>
      <c r="D814" s="22">
        <v>1929</v>
      </c>
      <c r="E814">
        <v>1949</v>
      </c>
      <c r="F814" s="22">
        <v>101.5</v>
      </c>
      <c r="G814" s="1">
        <v>50750</v>
      </c>
      <c r="H814" s="1">
        <v>0</v>
      </c>
      <c r="I814" s="1">
        <v>0</v>
      </c>
      <c r="J814" s="3">
        <f t="shared" si="12"/>
        <v>50750</v>
      </c>
      <c r="K814" s="4"/>
    </row>
    <row r="815" spans="1:11" x14ac:dyDescent="0.35">
      <c r="A815" s="64">
        <v>1947</v>
      </c>
      <c r="B815" s="49" t="s">
        <v>27</v>
      </c>
      <c r="C815" s="5">
        <v>2.5</v>
      </c>
      <c r="D815" s="22">
        <v>1949</v>
      </c>
      <c r="E815">
        <v>1951</v>
      </c>
      <c r="F815" s="22">
        <v>101.75</v>
      </c>
      <c r="G815" s="1">
        <v>3052500</v>
      </c>
      <c r="H815" s="1">
        <v>0</v>
      </c>
      <c r="I815" s="1">
        <v>0</v>
      </c>
      <c r="J815" s="3">
        <f t="shared" si="12"/>
        <v>3052500</v>
      </c>
      <c r="K815" s="4"/>
    </row>
    <row r="816" spans="1:11" ht="43.5" x14ac:dyDescent="0.35">
      <c r="A816" s="64">
        <v>1947</v>
      </c>
      <c r="B816" s="46" t="s">
        <v>38</v>
      </c>
      <c r="C816" s="5">
        <v>5</v>
      </c>
      <c r="D816" s="22">
        <v>1951</v>
      </c>
      <c r="F816" s="22">
        <v>104.5</v>
      </c>
      <c r="G816" s="1">
        <v>34694</v>
      </c>
      <c r="H816" s="1">
        <v>0</v>
      </c>
      <c r="I816" s="1">
        <v>0</v>
      </c>
      <c r="J816" s="3">
        <f t="shared" si="12"/>
        <v>34694</v>
      </c>
      <c r="K816" s="4"/>
    </row>
    <row r="817" spans="1:11" x14ac:dyDescent="0.35">
      <c r="A817" s="64">
        <v>1947</v>
      </c>
      <c r="B817" s="46" t="s">
        <v>46</v>
      </c>
      <c r="C817" s="5">
        <v>2.5</v>
      </c>
      <c r="D817" s="22">
        <v>1951</v>
      </c>
      <c r="E817">
        <v>1952</v>
      </c>
      <c r="F817" s="22">
        <v>101</v>
      </c>
      <c r="G817" s="1">
        <v>252500</v>
      </c>
      <c r="H817" s="1">
        <v>0</v>
      </c>
      <c r="I817" s="1">
        <v>0</v>
      </c>
      <c r="J817" s="3">
        <f t="shared" si="12"/>
        <v>252500</v>
      </c>
      <c r="K817" s="4"/>
    </row>
    <row r="818" spans="1:11" x14ac:dyDescent="0.35">
      <c r="A818" s="64">
        <v>1947</v>
      </c>
      <c r="B818" s="46" t="s">
        <v>27</v>
      </c>
      <c r="C818" s="5">
        <v>2.5</v>
      </c>
      <c r="D818" s="22">
        <v>1951</v>
      </c>
      <c r="E818">
        <v>1953</v>
      </c>
      <c r="F818" s="22">
        <v>103</v>
      </c>
      <c r="G818" s="1">
        <v>3939750</v>
      </c>
      <c r="H818" s="1">
        <v>0</v>
      </c>
      <c r="I818" s="1">
        <v>0</v>
      </c>
      <c r="J818" s="3">
        <f t="shared" si="12"/>
        <v>3939750</v>
      </c>
      <c r="K818" s="4"/>
    </row>
    <row r="819" spans="1:11" x14ac:dyDescent="0.35">
      <c r="A819" s="64">
        <v>1947</v>
      </c>
      <c r="B819" s="46" t="s">
        <v>35</v>
      </c>
      <c r="C819" s="5">
        <v>3.5</v>
      </c>
      <c r="D819" s="22">
        <v>1951</v>
      </c>
      <c r="E819">
        <v>1954</v>
      </c>
      <c r="F819" s="22">
        <v>104.5</v>
      </c>
      <c r="G819" s="1">
        <v>130625</v>
      </c>
      <c r="H819" s="1">
        <v>0</v>
      </c>
      <c r="I819" s="1">
        <v>0</v>
      </c>
      <c r="J819" s="3">
        <f t="shared" si="12"/>
        <v>130625</v>
      </c>
      <c r="K819" s="4"/>
    </row>
    <row r="820" spans="1:11" x14ac:dyDescent="0.35">
      <c r="A820" s="64">
        <v>1947</v>
      </c>
      <c r="B820" s="46" t="s">
        <v>39</v>
      </c>
      <c r="C820" s="5">
        <v>2.5</v>
      </c>
      <c r="D820" s="22">
        <v>1952</v>
      </c>
      <c r="E820">
        <v>1957</v>
      </c>
      <c r="F820" s="22">
        <v>103</v>
      </c>
      <c r="G820" s="1">
        <v>2832500</v>
      </c>
      <c r="H820" s="1">
        <v>0</v>
      </c>
      <c r="I820" s="1">
        <v>0</v>
      </c>
      <c r="J820" s="3">
        <f t="shared" si="12"/>
        <v>2832500</v>
      </c>
      <c r="K820" s="4"/>
    </row>
    <row r="821" spans="1:11" x14ac:dyDescent="0.35">
      <c r="A821" s="64">
        <v>1947</v>
      </c>
      <c r="B821" s="46" t="s">
        <v>27</v>
      </c>
      <c r="C821" s="5">
        <v>2.5</v>
      </c>
      <c r="D821">
        <v>1952</v>
      </c>
      <c r="E821">
        <v>1954</v>
      </c>
      <c r="F821" s="22">
        <v>102.75</v>
      </c>
      <c r="G821" s="1">
        <v>6165000</v>
      </c>
      <c r="H821" s="1">
        <v>0</v>
      </c>
      <c r="I821" s="1">
        <v>0</v>
      </c>
      <c r="J821" s="3">
        <f t="shared" si="12"/>
        <v>6165000</v>
      </c>
      <c r="K821" s="4"/>
    </row>
    <row r="822" spans="1:11" x14ac:dyDescent="0.35">
      <c r="A822" s="64">
        <v>1947</v>
      </c>
      <c r="B822" s="51" t="s">
        <v>26</v>
      </c>
      <c r="C822" s="27">
        <v>3.5</v>
      </c>
      <c r="D822" s="22">
        <v>1952</v>
      </c>
      <c r="E822" s="52" t="s">
        <v>244</v>
      </c>
      <c r="F822" s="22">
        <v>105</v>
      </c>
      <c r="G822" s="1">
        <v>1837500</v>
      </c>
      <c r="H822" s="1">
        <v>0</v>
      </c>
      <c r="I822" s="1">
        <v>0</v>
      </c>
      <c r="J822" s="3">
        <f t="shared" si="12"/>
        <v>1837500</v>
      </c>
      <c r="K822" s="4"/>
    </row>
    <row r="823" spans="1:11" ht="29" x14ac:dyDescent="0.35">
      <c r="A823" s="64">
        <v>1947</v>
      </c>
      <c r="B823" s="46" t="s">
        <v>47</v>
      </c>
      <c r="C823" s="5">
        <v>2.5</v>
      </c>
      <c r="D823" s="22">
        <v>1950</v>
      </c>
      <c r="E823">
        <v>1955</v>
      </c>
      <c r="F823" s="22">
        <v>101.5</v>
      </c>
      <c r="G823" s="1">
        <v>253750</v>
      </c>
      <c r="H823" s="1">
        <v>0</v>
      </c>
      <c r="I823" s="1">
        <v>0</v>
      </c>
      <c r="J823" s="3">
        <f t="shared" si="12"/>
        <v>253750</v>
      </c>
      <c r="K823" s="4"/>
    </row>
    <row r="824" spans="1:11" x14ac:dyDescent="0.35">
      <c r="A824" s="64">
        <v>1947</v>
      </c>
      <c r="B824" s="46" t="s">
        <v>56</v>
      </c>
      <c r="C824" s="5">
        <v>3</v>
      </c>
      <c r="D824" s="22">
        <v>1952</v>
      </c>
      <c r="E824">
        <v>1955</v>
      </c>
      <c r="F824" s="22">
        <v>104</v>
      </c>
      <c r="G824" s="1">
        <v>208000</v>
      </c>
      <c r="H824" s="1">
        <v>0</v>
      </c>
      <c r="I824" s="1">
        <v>0</v>
      </c>
      <c r="J824" s="3">
        <f t="shared" si="12"/>
        <v>208000</v>
      </c>
      <c r="K824" s="4"/>
    </row>
    <row r="825" spans="1:11" x14ac:dyDescent="0.35">
      <c r="A825" s="64">
        <v>1947</v>
      </c>
      <c r="B825" s="46" t="s">
        <v>27</v>
      </c>
      <c r="C825" s="5">
        <v>2.5</v>
      </c>
      <c r="D825" s="22">
        <v>1954</v>
      </c>
      <c r="E825">
        <v>1956</v>
      </c>
      <c r="F825" s="22">
        <v>102.75</v>
      </c>
      <c r="G825" s="1">
        <v>6165000</v>
      </c>
      <c r="H825" s="1">
        <v>0</v>
      </c>
      <c r="I825" s="1">
        <v>0</v>
      </c>
      <c r="J825" s="3">
        <f t="shared" si="12"/>
        <v>6165000</v>
      </c>
      <c r="K825" s="4"/>
    </row>
    <row r="826" spans="1:11" x14ac:dyDescent="0.35">
      <c r="A826" s="64">
        <v>1947</v>
      </c>
      <c r="B826" s="46" t="s">
        <v>51</v>
      </c>
      <c r="C826" s="5">
        <v>3</v>
      </c>
      <c r="D826" s="22">
        <v>1954</v>
      </c>
      <c r="E826">
        <v>1958</v>
      </c>
      <c r="F826" s="22">
        <v>104.5</v>
      </c>
      <c r="G826" s="1">
        <v>3135000</v>
      </c>
      <c r="H826" s="1">
        <v>0</v>
      </c>
      <c r="I826" s="1">
        <v>0</v>
      </c>
      <c r="J826" s="3">
        <f t="shared" si="12"/>
        <v>3135000</v>
      </c>
      <c r="K826" s="4"/>
    </row>
    <row r="827" spans="1:11" x14ac:dyDescent="0.35">
      <c r="A827" s="64">
        <v>1947</v>
      </c>
      <c r="B827" s="46" t="s">
        <v>35</v>
      </c>
      <c r="C827" s="5">
        <v>3</v>
      </c>
      <c r="D827" s="22">
        <v>1955</v>
      </c>
      <c r="E827">
        <v>1958</v>
      </c>
      <c r="F827" s="22">
        <v>105</v>
      </c>
      <c r="G827" s="1">
        <v>131500</v>
      </c>
      <c r="H827" s="1">
        <v>0</v>
      </c>
      <c r="I827" s="1">
        <v>0</v>
      </c>
      <c r="J827" s="3">
        <f t="shared" si="12"/>
        <v>131500</v>
      </c>
      <c r="K827" s="4"/>
    </row>
    <row r="828" spans="1:11" x14ac:dyDescent="0.35">
      <c r="A828" s="64">
        <v>1947</v>
      </c>
      <c r="B828" s="51" t="s">
        <v>50</v>
      </c>
      <c r="C828" s="27">
        <v>3</v>
      </c>
      <c r="D828" s="22">
        <v>1955</v>
      </c>
      <c r="E828" s="22">
        <v>1965</v>
      </c>
      <c r="F828" s="22">
        <v>105</v>
      </c>
      <c r="G828" s="1">
        <v>2625000</v>
      </c>
      <c r="H828" s="1">
        <v>0</v>
      </c>
      <c r="I828" s="1">
        <v>0</v>
      </c>
      <c r="J828" s="3">
        <f t="shared" si="12"/>
        <v>2625000</v>
      </c>
      <c r="K828" s="4"/>
    </row>
    <row r="829" spans="1:11" x14ac:dyDescent="0.35">
      <c r="A829" s="64">
        <v>1947</v>
      </c>
      <c r="B829" s="51" t="s">
        <v>26</v>
      </c>
      <c r="C829" s="27">
        <v>3</v>
      </c>
      <c r="D829" s="22">
        <v>1955</v>
      </c>
      <c r="E829" s="22">
        <v>1959</v>
      </c>
      <c r="F829" s="22">
        <v>105.5</v>
      </c>
      <c r="G829" s="1">
        <v>2743000</v>
      </c>
      <c r="H829" s="1">
        <v>0</v>
      </c>
      <c r="I829" s="1">
        <v>0</v>
      </c>
      <c r="J829" s="3">
        <f t="shared" si="12"/>
        <v>2743000</v>
      </c>
      <c r="K829" s="4"/>
    </row>
    <row r="830" spans="1:11" x14ac:dyDescent="0.35">
      <c r="A830" s="64">
        <v>1947</v>
      </c>
      <c r="B830" s="51" t="s">
        <v>39</v>
      </c>
      <c r="C830" s="27">
        <v>2.5</v>
      </c>
      <c r="D830" s="22">
        <v>1956</v>
      </c>
      <c r="E830" s="22">
        <v>1961</v>
      </c>
      <c r="F830" s="22">
        <v>101.5</v>
      </c>
      <c r="G830" s="1">
        <v>507500</v>
      </c>
      <c r="H830" s="1">
        <v>0</v>
      </c>
      <c r="I830" s="1">
        <v>0</v>
      </c>
      <c r="J830" s="3">
        <f t="shared" si="12"/>
        <v>507500</v>
      </c>
      <c r="K830" s="4"/>
    </row>
    <row r="831" spans="1:11" x14ac:dyDescent="0.35">
      <c r="A831" s="64">
        <v>1947</v>
      </c>
      <c r="B831" s="46" t="s">
        <v>53</v>
      </c>
      <c r="C831" s="5">
        <v>3</v>
      </c>
      <c r="D831" s="22">
        <v>1956</v>
      </c>
      <c r="E831">
        <v>1961</v>
      </c>
      <c r="F831" s="22">
        <v>104.5</v>
      </c>
      <c r="G831" s="1">
        <v>156750</v>
      </c>
      <c r="H831" s="1">
        <v>0</v>
      </c>
      <c r="I831" s="1">
        <v>0</v>
      </c>
      <c r="J831" s="3">
        <f t="shared" si="12"/>
        <v>156750</v>
      </c>
      <c r="K831" s="4"/>
    </row>
    <row r="832" spans="1:11" x14ac:dyDescent="0.35">
      <c r="A832" s="64">
        <v>1947</v>
      </c>
      <c r="B832" s="46" t="s">
        <v>39</v>
      </c>
      <c r="C832" s="5">
        <v>3</v>
      </c>
      <c r="D832" s="22">
        <v>1959</v>
      </c>
      <c r="E832">
        <v>1969</v>
      </c>
      <c r="F832" s="22">
        <v>105</v>
      </c>
      <c r="G832" s="1">
        <v>2625000</v>
      </c>
      <c r="H832" s="1">
        <v>0</v>
      </c>
      <c r="I832" s="1">
        <v>0</v>
      </c>
      <c r="J832" s="3">
        <f t="shared" si="12"/>
        <v>2625000</v>
      </c>
      <c r="K832" s="4"/>
    </row>
    <row r="833" spans="1:11" ht="29" x14ac:dyDescent="0.35">
      <c r="A833" s="64">
        <v>1947</v>
      </c>
      <c r="B833" s="46" t="s">
        <v>54</v>
      </c>
      <c r="C833" s="5">
        <v>3</v>
      </c>
      <c r="D833" s="22">
        <v>1959</v>
      </c>
      <c r="E833">
        <v>1964</v>
      </c>
      <c r="F833" s="22">
        <v>107</v>
      </c>
      <c r="G833" s="1">
        <v>26750</v>
      </c>
      <c r="H833" s="1">
        <v>0</v>
      </c>
      <c r="I833" s="1">
        <v>0</v>
      </c>
      <c r="J833" s="3">
        <f t="shared" si="12"/>
        <v>26750</v>
      </c>
      <c r="K833" s="4"/>
    </row>
    <row r="834" spans="1:11" x14ac:dyDescent="0.35">
      <c r="A834" s="64">
        <v>1947</v>
      </c>
      <c r="B834" s="51" t="s">
        <v>55</v>
      </c>
      <c r="C834" s="27">
        <v>3</v>
      </c>
      <c r="D834" s="22">
        <v>1959</v>
      </c>
      <c r="E834" s="26">
        <v>1964</v>
      </c>
      <c r="F834" s="22">
        <v>106</v>
      </c>
      <c r="G834" s="1">
        <v>265000</v>
      </c>
      <c r="H834" s="1">
        <v>0</v>
      </c>
      <c r="I834" s="1">
        <v>0</v>
      </c>
      <c r="J834" s="3">
        <f t="shared" si="12"/>
        <v>265000</v>
      </c>
      <c r="K834" s="4"/>
    </row>
    <row r="835" spans="1:11" x14ac:dyDescent="0.35">
      <c r="A835" s="64">
        <v>1947</v>
      </c>
      <c r="B835" s="51" t="s">
        <v>50</v>
      </c>
      <c r="C835" s="27">
        <v>3</v>
      </c>
      <c r="D835" s="22">
        <v>1960</v>
      </c>
      <c r="E835" s="22">
        <v>1970</v>
      </c>
      <c r="F835" s="22">
        <v>105</v>
      </c>
      <c r="G835" s="1">
        <v>2415000</v>
      </c>
      <c r="H835" s="1">
        <v>0</v>
      </c>
      <c r="I835" s="1">
        <v>0</v>
      </c>
      <c r="J835" s="3">
        <f t="shared" si="12"/>
        <v>2415000</v>
      </c>
      <c r="K835" s="4"/>
    </row>
    <row r="836" spans="1:11" x14ac:dyDescent="0.35">
      <c r="A836" s="64">
        <v>1947</v>
      </c>
      <c r="B836" s="51" t="s">
        <v>50</v>
      </c>
      <c r="C836" s="27">
        <v>3</v>
      </c>
      <c r="D836" s="22">
        <v>1965</v>
      </c>
      <c r="E836" s="22">
        <v>1975</v>
      </c>
      <c r="F836" s="22">
        <v>105.5</v>
      </c>
      <c r="G836" s="1">
        <v>1055000</v>
      </c>
      <c r="H836" s="1">
        <v>0</v>
      </c>
      <c r="I836" s="1">
        <v>0</v>
      </c>
      <c r="J836" s="3">
        <f t="shared" si="12"/>
        <v>1055000</v>
      </c>
      <c r="K836" s="4"/>
    </row>
    <row r="837" spans="1:11" ht="15" thickBot="1" x14ac:dyDescent="0.4">
      <c r="A837" s="65">
        <v>1947</v>
      </c>
      <c r="B837" s="47" t="s">
        <v>40</v>
      </c>
      <c r="C837" s="17">
        <v>4.5</v>
      </c>
      <c r="D837" s="25">
        <v>1939</v>
      </c>
      <c r="E837" s="25">
        <v>1973</v>
      </c>
      <c r="F837" s="15">
        <v>121</v>
      </c>
      <c r="G837" s="18">
        <v>25168</v>
      </c>
      <c r="H837" s="18">
        <v>0</v>
      </c>
      <c r="I837" s="18">
        <v>0</v>
      </c>
      <c r="J837" s="19">
        <f t="shared" si="12"/>
        <v>25168</v>
      </c>
      <c r="K837" s="21"/>
    </row>
    <row r="838" spans="1:11" x14ac:dyDescent="0.35">
      <c r="A838" s="64">
        <v>1947</v>
      </c>
      <c r="B838" s="49" t="s">
        <v>13</v>
      </c>
      <c r="G838" s="1">
        <v>42750884</v>
      </c>
      <c r="H838" s="1">
        <v>10</v>
      </c>
      <c r="I838" s="1">
        <v>0</v>
      </c>
      <c r="J838" s="3">
        <f t="shared" ref="J838:J901" si="13">G838+H838/20+I838/240</f>
        <v>42750884.5</v>
      </c>
      <c r="K838" s="4"/>
    </row>
    <row r="839" spans="1:11" ht="15" thickBot="1" x14ac:dyDescent="0.4">
      <c r="A839" s="65">
        <v>1947</v>
      </c>
      <c r="B839" s="50" t="s">
        <v>14</v>
      </c>
      <c r="C839" s="17"/>
      <c r="D839" s="15"/>
      <c r="E839" s="15"/>
      <c r="F839" s="15"/>
      <c r="G839" s="18"/>
      <c r="H839" s="18"/>
      <c r="I839" s="18"/>
      <c r="J839" s="19">
        <f t="shared" si="13"/>
        <v>0</v>
      </c>
      <c r="K839" s="20">
        <f>J838-SUM(J812:J837)</f>
        <v>0</v>
      </c>
    </row>
    <row r="840" spans="1:11" x14ac:dyDescent="0.35">
      <c r="A840" s="64">
        <v>1948</v>
      </c>
      <c r="B840" s="49" t="s">
        <v>52</v>
      </c>
      <c r="C840" s="5">
        <v>3</v>
      </c>
      <c r="D840" s="22">
        <v>1929</v>
      </c>
      <c r="E840">
        <v>1949</v>
      </c>
      <c r="F840" s="22">
        <v>101</v>
      </c>
      <c r="G840" s="1">
        <v>50500</v>
      </c>
      <c r="H840" s="1">
        <v>0</v>
      </c>
      <c r="I840" s="1">
        <v>0</v>
      </c>
      <c r="J840" s="3">
        <f t="shared" si="13"/>
        <v>50500</v>
      </c>
      <c r="K840" s="4"/>
    </row>
    <row r="841" spans="1:11" x14ac:dyDescent="0.35">
      <c r="A841" s="64">
        <v>1948</v>
      </c>
      <c r="B841" s="49" t="s">
        <v>27</v>
      </c>
      <c r="C841" s="5">
        <v>2.5</v>
      </c>
      <c r="D841" s="22">
        <v>1949</v>
      </c>
      <c r="E841">
        <v>1951</v>
      </c>
      <c r="F841" s="22">
        <v>101.5</v>
      </c>
      <c r="G841" s="1">
        <v>5481000</v>
      </c>
      <c r="H841" s="1">
        <v>0</v>
      </c>
      <c r="I841" s="1">
        <v>0</v>
      </c>
      <c r="J841" s="3">
        <f t="shared" si="13"/>
        <v>5481000</v>
      </c>
      <c r="K841" s="4"/>
    </row>
    <row r="842" spans="1:11" x14ac:dyDescent="0.35">
      <c r="A842" s="64">
        <v>1948</v>
      </c>
      <c r="B842" s="49" t="s">
        <v>25</v>
      </c>
      <c r="C842" s="5">
        <v>1.75</v>
      </c>
      <c r="D842" s="22">
        <v>1950</v>
      </c>
      <c r="F842" s="22">
        <v>101</v>
      </c>
      <c r="G842" s="1">
        <v>6060000</v>
      </c>
      <c r="H842" s="1">
        <v>0</v>
      </c>
      <c r="I842" s="1">
        <v>0</v>
      </c>
      <c r="J842" s="3">
        <f t="shared" si="13"/>
        <v>6060000</v>
      </c>
      <c r="K842" s="4"/>
    </row>
    <row r="843" spans="1:11" ht="43.5" x14ac:dyDescent="0.35">
      <c r="A843" s="64">
        <v>1948</v>
      </c>
      <c r="B843" s="46" t="s">
        <v>38</v>
      </c>
      <c r="C843" s="5">
        <v>5</v>
      </c>
      <c r="D843" s="22">
        <v>1951</v>
      </c>
      <c r="F843" s="22">
        <v>102</v>
      </c>
      <c r="G843" s="1">
        <v>26418</v>
      </c>
      <c r="H843" s="1">
        <v>0</v>
      </c>
      <c r="I843" s="1">
        <v>0</v>
      </c>
      <c r="J843" s="3">
        <f t="shared" si="13"/>
        <v>26418</v>
      </c>
      <c r="K843" s="4"/>
    </row>
    <row r="844" spans="1:11" x14ac:dyDescent="0.35">
      <c r="A844" s="64">
        <v>1948</v>
      </c>
      <c r="B844" s="46" t="s">
        <v>46</v>
      </c>
      <c r="C844" s="5">
        <v>2.5</v>
      </c>
      <c r="D844" s="22">
        <v>1951</v>
      </c>
      <c r="E844">
        <v>1952</v>
      </c>
      <c r="F844" s="22">
        <v>98</v>
      </c>
      <c r="G844" s="1">
        <v>245000</v>
      </c>
      <c r="H844" s="1">
        <v>0</v>
      </c>
      <c r="I844" s="1">
        <v>0</v>
      </c>
      <c r="J844" s="3">
        <f t="shared" si="13"/>
        <v>245000</v>
      </c>
      <c r="K844" s="4"/>
    </row>
    <row r="845" spans="1:11" x14ac:dyDescent="0.35">
      <c r="A845" s="64">
        <v>1948</v>
      </c>
      <c r="B845" s="46" t="s">
        <v>27</v>
      </c>
      <c r="C845" s="5">
        <v>2.5</v>
      </c>
      <c r="D845" s="22">
        <v>1951</v>
      </c>
      <c r="E845">
        <v>1953</v>
      </c>
      <c r="F845" s="22">
        <v>102.5</v>
      </c>
      <c r="G845" s="1">
        <v>3920625</v>
      </c>
      <c r="H845" s="1">
        <v>0</v>
      </c>
      <c r="I845" s="1">
        <v>0</v>
      </c>
      <c r="J845" s="3">
        <f t="shared" si="13"/>
        <v>3920625</v>
      </c>
      <c r="K845" s="4"/>
    </row>
    <row r="846" spans="1:11" x14ac:dyDescent="0.35">
      <c r="A846" s="64">
        <v>1948</v>
      </c>
      <c r="B846" s="46" t="s">
        <v>35</v>
      </c>
      <c r="C846" s="5">
        <v>3.5</v>
      </c>
      <c r="D846" s="22">
        <v>1951</v>
      </c>
      <c r="E846">
        <v>1954</v>
      </c>
      <c r="F846" s="22">
        <v>103.5</v>
      </c>
      <c r="G846" s="1">
        <v>129375</v>
      </c>
      <c r="H846" s="1">
        <v>0</v>
      </c>
      <c r="I846" s="1">
        <v>0</v>
      </c>
      <c r="J846" s="3">
        <f t="shared" si="13"/>
        <v>129375</v>
      </c>
      <c r="K846" s="4"/>
    </row>
    <row r="847" spans="1:11" x14ac:dyDescent="0.35">
      <c r="A847" s="64">
        <v>1948</v>
      </c>
      <c r="B847" s="46" t="s">
        <v>39</v>
      </c>
      <c r="C847" s="5">
        <v>2.5</v>
      </c>
      <c r="D847" s="22">
        <v>1952</v>
      </c>
      <c r="E847">
        <v>1957</v>
      </c>
      <c r="F847" s="22">
        <v>103</v>
      </c>
      <c r="G847" s="1">
        <v>2832500</v>
      </c>
      <c r="H847" s="1">
        <v>0</v>
      </c>
      <c r="I847" s="1">
        <v>0</v>
      </c>
      <c r="J847" s="3">
        <f t="shared" si="13"/>
        <v>2832500</v>
      </c>
      <c r="K847" s="4"/>
    </row>
    <row r="848" spans="1:11" x14ac:dyDescent="0.35">
      <c r="A848" s="64">
        <v>1948</v>
      </c>
      <c r="B848" s="46" t="s">
        <v>27</v>
      </c>
      <c r="C848" s="5">
        <v>2.5</v>
      </c>
      <c r="D848">
        <v>1952</v>
      </c>
      <c r="E848">
        <v>1954</v>
      </c>
      <c r="F848" s="22">
        <v>102.75</v>
      </c>
      <c r="G848" s="1">
        <v>6165000</v>
      </c>
      <c r="H848" s="1">
        <v>0</v>
      </c>
      <c r="I848" s="1">
        <v>0</v>
      </c>
      <c r="J848" s="3">
        <f t="shared" si="13"/>
        <v>6165000</v>
      </c>
      <c r="K848" s="4"/>
    </row>
    <row r="849" spans="1:11" x14ac:dyDescent="0.35">
      <c r="A849" s="64">
        <v>1948</v>
      </c>
      <c r="B849" s="51" t="s">
        <v>26</v>
      </c>
      <c r="C849" s="27">
        <v>3.5</v>
      </c>
      <c r="D849" s="22">
        <v>1952</v>
      </c>
      <c r="E849" s="52" t="s">
        <v>244</v>
      </c>
      <c r="F849" s="22">
        <v>103</v>
      </c>
      <c r="G849" s="1">
        <v>1802500</v>
      </c>
      <c r="H849" s="1">
        <v>0</v>
      </c>
      <c r="I849" s="1">
        <v>0</v>
      </c>
      <c r="J849" s="3">
        <f t="shared" si="13"/>
        <v>1802500</v>
      </c>
      <c r="K849" s="4"/>
    </row>
    <row r="850" spans="1:11" x14ac:dyDescent="0.35">
      <c r="A850" s="64">
        <v>1948</v>
      </c>
      <c r="B850" s="46" t="s">
        <v>56</v>
      </c>
      <c r="C850" s="5">
        <v>3</v>
      </c>
      <c r="D850" s="22">
        <v>1952</v>
      </c>
      <c r="E850">
        <v>1955</v>
      </c>
      <c r="F850" s="22">
        <v>103</v>
      </c>
      <c r="G850" s="1">
        <v>206000</v>
      </c>
      <c r="H850" s="1">
        <v>0</v>
      </c>
      <c r="I850" s="1">
        <v>0</v>
      </c>
      <c r="J850" s="3">
        <f t="shared" si="13"/>
        <v>206000</v>
      </c>
      <c r="K850" s="4"/>
    </row>
    <row r="851" spans="1:11" ht="29" x14ac:dyDescent="0.35">
      <c r="A851" s="64">
        <v>1948</v>
      </c>
      <c r="B851" s="46" t="s">
        <v>47</v>
      </c>
      <c r="C851" s="5">
        <v>2.5</v>
      </c>
      <c r="D851" s="22">
        <v>1950</v>
      </c>
      <c r="E851">
        <v>1955</v>
      </c>
      <c r="F851" s="22">
        <v>98</v>
      </c>
      <c r="G851" s="1">
        <v>245000</v>
      </c>
      <c r="H851" s="1">
        <v>0</v>
      </c>
      <c r="I851" s="1">
        <v>0</v>
      </c>
      <c r="J851" s="3">
        <f t="shared" si="13"/>
        <v>245000</v>
      </c>
      <c r="K851" s="4"/>
    </row>
    <row r="852" spans="1:11" x14ac:dyDescent="0.35">
      <c r="A852" s="64">
        <v>1948</v>
      </c>
      <c r="B852" s="46" t="s">
        <v>27</v>
      </c>
      <c r="C852" s="5">
        <v>2.5</v>
      </c>
      <c r="D852" s="22">
        <v>1954</v>
      </c>
      <c r="E852">
        <v>1956</v>
      </c>
      <c r="F852" s="22">
        <v>102.5</v>
      </c>
      <c r="G852" s="1">
        <v>6150000</v>
      </c>
      <c r="H852" s="1">
        <v>0</v>
      </c>
      <c r="I852" s="1">
        <v>0</v>
      </c>
      <c r="J852" s="3">
        <f t="shared" si="13"/>
        <v>6150000</v>
      </c>
      <c r="K852" s="4"/>
    </row>
    <row r="853" spans="1:11" x14ac:dyDescent="0.35">
      <c r="A853" s="64">
        <v>1948</v>
      </c>
      <c r="B853" s="46" t="s">
        <v>51</v>
      </c>
      <c r="C853" s="5">
        <v>3</v>
      </c>
      <c r="D853" s="22">
        <v>1954</v>
      </c>
      <c r="E853">
        <v>1958</v>
      </c>
      <c r="F853" s="22">
        <v>104</v>
      </c>
      <c r="G853" s="1">
        <v>3120000</v>
      </c>
      <c r="H853" s="1">
        <v>0</v>
      </c>
      <c r="I853" s="1">
        <v>0</v>
      </c>
      <c r="J853" s="3">
        <f t="shared" si="13"/>
        <v>3120000</v>
      </c>
      <c r="K853" s="4"/>
    </row>
    <row r="854" spans="1:11" x14ac:dyDescent="0.35">
      <c r="A854" s="64">
        <v>1948</v>
      </c>
      <c r="B854" s="46" t="s">
        <v>35</v>
      </c>
      <c r="C854" s="5">
        <v>3</v>
      </c>
      <c r="D854" s="22">
        <v>1955</v>
      </c>
      <c r="E854">
        <v>1958</v>
      </c>
      <c r="F854" s="22">
        <v>103.5</v>
      </c>
      <c r="G854" s="1">
        <v>129375</v>
      </c>
      <c r="H854" s="1">
        <v>0</v>
      </c>
      <c r="I854" s="1">
        <v>0</v>
      </c>
      <c r="J854" s="3">
        <f t="shared" si="13"/>
        <v>129375</v>
      </c>
      <c r="K854" s="4"/>
    </row>
    <row r="855" spans="1:11" x14ac:dyDescent="0.35">
      <c r="A855" s="64">
        <v>1948</v>
      </c>
      <c r="B855" s="51" t="s">
        <v>50</v>
      </c>
      <c r="C855" s="27">
        <v>3</v>
      </c>
      <c r="D855" s="22">
        <v>1955</v>
      </c>
      <c r="E855" s="22">
        <v>1965</v>
      </c>
      <c r="F855" s="22">
        <v>103</v>
      </c>
      <c r="G855" s="1">
        <v>2575000</v>
      </c>
      <c r="H855" s="1">
        <v>0</v>
      </c>
      <c r="I855" s="1">
        <v>0</v>
      </c>
      <c r="J855" s="3">
        <f t="shared" si="13"/>
        <v>2575000</v>
      </c>
      <c r="K855" s="4"/>
    </row>
    <row r="856" spans="1:11" x14ac:dyDescent="0.35">
      <c r="A856" s="64">
        <v>1948</v>
      </c>
      <c r="B856" s="51" t="s">
        <v>26</v>
      </c>
      <c r="C856" s="27">
        <v>3</v>
      </c>
      <c r="D856" s="22">
        <v>1955</v>
      </c>
      <c r="E856" s="22">
        <v>1959</v>
      </c>
      <c r="F856" s="22">
        <v>105</v>
      </c>
      <c r="G856" s="1">
        <v>2730000</v>
      </c>
      <c r="H856" s="1">
        <v>0</v>
      </c>
      <c r="I856" s="1">
        <v>0</v>
      </c>
      <c r="J856" s="3">
        <f t="shared" si="13"/>
        <v>2730000</v>
      </c>
      <c r="K856" s="4"/>
    </row>
    <row r="857" spans="1:11" x14ac:dyDescent="0.35">
      <c r="A857" s="64">
        <v>1948</v>
      </c>
      <c r="B857" s="46" t="s">
        <v>53</v>
      </c>
      <c r="C857" s="5">
        <v>3</v>
      </c>
      <c r="D857" s="22">
        <v>1956</v>
      </c>
      <c r="E857">
        <v>1961</v>
      </c>
      <c r="F857" s="22">
        <v>101.5</v>
      </c>
      <c r="G857" s="1">
        <v>152250</v>
      </c>
      <c r="H857" s="1">
        <v>0</v>
      </c>
      <c r="I857" s="1">
        <v>0</v>
      </c>
      <c r="J857" s="3">
        <f t="shared" si="13"/>
        <v>152250</v>
      </c>
      <c r="K857" s="4"/>
    </row>
    <row r="858" spans="1:11" x14ac:dyDescent="0.35">
      <c r="A858" s="64">
        <v>1948</v>
      </c>
      <c r="B858" s="51" t="s">
        <v>39</v>
      </c>
      <c r="C858" s="27">
        <v>2.5</v>
      </c>
      <c r="D858" s="22">
        <v>1956</v>
      </c>
      <c r="E858" s="22">
        <v>1961</v>
      </c>
      <c r="F858" s="22">
        <v>100.5</v>
      </c>
      <c r="G858" s="1">
        <v>502500</v>
      </c>
      <c r="H858" s="1">
        <v>0</v>
      </c>
      <c r="I858" s="1">
        <v>0</v>
      </c>
      <c r="J858" s="3">
        <f t="shared" si="13"/>
        <v>502500</v>
      </c>
      <c r="K858" s="4"/>
    </row>
    <row r="859" spans="1:11" x14ac:dyDescent="0.35">
      <c r="A859" s="64">
        <v>1948</v>
      </c>
      <c r="B859" s="46" t="s">
        <v>39</v>
      </c>
      <c r="C859" s="5">
        <v>3</v>
      </c>
      <c r="D859" s="22">
        <v>1959</v>
      </c>
      <c r="E859">
        <v>1969</v>
      </c>
      <c r="F859" s="22">
        <v>101.5</v>
      </c>
      <c r="G859" s="1">
        <v>2537500</v>
      </c>
      <c r="H859" s="1">
        <v>0</v>
      </c>
      <c r="I859" s="1">
        <v>0</v>
      </c>
      <c r="J859" s="3">
        <f t="shared" si="13"/>
        <v>2537500</v>
      </c>
      <c r="K859" s="4"/>
    </row>
    <row r="860" spans="1:11" ht="29" x14ac:dyDescent="0.35">
      <c r="A860" s="64">
        <v>1948</v>
      </c>
      <c r="B860" s="46" t="s">
        <v>54</v>
      </c>
      <c r="C860" s="5">
        <v>3</v>
      </c>
      <c r="D860" s="22">
        <v>1959</v>
      </c>
      <c r="E860">
        <v>1964</v>
      </c>
      <c r="F860" s="22">
        <v>103</v>
      </c>
      <c r="G860" s="1">
        <v>25750</v>
      </c>
      <c r="H860" s="1">
        <v>0</v>
      </c>
      <c r="I860" s="1">
        <v>0</v>
      </c>
      <c r="J860" s="3">
        <f t="shared" si="13"/>
        <v>25750</v>
      </c>
      <c r="K860" s="4"/>
    </row>
    <row r="861" spans="1:11" x14ac:dyDescent="0.35">
      <c r="A861" s="64">
        <v>1948</v>
      </c>
      <c r="B861" s="51" t="s">
        <v>55</v>
      </c>
      <c r="C861" s="27">
        <v>3</v>
      </c>
      <c r="D861" s="22">
        <v>1959</v>
      </c>
      <c r="E861" s="26">
        <v>1964</v>
      </c>
      <c r="F861" s="22">
        <v>102</v>
      </c>
      <c r="G861" s="1">
        <v>255000</v>
      </c>
      <c r="H861" s="1">
        <v>0</v>
      </c>
      <c r="I861" s="1">
        <v>0</v>
      </c>
      <c r="J861" s="3">
        <f t="shared" si="13"/>
        <v>255000</v>
      </c>
      <c r="K861" s="4"/>
    </row>
    <row r="862" spans="1:11" x14ac:dyDescent="0.35">
      <c r="A862" s="64">
        <v>1948</v>
      </c>
      <c r="B862" s="51" t="s">
        <v>50</v>
      </c>
      <c r="C862" s="27">
        <v>3</v>
      </c>
      <c r="D862" s="22">
        <v>1960</v>
      </c>
      <c r="E862" s="22">
        <v>1970</v>
      </c>
      <c r="F862" s="22">
        <v>101.5</v>
      </c>
      <c r="G862" s="1">
        <v>2334500</v>
      </c>
      <c r="H862" s="1">
        <v>0</v>
      </c>
      <c r="I862" s="1">
        <v>0</v>
      </c>
      <c r="J862" s="3">
        <f t="shared" si="13"/>
        <v>2334500</v>
      </c>
      <c r="K862" s="4"/>
    </row>
    <row r="863" spans="1:11" x14ac:dyDescent="0.35">
      <c r="A863" s="64">
        <v>1948</v>
      </c>
      <c r="B863" s="51" t="s">
        <v>50</v>
      </c>
      <c r="C863" s="27">
        <v>3</v>
      </c>
      <c r="D863" s="22">
        <v>1965</v>
      </c>
      <c r="E863" s="22">
        <v>1975</v>
      </c>
      <c r="F863" s="22">
        <v>100.5</v>
      </c>
      <c r="G863" s="1">
        <v>1005000</v>
      </c>
      <c r="H863" s="1">
        <v>0</v>
      </c>
      <c r="I863" s="1">
        <v>0</v>
      </c>
      <c r="J863" s="3">
        <f t="shared" si="13"/>
        <v>1005000</v>
      </c>
      <c r="K863" s="4"/>
    </row>
    <row r="864" spans="1:11" ht="15" thickBot="1" x14ac:dyDescent="0.4">
      <c r="A864" s="65">
        <v>1948</v>
      </c>
      <c r="B864" s="47" t="s">
        <v>40</v>
      </c>
      <c r="C864" s="17">
        <v>4.5</v>
      </c>
      <c r="D864" s="25">
        <v>1939</v>
      </c>
      <c r="E864" s="25">
        <v>1973</v>
      </c>
      <c r="F864" s="15">
        <v>110</v>
      </c>
      <c r="G864" s="18">
        <v>22770</v>
      </c>
      <c r="H864" s="18">
        <v>0</v>
      </c>
      <c r="I864" s="18">
        <v>0</v>
      </c>
      <c r="J864" s="19">
        <f t="shared" si="13"/>
        <v>22770</v>
      </c>
      <c r="K864" s="21"/>
    </row>
    <row r="865" spans="1:11" x14ac:dyDescent="0.35">
      <c r="A865" s="64">
        <v>1948</v>
      </c>
      <c r="B865" s="49" t="s">
        <v>13</v>
      </c>
      <c r="G865" s="1">
        <v>48703563</v>
      </c>
      <c r="H865" s="1">
        <v>0</v>
      </c>
      <c r="I865" s="1">
        <v>0</v>
      </c>
      <c r="J865" s="3">
        <f t="shared" si="13"/>
        <v>48703563</v>
      </c>
      <c r="K865" s="4"/>
    </row>
    <row r="866" spans="1:11" ht="15" thickBot="1" x14ac:dyDescent="0.4">
      <c r="A866" s="65">
        <v>1948</v>
      </c>
      <c r="B866" s="50" t="s">
        <v>14</v>
      </c>
      <c r="C866" s="17"/>
      <c r="D866" s="15"/>
      <c r="E866" s="15"/>
      <c r="F866" s="15"/>
      <c r="G866" s="18"/>
      <c r="H866" s="18"/>
      <c r="I866" s="18"/>
      <c r="J866" s="19">
        <f t="shared" si="13"/>
        <v>0</v>
      </c>
      <c r="K866" s="20">
        <f>J865-SUM(J840:J864)</f>
        <v>0</v>
      </c>
    </row>
    <row r="867" spans="1:11" x14ac:dyDescent="0.35">
      <c r="A867" s="64">
        <v>1949</v>
      </c>
      <c r="B867" s="49" t="s">
        <v>25</v>
      </c>
      <c r="C867" s="5">
        <v>1.75</v>
      </c>
      <c r="D867" s="22">
        <v>1950</v>
      </c>
      <c r="F867" s="22">
        <v>100</v>
      </c>
      <c r="G867" s="1">
        <v>10000000</v>
      </c>
      <c r="H867" s="1">
        <v>0</v>
      </c>
      <c r="I867" s="1">
        <v>0</v>
      </c>
      <c r="J867" s="3">
        <f t="shared" si="13"/>
        <v>10000000</v>
      </c>
      <c r="K867" s="4"/>
    </row>
    <row r="868" spans="1:11" x14ac:dyDescent="0.35">
      <c r="A868" s="64">
        <v>1949</v>
      </c>
      <c r="B868" s="49" t="s">
        <v>27</v>
      </c>
      <c r="C868" s="5">
        <v>2.5</v>
      </c>
      <c r="D868" s="22">
        <v>1949</v>
      </c>
      <c r="E868">
        <v>1951</v>
      </c>
      <c r="F868" s="22">
        <v>100.375</v>
      </c>
      <c r="G868" s="1">
        <v>11041250</v>
      </c>
      <c r="H868" s="1">
        <v>0</v>
      </c>
      <c r="I868" s="1">
        <v>0</v>
      </c>
      <c r="J868" s="3">
        <f t="shared" si="13"/>
        <v>11041250</v>
      </c>
      <c r="K868" s="4"/>
    </row>
    <row r="869" spans="1:11" x14ac:dyDescent="0.35">
      <c r="A869" s="64">
        <v>1949</v>
      </c>
      <c r="B869" s="46" t="s">
        <v>35</v>
      </c>
      <c r="C869" s="5">
        <v>3.5</v>
      </c>
      <c r="D869" s="22">
        <v>1951</v>
      </c>
      <c r="E869">
        <v>1954</v>
      </c>
      <c r="F869" s="22">
        <v>101</v>
      </c>
      <c r="G869" s="1">
        <v>126250</v>
      </c>
      <c r="H869" s="1">
        <v>0</v>
      </c>
      <c r="I869" s="1">
        <v>0</v>
      </c>
      <c r="J869" s="3">
        <f t="shared" si="13"/>
        <v>126250</v>
      </c>
      <c r="K869" s="4"/>
    </row>
    <row r="870" spans="1:11" ht="43.5" x14ac:dyDescent="0.35">
      <c r="A870" s="64">
        <v>1949</v>
      </c>
      <c r="B870" s="46" t="s">
        <v>38</v>
      </c>
      <c r="C870" s="5">
        <v>5</v>
      </c>
      <c r="D870" s="22">
        <v>1951</v>
      </c>
      <c r="F870" s="22">
        <v>101</v>
      </c>
      <c r="G870" s="1">
        <v>20604</v>
      </c>
      <c r="H870" s="1">
        <v>0</v>
      </c>
      <c r="I870" s="1">
        <v>0</v>
      </c>
      <c r="J870" s="3">
        <f t="shared" si="13"/>
        <v>20604</v>
      </c>
      <c r="K870" s="4"/>
    </row>
    <row r="871" spans="1:11" x14ac:dyDescent="0.35">
      <c r="A871" s="64">
        <v>1949</v>
      </c>
      <c r="B871" s="46" t="s">
        <v>46</v>
      </c>
      <c r="C871" s="5">
        <v>2.5</v>
      </c>
      <c r="D871" s="22">
        <v>1951</v>
      </c>
      <c r="E871">
        <v>1952</v>
      </c>
      <c r="F871" s="22">
        <v>98</v>
      </c>
      <c r="G871" s="1">
        <v>245000</v>
      </c>
      <c r="H871" s="1">
        <v>0</v>
      </c>
      <c r="I871" s="1">
        <v>0</v>
      </c>
      <c r="J871" s="3">
        <f t="shared" si="13"/>
        <v>245000</v>
      </c>
      <c r="K871" s="4"/>
    </row>
    <row r="872" spans="1:11" x14ac:dyDescent="0.35">
      <c r="A872" s="64">
        <v>1949</v>
      </c>
      <c r="B872" s="46" t="s">
        <v>27</v>
      </c>
      <c r="C872" s="5">
        <v>2.5</v>
      </c>
      <c r="D872" s="22">
        <v>1951</v>
      </c>
      <c r="E872">
        <v>1953</v>
      </c>
      <c r="F872" s="22">
        <v>100.625</v>
      </c>
      <c r="G872" s="1">
        <v>8050000</v>
      </c>
      <c r="H872" s="1">
        <v>0</v>
      </c>
      <c r="I872" s="1">
        <v>0</v>
      </c>
      <c r="J872" s="3">
        <f t="shared" si="13"/>
        <v>8050000</v>
      </c>
      <c r="K872" s="4"/>
    </row>
    <row r="873" spans="1:11" x14ac:dyDescent="0.35">
      <c r="A873" s="64">
        <v>1949</v>
      </c>
      <c r="B873" s="46" t="s">
        <v>27</v>
      </c>
      <c r="C873" s="5">
        <v>2.5</v>
      </c>
      <c r="D873">
        <v>1952</v>
      </c>
      <c r="E873">
        <v>1954</v>
      </c>
      <c r="F873" s="22">
        <v>100.625</v>
      </c>
      <c r="G873" s="1">
        <v>8050000</v>
      </c>
      <c r="H873" s="1">
        <v>0</v>
      </c>
      <c r="I873" s="1">
        <v>0</v>
      </c>
      <c r="J873" s="3">
        <f t="shared" si="13"/>
        <v>8050000</v>
      </c>
      <c r="K873" s="4"/>
    </row>
    <row r="874" spans="1:11" ht="29" x14ac:dyDescent="0.35">
      <c r="A874" s="64">
        <v>1949</v>
      </c>
      <c r="B874" s="46" t="s">
        <v>47</v>
      </c>
      <c r="C874" s="5">
        <v>2.5</v>
      </c>
      <c r="D874" s="22">
        <v>1950</v>
      </c>
      <c r="E874">
        <v>1955</v>
      </c>
      <c r="F874" s="22">
        <v>98</v>
      </c>
      <c r="G874" s="1">
        <v>245000</v>
      </c>
      <c r="H874" s="1">
        <v>0</v>
      </c>
      <c r="I874" s="1">
        <v>0</v>
      </c>
      <c r="J874" s="3">
        <f t="shared" si="13"/>
        <v>245000</v>
      </c>
      <c r="K874" s="4"/>
    </row>
    <row r="875" spans="1:11" x14ac:dyDescent="0.35">
      <c r="A875" s="64">
        <v>1949</v>
      </c>
      <c r="B875" s="46" t="s">
        <v>56</v>
      </c>
      <c r="C875" s="5">
        <v>3</v>
      </c>
      <c r="D875" s="22">
        <v>1952</v>
      </c>
      <c r="E875">
        <v>1955</v>
      </c>
      <c r="F875" s="22">
        <v>101</v>
      </c>
      <c r="G875" s="1">
        <v>202000</v>
      </c>
      <c r="H875" s="1">
        <v>0</v>
      </c>
      <c r="I875" s="1">
        <v>0</v>
      </c>
      <c r="J875" s="3">
        <f t="shared" si="13"/>
        <v>202000</v>
      </c>
      <c r="K875" s="4"/>
    </row>
    <row r="876" spans="1:11" x14ac:dyDescent="0.35">
      <c r="A876" s="64">
        <v>1949</v>
      </c>
      <c r="B876" s="46" t="s">
        <v>27</v>
      </c>
      <c r="C876" s="5">
        <v>2.5</v>
      </c>
      <c r="D876" s="22">
        <v>1954</v>
      </c>
      <c r="E876">
        <v>1956</v>
      </c>
      <c r="F876" s="22">
        <v>100.5</v>
      </c>
      <c r="G876" s="1">
        <v>8040000</v>
      </c>
      <c r="H876" s="1">
        <v>0</v>
      </c>
      <c r="I876" s="1">
        <v>0</v>
      </c>
      <c r="J876" s="3">
        <f t="shared" si="13"/>
        <v>8040000</v>
      </c>
      <c r="K876" s="4"/>
    </row>
    <row r="877" spans="1:11" x14ac:dyDescent="0.35">
      <c r="A877" s="64">
        <v>1949</v>
      </c>
      <c r="B877" s="46" t="s">
        <v>39</v>
      </c>
      <c r="C877" s="5">
        <v>2.5</v>
      </c>
      <c r="D877" s="22">
        <v>1952</v>
      </c>
      <c r="E877">
        <v>1957</v>
      </c>
      <c r="F877" s="22">
        <v>101</v>
      </c>
      <c r="G877" s="1">
        <v>2777500</v>
      </c>
      <c r="H877" s="1">
        <v>0</v>
      </c>
      <c r="I877" s="1">
        <v>0</v>
      </c>
      <c r="J877" s="3">
        <f t="shared" si="13"/>
        <v>2777500</v>
      </c>
      <c r="K877" s="4"/>
    </row>
    <row r="878" spans="1:11" x14ac:dyDescent="0.35">
      <c r="A878" s="64">
        <v>1949</v>
      </c>
      <c r="B878" s="46" t="s">
        <v>51</v>
      </c>
      <c r="C878" s="5">
        <v>3</v>
      </c>
      <c r="D878" s="22">
        <v>1954</v>
      </c>
      <c r="E878">
        <v>1958</v>
      </c>
      <c r="F878" s="22">
        <v>101.5</v>
      </c>
      <c r="G878" s="1">
        <v>3045000</v>
      </c>
      <c r="H878" s="1">
        <v>0</v>
      </c>
      <c r="I878" s="1">
        <v>0</v>
      </c>
      <c r="J878" s="3">
        <f t="shared" si="13"/>
        <v>3045000</v>
      </c>
      <c r="K878" s="4"/>
    </row>
    <row r="879" spans="1:11" x14ac:dyDescent="0.35">
      <c r="A879" s="64">
        <v>1949</v>
      </c>
      <c r="B879" s="46" t="s">
        <v>35</v>
      </c>
      <c r="C879" s="5">
        <v>3</v>
      </c>
      <c r="D879" s="22">
        <v>1955</v>
      </c>
      <c r="E879">
        <v>1958</v>
      </c>
      <c r="F879">
        <v>99.5</v>
      </c>
      <c r="G879" s="1">
        <v>124375</v>
      </c>
      <c r="H879" s="1">
        <v>0</v>
      </c>
      <c r="I879" s="1">
        <v>0</v>
      </c>
      <c r="J879" s="3">
        <f t="shared" si="13"/>
        <v>124375</v>
      </c>
      <c r="K879" s="4"/>
    </row>
    <row r="880" spans="1:11" x14ac:dyDescent="0.35">
      <c r="A880" s="64">
        <v>1949</v>
      </c>
      <c r="B880" s="51" t="s">
        <v>26</v>
      </c>
      <c r="C880" s="27">
        <v>3</v>
      </c>
      <c r="D880" s="22">
        <v>1955</v>
      </c>
      <c r="E880" s="22">
        <v>1959</v>
      </c>
      <c r="F880" s="22">
        <v>102.5</v>
      </c>
      <c r="G880" s="1">
        <v>2665000</v>
      </c>
      <c r="H880" s="1">
        <v>0</v>
      </c>
      <c r="I880" s="1">
        <v>0</v>
      </c>
      <c r="J880" s="3">
        <f t="shared" si="13"/>
        <v>2665000</v>
      </c>
      <c r="K880" s="4"/>
    </row>
    <row r="881" spans="1:11" x14ac:dyDescent="0.35">
      <c r="A881" s="64">
        <v>1949</v>
      </c>
      <c r="B881" s="46" t="s">
        <v>53</v>
      </c>
      <c r="C881" s="5">
        <v>3</v>
      </c>
      <c r="D881" s="22">
        <v>1956</v>
      </c>
      <c r="E881">
        <v>1961</v>
      </c>
      <c r="F881" s="22">
        <v>100.5</v>
      </c>
      <c r="G881" s="1">
        <v>150750</v>
      </c>
      <c r="H881" s="1">
        <v>0</v>
      </c>
      <c r="I881" s="1">
        <v>0</v>
      </c>
      <c r="J881" s="3">
        <f t="shared" si="13"/>
        <v>150750</v>
      </c>
      <c r="K881" s="4"/>
    </row>
    <row r="882" spans="1:11" x14ac:dyDescent="0.35">
      <c r="A882" s="64">
        <v>1949</v>
      </c>
      <c r="B882" s="51" t="s">
        <v>39</v>
      </c>
      <c r="C882" s="27">
        <v>2.5</v>
      </c>
      <c r="D882" s="22">
        <v>1956</v>
      </c>
      <c r="E882" s="22">
        <v>1961</v>
      </c>
      <c r="F882" s="22">
        <v>99</v>
      </c>
      <c r="G882" s="1">
        <v>495000</v>
      </c>
      <c r="H882" s="1">
        <v>0</v>
      </c>
      <c r="I882" s="1">
        <v>0</v>
      </c>
      <c r="J882" s="3">
        <f t="shared" si="13"/>
        <v>495000</v>
      </c>
      <c r="K882" s="4"/>
    </row>
    <row r="883" spans="1:11" ht="29" x14ac:dyDescent="0.35">
      <c r="A883" s="64">
        <v>1949</v>
      </c>
      <c r="B883" s="46" t="s">
        <v>54</v>
      </c>
      <c r="C883" s="5">
        <v>3</v>
      </c>
      <c r="D883" s="22">
        <v>1959</v>
      </c>
      <c r="E883">
        <v>1964</v>
      </c>
      <c r="F883" s="22">
        <v>100.5</v>
      </c>
      <c r="G883" s="1">
        <v>25125</v>
      </c>
      <c r="H883" s="1">
        <v>0</v>
      </c>
      <c r="I883" s="1">
        <v>0</v>
      </c>
      <c r="J883" s="3">
        <f t="shared" si="13"/>
        <v>25125</v>
      </c>
      <c r="K883" s="4"/>
    </row>
    <row r="884" spans="1:11" x14ac:dyDescent="0.35">
      <c r="A884" s="64">
        <v>1949</v>
      </c>
      <c r="B884" s="51" t="s">
        <v>55</v>
      </c>
      <c r="C884" s="27">
        <v>3</v>
      </c>
      <c r="D884" s="22">
        <v>1959</v>
      </c>
      <c r="E884" s="26">
        <v>1964</v>
      </c>
      <c r="F884" s="22">
        <v>101.5</v>
      </c>
      <c r="G884" s="1">
        <v>253750</v>
      </c>
      <c r="H884" s="1">
        <v>0</v>
      </c>
      <c r="I884" s="1">
        <v>0</v>
      </c>
      <c r="J884" s="3">
        <f t="shared" si="13"/>
        <v>253750</v>
      </c>
      <c r="K884" s="4"/>
    </row>
    <row r="885" spans="1:11" x14ac:dyDescent="0.35">
      <c r="A885" s="64">
        <v>1949</v>
      </c>
      <c r="B885" s="51" t="s">
        <v>50</v>
      </c>
      <c r="C885" s="27">
        <v>3</v>
      </c>
      <c r="D885" s="22">
        <v>1955</v>
      </c>
      <c r="E885" s="22">
        <v>1965</v>
      </c>
      <c r="F885" s="22">
        <v>101</v>
      </c>
      <c r="G885" s="1">
        <v>2525000</v>
      </c>
      <c r="H885" s="1">
        <v>0</v>
      </c>
      <c r="I885" s="1">
        <v>0</v>
      </c>
      <c r="J885" s="3">
        <f t="shared" si="13"/>
        <v>2525000</v>
      </c>
      <c r="K885" s="4"/>
    </row>
    <row r="886" spans="1:11" x14ac:dyDescent="0.35">
      <c r="A886" s="64">
        <v>1949</v>
      </c>
      <c r="B886" s="46" t="s">
        <v>39</v>
      </c>
      <c r="C886" s="5">
        <v>3</v>
      </c>
      <c r="D886" s="22">
        <v>1959</v>
      </c>
      <c r="E886">
        <v>1969</v>
      </c>
      <c r="F886" s="22">
        <v>100.5</v>
      </c>
      <c r="G886" s="1">
        <v>2512500</v>
      </c>
      <c r="H886" s="1">
        <v>0</v>
      </c>
      <c r="I886" s="1">
        <v>0</v>
      </c>
      <c r="J886" s="3">
        <f t="shared" si="13"/>
        <v>2512500</v>
      </c>
      <c r="K886" s="4"/>
    </row>
    <row r="887" spans="1:11" x14ac:dyDescent="0.35">
      <c r="A887" s="64">
        <v>1949</v>
      </c>
      <c r="B887" s="51" t="s">
        <v>50</v>
      </c>
      <c r="C887" s="27">
        <v>3</v>
      </c>
      <c r="D887" s="22">
        <v>1960</v>
      </c>
      <c r="E887" s="22">
        <v>1970</v>
      </c>
      <c r="F887" s="22">
        <v>100</v>
      </c>
      <c r="G887" s="1">
        <v>2300000</v>
      </c>
      <c r="H887" s="1">
        <v>0</v>
      </c>
      <c r="I887" s="1">
        <v>0</v>
      </c>
      <c r="J887" s="3">
        <f t="shared" si="13"/>
        <v>2300000</v>
      </c>
      <c r="K887" s="4"/>
    </row>
    <row r="888" spans="1:11" x14ac:dyDescent="0.35">
      <c r="A888" s="64">
        <v>1949</v>
      </c>
      <c r="B888" s="51" t="s">
        <v>40</v>
      </c>
      <c r="C888" s="27">
        <v>4.5</v>
      </c>
      <c r="D888" s="22">
        <v>1939</v>
      </c>
      <c r="E888" s="22">
        <v>1973</v>
      </c>
      <c r="F888" s="22">
        <v>112.5</v>
      </c>
      <c r="G888" s="1">
        <v>22837</v>
      </c>
      <c r="H888" s="1">
        <v>10</v>
      </c>
      <c r="I888" s="1">
        <v>0</v>
      </c>
      <c r="J888" s="3">
        <f t="shared" si="13"/>
        <v>22837.5</v>
      </c>
      <c r="K888" s="4"/>
    </row>
    <row r="889" spans="1:11" x14ac:dyDescent="0.35">
      <c r="A889" s="64">
        <v>1949</v>
      </c>
      <c r="B889" s="51" t="s">
        <v>50</v>
      </c>
      <c r="C889" s="27">
        <v>3</v>
      </c>
      <c r="D889" s="22">
        <v>1965</v>
      </c>
      <c r="E889" s="22">
        <v>1975</v>
      </c>
      <c r="F889" s="22">
        <v>99.5</v>
      </c>
      <c r="G889" s="1">
        <v>995000</v>
      </c>
      <c r="H889" s="1">
        <v>0</v>
      </c>
      <c r="I889" s="1">
        <v>0</v>
      </c>
      <c r="J889" s="3">
        <f t="shared" si="13"/>
        <v>995000</v>
      </c>
      <c r="K889" s="4"/>
    </row>
    <row r="890" spans="1:11" ht="15" thickBot="1" x14ac:dyDescent="0.4">
      <c r="A890" s="65">
        <v>1949</v>
      </c>
      <c r="B890" s="47" t="s">
        <v>26</v>
      </c>
      <c r="C890" s="17">
        <v>3.5</v>
      </c>
      <c r="D890" s="25">
        <v>1952</v>
      </c>
      <c r="E890" s="24" t="s">
        <v>244</v>
      </c>
      <c r="F890" s="15">
        <v>100.5</v>
      </c>
      <c r="G890" s="18">
        <v>1758750</v>
      </c>
      <c r="H890" s="18">
        <v>0</v>
      </c>
      <c r="I890" s="18">
        <v>0</v>
      </c>
      <c r="J890" s="19">
        <f t="shared" si="13"/>
        <v>1758750</v>
      </c>
      <c r="K890" s="21"/>
    </row>
    <row r="891" spans="1:11" x14ac:dyDescent="0.35">
      <c r="A891" s="64">
        <v>1949</v>
      </c>
      <c r="B891" s="49" t="s">
        <v>13</v>
      </c>
      <c r="G891" s="1">
        <v>65670691</v>
      </c>
      <c r="H891" s="1">
        <v>10</v>
      </c>
      <c r="I891" s="1">
        <v>0</v>
      </c>
      <c r="J891" s="3">
        <f t="shared" si="13"/>
        <v>65670691.5</v>
      </c>
      <c r="K891" s="4"/>
    </row>
    <row r="892" spans="1:11" ht="15" thickBot="1" x14ac:dyDescent="0.4">
      <c r="A892" s="65">
        <v>1949</v>
      </c>
      <c r="B892" s="50" t="s">
        <v>14</v>
      </c>
      <c r="C892" s="17"/>
      <c r="D892" s="15"/>
      <c r="E892" s="15"/>
      <c r="F892" s="15"/>
      <c r="G892" s="18"/>
      <c r="H892" s="18"/>
      <c r="I892" s="18"/>
      <c r="J892" s="19">
        <f t="shared" si="13"/>
        <v>0</v>
      </c>
      <c r="K892" s="20">
        <f>J891-SUM(J867:J890)</f>
        <v>0</v>
      </c>
    </row>
    <row r="893" spans="1:11" x14ac:dyDescent="0.35">
      <c r="A893" s="64">
        <v>1950</v>
      </c>
      <c r="B893" s="49" t="s">
        <v>35</v>
      </c>
      <c r="C893" s="5">
        <v>3.5</v>
      </c>
      <c r="D893" s="22">
        <v>1951</v>
      </c>
      <c r="E893">
        <v>1954</v>
      </c>
      <c r="F893" s="22">
        <v>101</v>
      </c>
      <c r="G893" s="1">
        <v>126250</v>
      </c>
      <c r="H893" s="1">
        <v>0</v>
      </c>
      <c r="I893" s="1">
        <v>0</v>
      </c>
      <c r="J893" s="3">
        <f t="shared" si="13"/>
        <v>126250</v>
      </c>
      <c r="K893" s="4"/>
    </row>
    <row r="894" spans="1:11" ht="43.5" x14ac:dyDescent="0.35">
      <c r="A894" s="64">
        <v>1950</v>
      </c>
      <c r="B894" s="46" t="s">
        <v>38</v>
      </c>
      <c r="C894" s="5">
        <v>5</v>
      </c>
      <c r="D894" s="22">
        <v>1951</v>
      </c>
      <c r="F894" s="22">
        <v>99.5</v>
      </c>
      <c r="G894" s="1">
        <v>13432</v>
      </c>
      <c r="H894" s="1">
        <v>10</v>
      </c>
      <c r="I894" s="1">
        <v>0</v>
      </c>
      <c r="J894" s="3">
        <f t="shared" si="13"/>
        <v>13432.5</v>
      </c>
      <c r="K894" s="4"/>
    </row>
    <row r="895" spans="1:11" x14ac:dyDescent="0.35">
      <c r="A895" s="64">
        <v>1950</v>
      </c>
      <c r="B895" s="46" t="s">
        <v>46</v>
      </c>
      <c r="C895" s="5">
        <v>2.5</v>
      </c>
      <c r="D895" s="22">
        <v>1951</v>
      </c>
      <c r="E895">
        <v>1952</v>
      </c>
      <c r="F895" s="22">
        <v>99</v>
      </c>
      <c r="G895" s="1">
        <v>247500</v>
      </c>
      <c r="H895" s="1">
        <v>0</v>
      </c>
      <c r="I895" s="1">
        <v>0</v>
      </c>
      <c r="J895" s="3">
        <f t="shared" si="13"/>
        <v>247500</v>
      </c>
      <c r="K895" s="4"/>
    </row>
    <row r="896" spans="1:11" x14ac:dyDescent="0.35">
      <c r="A896" s="64">
        <v>1950</v>
      </c>
      <c r="B896" s="46" t="s">
        <v>27</v>
      </c>
      <c r="C896" s="5">
        <v>2.5</v>
      </c>
      <c r="D896" s="22">
        <v>1951</v>
      </c>
      <c r="E896">
        <v>1953</v>
      </c>
      <c r="F896" s="22">
        <v>101.75</v>
      </c>
      <c r="G896" s="1">
        <v>10137500</v>
      </c>
      <c r="H896" s="1">
        <v>0</v>
      </c>
      <c r="I896" s="1">
        <v>0</v>
      </c>
      <c r="J896" s="3">
        <f t="shared" si="13"/>
        <v>10137500</v>
      </c>
      <c r="K896" s="4"/>
    </row>
    <row r="897" spans="1:11" x14ac:dyDescent="0.35">
      <c r="A897" s="64">
        <v>1950</v>
      </c>
      <c r="B897" s="46" t="s">
        <v>27</v>
      </c>
      <c r="C897" s="5">
        <v>2.5</v>
      </c>
      <c r="D897">
        <v>1952</v>
      </c>
      <c r="E897">
        <v>1954</v>
      </c>
      <c r="F897" s="22">
        <v>101.875</v>
      </c>
      <c r="G897" s="1">
        <v>10187500</v>
      </c>
      <c r="H897" s="1">
        <v>0</v>
      </c>
      <c r="I897" s="1">
        <v>0</v>
      </c>
      <c r="J897" s="3">
        <f t="shared" si="13"/>
        <v>10187500</v>
      </c>
      <c r="K897" s="4"/>
    </row>
    <row r="898" spans="1:11" x14ac:dyDescent="0.35">
      <c r="A898" s="64">
        <v>1950</v>
      </c>
      <c r="B898" s="46" t="s">
        <v>25</v>
      </c>
      <c r="C898" s="5">
        <v>2.25</v>
      </c>
      <c r="D898">
        <v>1955</v>
      </c>
      <c r="F898" s="22">
        <v>100.875</v>
      </c>
      <c r="G898" s="1">
        <v>8070000</v>
      </c>
      <c r="H898" s="1">
        <v>0</v>
      </c>
      <c r="I898" s="1">
        <v>0</v>
      </c>
      <c r="J898" s="3">
        <f t="shared" si="13"/>
        <v>8070000</v>
      </c>
      <c r="K898" s="4"/>
    </row>
    <row r="899" spans="1:11" ht="29" x14ac:dyDescent="0.35">
      <c r="A899" s="64">
        <v>1950</v>
      </c>
      <c r="B899" s="46" t="s">
        <v>47</v>
      </c>
      <c r="C899" s="5">
        <v>2.5</v>
      </c>
      <c r="D899" s="22">
        <v>1950</v>
      </c>
      <c r="E899">
        <v>1955</v>
      </c>
      <c r="F899" s="22">
        <v>98</v>
      </c>
      <c r="G899" s="1">
        <v>245000</v>
      </c>
      <c r="H899" s="1">
        <v>0</v>
      </c>
      <c r="I899" s="1">
        <v>0</v>
      </c>
      <c r="J899" s="3">
        <f t="shared" si="13"/>
        <v>245000</v>
      </c>
      <c r="K899" s="4"/>
    </row>
    <row r="900" spans="1:11" x14ac:dyDescent="0.35">
      <c r="A900" s="64">
        <v>1950</v>
      </c>
      <c r="B900" s="46" t="s">
        <v>17</v>
      </c>
      <c r="C900" s="5">
        <v>3</v>
      </c>
      <c r="D900" s="22">
        <v>1952</v>
      </c>
      <c r="E900">
        <v>1955</v>
      </c>
      <c r="F900" s="22">
        <v>101.5</v>
      </c>
      <c r="G900" s="1">
        <v>203000</v>
      </c>
      <c r="H900" s="1">
        <v>0</v>
      </c>
      <c r="I900" s="1">
        <v>0</v>
      </c>
      <c r="J900" s="3">
        <f t="shared" si="13"/>
        <v>203000</v>
      </c>
      <c r="K900" s="4"/>
    </row>
    <row r="901" spans="1:11" x14ac:dyDescent="0.35">
      <c r="A901" s="64">
        <v>1950</v>
      </c>
      <c r="B901" s="46" t="s">
        <v>27</v>
      </c>
      <c r="C901" s="5">
        <v>2.5</v>
      </c>
      <c r="D901" s="22">
        <v>1954</v>
      </c>
      <c r="E901">
        <v>1956</v>
      </c>
      <c r="F901" s="22">
        <v>102.75</v>
      </c>
      <c r="G901" s="1">
        <v>10275000</v>
      </c>
      <c r="H901" s="1">
        <v>0</v>
      </c>
      <c r="I901" s="1">
        <v>0</v>
      </c>
      <c r="J901" s="3">
        <f t="shared" si="13"/>
        <v>10275000</v>
      </c>
      <c r="K901" s="4"/>
    </row>
    <row r="902" spans="1:11" x14ac:dyDescent="0.35">
      <c r="A902" s="64">
        <v>1950</v>
      </c>
      <c r="B902" s="46" t="s">
        <v>39</v>
      </c>
      <c r="C902" s="5">
        <v>2.5</v>
      </c>
      <c r="D902" s="22">
        <v>1952</v>
      </c>
      <c r="E902">
        <v>1957</v>
      </c>
      <c r="F902" s="22">
        <v>102</v>
      </c>
      <c r="G902" s="1">
        <v>2805000</v>
      </c>
      <c r="H902" s="1">
        <v>0</v>
      </c>
      <c r="I902" s="1">
        <v>0</v>
      </c>
      <c r="J902" s="3">
        <f t="shared" ref="J902:J965" si="14">G902+H902/20+I902/240</f>
        <v>2805000</v>
      </c>
      <c r="K902" s="4"/>
    </row>
    <row r="903" spans="1:11" x14ac:dyDescent="0.35">
      <c r="A903" s="64">
        <v>1950</v>
      </c>
      <c r="B903" s="46" t="s">
        <v>51</v>
      </c>
      <c r="C903" s="5">
        <v>3</v>
      </c>
      <c r="D903" s="22">
        <v>1954</v>
      </c>
      <c r="E903">
        <v>1958</v>
      </c>
      <c r="F903" s="22">
        <v>103</v>
      </c>
      <c r="G903" s="1">
        <v>3090000</v>
      </c>
      <c r="H903" s="1">
        <v>0</v>
      </c>
      <c r="I903" s="1">
        <v>0</v>
      </c>
      <c r="J903" s="3">
        <f t="shared" si="14"/>
        <v>3090000</v>
      </c>
      <c r="K903" s="4"/>
    </row>
    <row r="904" spans="1:11" x14ac:dyDescent="0.35">
      <c r="A904" s="64">
        <v>1950</v>
      </c>
      <c r="B904" s="46" t="s">
        <v>35</v>
      </c>
      <c r="C904" s="5">
        <v>3</v>
      </c>
      <c r="D904" s="22">
        <v>1955</v>
      </c>
      <c r="E904">
        <v>1958</v>
      </c>
      <c r="F904" s="22">
        <v>100</v>
      </c>
      <c r="G904" s="1">
        <v>125000</v>
      </c>
      <c r="H904" s="1">
        <v>0</v>
      </c>
      <c r="I904" s="1">
        <v>0</v>
      </c>
      <c r="J904" s="3">
        <f t="shared" si="14"/>
        <v>125000</v>
      </c>
      <c r="K904" s="4"/>
    </row>
    <row r="905" spans="1:11" x14ac:dyDescent="0.35">
      <c r="A905" s="64">
        <v>1950</v>
      </c>
      <c r="B905" s="51" t="s">
        <v>26</v>
      </c>
      <c r="C905" s="27">
        <v>3</v>
      </c>
      <c r="D905" s="22">
        <v>1955</v>
      </c>
      <c r="E905" s="22">
        <v>1959</v>
      </c>
      <c r="F905" s="22">
        <v>103.5</v>
      </c>
      <c r="G905" s="1">
        <v>2949750</v>
      </c>
      <c r="H905" s="1">
        <v>0</v>
      </c>
      <c r="I905" s="1">
        <v>0</v>
      </c>
      <c r="J905" s="3">
        <f t="shared" si="14"/>
        <v>2949750</v>
      </c>
      <c r="K905" s="4"/>
    </row>
    <row r="906" spans="1:11" x14ac:dyDescent="0.35">
      <c r="A906" s="64">
        <v>1950</v>
      </c>
      <c r="B906" s="46" t="s">
        <v>23</v>
      </c>
      <c r="C906" s="5">
        <v>3</v>
      </c>
      <c r="D906" s="22">
        <v>1956</v>
      </c>
      <c r="E906">
        <v>1961</v>
      </c>
      <c r="F906" s="22">
        <v>100</v>
      </c>
      <c r="G906" s="1">
        <v>150000</v>
      </c>
      <c r="H906" s="1">
        <v>0</v>
      </c>
      <c r="I906" s="1">
        <v>0</v>
      </c>
      <c r="J906" s="3">
        <f t="shared" si="14"/>
        <v>150000</v>
      </c>
      <c r="K906" s="4"/>
    </row>
    <row r="907" spans="1:11" x14ac:dyDescent="0.35">
      <c r="A907" s="64">
        <v>1950</v>
      </c>
      <c r="B907" s="51" t="s">
        <v>39</v>
      </c>
      <c r="C907" s="27">
        <v>2.5</v>
      </c>
      <c r="D907" s="22">
        <v>1956</v>
      </c>
      <c r="E907" s="22">
        <v>1961</v>
      </c>
      <c r="F907" s="22">
        <v>99</v>
      </c>
      <c r="G907" s="1">
        <v>495000</v>
      </c>
      <c r="H907" s="1">
        <v>0</v>
      </c>
      <c r="I907" s="1">
        <v>0</v>
      </c>
      <c r="J907" s="3">
        <f t="shared" si="14"/>
        <v>495000</v>
      </c>
      <c r="K907" s="4"/>
    </row>
    <row r="908" spans="1:11" ht="29" x14ac:dyDescent="0.35">
      <c r="A908" s="64">
        <v>1950</v>
      </c>
      <c r="B908" s="49" t="s">
        <v>57</v>
      </c>
      <c r="C908" s="56">
        <v>2.5</v>
      </c>
      <c r="D908" s="42">
        <v>1949</v>
      </c>
      <c r="E908" s="42">
        <v>1951</v>
      </c>
      <c r="F908" s="22">
        <v>99</v>
      </c>
      <c r="G908" s="1">
        <v>5940000</v>
      </c>
      <c r="H908" s="1">
        <v>0</v>
      </c>
      <c r="I908" s="1">
        <v>0</v>
      </c>
      <c r="J908" s="3">
        <f t="shared" si="14"/>
        <v>5940000</v>
      </c>
      <c r="K908" s="4"/>
    </row>
    <row r="909" spans="1:11" x14ac:dyDescent="0.35">
      <c r="A909" s="64">
        <v>1950</v>
      </c>
      <c r="B909" s="46" t="s">
        <v>45</v>
      </c>
      <c r="C909" s="5">
        <v>3</v>
      </c>
      <c r="D909" s="22">
        <v>1959</v>
      </c>
      <c r="E909">
        <v>1964</v>
      </c>
      <c r="F909" s="22">
        <v>98</v>
      </c>
      <c r="G909" s="1">
        <v>24500</v>
      </c>
      <c r="H909" s="1">
        <v>0</v>
      </c>
      <c r="I909" s="1">
        <v>0</v>
      </c>
      <c r="J909" s="3">
        <f t="shared" si="14"/>
        <v>24500</v>
      </c>
      <c r="K909" s="4"/>
    </row>
    <row r="910" spans="1:11" x14ac:dyDescent="0.35">
      <c r="A910" s="64">
        <v>1950</v>
      </c>
      <c r="B910" s="51" t="s">
        <v>24</v>
      </c>
      <c r="C910" s="27">
        <v>3</v>
      </c>
      <c r="D910" s="22">
        <v>1959</v>
      </c>
      <c r="E910" s="26">
        <v>1964</v>
      </c>
      <c r="F910" s="22">
        <v>98</v>
      </c>
      <c r="G910" s="1">
        <v>245000</v>
      </c>
      <c r="H910" s="1">
        <v>0</v>
      </c>
      <c r="I910" s="1">
        <v>0</v>
      </c>
      <c r="J910" s="3">
        <f t="shared" si="14"/>
        <v>245000</v>
      </c>
      <c r="K910" s="4"/>
    </row>
    <row r="911" spans="1:11" x14ac:dyDescent="0.35">
      <c r="A911" s="64">
        <v>1950</v>
      </c>
      <c r="B911" s="51" t="s">
        <v>50</v>
      </c>
      <c r="C911" s="27">
        <v>3</v>
      </c>
      <c r="D911" s="22">
        <v>1955</v>
      </c>
      <c r="E911" s="22">
        <v>1965</v>
      </c>
      <c r="F911" s="22">
        <v>100</v>
      </c>
      <c r="G911" s="1">
        <v>2500000</v>
      </c>
      <c r="H911" s="1">
        <v>0</v>
      </c>
      <c r="I911" s="1">
        <v>0</v>
      </c>
      <c r="J911" s="3">
        <f t="shared" si="14"/>
        <v>2500000</v>
      </c>
      <c r="K911" s="4"/>
    </row>
    <row r="912" spans="1:11" x14ac:dyDescent="0.35">
      <c r="A912" s="64">
        <v>1950</v>
      </c>
      <c r="B912" s="46" t="s">
        <v>39</v>
      </c>
      <c r="C912" s="5">
        <v>3</v>
      </c>
      <c r="D912" s="22">
        <v>1959</v>
      </c>
      <c r="E912">
        <v>1969</v>
      </c>
      <c r="F912" s="22">
        <v>97.5</v>
      </c>
      <c r="G912" s="1">
        <v>2437500</v>
      </c>
      <c r="H912" s="1">
        <v>0</v>
      </c>
      <c r="I912" s="1">
        <v>0</v>
      </c>
      <c r="J912" s="3">
        <f t="shared" si="14"/>
        <v>2437500</v>
      </c>
      <c r="K912" s="4"/>
    </row>
    <row r="913" spans="1:11" x14ac:dyDescent="0.35">
      <c r="A913" s="64">
        <v>1950</v>
      </c>
      <c r="B913" s="51" t="s">
        <v>50</v>
      </c>
      <c r="C913" s="27">
        <v>3</v>
      </c>
      <c r="D913" s="22">
        <v>1960</v>
      </c>
      <c r="E913" s="22">
        <v>1970</v>
      </c>
      <c r="F913" s="22">
        <v>96.5</v>
      </c>
      <c r="G913" s="1">
        <v>2219500</v>
      </c>
      <c r="H913" s="1">
        <v>0</v>
      </c>
      <c r="I913" s="1">
        <v>0</v>
      </c>
      <c r="J913" s="3">
        <f t="shared" si="14"/>
        <v>2219500</v>
      </c>
      <c r="K913" s="4"/>
    </row>
    <row r="914" spans="1:11" x14ac:dyDescent="0.35">
      <c r="A914" s="64">
        <v>1950</v>
      </c>
      <c r="B914" s="51" t="s">
        <v>40</v>
      </c>
      <c r="C914" s="27">
        <v>4.5</v>
      </c>
      <c r="D914" s="22">
        <v>1939</v>
      </c>
      <c r="E914" s="22">
        <v>1973</v>
      </c>
      <c r="F914" s="22">
        <v>106.5</v>
      </c>
      <c r="G914" s="1">
        <v>21193</v>
      </c>
      <c r="H914" s="1">
        <v>10</v>
      </c>
      <c r="I914" s="1">
        <v>0</v>
      </c>
      <c r="J914" s="3">
        <f t="shared" si="14"/>
        <v>21193.5</v>
      </c>
      <c r="K914" s="4"/>
    </row>
    <row r="915" spans="1:11" x14ac:dyDescent="0.35">
      <c r="A915" s="64">
        <v>1950</v>
      </c>
      <c r="B915" s="51" t="s">
        <v>50</v>
      </c>
      <c r="C915" s="27">
        <v>3</v>
      </c>
      <c r="D915" s="22">
        <v>1965</v>
      </c>
      <c r="E915" s="22">
        <v>1975</v>
      </c>
      <c r="F915" s="22">
        <v>94</v>
      </c>
      <c r="G915" s="1">
        <v>940000</v>
      </c>
      <c r="H915" s="1">
        <v>0</v>
      </c>
      <c r="I915" s="1">
        <v>0</v>
      </c>
      <c r="J915" s="3">
        <f t="shared" si="14"/>
        <v>940000</v>
      </c>
      <c r="K915" s="4"/>
    </row>
    <row r="916" spans="1:11" ht="15" thickBot="1" x14ac:dyDescent="0.4">
      <c r="A916" s="65">
        <v>1950</v>
      </c>
      <c r="B916" s="47" t="s">
        <v>26</v>
      </c>
      <c r="C916" s="17">
        <v>3.5</v>
      </c>
      <c r="D916" s="25">
        <v>1952</v>
      </c>
      <c r="E916" s="24" t="s">
        <v>244</v>
      </c>
      <c r="F916" s="15">
        <v>92</v>
      </c>
      <c r="G916" s="18">
        <v>1610000</v>
      </c>
      <c r="H916" s="18">
        <v>0</v>
      </c>
      <c r="I916" s="18">
        <v>0</v>
      </c>
      <c r="J916" s="19">
        <f t="shared" si="14"/>
        <v>1610000</v>
      </c>
      <c r="K916" s="21"/>
    </row>
    <row r="917" spans="1:11" x14ac:dyDescent="0.35">
      <c r="A917" s="64">
        <v>1950</v>
      </c>
      <c r="B917" s="49" t="s">
        <v>13</v>
      </c>
      <c r="G917" s="1">
        <v>65057626</v>
      </c>
      <c r="H917" s="1">
        <v>0</v>
      </c>
      <c r="I917" s="1">
        <v>0</v>
      </c>
      <c r="J917" s="3">
        <f t="shared" si="14"/>
        <v>65057626</v>
      </c>
      <c r="K917" s="4"/>
    </row>
    <row r="918" spans="1:11" ht="15" thickBot="1" x14ac:dyDescent="0.4">
      <c r="A918" s="65">
        <v>1950</v>
      </c>
      <c r="B918" s="50" t="s">
        <v>14</v>
      </c>
      <c r="C918" s="17"/>
      <c r="D918" s="15"/>
      <c r="E918" s="15"/>
      <c r="F918" s="15"/>
      <c r="G918" s="18"/>
      <c r="H918" s="18"/>
      <c r="I918" s="18"/>
      <c r="J918" s="19">
        <f t="shared" si="14"/>
        <v>0</v>
      </c>
      <c r="K918" s="20">
        <f>J917-SUM(J893:J916)</f>
        <v>0</v>
      </c>
    </row>
    <row r="919" spans="1:11" x14ac:dyDescent="0.35">
      <c r="A919" s="64">
        <v>1951</v>
      </c>
      <c r="B919" s="49" t="s">
        <v>35</v>
      </c>
      <c r="C919" s="5">
        <v>3.5</v>
      </c>
      <c r="D919" s="22">
        <v>1951</v>
      </c>
      <c r="E919">
        <v>1954</v>
      </c>
      <c r="F919" s="22">
        <v>101</v>
      </c>
      <c r="G919" s="1">
        <v>126250</v>
      </c>
      <c r="H919" s="1">
        <v>0</v>
      </c>
      <c r="I919" s="1">
        <v>0</v>
      </c>
      <c r="J919" s="3">
        <f t="shared" si="14"/>
        <v>126250</v>
      </c>
      <c r="K919" s="4"/>
    </row>
    <row r="920" spans="1:11" ht="43.5" x14ac:dyDescent="0.35">
      <c r="A920" s="64">
        <v>1951</v>
      </c>
      <c r="B920" s="46" t="s">
        <v>38</v>
      </c>
      <c r="C920" s="5">
        <v>5</v>
      </c>
      <c r="D920" s="22">
        <v>1951</v>
      </c>
      <c r="F920" s="22">
        <v>99.5</v>
      </c>
      <c r="G920" s="1">
        <v>13432</v>
      </c>
      <c r="H920" s="1">
        <v>10</v>
      </c>
      <c r="I920" s="1">
        <v>0</v>
      </c>
      <c r="J920" s="3">
        <f t="shared" si="14"/>
        <v>13432.5</v>
      </c>
      <c r="K920" s="4"/>
    </row>
    <row r="921" spans="1:11" x14ac:dyDescent="0.35">
      <c r="A921" s="64">
        <v>1951</v>
      </c>
      <c r="B921" s="46" t="s">
        <v>46</v>
      </c>
      <c r="C921" s="5">
        <v>2.5</v>
      </c>
      <c r="D921" s="22">
        <v>1951</v>
      </c>
      <c r="E921">
        <v>1952</v>
      </c>
      <c r="F921" s="22">
        <v>99</v>
      </c>
      <c r="G921" s="1">
        <v>247500</v>
      </c>
      <c r="H921" s="1">
        <v>0</v>
      </c>
      <c r="I921" s="1">
        <v>0</v>
      </c>
      <c r="J921" s="3">
        <f t="shared" si="14"/>
        <v>247500</v>
      </c>
      <c r="K921" s="4"/>
    </row>
    <row r="922" spans="1:11" x14ac:dyDescent="0.35">
      <c r="A922" s="64">
        <v>1951</v>
      </c>
      <c r="B922" s="46" t="s">
        <v>27</v>
      </c>
      <c r="C922" s="5">
        <v>2.5</v>
      </c>
      <c r="D922" s="22">
        <v>1951</v>
      </c>
      <c r="E922">
        <v>1953</v>
      </c>
      <c r="F922" s="22">
        <v>101.375</v>
      </c>
      <c r="G922" s="1">
        <v>10137500</v>
      </c>
      <c r="H922" s="1">
        <v>0</v>
      </c>
      <c r="I922" s="1">
        <v>0</v>
      </c>
      <c r="J922" s="3">
        <f t="shared" si="14"/>
        <v>10137500</v>
      </c>
      <c r="K922" s="4"/>
    </row>
    <row r="923" spans="1:11" x14ac:dyDescent="0.35">
      <c r="A923" s="64">
        <v>1951</v>
      </c>
      <c r="B923" s="46" t="s">
        <v>27</v>
      </c>
      <c r="C923" s="5">
        <v>2.5</v>
      </c>
      <c r="D923">
        <v>1952</v>
      </c>
      <c r="E923">
        <v>1954</v>
      </c>
      <c r="F923" s="22">
        <v>101.875</v>
      </c>
      <c r="G923" s="1">
        <v>10187500</v>
      </c>
      <c r="H923" s="1">
        <v>0</v>
      </c>
      <c r="I923" s="1">
        <v>0</v>
      </c>
      <c r="J923" s="3">
        <f t="shared" si="14"/>
        <v>10187500</v>
      </c>
      <c r="K923" s="4"/>
    </row>
    <row r="924" spans="1:11" x14ac:dyDescent="0.35">
      <c r="A924" s="64">
        <v>1951</v>
      </c>
      <c r="B924" s="46" t="s">
        <v>25</v>
      </c>
      <c r="C924" s="5">
        <v>2.25</v>
      </c>
      <c r="D924">
        <v>1955</v>
      </c>
      <c r="F924" s="22">
        <v>100.875</v>
      </c>
      <c r="G924" s="1">
        <v>8070000</v>
      </c>
      <c r="H924" s="1">
        <v>0</v>
      </c>
      <c r="I924" s="1">
        <v>0</v>
      </c>
      <c r="J924" s="3">
        <f t="shared" si="14"/>
        <v>8070000</v>
      </c>
      <c r="K924" s="4"/>
    </row>
    <row r="925" spans="1:11" ht="29" x14ac:dyDescent="0.35">
      <c r="A925" s="64">
        <v>1951</v>
      </c>
      <c r="B925" s="46" t="s">
        <v>47</v>
      </c>
      <c r="C925" s="5">
        <v>2.5</v>
      </c>
      <c r="D925" s="22">
        <v>1950</v>
      </c>
      <c r="E925">
        <v>1955</v>
      </c>
      <c r="F925" s="22">
        <v>98</v>
      </c>
      <c r="G925" s="1">
        <v>245000</v>
      </c>
      <c r="H925" s="1">
        <v>0</v>
      </c>
      <c r="I925" s="1">
        <v>0</v>
      </c>
      <c r="J925" s="3">
        <f t="shared" si="14"/>
        <v>245000</v>
      </c>
      <c r="K925" s="4"/>
    </row>
    <row r="926" spans="1:11" x14ac:dyDescent="0.35">
      <c r="A926" s="64">
        <v>1951</v>
      </c>
      <c r="B926" s="46" t="s">
        <v>17</v>
      </c>
      <c r="C926" s="5">
        <v>3</v>
      </c>
      <c r="D926" s="22">
        <v>1952</v>
      </c>
      <c r="E926">
        <v>1955</v>
      </c>
      <c r="F926" s="22">
        <v>101.5</v>
      </c>
      <c r="G926" s="1">
        <v>203000</v>
      </c>
      <c r="H926" s="1">
        <v>0</v>
      </c>
      <c r="I926" s="1">
        <v>0</v>
      </c>
      <c r="J926" s="3">
        <f t="shared" si="14"/>
        <v>203000</v>
      </c>
      <c r="K926" s="4"/>
    </row>
    <row r="927" spans="1:11" x14ac:dyDescent="0.35">
      <c r="A927" s="64">
        <v>1951</v>
      </c>
      <c r="B927" s="46" t="s">
        <v>27</v>
      </c>
      <c r="C927" s="5">
        <v>2.5</v>
      </c>
      <c r="D927" s="22">
        <v>1954</v>
      </c>
      <c r="E927">
        <v>1956</v>
      </c>
      <c r="F927" s="22">
        <v>102.75</v>
      </c>
      <c r="G927" s="1">
        <v>10275000</v>
      </c>
      <c r="H927" s="1">
        <v>0</v>
      </c>
      <c r="I927" s="1">
        <v>0</v>
      </c>
      <c r="J927" s="3">
        <f t="shared" si="14"/>
        <v>10275000</v>
      </c>
      <c r="K927" s="4"/>
    </row>
    <row r="928" spans="1:11" x14ac:dyDescent="0.35">
      <c r="A928" s="64">
        <v>1951</v>
      </c>
      <c r="B928" s="46" t="s">
        <v>39</v>
      </c>
      <c r="C928" s="5">
        <v>2.5</v>
      </c>
      <c r="D928" s="22">
        <v>1952</v>
      </c>
      <c r="E928">
        <v>1957</v>
      </c>
      <c r="F928" s="22">
        <v>102</v>
      </c>
      <c r="G928" s="1">
        <v>2805000</v>
      </c>
      <c r="H928" s="1">
        <v>0</v>
      </c>
      <c r="I928" s="1">
        <v>0</v>
      </c>
      <c r="J928" s="3">
        <f t="shared" si="14"/>
        <v>2805000</v>
      </c>
      <c r="K928" s="4"/>
    </row>
    <row r="929" spans="1:11" x14ac:dyDescent="0.35">
      <c r="A929" s="64">
        <v>1951</v>
      </c>
      <c r="B929" s="46" t="s">
        <v>51</v>
      </c>
      <c r="C929" s="5">
        <v>3</v>
      </c>
      <c r="D929" s="22">
        <v>1954</v>
      </c>
      <c r="E929">
        <v>1958</v>
      </c>
      <c r="F929" s="22">
        <v>103</v>
      </c>
      <c r="G929" s="1">
        <v>3090000</v>
      </c>
      <c r="H929" s="1">
        <v>0</v>
      </c>
      <c r="I929" s="1">
        <v>0</v>
      </c>
      <c r="J929" s="3">
        <f t="shared" si="14"/>
        <v>3090000</v>
      </c>
      <c r="K929" s="4"/>
    </row>
    <row r="930" spans="1:11" x14ac:dyDescent="0.35">
      <c r="A930" s="64">
        <v>1951</v>
      </c>
      <c r="B930" s="46" t="s">
        <v>35</v>
      </c>
      <c r="C930" s="5">
        <v>3</v>
      </c>
      <c r="D930" s="22">
        <v>1955</v>
      </c>
      <c r="E930">
        <v>1958</v>
      </c>
      <c r="F930" s="22">
        <v>100</v>
      </c>
      <c r="G930" s="1">
        <v>125000</v>
      </c>
      <c r="H930" s="1">
        <v>0</v>
      </c>
      <c r="I930" s="1">
        <v>0</v>
      </c>
      <c r="J930" s="3">
        <f t="shared" si="14"/>
        <v>125000</v>
      </c>
      <c r="K930" s="4"/>
    </row>
    <row r="931" spans="1:11" x14ac:dyDescent="0.35">
      <c r="A931" s="64">
        <v>1951</v>
      </c>
      <c r="B931" s="51" t="s">
        <v>26</v>
      </c>
      <c r="C931" s="27">
        <v>3</v>
      </c>
      <c r="D931" s="22">
        <v>1955</v>
      </c>
      <c r="E931" s="22">
        <v>1959</v>
      </c>
      <c r="F931" s="22">
        <v>103.5</v>
      </c>
      <c r="G931" s="1">
        <v>2949750</v>
      </c>
      <c r="H931" s="1">
        <v>0</v>
      </c>
      <c r="I931" s="1">
        <v>0</v>
      </c>
      <c r="J931" s="3">
        <f t="shared" si="14"/>
        <v>2949750</v>
      </c>
      <c r="K931" s="4"/>
    </row>
    <row r="932" spans="1:11" x14ac:dyDescent="0.35">
      <c r="A932" s="64">
        <v>1951</v>
      </c>
      <c r="B932" s="46" t="s">
        <v>23</v>
      </c>
      <c r="C932" s="5">
        <v>3</v>
      </c>
      <c r="D932" s="22">
        <v>1956</v>
      </c>
      <c r="E932">
        <v>1961</v>
      </c>
      <c r="F932" s="22">
        <v>100</v>
      </c>
      <c r="G932" s="1">
        <v>150000</v>
      </c>
      <c r="H932" s="1">
        <v>0</v>
      </c>
      <c r="I932" s="1">
        <v>0</v>
      </c>
      <c r="J932" s="3">
        <f t="shared" si="14"/>
        <v>150000</v>
      </c>
      <c r="K932" s="4"/>
    </row>
    <row r="933" spans="1:11" x14ac:dyDescent="0.35">
      <c r="A933" s="64">
        <v>1951</v>
      </c>
      <c r="B933" s="51" t="s">
        <v>39</v>
      </c>
      <c r="C933" s="27">
        <v>2.5</v>
      </c>
      <c r="D933" s="22">
        <v>1956</v>
      </c>
      <c r="E933" s="22">
        <v>1961</v>
      </c>
      <c r="F933" s="22">
        <v>99</v>
      </c>
      <c r="G933" s="1">
        <v>495000</v>
      </c>
      <c r="H933" s="1">
        <v>0</v>
      </c>
      <c r="I933" s="1">
        <v>0</v>
      </c>
      <c r="J933" s="3">
        <f t="shared" si="14"/>
        <v>495000</v>
      </c>
      <c r="K933" s="4"/>
    </row>
    <row r="934" spans="1:11" ht="29" x14ac:dyDescent="0.35">
      <c r="A934" s="64">
        <v>1951</v>
      </c>
      <c r="B934" s="49" t="s">
        <v>57</v>
      </c>
      <c r="C934" s="5">
        <v>2.5</v>
      </c>
      <c r="D934" s="42">
        <v>1951</v>
      </c>
      <c r="E934" s="42">
        <v>1951</v>
      </c>
      <c r="F934" s="22">
        <v>99</v>
      </c>
      <c r="G934" s="1">
        <v>5940000</v>
      </c>
      <c r="H934" s="1">
        <v>0</v>
      </c>
      <c r="I934" s="1">
        <v>0</v>
      </c>
      <c r="J934" s="3">
        <f t="shared" si="14"/>
        <v>5940000</v>
      </c>
      <c r="K934" s="4"/>
    </row>
    <row r="935" spans="1:11" x14ac:dyDescent="0.35">
      <c r="A935" s="64">
        <v>1951</v>
      </c>
      <c r="B935" s="46" t="s">
        <v>45</v>
      </c>
      <c r="C935" s="5">
        <v>3</v>
      </c>
      <c r="D935" s="22">
        <v>1959</v>
      </c>
      <c r="E935">
        <v>1964</v>
      </c>
      <c r="F935" s="22">
        <v>98</v>
      </c>
      <c r="G935" s="1">
        <v>24500</v>
      </c>
      <c r="H935" s="1">
        <v>0</v>
      </c>
      <c r="I935" s="1">
        <v>0</v>
      </c>
      <c r="J935" s="3">
        <f t="shared" si="14"/>
        <v>24500</v>
      </c>
      <c r="K935" s="4"/>
    </row>
    <row r="936" spans="1:11" x14ac:dyDescent="0.35">
      <c r="A936" s="64">
        <v>1951</v>
      </c>
      <c r="B936" s="51" t="s">
        <v>24</v>
      </c>
      <c r="C936" s="27">
        <v>3</v>
      </c>
      <c r="D936" s="22">
        <v>1959</v>
      </c>
      <c r="E936" s="26">
        <v>1964</v>
      </c>
      <c r="F936" s="22">
        <v>98</v>
      </c>
      <c r="G936" s="1">
        <v>245000</v>
      </c>
      <c r="H936" s="1">
        <v>0</v>
      </c>
      <c r="I936" s="1">
        <v>0</v>
      </c>
      <c r="J936" s="3">
        <f t="shared" si="14"/>
        <v>245000</v>
      </c>
      <c r="K936" s="4"/>
    </row>
    <row r="937" spans="1:11" x14ac:dyDescent="0.35">
      <c r="A937" s="64">
        <v>1951</v>
      </c>
      <c r="B937" s="51" t="s">
        <v>50</v>
      </c>
      <c r="C937" s="27">
        <v>3</v>
      </c>
      <c r="D937" s="22">
        <v>1955</v>
      </c>
      <c r="E937" s="22">
        <v>1965</v>
      </c>
      <c r="F937" s="22">
        <v>100</v>
      </c>
      <c r="G937" s="1">
        <v>2500000</v>
      </c>
      <c r="H937" s="1">
        <v>0</v>
      </c>
      <c r="I937" s="1">
        <v>0</v>
      </c>
      <c r="J937" s="3">
        <f t="shared" si="14"/>
        <v>2500000</v>
      </c>
      <c r="K937" s="4"/>
    </row>
    <row r="938" spans="1:11" x14ac:dyDescent="0.35">
      <c r="A938" s="64">
        <v>1951</v>
      </c>
      <c r="B938" s="46" t="s">
        <v>39</v>
      </c>
      <c r="C938" s="5">
        <v>3</v>
      </c>
      <c r="D938" s="22">
        <v>1959</v>
      </c>
      <c r="E938">
        <v>1969</v>
      </c>
      <c r="F938" s="22">
        <v>97.5</v>
      </c>
      <c r="G938" s="1">
        <v>2437500</v>
      </c>
      <c r="H938" s="1">
        <v>0</v>
      </c>
      <c r="I938" s="1">
        <v>0</v>
      </c>
      <c r="J938" s="3">
        <f t="shared" si="14"/>
        <v>2437500</v>
      </c>
      <c r="K938" s="4"/>
    </row>
    <row r="939" spans="1:11" x14ac:dyDescent="0.35">
      <c r="A939" s="64">
        <v>1951</v>
      </c>
      <c r="B939" s="51" t="s">
        <v>50</v>
      </c>
      <c r="C939" s="27">
        <v>3</v>
      </c>
      <c r="D939" s="22">
        <v>1960</v>
      </c>
      <c r="E939" s="22">
        <v>1970</v>
      </c>
      <c r="F939" s="22">
        <v>96.5</v>
      </c>
      <c r="G939" s="1">
        <v>2219500</v>
      </c>
      <c r="H939" s="1">
        <v>0</v>
      </c>
      <c r="I939" s="1">
        <v>0</v>
      </c>
      <c r="J939" s="3">
        <f t="shared" si="14"/>
        <v>2219500</v>
      </c>
      <c r="K939" s="4"/>
    </row>
    <row r="940" spans="1:11" x14ac:dyDescent="0.35">
      <c r="A940" s="64">
        <v>1951</v>
      </c>
      <c r="B940" s="51" t="s">
        <v>40</v>
      </c>
      <c r="C940" s="27">
        <v>4.5</v>
      </c>
      <c r="D940" s="22">
        <v>1939</v>
      </c>
      <c r="E940" s="22">
        <v>1973</v>
      </c>
      <c r="F940" s="22">
        <v>106.5</v>
      </c>
      <c r="G940" s="1">
        <v>21193</v>
      </c>
      <c r="H940" s="1">
        <v>10</v>
      </c>
      <c r="I940" s="1">
        <v>0</v>
      </c>
      <c r="J940" s="3">
        <f t="shared" si="14"/>
        <v>21193.5</v>
      </c>
      <c r="K940" s="4"/>
    </row>
    <row r="941" spans="1:11" x14ac:dyDescent="0.35">
      <c r="A941" s="64">
        <v>1951</v>
      </c>
      <c r="B941" s="51" t="s">
        <v>50</v>
      </c>
      <c r="C941" s="27">
        <v>3</v>
      </c>
      <c r="D941" s="22">
        <v>1965</v>
      </c>
      <c r="E941" s="22">
        <v>1975</v>
      </c>
      <c r="F941" s="22">
        <v>94</v>
      </c>
      <c r="G941" s="1">
        <v>940000</v>
      </c>
      <c r="H941" s="1">
        <v>0</v>
      </c>
      <c r="I941" s="1">
        <v>0</v>
      </c>
      <c r="J941" s="3">
        <f t="shared" si="14"/>
        <v>940000</v>
      </c>
      <c r="K941" s="4"/>
    </row>
    <row r="942" spans="1:11" ht="15" thickBot="1" x14ac:dyDescent="0.4">
      <c r="A942" s="65">
        <v>1951</v>
      </c>
      <c r="B942" s="47" t="s">
        <v>26</v>
      </c>
      <c r="C942" s="17">
        <v>3.5</v>
      </c>
      <c r="D942" s="25">
        <v>1952</v>
      </c>
      <c r="E942" s="24" t="s">
        <v>244</v>
      </c>
      <c r="F942" s="15">
        <v>92</v>
      </c>
      <c r="G942" s="18">
        <v>1610000</v>
      </c>
      <c r="H942" s="18">
        <v>0</v>
      </c>
      <c r="I942" s="18">
        <v>0</v>
      </c>
      <c r="J942" s="19">
        <f t="shared" si="14"/>
        <v>1610000</v>
      </c>
      <c r="K942" s="21"/>
    </row>
    <row r="943" spans="1:11" x14ac:dyDescent="0.35">
      <c r="A943" s="64">
        <v>1951</v>
      </c>
      <c r="B943" s="49" t="s">
        <v>13</v>
      </c>
      <c r="G943" s="1">
        <v>65057626</v>
      </c>
      <c r="H943" s="1">
        <v>0</v>
      </c>
      <c r="I943" s="1">
        <v>0</v>
      </c>
      <c r="J943" s="3">
        <f t="shared" si="14"/>
        <v>65057626</v>
      </c>
      <c r="K943" s="4"/>
    </row>
    <row r="944" spans="1:11" ht="15" thickBot="1" x14ac:dyDescent="0.4">
      <c r="A944" s="65">
        <v>1951</v>
      </c>
      <c r="B944" s="50" t="s">
        <v>14</v>
      </c>
      <c r="C944" s="17"/>
      <c r="D944" s="15"/>
      <c r="E944" s="15"/>
      <c r="F944" s="15"/>
      <c r="G944" s="18"/>
      <c r="H944" s="18"/>
      <c r="I944" s="18"/>
      <c r="J944" s="19">
        <f t="shared" si="14"/>
        <v>0</v>
      </c>
      <c r="K944" s="20">
        <f>J943-SUM(J919:J942)</f>
        <v>0</v>
      </c>
    </row>
    <row r="945" spans="1:11" x14ac:dyDescent="0.35">
      <c r="A945" s="64">
        <v>1952</v>
      </c>
      <c r="B945" s="49" t="s">
        <v>35</v>
      </c>
      <c r="C945" s="5">
        <v>3.5</v>
      </c>
      <c r="D945" s="22">
        <v>1951</v>
      </c>
      <c r="E945">
        <v>1954</v>
      </c>
      <c r="F945" s="22">
        <v>99</v>
      </c>
      <c r="G945" s="1">
        <v>123750</v>
      </c>
      <c r="H945" s="1">
        <v>0</v>
      </c>
      <c r="I945" s="1">
        <v>0</v>
      </c>
      <c r="J945" s="3">
        <f t="shared" si="14"/>
        <v>123750</v>
      </c>
      <c r="K945" s="4"/>
    </row>
    <row r="946" spans="1:11" x14ac:dyDescent="0.35">
      <c r="A946" s="64">
        <v>1952</v>
      </c>
      <c r="B946" s="49" t="s">
        <v>27</v>
      </c>
      <c r="C946" s="5">
        <v>2.5</v>
      </c>
      <c r="D946" s="22">
        <v>1952</v>
      </c>
      <c r="E946">
        <v>1954</v>
      </c>
      <c r="F946" s="22">
        <v>98.25</v>
      </c>
      <c r="G946" s="1">
        <v>9088125</v>
      </c>
      <c r="H946" s="1">
        <v>0</v>
      </c>
      <c r="I946" s="1">
        <v>0</v>
      </c>
      <c r="J946" s="3">
        <f t="shared" si="14"/>
        <v>9088125</v>
      </c>
      <c r="K946" s="4"/>
    </row>
    <row r="947" spans="1:11" x14ac:dyDescent="0.35">
      <c r="A947" s="64">
        <v>1952</v>
      </c>
      <c r="B947" s="49" t="s">
        <v>58</v>
      </c>
      <c r="C947" s="5">
        <v>1.75</v>
      </c>
      <c r="D947" s="22">
        <v>1954</v>
      </c>
      <c r="F947" s="22">
        <v>96.5</v>
      </c>
      <c r="G947" s="1">
        <v>3860000</v>
      </c>
      <c r="H947" s="1">
        <v>0</v>
      </c>
      <c r="I947" s="1">
        <v>0</v>
      </c>
      <c r="J947" s="3">
        <f t="shared" si="14"/>
        <v>3860000</v>
      </c>
      <c r="K947" s="4"/>
    </row>
    <row r="948" spans="1:11" x14ac:dyDescent="0.35">
      <c r="A948" s="64">
        <v>1952</v>
      </c>
      <c r="B948" s="49" t="s">
        <v>59</v>
      </c>
      <c r="C948" s="5">
        <v>2.25</v>
      </c>
      <c r="D948" s="22">
        <v>1955</v>
      </c>
      <c r="F948" s="22">
        <v>96.75</v>
      </c>
      <c r="G948" s="1">
        <v>9916875</v>
      </c>
      <c r="H948" s="1">
        <v>0</v>
      </c>
      <c r="I948" s="1">
        <v>0</v>
      </c>
      <c r="J948" s="3">
        <f t="shared" si="14"/>
        <v>9916875</v>
      </c>
      <c r="K948" s="4"/>
    </row>
    <row r="949" spans="1:11" ht="29" x14ac:dyDescent="0.35">
      <c r="A949" s="64">
        <v>1952</v>
      </c>
      <c r="B949" s="46" t="s">
        <v>47</v>
      </c>
      <c r="C949" s="5">
        <v>2.5</v>
      </c>
      <c r="D949" s="22">
        <v>1950</v>
      </c>
      <c r="E949">
        <v>1955</v>
      </c>
      <c r="F949" s="22">
        <v>93.5</v>
      </c>
      <c r="G949" s="1">
        <v>233750</v>
      </c>
      <c r="H949" s="1">
        <v>0</v>
      </c>
      <c r="I949" s="1">
        <v>0</v>
      </c>
      <c r="J949" s="3">
        <f t="shared" si="14"/>
        <v>233750</v>
      </c>
      <c r="K949" s="4"/>
    </row>
    <row r="950" spans="1:11" x14ac:dyDescent="0.35">
      <c r="A950" s="64">
        <v>1952</v>
      </c>
      <c r="B950" s="46" t="s">
        <v>17</v>
      </c>
      <c r="C950" s="5">
        <v>3</v>
      </c>
      <c r="D950" s="22">
        <v>1952</v>
      </c>
      <c r="E950">
        <v>1955</v>
      </c>
      <c r="F950" s="22">
        <v>95.5</v>
      </c>
      <c r="G950" s="1">
        <v>191000</v>
      </c>
      <c r="H950" s="1">
        <v>0</v>
      </c>
      <c r="I950" s="1">
        <v>0</v>
      </c>
      <c r="J950" s="3">
        <f t="shared" si="14"/>
        <v>191000</v>
      </c>
      <c r="K950" s="4"/>
    </row>
    <row r="951" spans="1:11" x14ac:dyDescent="0.35">
      <c r="A951" s="64">
        <v>1952</v>
      </c>
      <c r="B951" s="46" t="s">
        <v>27</v>
      </c>
      <c r="C951" s="5">
        <v>2.5</v>
      </c>
      <c r="D951" s="22">
        <v>1954</v>
      </c>
      <c r="E951">
        <v>1956</v>
      </c>
      <c r="F951" s="22">
        <v>95.75</v>
      </c>
      <c r="G951" s="1">
        <v>9575000</v>
      </c>
      <c r="H951" s="1">
        <v>0</v>
      </c>
      <c r="I951" s="1">
        <v>0</v>
      </c>
      <c r="J951" s="3">
        <f t="shared" si="14"/>
        <v>9575000</v>
      </c>
      <c r="K951" s="4"/>
    </row>
    <row r="952" spans="1:11" x14ac:dyDescent="0.35">
      <c r="A952" s="64">
        <v>1952</v>
      </c>
      <c r="B952" s="46" t="s">
        <v>51</v>
      </c>
      <c r="C952" s="5">
        <v>3</v>
      </c>
      <c r="D952" s="22">
        <v>1954</v>
      </c>
      <c r="E952">
        <v>1958</v>
      </c>
      <c r="F952" s="22">
        <v>97.5</v>
      </c>
      <c r="G952" s="1">
        <v>8287500</v>
      </c>
      <c r="H952" s="1">
        <v>0</v>
      </c>
      <c r="I952" s="1">
        <v>0</v>
      </c>
      <c r="J952" s="3">
        <f t="shared" si="14"/>
        <v>8287500</v>
      </c>
      <c r="K952" s="4"/>
    </row>
    <row r="953" spans="1:11" x14ac:dyDescent="0.35">
      <c r="A953" s="64">
        <v>1952</v>
      </c>
      <c r="B953" s="46" t="s">
        <v>35</v>
      </c>
      <c r="C953" s="5">
        <v>3</v>
      </c>
      <c r="D953" s="22">
        <v>1955</v>
      </c>
      <c r="E953">
        <v>1958</v>
      </c>
      <c r="F953" s="22">
        <v>90</v>
      </c>
      <c r="G953" s="1">
        <v>112500</v>
      </c>
      <c r="H953" s="1">
        <v>0</v>
      </c>
      <c r="I953" s="1">
        <v>0</v>
      </c>
      <c r="J953" s="3">
        <f t="shared" si="14"/>
        <v>112500</v>
      </c>
      <c r="K953" s="4"/>
    </row>
    <row r="954" spans="1:11" x14ac:dyDescent="0.35">
      <c r="A954" s="64">
        <v>1952</v>
      </c>
      <c r="B954" s="51" t="s">
        <v>26</v>
      </c>
      <c r="C954" s="27">
        <v>3</v>
      </c>
      <c r="D954" s="22">
        <v>1955</v>
      </c>
      <c r="E954" s="22">
        <v>1959</v>
      </c>
      <c r="F954" s="22">
        <v>97.5</v>
      </c>
      <c r="G954" s="1">
        <v>4875000</v>
      </c>
      <c r="H954" s="1">
        <v>0</v>
      </c>
      <c r="I954" s="1">
        <v>0</v>
      </c>
      <c r="J954" s="3">
        <f t="shared" si="14"/>
        <v>4875000</v>
      </c>
      <c r="K954" s="4"/>
    </row>
    <row r="955" spans="1:11" x14ac:dyDescent="0.35">
      <c r="A955" s="64">
        <v>1952</v>
      </c>
      <c r="B955" s="46" t="s">
        <v>23</v>
      </c>
      <c r="C955" s="5">
        <v>3</v>
      </c>
      <c r="D955" s="22">
        <v>1956</v>
      </c>
      <c r="E955">
        <v>1961</v>
      </c>
      <c r="F955" s="22">
        <v>91.5</v>
      </c>
      <c r="G955" s="1">
        <v>137250</v>
      </c>
      <c r="H955" s="1">
        <v>0</v>
      </c>
      <c r="I955" s="1">
        <v>0</v>
      </c>
      <c r="J955" s="3">
        <f t="shared" si="14"/>
        <v>137250</v>
      </c>
      <c r="K955" s="4"/>
    </row>
    <row r="956" spans="1:11" x14ac:dyDescent="0.35">
      <c r="A956" s="64">
        <v>1952</v>
      </c>
      <c r="B956" s="51" t="s">
        <v>39</v>
      </c>
      <c r="C956" s="27">
        <v>2.5</v>
      </c>
      <c r="D956" s="22">
        <v>1956</v>
      </c>
      <c r="E956" s="22">
        <v>1961</v>
      </c>
      <c r="F956" s="22">
        <v>89.5</v>
      </c>
      <c r="G956" s="1">
        <v>10740000</v>
      </c>
      <c r="H956" s="1">
        <v>0</v>
      </c>
      <c r="I956" s="1">
        <v>0</v>
      </c>
      <c r="J956" s="3">
        <f t="shared" si="14"/>
        <v>10740000</v>
      </c>
      <c r="K956" s="4"/>
    </row>
    <row r="957" spans="1:11" x14ac:dyDescent="0.35">
      <c r="A957" s="64">
        <v>1952</v>
      </c>
      <c r="B957" s="49" t="s">
        <v>45</v>
      </c>
      <c r="C957" s="5">
        <v>3</v>
      </c>
      <c r="D957" s="22">
        <v>1959</v>
      </c>
      <c r="E957" s="22">
        <v>1964</v>
      </c>
      <c r="F957" s="22">
        <v>86.5</v>
      </c>
      <c r="G957" s="1">
        <v>21625</v>
      </c>
      <c r="H957" s="1">
        <v>0</v>
      </c>
      <c r="I957" s="1">
        <v>0</v>
      </c>
      <c r="J957" s="3">
        <f t="shared" si="14"/>
        <v>21625</v>
      </c>
      <c r="K957" s="4"/>
    </row>
    <row r="958" spans="1:11" x14ac:dyDescent="0.35">
      <c r="A958" s="64">
        <v>1952</v>
      </c>
      <c r="B958" s="49" t="s">
        <v>24</v>
      </c>
      <c r="C958" s="5">
        <v>3</v>
      </c>
      <c r="D958" s="22">
        <v>1959</v>
      </c>
      <c r="E958" s="22">
        <v>1964</v>
      </c>
      <c r="F958" s="22">
        <v>86.5</v>
      </c>
      <c r="G958" s="1">
        <v>216250</v>
      </c>
      <c r="H958" s="1">
        <v>0</v>
      </c>
      <c r="I958" s="1">
        <v>0</v>
      </c>
      <c r="J958" s="3">
        <f t="shared" si="14"/>
        <v>216250</v>
      </c>
      <c r="K958" s="4"/>
    </row>
    <row r="959" spans="1:11" x14ac:dyDescent="0.35">
      <c r="A959" s="64">
        <v>1952</v>
      </c>
      <c r="B959" s="49" t="s">
        <v>50</v>
      </c>
      <c r="C959" s="5">
        <v>3</v>
      </c>
      <c r="D959" s="22">
        <v>1955</v>
      </c>
      <c r="E959" s="22">
        <v>1965</v>
      </c>
      <c r="F959" s="22">
        <v>87.5</v>
      </c>
      <c r="G959" s="1">
        <v>10500000</v>
      </c>
      <c r="H959" s="1">
        <v>0</v>
      </c>
      <c r="I959" s="1">
        <v>0</v>
      </c>
      <c r="J959" s="3">
        <f t="shared" si="14"/>
        <v>10500000</v>
      </c>
      <c r="K959" s="4"/>
    </row>
    <row r="960" spans="1:11" x14ac:dyDescent="0.35">
      <c r="A960" s="64">
        <v>1952</v>
      </c>
      <c r="B960" s="49" t="s">
        <v>50</v>
      </c>
      <c r="C960" s="5">
        <v>2.5</v>
      </c>
      <c r="D960" s="22">
        <v>1964</v>
      </c>
      <c r="E960" s="22">
        <v>1967</v>
      </c>
      <c r="F960" s="22">
        <v>80.5</v>
      </c>
      <c r="G960" s="1">
        <v>1690500</v>
      </c>
      <c r="H960" s="1">
        <v>0</v>
      </c>
      <c r="I960" s="1">
        <v>0</v>
      </c>
      <c r="J960" s="3">
        <f t="shared" si="14"/>
        <v>1690500</v>
      </c>
      <c r="K960" s="4"/>
    </row>
    <row r="961" spans="1:11" x14ac:dyDescent="0.35">
      <c r="A961" s="64">
        <v>1952</v>
      </c>
      <c r="B961" s="49" t="s">
        <v>39</v>
      </c>
      <c r="C961" s="5">
        <v>3</v>
      </c>
      <c r="D961" s="22">
        <v>1966</v>
      </c>
      <c r="E961" s="22">
        <v>1968</v>
      </c>
      <c r="F961" s="22">
        <v>82.5</v>
      </c>
      <c r="G961" s="1">
        <v>3547500</v>
      </c>
      <c r="H961" s="1">
        <v>0</v>
      </c>
      <c r="I961" s="1">
        <v>0</v>
      </c>
      <c r="J961" s="3">
        <f t="shared" si="14"/>
        <v>3547500</v>
      </c>
      <c r="K961" s="4"/>
    </row>
    <row r="962" spans="1:11" x14ac:dyDescent="0.35">
      <c r="A962" s="64">
        <v>1952</v>
      </c>
      <c r="B962" s="49" t="s">
        <v>39</v>
      </c>
      <c r="C962" s="5">
        <v>3</v>
      </c>
      <c r="D962" s="22">
        <v>1959</v>
      </c>
      <c r="E962" s="22">
        <v>1969</v>
      </c>
      <c r="F962" s="22">
        <v>82.5</v>
      </c>
      <c r="G962" s="1">
        <v>3300000</v>
      </c>
      <c r="H962" s="1">
        <v>0</v>
      </c>
      <c r="I962" s="1">
        <v>0</v>
      </c>
      <c r="J962" s="3">
        <f t="shared" si="14"/>
        <v>3300000</v>
      </c>
      <c r="K962" s="4"/>
    </row>
    <row r="963" spans="1:11" x14ac:dyDescent="0.35">
      <c r="A963" s="64">
        <v>1952</v>
      </c>
      <c r="B963" s="49" t="s">
        <v>60</v>
      </c>
      <c r="C963" s="5">
        <v>3.5</v>
      </c>
      <c r="D963" s="22">
        <v>1966</v>
      </c>
      <c r="E963" s="22">
        <v>1969</v>
      </c>
      <c r="F963" s="22">
        <v>86.5</v>
      </c>
      <c r="G963" s="1">
        <v>216250</v>
      </c>
      <c r="H963" s="1">
        <v>0</v>
      </c>
      <c r="I963" s="1">
        <v>0</v>
      </c>
      <c r="J963" s="3">
        <f t="shared" si="14"/>
        <v>216250</v>
      </c>
      <c r="K963" s="4"/>
    </row>
    <row r="964" spans="1:11" x14ac:dyDescent="0.35">
      <c r="A964" s="64">
        <v>1952</v>
      </c>
      <c r="B964" s="49" t="s">
        <v>50</v>
      </c>
      <c r="C964" s="5">
        <v>3</v>
      </c>
      <c r="D964" s="22">
        <v>1960</v>
      </c>
      <c r="E964" s="22">
        <v>1970</v>
      </c>
      <c r="F964" s="22">
        <v>81.5</v>
      </c>
      <c r="G964" s="1">
        <v>2445000</v>
      </c>
      <c r="H964" s="1">
        <v>0</v>
      </c>
      <c r="I964" s="1">
        <v>0</v>
      </c>
      <c r="J964" s="3">
        <f t="shared" si="14"/>
        <v>2445000</v>
      </c>
      <c r="K964" s="4"/>
    </row>
    <row r="965" spans="1:11" x14ac:dyDescent="0.35">
      <c r="A965" s="64">
        <v>1952</v>
      </c>
      <c r="B965" s="49" t="s">
        <v>19</v>
      </c>
      <c r="C965" s="5">
        <v>3</v>
      </c>
      <c r="D965" s="22">
        <v>1967</v>
      </c>
      <c r="E965" s="22">
        <v>1971</v>
      </c>
      <c r="F965" s="22">
        <v>79.5</v>
      </c>
      <c r="G965" s="1">
        <v>159000</v>
      </c>
      <c r="H965" s="1">
        <v>0</v>
      </c>
      <c r="I965" s="1">
        <v>0</v>
      </c>
      <c r="J965" s="3">
        <f t="shared" si="14"/>
        <v>159000</v>
      </c>
      <c r="K965" s="4"/>
    </row>
    <row r="966" spans="1:11" x14ac:dyDescent="0.35">
      <c r="A966" s="64">
        <v>1952</v>
      </c>
      <c r="B966" s="49" t="s">
        <v>61</v>
      </c>
      <c r="C966" s="5">
        <v>4.5</v>
      </c>
      <c r="D966" s="22">
        <v>1939</v>
      </c>
      <c r="E966" s="22">
        <v>1973</v>
      </c>
      <c r="F966" s="22">
        <v>98.5</v>
      </c>
      <c r="G966" s="1">
        <v>18321</v>
      </c>
      <c r="H966" s="1">
        <v>0</v>
      </c>
      <c r="I966" s="1">
        <v>0</v>
      </c>
      <c r="J966" s="3">
        <f t="shared" ref="J966:J1028" si="15">G966+H966/20+I966/240</f>
        <v>18321</v>
      </c>
      <c r="K966" s="4"/>
    </row>
    <row r="967" spans="1:11" x14ac:dyDescent="0.35">
      <c r="A967" s="64">
        <v>1952</v>
      </c>
      <c r="B967" s="49" t="s">
        <v>62</v>
      </c>
      <c r="C967" s="5">
        <v>3.5</v>
      </c>
      <c r="D967" s="22">
        <v>1970</v>
      </c>
      <c r="E967" s="22">
        <v>1973</v>
      </c>
      <c r="F967" s="22">
        <v>85.5</v>
      </c>
      <c r="G967" s="1">
        <v>85500</v>
      </c>
      <c r="H967" s="1">
        <v>0</v>
      </c>
      <c r="I967" s="1">
        <v>0</v>
      </c>
      <c r="J967" s="3">
        <f t="shared" si="15"/>
        <v>85500</v>
      </c>
      <c r="K967" s="4"/>
    </row>
    <row r="968" spans="1:11" x14ac:dyDescent="0.35">
      <c r="A968" s="64">
        <v>1952</v>
      </c>
      <c r="B968" s="49" t="s">
        <v>50</v>
      </c>
      <c r="C968" s="5">
        <v>3</v>
      </c>
      <c r="D968" s="22">
        <v>1965</v>
      </c>
      <c r="E968" s="22">
        <v>1975</v>
      </c>
      <c r="F968" s="22">
        <v>79</v>
      </c>
      <c r="G968" s="1">
        <v>790000</v>
      </c>
      <c r="H968" s="1">
        <v>0</v>
      </c>
      <c r="I968" s="1">
        <v>0</v>
      </c>
      <c r="J968" s="3">
        <f t="shared" si="15"/>
        <v>790000</v>
      </c>
      <c r="K968" s="4"/>
    </row>
    <row r="969" spans="1:11" ht="15" thickBot="1" x14ac:dyDescent="0.4">
      <c r="A969" s="65">
        <v>1952</v>
      </c>
      <c r="B969" s="55" t="s">
        <v>26</v>
      </c>
      <c r="C969" s="17">
        <v>3.5</v>
      </c>
      <c r="D969" s="15">
        <v>1952</v>
      </c>
      <c r="E969" s="24" t="s">
        <v>244</v>
      </c>
      <c r="F969" s="25">
        <v>73.5</v>
      </c>
      <c r="G969" s="18">
        <v>1286250</v>
      </c>
      <c r="H969" s="18">
        <v>0</v>
      </c>
      <c r="I969" s="18">
        <v>0</v>
      </c>
      <c r="J969" s="19">
        <f t="shared" si="15"/>
        <v>1286250</v>
      </c>
      <c r="K969" s="21"/>
    </row>
    <row r="970" spans="1:11" x14ac:dyDescent="0.35">
      <c r="A970" s="64">
        <v>1952</v>
      </c>
      <c r="B970" s="49" t="s">
        <v>13</v>
      </c>
      <c r="G970" s="1">
        <v>81416946</v>
      </c>
      <c r="H970" s="1">
        <v>0</v>
      </c>
      <c r="I970" s="1">
        <v>0</v>
      </c>
      <c r="J970" s="3">
        <f t="shared" si="15"/>
        <v>81416946</v>
      </c>
      <c r="K970" s="4"/>
    </row>
    <row r="971" spans="1:11" ht="15" thickBot="1" x14ac:dyDescent="0.4">
      <c r="A971" s="65">
        <v>1952</v>
      </c>
      <c r="B971" s="50" t="s">
        <v>14</v>
      </c>
      <c r="C971" s="17"/>
      <c r="D971" s="15"/>
      <c r="E971" s="15"/>
      <c r="F971" s="15"/>
      <c r="G971" s="18"/>
      <c r="H971" s="18"/>
      <c r="I971" s="18"/>
      <c r="J971" s="19">
        <f t="shared" si="15"/>
        <v>0</v>
      </c>
      <c r="K971" s="20">
        <f>J970-SUM(J945:J969)</f>
        <v>0</v>
      </c>
    </row>
    <row r="972" spans="1:11" x14ac:dyDescent="0.35">
      <c r="A972" s="64">
        <v>1953</v>
      </c>
      <c r="B972" s="49" t="s">
        <v>35</v>
      </c>
      <c r="C972" s="5">
        <v>3.5</v>
      </c>
      <c r="D972" s="22">
        <v>1951</v>
      </c>
      <c r="E972">
        <v>1954</v>
      </c>
      <c r="F972" s="22">
        <v>100</v>
      </c>
      <c r="G972" s="1">
        <v>125000</v>
      </c>
      <c r="H972" s="1">
        <v>0</v>
      </c>
      <c r="I972" s="1">
        <v>0</v>
      </c>
      <c r="J972" s="3">
        <f t="shared" si="15"/>
        <v>125000</v>
      </c>
      <c r="K972" s="4"/>
    </row>
    <row r="973" spans="1:11" x14ac:dyDescent="0.35">
      <c r="A973" s="64">
        <v>1953</v>
      </c>
      <c r="B973" s="49" t="s">
        <v>27</v>
      </c>
      <c r="C973" s="5">
        <v>2.5</v>
      </c>
      <c r="D973" s="22">
        <v>1952</v>
      </c>
      <c r="E973">
        <v>1954</v>
      </c>
      <c r="F973" s="22">
        <v>100</v>
      </c>
      <c r="G973" s="1">
        <v>5000000</v>
      </c>
      <c r="H973" s="1">
        <v>0</v>
      </c>
      <c r="I973" s="1">
        <v>0</v>
      </c>
      <c r="J973" s="3">
        <f t="shared" si="15"/>
        <v>5000000</v>
      </c>
      <c r="K973" s="4"/>
    </row>
    <row r="974" spans="1:11" x14ac:dyDescent="0.35">
      <c r="A974" s="64">
        <v>1953</v>
      </c>
      <c r="B974" s="49" t="s">
        <v>58</v>
      </c>
      <c r="C974" s="5">
        <v>1.75</v>
      </c>
      <c r="D974" s="22">
        <v>1954</v>
      </c>
      <c r="F974" s="22">
        <v>99</v>
      </c>
      <c r="G974" s="1">
        <v>3960000</v>
      </c>
      <c r="H974" s="1">
        <v>0</v>
      </c>
      <c r="I974" s="1">
        <v>0</v>
      </c>
      <c r="J974" s="3">
        <f t="shared" si="15"/>
        <v>3960000</v>
      </c>
      <c r="K974" s="4"/>
    </row>
    <row r="975" spans="1:11" x14ac:dyDescent="0.35">
      <c r="A975" s="64">
        <v>1953</v>
      </c>
      <c r="B975" s="49" t="s">
        <v>59</v>
      </c>
      <c r="C975" s="5">
        <v>2.25</v>
      </c>
      <c r="D975" s="22">
        <v>1955</v>
      </c>
      <c r="F975" s="22">
        <v>99.5</v>
      </c>
      <c r="G975" s="1">
        <v>10198750</v>
      </c>
      <c r="H975" s="1">
        <v>0</v>
      </c>
      <c r="I975" s="1">
        <v>0</v>
      </c>
      <c r="J975" s="3">
        <f t="shared" si="15"/>
        <v>10198750</v>
      </c>
      <c r="K975" s="4"/>
    </row>
    <row r="976" spans="1:11" ht="29" x14ac:dyDescent="0.35">
      <c r="A976" s="64">
        <v>1953</v>
      </c>
      <c r="B976" s="46" t="s">
        <v>47</v>
      </c>
      <c r="C976" s="5">
        <v>2.5</v>
      </c>
      <c r="D976" s="22">
        <v>1950</v>
      </c>
      <c r="E976">
        <v>1955</v>
      </c>
      <c r="F976" s="22">
        <v>96.5</v>
      </c>
      <c r="G976" s="1">
        <v>241250</v>
      </c>
      <c r="H976" s="1">
        <v>0</v>
      </c>
      <c r="I976" s="1">
        <v>0</v>
      </c>
      <c r="J976" s="3">
        <f t="shared" si="15"/>
        <v>241250</v>
      </c>
      <c r="K976" s="4"/>
    </row>
    <row r="977" spans="1:11" x14ac:dyDescent="0.35">
      <c r="A977" s="64">
        <v>1953</v>
      </c>
      <c r="B977" s="46" t="s">
        <v>17</v>
      </c>
      <c r="C977" s="5">
        <v>3</v>
      </c>
      <c r="D977" s="22">
        <v>1952</v>
      </c>
      <c r="E977">
        <v>1955</v>
      </c>
      <c r="F977" s="22">
        <v>100</v>
      </c>
      <c r="G977" s="1">
        <v>200000</v>
      </c>
      <c r="H977" s="1">
        <v>0</v>
      </c>
      <c r="I977" s="1">
        <v>0</v>
      </c>
      <c r="J977" s="3">
        <f t="shared" si="15"/>
        <v>200000</v>
      </c>
      <c r="K977" s="4"/>
    </row>
    <row r="978" spans="1:11" x14ac:dyDescent="0.35">
      <c r="A978" s="64">
        <v>1953</v>
      </c>
      <c r="B978" s="46" t="s">
        <v>27</v>
      </c>
      <c r="C978" s="5">
        <v>2.5</v>
      </c>
      <c r="D978" s="22">
        <v>1954</v>
      </c>
      <c r="E978">
        <v>1956</v>
      </c>
      <c r="F978" s="22">
        <v>100</v>
      </c>
      <c r="G978" s="1">
        <v>10000000</v>
      </c>
      <c r="H978" s="1">
        <v>0</v>
      </c>
      <c r="I978" s="1">
        <v>0</v>
      </c>
      <c r="J978" s="3">
        <f t="shared" si="15"/>
        <v>10000000</v>
      </c>
      <c r="K978" s="4"/>
    </row>
    <row r="979" spans="1:11" x14ac:dyDescent="0.35">
      <c r="A979" s="64">
        <v>1953</v>
      </c>
      <c r="B979" s="46" t="s">
        <v>51</v>
      </c>
      <c r="C979" s="5">
        <v>3</v>
      </c>
      <c r="D979" s="22">
        <v>1954</v>
      </c>
      <c r="E979">
        <v>1958</v>
      </c>
      <c r="F979" s="22">
        <v>100.75</v>
      </c>
      <c r="G979" s="1">
        <v>8563750</v>
      </c>
      <c r="H979" s="1">
        <v>0</v>
      </c>
      <c r="I979" s="1">
        <v>0</v>
      </c>
      <c r="J979" s="3">
        <f t="shared" si="15"/>
        <v>8563750</v>
      </c>
      <c r="K979" s="4"/>
    </row>
    <row r="980" spans="1:11" x14ac:dyDescent="0.35">
      <c r="A980" s="64">
        <v>1953</v>
      </c>
      <c r="B980" s="46" t="s">
        <v>35</v>
      </c>
      <c r="C980" s="5">
        <v>3</v>
      </c>
      <c r="D980" s="22">
        <v>1955</v>
      </c>
      <c r="E980">
        <v>1958</v>
      </c>
      <c r="F980" s="22">
        <v>97</v>
      </c>
      <c r="G980" s="1">
        <v>121250</v>
      </c>
      <c r="H980" s="1">
        <v>0</v>
      </c>
      <c r="I980" s="1">
        <v>0</v>
      </c>
      <c r="J980" s="3">
        <f t="shared" si="15"/>
        <v>121250</v>
      </c>
      <c r="K980" s="4"/>
    </row>
    <row r="981" spans="1:11" x14ac:dyDescent="0.35">
      <c r="A981" s="64">
        <v>1953</v>
      </c>
      <c r="B981" s="51" t="s">
        <v>26</v>
      </c>
      <c r="C981" s="27">
        <v>3</v>
      </c>
      <c r="D981" s="22">
        <v>1955</v>
      </c>
      <c r="E981" s="22">
        <v>1959</v>
      </c>
      <c r="F981" s="22">
        <v>100.25</v>
      </c>
      <c r="G981" s="1">
        <v>5012500</v>
      </c>
      <c r="H981" s="1">
        <v>0</v>
      </c>
      <c r="I981" s="1">
        <v>0</v>
      </c>
      <c r="J981" s="3">
        <f t="shared" si="15"/>
        <v>5012500</v>
      </c>
      <c r="K981" s="4"/>
    </row>
    <row r="982" spans="1:11" x14ac:dyDescent="0.35">
      <c r="A982" s="64">
        <v>1953</v>
      </c>
      <c r="B982" s="46" t="s">
        <v>23</v>
      </c>
      <c r="C982" s="5">
        <v>3</v>
      </c>
      <c r="D982" s="22">
        <v>1956</v>
      </c>
      <c r="E982">
        <v>1961</v>
      </c>
      <c r="F982" s="22">
        <v>95</v>
      </c>
      <c r="G982" s="1">
        <v>142500</v>
      </c>
      <c r="H982" s="1">
        <v>0</v>
      </c>
      <c r="I982" s="1">
        <v>0</v>
      </c>
      <c r="J982" s="3">
        <f t="shared" si="15"/>
        <v>142500</v>
      </c>
      <c r="K982" s="4"/>
    </row>
    <row r="983" spans="1:11" x14ac:dyDescent="0.35">
      <c r="A983" s="64">
        <v>1953</v>
      </c>
      <c r="B983" s="51" t="s">
        <v>39</v>
      </c>
      <c r="C983" s="27">
        <v>2.5</v>
      </c>
      <c r="D983" s="22">
        <v>1956</v>
      </c>
      <c r="E983" s="22">
        <v>1961</v>
      </c>
      <c r="F983" s="22">
        <v>97</v>
      </c>
      <c r="G983" s="1">
        <v>11640000</v>
      </c>
      <c r="H983" s="1">
        <v>0</v>
      </c>
      <c r="I983" s="1">
        <v>0</v>
      </c>
      <c r="J983" s="3">
        <f t="shared" si="15"/>
        <v>11640000</v>
      </c>
      <c r="K983" s="4"/>
    </row>
    <row r="984" spans="1:11" x14ac:dyDescent="0.35">
      <c r="A984" s="64">
        <v>1953</v>
      </c>
      <c r="B984" s="49" t="s">
        <v>50</v>
      </c>
      <c r="C984" s="5">
        <v>3</v>
      </c>
      <c r="D984" s="22">
        <v>1955</v>
      </c>
      <c r="E984" s="22">
        <v>1965</v>
      </c>
      <c r="F984" s="22">
        <v>95.5</v>
      </c>
      <c r="G984" s="1">
        <v>7640000</v>
      </c>
      <c r="H984" s="1">
        <v>0</v>
      </c>
      <c r="I984" s="1">
        <v>0</v>
      </c>
      <c r="J984" s="3">
        <f t="shared" si="15"/>
        <v>7640000</v>
      </c>
      <c r="K984" s="4"/>
    </row>
    <row r="985" spans="1:11" x14ac:dyDescent="0.35">
      <c r="A985" s="64">
        <v>1953</v>
      </c>
      <c r="B985" s="49" t="s">
        <v>50</v>
      </c>
      <c r="C985" s="5">
        <v>2.5</v>
      </c>
      <c r="D985" s="22">
        <v>1964</v>
      </c>
      <c r="E985" s="22">
        <v>1967</v>
      </c>
      <c r="F985" s="22">
        <v>88.5</v>
      </c>
      <c r="G985" s="1">
        <v>5708250</v>
      </c>
      <c r="H985" s="1">
        <v>0</v>
      </c>
      <c r="I985" s="1">
        <v>0</v>
      </c>
      <c r="J985" s="3">
        <f t="shared" si="15"/>
        <v>5708250</v>
      </c>
      <c r="K985" s="4"/>
    </row>
    <row r="986" spans="1:11" x14ac:dyDescent="0.35">
      <c r="A986" s="64">
        <v>1953</v>
      </c>
      <c r="B986" s="49" t="s">
        <v>39</v>
      </c>
      <c r="C986" s="5">
        <v>3</v>
      </c>
      <c r="D986" s="22">
        <v>1966</v>
      </c>
      <c r="E986" s="22">
        <v>1968</v>
      </c>
      <c r="F986" s="22">
        <v>91.5</v>
      </c>
      <c r="G986" s="1">
        <v>5856000</v>
      </c>
      <c r="H986" s="1">
        <v>0</v>
      </c>
      <c r="I986" s="1">
        <v>0</v>
      </c>
      <c r="J986" s="3">
        <f t="shared" si="15"/>
        <v>5856000</v>
      </c>
      <c r="K986" s="4"/>
    </row>
    <row r="987" spans="1:11" x14ac:dyDescent="0.35">
      <c r="A987" s="64">
        <v>1953</v>
      </c>
      <c r="B987" s="49" t="s">
        <v>39</v>
      </c>
      <c r="C987" s="5">
        <v>3</v>
      </c>
      <c r="D987" s="22">
        <v>1959</v>
      </c>
      <c r="E987" s="22">
        <v>1969</v>
      </c>
      <c r="F987" s="22">
        <v>90.5</v>
      </c>
      <c r="G987" s="1">
        <v>5520500</v>
      </c>
      <c r="H987" s="1">
        <v>0</v>
      </c>
      <c r="I987" s="1">
        <v>0</v>
      </c>
      <c r="J987" s="3">
        <f t="shared" si="15"/>
        <v>5520500</v>
      </c>
      <c r="K987" s="4"/>
    </row>
    <row r="988" spans="1:11" x14ac:dyDescent="0.35">
      <c r="A988" s="64">
        <v>1953</v>
      </c>
      <c r="B988" s="49" t="s">
        <v>60</v>
      </c>
      <c r="C988" s="5">
        <v>3.5</v>
      </c>
      <c r="D988" s="22">
        <v>1966</v>
      </c>
      <c r="E988" s="22">
        <v>1969</v>
      </c>
      <c r="F988" s="22">
        <v>92</v>
      </c>
      <c r="G988" s="1">
        <v>230000</v>
      </c>
      <c r="H988" s="1">
        <v>0</v>
      </c>
      <c r="I988" s="1">
        <v>0</v>
      </c>
      <c r="J988" s="3">
        <f t="shared" si="15"/>
        <v>230000</v>
      </c>
      <c r="K988" s="4"/>
    </row>
    <row r="989" spans="1:11" x14ac:dyDescent="0.35">
      <c r="A989" s="64">
        <v>1953</v>
      </c>
      <c r="B989" s="49" t="s">
        <v>50</v>
      </c>
      <c r="C989" s="5">
        <v>3</v>
      </c>
      <c r="D989" s="22">
        <v>1960</v>
      </c>
      <c r="E989" s="22">
        <v>1970</v>
      </c>
      <c r="F989" s="22">
        <v>89.5</v>
      </c>
      <c r="G989" s="1">
        <v>4475000</v>
      </c>
      <c r="H989" s="1">
        <v>0</v>
      </c>
      <c r="I989" s="1">
        <v>0</v>
      </c>
      <c r="J989" s="3">
        <f t="shared" si="15"/>
        <v>4475000</v>
      </c>
      <c r="K989" s="4"/>
    </row>
    <row r="990" spans="1:11" x14ac:dyDescent="0.35">
      <c r="A990" s="64">
        <v>1953</v>
      </c>
      <c r="B990" s="49" t="s">
        <v>63</v>
      </c>
      <c r="C990" s="5">
        <v>4.5</v>
      </c>
      <c r="D990" s="22">
        <v>1965</v>
      </c>
      <c r="E990" s="22">
        <v>1970</v>
      </c>
      <c r="F990" s="22">
        <v>102.5</v>
      </c>
      <c r="G990" s="1">
        <v>153750</v>
      </c>
      <c r="H990" s="1">
        <v>0</v>
      </c>
      <c r="I990" s="1">
        <v>0</v>
      </c>
      <c r="J990" s="3">
        <f t="shared" si="15"/>
        <v>153750</v>
      </c>
      <c r="K990" s="4"/>
    </row>
    <row r="991" spans="1:11" x14ac:dyDescent="0.35">
      <c r="A991" s="64">
        <v>1953</v>
      </c>
      <c r="B991" s="49" t="s">
        <v>19</v>
      </c>
      <c r="C991" s="5">
        <v>3</v>
      </c>
      <c r="D991" s="22">
        <v>1967</v>
      </c>
      <c r="E991" s="22">
        <v>1971</v>
      </c>
      <c r="F991" s="22">
        <v>86.5</v>
      </c>
      <c r="G991" s="1">
        <v>173000</v>
      </c>
      <c r="H991" s="1">
        <v>0</v>
      </c>
      <c r="I991" s="1">
        <v>0</v>
      </c>
      <c r="J991" s="3">
        <f t="shared" si="15"/>
        <v>173000</v>
      </c>
      <c r="K991" s="4"/>
    </row>
    <row r="992" spans="1:11" ht="29" x14ac:dyDescent="0.35">
      <c r="A992" s="64">
        <v>1953</v>
      </c>
      <c r="B992" s="49" t="s">
        <v>64</v>
      </c>
      <c r="C992" s="5">
        <v>4.25</v>
      </c>
      <c r="D992" s="22">
        <v>1967</v>
      </c>
      <c r="E992" s="22">
        <v>1972</v>
      </c>
      <c r="F992" s="22">
        <v>50.5</v>
      </c>
      <c r="G992" s="1">
        <v>126250</v>
      </c>
      <c r="H992" s="1">
        <v>0</v>
      </c>
      <c r="I992" s="1">
        <v>0</v>
      </c>
      <c r="J992" s="3">
        <f t="shared" si="15"/>
        <v>126250</v>
      </c>
      <c r="K992" s="4"/>
    </row>
    <row r="993" spans="1:11" x14ac:dyDescent="0.35">
      <c r="A993" s="64">
        <v>1953</v>
      </c>
      <c r="B993" s="49" t="s">
        <v>65</v>
      </c>
      <c r="C993" s="5">
        <v>3.5</v>
      </c>
      <c r="D993" s="22">
        <v>1970</v>
      </c>
      <c r="E993" s="22">
        <v>1973</v>
      </c>
      <c r="F993" s="22">
        <v>91.5</v>
      </c>
      <c r="G993" s="1">
        <v>91500</v>
      </c>
      <c r="H993" s="1">
        <v>0</v>
      </c>
      <c r="I993" s="1">
        <v>0</v>
      </c>
      <c r="J993" s="3">
        <f t="shared" si="15"/>
        <v>91500</v>
      </c>
      <c r="K993" s="4"/>
    </row>
    <row r="994" spans="1:11" x14ac:dyDescent="0.35">
      <c r="A994" s="64">
        <v>1953</v>
      </c>
      <c r="B994" s="49" t="s">
        <v>50</v>
      </c>
      <c r="C994" s="5">
        <v>3</v>
      </c>
      <c r="D994" s="22">
        <v>1965</v>
      </c>
      <c r="E994" s="22">
        <v>1975</v>
      </c>
      <c r="F994" s="22">
        <v>86.5</v>
      </c>
      <c r="G994" s="1">
        <v>865000</v>
      </c>
      <c r="H994" s="1">
        <v>0</v>
      </c>
      <c r="I994" s="1">
        <v>0</v>
      </c>
      <c r="J994" s="3">
        <f t="shared" si="15"/>
        <v>865000</v>
      </c>
      <c r="K994" s="4"/>
    </row>
    <row r="995" spans="1:11" ht="15" thickBot="1" x14ac:dyDescent="0.4">
      <c r="A995" s="65">
        <v>1953</v>
      </c>
      <c r="B995" s="55" t="s">
        <v>26</v>
      </c>
      <c r="C995" s="17">
        <v>3.5</v>
      </c>
      <c r="D995" s="15">
        <v>1952</v>
      </c>
      <c r="E995" s="24" t="s">
        <v>244</v>
      </c>
      <c r="F995" s="25">
        <v>80.5</v>
      </c>
      <c r="G995" s="18">
        <v>1408750</v>
      </c>
      <c r="H995" s="18">
        <v>0</v>
      </c>
      <c r="I995" s="18">
        <v>0</v>
      </c>
      <c r="J995" s="19">
        <f t="shared" si="15"/>
        <v>1408750</v>
      </c>
      <c r="K995" s="21"/>
    </row>
    <row r="996" spans="1:11" x14ac:dyDescent="0.35">
      <c r="A996" s="64">
        <v>1953</v>
      </c>
      <c r="B996" s="49" t="s">
        <v>13</v>
      </c>
      <c r="G996" s="28">
        <v>87453000</v>
      </c>
      <c r="H996" s="1">
        <v>0</v>
      </c>
      <c r="I996" s="1">
        <v>0</v>
      </c>
      <c r="J996" s="29">
        <f t="shared" si="15"/>
        <v>87453000</v>
      </c>
      <c r="K996" s="4"/>
    </row>
    <row r="997" spans="1:11" ht="15" thickBot="1" x14ac:dyDescent="0.4">
      <c r="A997" s="65">
        <v>1953</v>
      </c>
      <c r="B997" s="50" t="s">
        <v>14</v>
      </c>
      <c r="C997" s="17"/>
      <c r="D997" s="15"/>
      <c r="E997" s="15"/>
      <c r="F997" s="15"/>
      <c r="G997" s="18"/>
      <c r="H997" s="18"/>
      <c r="I997" s="18"/>
      <c r="J997" s="19">
        <f t="shared" si="15"/>
        <v>0</v>
      </c>
      <c r="K997" s="20">
        <f>J996-SUM(J972:J995)</f>
        <v>0</v>
      </c>
    </row>
    <row r="998" spans="1:11" x14ac:dyDescent="0.35">
      <c r="A998" s="64">
        <v>1954</v>
      </c>
      <c r="B998" s="49" t="s">
        <v>59</v>
      </c>
      <c r="C998" s="5">
        <v>2.25</v>
      </c>
      <c r="D998" s="22">
        <v>1955</v>
      </c>
      <c r="F998" s="22">
        <v>100.25</v>
      </c>
      <c r="G998" s="28">
        <v>10275625</v>
      </c>
      <c r="H998" s="1">
        <v>0</v>
      </c>
      <c r="I998" s="1">
        <v>0</v>
      </c>
      <c r="J998" s="29">
        <f t="shared" si="15"/>
        <v>10275625</v>
      </c>
      <c r="K998" s="4"/>
    </row>
    <row r="999" spans="1:11" x14ac:dyDescent="0.35">
      <c r="A999" s="64">
        <v>1954</v>
      </c>
      <c r="B999" s="49" t="s">
        <v>58</v>
      </c>
      <c r="C999" s="5">
        <v>3</v>
      </c>
      <c r="D999" s="22">
        <v>1955</v>
      </c>
      <c r="F999" s="22">
        <v>101.5</v>
      </c>
      <c r="G999" s="28">
        <v>14210000</v>
      </c>
      <c r="H999" s="1">
        <v>0</v>
      </c>
      <c r="I999" s="1">
        <v>0</v>
      </c>
      <c r="J999" s="3">
        <f t="shared" si="15"/>
        <v>14210000</v>
      </c>
      <c r="K999" s="4"/>
    </row>
    <row r="1000" spans="1:11" ht="29" x14ac:dyDescent="0.35">
      <c r="A1000" s="64">
        <v>1954</v>
      </c>
      <c r="B1000" s="46" t="s">
        <v>47</v>
      </c>
      <c r="C1000" s="5">
        <v>2.5</v>
      </c>
      <c r="D1000" s="22">
        <v>1950</v>
      </c>
      <c r="E1000">
        <v>1955</v>
      </c>
      <c r="F1000" s="22">
        <v>98.5</v>
      </c>
      <c r="G1000" s="28">
        <v>246250</v>
      </c>
      <c r="H1000" s="1">
        <v>0</v>
      </c>
      <c r="I1000" s="1">
        <v>0</v>
      </c>
      <c r="J1000" s="3">
        <f t="shared" si="15"/>
        <v>246250</v>
      </c>
    </row>
    <row r="1001" spans="1:11" x14ac:dyDescent="0.35">
      <c r="A1001" s="64">
        <v>1954</v>
      </c>
      <c r="B1001" s="46" t="s">
        <v>17</v>
      </c>
      <c r="C1001" s="5">
        <v>3</v>
      </c>
      <c r="D1001" s="22">
        <v>1952</v>
      </c>
      <c r="E1001">
        <v>1955</v>
      </c>
      <c r="F1001" s="22">
        <v>100</v>
      </c>
      <c r="G1001" s="1">
        <v>200000</v>
      </c>
      <c r="H1001" s="1">
        <v>0</v>
      </c>
      <c r="I1001" s="1">
        <v>0</v>
      </c>
      <c r="J1001" s="3">
        <f t="shared" si="15"/>
        <v>200000</v>
      </c>
    </row>
    <row r="1002" spans="1:11" x14ac:dyDescent="0.35">
      <c r="A1002" s="64">
        <v>1954</v>
      </c>
      <c r="B1002" s="46" t="s">
        <v>27</v>
      </c>
      <c r="C1002" s="5">
        <v>2.5</v>
      </c>
      <c r="D1002" s="22">
        <v>1954</v>
      </c>
      <c r="E1002">
        <v>1956</v>
      </c>
      <c r="F1002" s="22">
        <v>100.75</v>
      </c>
      <c r="G1002" s="1">
        <v>10075000</v>
      </c>
      <c r="H1002" s="1">
        <v>0</v>
      </c>
      <c r="I1002" s="1">
        <v>0</v>
      </c>
      <c r="J1002" s="3">
        <f t="shared" si="15"/>
        <v>10075000</v>
      </c>
    </row>
    <row r="1003" spans="1:11" x14ac:dyDescent="0.35">
      <c r="A1003" s="64">
        <v>1954</v>
      </c>
      <c r="B1003" s="46" t="s">
        <v>58</v>
      </c>
      <c r="C1003" s="5">
        <v>2.25</v>
      </c>
      <c r="D1003" s="22">
        <v>1957</v>
      </c>
      <c r="F1003" s="22">
        <v>101</v>
      </c>
      <c r="G1003" s="1">
        <v>11615000</v>
      </c>
      <c r="H1003" s="1">
        <v>0</v>
      </c>
      <c r="I1003" s="1">
        <v>0</v>
      </c>
      <c r="J1003" s="3">
        <f t="shared" si="15"/>
        <v>11615000</v>
      </c>
    </row>
    <row r="1004" spans="1:11" x14ac:dyDescent="0.35">
      <c r="A1004" s="64">
        <v>1954</v>
      </c>
      <c r="B1004" s="46" t="s">
        <v>35</v>
      </c>
      <c r="C1004" s="5">
        <v>3</v>
      </c>
      <c r="D1004" s="22">
        <v>1955</v>
      </c>
      <c r="E1004">
        <v>1958</v>
      </c>
      <c r="F1004" s="22">
        <v>100</v>
      </c>
      <c r="G1004" s="1">
        <v>125000</v>
      </c>
      <c r="H1004" s="1">
        <v>0</v>
      </c>
      <c r="I1004" s="1">
        <v>0</v>
      </c>
      <c r="J1004" s="3">
        <f t="shared" si="15"/>
        <v>125000</v>
      </c>
    </row>
    <row r="1005" spans="1:11" x14ac:dyDescent="0.35">
      <c r="A1005" s="64">
        <v>1954</v>
      </c>
      <c r="B1005" s="46" t="s">
        <v>66</v>
      </c>
      <c r="C1005" s="5">
        <v>2</v>
      </c>
      <c r="D1005" s="22">
        <v>1958</v>
      </c>
      <c r="E1005">
        <v>1959</v>
      </c>
      <c r="F1005" s="22">
        <v>100</v>
      </c>
      <c r="G1005" s="1">
        <v>10800000</v>
      </c>
      <c r="H1005" s="1">
        <v>0</v>
      </c>
      <c r="I1005" s="1">
        <v>0</v>
      </c>
      <c r="J1005" s="3">
        <f t="shared" si="15"/>
        <v>10800000</v>
      </c>
    </row>
    <row r="1006" spans="1:11" x14ac:dyDescent="0.35">
      <c r="A1006" s="64">
        <v>1954</v>
      </c>
      <c r="B1006" s="46" t="s">
        <v>26</v>
      </c>
      <c r="C1006" s="5">
        <v>3</v>
      </c>
      <c r="D1006" s="22">
        <v>1955</v>
      </c>
      <c r="E1006">
        <v>1959</v>
      </c>
      <c r="F1006" s="22">
        <v>102</v>
      </c>
      <c r="G1006" s="1">
        <v>5100000</v>
      </c>
      <c r="H1006" s="1">
        <v>0</v>
      </c>
      <c r="I1006" s="1">
        <v>0</v>
      </c>
      <c r="J1006" s="3">
        <f t="shared" si="15"/>
        <v>5100000</v>
      </c>
    </row>
    <row r="1007" spans="1:11" x14ac:dyDescent="0.35">
      <c r="A1007" s="64">
        <v>1954</v>
      </c>
      <c r="B1007" s="46" t="s">
        <v>59</v>
      </c>
      <c r="C1007" s="5">
        <v>3</v>
      </c>
      <c r="D1007" s="22">
        <v>1960</v>
      </c>
      <c r="F1007" s="22">
        <v>105.5</v>
      </c>
      <c r="G1007" s="1">
        <v>1582500</v>
      </c>
      <c r="H1007" s="1">
        <v>0</v>
      </c>
      <c r="I1007" s="1">
        <v>0</v>
      </c>
      <c r="J1007" s="3">
        <f t="shared" si="15"/>
        <v>1582500</v>
      </c>
    </row>
    <row r="1008" spans="1:11" x14ac:dyDescent="0.35">
      <c r="A1008" s="64">
        <v>1954</v>
      </c>
      <c r="B1008" s="46" t="s">
        <v>23</v>
      </c>
      <c r="C1008" s="5">
        <v>3</v>
      </c>
      <c r="D1008" s="22">
        <v>1956</v>
      </c>
      <c r="E1008">
        <v>1961</v>
      </c>
      <c r="F1008" s="22">
        <v>97.5</v>
      </c>
      <c r="G1008" s="1">
        <v>146250</v>
      </c>
      <c r="H1008" s="1">
        <v>0</v>
      </c>
      <c r="I1008" s="1">
        <v>0</v>
      </c>
      <c r="J1008" s="3">
        <f t="shared" si="15"/>
        <v>146250</v>
      </c>
    </row>
    <row r="1009" spans="1:11" x14ac:dyDescent="0.35">
      <c r="A1009" s="64">
        <v>1954</v>
      </c>
      <c r="B1009" s="46" t="s">
        <v>39</v>
      </c>
      <c r="C1009" s="5">
        <v>2.5</v>
      </c>
      <c r="D1009" s="22">
        <v>1956</v>
      </c>
      <c r="E1009">
        <v>1961</v>
      </c>
      <c r="F1009" s="22">
        <v>101</v>
      </c>
      <c r="G1009" s="1">
        <v>19038500</v>
      </c>
      <c r="H1009" s="1">
        <v>0</v>
      </c>
      <c r="I1009" s="1">
        <v>0</v>
      </c>
      <c r="J1009" s="3">
        <f t="shared" si="15"/>
        <v>19038500</v>
      </c>
    </row>
    <row r="1010" spans="1:11" x14ac:dyDescent="0.35">
      <c r="A1010" s="64">
        <v>1954</v>
      </c>
      <c r="B1010" s="46" t="s">
        <v>59</v>
      </c>
      <c r="C1010" s="5">
        <v>3</v>
      </c>
      <c r="D1010" s="22">
        <v>1962</v>
      </c>
      <c r="E1010">
        <v>1963</v>
      </c>
      <c r="F1010" s="22">
        <v>103.5</v>
      </c>
      <c r="G1010" s="1">
        <v>2587500</v>
      </c>
      <c r="H1010" s="1">
        <v>0</v>
      </c>
      <c r="I1010" s="1">
        <v>0</v>
      </c>
      <c r="J1010" s="3">
        <f t="shared" si="15"/>
        <v>2587500</v>
      </c>
    </row>
    <row r="1011" spans="1:11" x14ac:dyDescent="0.35">
      <c r="A1011" s="64">
        <v>1954</v>
      </c>
      <c r="B1011" s="46" t="s">
        <v>50</v>
      </c>
      <c r="C1011" s="5">
        <v>3</v>
      </c>
      <c r="D1011" s="22">
        <v>1955</v>
      </c>
      <c r="E1011">
        <v>1965</v>
      </c>
      <c r="F1011" s="22">
        <v>100.5</v>
      </c>
      <c r="G1011" s="1">
        <v>8040000</v>
      </c>
      <c r="H1011" s="1">
        <v>0</v>
      </c>
      <c r="I1011" s="1">
        <v>0</v>
      </c>
      <c r="J1011" s="3">
        <f t="shared" si="15"/>
        <v>8040000</v>
      </c>
    </row>
    <row r="1012" spans="1:11" x14ac:dyDescent="0.35">
      <c r="A1012" s="64">
        <v>1954</v>
      </c>
      <c r="B1012" s="46" t="s">
        <v>50</v>
      </c>
      <c r="C1012" s="5">
        <v>2.5</v>
      </c>
      <c r="D1012" s="22">
        <v>1964</v>
      </c>
      <c r="E1012">
        <v>1967</v>
      </c>
      <c r="F1012" s="22">
        <v>94</v>
      </c>
      <c r="G1012" s="1">
        <v>940000</v>
      </c>
      <c r="H1012" s="1">
        <v>0</v>
      </c>
      <c r="I1012" s="1">
        <v>0</v>
      </c>
      <c r="J1012" s="3">
        <f t="shared" si="15"/>
        <v>940000</v>
      </c>
    </row>
    <row r="1013" spans="1:11" x14ac:dyDescent="0.35">
      <c r="A1013" s="64">
        <v>1954</v>
      </c>
      <c r="B1013" s="46" t="s">
        <v>39</v>
      </c>
      <c r="C1013" s="5">
        <v>3</v>
      </c>
      <c r="D1013" s="22">
        <v>1959</v>
      </c>
      <c r="E1013">
        <v>1969</v>
      </c>
      <c r="F1013" s="22">
        <v>96</v>
      </c>
      <c r="G1013" s="1">
        <v>1920000</v>
      </c>
      <c r="H1013" s="1">
        <v>0</v>
      </c>
      <c r="I1013" s="1">
        <v>0</v>
      </c>
      <c r="J1013" s="3">
        <f t="shared" si="15"/>
        <v>1920000</v>
      </c>
    </row>
    <row r="1014" spans="1:11" x14ac:dyDescent="0.35">
      <c r="A1014" s="64">
        <v>1954</v>
      </c>
      <c r="B1014" s="46" t="s">
        <v>60</v>
      </c>
      <c r="C1014" s="5">
        <v>3.5</v>
      </c>
      <c r="D1014" s="22">
        <v>1966</v>
      </c>
      <c r="E1014">
        <v>1969</v>
      </c>
      <c r="F1014" s="22">
        <v>94.5</v>
      </c>
      <c r="G1014" s="1">
        <v>236250</v>
      </c>
      <c r="H1014" s="1">
        <v>0</v>
      </c>
      <c r="I1014" s="1">
        <v>0</v>
      </c>
      <c r="J1014" s="3">
        <f t="shared" si="15"/>
        <v>236250</v>
      </c>
    </row>
    <row r="1015" spans="1:11" x14ac:dyDescent="0.35">
      <c r="A1015" s="64">
        <v>1954</v>
      </c>
      <c r="B1015" s="46" t="s">
        <v>50</v>
      </c>
      <c r="C1015" s="5">
        <v>3</v>
      </c>
      <c r="D1015" s="22">
        <v>1960</v>
      </c>
      <c r="E1015">
        <v>1970</v>
      </c>
      <c r="F1015" s="22">
        <v>95</v>
      </c>
      <c r="G1015" s="1">
        <v>1662500</v>
      </c>
      <c r="H1015" s="1">
        <v>0</v>
      </c>
      <c r="I1015" s="1">
        <v>0</v>
      </c>
      <c r="J1015" s="3">
        <f t="shared" si="15"/>
        <v>1662500</v>
      </c>
    </row>
    <row r="1016" spans="1:11" x14ac:dyDescent="0.35">
      <c r="A1016" s="64">
        <v>1954</v>
      </c>
      <c r="B1016" s="46" t="s">
        <v>63</v>
      </c>
      <c r="C1016" s="5">
        <v>4.5</v>
      </c>
      <c r="D1016" s="22">
        <v>1965</v>
      </c>
      <c r="E1016">
        <v>1970</v>
      </c>
      <c r="F1016" s="22">
        <v>103.5</v>
      </c>
      <c r="G1016" s="1">
        <v>155250</v>
      </c>
      <c r="H1016" s="1">
        <v>0</v>
      </c>
      <c r="I1016" s="1">
        <v>0</v>
      </c>
      <c r="J1016" s="3">
        <f t="shared" si="15"/>
        <v>155250</v>
      </c>
    </row>
    <row r="1017" spans="1:11" x14ac:dyDescent="0.35">
      <c r="A1017" s="64">
        <v>1954</v>
      </c>
      <c r="B1017" s="46" t="s">
        <v>19</v>
      </c>
      <c r="C1017" s="5">
        <v>3</v>
      </c>
      <c r="D1017" s="22">
        <v>1967</v>
      </c>
      <c r="E1017">
        <v>1971</v>
      </c>
      <c r="F1017" s="22">
        <v>89.5</v>
      </c>
      <c r="G1017" s="1">
        <v>179000</v>
      </c>
      <c r="H1017" s="1">
        <v>0</v>
      </c>
      <c r="I1017" s="1">
        <v>0</v>
      </c>
      <c r="J1017" s="3">
        <f t="shared" si="15"/>
        <v>179000</v>
      </c>
    </row>
    <row r="1018" spans="1:11" x14ac:dyDescent="0.35">
      <c r="A1018" s="64">
        <v>1954</v>
      </c>
      <c r="B1018" s="46" t="s">
        <v>62</v>
      </c>
      <c r="C1018" s="5">
        <v>4.25</v>
      </c>
      <c r="D1018" s="22">
        <v>1967</v>
      </c>
      <c r="E1018">
        <v>1972</v>
      </c>
      <c r="F1018" s="22">
        <v>101.5</v>
      </c>
      <c r="G1018" s="1">
        <v>253750</v>
      </c>
      <c r="H1018" s="1">
        <v>0</v>
      </c>
      <c r="I1018" s="1">
        <v>0</v>
      </c>
      <c r="J1018" s="3">
        <f t="shared" si="15"/>
        <v>253750</v>
      </c>
    </row>
    <row r="1019" spans="1:11" ht="15" thickBot="1" x14ac:dyDescent="0.4">
      <c r="A1019" s="65">
        <v>1954</v>
      </c>
      <c r="B1019" s="47" t="s">
        <v>62</v>
      </c>
      <c r="C1019" s="17">
        <v>3.5</v>
      </c>
      <c r="D1019" s="25">
        <v>1970</v>
      </c>
      <c r="E1019" s="15">
        <v>1973</v>
      </c>
      <c r="F1019" s="15">
        <v>94.5</v>
      </c>
      <c r="G1019" s="18">
        <v>94500</v>
      </c>
      <c r="H1019" s="18">
        <v>0</v>
      </c>
      <c r="I1019" s="18">
        <v>0</v>
      </c>
      <c r="J1019" s="19">
        <f t="shared" si="15"/>
        <v>94500</v>
      </c>
      <c r="K1019" s="15"/>
    </row>
    <row r="1020" spans="1:11" x14ac:dyDescent="0.35">
      <c r="A1020" s="64">
        <v>1954</v>
      </c>
      <c r="B1020" s="46" t="s">
        <v>13</v>
      </c>
      <c r="G1020" s="1">
        <v>99482875</v>
      </c>
      <c r="H1020" s="1">
        <v>0</v>
      </c>
      <c r="I1020" s="1">
        <v>0</v>
      </c>
      <c r="J1020" s="3">
        <f t="shared" si="15"/>
        <v>99482875</v>
      </c>
    </row>
    <row r="1021" spans="1:11" ht="15" thickBot="1" x14ac:dyDescent="0.4">
      <c r="A1021" s="65">
        <v>1954</v>
      </c>
      <c r="B1021" s="48" t="s">
        <v>14</v>
      </c>
      <c r="C1021" s="17"/>
      <c r="D1021" s="15"/>
      <c r="E1021" s="15"/>
      <c r="F1021" s="15"/>
      <c r="G1021" s="18"/>
      <c r="H1021" s="18"/>
      <c r="I1021" s="18"/>
      <c r="J1021" s="19">
        <f t="shared" si="15"/>
        <v>0</v>
      </c>
      <c r="K1021" s="57">
        <f>J1020-SUM(J998:J1019)</f>
        <v>0</v>
      </c>
    </row>
    <row r="1022" spans="1:11" x14ac:dyDescent="0.35">
      <c r="A1022" s="64">
        <v>1955</v>
      </c>
      <c r="B1022" s="49" t="s">
        <v>58</v>
      </c>
      <c r="C1022" s="5">
        <v>3</v>
      </c>
      <c r="D1022" s="22">
        <v>1955</v>
      </c>
      <c r="F1022" s="22">
        <v>99.5</v>
      </c>
      <c r="G1022" s="1">
        <v>14925000</v>
      </c>
      <c r="H1022" s="28">
        <v>0</v>
      </c>
      <c r="I1022" s="28">
        <v>0</v>
      </c>
      <c r="J1022" s="3">
        <f t="shared" si="15"/>
        <v>14925000</v>
      </c>
    </row>
    <row r="1023" spans="1:11" ht="29" x14ac:dyDescent="0.35">
      <c r="A1023" s="64">
        <v>1955</v>
      </c>
      <c r="B1023" s="46" t="s">
        <v>47</v>
      </c>
      <c r="C1023" s="5">
        <v>2.5</v>
      </c>
      <c r="D1023" s="22">
        <v>1950</v>
      </c>
      <c r="E1023">
        <v>1955</v>
      </c>
      <c r="F1023" s="22">
        <v>100</v>
      </c>
      <c r="G1023" s="1">
        <v>250000</v>
      </c>
      <c r="H1023" s="28">
        <v>0</v>
      </c>
      <c r="I1023" s="28">
        <v>0</v>
      </c>
      <c r="J1023" s="3">
        <f t="shared" si="15"/>
        <v>250000</v>
      </c>
    </row>
    <row r="1024" spans="1:11" x14ac:dyDescent="0.35">
      <c r="A1024" s="64">
        <v>1955</v>
      </c>
      <c r="B1024" s="46" t="s">
        <v>17</v>
      </c>
      <c r="C1024" s="5">
        <v>3</v>
      </c>
      <c r="D1024" s="22">
        <v>1952</v>
      </c>
      <c r="E1024">
        <v>1955</v>
      </c>
      <c r="F1024" s="22">
        <v>100</v>
      </c>
      <c r="G1024" s="1">
        <v>200000</v>
      </c>
      <c r="H1024" s="28">
        <v>0</v>
      </c>
      <c r="I1024" s="28">
        <v>0</v>
      </c>
      <c r="J1024" s="3">
        <f t="shared" si="15"/>
        <v>200000</v>
      </c>
    </row>
    <row r="1025" spans="1:10" x14ac:dyDescent="0.35">
      <c r="A1025" s="64">
        <v>1955</v>
      </c>
      <c r="B1025" s="46" t="s">
        <v>27</v>
      </c>
      <c r="C1025" s="5">
        <v>2.5</v>
      </c>
      <c r="D1025" s="22">
        <v>1954</v>
      </c>
      <c r="E1025">
        <v>1956</v>
      </c>
      <c r="F1025" s="22">
        <v>98.5</v>
      </c>
      <c r="G1025" s="1">
        <v>11820000</v>
      </c>
      <c r="H1025" s="28">
        <v>0</v>
      </c>
      <c r="I1025" s="28">
        <v>0</v>
      </c>
      <c r="J1025" s="3">
        <f t="shared" si="15"/>
        <v>11820000</v>
      </c>
    </row>
    <row r="1026" spans="1:10" x14ac:dyDescent="0.35">
      <c r="A1026" s="64">
        <v>1955</v>
      </c>
      <c r="B1026" s="46" t="s">
        <v>58</v>
      </c>
      <c r="C1026" s="5">
        <v>2.25</v>
      </c>
      <c r="D1026" s="22">
        <v>1957</v>
      </c>
      <c r="F1026" s="22">
        <v>96.5</v>
      </c>
      <c r="G1026" s="1">
        <v>11097500</v>
      </c>
      <c r="H1026" s="28">
        <v>0</v>
      </c>
      <c r="I1026" s="28">
        <v>0</v>
      </c>
      <c r="J1026" s="3">
        <f t="shared" si="15"/>
        <v>11097500</v>
      </c>
    </row>
    <row r="1027" spans="1:10" x14ac:dyDescent="0.35">
      <c r="A1027" s="64">
        <v>1955</v>
      </c>
      <c r="B1027" s="46" t="s">
        <v>35</v>
      </c>
      <c r="C1027" s="5">
        <v>3</v>
      </c>
      <c r="D1027" s="22">
        <v>1955</v>
      </c>
      <c r="E1027">
        <v>1958</v>
      </c>
      <c r="F1027" s="22">
        <v>95.5</v>
      </c>
      <c r="G1027" s="1">
        <v>119375</v>
      </c>
      <c r="H1027" s="28">
        <v>0</v>
      </c>
      <c r="I1027" s="28">
        <v>0</v>
      </c>
      <c r="J1027" s="3">
        <f t="shared" si="15"/>
        <v>119375</v>
      </c>
    </row>
    <row r="1028" spans="1:10" x14ac:dyDescent="0.35">
      <c r="A1028" s="64">
        <v>1955</v>
      </c>
      <c r="B1028" s="46" t="s">
        <v>66</v>
      </c>
      <c r="C1028" s="5">
        <v>2</v>
      </c>
      <c r="D1028" s="22">
        <v>1958</v>
      </c>
      <c r="E1028">
        <v>1959</v>
      </c>
      <c r="F1028" s="22">
        <v>93.5</v>
      </c>
      <c r="G1028" s="1">
        <v>13557500</v>
      </c>
      <c r="H1028" s="28">
        <v>0</v>
      </c>
      <c r="I1028" s="28">
        <v>0</v>
      </c>
      <c r="J1028" s="3">
        <f t="shared" si="15"/>
        <v>13557500</v>
      </c>
    </row>
    <row r="1029" spans="1:10" x14ac:dyDescent="0.35">
      <c r="A1029" s="64">
        <v>1955</v>
      </c>
      <c r="B1029" s="46" t="s">
        <v>26</v>
      </c>
      <c r="C1029" s="5">
        <v>3</v>
      </c>
      <c r="D1029" s="22">
        <v>1955</v>
      </c>
      <c r="E1029">
        <v>1959</v>
      </c>
      <c r="F1029" s="22">
        <v>96.5</v>
      </c>
      <c r="G1029" s="1">
        <v>4825000</v>
      </c>
      <c r="H1029" s="28">
        <v>0</v>
      </c>
      <c r="I1029" s="28">
        <v>0</v>
      </c>
      <c r="J1029" s="3">
        <f t="shared" ref="J1029:J1084" si="16">G1029+H1029/20+I1029/240</f>
        <v>4825000</v>
      </c>
    </row>
    <row r="1030" spans="1:10" x14ac:dyDescent="0.35">
      <c r="A1030" s="64">
        <v>1955</v>
      </c>
      <c r="B1030" s="46" t="s">
        <v>59</v>
      </c>
      <c r="C1030" s="5">
        <v>3</v>
      </c>
      <c r="D1030" s="22">
        <v>1960</v>
      </c>
      <c r="F1030" s="22">
        <v>96.5</v>
      </c>
      <c r="G1030" s="1">
        <v>6272500</v>
      </c>
      <c r="H1030" s="28">
        <v>0</v>
      </c>
      <c r="I1030" s="28">
        <v>0</v>
      </c>
      <c r="J1030" s="3">
        <f t="shared" si="16"/>
        <v>6272500</v>
      </c>
    </row>
    <row r="1031" spans="1:10" x14ac:dyDescent="0.35">
      <c r="A1031" s="64">
        <v>1955</v>
      </c>
      <c r="B1031" s="46" t="s">
        <v>23</v>
      </c>
      <c r="C1031" s="5">
        <v>3</v>
      </c>
      <c r="D1031" s="22">
        <v>1956</v>
      </c>
      <c r="E1031">
        <v>1961</v>
      </c>
      <c r="F1031" s="22">
        <v>93.5</v>
      </c>
      <c r="G1031" s="1">
        <v>140250</v>
      </c>
      <c r="H1031" s="28">
        <v>0</v>
      </c>
      <c r="I1031" s="28">
        <v>0</v>
      </c>
      <c r="J1031" s="3">
        <f t="shared" si="16"/>
        <v>140250</v>
      </c>
    </row>
    <row r="1032" spans="1:10" x14ac:dyDescent="0.35">
      <c r="A1032" s="64">
        <v>1955</v>
      </c>
      <c r="B1032" s="46" t="s">
        <v>39</v>
      </c>
      <c r="C1032" s="5">
        <v>2.5</v>
      </c>
      <c r="D1032" s="22">
        <v>1956</v>
      </c>
      <c r="E1032">
        <v>1961</v>
      </c>
      <c r="F1032" s="22">
        <v>91.5</v>
      </c>
      <c r="G1032" s="1">
        <v>19123500</v>
      </c>
      <c r="H1032" s="28">
        <v>0</v>
      </c>
      <c r="I1032" s="28">
        <v>0</v>
      </c>
      <c r="J1032" s="3">
        <f t="shared" si="16"/>
        <v>19123500</v>
      </c>
    </row>
    <row r="1033" spans="1:10" x14ac:dyDescent="0.35">
      <c r="A1033" s="64">
        <v>1955</v>
      </c>
      <c r="B1033" s="46" t="s">
        <v>59</v>
      </c>
      <c r="C1033" s="5">
        <v>3</v>
      </c>
      <c r="D1033" s="22">
        <v>1962</v>
      </c>
      <c r="E1033">
        <v>1963</v>
      </c>
      <c r="F1033" s="22">
        <v>93.5</v>
      </c>
      <c r="G1033" s="1">
        <v>2337500</v>
      </c>
      <c r="H1033" s="28">
        <v>0</v>
      </c>
      <c r="I1033" s="28">
        <v>0</v>
      </c>
      <c r="J1033" s="3">
        <f t="shared" si="16"/>
        <v>2337500</v>
      </c>
    </row>
    <row r="1034" spans="1:10" x14ac:dyDescent="0.35">
      <c r="A1034" s="64">
        <v>1955</v>
      </c>
      <c r="B1034" s="46" t="s">
        <v>50</v>
      </c>
      <c r="C1034" s="5">
        <v>3</v>
      </c>
      <c r="D1034" s="22">
        <v>1955</v>
      </c>
      <c r="E1034">
        <v>1965</v>
      </c>
      <c r="F1034" s="22">
        <v>91.5</v>
      </c>
      <c r="G1034" s="1">
        <v>7320000</v>
      </c>
      <c r="H1034" s="28">
        <v>0</v>
      </c>
      <c r="I1034" s="28">
        <v>0</v>
      </c>
      <c r="J1034" s="3">
        <f t="shared" si="16"/>
        <v>7320000</v>
      </c>
    </row>
    <row r="1035" spans="1:10" x14ac:dyDescent="0.35">
      <c r="A1035" s="64">
        <v>1955</v>
      </c>
      <c r="B1035" s="46" t="s">
        <v>50</v>
      </c>
      <c r="C1035" s="5">
        <v>2.5</v>
      </c>
      <c r="D1035" s="22">
        <v>1964</v>
      </c>
      <c r="E1035">
        <v>1967</v>
      </c>
      <c r="F1035" s="22">
        <v>84.5</v>
      </c>
      <c r="G1035" s="1">
        <v>845000</v>
      </c>
      <c r="H1035" s="28">
        <v>0</v>
      </c>
      <c r="I1035" s="28">
        <v>0</v>
      </c>
      <c r="J1035" s="3">
        <f t="shared" si="16"/>
        <v>845000</v>
      </c>
    </row>
    <row r="1036" spans="1:10" x14ac:dyDescent="0.35">
      <c r="A1036" s="64">
        <v>1955</v>
      </c>
      <c r="B1036" s="46" t="s">
        <v>39</v>
      </c>
      <c r="C1036" s="5">
        <v>3</v>
      </c>
      <c r="D1036" s="22">
        <v>1959</v>
      </c>
      <c r="E1036">
        <v>1969</v>
      </c>
      <c r="F1036" s="22">
        <v>86.5</v>
      </c>
      <c r="G1036" s="1">
        <v>1730000</v>
      </c>
      <c r="H1036" s="28">
        <v>0</v>
      </c>
      <c r="I1036" s="28">
        <v>0</v>
      </c>
      <c r="J1036" s="3">
        <f t="shared" si="16"/>
        <v>1730000</v>
      </c>
    </row>
    <row r="1037" spans="1:10" x14ac:dyDescent="0.35">
      <c r="A1037" s="64">
        <v>1955</v>
      </c>
      <c r="B1037" s="46" t="s">
        <v>60</v>
      </c>
      <c r="C1037" s="5">
        <v>3.5</v>
      </c>
      <c r="D1037" s="22">
        <v>1966</v>
      </c>
      <c r="E1037">
        <v>1969</v>
      </c>
      <c r="F1037" s="22">
        <v>90.5</v>
      </c>
      <c r="G1037" s="1">
        <v>226250</v>
      </c>
      <c r="H1037" s="28">
        <v>0</v>
      </c>
      <c r="I1037" s="28">
        <v>0</v>
      </c>
      <c r="J1037" s="3">
        <f t="shared" si="16"/>
        <v>226250</v>
      </c>
    </row>
    <row r="1038" spans="1:10" x14ac:dyDescent="0.35">
      <c r="A1038" s="64">
        <v>1955</v>
      </c>
      <c r="B1038" s="46" t="s">
        <v>50</v>
      </c>
      <c r="C1038" s="5">
        <v>3</v>
      </c>
      <c r="D1038" s="22">
        <v>1960</v>
      </c>
      <c r="E1038">
        <v>1970</v>
      </c>
      <c r="F1038" s="22">
        <v>85.5</v>
      </c>
      <c r="G1038" s="1">
        <v>855000</v>
      </c>
      <c r="H1038" s="28">
        <v>0</v>
      </c>
      <c r="I1038" s="28">
        <v>0</v>
      </c>
      <c r="J1038" s="3">
        <f t="shared" si="16"/>
        <v>855000</v>
      </c>
    </row>
    <row r="1039" spans="1:10" x14ac:dyDescent="0.35">
      <c r="A1039" s="64">
        <v>1955</v>
      </c>
      <c r="B1039" s="46" t="s">
        <v>63</v>
      </c>
      <c r="C1039" s="5">
        <v>4.5</v>
      </c>
      <c r="D1039" s="22">
        <v>1965</v>
      </c>
      <c r="E1039">
        <v>1970</v>
      </c>
      <c r="F1039" s="22">
        <v>101.5</v>
      </c>
      <c r="G1039" s="1">
        <v>152250</v>
      </c>
      <c r="H1039" s="28">
        <v>0</v>
      </c>
      <c r="I1039" s="28">
        <v>0</v>
      </c>
      <c r="J1039" s="3">
        <f t="shared" si="16"/>
        <v>152250</v>
      </c>
    </row>
    <row r="1040" spans="1:10" x14ac:dyDescent="0.35">
      <c r="A1040" s="64">
        <v>1955</v>
      </c>
      <c r="B1040" s="46" t="s">
        <v>19</v>
      </c>
      <c r="C1040" s="5">
        <v>3</v>
      </c>
      <c r="D1040" s="22">
        <v>1967</v>
      </c>
      <c r="E1040">
        <v>1971</v>
      </c>
      <c r="F1040" s="22">
        <v>85.5</v>
      </c>
      <c r="G1040" s="1">
        <v>171000</v>
      </c>
      <c r="H1040" s="28">
        <v>0</v>
      </c>
      <c r="I1040" s="28">
        <v>0</v>
      </c>
      <c r="J1040" s="3">
        <f t="shared" si="16"/>
        <v>171000</v>
      </c>
    </row>
    <row r="1041" spans="1:11" x14ac:dyDescent="0.35">
      <c r="A1041" s="64">
        <v>1955</v>
      </c>
      <c r="B1041" s="46" t="s">
        <v>62</v>
      </c>
      <c r="C1041" s="5">
        <v>4.25</v>
      </c>
      <c r="D1041" s="22">
        <v>1967</v>
      </c>
      <c r="E1041">
        <v>1972</v>
      </c>
      <c r="F1041" s="26">
        <v>98.5</v>
      </c>
      <c r="G1041" s="28">
        <v>246250</v>
      </c>
      <c r="H1041" s="28">
        <v>0</v>
      </c>
      <c r="I1041" s="28">
        <v>0</v>
      </c>
      <c r="J1041" s="29">
        <f t="shared" si="16"/>
        <v>246250</v>
      </c>
      <c r="K1041" s="26"/>
    </row>
    <row r="1042" spans="1:11" ht="15" thickBot="1" x14ac:dyDescent="0.4">
      <c r="A1042" s="65">
        <v>1955</v>
      </c>
      <c r="B1042" s="47" t="s">
        <v>62</v>
      </c>
      <c r="C1042" s="17">
        <v>3.5</v>
      </c>
      <c r="D1042" s="25">
        <v>1970</v>
      </c>
      <c r="E1042" s="15">
        <v>1973</v>
      </c>
      <c r="F1042" s="25">
        <v>89.5</v>
      </c>
      <c r="G1042" s="18">
        <v>89500</v>
      </c>
      <c r="H1042" s="18">
        <v>0</v>
      </c>
      <c r="I1042" s="18">
        <v>0</v>
      </c>
      <c r="J1042" s="19">
        <f t="shared" si="16"/>
        <v>89500</v>
      </c>
      <c r="K1042" s="15"/>
    </row>
    <row r="1043" spans="1:11" x14ac:dyDescent="0.35">
      <c r="A1043" s="64">
        <v>1955</v>
      </c>
      <c r="B1043" s="49" t="s">
        <v>13</v>
      </c>
      <c r="F1043" s="26"/>
      <c r="G1043" s="28">
        <v>96303375</v>
      </c>
      <c r="H1043" s="28">
        <v>0</v>
      </c>
      <c r="I1043" s="28">
        <v>0</v>
      </c>
      <c r="J1043" s="29">
        <f t="shared" si="16"/>
        <v>96303375</v>
      </c>
      <c r="K1043" s="58"/>
    </row>
    <row r="1044" spans="1:11" ht="15" thickBot="1" x14ac:dyDescent="0.4">
      <c r="A1044" s="65">
        <v>1955</v>
      </c>
      <c r="B1044" s="50" t="s">
        <v>14</v>
      </c>
      <c r="C1044" s="17"/>
      <c r="D1044" s="15"/>
      <c r="E1044" s="15"/>
      <c r="F1044" s="15"/>
      <c r="G1044" s="18"/>
      <c r="H1044" s="18"/>
      <c r="I1044" s="18"/>
      <c r="J1044" s="19">
        <f t="shared" si="16"/>
        <v>0</v>
      </c>
      <c r="K1044" s="57">
        <f>J1043-SUM(J1022:J1042)</f>
        <v>0</v>
      </c>
    </row>
    <row r="1045" spans="1:11" x14ac:dyDescent="0.35">
      <c r="A1045" s="64">
        <v>1956</v>
      </c>
      <c r="B1045" s="49" t="s">
        <v>27</v>
      </c>
      <c r="C1045" s="5">
        <v>2.5</v>
      </c>
      <c r="D1045" s="22">
        <v>1954</v>
      </c>
      <c r="E1045" s="22">
        <v>1956</v>
      </c>
      <c r="F1045" s="22">
        <v>99.75</v>
      </c>
      <c r="G1045" s="1">
        <v>11970000</v>
      </c>
      <c r="H1045" s="1">
        <v>0</v>
      </c>
      <c r="I1045" s="1">
        <v>0</v>
      </c>
      <c r="J1045" s="3">
        <f t="shared" si="16"/>
        <v>11970000</v>
      </c>
    </row>
    <row r="1046" spans="1:11" x14ac:dyDescent="0.35">
      <c r="A1046" s="64">
        <v>1956</v>
      </c>
      <c r="B1046" s="49" t="s">
        <v>58</v>
      </c>
      <c r="C1046" s="5">
        <v>2.25</v>
      </c>
      <c r="D1046" s="22">
        <v>1957</v>
      </c>
      <c r="F1046" s="22">
        <v>97.5</v>
      </c>
      <c r="G1046" s="1">
        <v>13162500</v>
      </c>
      <c r="H1046" s="1">
        <v>0</v>
      </c>
      <c r="I1046" s="1">
        <v>0</v>
      </c>
      <c r="J1046" s="3">
        <f t="shared" si="16"/>
        <v>13162500</v>
      </c>
    </row>
    <row r="1047" spans="1:11" x14ac:dyDescent="0.35">
      <c r="A1047" s="64">
        <v>1956</v>
      </c>
      <c r="B1047" s="49" t="s">
        <v>35</v>
      </c>
      <c r="C1047" s="5">
        <v>3</v>
      </c>
      <c r="D1047" s="22">
        <v>1955</v>
      </c>
      <c r="E1047">
        <v>1958</v>
      </c>
      <c r="F1047" s="22">
        <v>94</v>
      </c>
      <c r="G1047" s="1">
        <v>117500</v>
      </c>
      <c r="H1047" s="1">
        <v>0</v>
      </c>
      <c r="I1047" s="1">
        <v>0</v>
      </c>
      <c r="J1047" s="3">
        <f t="shared" si="16"/>
        <v>117500</v>
      </c>
    </row>
    <row r="1048" spans="1:11" x14ac:dyDescent="0.35">
      <c r="A1048" s="64">
        <v>1956</v>
      </c>
      <c r="B1048" s="49" t="s">
        <v>66</v>
      </c>
      <c r="C1048" s="5">
        <v>4</v>
      </c>
      <c r="D1048" s="22">
        <v>1957</v>
      </c>
      <c r="E1048">
        <v>1958</v>
      </c>
      <c r="F1048" s="22">
        <v>98.5</v>
      </c>
      <c r="G1048" s="1">
        <v>9850000</v>
      </c>
      <c r="H1048" s="1">
        <v>0</v>
      </c>
      <c r="I1048" s="1">
        <v>0</v>
      </c>
      <c r="J1048" s="3">
        <f t="shared" si="16"/>
        <v>9850000</v>
      </c>
    </row>
    <row r="1049" spans="1:11" x14ac:dyDescent="0.35">
      <c r="A1049" s="64">
        <v>1956</v>
      </c>
      <c r="B1049" s="49" t="s">
        <v>66</v>
      </c>
      <c r="C1049" s="5">
        <v>2</v>
      </c>
      <c r="D1049" s="22">
        <v>1958</v>
      </c>
      <c r="E1049">
        <v>1959</v>
      </c>
      <c r="F1049" s="22">
        <v>94.5</v>
      </c>
      <c r="G1049" s="1">
        <v>16655625</v>
      </c>
      <c r="H1049" s="1">
        <v>0</v>
      </c>
      <c r="I1049" s="1">
        <v>0</v>
      </c>
      <c r="J1049" s="3">
        <f t="shared" si="16"/>
        <v>16655625</v>
      </c>
    </row>
    <row r="1050" spans="1:11" x14ac:dyDescent="0.35">
      <c r="A1050" s="64">
        <v>1956</v>
      </c>
      <c r="B1050" s="49" t="s">
        <v>26</v>
      </c>
      <c r="C1050" s="5">
        <v>3</v>
      </c>
      <c r="D1050" s="22">
        <v>1955</v>
      </c>
      <c r="E1050">
        <v>1959</v>
      </c>
      <c r="F1050" s="22">
        <v>95</v>
      </c>
      <c r="G1050" s="1">
        <v>6056250</v>
      </c>
      <c r="H1050" s="1">
        <v>0</v>
      </c>
      <c r="I1050" s="1">
        <v>0</v>
      </c>
      <c r="J1050" s="3">
        <f t="shared" si="16"/>
        <v>6056250</v>
      </c>
    </row>
    <row r="1051" spans="1:11" x14ac:dyDescent="0.35">
      <c r="A1051" s="64">
        <v>1956</v>
      </c>
      <c r="B1051" s="49" t="s">
        <v>59</v>
      </c>
      <c r="C1051" s="5">
        <v>2</v>
      </c>
      <c r="D1051" s="22">
        <v>1960</v>
      </c>
      <c r="F1051" s="22">
        <v>91.5</v>
      </c>
      <c r="G1051" s="1">
        <v>2287500</v>
      </c>
      <c r="H1051" s="1">
        <v>0</v>
      </c>
      <c r="I1051" s="1">
        <v>0</v>
      </c>
      <c r="J1051" s="3">
        <f t="shared" si="16"/>
        <v>2287500</v>
      </c>
    </row>
    <row r="1052" spans="1:11" x14ac:dyDescent="0.35">
      <c r="A1052" s="64">
        <v>1956</v>
      </c>
      <c r="B1052" s="49" t="s">
        <v>23</v>
      </c>
      <c r="C1052" s="5">
        <v>3</v>
      </c>
      <c r="D1052" s="22">
        <v>1956</v>
      </c>
      <c r="E1052">
        <v>1961</v>
      </c>
      <c r="F1052" s="22">
        <v>90.5</v>
      </c>
      <c r="G1052" s="1">
        <v>135750</v>
      </c>
      <c r="H1052" s="1">
        <v>0</v>
      </c>
      <c r="I1052" s="1">
        <v>0</v>
      </c>
      <c r="J1052" s="3">
        <f t="shared" si="16"/>
        <v>135750</v>
      </c>
    </row>
    <row r="1053" spans="1:11" x14ac:dyDescent="0.35">
      <c r="A1053" s="64">
        <v>1956</v>
      </c>
      <c r="B1053" s="49" t="s">
        <v>39</v>
      </c>
      <c r="C1053" s="5">
        <v>2.5</v>
      </c>
      <c r="D1053" s="22">
        <v>1956</v>
      </c>
      <c r="E1053">
        <v>1961</v>
      </c>
      <c r="F1053" s="22">
        <v>91</v>
      </c>
      <c r="G1053" s="1">
        <v>19019000</v>
      </c>
      <c r="H1053" s="1">
        <v>0</v>
      </c>
      <c r="I1053" s="1">
        <v>0</v>
      </c>
      <c r="J1053" s="3">
        <f t="shared" si="16"/>
        <v>19019000</v>
      </c>
    </row>
    <row r="1054" spans="1:11" x14ac:dyDescent="0.35">
      <c r="A1054" s="64">
        <v>1956</v>
      </c>
      <c r="B1054" s="49" t="s">
        <v>50</v>
      </c>
      <c r="C1054" s="5">
        <v>3</v>
      </c>
      <c r="D1054" s="22">
        <v>1955</v>
      </c>
      <c r="E1054">
        <v>1965</v>
      </c>
      <c r="F1054" s="22">
        <v>84.5</v>
      </c>
      <c r="G1054" s="1">
        <v>6760000</v>
      </c>
      <c r="H1054" s="1">
        <v>0</v>
      </c>
      <c r="I1054" s="1">
        <v>0</v>
      </c>
      <c r="J1054" s="3">
        <f t="shared" si="16"/>
        <v>6760000</v>
      </c>
    </row>
    <row r="1055" spans="1:11" x14ac:dyDescent="0.35">
      <c r="A1055" s="64">
        <v>1956</v>
      </c>
      <c r="B1055" s="49" t="s">
        <v>50</v>
      </c>
      <c r="C1055" s="5">
        <v>2.5</v>
      </c>
      <c r="D1055" s="22">
        <v>1964</v>
      </c>
      <c r="E1055">
        <v>1967</v>
      </c>
      <c r="F1055" s="22">
        <v>77.5</v>
      </c>
      <c r="G1055" s="1">
        <v>775000</v>
      </c>
      <c r="H1055" s="1">
        <v>0</v>
      </c>
      <c r="I1055" s="1">
        <v>0</v>
      </c>
      <c r="J1055" s="3">
        <f t="shared" si="16"/>
        <v>775000</v>
      </c>
    </row>
    <row r="1056" spans="1:11" x14ac:dyDescent="0.35">
      <c r="A1056" s="64">
        <v>1956</v>
      </c>
      <c r="B1056" s="49" t="s">
        <v>39</v>
      </c>
      <c r="C1056" s="5">
        <v>3</v>
      </c>
      <c r="D1056" s="22">
        <v>1959</v>
      </c>
      <c r="E1056">
        <v>1969</v>
      </c>
      <c r="F1056" s="22">
        <v>78.5</v>
      </c>
      <c r="G1056" s="1">
        <v>1570000</v>
      </c>
      <c r="H1056" s="1">
        <v>0</v>
      </c>
      <c r="I1056" s="1">
        <v>0</v>
      </c>
      <c r="J1056" s="3">
        <f t="shared" si="16"/>
        <v>1570000</v>
      </c>
    </row>
    <row r="1057" spans="1:11" x14ac:dyDescent="0.35">
      <c r="A1057" s="64">
        <v>1956</v>
      </c>
      <c r="B1057" s="49" t="s">
        <v>60</v>
      </c>
      <c r="C1057" s="5">
        <v>3.5</v>
      </c>
      <c r="D1057" s="22">
        <v>1966</v>
      </c>
      <c r="E1057">
        <v>1969</v>
      </c>
      <c r="F1057" s="22">
        <v>80.5</v>
      </c>
      <c r="G1057" s="1">
        <v>201250</v>
      </c>
      <c r="H1057" s="1">
        <v>0</v>
      </c>
      <c r="I1057" s="1">
        <v>0</v>
      </c>
      <c r="J1057" s="3">
        <f t="shared" si="16"/>
        <v>201250</v>
      </c>
    </row>
    <row r="1058" spans="1:11" x14ac:dyDescent="0.35">
      <c r="A1058" s="64">
        <v>1956</v>
      </c>
      <c r="B1058" s="49" t="s">
        <v>50</v>
      </c>
      <c r="C1058" s="5">
        <v>3</v>
      </c>
      <c r="D1058" s="22">
        <v>1960</v>
      </c>
      <c r="E1058">
        <v>1970</v>
      </c>
      <c r="F1058" s="22">
        <v>76.5</v>
      </c>
      <c r="G1058" s="1">
        <v>765000</v>
      </c>
      <c r="H1058" s="1">
        <v>0</v>
      </c>
      <c r="I1058" s="1">
        <v>0</v>
      </c>
      <c r="J1058" s="3">
        <f t="shared" si="16"/>
        <v>765000</v>
      </c>
    </row>
    <row r="1059" spans="1:11" x14ac:dyDescent="0.35">
      <c r="A1059" s="64">
        <v>1956</v>
      </c>
      <c r="B1059" s="49" t="s">
        <v>63</v>
      </c>
      <c r="C1059" s="5">
        <v>4.5</v>
      </c>
      <c r="D1059" s="22">
        <v>1965</v>
      </c>
      <c r="E1059">
        <v>1970</v>
      </c>
      <c r="F1059" s="22">
        <v>90.5</v>
      </c>
      <c r="G1059" s="1">
        <v>135750</v>
      </c>
      <c r="H1059" s="1">
        <v>0</v>
      </c>
      <c r="I1059" s="1">
        <v>0</v>
      </c>
      <c r="J1059" s="3">
        <f t="shared" si="16"/>
        <v>135750</v>
      </c>
    </row>
    <row r="1060" spans="1:11" x14ac:dyDescent="0.35">
      <c r="A1060" s="64">
        <v>1956</v>
      </c>
      <c r="B1060" s="49" t="s">
        <v>19</v>
      </c>
      <c r="C1060" s="5">
        <v>3</v>
      </c>
      <c r="D1060" s="22">
        <v>1967</v>
      </c>
      <c r="E1060">
        <v>1971</v>
      </c>
      <c r="F1060" s="22">
        <v>73.5</v>
      </c>
      <c r="G1060" s="1">
        <v>147000</v>
      </c>
      <c r="H1060" s="1">
        <v>0</v>
      </c>
      <c r="I1060" s="1">
        <v>0</v>
      </c>
      <c r="J1060" s="3">
        <f t="shared" si="16"/>
        <v>147000</v>
      </c>
    </row>
    <row r="1061" spans="1:11" x14ac:dyDescent="0.35">
      <c r="A1061" s="64">
        <v>1956</v>
      </c>
      <c r="B1061" s="49" t="s">
        <v>62</v>
      </c>
      <c r="C1061" s="5">
        <v>4.25</v>
      </c>
      <c r="D1061" s="22">
        <v>1967</v>
      </c>
      <c r="E1061">
        <v>1972</v>
      </c>
      <c r="F1061" s="22">
        <v>84.5</v>
      </c>
      <c r="G1061" s="1">
        <v>211250</v>
      </c>
      <c r="H1061" s="1">
        <v>0</v>
      </c>
      <c r="I1061" s="1">
        <v>0</v>
      </c>
      <c r="J1061" s="3">
        <f t="shared" si="16"/>
        <v>211250</v>
      </c>
    </row>
    <row r="1062" spans="1:11" ht="15" thickBot="1" x14ac:dyDescent="0.4">
      <c r="A1062" s="65">
        <v>1956</v>
      </c>
      <c r="B1062" s="55" t="s">
        <v>62</v>
      </c>
      <c r="C1062" s="17">
        <v>3.5</v>
      </c>
      <c r="D1062" s="15">
        <v>1970</v>
      </c>
      <c r="E1062" s="15">
        <v>1973</v>
      </c>
      <c r="F1062" s="15">
        <v>77.5</v>
      </c>
      <c r="G1062" s="18">
        <v>77500</v>
      </c>
      <c r="H1062" s="18">
        <v>0</v>
      </c>
      <c r="I1062" s="18">
        <v>0</v>
      </c>
      <c r="J1062" s="19">
        <f t="shared" si="16"/>
        <v>77500</v>
      </c>
      <c r="K1062" s="15"/>
    </row>
    <row r="1063" spans="1:11" x14ac:dyDescent="0.35">
      <c r="A1063" s="64">
        <v>1956</v>
      </c>
      <c r="B1063" s="49" t="s">
        <v>13</v>
      </c>
      <c r="G1063" s="1">
        <v>89896875</v>
      </c>
      <c r="H1063" s="1">
        <v>0</v>
      </c>
      <c r="I1063" s="1">
        <v>0</v>
      </c>
      <c r="J1063" s="3">
        <f t="shared" si="16"/>
        <v>89896875</v>
      </c>
    </row>
    <row r="1064" spans="1:11" ht="15" thickBot="1" x14ac:dyDescent="0.4">
      <c r="A1064" s="65">
        <v>1956</v>
      </c>
      <c r="B1064" s="50" t="s">
        <v>14</v>
      </c>
      <c r="C1064" s="17"/>
      <c r="D1064" s="15"/>
      <c r="E1064" s="15"/>
      <c r="F1064" s="15"/>
      <c r="G1064" s="18"/>
      <c r="H1064" s="18"/>
      <c r="I1064" s="18"/>
      <c r="J1064" s="19">
        <f t="shared" si="16"/>
        <v>0</v>
      </c>
      <c r="K1064" s="57">
        <f>J1063-SUM(J1045:J1062)</f>
        <v>0</v>
      </c>
    </row>
    <row r="1065" spans="1:11" x14ac:dyDescent="0.35">
      <c r="A1065" s="64">
        <v>1957</v>
      </c>
      <c r="B1065" t="s">
        <v>58</v>
      </c>
      <c r="C1065" s="5">
        <v>2.25</v>
      </c>
      <c r="D1065">
        <v>1957</v>
      </c>
      <c r="F1065" s="22">
        <v>99</v>
      </c>
      <c r="G1065" s="1">
        <v>16335000</v>
      </c>
      <c r="H1065" s="1">
        <v>0</v>
      </c>
      <c r="I1065" s="1">
        <v>0</v>
      </c>
      <c r="J1065" s="3">
        <f t="shared" si="16"/>
        <v>16335000</v>
      </c>
    </row>
    <row r="1066" spans="1:11" x14ac:dyDescent="0.35">
      <c r="A1066" s="64">
        <v>1957</v>
      </c>
      <c r="B1066" t="s">
        <v>35</v>
      </c>
      <c r="C1066" s="5">
        <v>3</v>
      </c>
      <c r="D1066">
        <v>1955</v>
      </c>
      <c r="E1066">
        <v>1958</v>
      </c>
      <c r="F1066" s="22">
        <v>97</v>
      </c>
      <c r="G1066" s="1">
        <v>121250</v>
      </c>
      <c r="H1066" s="1">
        <v>0</v>
      </c>
      <c r="I1066" s="1">
        <v>0</v>
      </c>
      <c r="J1066" s="3">
        <f t="shared" si="16"/>
        <v>121250</v>
      </c>
    </row>
    <row r="1067" spans="1:11" x14ac:dyDescent="0.35">
      <c r="A1067" s="64">
        <v>1957</v>
      </c>
      <c r="B1067" t="s">
        <v>66</v>
      </c>
      <c r="C1067" s="5">
        <v>4</v>
      </c>
      <c r="D1067">
        <v>1957</v>
      </c>
      <c r="E1067">
        <v>1958</v>
      </c>
      <c r="F1067" s="22">
        <v>100</v>
      </c>
      <c r="G1067" s="1">
        <v>10000000</v>
      </c>
      <c r="H1067" s="1">
        <v>0</v>
      </c>
      <c r="I1067" s="1">
        <v>0</v>
      </c>
      <c r="J1067" s="3">
        <f t="shared" si="16"/>
        <v>10000000</v>
      </c>
    </row>
    <row r="1068" spans="1:11" x14ac:dyDescent="0.35">
      <c r="A1068" s="64">
        <v>1957</v>
      </c>
      <c r="B1068" t="s">
        <v>66</v>
      </c>
      <c r="C1068" s="5">
        <v>2</v>
      </c>
      <c r="D1068">
        <v>1958</v>
      </c>
      <c r="E1068">
        <v>1959</v>
      </c>
      <c r="F1068" s="22">
        <v>96.5</v>
      </c>
      <c r="G1068" s="1">
        <v>14113125</v>
      </c>
      <c r="H1068" s="1">
        <v>0</v>
      </c>
      <c r="I1068" s="1">
        <v>0</v>
      </c>
      <c r="J1068" s="3">
        <f t="shared" si="16"/>
        <v>14113125</v>
      </c>
    </row>
    <row r="1069" spans="1:11" x14ac:dyDescent="0.35">
      <c r="A1069" s="64">
        <v>1957</v>
      </c>
      <c r="B1069" t="s">
        <v>26</v>
      </c>
      <c r="C1069" s="5">
        <v>3</v>
      </c>
      <c r="D1069">
        <v>1955</v>
      </c>
      <c r="E1069">
        <v>1959</v>
      </c>
      <c r="F1069" s="22">
        <v>97.5</v>
      </c>
      <c r="G1069" s="1">
        <v>9140625</v>
      </c>
      <c r="H1069" s="1">
        <v>0</v>
      </c>
      <c r="I1069" s="1">
        <v>0</v>
      </c>
      <c r="J1069" s="3">
        <f t="shared" si="16"/>
        <v>9140625</v>
      </c>
    </row>
    <row r="1070" spans="1:11" x14ac:dyDescent="0.35">
      <c r="A1070" s="64">
        <v>1957</v>
      </c>
      <c r="B1070" t="s">
        <v>59</v>
      </c>
      <c r="C1070" s="5">
        <v>2</v>
      </c>
      <c r="D1070">
        <v>1960</v>
      </c>
      <c r="F1070" s="22">
        <v>94</v>
      </c>
      <c r="G1070" s="1">
        <v>2350000</v>
      </c>
      <c r="H1070" s="1">
        <v>0</v>
      </c>
      <c r="I1070" s="1">
        <v>0</v>
      </c>
      <c r="J1070" s="3">
        <f t="shared" si="16"/>
        <v>2350000</v>
      </c>
    </row>
    <row r="1071" spans="1:11" x14ac:dyDescent="0.35">
      <c r="A1071" s="64">
        <v>1957</v>
      </c>
      <c r="B1071" t="s">
        <v>23</v>
      </c>
      <c r="C1071" s="5">
        <v>3</v>
      </c>
      <c r="D1071">
        <v>1956</v>
      </c>
      <c r="E1071">
        <v>1961</v>
      </c>
      <c r="F1071" s="22">
        <v>90.5</v>
      </c>
      <c r="G1071" s="1">
        <v>135750</v>
      </c>
      <c r="H1071" s="1">
        <v>0</v>
      </c>
      <c r="I1071" s="1">
        <v>0</v>
      </c>
      <c r="J1071" s="3">
        <f t="shared" si="16"/>
        <v>135750</v>
      </c>
    </row>
    <row r="1072" spans="1:11" x14ac:dyDescent="0.35">
      <c r="A1072" s="64">
        <v>1957</v>
      </c>
      <c r="B1072" t="s">
        <v>39</v>
      </c>
      <c r="C1072" s="5">
        <v>2.5</v>
      </c>
      <c r="D1072">
        <v>1956</v>
      </c>
      <c r="E1072">
        <v>1961</v>
      </c>
      <c r="F1072" s="22">
        <v>93</v>
      </c>
      <c r="G1072" s="1">
        <v>19437000</v>
      </c>
      <c r="H1072" s="1">
        <v>0</v>
      </c>
      <c r="I1072" s="1">
        <v>0</v>
      </c>
      <c r="J1072" s="3">
        <f t="shared" si="16"/>
        <v>19437000</v>
      </c>
    </row>
    <row r="1073" spans="1:11" x14ac:dyDescent="0.35">
      <c r="A1073" s="64">
        <v>1957</v>
      </c>
      <c r="B1073" t="s">
        <v>50</v>
      </c>
      <c r="C1073" s="5">
        <v>3</v>
      </c>
      <c r="D1073">
        <v>1955</v>
      </c>
      <c r="E1073">
        <v>1965</v>
      </c>
      <c r="F1073" s="22">
        <v>86.5</v>
      </c>
      <c r="G1073" s="1">
        <v>6920000</v>
      </c>
      <c r="H1073" s="1">
        <v>0</v>
      </c>
      <c r="I1073" s="1">
        <v>0</v>
      </c>
      <c r="J1073" s="3">
        <f t="shared" si="16"/>
        <v>6920000</v>
      </c>
    </row>
    <row r="1074" spans="1:11" x14ac:dyDescent="0.35">
      <c r="A1074" s="64">
        <v>1957</v>
      </c>
      <c r="B1074" t="s">
        <v>50</v>
      </c>
      <c r="C1074" s="5">
        <v>2.5</v>
      </c>
      <c r="D1074">
        <v>1964</v>
      </c>
      <c r="E1074">
        <v>1967</v>
      </c>
      <c r="F1074" s="22">
        <v>79.5</v>
      </c>
      <c r="G1074" s="1">
        <v>795000</v>
      </c>
      <c r="H1074" s="1">
        <v>0</v>
      </c>
      <c r="I1074" s="1">
        <v>0</v>
      </c>
      <c r="J1074" s="3">
        <f t="shared" si="16"/>
        <v>795000</v>
      </c>
    </row>
    <row r="1075" spans="1:11" x14ac:dyDescent="0.35">
      <c r="A1075" s="64">
        <v>1957</v>
      </c>
      <c r="B1075" t="s">
        <v>39</v>
      </c>
      <c r="C1075" s="5">
        <v>3</v>
      </c>
      <c r="D1075">
        <v>1959</v>
      </c>
      <c r="E1075">
        <v>1969</v>
      </c>
      <c r="F1075" s="22">
        <v>78.5</v>
      </c>
      <c r="G1075" s="1">
        <v>1570000</v>
      </c>
      <c r="H1075" s="1">
        <v>0</v>
      </c>
      <c r="I1075" s="1">
        <v>0</v>
      </c>
      <c r="J1075" s="3">
        <f t="shared" si="16"/>
        <v>1570000</v>
      </c>
    </row>
    <row r="1076" spans="1:11" x14ac:dyDescent="0.35">
      <c r="A1076" s="64">
        <v>1957</v>
      </c>
      <c r="B1076" t="s">
        <v>60</v>
      </c>
      <c r="C1076" s="5">
        <v>3.5</v>
      </c>
      <c r="D1076">
        <v>1966</v>
      </c>
      <c r="E1076">
        <v>1969</v>
      </c>
      <c r="F1076" s="22">
        <v>78.5</v>
      </c>
      <c r="G1076" s="1">
        <v>196250</v>
      </c>
      <c r="H1076" s="1">
        <v>0</v>
      </c>
      <c r="I1076" s="1">
        <v>0</v>
      </c>
      <c r="J1076" s="3">
        <f t="shared" si="16"/>
        <v>196250</v>
      </c>
    </row>
    <row r="1077" spans="1:11" x14ac:dyDescent="0.35">
      <c r="A1077" s="64">
        <v>1957</v>
      </c>
      <c r="B1077" t="s">
        <v>50</v>
      </c>
      <c r="C1077" s="5">
        <v>3</v>
      </c>
      <c r="D1077">
        <v>1960</v>
      </c>
      <c r="E1077">
        <v>1970</v>
      </c>
      <c r="F1077" s="22">
        <v>76.5</v>
      </c>
      <c r="G1077" s="1">
        <v>765000</v>
      </c>
      <c r="H1077" s="1">
        <v>0</v>
      </c>
      <c r="I1077" s="1">
        <v>0</v>
      </c>
      <c r="J1077" s="3">
        <f t="shared" si="16"/>
        <v>765000</v>
      </c>
    </row>
    <row r="1078" spans="1:11" x14ac:dyDescent="0.35">
      <c r="A1078" s="64">
        <v>1957</v>
      </c>
      <c r="B1078" t="s">
        <v>63</v>
      </c>
      <c r="C1078" s="5">
        <v>4.5</v>
      </c>
      <c r="D1078">
        <v>1965</v>
      </c>
      <c r="E1078">
        <v>1970</v>
      </c>
      <c r="F1078" s="22">
        <v>86.5</v>
      </c>
      <c r="G1078" s="1">
        <v>129750</v>
      </c>
      <c r="H1078" s="1">
        <v>0</v>
      </c>
      <c r="I1078" s="1">
        <v>0</v>
      </c>
      <c r="J1078" s="3">
        <f t="shared" si="16"/>
        <v>129750</v>
      </c>
    </row>
    <row r="1079" spans="1:11" x14ac:dyDescent="0.35">
      <c r="A1079" s="64">
        <v>1957</v>
      </c>
      <c r="B1079" t="s">
        <v>19</v>
      </c>
      <c r="C1079" s="5">
        <v>3</v>
      </c>
      <c r="D1079">
        <v>1967</v>
      </c>
      <c r="E1079">
        <v>1971</v>
      </c>
      <c r="F1079" s="22">
        <v>72.5</v>
      </c>
      <c r="G1079" s="1">
        <v>145000</v>
      </c>
      <c r="H1079" s="1">
        <v>0</v>
      </c>
      <c r="I1079" s="1">
        <v>0</v>
      </c>
      <c r="J1079" s="3">
        <f t="shared" si="16"/>
        <v>145000</v>
      </c>
    </row>
    <row r="1080" spans="1:11" x14ac:dyDescent="0.35">
      <c r="A1080" s="64">
        <v>1957</v>
      </c>
      <c r="B1080" t="s">
        <v>62</v>
      </c>
      <c r="C1080" s="5">
        <v>4.25</v>
      </c>
      <c r="D1080">
        <v>1967</v>
      </c>
      <c r="E1080">
        <v>1972</v>
      </c>
      <c r="F1080" s="22">
        <v>83.5</v>
      </c>
      <c r="G1080" s="1">
        <v>208750</v>
      </c>
      <c r="H1080" s="1">
        <v>0</v>
      </c>
      <c r="I1080" s="1">
        <v>0</v>
      </c>
      <c r="J1080" s="3">
        <f t="shared" si="16"/>
        <v>208750</v>
      </c>
    </row>
    <row r="1081" spans="1:11" x14ac:dyDescent="0.35">
      <c r="A1081" s="64">
        <v>1957</v>
      </c>
      <c r="B1081" t="s">
        <v>62</v>
      </c>
      <c r="C1081" s="5">
        <v>3.5</v>
      </c>
      <c r="D1081">
        <v>1970</v>
      </c>
      <c r="E1081">
        <v>1973</v>
      </c>
      <c r="F1081" s="22">
        <v>75.5</v>
      </c>
      <c r="G1081" s="1">
        <v>75500</v>
      </c>
      <c r="H1081" s="1">
        <v>0</v>
      </c>
      <c r="I1081" s="1">
        <v>0</v>
      </c>
      <c r="J1081" s="3">
        <f t="shared" si="16"/>
        <v>75500</v>
      </c>
    </row>
    <row r="1082" spans="1:11" ht="15" thickBot="1" x14ac:dyDescent="0.4">
      <c r="A1082" s="65">
        <v>1957</v>
      </c>
      <c r="B1082" s="15" t="s">
        <v>67</v>
      </c>
      <c r="C1082" s="17">
        <v>5.75</v>
      </c>
      <c r="D1082" s="15">
        <v>1977</v>
      </c>
      <c r="E1082" s="15">
        <v>1982</v>
      </c>
      <c r="F1082" s="15">
        <v>93.125</v>
      </c>
      <c r="G1082" s="18">
        <v>931250</v>
      </c>
      <c r="H1082" s="18">
        <v>0</v>
      </c>
      <c r="I1082" s="18">
        <v>0</v>
      </c>
      <c r="J1082" s="19">
        <f t="shared" si="16"/>
        <v>931250</v>
      </c>
      <c r="K1082" s="15"/>
    </row>
    <row r="1083" spans="1:11" x14ac:dyDescent="0.35">
      <c r="A1083" s="64">
        <v>1957</v>
      </c>
      <c r="B1083" t="s">
        <v>13</v>
      </c>
      <c r="G1083" s="1">
        <v>83369250</v>
      </c>
      <c r="H1083" s="1">
        <v>0</v>
      </c>
      <c r="I1083" s="1">
        <v>0</v>
      </c>
      <c r="J1083" s="3">
        <f t="shared" si="16"/>
        <v>83369250</v>
      </c>
    </row>
    <row r="1084" spans="1:11" ht="15" thickBot="1" x14ac:dyDescent="0.4">
      <c r="A1084" s="65">
        <v>1957</v>
      </c>
      <c r="B1084" s="16" t="s">
        <v>14</v>
      </c>
      <c r="C1084" s="17"/>
      <c r="D1084" s="15"/>
      <c r="E1084" s="15"/>
      <c r="F1084" s="15"/>
      <c r="G1084" s="18"/>
      <c r="H1084" s="18"/>
      <c r="I1084" s="18"/>
      <c r="J1084" s="19">
        <f t="shared" si="16"/>
        <v>0</v>
      </c>
      <c r="K1084" s="57">
        <f>J1083-SUM(J1065:J1082)</f>
        <v>0</v>
      </c>
    </row>
    <row r="1085" spans="1:11" x14ac:dyDescent="0.35">
      <c r="A1085" s="64">
        <v>1958</v>
      </c>
      <c r="B1085" t="s">
        <v>66</v>
      </c>
      <c r="C1085" s="5">
        <v>2</v>
      </c>
      <c r="D1085">
        <v>1958</v>
      </c>
      <c r="E1085">
        <v>1959</v>
      </c>
      <c r="F1085" s="22">
        <v>99</v>
      </c>
      <c r="G1085" s="1">
        <v>13488750</v>
      </c>
      <c r="H1085" s="28">
        <v>0</v>
      </c>
      <c r="I1085" s="28">
        <v>0</v>
      </c>
      <c r="J1085" s="3">
        <f t="shared" ref="J1085:J1097" si="17">G1085+H1085/20+I1085/240</f>
        <v>13488750</v>
      </c>
    </row>
    <row r="1086" spans="1:11" x14ac:dyDescent="0.35">
      <c r="A1086" s="64">
        <v>1958</v>
      </c>
      <c r="B1086" t="s">
        <v>26</v>
      </c>
      <c r="C1086" s="5">
        <v>3</v>
      </c>
      <c r="D1086">
        <v>1955</v>
      </c>
      <c r="E1086">
        <v>1959</v>
      </c>
      <c r="F1086" s="22">
        <v>99</v>
      </c>
      <c r="G1086" s="1">
        <v>10271250</v>
      </c>
      <c r="H1086" s="28">
        <v>0</v>
      </c>
      <c r="I1086" s="28">
        <v>0</v>
      </c>
      <c r="J1086" s="3">
        <f t="shared" si="17"/>
        <v>10271250</v>
      </c>
    </row>
    <row r="1087" spans="1:11" x14ac:dyDescent="0.35">
      <c r="A1087" s="64">
        <v>1958</v>
      </c>
      <c r="B1087" t="s">
        <v>59</v>
      </c>
      <c r="C1087" s="5">
        <v>2</v>
      </c>
      <c r="D1087">
        <v>1960</v>
      </c>
      <c r="F1087" s="22">
        <v>97</v>
      </c>
      <c r="G1087" s="1">
        <v>970000</v>
      </c>
      <c r="H1087" s="28">
        <v>0</v>
      </c>
      <c r="I1087" s="28">
        <v>0</v>
      </c>
      <c r="J1087" s="3">
        <f t="shared" si="17"/>
        <v>970000</v>
      </c>
    </row>
    <row r="1088" spans="1:11" x14ac:dyDescent="0.35">
      <c r="A1088" s="64">
        <v>1958</v>
      </c>
      <c r="B1088" t="s">
        <v>59</v>
      </c>
      <c r="C1088" s="5">
        <v>3</v>
      </c>
      <c r="D1088">
        <v>1960</v>
      </c>
      <c r="F1088" s="22">
        <v>98.5</v>
      </c>
      <c r="G1088" s="1">
        <v>1477500</v>
      </c>
      <c r="H1088" s="28">
        <v>0</v>
      </c>
      <c r="I1088" s="28">
        <v>0</v>
      </c>
      <c r="J1088" s="3">
        <f t="shared" si="17"/>
        <v>1477500</v>
      </c>
    </row>
    <row r="1089" spans="1:11" x14ac:dyDescent="0.35">
      <c r="A1089" s="64">
        <v>1958</v>
      </c>
      <c r="B1089" t="s">
        <v>23</v>
      </c>
      <c r="C1089" s="5">
        <v>3</v>
      </c>
      <c r="D1089">
        <v>1956</v>
      </c>
      <c r="E1089">
        <v>1961</v>
      </c>
      <c r="F1089" s="22">
        <v>94</v>
      </c>
      <c r="G1089" s="1">
        <v>141000</v>
      </c>
      <c r="H1089" s="28">
        <v>0</v>
      </c>
      <c r="I1089" s="28">
        <v>0</v>
      </c>
      <c r="J1089" s="3">
        <f t="shared" si="17"/>
        <v>141000</v>
      </c>
    </row>
    <row r="1090" spans="1:11" x14ac:dyDescent="0.35">
      <c r="A1090" s="64">
        <v>1958</v>
      </c>
      <c r="B1090" t="s">
        <v>39</v>
      </c>
      <c r="C1090" s="5">
        <v>2.5</v>
      </c>
      <c r="D1090">
        <v>1956</v>
      </c>
      <c r="E1090">
        <v>1961</v>
      </c>
      <c r="F1090" s="22">
        <v>96</v>
      </c>
      <c r="G1090" s="1">
        <v>20064000</v>
      </c>
      <c r="H1090" s="28">
        <v>0</v>
      </c>
      <c r="I1090" s="28">
        <v>0</v>
      </c>
      <c r="J1090" s="3">
        <f t="shared" si="17"/>
        <v>20064000</v>
      </c>
    </row>
    <row r="1091" spans="1:11" x14ac:dyDescent="0.35">
      <c r="A1091" s="64">
        <v>1958</v>
      </c>
      <c r="B1091" t="s">
        <v>50</v>
      </c>
      <c r="C1091" s="5">
        <v>3</v>
      </c>
      <c r="D1091">
        <v>1955</v>
      </c>
      <c r="E1091">
        <v>1965</v>
      </c>
      <c r="F1091" s="22">
        <v>89.5</v>
      </c>
      <c r="G1091" s="1">
        <v>7160000</v>
      </c>
      <c r="H1091" s="28">
        <v>0</v>
      </c>
      <c r="I1091" s="28">
        <v>0</v>
      </c>
      <c r="J1091" s="3">
        <f t="shared" si="17"/>
        <v>7160000</v>
      </c>
    </row>
    <row r="1092" spans="1:11" x14ac:dyDescent="0.35">
      <c r="A1092" s="64">
        <v>1958</v>
      </c>
      <c r="B1092" t="s">
        <v>50</v>
      </c>
      <c r="C1092" s="5">
        <v>2.5</v>
      </c>
      <c r="D1092">
        <v>1964</v>
      </c>
      <c r="E1092">
        <v>1967</v>
      </c>
      <c r="F1092" s="22">
        <v>81.5</v>
      </c>
      <c r="G1092" s="1">
        <v>815000</v>
      </c>
      <c r="H1092" s="28">
        <v>0</v>
      </c>
      <c r="I1092" s="28">
        <v>0</v>
      </c>
      <c r="J1092" s="3">
        <f t="shared" si="17"/>
        <v>815000</v>
      </c>
    </row>
    <row r="1093" spans="1:11" x14ac:dyDescent="0.35">
      <c r="A1093" s="64">
        <v>1958</v>
      </c>
      <c r="B1093" t="s">
        <v>39</v>
      </c>
      <c r="C1093" s="5">
        <v>3</v>
      </c>
      <c r="D1093">
        <v>1959</v>
      </c>
      <c r="E1093">
        <v>1969</v>
      </c>
      <c r="F1093" s="22">
        <v>81</v>
      </c>
      <c r="G1093" s="1">
        <v>1620000</v>
      </c>
      <c r="H1093" s="28">
        <v>0</v>
      </c>
      <c r="I1093" s="28">
        <v>0</v>
      </c>
      <c r="J1093" s="3">
        <f t="shared" si="17"/>
        <v>1620000</v>
      </c>
    </row>
    <row r="1094" spans="1:11" x14ac:dyDescent="0.35">
      <c r="A1094" s="64">
        <v>1958</v>
      </c>
      <c r="B1094" t="s">
        <v>60</v>
      </c>
      <c r="C1094" s="5">
        <v>3.5</v>
      </c>
      <c r="D1094">
        <v>1966</v>
      </c>
      <c r="E1094">
        <v>1969</v>
      </c>
      <c r="F1094" s="22">
        <v>74.5</v>
      </c>
      <c r="G1094" s="1">
        <v>186250</v>
      </c>
      <c r="H1094" s="28">
        <v>0</v>
      </c>
      <c r="I1094" s="28">
        <v>0</v>
      </c>
      <c r="J1094" s="3">
        <f t="shared" si="17"/>
        <v>186250</v>
      </c>
    </row>
    <row r="1095" spans="1:11" x14ac:dyDescent="0.35">
      <c r="A1095" s="64">
        <v>1958</v>
      </c>
      <c r="B1095" t="s">
        <v>50</v>
      </c>
      <c r="C1095" s="5">
        <v>3</v>
      </c>
      <c r="D1095">
        <v>1960</v>
      </c>
      <c r="E1095">
        <v>1970</v>
      </c>
      <c r="F1095" s="22">
        <v>79</v>
      </c>
      <c r="G1095" s="1">
        <v>790000</v>
      </c>
      <c r="H1095" s="28">
        <v>0</v>
      </c>
      <c r="I1095" s="28">
        <v>0</v>
      </c>
      <c r="J1095" s="3">
        <f t="shared" si="17"/>
        <v>790000</v>
      </c>
    </row>
    <row r="1096" spans="1:11" x14ac:dyDescent="0.35">
      <c r="A1096" s="64">
        <v>1958</v>
      </c>
      <c r="B1096" t="s">
        <v>63</v>
      </c>
      <c r="C1096" s="5">
        <v>4.5</v>
      </c>
      <c r="D1096">
        <v>1965</v>
      </c>
      <c r="E1096">
        <v>1970</v>
      </c>
      <c r="F1096" s="22">
        <v>82.5</v>
      </c>
      <c r="G1096" s="1">
        <v>123750</v>
      </c>
      <c r="H1096" s="28">
        <v>0</v>
      </c>
      <c r="I1096" s="28">
        <v>0</v>
      </c>
      <c r="J1096" s="3">
        <f t="shared" si="17"/>
        <v>123750</v>
      </c>
    </row>
    <row r="1097" spans="1:11" x14ac:dyDescent="0.35">
      <c r="A1097" s="64">
        <v>1958</v>
      </c>
      <c r="B1097" t="s">
        <v>19</v>
      </c>
      <c r="C1097" s="5">
        <v>3</v>
      </c>
      <c r="D1097">
        <v>1967</v>
      </c>
      <c r="E1097">
        <v>1971</v>
      </c>
      <c r="F1097" s="22">
        <v>70.5</v>
      </c>
      <c r="G1097" s="1">
        <v>141000</v>
      </c>
      <c r="H1097" s="28">
        <v>0</v>
      </c>
      <c r="I1097" s="28">
        <v>0</v>
      </c>
      <c r="J1097" s="3">
        <f t="shared" si="17"/>
        <v>141000</v>
      </c>
    </row>
    <row r="1098" spans="1:11" x14ac:dyDescent="0.35">
      <c r="A1098" s="64">
        <v>1958</v>
      </c>
      <c r="B1098" t="s">
        <v>62</v>
      </c>
      <c r="C1098" s="5">
        <v>4.25</v>
      </c>
      <c r="D1098">
        <v>1967</v>
      </c>
      <c r="E1098">
        <v>1972</v>
      </c>
      <c r="F1098" s="22">
        <v>78.5</v>
      </c>
      <c r="G1098" s="1">
        <v>196250</v>
      </c>
      <c r="H1098" s="28">
        <v>0</v>
      </c>
      <c r="I1098" s="28">
        <v>0</v>
      </c>
      <c r="J1098" s="3">
        <f t="shared" ref="J1098:J1161" si="18">G1098+H1098/20+I1098/240</f>
        <v>196250</v>
      </c>
    </row>
    <row r="1099" spans="1:11" x14ac:dyDescent="0.35">
      <c r="A1099" s="64">
        <v>1958</v>
      </c>
      <c r="B1099" t="s">
        <v>62</v>
      </c>
      <c r="C1099" s="5">
        <v>3.5</v>
      </c>
      <c r="D1099">
        <v>1970</v>
      </c>
      <c r="E1099">
        <v>1973</v>
      </c>
      <c r="F1099" s="22">
        <v>70.5</v>
      </c>
      <c r="G1099" s="1">
        <v>70500</v>
      </c>
      <c r="H1099" s="28">
        <v>0</v>
      </c>
      <c r="I1099" s="28">
        <v>0</v>
      </c>
      <c r="J1099" s="29">
        <f t="shared" si="18"/>
        <v>70500</v>
      </c>
      <c r="K1099" s="26"/>
    </row>
    <row r="1100" spans="1:11" ht="15" thickBot="1" x14ac:dyDescent="0.4">
      <c r="A1100" s="65">
        <v>1958</v>
      </c>
      <c r="B1100" s="15" t="s">
        <v>67</v>
      </c>
      <c r="C1100" s="17">
        <v>5.75</v>
      </c>
      <c r="D1100" s="15">
        <v>1977</v>
      </c>
      <c r="E1100" s="15">
        <v>1982</v>
      </c>
      <c r="F1100" s="15">
        <v>91</v>
      </c>
      <c r="G1100" s="18">
        <v>910000</v>
      </c>
      <c r="H1100" s="18">
        <v>0</v>
      </c>
      <c r="I1100" s="18">
        <v>0</v>
      </c>
      <c r="J1100" s="19">
        <f t="shared" si="18"/>
        <v>910000</v>
      </c>
      <c r="K1100" s="15"/>
    </row>
    <row r="1101" spans="1:11" x14ac:dyDescent="0.35">
      <c r="A1101" s="64">
        <v>1958</v>
      </c>
      <c r="B1101" s="22" t="s">
        <v>13</v>
      </c>
      <c r="G1101" s="28">
        <v>58425250</v>
      </c>
      <c r="H1101" s="28">
        <v>0</v>
      </c>
      <c r="I1101" s="28">
        <v>0</v>
      </c>
      <c r="J1101" s="29">
        <f t="shared" si="18"/>
        <v>58425250</v>
      </c>
      <c r="K1101" s="58"/>
    </row>
    <row r="1102" spans="1:11" ht="15" thickBot="1" x14ac:dyDescent="0.4">
      <c r="A1102" s="65">
        <v>1958</v>
      </c>
      <c r="B1102" s="44" t="s">
        <v>14</v>
      </c>
      <c r="C1102" s="17"/>
      <c r="D1102" s="15"/>
      <c r="E1102" s="15"/>
      <c r="F1102" s="15"/>
      <c r="G1102" s="18"/>
      <c r="H1102" s="18"/>
      <c r="I1102" s="18"/>
      <c r="J1102" s="19">
        <f t="shared" si="18"/>
        <v>0</v>
      </c>
      <c r="K1102" s="57">
        <f>J1101-SUM(J1085:J1100)</f>
        <v>0</v>
      </c>
    </row>
    <row r="1103" spans="1:11" x14ac:dyDescent="0.35">
      <c r="A1103" s="64">
        <v>1959</v>
      </c>
      <c r="B1103" t="s">
        <v>59</v>
      </c>
      <c r="C1103" s="5">
        <v>2</v>
      </c>
      <c r="D1103">
        <v>1960</v>
      </c>
      <c r="F1103" s="22">
        <v>99</v>
      </c>
      <c r="G1103" s="28">
        <v>13241250</v>
      </c>
      <c r="H1103" s="1">
        <v>0</v>
      </c>
      <c r="I1103" s="1">
        <v>0</v>
      </c>
      <c r="J1103" s="3">
        <f t="shared" si="18"/>
        <v>13241250</v>
      </c>
    </row>
    <row r="1104" spans="1:11" x14ac:dyDescent="0.35">
      <c r="A1104" s="64">
        <v>1959</v>
      </c>
      <c r="B1104" t="s">
        <v>59</v>
      </c>
      <c r="C1104" s="5">
        <v>3</v>
      </c>
      <c r="D1104">
        <v>1960</v>
      </c>
      <c r="F1104" s="22">
        <v>100</v>
      </c>
      <c r="G1104" s="28">
        <v>1500000</v>
      </c>
      <c r="H1104" s="1">
        <v>0</v>
      </c>
      <c r="I1104" s="1">
        <v>0</v>
      </c>
      <c r="J1104" s="3">
        <f t="shared" si="18"/>
        <v>1500000</v>
      </c>
    </row>
    <row r="1105" spans="1:11" x14ac:dyDescent="0.35">
      <c r="A1105" s="64">
        <v>1959</v>
      </c>
      <c r="B1105" t="s">
        <v>23</v>
      </c>
      <c r="C1105" s="5">
        <v>3</v>
      </c>
      <c r="D1105">
        <v>1956</v>
      </c>
      <c r="E1105">
        <v>1961</v>
      </c>
      <c r="F1105" s="22">
        <v>95.5</v>
      </c>
      <c r="G1105" s="1">
        <v>143250</v>
      </c>
      <c r="H1105" s="1">
        <v>0</v>
      </c>
      <c r="I1105" s="1">
        <v>0</v>
      </c>
      <c r="J1105" s="3">
        <f t="shared" si="18"/>
        <v>143250</v>
      </c>
    </row>
    <row r="1106" spans="1:11" x14ac:dyDescent="0.35">
      <c r="A1106" s="64">
        <v>1959</v>
      </c>
      <c r="B1106" t="s">
        <v>39</v>
      </c>
      <c r="C1106" s="5">
        <v>2.5</v>
      </c>
      <c r="D1106">
        <v>1956</v>
      </c>
      <c r="E1106">
        <v>1961</v>
      </c>
      <c r="F1106" s="22">
        <v>97.5</v>
      </c>
      <c r="G1106" s="1">
        <v>15502500</v>
      </c>
      <c r="H1106" s="1">
        <v>0</v>
      </c>
      <c r="I1106" s="1">
        <v>0</v>
      </c>
      <c r="J1106" s="3">
        <f t="shared" si="18"/>
        <v>15502500</v>
      </c>
    </row>
    <row r="1107" spans="1:11" x14ac:dyDescent="0.35">
      <c r="A1107" s="64">
        <v>1959</v>
      </c>
      <c r="B1107" t="s">
        <v>59</v>
      </c>
      <c r="C1107" s="5">
        <v>3</v>
      </c>
      <c r="D1107">
        <v>1962</v>
      </c>
      <c r="E1107">
        <v>1963</v>
      </c>
      <c r="F1107" s="22">
        <v>96</v>
      </c>
      <c r="G1107" s="1">
        <v>2880000</v>
      </c>
      <c r="H1107" s="1">
        <v>0</v>
      </c>
      <c r="I1107" s="1">
        <v>0</v>
      </c>
      <c r="J1107" s="3">
        <f t="shared" si="18"/>
        <v>2880000</v>
      </c>
    </row>
    <row r="1108" spans="1:11" x14ac:dyDescent="0.35">
      <c r="A1108" s="64">
        <v>1959</v>
      </c>
      <c r="B1108" t="s">
        <v>66</v>
      </c>
      <c r="C1108" s="5">
        <v>4.75</v>
      </c>
      <c r="D1108">
        <v>1963</v>
      </c>
      <c r="F1108" s="22">
        <v>101.5</v>
      </c>
      <c r="G1108" s="1">
        <v>2030000</v>
      </c>
      <c r="H1108" s="1">
        <v>0</v>
      </c>
      <c r="I1108" s="1">
        <v>0</v>
      </c>
      <c r="J1108" s="3">
        <f t="shared" si="18"/>
        <v>2030000</v>
      </c>
    </row>
    <row r="1109" spans="1:11" x14ac:dyDescent="0.35">
      <c r="A1109" s="64">
        <v>1959</v>
      </c>
      <c r="B1109" t="s">
        <v>50</v>
      </c>
      <c r="C1109" s="5">
        <v>3</v>
      </c>
      <c r="D1109">
        <v>1955</v>
      </c>
      <c r="E1109">
        <v>1965</v>
      </c>
      <c r="F1109" s="22">
        <v>91.5</v>
      </c>
      <c r="G1109" s="1">
        <v>5490000</v>
      </c>
      <c r="H1109" s="1">
        <v>0</v>
      </c>
      <c r="I1109" s="1">
        <v>0</v>
      </c>
      <c r="J1109" s="3">
        <f t="shared" si="18"/>
        <v>5490000</v>
      </c>
    </row>
    <row r="1110" spans="1:11" x14ac:dyDescent="0.35">
      <c r="A1110" s="64">
        <v>1959</v>
      </c>
      <c r="B1110" t="s">
        <v>39</v>
      </c>
      <c r="C1110" s="5">
        <v>3</v>
      </c>
      <c r="D1110">
        <v>1959</v>
      </c>
      <c r="E1110">
        <v>1969</v>
      </c>
      <c r="F1110" s="22">
        <v>84.5</v>
      </c>
      <c r="G1110" s="1">
        <v>1690000</v>
      </c>
      <c r="H1110" s="1">
        <v>0</v>
      </c>
      <c r="I1110" s="1">
        <v>0</v>
      </c>
      <c r="J1110" s="3">
        <f t="shared" si="18"/>
        <v>1690000</v>
      </c>
    </row>
    <row r="1111" spans="1:11" x14ac:dyDescent="0.35">
      <c r="A1111" s="64">
        <v>1959</v>
      </c>
      <c r="B1111" t="s">
        <v>60</v>
      </c>
      <c r="C1111" s="5">
        <v>3.5</v>
      </c>
      <c r="D1111">
        <v>1966</v>
      </c>
      <c r="E1111">
        <v>1969</v>
      </c>
      <c r="F1111" s="22">
        <v>76</v>
      </c>
      <c r="G1111" s="1">
        <v>190000</v>
      </c>
      <c r="H1111" s="1">
        <v>0</v>
      </c>
      <c r="I1111" s="1">
        <v>0</v>
      </c>
      <c r="J1111" s="3">
        <f t="shared" si="18"/>
        <v>190000</v>
      </c>
    </row>
    <row r="1112" spans="1:11" x14ac:dyDescent="0.35">
      <c r="A1112" s="64">
        <v>1959</v>
      </c>
      <c r="B1112" t="s">
        <v>50</v>
      </c>
      <c r="C1112" s="5">
        <v>3</v>
      </c>
      <c r="D1112">
        <v>1960</v>
      </c>
      <c r="E1112">
        <v>1970</v>
      </c>
      <c r="F1112" s="22">
        <v>82.5</v>
      </c>
      <c r="G1112" s="1">
        <v>825000</v>
      </c>
      <c r="H1112" s="1">
        <v>0</v>
      </c>
      <c r="I1112" s="1">
        <v>0</v>
      </c>
      <c r="J1112" s="3">
        <f t="shared" si="18"/>
        <v>825000</v>
      </c>
    </row>
    <row r="1113" spans="1:11" x14ac:dyDescent="0.35">
      <c r="A1113" s="64">
        <v>1959</v>
      </c>
      <c r="B1113" t="s">
        <v>63</v>
      </c>
      <c r="C1113" s="5">
        <v>4.5</v>
      </c>
      <c r="D1113">
        <v>1965</v>
      </c>
      <c r="E1113">
        <v>1970</v>
      </c>
      <c r="F1113" s="22">
        <v>83.5</v>
      </c>
      <c r="G1113" s="1">
        <v>125250</v>
      </c>
      <c r="H1113" s="1">
        <v>0</v>
      </c>
      <c r="I1113" s="1">
        <v>0</v>
      </c>
      <c r="J1113" s="3">
        <f t="shared" si="18"/>
        <v>125250</v>
      </c>
    </row>
    <row r="1114" spans="1:11" x14ac:dyDescent="0.35">
      <c r="A1114" s="64">
        <v>1959</v>
      </c>
      <c r="B1114" t="s">
        <v>19</v>
      </c>
      <c r="C1114" s="5">
        <v>3</v>
      </c>
      <c r="D1114">
        <v>1967</v>
      </c>
      <c r="E1114">
        <v>1971</v>
      </c>
      <c r="F1114" s="22">
        <v>73</v>
      </c>
      <c r="G1114" s="1">
        <v>146000</v>
      </c>
      <c r="H1114" s="1">
        <v>0</v>
      </c>
      <c r="I1114" s="1">
        <v>0</v>
      </c>
      <c r="J1114" s="3">
        <f t="shared" si="18"/>
        <v>146000</v>
      </c>
    </row>
    <row r="1115" spans="1:11" x14ac:dyDescent="0.35">
      <c r="A1115" s="64">
        <v>1959</v>
      </c>
      <c r="B1115" t="s">
        <v>62</v>
      </c>
      <c r="C1115" s="5">
        <v>4.25</v>
      </c>
      <c r="D1115">
        <v>1967</v>
      </c>
      <c r="E1115">
        <v>1972</v>
      </c>
      <c r="F1115" s="22">
        <v>77.5</v>
      </c>
      <c r="G1115" s="1">
        <v>193750</v>
      </c>
      <c r="H1115" s="1">
        <v>0</v>
      </c>
      <c r="I1115" s="1">
        <v>0</v>
      </c>
      <c r="J1115" s="3">
        <f t="shared" si="18"/>
        <v>193750</v>
      </c>
    </row>
    <row r="1116" spans="1:11" x14ac:dyDescent="0.35">
      <c r="A1116" s="64">
        <v>1959</v>
      </c>
      <c r="B1116" t="s">
        <v>62</v>
      </c>
      <c r="C1116" s="5">
        <v>3.5</v>
      </c>
      <c r="D1116">
        <v>1970</v>
      </c>
      <c r="E1116">
        <v>1973</v>
      </c>
      <c r="F1116" s="22">
        <v>71.5</v>
      </c>
      <c r="G1116" s="1">
        <v>71500</v>
      </c>
      <c r="H1116" s="1">
        <v>0</v>
      </c>
      <c r="I1116" s="1">
        <v>0</v>
      </c>
      <c r="J1116" s="3">
        <f t="shared" si="18"/>
        <v>71500</v>
      </c>
    </row>
    <row r="1117" spans="1:11" x14ac:dyDescent="0.35">
      <c r="A1117" s="64">
        <v>1959</v>
      </c>
      <c r="B1117" s="26" t="s">
        <v>67</v>
      </c>
      <c r="C1117" s="27">
        <v>5.75</v>
      </c>
      <c r="D1117" s="26">
        <v>1977</v>
      </c>
      <c r="E1117" s="26">
        <v>1982</v>
      </c>
      <c r="F1117" s="22">
        <v>89.8125</v>
      </c>
      <c r="G1117" s="1">
        <v>898125</v>
      </c>
      <c r="H1117" s="1">
        <v>0</v>
      </c>
      <c r="I1117" s="1">
        <v>0</v>
      </c>
      <c r="J1117" s="3">
        <f t="shared" si="18"/>
        <v>898125</v>
      </c>
    </row>
    <row r="1118" spans="1:11" ht="15" thickBot="1" x14ac:dyDescent="0.4">
      <c r="A1118" s="65">
        <v>1959</v>
      </c>
      <c r="B1118" s="25" t="s">
        <v>67</v>
      </c>
      <c r="C1118" s="17">
        <v>6.5</v>
      </c>
      <c r="D1118" s="25">
        <v>1973</v>
      </c>
      <c r="E1118" s="25">
        <v>1978</v>
      </c>
      <c r="F1118" s="15">
        <v>100.25</v>
      </c>
      <c r="G1118" s="18">
        <v>1002500</v>
      </c>
      <c r="H1118" s="18">
        <v>0</v>
      </c>
      <c r="I1118" s="18">
        <v>0</v>
      </c>
      <c r="J1118" s="19">
        <f t="shared" si="18"/>
        <v>1002500</v>
      </c>
      <c r="K1118" s="15"/>
    </row>
    <row r="1119" spans="1:11" x14ac:dyDescent="0.35">
      <c r="A1119" s="64">
        <v>1959</v>
      </c>
      <c r="B1119" s="22" t="s">
        <v>13</v>
      </c>
      <c r="G1119" s="1">
        <v>45929125</v>
      </c>
      <c r="H1119" s="1">
        <v>0</v>
      </c>
      <c r="I1119" s="1">
        <v>0</v>
      </c>
      <c r="J1119" s="3">
        <f t="shared" si="18"/>
        <v>45929125</v>
      </c>
    </row>
    <row r="1120" spans="1:11" ht="15" thickBot="1" x14ac:dyDescent="0.4">
      <c r="A1120" s="65">
        <v>1959</v>
      </c>
      <c r="B1120" s="44" t="s">
        <v>14</v>
      </c>
      <c r="C1120" s="17"/>
      <c r="D1120" s="15"/>
      <c r="E1120" s="15"/>
      <c r="F1120" s="15"/>
      <c r="G1120" s="18"/>
      <c r="H1120" s="18"/>
      <c r="I1120" s="18"/>
      <c r="J1120" s="19">
        <f t="shared" si="18"/>
        <v>0</v>
      </c>
      <c r="K1120" s="57">
        <f>J1119-SUM(J1103:J1118)</f>
        <v>0</v>
      </c>
    </row>
    <row r="1121" spans="1:11" x14ac:dyDescent="0.35">
      <c r="A1121" s="64">
        <v>1960</v>
      </c>
      <c r="B1121" t="s">
        <v>23</v>
      </c>
      <c r="C1121" s="5">
        <v>3</v>
      </c>
      <c r="D1121">
        <v>1956</v>
      </c>
      <c r="E1121">
        <v>1961</v>
      </c>
      <c r="F1121" s="22">
        <v>96.5</v>
      </c>
      <c r="G1121" s="1">
        <v>144750</v>
      </c>
      <c r="H1121" s="1">
        <v>0</v>
      </c>
      <c r="I1121" s="1">
        <v>0</v>
      </c>
      <c r="J1121" s="3">
        <f t="shared" si="18"/>
        <v>144750</v>
      </c>
    </row>
    <row r="1122" spans="1:11" x14ac:dyDescent="0.35">
      <c r="A1122" s="64">
        <v>1960</v>
      </c>
      <c r="B1122" t="s">
        <v>39</v>
      </c>
      <c r="C1122" s="5">
        <v>2.5</v>
      </c>
      <c r="D1122">
        <v>1956</v>
      </c>
      <c r="E1122">
        <v>1961</v>
      </c>
      <c r="F1122" s="22">
        <v>98.5</v>
      </c>
      <c r="G1122" s="1">
        <v>15661500</v>
      </c>
      <c r="H1122" s="1">
        <v>0</v>
      </c>
      <c r="I1122" s="1">
        <v>0</v>
      </c>
      <c r="J1122" s="3">
        <f t="shared" si="18"/>
        <v>15661500</v>
      </c>
    </row>
    <row r="1123" spans="1:11" x14ac:dyDescent="0.35">
      <c r="A1123" s="64">
        <v>1960</v>
      </c>
      <c r="B1123" t="s">
        <v>59</v>
      </c>
      <c r="C1123" s="5">
        <v>3</v>
      </c>
      <c r="D1123">
        <v>1962</v>
      </c>
      <c r="E1123">
        <v>1963</v>
      </c>
      <c r="F1123" s="22">
        <v>93.5</v>
      </c>
      <c r="G1123" s="1">
        <v>2805000</v>
      </c>
      <c r="H1123" s="1">
        <v>0</v>
      </c>
      <c r="I1123" s="1">
        <v>0</v>
      </c>
      <c r="J1123" s="3">
        <f t="shared" si="18"/>
        <v>2805000</v>
      </c>
    </row>
    <row r="1124" spans="1:11" x14ac:dyDescent="0.35">
      <c r="A1124" s="64">
        <v>1960</v>
      </c>
      <c r="B1124" t="s">
        <v>66</v>
      </c>
      <c r="C1124" s="5">
        <v>4.75</v>
      </c>
      <c r="D1124">
        <v>1963</v>
      </c>
      <c r="F1124" s="22">
        <v>97</v>
      </c>
      <c r="G1124" s="1">
        <v>1940000</v>
      </c>
      <c r="H1124" s="1">
        <v>0</v>
      </c>
      <c r="I1124" s="1">
        <v>0</v>
      </c>
      <c r="J1124" s="3">
        <f t="shared" si="18"/>
        <v>1940000</v>
      </c>
    </row>
    <row r="1125" spans="1:11" x14ac:dyDescent="0.35">
      <c r="A1125" s="64">
        <v>1960</v>
      </c>
      <c r="B1125" t="s">
        <v>50</v>
      </c>
      <c r="C1125" s="5">
        <v>3</v>
      </c>
      <c r="D1125">
        <v>1955</v>
      </c>
      <c r="E1125">
        <v>1965</v>
      </c>
      <c r="F1125" s="22">
        <v>89.5</v>
      </c>
      <c r="G1125" s="1">
        <v>5370000</v>
      </c>
      <c r="H1125" s="1">
        <v>0</v>
      </c>
      <c r="I1125" s="1">
        <v>0</v>
      </c>
      <c r="J1125" s="3">
        <f t="shared" si="18"/>
        <v>5370000</v>
      </c>
    </row>
    <row r="1126" spans="1:11" x14ac:dyDescent="0.35">
      <c r="A1126" s="64">
        <v>1960</v>
      </c>
      <c r="B1126" t="s">
        <v>39</v>
      </c>
      <c r="C1126" s="5">
        <v>3</v>
      </c>
      <c r="D1126">
        <v>1959</v>
      </c>
      <c r="E1126">
        <v>1969</v>
      </c>
      <c r="F1126" s="22">
        <v>80.5</v>
      </c>
      <c r="G1126" s="1">
        <v>1610000</v>
      </c>
      <c r="H1126" s="1">
        <v>0</v>
      </c>
      <c r="I1126" s="1">
        <v>0</v>
      </c>
      <c r="J1126" s="3">
        <f t="shared" si="18"/>
        <v>1610000</v>
      </c>
    </row>
    <row r="1127" spans="1:11" x14ac:dyDescent="0.35">
      <c r="A1127" s="64">
        <v>1960</v>
      </c>
      <c r="B1127" t="s">
        <v>60</v>
      </c>
      <c r="C1127" s="5">
        <v>3.5</v>
      </c>
      <c r="D1127">
        <v>1966</v>
      </c>
      <c r="E1127">
        <v>1969</v>
      </c>
      <c r="F1127" s="22">
        <v>72.5</v>
      </c>
      <c r="G1127" s="1">
        <v>181250</v>
      </c>
      <c r="H1127" s="1">
        <v>0</v>
      </c>
      <c r="I1127" s="1">
        <v>0</v>
      </c>
      <c r="J1127" s="3">
        <f t="shared" si="18"/>
        <v>181250</v>
      </c>
    </row>
    <row r="1128" spans="1:11" x14ac:dyDescent="0.35">
      <c r="A1128" s="64">
        <v>1960</v>
      </c>
      <c r="B1128" t="s">
        <v>50</v>
      </c>
      <c r="C1128" s="5">
        <v>3</v>
      </c>
      <c r="D1128">
        <v>1960</v>
      </c>
      <c r="E1128">
        <v>1970</v>
      </c>
      <c r="F1128" s="22">
        <v>79</v>
      </c>
      <c r="G1128" s="1">
        <v>790000</v>
      </c>
      <c r="H1128" s="1">
        <v>0</v>
      </c>
      <c r="I1128" s="1">
        <v>0</v>
      </c>
      <c r="J1128" s="3">
        <f t="shared" si="18"/>
        <v>790000</v>
      </c>
    </row>
    <row r="1129" spans="1:11" x14ac:dyDescent="0.35">
      <c r="A1129" s="64">
        <v>1960</v>
      </c>
      <c r="B1129" t="s">
        <v>63</v>
      </c>
      <c r="C1129" s="5">
        <v>4.5</v>
      </c>
      <c r="D1129">
        <v>1965</v>
      </c>
      <c r="E1129">
        <v>1970</v>
      </c>
      <c r="F1129" s="22">
        <v>77.5</v>
      </c>
      <c r="G1129" s="1">
        <v>116250</v>
      </c>
      <c r="H1129" s="1">
        <v>0</v>
      </c>
      <c r="I1129" s="1">
        <v>0</v>
      </c>
      <c r="J1129" s="3">
        <f t="shared" si="18"/>
        <v>116250</v>
      </c>
    </row>
    <row r="1130" spans="1:11" x14ac:dyDescent="0.35">
      <c r="A1130" s="64">
        <v>1960</v>
      </c>
      <c r="B1130" t="s">
        <v>19</v>
      </c>
      <c r="C1130" s="5">
        <v>3</v>
      </c>
      <c r="D1130">
        <v>1967</v>
      </c>
      <c r="E1130">
        <v>1971</v>
      </c>
      <c r="F1130" s="22">
        <v>67.5</v>
      </c>
      <c r="G1130" s="1">
        <v>135000</v>
      </c>
      <c r="H1130" s="1">
        <v>0</v>
      </c>
      <c r="I1130" s="1">
        <v>0</v>
      </c>
      <c r="J1130" s="3">
        <f t="shared" si="18"/>
        <v>135000</v>
      </c>
    </row>
    <row r="1131" spans="1:11" x14ac:dyDescent="0.35">
      <c r="A1131" s="64">
        <v>1960</v>
      </c>
      <c r="B1131" t="s">
        <v>62</v>
      </c>
      <c r="C1131" s="5">
        <v>4.25</v>
      </c>
      <c r="D1131">
        <v>1967</v>
      </c>
      <c r="E1131">
        <v>1972</v>
      </c>
      <c r="F1131" s="22">
        <v>72.5</v>
      </c>
      <c r="G1131" s="1">
        <v>181250</v>
      </c>
      <c r="H1131" s="1">
        <v>0</v>
      </c>
      <c r="I1131" s="1">
        <v>0</v>
      </c>
      <c r="J1131" s="3">
        <f t="shared" si="18"/>
        <v>181250</v>
      </c>
    </row>
    <row r="1132" spans="1:11" x14ac:dyDescent="0.35">
      <c r="A1132" s="64">
        <v>1960</v>
      </c>
      <c r="B1132" t="s">
        <v>62</v>
      </c>
      <c r="C1132" s="5">
        <v>3.5</v>
      </c>
      <c r="D1132">
        <v>1970</v>
      </c>
      <c r="E1132">
        <v>1973</v>
      </c>
      <c r="F1132" s="22">
        <v>63.5</v>
      </c>
      <c r="G1132" s="1">
        <v>65500</v>
      </c>
      <c r="H1132" s="1">
        <v>0</v>
      </c>
      <c r="I1132" s="1">
        <v>0</v>
      </c>
      <c r="J1132" s="3">
        <f t="shared" si="18"/>
        <v>65500</v>
      </c>
    </row>
    <row r="1133" spans="1:11" x14ac:dyDescent="0.35">
      <c r="A1133" s="64">
        <v>1960</v>
      </c>
      <c r="B1133" s="26" t="s">
        <v>67</v>
      </c>
      <c r="C1133" s="27">
        <v>5.75</v>
      </c>
      <c r="D1133" s="26">
        <v>1977</v>
      </c>
      <c r="E1133" s="26">
        <v>1982</v>
      </c>
      <c r="F1133" s="22">
        <v>81.5</v>
      </c>
      <c r="G1133" s="1">
        <v>815000</v>
      </c>
      <c r="H1133" s="1">
        <v>0</v>
      </c>
      <c r="I1133" s="1">
        <v>0</v>
      </c>
      <c r="J1133" s="3">
        <f t="shared" si="18"/>
        <v>815000</v>
      </c>
    </row>
    <row r="1134" spans="1:11" ht="15" thickBot="1" x14ac:dyDescent="0.4">
      <c r="A1134" s="65">
        <v>1960</v>
      </c>
      <c r="B1134" s="25" t="s">
        <v>67</v>
      </c>
      <c r="C1134" s="17">
        <v>6.5</v>
      </c>
      <c r="D1134" s="25">
        <v>1973</v>
      </c>
      <c r="E1134" s="25">
        <v>1978</v>
      </c>
      <c r="F1134" s="15">
        <v>91.75</v>
      </c>
      <c r="G1134" s="18">
        <v>917500</v>
      </c>
      <c r="H1134" s="18">
        <v>0</v>
      </c>
      <c r="I1134" s="18">
        <v>0</v>
      </c>
      <c r="J1134" s="19">
        <f t="shared" si="18"/>
        <v>917500</v>
      </c>
      <c r="K1134" s="15"/>
    </row>
    <row r="1135" spans="1:11" x14ac:dyDescent="0.35">
      <c r="A1135" s="64">
        <v>1960</v>
      </c>
      <c r="B1135" s="22" t="s">
        <v>13</v>
      </c>
      <c r="G1135" s="1">
        <v>30733000</v>
      </c>
      <c r="H1135" s="1">
        <v>0</v>
      </c>
      <c r="I1135" s="1">
        <v>0</v>
      </c>
      <c r="J1135" s="3">
        <f t="shared" si="18"/>
        <v>30733000</v>
      </c>
    </row>
    <row r="1136" spans="1:11" ht="15" thickBot="1" x14ac:dyDescent="0.4">
      <c r="A1136" s="65">
        <v>1960</v>
      </c>
      <c r="B1136" s="44" t="s">
        <v>14</v>
      </c>
      <c r="C1136" s="17"/>
      <c r="D1136" s="15"/>
      <c r="E1136" s="15"/>
      <c r="F1136" s="15"/>
      <c r="G1136" s="18"/>
      <c r="H1136" s="18"/>
      <c r="I1136" s="18"/>
      <c r="J1136" s="19">
        <f t="shared" si="18"/>
        <v>0</v>
      </c>
      <c r="K1136" s="57">
        <f>J1135-SUM(J1121:J1134)</f>
        <v>0</v>
      </c>
    </row>
    <row r="1137" spans="1:11" x14ac:dyDescent="0.35">
      <c r="A1137" s="64">
        <v>1961</v>
      </c>
      <c r="B1137" s="22" t="s">
        <v>68</v>
      </c>
      <c r="C1137" s="5">
        <v>5.5</v>
      </c>
      <c r="D1137" s="22">
        <v>1962</v>
      </c>
      <c r="F1137" s="22">
        <v>100.75</v>
      </c>
      <c r="G1137" s="1">
        <v>10075000</v>
      </c>
      <c r="H1137" s="1">
        <v>0</v>
      </c>
      <c r="I1137" s="1">
        <v>0</v>
      </c>
      <c r="J1137" s="3">
        <f t="shared" si="18"/>
        <v>10075000</v>
      </c>
    </row>
    <row r="1138" spans="1:11" x14ac:dyDescent="0.35">
      <c r="A1138" s="64">
        <v>1961</v>
      </c>
      <c r="B1138" s="22" t="s">
        <v>59</v>
      </c>
      <c r="C1138" s="5">
        <v>3</v>
      </c>
      <c r="D1138" s="22">
        <v>1962</v>
      </c>
      <c r="E1138">
        <v>1963</v>
      </c>
      <c r="F1138" s="22">
        <v>96.75</v>
      </c>
      <c r="G1138" s="1">
        <v>2887500</v>
      </c>
      <c r="H1138" s="1">
        <v>0</v>
      </c>
      <c r="I1138" s="1">
        <v>0</v>
      </c>
      <c r="J1138" s="3">
        <f t="shared" si="18"/>
        <v>2887500</v>
      </c>
    </row>
    <row r="1139" spans="1:11" x14ac:dyDescent="0.35">
      <c r="A1139" s="64">
        <v>1961</v>
      </c>
      <c r="B1139" s="22" t="s">
        <v>66</v>
      </c>
      <c r="C1139" s="5">
        <v>4.75</v>
      </c>
      <c r="D1139" s="22">
        <v>1963</v>
      </c>
      <c r="F1139" s="22">
        <v>99</v>
      </c>
      <c r="G1139" s="1">
        <v>1980000</v>
      </c>
      <c r="H1139" s="1">
        <v>0</v>
      </c>
      <c r="I1139" s="1">
        <v>0</v>
      </c>
      <c r="J1139" s="3">
        <f t="shared" si="18"/>
        <v>1980000</v>
      </c>
    </row>
    <row r="1140" spans="1:11" x14ac:dyDescent="0.35">
      <c r="A1140" s="64">
        <v>1961</v>
      </c>
      <c r="B1140" s="22" t="s">
        <v>66</v>
      </c>
      <c r="C1140" s="5">
        <v>4.5</v>
      </c>
      <c r="D1140" s="22">
        <v>1964</v>
      </c>
      <c r="F1140" s="22">
        <v>97.25</v>
      </c>
      <c r="G1140" s="1">
        <v>1945000</v>
      </c>
      <c r="H1140" s="1">
        <v>0</v>
      </c>
      <c r="I1140" s="1">
        <v>0</v>
      </c>
      <c r="J1140" s="3">
        <f t="shared" si="18"/>
        <v>1945000</v>
      </c>
    </row>
    <row r="1141" spans="1:11" x14ac:dyDescent="0.35">
      <c r="A1141" s="64">
        <v>1961</v>
      </c>
      <c r="B1141" t="s">
        <v>50</v>
      </c>
      <c r="C1141" s="5">
        <v>3</v>
      </c>
      <c r="D1141">
        <v>1955</v>
      </c>
      <c r="E1141">
        <v>1965</v>
      </c>
      <c r="F1141" s="22">
        <v>91</v>
      </c>
      <c r="G1141" s="1">
        <v>3640000</v>
      </c>
      <c r="H1141" s="1">
        <v>0</v>
      </c>
      <c r="I1141" s="1">
        <v>0</v>
      </c>
      <c r="J1141" s="3">
        <f t="shared" si="18"/>
        <v>3640000</v>
      </c>
    </row>
    <row r="1142" spans="1:11" x14ac:dyDescent="0.35">
      <c r="A1142" s="64">
        <v>1961</v>
      </c>
      <c r="B1142" t="s">
        <v>39</v>
      </c>
      <c r="C1142" s="5">
        <v>3</v>
      </c>
      <c r="D1142">
        <v>1959</v>
      </c>
      <c r="E1142">
        <v>1969</v>
      </c>
      <c r="F1142" s="22">
        <v>81</v>
      </c>
      <c r="G1142" s="1">
        <v>1620000</v>
      </c>
      <c r="H1142" s="1">
        <v>0</v>
      </c>
      <c r="I1142" s="1">
        <v>0</v>
      </c>
      <c r="J1142" s="3">
        <f t="shared" si="18"/>
        <v>1620000</v>
      </c>
    </row>
    <row r="1143" spans="1:11" x14ac:dyDescent="0.35">
      <c r="A1143" s="64">
        <v>1961</v>
      </c>
      <c r="B1143" t="s">
        <v>60</v>
      </c>
      <c r="C1143" s="5">
        <v>3.5</v>
      </c>
      <c r="D1143">
        <v>1966</v>
      </c>
      <c r="E1143">
        <v>1969</v>
      </c>
      <c r="F1143" s="22">
        <v>69.5</v>
      </c>
      <c r="G1143" s="1">
        <v>173750</v>
      </c>
      <c r="H1143" s="1">
        <v>0</v>
      </c>
      <c r="I1143" s="1">
        <v>0</v>
      </c>
      <c r="J1143" s="3">
        <f t="shared" si="18"/>
        <v>173750</v>
      </c>
    </row>
    <row r="1144" spans="1:11" x14ac:dyDescent="0.35">
      <c r="A1144" s="64">
        <v>1961</v>
      </c>
      <c r="B1144" t="s">
        <v>50</v>
      </c>
      <c r="C1144" s="5">
        <v>3</v>
      </c>
      <c r="D1144">
        <v>1960</v>
      </c>
      <c r="E1144">
        <v>1970</v>
      </c>
      <c r="F1144" s="22">
        <v>78</v>
      </c>
      <c r="G1144" s="1">
        <v>780000</v>
      </c>
      <c r="H1144" s="1">
        <v>0</v>
      </c>
      <c r="I1144" s="1">
        <v>0</v>
      </c>
      <c r="J1144" s="3">
        <f t="shared" si="18"/>
        <v>780000</v>
      </c>
    </row>
    <row r="1145" spans="1:11" x14ac:dyDescent="0.35">
      <c r="A1145" s="64">
        <v>1961</v>
      </c>
      <c r="B1145" t="s">
        <v>63</v>
      </c>
      <c r="C1145" s="5">
        <v>4.5</v>
      </c>
      <c r="D1145">
        <v>1965</v>
      </c>
      <c r="E1145">
        <v>1970</v>
      </c>
      <c r="F1145" s="22">
        <v>73.5</v>
      </c>
      <c r="G1145" s="1">
        <v>110250</v>
      </c>
      <c r="H1145" s="1">
        <v>0</v>
      </c>
      <c r="I1145" s="1">
        <v>0</v>
      </c>
      <c r="J1145" s="3">
        <f t="shared" si="18"/>
        <v>110250</v>
      </c>
    </row>
    <row r="1146" spans="1:11" x14ac:dyDescent="0.35">
      <c r="A1146" s="64">
        <v>1961</v>
      </c>
      <c r="B1146" t="s">
        <v>19</v>
      </c>
      <c r="C1146" s="5">
        <v>3</v>
      </c>
      <c r="D1146">
        <v>1967</v>
      </c>
      <c r="E1146">
        <v>1971</v>
      </c>
      <c r="F1146" s="22">
        <v>71.5</v>
      </c>
      <c r="G1146" s="1">
        <v>143000</v>
      </c>
      <c r="H1146" s="1">
        <v>0</v>
      </c>
      <c r="I1146" s="1">
        <v>0</v>
      </c>
      <c r="J1146" s="3">
        <f t="shared" si="18"/>
        <v>143000</v>
      </c>
    </row>
    <row r="1147" spans="1:11" x14ac:dyDescent="0.35">
      <c r="A1147" s="64">
        <v>1961</v>
      </c>
      <c r="B1147" t="s">
        <v>62</v>
      </c>
      <c r="C1147" s="5">
        <v>4.25</v>
      </c>
      <c r="D1147">
        <v>1967</v>
      </c>
      <c r="E1147">
        <v>1972</v>
      </c>
      <c r="F1147" s="22">
        <v>68.5</v>
      </c>
      <c r="G1147" s="1">
        <v>171250</v>
      </c>
      <c r="H1147" s="1">
        <v>0</v>
      </c>
      <c r="I1147" s="1">
        <v>0</v>
      </c>
      <c r="J1147" s="3">
        <f t="shared" si="18"/>
        <v>171250</v>
      </c>
    </row>
    <row r="1148" spans="1:11" x14ac:dyDescent="0.35">
      <c r="A1148" s="64">
        <v>1961</v>
      </c>
      <c r="B1148" t="s">
        <v>62</v>
      </c>
      <c r="C1148" s="5">
        <v>3.5</v>
      </c>
      <c r="D1148">
        <v>1970</v>
      </c>
      <c r="E1148">
        <v>1973</v>
      </c>
      <c r="F1148" s="22">
        <v>61.5</v>
      </c>
      <c r="G1148" s="1">
        <v>61500</v>
      </c>
      <c r="H1148" s="1">
        <v>0</v>
      </c>
      <c r="I1148" s="1">
        <v>0</v>
      </c>
      <c r="J1148" s="3">
        <f t="shared" si="18"/>
        <v>61500</v>
      </c>
    </row>
    <row r="1149" spans="1:11" x14ac:dyDescent="0.35">
      <c r="A1149" s="64">
        <v>1961</v>
      </c>
      <c r="B1149" s="22" t="s">
        <v>67</v>
      </c>
      <c r="C1149" s="27">
        <v>6.5</v>
      </c>
      <c r="D1149" s="22">
        <v>1973</v>
      </c>
      <c r="E1149" s="22">
        <v>1978</v>
      </c>
      <c r="F1149" s="22">
        <v>85.6875</v>
      </c>
      <c r="G1149" s="1">
        <v>856875</v>
      </c>
      <c r="H1149" s="1">
        <v>0</v>
      </c>
      <c r="I1149" s="1">
        <v>0</v>
      </c>
      <c r="J1149" s="3">
        <f t="shared" si="18"/>
        <v>856875</v>
      </c>
    </row>
    <row r="1150" spans="1:11" ht="15" thickBot="1" x14ac:dyDescent="0.4">
      <c r="A1150" s="65">
        <v>1961</v>
      </c>
      <c r="B1150" s="15" t="s">
        <v>67</v>
      </c>
      <c r="C1150" s="17">
        <v>5.75</v>
      </c>
      <c r="D1150" s="15">
        <v>1977</v>
      </c>
      <c r="E1150" s="15">
        <v>1982</v>
      </c>
      <c r="F1150" s="15">
        <v>75.5</v>
      </c>
      <c r="G1150" s="18">
        <v>755000</v>
      </c>
      <c r="H1150" s="18">
        <v>0</v>
      </c>
      <c r="I1150" s="18">
        <v>0</v>
      </c>
      <c r="J1150" s="19">
        <f t="shared" si="18"/>
        <v>755000</v>
      </c>
      <c r="K1150" s="15"/>
    </row>
    <row r="1151" spans="1:11" x14ac:dyDescent="0.35">
      <c r="A1151" s="64">
        <v>1961</v>
      </c>
      <c r="B1151" s="22" t="s">
        <v>13</v>
      </c>
      <c r="G1151" s="1">
        <v>25199125</v>
      </c>
      <c r="H1151" s="1">
        <v>0</v>
      </c>
      <c r="I1151" s="1">
        <v>0</v>
      </c>
      <c r="J1151" s="3">
        <f t="shared" si="18"/>
        <v>25199125</v>
      </c>
    </row>
    <row r="1152" spans="1:11" ht="15" thickBot="1" x14ac:dyDescent="0.4">
      <c r="A1152" s="65">
        <v>1961</v>
      </c>
      <c r="B1152" s="44" t="s">
        <v>14</v>
      </c>
      <c r="C1152" s="17"/>
      <c r="D1152" s="15"/>
      <c r="E1152" s="15"/>
      <c r="F1152" s="15"/>
      <c r="G1152" s="18"/>
      <c r="H1152" s="18"/>
      <c r="I1152" s="18"/>
      <c r="J1152" s="19">
        <f t="shared" si="18"/>
        <v>0</v>
      </c>
      <c r="K1152" s="57">
        <f>J1151-SUM(J1137:J1150)</f>
        <v>0</v>
      </c>
    </row>
    <row r="1153" spans="1:11" x14ac:dyDescent="0.35">
      <c r="A1153" s="64">
        <v>1962</v>
      </c>
      <c r="B1153" s="22" t="s">
        <v>68</v>
      </c>
      <c r="C1153" s="5">
        <v>5.5</v>
      </c>
      <c r="D1153" s="22">
        <v>1962</v>
      </c>
      <c r="F1153" s="22">
        <v>100.75</v>
      </c>
      <c r="G1153" s="1">
        <v>1007500</v>
      </c>
      <c r="H1153" s="1">
        <v>0</v>
      </c>
      <c r="I1153" s="1">
        <v>0</v>
      </c>
      <c r="J1153" s="3">
        <f t="shared" si="18"/>
        <v>1007500</v>
      </c>
    </row>
    <row r="1154" spans="1:11" x14ac:dyDescent="0.35">
      <c r="A1154" s="64">
        <v>1962</v>
      </c>
      <c r="B1154" s="22" t="s">
        <v>59</v>
      </c>
      <c r="C1154" s="5">
        <v>3</v>
      </c>
      <c r="D1154" s="22">
        <v>1962</v>
      </c>
      <c r="E1154">
        <v>1963</v>
      </c>
      <c r="F1154" s="22">
        <v>98.75</v>
      </c>
      <c r="G1154" s="1">
        <v>4443750</v>
      </c>
      <c r="H1154" s="1">
        <v>0</v>
      </c>
      <c r="I1154" s="1">
        <v>0</v>
      </c>
      <c r="J1154" s="3">
        <f t="shared" si="18"/>
        <v>4443750</v>
      </c>
    </row>
    <row r="1155" spans="1:11" x14ac:dyDescent="0.35">
      <c r="A1155" s="64">
        <v>1962</v>
      </c>
      <c r="B1155" s="22" t="s">
        <v>66</v>
      </c>
      <c r="C1155" s="5">
        <v>4.75</v>
      </c>
      <c r="D1155" s="22">
        <v>1963</v>
      </c>
      <c r="F1155" s="22">
        <v>100.5</v>
      </c>
      <c r="G1155" s="1">
        <v>7537500</v>
      </c>
      <c r="H1155" s="1">
        <v>0</v>
      </c>
      <c r="I1155" s="1">
        <v>0</v>
      </c>
      <c r="J1155" s="3">
        <f t="shared" si="18"/>
        <v>7537500</v>
      </c>
    </row>
    <row r="1156" spans="1:11" x14ac:dyDescent="0.35">
      <c r="A1156" s="64">
        <v>1962</v>
      </c>
      <c r="B1156" s="22" t="s">
        <v>66</v>
      </c>
      <c r="C1156" s="5">
        <v>4.5</v>
      </c>
      <c r="D1156" s="22">
        <v>1964</v>
      </c>
      <c r="F1156" s="22">
        <v>100</v>
      </c>
      <c r="G1156" s="1">
        <v>7000000</v>
      </c>
      <c r="H1156" s="1">
        <v>0</v>
      </c>
      <c r="I1156" s="1">
        <v>0</v>
      </c>
      <c r="J1156" s="3">
        <f t="shared" si="18"/>
        <v>7000000</v>
      </c>
    </row>
    <row r="1157" spans="1:11" x14ac:dyDescent="0.35">
      <c r="A1157" s="64">
        <v>1962</v>
      </c>
      <c r="B1157" t="s">
        <v>50</v>
      </c>
      <c r="C1157" s="5">
        <v>3</v>
      </c>
      <c r="D1157">
        <v>1955</v>
      </c>
      <c r="E1157">
        <v>1965</v>
      </c>
      <c r="F1157" s="22">
        <v>94.5</v>
      </c>
      <c r="G1157" s="1">
        <v>945000</v>
      </c>
      <c r="H1157" s="1">
        <v>0</v>
      </c>
      <c r="I1157" s="1">
        <v>0</v>
      </c>
      <c r="J1157" s="3">
        <f t="shared" si="18"/>
        <v>945000</v>
      </c>
    </row>
    <row r="1158" spans="1:11" x14ac:dyDescent="0.35">
      <c r="A1158" s="64">
        <v>1962</v>
      </c>
      <c r="B1158" t="s">
        <v>39</v>
      </c>
      <c r="C1158" s="5">
        <v>3</v>
      </c>
      <c r="D1158">
        <v>1959</v>
      </c>
      <c r="E1158">
        <v>1969</v>
      </c>
      <c r="F1158" s="22">
        <v>85.5</v>
      </c>
      <c r="G1158" s="1">
        <v>1282500</v>
      </c>
      <c r="H1158" s="1">
        <v>0</v>
      </c>
      <c r="I1158" s="1">
        <v>0</v>
      </c>
      <c r="J1158" s="3">
        <f t="shared" si="18"/>
        <v>1282500</v>
      </c>
    </row>
    <row r="1159" spans="1:11" x14ac:dyDescent="0.35">
      <c r="A1159" s="64">
        <v>1962</v>
      </c>
      <c r="B1159" t="s">
        <v>60</v>
      </c>
      <c r="C1159" s="5">
        <v>3.5</v>
      </c>
      <c r="D1159">
        <v>1966</v>
      </c>
      <c r="E1159">
        <v>1969</v>
      </c>
      <c r="F1159" s="22">
        <v>64</v>
      </c>
      <c r="G1159" s="1">
        <v>160000</v>
      </c>
      <c r="H1159" s="1">
        <v>0</v>
      </c>
      <c r="I1159" s="1">
        <v>0</v>
      </c>
      <c r="J1159" s="3">
        <f t="shared" si="18"/>
        <v>160000</v>
      </c>
    </row>
    <row r="1160" spans="1:11" x14ac:dyDescent="0.35">
      <c r="A1160" s="64">
        <v>1962</v>
      </c>
      <c r="B1160" t="s">
        <v>69</v>
      </c>
      <c r="C1160" s="5">
        <v>4.5</v>
      </c>
      <c r="D1160">
        <v>1967</v>
      </c>
      <c r="E1160">
        <v>1969</v>
      </c>
      <c r="F1160" s="22">
        <v>93.5</v>
      </c>
      <c r="G1160" s="1">
        <v>467500</v>
      </c>
      <c r="H1160" s="1">
        <v>0</v>
      </c>
      <c r="I1160" s="1">
        <v>0</v>
      </c>
      <c r="J1160" s="3">
        <f t="shared" si="18"/>
        <v>467500</v>
      </c>
    </row>
    <row r="1161" spans="1:11" x14ac:dyDescent="0.35">
      <c r="A1161" s="64">
        <v>1962</v>
      </c>
      <c r="B1161" t="s">
        <v>50</v>
      </c>
      <c r="C1161" s="5">
        <v>3</v>
      </c>
      <c r="D1161">
        <v>1960</v>
      </c>
      <c r="E1161">
        <v>1970</v>
      </c>
      <c r="F1161" s="22">
        <v>82.5</v>
      </c>
      <c r="G1161" s="1">
        <v>825000</v>
      </c>
      <c r="H1161" s="1">
        <v>0</v>
      </c>
      <c r="I1161" s="1">
        <v>0</v>
      </c>
      <c r="J1161" s="3">
        <f t="shared" si="18"/>
        <v>825000</v>
      </c>
    </row>
    <row r="1162" spans="1:11" x14ac:dyDescent="0.35">
      <c r="A1162" s="64">
        <v>1962</v>
      </c>
      <c r="B1162" t="s">
        <v>63</v>
      </c>
      <c r="C1162" s="5">
        <v>4.5</v>
      </c>
      <c r="D1162">
        <v>1965</v>
      </c>
      <c r="E1162">
        <v>1970</v>
      </c>
      <c r="F1162" s="22">
        <v>69.5</v>
      </c>
      <c r="G1162" s="1">
        <v>104250</v>
      </c>
      <c r="H1162" s="1">
        <v>0</v>
      </c>
      <c r="I1162" s="1">
        <v>0</v>
      </c>
      <c r="J1162" s="3">
        <f t="shared" ref="J1162:J1225" si="19">G1162+H1162/20+I1162/240</f>
        <v>104250</v>
      </c>
    </row>
    <row r="1163" spans="1:11" x14ac:dyDescent="0.35">
      <c r="A1163" s="64">
        <v>1962</v>
      </c>
      <c r="B1163" t="s">
        <v>19</v>
      </c>
      <c r="C1163" s="5">
        <v>3</v>
      </c>
      <c r="D1163">
        <v>1967</v>
      </c>
      <c r="E1163">
        <v>1971</v>
      </c>
      <c r="F1163" s="22">
        <v>68.5</v>
      </c>
      <c r="G1163" s="1">
        <v>137000</v>
      </c>
      <c r="H1163" s="1">
        <v>0</v>
      </c>
      <c r="I1163" s="1">
        <v>0</v>
      </c>
      <c r="J1163" s="3">
        <f t="shared" si="19"/>
        <v>137000</v>
      </c>
    </row>
    <row r="1164" spans="1:11" x14ac:dyDescent="0.35">
      <c r="A1164" s="64">
        <v>1962</v>
      </c>
      <c r="B1164" t="s">
        <v>62</v>
      </c>
      <c r="C1164" s="5">
        <v>4.25</v>
      </c>
      <c r="D1164">
        <v>1967</v>
      </c>
      <c r="E1164">
        <v>1972</v>
      </c>
      <c r="F1164" s="22">
        <v>59.5</v>
      </c>
      <c r="G1164" s="1">
        <v>148750</v>
      </c>
      <c r="H1164" s="1">
        <v>0</v>
      </c>
      <c r="I1164" s="1">
        <v>0</v>
      </c>
      <c r="J1164" s="3">
        <f t="shared" si="19"/>
        <v>148750</v>
      </c>
    </row>
    <row r="1165" spans="1:11" x14ac:dyDescent="0.35">
      <c r="A1165" s="64">
        <v>1962</v>
      </c>
      <c r="B1165" t="s">
        <v>62</v>
      </c>
      <c r="C1165" s="5">
        <v>3.5</v>
      </c>
      <c r="D1165">
        <v>1970</v>
      </c>
      <c r="E1165">
        <v>1973</v>
      </c>
      <c r="F1165" s="22">
        <v>51.5</v>
      </c>
      <c r="G1165" s="1">
        <v>51500</v>
      </c>
      <c r="H1165" s="1">
        <v>0</v>
      </c>
      <c r="I1165" s="1">
        <v>0</v>
      </c>
      <c r="J1165" s="3">
        <f t="shared" si="19"/>
        <v>51500</v>
      </c>
    </row>
    <row r="1166" spans="1:11" x14ac:dyDescent="0.35">
      <c r="A1166" s="64">
        <v>1962</v>
      </c>
      <c r="B1166" s="22" t="s">
        <v>67</v>
      </c>
      <c r="C1166" s="27">
        <v>6.5</v>
      </c>
      <c r="D1166" s="22">
        <v>1973</v>
      </c>
      <c r="E1166" s="22">
        <v>1978</v>
      </c>
      <c r="F1166" s="22">
        <v>72.1875</v>
      </c>
      <c r="G1166" s="1">
        <v>721875</v>
      </c>
      <c r="H1166" s="1">
        <v>0</v>
      </c>
      <c r="I1166" s="1">
        <v>0</v>
      </c>
      <c r="J1166" s="3">
        <f t="shared" si="19"/>
        <v>721875</v>
      </c>
    </row>
    <row r="1167" spans="1:11" ht="15" thickBot="1" x14ac:dyDescent="0.4">
      <c r="A1167" s="65">
        <v>1962</v>
      </c>
      <c r="B1167" s="15" t="s">
        <v>67</v>
      </c>
      <c r="C1167" s="17">
        <v>5.75</v>
      </c>
      <c r="D1167" s="15">
        <v>1977</v>
      </c>
      <c r="E1167" s="15">
        <v>1982</v>
      </c>
      <c r="F1167" s="25">
        <v>62.3125</v>
      </c>
      <c r="G1167" s="18">
        <v>623125</v>
      </c>
      <c r="H1167" s="18">
        <v>0</v>
      </c>
      <c r="I1167" s="18">
        <v>0</v>
      </c>
      <c r="J1167" s="19">
        <f t="shared" si="19"/>
        <v>623125</v>
      </c>
      <c r="K1167" s="15"/>
    </row>
    <row r="1168" spans="1:11" x14ac:dyDescent="0.35">
      <c r="A1168" s="64">
        <v>1962</v>
      </c>
      <c r="B1168" s="22" t="s">
        <v>13</v>
      </c>
      <c r="G1168" s="1">
        <v>25455250</v>
      </c>
      <c r="H1168" s="1">
        <v>0</v>
      </c>
      <c r="I1168" s="1">
        <v>0</v>
      </c>
      <c r="J1168" s="3">
        <f t="shared" si="19"/>
        <v>25455250</v>
      </c>
    </row>
    <row r="1169" spans="1:11" ht="15" thickBot="1" x14ac:dyDescent="0.4">
      <c r="A1169" s="65">
        <v>1962</v>
      </c>
      <c r="B1169" s="44" t="s">
        <v>14</v>
      </c>
      <c r="C1169" s="17"/>
      <c r="D1169" s="15"/>
      <c r="E1169" s="15"/>
      <c r="F1169" s="15"/>
      <c r="G1169" s="18"/>
      <c r="H1169" s="18"/>
      <c r="I1169" s="18"/>
      <c r="J1169" s="19">
        <f t="shared" si="19"/>
        <v>0</v>
      </c>
      <c r="K1169" s="57">
        <f>J1168-SUM(J1153:J1167)</f>
        <v>0</v>
      </c>
    </row>
    <row r="1170" spans="1:11" x14ac:dyDescent="0.35">
      <c r="A1170" s="64">
        <v>1963</v>
      </c>
      <c r="B1170" s="22" t="s">
        <v>66</v>
      </c>
      <c r="C1170" s="5">
        <v>4.5</v>
      </c>
      <c r="D1170" s="22">
        <v>1964</v>
      </c>
      <c r="F1170" s="22">
        <v>100.75</v>
      </c>
      <c r="G1170" s="1">
        <v>6045000</v>
      </c>
      <c r="H1170" s="1">
        <v>0</v>
      </c>
      <c r="I1170" s="1">
        <v>0</v>
      </c>
      <c r="J1170" s="3">
        <f t="shared" si="19"/>
        <v>6045000</v>
      </c>
    </row>
    <row r="1171" spans="1:11" x14ac:dyDescent="0.35">
      <c r="A1171" s="64">
        <v>1963</v>
      </c>
      <c r="B1171" s="22" t="s">
        <v>59</v>
      </c>
      <c r="C1171" s="5">
        <v>2.5</v>
      </c>
      <c r="D1171" s="22">
        <v>1963</v>
      </c>
      <c r="E1171" s="22">
        <v>1964</v>
      </c>
      <c r="F1171" s="22">
        <v>99.25</v>
      </c>
      <c r="G1171" s="1">
        <v>3057698</v>
      </c>
      <c r="H1171" s="1">
        <v>0</v>
      </c>
      <c r="I1171" s="1">
        <v>0</v>
      </c>
      <c r="J1171" s="3">
        <f t="shared" si="19"/>
        <v>3057698</v>
      </c>
    </row>
    <row r="1172" spans="1:11" x14ac:dyDescent="0.35">
      <c r="A1172" s="64">
        <v>1963</v>
      </c>
      <c r="B1172" s="22" t="s">
        <v>68</v>
      </c>
      <c r="C1172" s="5">
        <v>4</v>
      </c>
      <c r="D1172" s="22">
        <v>1965</v>
      </c>
      <c r="F1172" s="22">
        <v>100</v>
      </c>
      <c r="G1172" s="1">
        <v>4000000</v>
      </c>
      <c r="H1172" s="1">
        <v>0</v>
      </c>
      <c r="I1172" s="1">
        <v>0</v>
      </c>
      <c r="J1172" s="3">
        <f t="shared" si="19"/>
        <v>4000000</v>
      </c>
    </row>
    <row r="1173" spans="1:11" x14ac:dyDescent="0.35">
      <c r="A1173" s="64">
        <v>1963</v>
      </c>
      <c r="B1173" t="s">
        <v>50</v>
      </c>
      <c r="C1173" s="5">
        <v>3</v>
      </c>
      <c r="D1173">
        <v>1955</v>
      </c>
      <c r="E1173">
        <v>1965</v>
      </c>
      <c r="F1173" s="22">
        <v>97.75</v>
      </c>
      <c r="G1173" s="1">
        <v>977500</v>
      </c>
      <c r="H1173" s="1">
        <v>0</v>
      </c>
      <c r="I1173" s="1">
        <v>0</v>
      </c>
      <c r="J1173" s="3">
        <f t="shared" si="19"/>
        <v>977500</v>
      </c>
    </row>
    <row r="1174" spans="1:11" x14ac:dyDescent="0.35">
      <c r="A1174" s="64">
        <v>1963</v>
      </c>
      <c r="B1174" t="s">
        <v>39</v>
      </c>
      <c r="C1174" s="5">
        <v>3</v>
      </c>
      <c r="D1174">
        <v>1959</v>
      </c>
      <c r="E1174">
        <v>1969</v>
      </c>
      <c r="F1174" s="22">
        <v>92</v>
      </c>
      <c r="G1174" s="1">
        <v>1380000</v>
      </c>
      <c r="H1174" s="1">
        <v>0</v>
      </c>
      <c r="I1174" s="1">
        <v>0</v>
      </c>
      <c r="J1174" s="3">
        <f t="shared" si="19"/>
        <v>1380000</v>
      </c>
    </row>
    <row r="1175" spans="1:11" x14ac:dyDescent="0.35">
      <c r="A1175" s="64">
        <v>1963</v>
      </c>
      <c r="B1175" t="s">
        <v>60</v>
      </c>
      <c r="C1175" s="5">
        <v>3.5</v>
      </c>
      <c r="D1175">
        <v>1966</v>
      </c>
      <c r="E1175">
        <v>1969</v>
      </c>
      <c r="F1175" s="22">
        <v>71.5</v>
      </c>
      <c r="G1175" s="1">
        <v>178750</v>
      </c>
      <c r="H1175" s="1">
        <v>0</v>
      </c>
      <c r="I1175" s="1">
        <v>0</v>
      </c>
      <c r="J1175" s="3">
        <f t="shared" si="19"/>
        <v>178750</v>
      </c>
    </row>
    <row r="1176" spans="1:11" x14ac:dyDescent="0.35">
      <c r="A1176" s="64">
        <v>1963</v>
      </c>
      <c r="B1176" t="s">
        <v>69</v>
      </c>
      <c r="C1176" s="5">
        <v>4.5</v>
      </c>
      <c r="D1176">
        <v>1967</v>
      </c>
      <c r="E1176">
        <v>1969</v>
      </c>
      <c r="F1176" s="22">
        <v>100</v>
      </c>
      <c r="G1176" s="1">
        <v>500000</v>
      </c>
      <c r="H1176" s="1">
        <v>0</v>
      </c>
      <c r="I1176" s="1">
        <v>0</v>
      </c>
      <c r="J1176" s="3">
        <f t="shared" si="19"/>
        <v>500000</v>
      </c>
    </row>
    <row r="1177" spans="1:11" x14ac:dyDescent="0.35">
      <c r="A1177" s="64">
        <v>1963</v>
      </c>
      <c r="B1177" t="s">
        <v>63</v>
      </c>
      <c r="C1177" s="5">
        <v>4.5</v>
      </c>
      <c r="D1177">
        <v>1965</v>
      </c>
      <c r="E1177">
        <v>1970</v>
      </c>
      <c r="F1177" s="22">
        <v>78.5</v>
      </c>
      <c r="G1177" s="1">
        <v>117750</v>
      </c>
      <c r="H1177" s="1">
        <v>0</v>
      </c>
      <c r="I1177" s="1">
        <v>0</v>
      </c>
      <c r="J1177" s="3">
        <f t="shared" si="19"/>
        <v>117750</v>
      </c>
    </row>
    <row r="1178" spans="1:11" x14ac:dyDescent="0.35">
      <c r="A1178" s="64">
        <v>1963</v>
      </c>
      <c r="B1178" t="s">
        <v>50</v>
      </c>
      <c r="C1178" s="5">
        <v>3</v>
      </c>
      <c r="D1178">
        <v>1960</v>
      </c>
      <c r="E1178">
        <v>1970</v>
      </c>
      <c r="F1178" s="22">
        <v>90</v>
      </c>
      <c r="G1178" s="1">
        <v>900000</v>
      </c>
      <c r="H1178" s="1">
        <v>0</v>
      </c>
      <c r="I1178" s="1">
        <v>0</v>
      </c>
      <c r="J1178" s="3">
        <f t="shared" si="19"/>
        <v>900000</v>
      </c>
    </row>
    <row r="1179" spans="1:11" x14ac:dyDescent="0.35">
      <c r="A1179" s="64">
        <v>1963</v>
      </c>
      <c r="B1179" t="s">
        <v>19</v>
      </c>
      <c r="C1179" s="5">
        <v>3</v>
      </c>
      <c r="D1179">
        <v>1967</v>
      </c>
      <c r="E1179">
        <v>1971</v>
      </c>
      <c r="F1179" s="22">
        <v>74.5</v>
      </c>
      <c r="G1179" s="1">
        <v>149000</v>
      </c>
      <c r="H1179" s="1">
        <v>0</v>
      </c>
      <c r="I1179" s="1">
        <v>0</v>
      </c>
      <c r="J1179" s="3">
        <f t="shared" si="19"/>
        <v>149000</v>
      </c>
    </row>
    <row r="1180" spans="1:11" x14ac:dyDescent="0.35">
      <c r="A1180" s="64">
        <v>1963</v>
      </c>
      <c r="B1180" t="s">
        <v>62</v>
      </c>
      <c r="C1180" s="5">
        <v>4.25</v>
      </c>
      <c r="D1180">
        <v>1967</v>
      </c>
      <c r="E1180">
        <v>1972</v>
      </c>
      <c r="F1180" s="22">
        <v>64.5</v>
      </c>
      <c r="G1180" s="1">
        <v>161250</v>
      </c>
      <c r="H1180" s="1">
        <v>0</v>
      </c>
      <c r="I1180" s="1">
        <v>0</v>
      </c>
      <c r="J1180" s="3">
        <f t="shared" si="19"/>
        <v>161250</v>
      </c>
    </row>
    <row r="1181" spans="1:11" x14ac:dyDescent="0.35">
      <c r="A1181" s="64">
        <v>1963</v>
      </c>
      <c r="B1181" t="s">
        <v>62</v>
      </c>
      <c r="C1181" s="5">
        <v>3.5</v>
      </c>
      <c r="D1181">
        <v>1970</v>
      </c>
      <c r="E1181">
        <v>1973</v>
      </c>
      <c r="F1181" s="22">
        <v>59</v>
      </c>
      <c r="G1181" s="1">
        <v>59000</v>
      </c>
      <c r="H1181" s="1">
        <v>0</v>
      </c>
      <c r="I1181" s="1">
        <v>0</v>
      </c>
      <c r="J1181" s="3">
        <f t="shared" si="19"/>
        <v>59000</v>
      </c>
    </row>
    <row r="1182" spans="1:11" x14ac:dyDescent="0.35">
      <c r="A1182" s="64">
        <v>1963</v>
      </c>
      <c r="B1182" s="22" t="s">
        <v>67</v>
      </c>
      <c r="C1182" s="27">
        <v>6.5</v>
      </c>
      <c r="D1182" s="22">
        <v>1973</v>
      </c>
      <c r="E1182" s="22">
        <v>1978</v>
      </c>
      <c r="F1182" s="22">
        <v>75.8125</v>
      </c>
      <c r="G1182" s="1">
        <v>758125</v>
      </c>
      <c r="H1182" s="1">
        <v>0</v>
      </c>
      <c r="I1182" s="1">
        <v>0</v>
      </c>
      <c r="J1182" s="3">
        <f t="shared" si="19"/>
        <v>758125</v>
      </c>
    </row>
    <row r="1183" spans="1:11" x14ac:dyDescent="0.35">
      <c r="A1183" s="64">
        <v>1963</v>
      </c>
      <c r="B1183" s="26" t="s">
        <v>67</v>
      </c>
      <c r="C1183" s="27">
        <v>5.75</v>
      </c>
      <c r="D1183" s="26">
        <v>1977</v>
      </c>
      <c r="E1183" s="26">
        <v>1982</v>
      </c>
      <c r="F1183" s="22">
        <v>65</v>
      </c>
      <c r="G1183" s="1">
        <v>650000</v>
      </c>
      <c r="H1183" s="1">
        <v>0</v>
      </c>
      <c r="I1183" s="1">
        <v>0</v>
      </c>
      <c r="J1183" s="3">
        <f t="shared" si="19"/>
        <v>650000</v>
      </c>
    </row>
    <row r="1184" spans="1:11" ht="44" thickBot="1" x14ac:dyDescent="0.4">
      <c r="A1184" s="65">
        <v>1963</v>
      </c>
      <c r="B1184" s="47" t="s">
        <v>70</v>
      </c>
      <c r="C1184" s="59">
        <v>2.5</v>
      </c>
      <c r="D1184" s="25">
        <v>1963.5</v>
      </c>
      <c r="E1184" s="25">
        <v>1963.5</v>
      </c>
      <c r="F1184" s="25">
        <v>100</v>
      </c>
      <c r="G1184" s="18">
        <v>600000</v>
      </c>
      <c r="H1184" s="18">
        <v>0</v>
      </c>
      <c r="I1184" s="18">
        <v>0</v>
      </c>
      <c r="J1184" s="19">
        <f t="shared" si="19"/>
        <v>600000</v>
      </c>
      <c r="K1184" s="15"/>
    </row>
    <row r="1185" spans="1:11" x14ac:dyDescent="0.35">
      <c r="A1185" s="64">
        <v>1963</v>
      </c>
      <c r="B1185" s="22" t="s">
        <v>13</v>
      </c>
      <c r="C1185" s="27"/>
      <c r="D1185" s="26"/>
      <c r="E1185" s="26"/>
      <c r="F1185" s="26"/>
      <c r="G1185" s="28">
        <v>19534073</v>
      </c>
      <c r="H1185" s="28">
        <v>0</v>
      </c>
      <c r="I1185" s="28">
        <v>0</v>
      </c>
      <c r="J1185" s="29">
        <f t="shared" si="19"/>
        <v>19534073</v>
      </c>
      <c r="K1185" s="26"/>
    </row>
    <row r="1186" spans="1:11" ht="15" thickBot="1" x14ac:dyDescent="0.4">
      <c r="A1186" s="65">
        <v>1963</v>
      </c>
      <c r="B1186" s="44" t="s">
        <v>14</v>
      </c>
      <c r="C1186" s="17"/>
      <c r="D1186" s="15"/>
      <c r="E1186" s="15"/>
      <c r="F1186" s="15"/>
      <c r="G1186" s="18"/>
      <c r="H1186" s="18"/>
      <c r="I1186" s="18"/>
      <c r="J1186" s="19">
        <f t="shared" si="19"/>
        <v>0</v>
      </c>
      <c r="K1186" s="57">
        <f>J1185-SUM(J1170:J1184)</f>
        <v>0</v>
      </c>
    </row>
    <row r="1187" spans="1:11" x14ac:dyDescent="0.35">
      <c r="A1187" s="64">
        <v>1964</v>
      </c>
      <c r="B1187" s="22" t="s">
        <v>68</v>
      </c>
      <c r="C1187" s="5">
        <v>4</v>
      </c>
      <c r="D1187">
        <v>1965</v>
      </c>
      <c r="F1187">
        <v>99.75</v>
      </c>
      <c r="G1187" s="1">
        <v>3990000</v>
      </c>
      <c r="H1187" s="1">
        <v>0</v>
      </c>
      <c r="I1187" s="1">
        <v>0</v>
      </c>
      <c r="J1187" s="3">
        <f t="shared" si="19"/>
        <v>3990000</v>
      </c>
    </row>
    <row r="1188" spans="1:11" x14ac:dyDescent="0.35">
      <c r="A1188" s="64">
        <v>1964</v>
      </c>
      <c r="B1188" s="22" t="s">
        <v>50</v>
      </c>
      <c r="C1188" s="5">
        <v>3</v>
      </c>
      <c r="D1188">
        <v>1955</v>
      </c>
      <c r="E1188">
        <v>1965</v>
      </c>
      <c r="F1188">
        <v>98.25</v>
      </c>
      <c r="G1188" s="1">
        <v>982500</v>
      </c>
      <c r="H1188" s="1">
        <v>0</v>
      </c>
      <c r="I1188" s="1">
        <v>0</v>
      </c>
      <c r="J1188" s="3">
        <f t="shared" si="19"/>
        <v>982500</v>
      </c>
    </row>
    <row r="1189" spans="1:11" x14ac:dyDescent="0.35">
      <c r="A1189" s="64">
        <v>1964</v>
      </c>
      <c r="B1189" s="22" t="s">
        <v>66</v>
      </c>
      <c r="C1189" s="5">
        <v>3.5</v>
      </c>
      <c r="D1189">
        <v>1969</v>
      </c>
      <c r="F1189">
        <v>92</v>
      </c>
      <c r="G1189" s="1">
        <v>1840000</v>
      </c>
      <c r="H1189" s="1">
        <v>0</v>
      </c>
      <c r="I1189" s="1">
        <v>0</v>
      </c>
      <c r="J1189" s="3">
        <f t="shared" si="19"/>
        <v>1840000</v>
      </c>
    </row>
    <row r="1190" spans="1:11" x14ac:dyDescent="0.35">
      <c r="A1190" s="64">
        <v>1964</v>
      </c>
      <c r="B1190" t="s">
        <v>63</v>
      </c>
      <c r="C1190" s="5">
        <v>4.5</v>
      </c>
      <c r="D1190">
        <v>1965</v>
      </c>
      <c r="E1190">
        <v>1970</v>
      </c>
      <c r="F1190">
        <v>87.5</v>
      </c>
      <c r="G1190" s="1">
        <v>91000</v>
      </c>
      <c r="H1190" s="1">
        <v>0</v>
      </c>
      <c r="I1190" s="1">
        <v>0</v>
      </c>
      <c r="J1190" s="3">
        <f t="shared" si="19"/>
        <v>91000</v>
      </c>
    </row>
    <row r="1191" spans="1:11" x14ac:dyDescent="0.35">
      <c r="A1191" s="64">
        <v>1964</v>
      </c>
      <c r="B1191" t="s">
        <v>50</v>
      </c>
      <c r="C1191" s="5">
        <v>3</v>
      </c>
      <c r="D1191">
        <v>1960</v>
      </c>
      <c r="E1191">
        <v>1970</v>
      </c>
      <c r="F1191">
        <v>88</v>
      </c>
      <c r="G1191" s="1">
        <v>880000</v>
      </c>
      <c r="H1191" s="1">
        <v>0</v>
      </c>
      <c r="I1191" s="1">
        <v>0</v>
      </c>
      <c r="J1191" s="3">
        <f t="shared" si="19"/>
        <v>880000</v>
      </c>
    </row>
    <row r="1192" spans="1:11" x14ac:dyDescent="0.35">
      <c r="A1192" s="64">
        <v>1964</v>
      </c>
      <c r="B1192" t="s">
        <v>62</v>
      </c>
      <c r="C1192" s="5">
        <v>4.25</v>
      </c>
      <c r="D1192">
        <v>1967</v>
      </c>
      <c r="E1192">
        <v>1972</v>
      </c>
      <c r="F1192">
        <v>70.5</v>
      </c>
      <c r="G1192" s="1">
        <v>143820</v>
      </c>
      <c r="H1192" s="1">
        <v>0</v>
      </c>
      <c r="I1192" s="1">
        <v>0</v>
      </c>
      <c r="J1192" s="3">
        <f t="shared" si="19"/>
        <v>143820</v>
      </c>
    </row>
    <row r="1193" spans="1:11" x14ac:dyDescent="0.35">
      <c r="A1193" s="64">
        <v>1964</v>
      </c>
      <c r="B1193" t="s">
        <v>62</v>
      </c>
      <c r="C1193" s="5">
        <v>3.5</v>
      </c>
      <c r="D1193">
        <v>1970</v>
      </c>
      <c r="E1193">
        <v>1973</v>
      </c>
      <c r="F1193">
        <v>64.5</v>
      </c>
      <c r="G1193" s="1">
        <v>19350</v>
      </c>
      <c r="H1193" s="1">
        <v>0</v>
      </c>
      <c r="I1193" s="1">
        <v>0</v>
      </c>
      <c r="J1193" s="3">
        <f t="shared" si="19"/>
        <v>19350</v>
      </c>
    </row>
    <row r="1194" spans="1:11" x14ac:dyDescent="0.35">
      <c r="A1194" s="64">
        <v>1964</v>
      </c>
      <c r="B1194" s="22" t="s">
        <v>67</v>
      </c>
      <c r="C1194" s="27">
        <v>6.5</v>
      </c>
      <c r="D1194" s="22">
        <v>1973</v>
      </c>
      <c r="E1194" s="22">
        <v>1978</v>
      </c>
      <c r="F1194" s="22">
        <v>81.75</v>
      </c>
      <c r="G1194" s="1">
        <v>817500</v>
      </c>
      <c r="H1194" s="1">
        <v>0</v>
      </c>
      <c r="I1194" s="1">
        <v>0</v>
      </c>
      <c r="J1194" s="3">
        <f t="shared" si="19"/>
        <v>817500</v>
      </c>
    </row>
    <row r="1195" spans="1:11" x14ac:dyDescent="0.35">
      <c r="A1195" s="64">
        <v>1964</v>
      </c>
      <c r="B1195" s="26" t="s">
        <v>67</v>
      </c>
      <c r="C1195" s="27">
        <v>5.75</v>
      </c>
      <c r="D1195" s="26">
        <v>1977</v>
      </c>
      <c r="E1195" s="26">
        <v>1982</v>
      </c>
      <c r="F1195" s="22">
        <v>71.625</v>
      </c>
      <c r="G1195" s="1">
        <v>716250</v>
      </c>
      <c r="H1195" s="1">
        <v>0</v>
      </c>
      <c r="I1195" s="1">
        <v>0</v>
      </c>
      <c r="J1195" s="3">
        <f t="shared" si="19"/>
        <v>716250</v>
      </c>
    </row>
    <row r="1196" spans="1:11" ht="43.5" x14ac:dyDescent="0.35">
      <c r="A1196" s="64">
        <v>1964</v>
      </c>
      <c r="B1196" s="46" t="s">
        <v>71</v>
      </c>
      <c r="C1196" s="56">
        <v>2.5</v>
      </c>
      <c r="D1196" s="22">
        <v>1964.5</v>
      </c>
      <c r="E1196" s="22">
        <v>1964.5</v>
      </c>
      <c r="F1196" s="22">
        <v>100</v>
      </c>
      <c r="G1196" s="1">
        <v>950000</v>
      </c>
      <c r="H1196" s="1">
        <v>0</v>
      </c>
      <c r="I1196" s="1">
        <v>0</v>
      </c>
      <c r="J1196" s="3">
        <f t="shared" si="19"/>
        <v>950000</v>
      </c>
    </row>
    <row r="1197" spans="1:11" ht="15" thickBot="1" x14ac:dyDescent="0.4">
      <c r="A1197" s="65">
        <v>1964</v>
      </c>
      <c r="B1197" s="25" t="s">
        <v>72</v>
      </c>
      <c r="C1197" s="17">
        <v>6</v>
      </c>
      <c r="D1197" s="15">
        <v>1973</v>
      </c>
      <c r="E1197" s="15"/>
      <c r="F1197" s="15">
        <v>83</v>
      </c>
      <c r="G1197" s="18">
        <v>93900</v>
      </c>
      <c r="H1197" s="18">
        <v>0</v>
      </c>
      <c r="I1197" s="18">
        <v>0</v>
      </c>
      <c r="J1197" s="19">
        <f t="shared" si="19"/>
        <v>93900</v>
      </c>
      <c r="K1197" s="15"/>
    </row>
    <row r="1198" spans="1:11" x14ac:dyDescent="0.35">
      <c r="A1198" s="64">
        <v>1964</v>
      </c>
      <c r="B1198" s="22" t="s">
        <v>13</v>
      </c>
      <c r="G1198" s="1">
        <v>10524320</v>
      </c>
      <c r="H1198" s="1">
        <v>0</v>
      </c>
      <c r="I1198" s="1">
        <v>0</v>
      </c>
      <c r="J1198" s="3">
        <f t="shared" si="19"/>
        <v>10524320</v>
      </c>
    </row>
    <row r="1199" spans="1:11" ht="15" thickBot="1" x14ac:dyDescent="0.4">
      <c r="A1199" s="65">
        <v>1964</v>
      </c>
      <c r="B1199" s="44" t="s">
        <v>14</v>
      </c>
      <c r="C1199" s="17"/>
      <c r="D1199" s="15"/>
      <c r="E1199" s="15"/>
      <c r="F1199" s="15"/>
      <c r="G1199" s="18"/>
      <c r="H1199" s="18"/>
      <c r="I1199" s="18"/>
      <c r="J1199" s="19">
        <f t="shared" si="19"/>
        <v>0</v>
      </c>
      <c r="K1199" s="57">
        <f>J1198-SUM(J1187:J1197)</f>
        <v>0</v>
      </c>
    </row>
    <row r="1200" spans="1:11" x14ac:dyDescent="0.35">
      <c r="A1200" s="64">
        <v>1965</v>
      </c>
      <c r="B1200" s="22" t="s">
        <v>50</v>
      </c>
      <c r="C1200" s="5">
        <v>2.5</v>
      </c>
      <c r="D1200">
        <v>1964</v>
      </c>
      <c r="E1200">
        <v>1967</v>
      </c>
      <c r="F1200" s="22">
        <v>93</v>
      </c>
      <c r="G1200" s="1">
        <v>934110</v>
      </c>
      <c r="H1200" s="1">
        <v>0</v>
      </c>
      <c r="I1200" s="1">
        <v>0</v>
      </c>
      <c r="J1200" s="3">
        <f t="shared" si="19"/>
        <v>934110</v>
      </c>
    </row>
    <row r="1201" spans="1:11" x14ac:dyDescent="0.35">
      <c r="A1201" s="64">
        <v>1965</v>
      </c>
      <c r="B1201" s="22" t="s">
        <v>59</v>
      </c>
      <c r="C1201" s="5">
        <v>5.5</v>
      </c>
      <c r="D1201">
        <v>1966</v>
      </c>
      <c r="F1201" s="22">
        <v>99.75</v>
      </c>
      <c r="G1201" s="1">
        <v>1013623</v>
      </c>
      <c r="H1201" s="1">
        <v>0</v>
      </c>
      <c r="I1201" s="1">
        <v>0</v>
      </c>
      <c r="J1201" s="3">
        <f t="shared" si="19"/>
        <v>1013623</v>
      </c>
    </row>
    <row r="1202" spans="1:11" x14ac:dyDescent="0.35">
      <c r="A1202" s="64">
        <v>1965</v>
      </c>
      <c r="B1202" s="22" t="s">
        <v>73</v>
      </c>
      <c r="C1202" s="5">
        <v>4</v>
      </c>
      <c r="D1202">
        <v>1968</v>
      </c>
      <c r="F1202" s="22">
        <v>93.25</v>
      </c>
      <c r="G1202" s="1">
        <v>3304791</v>
      </c>
      <c r="H1202" s="1">
        <v>0</v>
      </c>
      <c r="I1202" s="1">
        <v>0</v>
      </c>
      <c r="J1202" s="3">
        <f t="shared" si="19"/>
        <v>3304791</v>
      </c>
    </row>
    <row r="1203" spans="1:11" x14ac:dyDescent="0.35">
      <c r="A1203" s="64">
        <v>1965</v>
      </c>
      <c r="B1203" s="22" t="s">
        <v>63</v>
      </c>
      <c r="C1203" s="5">
        <v>4.5</v>
      </c>
      <c r="D1203">
        <v>1965</v>
      </c>
      <c r="E1203">
        <v>1970</v>
      </c>
      <c r="F1203" s="22">
        <v>88</v>
      </c>
      <c r="G1203" s="1">
        <v>91520</v>
      </c>
      <c r="H1203" s="1">
        <v>0</v>
      </c>
      <c r="I1203" s="1">
        <v>0</v>
      </c>
      <c r="J1203" s="3">
        <f t="shared" si="19"/>
        <v>91520</v>
      </c>
    </row>
    <row r="1204" spans="1:11" x14ac:dyDescent="0.35">
      <c r="A1204" s="64">
        <v>1965</v>
      </c>
      <c r="B1204" s="22" t="s">
        <v>62</v>
      </c>
      <c r="C1204" s="5">
        <v>4.25</v>
      </c>
      <c r="D1204">
        <v>1967</v>
      </c>
      <c r="E1204">
        <v>1972</v>
      </c>
      <c r="F1204" s="22">
        <v>75.5</v>
      </c>
      <c r="G1204" s="1">
        <v>154020</v>
      </c>
      <c r="H1204" s="1">
        <v>0</v>
      </c>
      <c r="I1204" s="1">
        <v>0</v>
      </c>
      <c r="J1204" s="3">
        <f t="shared" si="19"/>
        <v>154020</v>
      </c>
    </row>
    <row r="1205" spans="1:11" x14ac:dyDescent="0.35">
      <c r="A1205" s="64">
        <v>1965</v>
      </c>
      <c r="B1205" s="22" t="s">
        <v>62</v>
      </c>
      <c r="C1205" s="5">
        <v>3.5</v>
      </c>
      <c r="D1205">
        <v>1970</v>
      </c>
      <c r="E1205">
        <v>1973</v>
      </c>
      <c r="F1205" s="22">
        <v>68.5</v>
      </c>
      <c r="G1205" s="1">
        <v>20550</v>
      </c>
      <c r="H1205" s="1">
        <v>0</v>
      </c>
      <c r="I1205" s="1">
        <v>0</v>
      </c>
      <c r="J1205" s="3">
        <f t="shared" si="19"/>
        <v>20550</v>
      </c>
    </row>
    <row r="1206" spans="1:11" ht="44" thickBot="1" x14ac:dyDescent="0.4">
      <c r="A1206" s="65">
        <v>1965</v>
      </c>
      <c r="B1206" s="47" t="s">
        <v>71</v>
      </c>
      <c r="C1206" s="59">
        <v>2.5</v>
      </c>
      <c r="D1206" s="25">
        <v>1965.5</v>
      </c>
      <c r="E1206" s="25">
        <v>1965.5</v>
      </c>
      <c r="F1206" s="25">
        <v>100</v>
      </c>
      <c r="G1206" s="18">
        <v>950000</v>
      </c>
      <c r="H1206" s="18">
        <v>0</v>
      </c>
      <c r="I1206" s="18">
        <v>0</v>
      </c>
      <c r="J1206" s="19">
        <f t="shared" si="19"/>
        <v>950000</v>
      </c>
      <c r="K1206" s="15"/>
    </row>
    <row r="1207" spans="1:11" x14ac:dyDescent="0.35">
      <c r="A1207" s="64">
        <v>1965</v>
      </c>
      <c r="B1207" s="22" t="s">
        <v>13</v>
      </c>
      <c r="F1207" s="42"/>
      <c r="G1207" s="1">
        <v>6468614</v>
      </c>
      <c r="H1207" s="1">
        <v>0</v>
      </c>
      <c r="I1207" s="1">
        <v>0</v>
      </c>
      <c r="J1207" s="3">
        <f t="shared" si="19"/>
        <v>6468614</v>
      </c>
    </row>
    <row r="1208" spans="1:11" ht="15" thickBot="1" x14ac:dyDescent="0.4">
      <c r="A1208" s="65">
        <v>1965</v>
      </c>
      <c r="B1208" s="44" t="s">
        <v>14</v>
      </c>
      <c r="C1208" s="17"/>
      <c r="D1208" s="15"/>
      <c r="E1208" s="15"/>
      <c r="F1208" s="25"/>
      <c r="G1208" s="18"/>
      <c r="H1208" s="18"/>
      <c r="I1208" s="18"/>
      <c r="J1208" s="57">
        <f t="shared" si="19"/>
        <v>0</v>
      </c>
      <c r="K1208" s="19">
        <f>J1207-SUM(J1200:J1206)</f>
        <v>0</v>
      </c>
    </row>
    <row r="1209" spans="1:11" x14ac:dyDescent="0.35">
      <c r="A1209" s="64">
        <v>1966</v>
      </c>
      <c r="B1209" s="22" t="s">
        <v>30</v>
      </c>
      <c r="C1209" s="5">
        <v>3</v>
      </c>
      <c r="D1209">
        <v>1966</v>
      </c>
      <c r="E1209">
        <v>1968</v>
      </c>
      <c r="F1209" s="22">
        <v>92.25</v>
      </c>
      <c r="G1209" s="1">
        <v>1058273</v>
      </c>
      <c r="H1209" s="1">
        <v>0</v>
      </c>
      <c r="I1209" s="1">
        <v>0</v>
      </c>
      <c r="J1209" s="3">
        <f t="shared" si="19"/>
        <v>1058273</v>
      </c>
    </row>
    <row r="1210" spans="1:11" x14ac:dyDescent="0.35">
      <c r="A1210" s="64">
        <v>1966</v>
      </c>
      <c r="B1210" s="22" t="s">
        <v>73</v>
      </c>
      <c r="C1210" s="5">
        <v>4</v>
      </c>
      <c r="D1210">
        <v>1968</v>
      </c>
      <c r="F1210" s="22">
        <v>95.5</v>
      </c>
      <c r="G1210" s="1">
        <v>4350267</v>
      </c>
      <c r="H1210" s="1">
        <v>0</v>
      </c>
      <c r="I1210" s="1">
        <v>0</v>
      </c>
      <c r="J1210" s="3">
        <f t="shared" si="19"/>
        <v>4350267</v>
      </c>
    </row>
    <row r="1211" spans="1:11" x14ac:dyDescent="0.35">
      <c r="A1211" s="64">
        <v>1966</v>
      </c>
      <c r="B1211" s="22" t="s">
        <v>63</v>
      </c>
      <c r="C1211" s="5">
        <v>4.5</v>
      </c>
      <c r="D1211">
        <v>1965</v>
      </c>
      <c r="E1211">
        <v>1970</v>
      </c>
      <c r="F1211" s="22">
        <v>88</v>
      </c>
      <c r="G1211" s="1">
        <v>91520</v>
      </c>
      <c r="H1211" s="1">
        <v>0</v>
      </c>
      <c r="I1211" s="1">
        <v>0</v>
      </c>
      <c r="J1211" s="3">
        <f t="shared" si="19"/>
        <v>91520</v>
      </c>
    </row>
    <row r="1212" spans="1:11" x14ac:dyDescent="0.35">
      <c r="A1212" s="64">
        <v>1966</v>
      </c>
      <c r="B1212" s="22" t="s">
        <v>62</v>
      </c>
      <c r="C1212" s="5">
        <v>4.25</v>
      </c>
      <c r="D1212">
        <v>1967</v>
      </c>
      <c r="E1212">
        <v>1972</v>
      </c>
      <c r="F1212" s="22">
        <v>78.5</v>
      </c>
      <c r="G1212" s="1">
        <v>160140</v>
      </c>
      <c r="H1212" s="1">
        <v>0</v>
      </c>
      <c r="I1212" s="1">
        <v>0</v>
      </c>
      <c r="J1212" s="3">
        <f t="shared" si="19"/>
        <v>160140</v>
      </c>
    </row>
    <row r="1213" spans="1:11" x14ac:dyDescent="0.35">
      <c r="A1213" s="64">
        <v>1966</v>
      </c>
      <c r="B1213" s="22" t="s">
        <v>62</v>
      </c>
      <c r="C1213" s="5">
        <v>3.5</v>
      </c>
      <c r="D1213">
        <v>1970</v>
      </c>
      <c r="E1213">
        <v>1973</v>
      </c>
      <c r="F1213" s="22">
        <v>71.5</v>
      </c>
      <c r="G1213" s="1">
        <v>21450</v>
      </c>
      <c r="H1213" s="1">
        <v>0</v>
      </c>
      <c r="I1213" s="1">
        <v>0</v>
      </c>
      <c r="J1213" s="3">
        <f t="shared" si="19"/>
        <v>21450</v>
      </c>
    </row>
    <row r="1214" spans="1:11" ht="44" thickBot="1" x14ac:dyDescent="0.4">
      <c r="A1214" s="65">
        <v>1966</v>
      </c>
      <c r="B1214" s="47" t="s">
        <v>71</v>
      </c>
      <c r="C1214" s="59">
        <v>2.5</v>
      </c>
      <c r="D1214" s="25">
        <v>1966.5</v>
      </c>
      <c r="E1214" s="25">
        <v>1966.5</v>
      </c>
      <c r="F1214" s="25">
        <v>100</v>
      </c>
      <c r="G1214" s="18">
        <v>950000</v>
      </c>
      <c r="H1214" s="18">
        <v>0</v>
      </c>
      <c r="I1214" s="18">
        <v>0</v>
      </c>
      <c r="J1214" s="19">
        <f t="shared" si="19"/>
        <v>950000</v>
      </c>
      <c r="K1214" s="15"/>
    </row>
    <row r="1215" spans="1:11" x14ac:dyDescent="0.35">
      <c r="A1215" s="64">
        <v>1966</v>
      </c>
      <c r="B1215" s="22" t="s">
        <v>13</v>
      </c>
      <c r="F1215" s="42"/>
      <c r="G1215" s="1">
        <v>6631650</v>
      </c>
      <c r="H1215" s="1">
        <v>0</v>
      </c>
      <c r="I1215" s="1">
        <v>0</v>
      </c>
      <c r="J1215" s="3">
        <f t="shared" si="19"/>
        <v>6631650</v>
      </c>
    </row>
    <row r="1216" spans="1:11" ht="15" thickBot="1" x14ac:dyDescent="0.4">
      <c r="A1216" s="65">
        <v>1966</v>
      </c>
      <c r="B1216" s="44" t="s">
        <v>14</v>
      </c>
      <c r="C1216" s="17"/>
      <c r="D1216" s="15"/>
      <c r="E1216" s="15"/>
      <c r="F1216" s="25"/>
      <c r="G1216" s="18"/>
      <c r="H1216" s="18"/>
      <c r="I1216" s="18"/>
      <c r="J1216" s="19">
        <f t="shared" si="19"/>
        <v>0</v>
      </c>
      <c r="K1216" s="57">
        <f>J1215-SUM(J1209:J1214)</f>
        <v>0</v>
      </c>
    </row>
    <row r="1217" spans="1:11" x14ac:dyDescent="0.35">
      <c r="A1217" s="64">
        <v>1967</v>
      </c>
      <c r="B1217" s="22" t="s">
        <v>30</v>
      </c>
      <c r="C1217" s="5">
        <v>3</v>
      </c>
      <c r="D1217">
        <v>1966</v>
      </c>
      <c r="E1217">
        <v>1968</v>
      </c>
      <c r="F1217" s="22">
        <v>97.25</v>
      </c>
      <c r="G1217" s="1">
        <v>4669062</v>
      </c>
      <c r="H1217" s="1">
        <v>0</v>
      </c>
      <c r="I1217" s="1">
        <v>0</v>
      </c>
      <c r="J1217" s="3">
        <f t="shared" si="19"/>
        <v>4669062</v>
      </c>
    </row>
    <row r="1218" spans="1:11" x14ac:dyDescent="0.35">
      <c r="A1218" s="64">
        <v>1967</v>
      </c>
      <c r="B1218" s="22" t="s">
        <v>73</v>
      </c>
      <c r="C1218" s="5">
        <v>4</v>
      </c>
      <c r="D1218">
        <v>1968</v>
      </c>
      <c r="F1218" s="22">
        <v>99</v>
      </c>
      <c r="G1218" s="1">
        <v>1001726</v>
      </c>
      <c r="H1218" s="1">
        <v>0</v>
      </c>
      <c r="I1218" s="1">
        <v>0</v>
      </c>
      <c r="J1218" s="3">
        <f t="shared" si="19"/>
        <v>1001726</v>
      </c>
    </row>
    <row r="1219" spans="1:11" x14ac:dyDescent="0.35">
      <c r="A1219" s="64">
        <v>1967</v>
      </c>
      <c r="B1219" s="22" t="s">
        <v>63</v>
      </c>
      <c r="C1219" s="5">
        <v>4.5</v>
      </c>
      <c r="D1219">
        <v>1965</v>
      </c>
      <c r="E1219">
        <v>1970</v>
      </c>
      <c r="F1219" s="22">
        <v>89</v>
      </c>
      <c r="G1219" s="1">
        <v>92560</v>
      </c>
      <c r="H1219" s="1">
        <v>0</v>
      </c>
      <c r="I1219" s="1">
        <v>0</v>
      </c>
      <c r="J1219" s="3">
        <f t="shared" si="19"/>
        <v>92560</v>
      </c>
    </row>
    <row r="1220" spans="1:11" x14ac:dyDescent="0.35">
      <c r="A1220" s="64">
        <v>1967</v>
      </c>
      <c r="B1220" s="22" t="s">
        <v>62</v>
      </c>
      <c r="C1220" s="5">
        <v>4.25</v>
      </c>
      <c r="D1220">
        <v>1967</v>
      </c>
      <c r="E1220">
        <v>1972</v>
      </c>
      <c r="F1220" s="22">
        <v>81</v>
      </c>
      <c r="G1220" s="1">
        <v>165240</v>
      </c>
      <c r="H1220" s="1">
        <v>0</v>
      </c>
      <c r="I1220" s="1">
        <v>0</v>
      </c>
      <c r="J1220" s="3">
        <f t="shared" si="19"/>
        <v>165240</v>
      </c>
    </row>
    <row r="1221" spans="1:11" ht="15" thickBot="1" x14ac:dyDescent="0.4">
      <c r="A1221" s="65">
        <v>1967</v>
      </c>
      <c r="B1221" s="25" t="s">
        <v>62</v>
      </c>
      <c r="C1221" s="17">
        <v>3.5</v>
      </c>
      <c r="D1221" s="15">
        <v>1970</v>
      </c>
      <c r="E1221" s="15">
        <v>1973</v>
      </c>
      <c r="F1221" s="25">
        <v>73.5</v>
      </c>
      <c r="G1221" s="18">
        <v>22050</v>
      </c>
      <c r="H1221" s="18">
        <v>0</v>
      </c>
      <c r="I1221" s="18">
        <v>0</v>
      </c>
      <c r="J1221" s="19">
        <f t="shared" si="19"/>
        <v>22050</v>
      </c>
      <c r="K1221" s="15"/>
    </row>
    <row r="1222" spans="1:11" x14ac:dyDescent="0.35">
      <c r="A1222" s="64">
        <v>1967</v>
      </c>
      <c r="B1222" s="22" t="s">
        <v>13</v>
      </c>
      <c r="G1222" s="1">
        <v>5950638</v>
      </c>
      <c r="H1222" s="1">
        <v>0</v>
      </c>
      <c r="I1222" s="1">
        <v>0</v>
      </c>
      <c r="J1222" s="3">
        <f t="shared" si="19"/>
        <v>5950638</v>
      </c>
    </row>
    <row r="1223" spans="1:11" ht="15" thickBot="1" x14ac:dyDescent="0.4">
      <c r="A1223" s="65">
        <v>1967</v>
      </c>
      <c r="B1223" s="44" t="s">
        <v>14</v>
      </c>
      <c r="C1223" s="17"/>
      <c r="D1223" s="15"/>
      <c r="E1223" s="15"/>
      <c r="F1223" s="25"/>
      <c r="G1223" s="18"/>
      <c r="H1223" s="18"/>
      <c r="I1223" s="18"/>
      <c r="J1223" s="19">
        <f t="shared" si="19"/>
        <v>0</v>
      </c>
      <c r="K1223" s="57">
        <f>J1222-SUM(J1217:J1221)</f>
        <v>0</v>
      </c>
    </row>
    <row r="1224" spans="1:11" x14ac:dyDescent="0.35">
      <c r="A1224" s="64">
        <v>1968</v>
      </c>
      <c r="B1224" s="22" t="s">
        <v>73</v>
      </c>
      <c r="C1224" s="5">
        <v>6.5</v>
      </c>
      <c r="D1224" s="22">
        <v>1969</v>
      </c>
      <c r="F1224" s="22">
        <v>98.75</v>
      </c>
      <c r="G1224" s="1">
        <v>2125963</v>
      </c>
      <c r="H1224" s="1">
        <v>0</v>
      </c>
      <c r="I1224" s="1">
        <v>0</v>
      </c>
      <c r="J1224" s="3">
        <f t="shared" si="19"/>
        <v>2125963</v>
      </c>
    </row>
    <row r="1225" spans="1:11" x14ac:dyDescent="0.35">
      <c r="A1225" s="64">
        <v>1968</v>
      </c>
      <c r="B1225" s="22" t="s">
        <v>73</v>
      </c>
      <c r="C1225" s="5">
        <v>6</v>
      </c>
      <c r="D1225" s="22">
        <v>1970</v>
      </c>
      <c r="F1225" s="22">
        <v>97.25</v>
      </c>
      <c r="G1225" s="1">
        <v>238161</v>
      </c>
      <c r="H1225" s="1">
        <v>0</v>
      </c>
      <c r="I1225" s="1">
        <v>0</v>
      </c>
      <c r="J1225" s="3">
        <f t="shared" si="19"/>
        <v>238161</v>
      </c>
    </row>
    <row r="1226" spans="1:11" x14ac:dyDescent="0.35">
      <c r="A1226" s="64">
        <v>1968</v>
      </c>
      <c r="B1226" s="22" t="s">
        <v>50</v>
      </c>
      <c r="C1226" s="5">
        <v>3</v>
      </c>
      <c r="D1226">
        <v>1960</v>
      </c>
      <c r="E1226">
        <v>1970</v>
      </c>
      <c r="F1226" s="22">
        <v>90.5</v>
      </c>
      <c r="G1226" s="1">
        <v>6218698</v>
      </c>
      <c r="H1226" s="1">
        <v>0</v>
      </c>
      <c r="I1226" s="1">
        <v>0</v>
      </c>
      <c r="J1226" s="3">
        <f t="shared" ref="J1226:J1278" si="20">G1226+H1226/20+I1226/240</f>
        <v>6218698</v>
      </c>
    </row>
    <row r="1227" spans="1:11" x14ac:dyDescent="0.35">
      <c r="A1227" s="64">
        <v>1968</v>
      </c>
      <c r="B1227" s="22" t="s">
        <v>63</v>
      </c>
      <c r="C1227" s="5">
        <v>4.5</v>
      </c>
      <c r="D1227">
        <v>1965</v>
      </c>
      <c r="E1227">
        <v>1970</v>
      </c>
      <c r="F1227" s="22">
        <v>92.5</v>
      </c>
      <c r="G1227" s="1">
        <v>96200</v>
      </c>
      <c r="H1227" s="1">
        <v>0</v>
      </c>
      <c r="I1227" s="1">
        <v>0</v>
      </c>
      <c r="J1227" s="3">
        <f t="shared" si="20"/>
        <v>96200</v>
      </c>
    </row>
    <row r="1228" spans="1:11" x14ac:dyDescent="0.35">
      <c r="A1228" s="64">
        <v>1968</v>
      </c>
      <c r="B1228" s="22" t="s">
        <v>62</v>
      </c>
      <c r="C1228" s="5">
        <v>4.25</v>
      </c>
      <c r="D1228">
        <v>1967</v>
      </c>
      <c r="E1228">
        <v>1972</v>
      </c>
      <c r="F1228" s="22">
        <v>85</v>
      </c>
      <c r="G1228" s="1">
        <v>173400</v>
      </c>
      <c r="H1228" s="1">
        <v>0</v>
      </c>
      <c r="I1228" s="1">
        <v>0</v>
      </c>
      <c r="J1228" s="3">
        <f t="shared" si="20"/>
        <v>173400</v>
      </c>
    </row>
    <row r="1229" spans="1:11" ht="15" thickBot="1" x14ac:dyDescent="0.4">
      <c r="A1229" s="65">
        <v>1968</v>
      </c>
      <c r="B1229" s="25" t="s">
        <v>62</v>
      </c>
      <c r="C1229" s="17">
        <v>3.5</v>
      </c>
      <c r="D1229" s="15">
        <v>1970</v>
      </c>
      <c r="E1229" s="15">
        <v>1973</v>
      </c>
      <c r="F1229" s="15">
        <v>79</v>
      </c>
      <c r="G1229" s="18">
        <v>23700</v>
      </c>
      <c r="H1229" s="18">
        <v>0</v>
      </c>
      <c r="I1229" s="18">
        <v>0</v>
      </c>
      <c r="J1229" s="19">
        <f t="shared" si="20"/>
        <v>23700</v>
      </c>
      <c r="K1229" s="15"/>
    </row>
    <row r="1230" spans="1:11" x14ac:dyDescent="0.35">
      <c r="A1230" s="64">
        <v>1968</v>
      </c>
      <c r="B1230" s="22" t="s">
        <v>13</v>
      </c>
      <c r="G1230" s="1">
        <v>8876122</v>
      </c>
      <c r="H1230" s="1">
        <v>0</v>
      </c>
      <c r="I1230" s="1">
        <v>0</v>
      </c>
      <c r="J1230" s="3">
        <f t="shared" si="20"/>
        <v>8876122</v>
      </c>
    </row>
    <row r="1231" spans="1:11" ht="15" thickBot="1" x14ac:dyDescent="0.4">
      <c r="A1231" s="65">
        <v>1968</v>
      </c>
      <c r="B1231" s="44" t="s">
        <v>14</v>
      </c>
      <c r="C1231" s="17"/>
      <c r="D1231" s="15"/>
      <c r="E1231" s="15"/>
      <c r="F1231" s="15"/>
      <c r="G1231" s="18"/>
      <c r="H1231" s="18"/>
      <c r="I1231" s="18"/>
      <c r="J1231" s="19">
        <f t="shared" si="20"/>
        <v>0</v>
      </c>
      <c r="K1231" s="57">
        <f>J1230-SUM(J1224:J1229)</f>
        <v>0</v>
      </c>
    </row>
    <row r="1232" spans="1:11" x14ac:dyDescent="0.35">
      <c r="A1232" s="64">
        <v>1969</v>
      </c>
      <c r="B1232" s="22" t="s">
        <v>50</v>
      </c>
      <c r="C1232" s="5">
        <v>3</v>
      </c>
      <c r="D1232">
        <v>1960</v>
      </c>
      <c r="E1232">
        <v>1970</v>
      </c>
      <c r="F1232" s="42">
        <v>93.25</v>
      </c>
      <c r="G1232" s="77">
        <v>2827336</v>
      </c>
      <c r="H1232" s="77">
        <v>0</v>
      </c>
      <c r="I1232" s="77">
        <v>0</v>
      </c>
      <c r="J1232" s="3">
        <f t="shared" si="20"/>
        <v>2827336</v>
      </c>
    </row>
    <row r="1233" spans="1:10" x14ac:dyDescent="0.35">
      <c r="A1233" s="64">
        <v>1969</v>
      </c>
      <c r="B1233" t="s">
        <v>73</v>
      </c>
      <c r="C1233" s="5">
        <v>6.5</v>
      </c>
      <c r="D1233">
        <v>1969</v>
      </c>
      <c r="E1233" s="22"/>
      <c r="F1233" s="56">
        <v>99.75</v>
      </c>
      <c r="G1233" s="77">
        <v>613352</v>
      </c>
      <c r="H1233" s="77">
        <v>0</v>
      </c>
      <c r="I1233" s="77">
        <v>0</v>
      </c>
      <c r="J1233" s="3">
        <f t="shared" si="20"/>
        <v>613352</v>
      </c>
    </row>
    <row r="1234" spans="1:10" x14ac:dyDescent="0.35">
      <c r="A1234" s="64">
        <v>1969</v>
      </c>
      <c r="B1234" t="s">
        <v>73</v>
      </c>
      <c r="C1234" s="5">
        <v>6</v>
      </c>
      <c r="D1234">
        <v>1970</v>
      </c>
      <c r="F1234" s="42">
        <v>98</v>
      </c>
      <c r="G1234" s="77">
        <v>1769806</v>
      </c>
      <c r="H1234" s="77">
        <v>0</v>
      </c>
      <c r="I1234" s="77">
        <v>0</v>
      </c>
      <c r="J1234" s="3">
        <f t="shared" si="20"/>
        <v>1769806</v>
      </c>
    </row>
    <row r="1235" spans="1:10" x14ac:dyDescent="0.35">
      <c r="A1235" s="64">
        <v>1969</v>
      </c>
      <c r="B1235" t="s">
        <v>68</v>
      </c>
      <c r="C1235" s="5">
        <v>6.5</v>
      </c>
      <c r="D1235">
        <v>1971</v>
      </c>
      <c r="F1235" s="42">
        <v>95.75</v>
      </c>
      <c r="G1235" s="77">
        <v>3584465</v>
      </c>
      <c r="H1235" s="77">
        <v>0</v>
      </c>
      <c r="I1235" s="77">
        <v>0</v>
      </c>
      <c r="J1235" s="3">
        <f t="shared" si="20"/>
        <v>3584465</v>
      </c>
    </row>
    <row r="1236" spans="1:10" x14ac:dyDescent="0.35">
      <c r="A1236" s="64">
        <v>1969</v>
      </c>
      <c r="B1236" t="s">
        <v>74</v>
      </c>
      <c r="C1236" s="5">
        <v>4.5</v>
      </c>
      <c r="D1236">
        <v>1965</v>
      </c>
      <c r="E1236">
        <v>1970</v>
      </c>
      <c r="F1236" s="42">
        <v>94</v>
      </c>
      <c r="G1236" s="77">
        <v>97760</v>
      </c>
      <c r="H1236" s="77">
        <v>0</v>
      </c>
      <c r="I1236" s="77">
        <v>0</v>
      </c>
      <c r="J1236" s="3">
        <f t="shared" si="20"/>
        <v>97760</v>
      </c>
    </row>
    <row r="1237" spans="1:10" x14ac:dyDescent="0.35">
      <c r="A1237" s="64">
        <v>1969</v>
      </c>
      <c r="B1237" t="s">
        <v>75</v>
      </c>
      <c r="C1237" s="5">
        <v>4.25</v>
      </c>
      <c r="D1237">
        <v>1967</v>
      </c>
      <c r="E1237">
        <v>1972</v>
      </c>
      <c r="F1237" s="42">
        <v>82.5</v>
      </c>
      <c r="G1237" s="77">
        <v>168300</v>
      </c>
      <c r="H1237" s="77">
        <v>0</v>
      </c>
      <c r="I1237" s="77">
        <v>0</v>
      </c>
      <c r="J1237" s="3">
        <f t="shared" si="20"/>
        <v>168300</v>
      </c>
    </row>
    <row r="1238" spans="1:10" x14ac:dyDescent="0.35">
      <c r="A1238" s="64">
        <v>1969</v>
      </c>
      <c r="B1238" t="s">
        <v>75</v>
      </c>
      <c r="C1238" s="5">
        <v>3.5</v>
      </c>
      <c r="D1238">
        <v>1970</v>
      </c>
      <c r="E1238">
        <v>1973</v>
      </c>
      <c r="F1238" s="42">
        <v>76.5</v>
      </c>
      <c r="G1238" s="77">
        <v>22950</v>
      </c>
      <c r="H1238" s="77">
        <v>0</v>
      </c>
      <c r="I1238" s="77">
        <v>0</v>
      </c>
      <c r="J1238" s="3">
        <f t="shared" si="20"/>
        <v>22950</v>
      </c>
    </row>
    <row r="1239" spans="1:10" ht="29" x14ac:dyDescent="0.35">
      <c r="A1239" s="64">
        <v>1969</v>
      </c>
      <c r="B1239" s="46" t="s">
        <v>90</v>
      </c>
      <c r="C1239" s="5">
        <v>8.875</v>
      </c>
      <c r="D1239">
        <v>1969</v>
      </c>
      <c r="F1239" s="42">
        <v>100</v>
      </c>
      <c r="G1239" s="77">
        <v>255836</v>
      </c>
      <c r="H1239" s="77">
        <v>0</v>
      </c>
      <c r="I1239" s="77">
        <v>0</v>
      </c>
      <c r="J1239" s="3">
        <f t="shared" si="20"/>
        <v>255836</v>
      </c>
    </row>
    <row r="1240" spans="1:10" x14ac:dyDescent="0.35">
      <c r="A1240" s="64">
        <v>1969</v>
      </c>
      <c r="B1240" s="74" t="s">
        <v>76</v>
      </c>
      <c r="C1240" s="5">
        <v>9</v>
      </c>
      <c r="D1240">
        <v>1970</v>
      </c>
      <c r="F1240" s="79" t="s">
        <v>12</v>
      </c>
      <c r="G1240" s="77">
        <v>25667</v>
      </c>
      <c r="H1240" s="77">
        <v>0</v>
      </c>
      <c r="I1240" s="77">
        <v>0</v>
      </c>
      <c r="J1240" s="3">
        <f t="shared" si="20"/>
        <v>25667</v>
      </c>
    </row>
    <row r="1241" spans="1:10" x14ac:dyDescent="0.35">
      <c r="A1241" s="64">
        <v>1969</v>
      </c>
      <c r="B1241" s="74" t="s">
        <v>77</v>
      </c>
      <c r="C1241" s="5">
        <v>9.375</v>
      </c>
      <c r="D1241">
        <v>1970</v>
      </c>
      <c r="F1241" s="79" t="s">
        <v>12</v>
      </c>
      <c r="G1241" s="77">
        <v>25697</v>
      </c>
      <c r="H1241" s="77">
        <v>0</v>
      </c>
      <c r="I1241" s="77">
        <v>0</v>
      </c>
      <c r="J1241" s="3">
        <f t="shared" si="20"/>
        <v>25697</v>
      </c>
    </row>
    <row r="1242" spans="1:10" x14ac:dyDescent="0.35">
      <c r="A1242" s="64">
        <v>1969</v>
      </c>
      <c r="B1242" s="74" t="s">
        <v>78</v>
      </c>
      <c r="C1242" s="5">
        <v>8.375</v>
      </c>
      <c r="D1242">
        <v>1970</v>
      </c>
      <c r="F1242" s="79" t="s">
        <v>12</v>
      </c>
      <c r="G1242" s="77">
        <v>102252</v>
      </c>
      <c r="H1242" s="77">
        <v>0</v>
      </c>
      <c r="I1242" s="77">
        <v>0</v>
      </c>
      <c r="J1242" s="3">
        <f t="shared" si="20"/>
        <v>102252</v>
      </c>
    </row>
    <row r="1243" spans="1:10" x14ac:dyDescent="0.35">
      <c r="A1243" s="64">
        <v>1969</v>
      </c>
      <c r="B1243" s="74" t="s">
        <v>79</v>
      </c>
      <c r="C1243" s="5">
        <v>8.5</v>
      </c>
      <c r="D1243">
        <v>1970</v>
      </c>
      <c r="F1243" s="79" t="s">
        <v>12</v>
      </c>
      <c r="G1243" s="77">
        <v>102240</v>
      </c>
      <c r="H1243" s="77">
        <v>0</v>
      </c>
      <c r="I1243" s="77">
        <v>0</v>
      </c>
      <c r="J1243" s="3">
        <f t="shared" si="20"/>
        <v>102240</v>
      </c>
    </row>
    <row r="1244" spans="1:10" x14ac:dyDescent="0.35">
      <c r="A1244" s="64">
        <v>1969</v>
      </c>
      <c r="B1244" s="74" t="s">
        <v>80</v>
      </c>
      <c r="C1244" s="5">
        <v>9.25</v>
      </c>
      <c r="D1244">
        <v>1970</v>
      </c>
      <c r="F1244" s="79" t="s">
        <v>12</v>
      </c>
      <c r="G1244" s="77">
        <v>51399</v>
      </c>
      <c r="H1244" s="77">
        <v>0</v>
      </c>
      <c r="I1244" s="77">
        <v>0</v>
      </c>
      <c r="J1244" s="3">
        <f t="shared" si="20"/>
        <v>51399</v>
      </c>
    </row>
    <row r="1245" spans="1:10" x14ac:dyDescent="0.35">
      <c r="A1245" s="64">
        <v>1969</v>
      </c>
      <c r="B1245" s="74" t="s">
        <v>81</v>
      </c>
      <c r="C1245" s="5">
        <v>9.375</v>
      </c>
      <c r="D1245">
        <v>1970</v>
      </c>
      <c r="F1245" s="79" t="s">
        <v>12</v>
      </c>
      <c r="G1245" s="77">
        <v>51393</v>
      </c>
      <c r="H1245" s="77">
        <v>0</v>
      </c>
      <c r="I1245" s="77">
        <v>0</v>
      </c>
      <c r="J1245" s="3">
        <f t="shared" si="20"/>
        <v>51393</v>
      </c>
    </row>
    <row r="1246" spans="1:10" x14ac:dyDescent="0.35">
      <c r="A1246" s="64">
        <v>1969</v>
      </c>
      <c r="B1246" s="74" t="s">
        <v>81</v>
      </c>
      <c r="C1246" s="5">
        <v>9.25</v>
      </c>
      <c r="D1246">
        <v>1970</v>
      </c>
      <c r="F1246" s="79" t="s">
        <v>12</v>
      </c>
      <c r="G1246" s="77">
        <v>51399</v>
      </c>
      <c r="H1246" s="77">
        <v>0</v>
      </c>
      <c r="I1246" s="77">
        <v>0</v>
      </c>
      <c r="J1246" s="3">
        <f t="shared" si="20"/>
        <v>51399</v>
      </c>
    </row>
    <row r="1247" spans="1:10" x14ac:dyDescent="0.35">
      <c r="A1247" s="64">
        <v>1969</v>
      </c>
      <c r="B1247" s="74" t="s">
        <v>82</v>
      </c>
      <c r="C1247" s="5">
        <v>9</v>
      </c>
      <c r="D1247">
        <v>1970</v>
      </c>
      <c r="F1247" s="79" t="s">
        <v>12</v>
      </c>
      <c r="G1247" s="77">
        <v>256669</v>
      </c>
      <c r="H1247" s="77">
        <v>0</v>
      </c>
      <c r="I1247" s="77">
        <v>0</v>
      </c>
      <c r="J1247" s="3">
        <f t="shared" si="20"/>
        <v>256669</v>
      </c>
    </row>
    <row r="1248" spans="1:10" x14ac:dyDescent="0.35">
      <c r="A1248" s="64">
        <v>1969</v>
      </c>
      <c r="B1248" s="74" t="s">
        <v>83</v>
      </c>
      <c r="C1248" s="5">
        <v>9.375</v>
      </c>
      <c r="D1248">
        <v>1970</v>
      </c>
      <c r="F1248" s="79" t="s">
        <v>12</v>
      </c>
      <c r="G1248" s="77">
        <v>77090</v>
      </c>
      <c r="H1248" s="77">
        <v>0</v>
      </c>
      <c r="I1248" s="77">
        <v>0</v>
      </c>
      <c r="J1248" s="3">
        <f t="shared" si="20"/>
        <v>77090</v>
      </c>
    </row>
    <row r="1249" spans="1:11" x14ac:dyDescent="0.35">
      <c r="A1249" s="64">
        <v>1969</v>
      </c>
      <c r="B1249" s="74" t="s">
        <v>84</v>
      </c>
      <c r="C1249" s="5">
        <v>9</v>
      </c>
      <c r="D1249">
        <v>1970</v>
      </c>
      <c r="F1249" s="79" t="s">
        <v>12</v>
      </c>
      <c r="G1249" s="77">
        <v>15400</v>
      </c>
      <c r="H1249" s="77">
        <v>0</v>
      </c>
      <c r="I1249" s="77">
        <v>0</v>
      </c>
      <c r="J1249" s="3">
        <f t="shared" si="20"/>
        <v>15400</v>
      </c>
    </row>
    <row r="1250" spans="1:11" ht="15" thickBot="1" x14ac:dyDescent="0.4">
      <c r="A1250" s="65">
        <v>1969</v>
      </c>
      <c r="B1250" s="75" t="s">
        <v>85</v>
      </c>
      <c r="C1250" s="17">
        <v>9</v>
      </c>
      <c r="D1250" s="15">
        <v>1970</v>
      </c>
      <c r="E1250" s="15"/>
      <c r="F1250" s="32" t="s">
        <v>12</v>
      </c>
      <c r="G1250" s="78">
        <v>10267</v>
      </c>
      <c r="H1250" s="78">
        <v>0</v>
      </c>
      <c r="I1250" s="78">
        <v>0</v>
      </c>
      <c r="J1250" s="19">
        <f t="shared" si="20"/>
        <v>10267</v>
      </c>
      <c r="K1250" s="15"/>
    </row>
    <row r="1251" spans="1:11" x14ac:dyDescent="0.35">
      <c r="A1251" s="64">
        <v>1969</v>
      </c>
      <c r="B1251" t="s">
        <v>13</v>
      </c>
      <c r="F1251" s="42"/>
      <c r="G1251" s="77">
        <v>10109278</v>
      </c>
      <c r="H1251" s="77">
        <v>0</v>
      </c>
      <c r="I1251" s="77">
        <v>0</v>
      </c>
      <c r="J1251" s="3">
        <f t="shared" si="20"/>
        <v>10109278</v>
      </c>
    </row>
    <row r="1252" spans="1:11" ht="15" thickBot="1" x14ac:dyDescent="0.4">
      <c r="A1252" s="65">
        <v>1969</v>
      </c>
      <c r="B1252" s="16" t="s">
        <v>14</v>
      </c>
      <c r="C1252" s="17"/>
      <c r="D1252" s="15"/>
      <c r="E1252" s="15"/>
      <c r="F1252" s="15"/>
      <c r="G1252" s="18"/>
      <c r="H1252" s="18"/>
      <c r="I1252" s="18"/>
      <c r="J1252" s="19">
        <f t="shared" si="20"/>
        <v>0</v>
      </c>
      <c r="K1252" s="57">
        <f>J1251-SUM(J1232:J1250)</f>
        <v>0</v>
      </c>
    </row>
    <row r="1253" spans="1:11" x14ac:dyDescent="0.35">
      <c r="A1253" s="64">
        <v>1970</v>
      </c>
      <c r="B1253" t="s">
        <v>68</v>
      </c>
      <c r="C1253" s="5">
        <v>6.5</v>
      </c>
      <c r="D1253">
        <v>1971</v>
      </c>
      <c r="F1253" s="42">
        <v>99.75</v>
      </c>
      <c r="G1253" s="1">
        <v>4533479</v>
      </c>
      <c r="H1253" s="1">
        <v>0</v>
      </c>
      <c r="I1253" s="1">
        <v>0</v>
      </c>
      <c r="J1253" s="3">
        <f t="shared" si="20"/>
        <v>4533479</v>
      </c>
    </row>
    <row r="1254" spans="1:11" x14ac:dyDescent="0.35">
      <c r="A1254" s="64">
        <v>1970</v>
      </c>
      <c r="B1254" t="s">
        <v>73</v>
      </c>
      <c r="C1254" s="5">
        <v>6.75</v>
      </c>
      <c r="D1254">
        <v>1971</v>
      </c>
      <c r="F1254" s="42">
        <v>99</v>
      </c>
      <c r="G1254" s="1">
        <v>2590456</v>
      </c>
      <c r="H1254" s="1">
        <v>0</v>
      </c>
      <c r="I1254" s="1">
        <v>0</v>
      </c>
      <c r="J1254" s="3">
        <f t="shared" si="20"/>
        <v>2590456</v>
      </c>
    </row>
    <row r="1255" spans="1:11" x14ac:dyDescent="0.35">
      <c r="A1255" s="64">
        <v>1970</v>
      </c>
      <c r="B1255" t="s">
        <v>73</v>
      </c>
      <c r="C1255" s="5">
        <v>6.25</v>
      </c>
      <c r="D1255">
        <v>1972</v>
      </c>
      <c r="F1255" s="42">
        <v>97.25</v>
      </c>
      <c r="G1255" s="1">
        <v>428630</v>
      </c>
      <c r="H1255" s="1">
        <v>0</v>
      </c>
      <c r="I1255" s="1">
        <v>0</v>
      </c>
      <c r="J1255" s="3">
        <f t="shared" si="20"/>
        <v>428630</v>
      </c>
    </row>
    <row r="1256" spans="1:11" x14ac:dyDescent="0.35">
      <c r="A1256" s="64">
        <v>1970</v>
      </c>
      <c r="B1256" t="s">
        <v>73</v>
      </c>
      <c r="C1256" s="5">
        <v>6.75</v>
      </c>
      <c r="D1256">
        <v>1973</v>
      </c>
      <c r="F1256" s="42">
        <v>98</v>
      </c>
      <c r="G1256" s="1">
        <v>2040601</v>
      </c>
      <c r="H1256" s="1">
        <v>0</v>
      </c>
      <c r="I1256" s="1">
        <v>0</v>
      </c>
      <c r="J1256" s="3">
        <f t="shared" si="20"/>
        <v>2040601</v>
      </c>
    </row>
    <row r="1257" spans="1:11" x14ac:dyDescent="0.35">
      <c r="A1257" s="64">
        <v>1970</v>
      </c>
      <c r="B1257" t="s">
        <v>75</v>
      </c>
      <c r="C1257" s="5">
        <v>4.25</v>
      </c>
      <c r="D1257">
        <v>1967</v>
      </c>
      <c r="E1257">
        <v>1972</v>
      </c>
      <c r="F1257" s="42">
        <v>90</v>
      </c>
      <c r="G1257" s="1">
        <v>183600</v>
      </c>
      <c r="H1257" s="1">
        <v>0</v>
      </c>
      <c r="I1257" s="1">
        <v>0</v>
      </c>
      <c r="J1257" s="3">
        <f t="shared" si="20"/>
        <v>183600</v>
      </c>
    </row>
    <row r="1258" spans="1:11" x14ac:dyDescent="0.35">
      <c r="A1258" s="64">
        <v>1970</v>
      </c>
      <c r="B1258" t="s">
        <v>75</v>
      </c>
      <c r="C1258" s="5">
        <v>3.5</v>
      </c>
      <c r="D1258">
        <v>1970</v>
      </c>
      <c r="E1258">
        <v>1973</v>
      </c>
      <c r="F1258" s="42">
        <v>83.5</v>
      </c>
      <c r="G1258" s="1">
        <v>25050</v>
      </c>
      <c r="H1258" s="1">
        <v>0</v>
      </c>
      <c r="I1258" s="1">
        <v>0</v>
      </c>
      <c r="J1258" s="3">
        <f t="shared" si="20"/>
        <v>25050</v>
      </c>
    </row>
    <row r="1259" spans="1:11" ht="29.5" thickBot="1" x14ac:dyDescent="0.4">
      <c r="A1259" s="65">
        <v>1970</v>
      </c>
      <c r="B1259" s="47" t="s">
        <v>90</v>
      </c>
      <c r="C1259" s="17">
        <v>8.875</v>
      </c>
      <c r="D1259" s="25">
        <v>1970.5</v>
      </c>
      <c r="E1259" s="25">
        <v>1970.5</v>
      </c>
      <c r="F1259" s="32">
        <v>100</v>
      </c>
      <c r="G1259" s="18">
        <v>250000</v>
      </c>
      <c r="H1259" s="18">
        <v>0</v>
      </c>
      <c r="I1259" s="18">
        <v>0</v>
      </c>
      <c r="J1259" s="19">
        <f t="shared" si="20"/>
        <v>250000</v>
      </c>
      <c r="K1259" s="15"/>
    </row>
    <row r="1260" spans="1:11" x14ac:dyDescent="0.35">
      <c r="A1260" s="64">
        <v>1970</v>
      </c>
      <c r="B1260" t="s">
        <v>13</v>
      </c>
      <c r="F1260" s="42"/>
      <c r="G1260" s="1">
        <v>10051816</v>
      </c>
      <c r="H1260" s="1">
        <v>0</v>
      </c>
      <c r="I1260" s="1">
        <v>0</v>
      </c>
      <c r="J1260" s="3">
        <f t="shared" si="20"/>
        <v>10051816</v>
      </c>
    </row>
    <row r="1261" spans="1:11" ht="15" thickBot="1" x14ac:dyDescent="0.4">
      <c r="A1261" s="65">
        <v>1970</v>
      </c>
      <c r="B1261" s="16" t="s">
        <v>14</v>
      </c>
      <c r="C1261" s="17"/>
      <c r="D1261" s="15"/>
      <c r="E1261" s="15"/>
      <c r="F1261" s="25"/>
      <c r="G1261" s="18"/>
      <c r="H1261" s="18"/>
      <c r="I1261" s="18"/>
      <c r="J1261" s="19">
        <f t="shared" si="20"/>
        <v>0</v>
      </c>
      <c r="K1261" s="57">
        <f>J1260-SUM(J1253:J1259)</f>
        <v>0</v>
      </c>
    </row>
    <row r="1262" spans="1:11" x14ac:dyDescent="0.35">
      <c r="A1262" s="64">
        <v>1971</v>
      </c>
      <c r="B1262" t="s">
        <v>73</v>
      </c>
      <c r="C1262" s="5">
        <v>6.25</v>
      </c>
      <c r="D1262">
        <v>1972</v>
      </c>
      <c r="F1262" s="42">
        <v>100.59375</v>
      </c>
      <c r="G1262" s="1">
        <v>3245834</v>
      </c>
      <c r="H1262" s="1">
        <v>0</v>
      </c>
      <c r="I1262" s="1">
        <v>0</v>
      </c>
      <c r="J1262" s="3">
        <f t="shared" si="20"/>
        <v>3245834</v>
      </c>
    </row>
    <row r="1263" spans="1:11" x14ac:dyDescent="0.35">
      <c r="A1263" s="64">
        <v>1971</v>
      </c>
      <c r="B1263" t="s">
        <v>73</v>
      </c>
      <c r="C1263" s="5">
        <v>6.75</v>
      </c>
      <c r="D1263">
        <v>1973</v>
      </c>
      <c r="F1263" s="42">
        <v>101.40625</v>
      </c>
      <c r="G1263" s="1">
        <v>2110119</v>
      </c>
      <c r="H1263" s="1">
        <v>0</v>
      </c>
      <c r="I1263" s="1">
        <v>0</v>
      </c>
      <c r="J1263" s="3">
        <f t="shared" si="20"/>
        <v>2110119</v>
      </c>
    </row>
    <row r="1264" spans="1:11" x14ac:dyDescent="0.35">
      <c r="A1264" s="64">
        <v>1971</v>
      </c>
      <c r="B1264" t="s">
        <v>68</v>
      </c>
      <c r="C1264" s="5">
        <v>6.75</v>
      </c>
      <c r="D1264">
        <v>1974</v>
      </c>
      <c r="F1264" s="42">
        <v>101.0625</v>
      </c>
      <c r="G1264" s="1">
        <v>1014323</v>
      </c>
      <c r="H1264" s="1">
        <v>0</v>
      </c>
      <c r="I1264" s="1">
        <v>0</v>
      </c>
      <c r="J1264" s="3">
        <f t="shared" si="20"/>
        <v>1014323</v>
      </c>
    </row>
    <row r="1265" spans="1:11" x14ac:dyDescent="0.35">
      <c r="A1265" s="64">
        <v>1971</v>
      </c>
      <c r="B1265" t="s">
        <v>75</v>
      </c>
      <c r="C1265" s="5">
        <v>4.25</v>
      </c>
      <c r="D1265">
        <v>1967</v>
      </c>
      <c r="E1265">
        <v>1972</v>
      </c>
      <c r="F1265" s="42">
        <v>96</v>
      </c>
      <c r="G1265" s="1">
        <v>195840</v>
      </c>
      <c r="H1265" s="1">
        <v>0</v>
      </c>
      <c r="I1265" s="1">
        <v>0</v>
      </c>
      <c r="J1265" s="3">
        <f t="shared" si="20"/>
        <v>195840</v>
      </c>
    </row>
    <row r="1266" spans="1:11" ht="15" thickBot="1" x14ac:dyDescent="0.4">
      <c r="A1266" s="65">
        <v>1971</v>
      </c>
      <c r="B1266" s="15" t="s">
        <v>75</v>
      </c>
      <c r="C1266" s="17">
        <v>3.5</v>
      </c>
      <c r="D1266" s="15">
        <v>1970</v>
      </c>
      <c r="E1266" s="15">
        <v>1973</v>
      </c>
      <c r="F1266" s="25">
        <v>86</v>
      </c>
      <c r="G1266" s="18">
        <v>25800</v>
      </c>
      <c r="H1266" s="18">
        <v>0</v>
      </c>
      <c r="I1266" s="18">
        <v>0</v>
      </c>
      <c r="J1266" s="19">
        <f t="shared" si="20"/>
        <v>25800</v>
      </c>
      <c r="K1266" s="15"/>
    </row>
    <row r="1267" spans="1:11" x14ac:dyDescent="0.35">
      <c r="A1267" s="64">
        <v>1971</v>
      </c>
      <c r="B1267" t="s">
        <v>13</v>
      </c>
      <c r="F1267" s="42"/>
      <c r="G1267" s="1">
        <v>6591916</v>
      </c>
      <c r="H1267" s="1">
        <v>0</v>
      </c>
      <c r="I1267" s="1">
        <v>0</v>
      </c>
      <c r="J1267" s="3">
        <f t="shared" si="20"/>
        <v>6591916</v>
      </c>
    </row>
    <row r="1268" spans="1:11" ht="15" thickBot="1" x14ac:dyDescent="0.4">
      <c r="A1268" s="65">
        <v>1971</v>
      </c>
      <c r="B1268" s="16" t="s">
        <v>14</v>
      </c>
      <c r="C1268" s="17"/>
      <c r="D1268" s="15"/>
      <c r="E1268" s="15"/>
      <c r="F1268" s="25"/>
      <c r="G1268" s="18"/>
      <c r="H1268" s="18"/>
      <c r="I1268" s="18"/>
      <c r="J1268" s="19">
        <f t="shared" si="20"/>
        <v>0</v>
      </c>
      <c r="K1268" s="57">
        <f>J1267-SUM(J1262:J1266)</f>
        <v>0</v>
      </c>
    </row>
    <row r="1269" spans="1:11" x14ac:dyDescent="0.35">
      <c r="A1269" s="64">
        <v>1972</v>
      </c>
      <c r="B1269" t="s">
        <v>68</v>
      </c>
      <c r="C1269" s="5">
        <v>6.75</v>
      </c>
      <c r="D1269" s="22">
        <v>1974</v>
      </c>
      <c r="F1269" s="22">
        <v>98</v>
      </c>
      <c r="G1269" s="1">
        <v>1869027</v>
      </c>
      <c r="H1269" s="1">
        <v>0</v>
      </c>
      <c r="I1269" s="1">
        <v>0</v>
      </c>
      <c r="J1269" s="3">
        <f t="shared" si="20"/>
        <v>1869027</v>
      </c>
    </row>
    <row r="1270" spans="1:11" x14ac:dyDescent="0.35">
      <c r="A1270" s="64">
        <v>1972</v>
      </c>
      <c r="B1270" t="s">
        <v>86</v>
      </c>
      <c r="C1270" s="5">
        <v>6.5</v>
      </c>
      <c r="D1270" s="22">
        <v>1976</v>
      </c>
      <c r="F1270" s="22">
        <v>95</v>
      </c>
      <c r="G1270" s="1">
        <v>2435993</v>
      </c>
      <c r="H1270" s="1">
        <v>0</v>
      </c>
      <c r="I1270" s="1">
        <v>0</v>
      </c>
      <c r="J1270" s="3">
        <f t="shared" si="20"/>
        <v>2435993</v>
      </c>
    </row>
    <row r="1271" spans="1:11" x14ac:dyDescent="0.35">
      <c r="A1271" s="64">
        <v>1972</v>
      </c>
      <c r="B1271" t="s">
        <v>59</v>
      </c>
      <c r="C1271" s="5">
        <v>6.5</v>
      </c>
      <c r="D1271" s="22">
        <v>1976</v>
      </c>
      <c r="F1271" s="22">
        <v>96</v>
      </c>
      <c r="G1271" s="1">
        <v>1668934</v>
      </c>
      <c r="H1271" s="1">
        <v>0</v>
      </c>
      <c r="I1271" s="1">
        <v>0</v>
      </c>
      <c r="J1271" s="3">
        <f t="shared" si="20"/>
        <v>1668934</v>
      </c>
    </row>
    <row r="1272" spans="1:11" ht="15" thickBot="1" x14ac:dyDescent="0.4">
      <c r="A1272" s="65">
        <v>1972</v>
      </c>
      <c r="B1272" s="15" t="s">
        <v>75</v>
      </c>
      <c r="C1272" s="17">
        <v>3.5</v>
      </c>
      <c r="D1272" s="15">
        <v>1970</v>
      </c>
      <c r="E1272" s="15">
        <v>1973</v>
      </c>
      <c r="F1272" s="25">
        <v>93.5</v>
      </c>
      <c r="G1272" s="18">
        <v>28050</v>
      </c>
      <c r="H1272" s="18">
        <v>0</v>
      </c>
      <c r="I1272" s="18">
        <v>0</v>
      </c>
      <c r="J1272" s="19">
        <f t="shared" si="20"/>
        <v>28050</v>
      </c>
      <c r="K1272" s="15"/>
    </row>
    <row r="1273" spans="1:11" x14ac:dyDescent="0.35">
      <c r="A1273" s="64">
        <v>1972</v>
      </c>
      <c r="B1273" s="22" t="s">
        <v>13</v>
      </c>
      <c r="F1273" s="42"/>
      <c r="G1273" s="1">
        <v>6002004</v>
      </c>
      <c r="J1273" s="3">
        <f t="shared" si="20"/>
        <v>6002004</v>
      </c>
    </row>
    <row r="1274" spans="1:11" ht="15" thickBot="1" x14ac:dyDescent="0.4">
      <c r="A1274" s="65">
        <v>1972</v>
      </c>
      <c r="B1274" s="44" t="s">
        <v>14</v>
      </c>
      <c r="C1274" s="17"/>
      <c r="D1274" s="15"/>
      <c r="E1274" s="15"/>
      <c r="F1274" s="25"/>
      <c r="G1274" s="18"/>
      <c r="H1274" s="18"/>
      <c r="I1274" s="18"/>
      <c r="J1274" s="19">
        <f t="shared" si="20"/>
        <v>0</v>
      </c>
      <c r="K1274" s="57">
        <f>J1273-SUM(J1269:J1272)</f>
        <v>0</v>
      </c>
    </row>
    <row r="1275" spans="1:11" x14ac:dyDescent="0.35">
      <c r="A1275" s="64">
        <v>1973</v>
      </c>
      <c r="B1275" t="s">
        <v>86</v>
      </c>
      <c r="C1275" s="5">
        <v>6.5</v>
      </c>
      <c r="D1275" s="22">
        <v>1976</v>
      </c>
      <c r="F1275" s="22">
        <v>90.625</v>
      </c>
      <c r="G1275" s="1">
        <v>920140</v>
      </c>
      <c r="H1275" s="1">
        <v>0</v>
      </c>
      <c r="I1275" s="1">
        <v>0</v>
      </c>
      <c r="J1275" s="3">
        <f t="shared" si="20"/>
        <v>920140</v>
      </c>
    </row>
    <row r="1276" spans="1:11" ht="15" thickBot="1" x14ac:dyDescent="0.4">
      <c r="A1276" s="65">
        <v>1973</v>
      </c>
      <c r="B1276" s="15" t="s">
        <v>59</v>
      </c>
      <c r="C1276" s="17">
        <v>6.5</v>
      </c>
      <c r="D1276" s="25">
        <v>1976</v>
      </c>
      <c r="E1276" s="15"/>
      <c r="F1276" s="25">
        <v>91.75</v>
      </c>
      <c r="G1276" s="18">
        <v>1578217</v>
      </c>
      <c r="H1276" s="18">
        <v>0</v>
      </c>
      <c r="I1276" s="18">
        <v>0</v>
      </c>
      <c r="J1276" s="19">
        <f t="shared" si="20"/>
        <v>1578217</v>
      </c>
      <c r="K1276" s="15"/>
    </row>
    <row r="1277" spans="1:11" x14ac:dyDescent="0.35">
      <c r="A1277" s="64">
        <v>1973</v>
      </c>
      <c r="B1277" t="s">
        <v>13</v>
      </c>
      <c r="F1277" s="42"/>
      <c r="G1277" s="1">
        <v>2498357</v>
      </c>
      <c r="J1277" s="3">
        <f t="shared" si="20"/>
        <v>2498357</v>
      </c>
    </row>
    <row r="1278" spans="1:11" ht="15" thickBot="1" x14ac:dyDescent="0.4">
      <c r="A1278" s="65">
        <v>1973</v>
      </c>
      <c r="B1278" s="16" t="s">
        <v>14</v>
      </c>
      <c r="C1278" s="17"/>
      <c r="D1278" s="15"/>
      <c r="E1278" s="15"/>
      <c r="F1278" s="15"/>
      <c r="G1278" s="18"/>
      <c r="H1278" s="18"/>
      <c r="I1278" s="18"/>
      <c r="J1278" s="19">
        <f t="shared" si="20"/>
        <v>0</v>
      </c>
      <c r="K1278" s="57">
        <f>J1277-SUM(J1275:J1276)</f>
        <v>0</v>
      </c>
    </row>
    <row r="1281" spans="1:6" x14ac:dyDescent="0.35">
      <c r="A1281" s="62"/>
    </row>
    <row r="1289" spans="1:6" x14ac:dyDescent="0.35">
      <c r="A1289" s="64"/>
      <c r="B1289" s="22"/>
      <c r="F1289" s="22"/>
    </row>
    <row r="1290" spans="1:6" x14ac:dyDescent="0.35">
      <c r="A1290" s="64"/>
      <c r="B1290" s="22"/>
      <c r="F1290" s="22"/>
    </row>
    <row r="1291" spans="1:6" x14ac:dyDescent="0.35">
      <c r="A1291" s="64"/>
      <c r="B1291" s="22"/>
      <c r="F1291" s="22"/>
    </row>
    <row r="1292" spans="1:6" x14ac:dyDescent="0.35">
      <c r="A1292" s="64"/>
      <c r="B1292" s="22"/>
      <c r="F1292" s="22"/>
    </row>
    <row r="1293" spans="1:6" x14ac:dyDescent="0.35">
      <c r="A1293" s="64"/>
      <c r="B1293" s="22"/>
      <c r="F1293" s="22"/>
    </row>
    <row r="1294" spans="1:6" x14ac:dyDescent="0.35">
      <c r="A1294" s="64"/>
      <c r="B1294" s="22"/>
      <c r="F1294" s="22"/>
    </row>
    <row r="1295" spans="1:6" x14ac:dyDescent="0.35">
      <c r="A1295" s="64"/>
      <c r="B1295" s="22"/>
      <c r="F1295" s="22"/>
    </row>
    <row r="1296" spans="1:6" x14ac:dyDescent="0.35">
      <c r="A1296" s="64"/>
      <c r="B1296" s="22"/>
      <c r="D1296" s="22"/>
      <c r="F1296" s="22"/>
    </row>
    <row r="1297" spans="1:1022 1025:2046 2049:3070 3073:4094 4097:5118 5121:6142 6145:7166 7169:8190 8193:9214 9217:10238 10241:11262 11265:12286 12289:13310 13313:14334 14337:15358 15361:16382" x14ac:dyDescent="0.35">
      <c r="A1297" s="64"/>
      <c r="B1297" s="22"/>
      <c r="D1297" s="22"/>
      <c r="F1297" s="22"/>
    </row>
    <row r="1298" spans="1:1022 1025:2046 2049:3070 3073:4094 4097:5118 5121:6142 6145:7166 7169:8190 8193:9214 9217:10238 10241:11262 11265:12286 12289:13310 13313:14334 14337:15358 15361:16382" x14ac:dyDescent="0.35">
      <c r="A1298" s="64"/>
      <c r="B1298" s="22"/>
      <c r="F1298" s="22"/>
    </row>
    <row r="1299" spans="1:1022 1025:2046 2049:3070 3073:4094 4097:5118 5121:6142 6145:7166 7169:8190 8193:9214 9217:10238 10241:11262 11265:12286 12289:13310 13313:14334 14337:15358 15361:16382" x14ac:dyDescent="0.35">
      <c r="A1299" s="73"/>
      <c r="B1299" s="22"/>
      <c r="F1299" s="22"/>
    </row>
    <row r="1300" spans="1:1022 1025:2046 2049:3070 3073:4094 4097:5118 5121:6142 6145:7166 7169:8190 8193:9214 9217:10238 10241:11262 11265:12286 12289:13310 13313:14334 14337:15358 15361:16382" x14ac:dyDescent="0.35">
      <c r="A1300" s="73"/>
      <c r="E1300" s="22"/>
      <c r="F1300" s="22"/>
    </row>
    <row r="1301" spans="1:1022 1025:2046 2049:3070 3073:4094 4097:5118 5121:6142 6145:7166 7169:8190 8193:9214 9217:10238 10241:11262 11265:12286 12289:13310 13313:14334 14337:15358 15361:16382" x14ac:dyDescent="0.35">
      <c r="A1301" s="73"/>
      <c r="F1301" s="22"/>
    </row>
    <row r="1302" spans="1:1022 1025:2046 2049:3070 3073:4094 4097:5118 5121:6142 6145:7166 7169:8190 8193:9214 9217:10238 10241:11262 11265:12286 12289:13310 13313:14334 14337:15358 15361:16382" x14ac:dyDescent="0.35">
      <c r="A1302" s="73"/>
      <c r="F1302" s="22"/>
    </row>
    <row r="1303" spans="1:1022 1025:2046 2049:3070 3073:4094 4097:5118 5121:6142 6145:7166 7169:8190 8193:9214 9217:10238 10241:11262 11265:12286 12289:13310 13313:14334 14337:15358 15361:16382" x14ac:dyDescent="0.35">
      <c r="A1303" s="80"/>
      <c r="B1303" s="46"/>
      <c r="F1303" s="5"/>
      <c r="H1303"/>
      <c r="I1303" s="46"/>
      <c r="J1303" s="5"/>
      <c r="M1303" s="46"/>
      <c r="N1303" s="5"/>
      <c r="Q1303" s="46"/>
      <c r="R1303" s="5"/>
      <c r="U1303" s="46"/>
      <c r="V1303" s="5"/>
      <c r="Y1303" s="46"/>
      <c r="Z1303" s="5"/>
      <c r="AC1303" s="46"/>
      <c r="AD1303" s="5"/>
      <c r="AG1303" s="46"/>
      <c r="AH1303" s="5"/>
      <c r="AK1303" s="46"/>
      <c r="AL1303" s="5"/>
      <c r="AO1303" s="46"/>
      <c r="AP1303" s="5"/>
      <c r="AS1303" s="46"/>
      <c r="AT1303" s="5"/>
      <c r="AW1303" s="46"/>
      <c r="AX1303" s="5"/>
      <c r="BA1303" s="46"/>
      <c r="BB1303" s="5"/>
      <c r="BE1303" s="46"/>
      <c r="BF1303" s="5"/>
      <c r="BI1303" s="46"/>
      <c r="BJ1303" s="5"/>
      <c r="BM1303" s="46"/>
      <c r="BN1303" s="5"/>
      <c r="BQ1303" s="46"/>
      <c r="BR1303" s="5"/>
      <c r="BU1303" s="46"/>
      <c r="BV1303" s="5"/>
      <c r="BY1303" s="46"/>
      <c r="BZ1303" s="5"/>
      <c r="CC1303" s="46"/>
      <c r="CD1303" s="5"/>
      <c r="CG1303" s="46"/>
      <c r="CH1303" s="5"/>
      <c r="CK1303" s="46"/>
      <c r="CL1303" s="5"/>
      <c r="CO1303" s="46"/>
      <c r="CP1303" s="5"/>
      <c r="CS1303" s="46"/>
      <c r="CT1303" s="5"/>
      <c r="CW1303" s="46"/>
      <c r="CX1303" s="5"/>
      <c r="DA1303" s="46"/>
      <c r="DB1303" s="5"/>
      <c r="DE1303" s="46"/>
      <c r="DF1303" s="5"/>
      <c r="DI1303" s="46"/>
      <c r="DJ1303" s="5"/>
      <c r="DM1303" s="46"/>
      <c r="DN1303" s="5"/>
      <c r="DQ1303" s="46"/>
      <c r="DR1303" s="5"/>
      <c r="DU1303" s="46"/>
      <c r="DV1303" s="5"/>
      <c r="DY1303" s="46"/>
      <c r="DZ1303" s="5"/>
      <c r="EC1303" s="46"/>
      <c r="ED1303" s="5"/>
      <c r="EG1303" s="46"/>
      <c r="EH1303" s="5"/>
      <c r="EK1303" s="46"/>
      <c r="EL1303" s="5"/>
      <c r="EO1303" s="46"/>
      <c r="EP1303" s="5"/>
      <c r="ES1303" s="46"/>
      <c r="ET1303" s="5"/>
      <c r="EW1303" s="46"/>
      <c r="EX1303" s="5"/>
      <c r="FA1303" s="46"/>
      <c r="FB1303" s="5"/>
      <c r="FE1303" s="46"/>
      <c r="FF1303" s="5"/>
      <c r="FI1303" s="46"/>
      <c r="FJ1303" s="5"/>
      <c r="FM1303" s="46"/>
      <c r="FN1303" s="5"/>
      <c r="FQ1303" s="46"/>
      <c r="FR1303" s="5"/>
      <c r="FU1303" s="46"/>
      <c r="FV1303" s="5"/>
      <c r="FY1303" s="46"/>
      <c r="FZ1303" s="5"/>
      <c r="GC1303" s="46"/>
      <c r="GD1303" s="5"/>
      <c r="GG1303" s="46"/>
      <c r="GH1303" s="5"/>
      <c r="GK1303" s="46"/>
      <c r="GL1303" s="5"/>
      <c r="GO1303" s="46"/>
      <c r="GP1303" s="5"/>
      <c r="GS1303" s="46"/>
      <c r="GT1303" s="5"/>
      <c r="GW1303" s="46"/>
      <c r="GX1303" s="5"/>
      <c r="HA1303" s="46"/>
      <c r="HB1303" s="5"/>
      <c r="HE1303" s="46"/>
      <c r="HF1303" s="5"/>
      <c r="HI1303" s="46"/>
      <c r="HJ1303" s="5"/>
      <c r="HM1303" s="46"/>
      <c r="HN1303" s="5"/>
      <c r="HQ1303" s="46"/>
      <c r="HR1303" s="5"/>
      <c r="HU1303" s="46"/>
      <c r="HV1303" s="5"/>
      <c r="HY1303" s="46"/>
      <c r="HZ1303" s="5"/>
      <c r="IC1303" s="46"/>
      <c r="ID1303" s="5"/>
      <c r="IG1303" s="46"/>
      <c r="IH1303" s="5"/>
      <c r="IK1303" s="46"/>
      <c r="IL1303" s="5"/>
      <c r="IO1303" s="46"/>
      <c r="IP1303" s="5"/>
      <c r="IS1303" s="46"/>
      <c r="IT1303" s="5"/>
      <c r="IW1303" s="46"/>
      <c r="IX1303" s="5"/>
      <c r="JA1303" s="46"/>
      <c r="JB1303" s="5"/>
      <c r="JE1303" s="46"/>
      <c r="JF1303" s="5"/>
      <c r="JI1303" s="46"/>
      <c r="JJ1303" s="5"/>
      <c r="JM1303" s="46"/>
      <c r="JN1303" s="5"/>
      <c r="JQ1303" s="46"/>
      <c r="JR1303" s="5"/>
      <c r="JU1303" s="46"/>
      <c r="JV1303" s="5"/>
      <c r="JY1303" s="46"/>
      <c r="JZ1303" s="5"/>
      <c r="KC1303" s="46"/>
      <c r="KD1303" s="5"/>
      <c r="KG1303" s="46"/>
      <c r="KH1303" s="5"/>
      <c r="KK1303" s="46"/>
      <c r="KL1303" s="5"/>
      <c r="KO1303" s="46"/>
      <c r="KP1303" s="5"/>
      <c r="KS1303" s="46"/>
      <c r="KT1303" s="5"/>
      <c r="KW1303" s="46"/>
      <c r="KX1303" s="5"/>
      <c r="LA1303" s="46"/>
      <c r="LB1303" s="5"/>
      <c r="LE1303" s="46"/>
      <c r="LF1303" s="5"/>
      <c r="LI1303" s="46"/>
      <c r="LJ1303" s="5"/>
      <c r="LM1303" s="46"/>
      <c r="LN1303" s="5"/>
      <c r="LQ1303" s="46"/>
      <c r="LR1303" s="5"/>
      <c r="LU1303" s="46"/>
      <c r="LV1303" s="5"/>
      <c r="LY1303" s="46"/>
      <c r="LZ1303" s="5"/>
      <c r="MC1303" s="46"/>
      <c r="MD1303" s="5"/>
      <c r="MG1303" s="46"/>
      <c r="MH1303" s="5"/>
      <c r="MK1303" s="46"/>
      <c r="ML1303" s="5"/>
      <c r="MO1303" s="46"/>
      <c r="MP1303" s="5"/>
      <c r="MS1303" s="46"/>
      <c r="MT1303" s="5"/>
      <c r="MW1303" s="46"/>
      <c r="MX1303" s="5"/>
      <c r="NA1303" s="46"/>
      <c r="NB1303" s="5"/>
      <c r="NE1303" s="46"/>
      <c r="NF1303" s="5"/>
      <c r="NI1303" s="46"/>
      <c r="NJ1303" s="5"/>
      <c r="NM1303" s="46"/>
      <c r="NN1303" s="5"/>
      <c r="NQ1303" s="46"/>
      <c r="NR1303" s="5"/>
      <c r="NU1303" s="46"/>
      <c r="NV1303" s="5"/>
      <c r="NY1303" s="46"/>
      <c r="NZ1303" s="5"/>
      <c r="OC1303" s="46"/>
      <c r="OD1303" s="5"/>
      <c r="OG1303" s="46"/>
      <c r="OH1303" s="5"/>
      <c r="OK1303" s="46"/>
      <c r="OL1303" s="5"/>
      <c r="OO1303" s="46"/>
      <c r="OP1303" s="5"/>
      <c r="OS1303" s="46"/>
      <c r="OT1303" s="5"/>
      <c r="OW1303" s="46"/>
      <c r="OX1303" s="5"/>
      <c r="PA1303" s="46"/>
      <c r="PB1303" s="5"/>
      <c r="PE1303" s="46"/>
      <c r="PF1303" s="5"/>
      <c r="PI1303" s="46"/>
      <c r="PJ1303" s="5"/>
      <c r="PM1303" s="46"/>
      <c r="PN1303" s="5"/>
      <c r="PQ1303" s="46"/>
      <c r="PR1303" s="5"/>
      <c r="PU1303" s="46"/>
      <c r="PV1303" s="5"/>
      <c r="PY1303" s="46"/>
      <c r="PZ1303" s="5"/>
      <c r="QC1303" s="46"/>
      <c r="QD1303" s="5"/>
      <c r="QG1303" s="46"/>
      <c r="QH1303" s="5"/>
      <c r="QK1303" s="46"/>
      <c r="QL1303" s="5"/>
      <c r="QO1303" s="46"/>
      <c r="QP1303" s="5"/>
      <c r="QS1303" s="46"/>
      <c r="QT1303" s="5"/>
      <c r="QW1303" s="46"/>
      <c r="QX1303" s="5"/>
      <c r="RA1303" s="46"/>
      <c r="RB1303" s="5"/>
      <c r="RE1303" s="46"/>
      <c r="RF1303" s="5"/>
      <c r="RI1303" s="46"/>
      <c r="RJ1303" s="5"/>
      <c r="RM1303" s="46"/>
      <c r="RN1303" s="5"/>
      <c r="RQ1303" s="46"/>
      <c r="RR1303" s="5"/>
      <c r="RU1303" s="46"/>
      <c r="RV1303" s="5"/>
      <c r="RY1303" s="46"/>
      <c r="RZ1303" s="5"/>
      <c r="SC1303" s="46"/>
      <c r="SD1303" s="5"/>
      <c r="SG1303" s="46"/>
      <c r="SH1303" s="5"/>
      <c r="SK1303" s="46"/>
      <c r="SL1303" s="5"/>
      <c r="SO1303" s="46"/>
      <c r="SP1303" s="5"/>
      <c r="SS1303" s="46"/>
      <c r="ST1303" s="5"/>
      <c r="SW1303" s="46"/>
      <c r="SX1303" s="5"/>
      <c r="TA1303" s="46"/>
      <c r="TB1303" s="5"/>
      <c r="TE1303" s="46"/>
      <c r="TF1303" s="5"/>
      <c r="TI1303" s="46"/>
      <c r="TJ1303" s="5"/>
      <c r="TM1303" s="46"/>
      <c r="TN1303" s="5"/>
      <c r="TQ1303" s="46"/>
      <c r="TR1303" s="5"/>
      <c r="TU1303" s="46"/>
      <c r="TV1303" s="5"/>
      <c r="TY1303" s="46"/>
      <c r="TZ1303" s="5"/>
      <c r="UC1303" s="46"/>
      <c r="UD1303" s="5"/>
      <c r="UG1303" s="46"/>
      <c r="UH1303" s="5"/>
      <c r="UK1303" s="46"/>
      <c r="UL1303" s="5"/>
      <c r="UO1303" s="46"/>
      <c r="UP1303" s="5"/>
      <c r="US1303" s="46"/>
      <c r="UT1303" s="5"/>
      <c r="UW1303" s="46"/>
      <c r="UX1303" s="5"/>
      <c r="VA1303" s="46"/>
      <c r="VB1303" s="5"/>
      <c r="VE1303" s="46"/>
      <c r="VF1303" s="5"/>
      <c r="VI1303" s="46"/>
      <c r="VJ1303" s="5"/>
      <c r="VM1303" s="46"/>
      <c r="VN1303" s="5"/>
      <c r="VQ1303" s="46"/>
      <c r="VR1303" s="5"/>
      <c r="VU1303" s="46"/>
      <c r="VV1303" s="5"/>
      <c r="VY1303" s="46"/>
      <c r="VZ1303" s="5"/>
      <c r="WC1303" s="46"/>
      <c r="WD1303" s="5"/>
      <c r="WG1303" s="46"/>
      <c r="WH1303" s="5"/>
      <c r="WK1303" s="46"/>
      <c r="WL1303" s="5"/>
      <c r="WO1303" s="46"/>
      <c r="WP1303" s="5"/>
      <c r="WS1303" s="46"/>
      <c r="WT1303" s="5"/>
      <c r="WW1303" s="46"/>
      <c r="WX1303" s="5"/>
      <c r="XA1303" s="46"/>
      <c r="XB1303" s="5"/>
      <c r="XE1303" s="46"/>
      <c r="XF1303" s="5"/>
      <c r="XI1303" s="46"/>
      <c r="XJ1303" s="5"/>
      <c r="XM1303" s="46"/>
      <c r="XN1303" s="5"/>
      <c r="XQ1303" s="46"/>
      <c r="XR1303" s="5"/>
      <c r="XU1303" s="46"/>
      <c r="XV1303" s="5"/>
      <c r="XY1303" s="46"/>
      <c r="XZ1303" s="5"/>
      <c r="YC1303" s="46"/>
      <c r="YD1303" s="5"/>
      <c r="YG1303" s="46"/>
      <c r="YH1303" s="5"/>
      <c r="YK1303" s="46"/>
      <c r="YL1303" s="5"/>
      <c r="YO1303" s="46"/>
      <c r="YP1303" s="5"/>
      <c r="YS1303" s="46"/>
      <c r="YT1303" s="5"/>
      <c r="YW1303" s="46"/>
      <c r="YX1303" s="5"/>
      <c r="ZA1303" s="46"/>
      <c r="ZB1303" s="5"/>
      <c r="ZE1303" s="46"/>
      <c r="ZF1303" s="5"/>
      <c r="ZI1303" s="46"/>
      <c r="ZJ1303" s="5"/>
      <c r="ZM1303" s="46"/>
      <c r="ZN1303" s="5"/>
      <c r="ZQ1303" s="46"/>
      <c r="ZR1303" s="5"/>
      <c r="ZU1303" s="46"/>
      <c r="ZV1303" s="5"/>
      <c r="ZY1303" s="46"/>
      <c r="ZZ1303" s="5"/>
      <c r="AAC1303" s="46"/>
      <c r="AAD1303" s="5"/>
      <c r="AAG1303" s="46"/>
      <c r="AAH1303" s="5"/>
      <c r="AAK1303" s="46"/>
      <c r="AAL1303" s="5"/>
      <c r="AAO1303" s="46"/>
      <c r="AAP1303" s="5"/>
      <c r="AAS1303" s="46"/>
      <c r="AAT1303" s="5"/>
      <c r="AAW1303" s="46"/>
      <c r="AAX1303" s="5"/>
      <c r="ABA1303" s="46"/>
      <c r="ABB1303" s="5"/>
      <c r="ABE1303" s="46"/>
      <c r="ABF1303" s="5"/>
      <c r="ABI1303" s="46"/>
      <c r="ABJ1303" s="5"/>
      <c r="ABM1303" s="46"/>
      <c r="ABN1303" s="5"/>
      <c r="ABQ1303" s="46"/>
      <c r="ABR1303" s="5"/>
      <c r="ABU1303" s="46"/>
      <c r="ABV1303" s="5"/>
      <c r="ABY1303" s="46"/>
      <c r="ABZ1303" s="5"/>
      <c r="ACC1303" s="46"/>
      <c r="ACD1303" s="5"/>
      <c r="ACG1303" s="46"/>
      <c r="ACH1303" s="5"/>
      <c r="ACK1303" s="46"/>
      <c r="ACL1303" s="5"/>
      <c r="ACO1303" s="46"/>
      <c r="ACP1303" s="5"/>
      <c r="ACS1303" s="46"/>
      <c r="ACT1303" s="5"/>
      <c r="ACW1303" s="46"/>
      <c r="ACX1303" s="5"/>
      <c r="ADA1303" s="46"/>
      <c r="ADB1303" s="5"/>
      <c r="ADE1303" s="46"/>
      <c r="ADF1303" s="5"/>
      <c r="ADI1303" s="46"/>
      <c r="ADJ1303" s="5"/>
      <c r="ADM1303" s="46"/>
      <c r="ADN1303" s="5"/>
      <c r="ADQ1303" s="46"/>
      <c r="ADR1303" s="5"/>
      <c r="ADU1303" s="46"/>
      <c r="ADV1303" s="5"/>
      <c r="ADY1303" s="46"/>
      <c r="ADZ1303" s="5"/>
      <c r="AEC1303" s="46"/>
      <c r="AED1303" s="5"/>
      <c r="AEG1303" s="46"/>
      <c r="AEH1303" s="5"/>
      <c r="AEK1303" s="46"/>
      <c r="AEL1303" s="5"/>
      <c r="AEO1303" s="46"/>
      <c r="AEP1303" s="5"/>
      <c r="AES1303" s="46"/>
      <c r="AET1303" s="5"/>
      <c r="AEW1303" s="46"/>
      <c r="AEX1303" s="5"/>
      <c r="AFA1303" s="46"/>
      <c r="AFB1303" s="5"/>
      <c r="AFE1303" s="46"/>
      <c r="AFF1303" s="5"/>
      <c r="AFI1303" s="46"/>
      <c r="AFJ1303" s="5"/>
      <c r="AFM1303" s="46"/>
      <c r="AFN1303" s="5"/>
      <c r="AFQ1303" s="46"/>
      <c r="AFR1303" s="5"/>
      <c r="AFU1303" s="46"/>
      <c r="AFV1303" s="5"/>
      <c r="AFY1303" s="46"/>
      <c r="AFZ1303" s="5"/>
      <c r="AGC1303" s="46"/>
      <c r="AGD1303" s="5"/>
      <c r="AGG1303" s="46"/>
      <c r="AGH1303" s="5"/>
      <c r="AGK1303" s="46"/>
      <c r="AGL1303" s="5"/>
      <c r="AGO1303" s="46"/>
      <c r="AGP1303" s="5"/>
      <c r="AGS1303" s="46"/>
      <c r="AGT1303" s="5"/>
      <c r="AGW1303" s="46"/>
      <c r="AGX1303" s="5"/>
      <c r="AHA1303" s="46"/>
      <c r="AHB1303" s="5"/>
      <c r="AHE1303" s="46"/>
      <c r="AHF1303" s="5"/>
      <c r="AHI1303" s="46"/>
      <c r="AHJ1303" s="5"/>
      <c r="AHM1303" s="46"/>
      <c r="AHN1303" s="5"/>
      <c r="AHQ1303" s="46"/>
      <c r="AHR1303" s="5"/>
      <c r="AHU1303" s="46"/>
      <c r="AHV1303" s="5"/>
      <c r="AHY1303" s="46"/>
      <c r="AHZ1303" s="5"/>
      <c r="AIC1303" s="46"/>
      <c r="AID1303" s="5"/>
      <c r="AIG1303" s="46"/>
      <c r="AIH1303" s="5"/>
      <c r="AIK1303" s="46"/>
      <c r="AIL1303" s="5"/>
      <c r="AIO1303" s="46"/>
      <c r="AIP1303" s="5"/>
      <c r="AIS1303" s="46"/>
      <c r="AIT1303" s="5"/>
      <c r="AIW1303" s="46"/>
      <c r="AIX1303" s="5"/>
      <c r="AJA1303" s="46"/>
      <c r="AJB1303" s="5"/>
      <c r="AJE1303" s="46"/>
      <c r="AJF1303" s="5"/>
      <c r="AJI1303" s="46"/>
      <c r="AJJ1303" s="5"/>
      <c r="AJM1303" s="46"/>
      <c r="AJN1303" s="5"/>
      <c r="AJQ1303" s="46"/>
      <c r="AJR1303" s="5"/>
      <c r="AJU1303" s="46"/>
      <c r="AJV1303" s="5"/>
      <c r="AJY1303" s="46"/>
      <c r="AJZ1303" s="5"/>
      <c r="AKC1303" s="46"/>
      <c r="AKD1303" s="5"/>
      <c r="AKG1303" s="46"/>
      <c r="AKH1303" s="5"/>
      <c r="AKK1303" s="46"/>
      <c r="AKL1303" s="5"/>
      <c r="AKO1303" s="46"/>
      <c r="AKP1303" s="5"/>
      <c r="AKS1303" s="46"/>
      <c r="AKT1303" s="5"/>
      <c r="AKW1303" s="46"/>
      <c r="AKX1303" s="5"/>
      <c r="ALA1303" s="46"/>
      <c r="ALB1303" s="5"/>
      <c r="ALE1303" s="46"/>
      <c r="ALF1303" s="5"/>
      <c r="ALI1303" s="46"/>
      <c r="ALJ1303" s="5"/>
      <c r="ALM1303" s="46"/>
      <c r="ALN1303" s="5"/>
      <c r="ALQ1303" s="46"/>
      <c r="ALR1303" s="5"/>
      <c r="ALU1303" s="46"/>
      <c r="ALV1303" s="5"/>
      <c r="ALY1303" s="46"/>
      <c r="ALZ1303" s="5"/>
      <c r="AMC1303" s="46"/>
      <c r="AMD1303" s="5"/>
      <c r="AMG1303" s="46"/>
      <c r="AMH1303" s="5"/>
      <c r="AMK1303" s="46"/>
      <c r="AML1303" s="5"/>
      <c r="AMO1303" s="46"/>
      <c r="AMP1303" s="5"/>
      <c r="AMS1303" s="46"/>
      <c r="AMT1303" s="5"/>
      <c r="AMW1303" s="46"/>
      <c r="AMX1303" s="5"/>
      <c r="ANA1303" s="46"/>
      <c r="ANB1303" s="5"/>
      <c r="ANE1303" s="46"/>
      <c r="ANF1303" s="5"/>
      <c r="ANI1303" s="46"/>
      <c r="ANJ1303" s="5"/>
      <c r="ANM1303" s="46"/>
      <c r="ANN1303" s="5"/>
      <c r="ANQ1303" s="46"/>
      <c r="ANR1303" s="5"/>
      <c r="ANU1303" s="46"/>
      <c r="ANV1303" s="5"/>
      <c r="ANY1303" s="46"/>
      <c r="ANZ1303" s="5"/>
      <c r="AOC1303" s="46"/>
      <c r="AOD1303" s="5"/>
      <c r="AOG1303" s="46"/>
      <c r="AOH1303" s="5"/>
      <c r="AOK1303" s="46"/>
      <c r="AOL1303" s="5"/>
      <c r="AOO1303" s="46"/>
      <c r="AOP1303" s="5"/>
      <c r="AOS1303" s="46"/>
      <c r="AOT1303" s="5"/>
      <c r="AOW1303" s="46"/>
      <c r="AOX1303" s="5"/>
      <c r="APA1303" s="46"/>
      <c r="APB1303" s="5"/>
      <c r="APE1303" s="46"/>
      <c r="APF1303" s="5"/>
      <c r="API1303" s="46"/>
      <c r="APJ1303" s="5"/>
      <c r="APM1303" s="46"/>
      <c r="APN1303" s="5"/>
      <c r="APQ1303" s="46"/>
      <c r="APR1303" s="5"/>
      <c r="APU1303" s="46"/>
      <c r="APV1303" s="5"/>
      <c r="APY1303" s="46"/>
      <c r="APZ1303" s="5"/>
      <c r="AQC1303" s="46"/>
      <c r="AQD1303" s="5"/>
      <c r="AQG1303" s="46"/>
      <c r="AQH1303" s="5"/>
      <c r="AQK1303" s="46"/>
      <c r="AQL1303" s="5"/>
      <c r="AQO1303" s="46"/>
      <c r="AQP1303" s="5"/>
      <c r="AQS1303" s="46"/>
      <c r="AQT1303" s="5"/>
      <c r="AQW1303" s="46"/>
      <c r="AQX1303" s="5"/>
      <c r="ARA1303" s="46"/>
      <c r="ARB1303" s="5"/>
      <c r="ARE1303" s="46"/>
      <c r="ARF1303" s="5"/>
      <c r="ARI1303" s="46"/>
      <c r="ARJ1303" s="5"/>
      <c r="ARM1303" s="46"/>
      <c r="ARN1303" s="5"/>
      <c r="ARQ1303" s="46"/>
      <c r="ARR1303" s="5"/>
      <c r="ARU1303" s="46"/>
      <c r="ARV1303" s="5"/>
      <c r="ARY1303" s="46"/>
      <c r="ARZ1303" s="5"/>
      <c r="ASC1303" s="46"/>
      <c r="ASD1303" s="5"/>
      <c r="ASG1303" s="46"/>
      <c r="ASH1303" s="5"/>
      <c r="ASK1303" s="46"/>
      <c r="ASL1303" s="5"/>
      <c r="ASO1303" s="46"/>
      <c r="ASP1303" s="5"/>
      <c r="ASS1303" s="46"/>
      <c r="AST1303" s="5"/>
      <c r="ASW1303" s="46"/>
      <c r="ASX1303" s="5"/>
      <c r="ATA1303" s="46"/>
      <c r="ATB1303" s="5"/>
      <c r="ATE1303" s="46"/>
      <c r="ATF1303" s="5"/>
      <c r="ATI1303" s="46"/>
      <c r="ATJ1303" s="5"/>
      <c r="ATM1303" s="46"/>
      <c r="ATN1303" s="5"/>
      <c r="ATQ1303" s="46"/>
      <c r="ATR1303" s="5"/>
      <c r="ATU1303" s="46"/>
      <c r="ATV1303" s="5"/>
      <c r="ATY1303" s="46"/>
      <c r="ATZ1303" s="5"/>
      <c r="AUC1303" s="46"/>
      <c r="AUD1303" s="5"/>
      <c r="AUG1303" s="46"/>
      <c r="AUH1303" s="5"/>
      <c r="AUK1303" s="46"/>
      <c r="AUL1303" s="5"/>
      <c r="AUO1303" s="46"/>
      <c r="AUP1303" s="5"/>
      <c r="AUS1303" s="46"/>
      <c r="AUT1303" s="5"/>
      <c r="AUW1303" s="46"/>
      <c r="AUX1303" s="5"/>
      <c r="AVA1303" s="46"/>
      <c r="AVB1303" s="5"/>
      <c r="AVE1303" s="46"/>
      <c r="AVF1303" s="5"/>
      <c r="AVI1303" s="46"/>
      <c r="AVJ1303" s="5"/>
      <c r="AVM1303" s="46"/>
      <c r="AVN1303" s="5"/>
      <c r="AVQ1303" s="46"/>
      <c r="AVR1303" s="5"/>
      <c r="AVU1303" s="46"/>
      <c r="AVV1303" s="5"/>
      <c r="AVY1303" s="46"/>
      <c r="AVZ1303" s="5"/>
      <c r="AWC1303" s="46"/>
      <c r="AWD1303" s="5"/>
      <c r="AWG1303" s="46"/>
      <c r="AWH1303" s="5"/>
      <c r="AWK1303" s="46"/>
      <c r="AWL1303" s="5"/>
      <c r="AWO1303" s="46"/>
      <c r="AWP1303" s="5"/>
      <c r="AWS1303" s="46"/>
      <c r="AWT1303" s="5"/>
      <c r="AWW1303" s="46"/>
      <c r="AWX1303" s="5"/>
      <c r="AXA1303" s="46"/>
      <c r="AXB1303" s="5"/>
      <c r="AXE1303" s="46"/>
      <c r="AXF1303" s="5"/>
      <c r="AXI1303" s="46"/>
      <c r="AXJ1303" s="5"/>
      <c r="AXM1303" s="46"/>
      <c r="AXN1303" s="5"/>
      <c r="AXQ1303" s="46"/>
      <c r="AXR1303" s="5"/>
      <c r="AXU1303" s="46"/>
      <c r="AXV1303" s="5"/>
      <c r="AXY1303" s="46"/>
      <c r="AXZ1303" s="5"/>
      <c r="AYC1303" s="46"/>
      <c r="AYD1303" s="5"/>
      <c r="AYG1303" s="46"/>
      <c r="AYH1303" s="5"/>
      <c r="AYK1303" s="46"/>
      <c r="AYL1303" s="5"/>
      <c r="AYO1303" s="46"/>
      <c r="AYP1303" s="5"/>
      <c r="AYS1303" s="46"/>
      <c r="AYT1303" s="5"/>
      <c r="AYW1303" s="46"/>
      <c r="AYX1303" s="5"/>
      <c r="AZA1303" s="46"/>
      <c r="AZB1303" s="5"/>
      <c r="AZE1303" s="46"/>
      <c r="AZF1303" s="5"/>
      <c r="AZI1303" s="46"/>
      <c r="AZJ1303" s="5"/>
      <c r="AZM1303" s="46"/>
      <c r="AZN1303" s="5"/>
      <c r="AZQ1303" s="46"/>
      <c r="AZR1303" s="5"/>
      <c r="AZU1303" s="46"/>
      <c r="AZV1303" s="5"/>
      <c r="AZY1303" s="46"/>
      <c r="AZZ1303" s="5"/>
      <c r="BAC1303" s="46"/>
      <c r="BAD1303" s="5"/>
      <c r="BAG1303" s="46"/>
      <c r="BAH1303" s="5"/>
      <c r="BAK1303" s="46"/>
      <c r="BAL1303" s="5"/>
      <c r="BAO1303" s="46"/>
      <c r="BAP1303" s="5"/>
      <c r="BAS1303" s="46"/>
      <c r="BAT1303" s="5"/>
      <c r="BAW1303" s="46"/>
      <c r="BAX1303" s="5"/>
      <c r="BBA1303" s="46"/>
      <c r="BBB1303" s="5"/>
      <c r="BBE1303" s="46"/>
      <c r="BBF1303" s="5"/>
      <c r="BBI1303" s="46"/>
      <c r="BBJ1303" s="5"/>
      <c r="BBM1303" s="46"/>
      <c r="BBN1303" s="5"/>
      <c r="BBQ1303" s="46"/>
      <c r="BBR1303" s="5"/>
      <c r="BBU1303" s="46"/>
      <c r="BBV1303" s="5"/>
      <c r="BBY1303" s="46"/>
      <c r="BBZ1303" s="5"/>
      <c r="BCC1303" s="46"/>
      <c r="BCD1303" s="5"/>
      <c r="BCG1303" s="46"/>
      <c r="BCH1303" s="5"/>
      <c r="BCK1303" s="46"/>
      <c r="BCL1303" s="5"/>
      <c r="BCO1303" s="46"/>
      <c r="BCP1303" s="5"/>
      <c r="BCS1303" s="46"/>
      <c r="BCT1303" s="5"/>
      <c r="BCW1303" s="46"/>
      <c r="BCX1303" s="5"/>
      <c r="BDA1303" s="46"/>
      <c r="BDB1303" s="5"/>
      <c r="BDE1303" s="46"/>
      <c r="BDF1303" s="5"/>
      <c r="BDI1303" s="46"/>
      <c r="BDJ1303" s="5"/>
      <c r="BDM1303" s="46"/>
      <c r="BDN1303" s="5"/>
      <c r="BDQ1303" s="46"/>
      <c r="BDR1303" s="5"/>
      <c r="BDU1303" s="46"/>
      <c r="BDV1303" s="5"/>
      <c r="BDY1303" s="46"/>
      <c r="BDZ1303" s="5"/>
      <c r="BEC1303" s="46"/>
      <c r="BED1303" s="5"/>
      <c r="BEG1303" s="46"/>
      <c r="BEH1303" s="5"/>
      <c r="BEK1303" s="46"/>
      <c r="BEL1303" s="5"/>
      <c r="BEO1303" s="46"/>
      <c r="BEP1303" s="5"/>
      <c r="BES1303" s="46"/>
      <c r="BET1303" s="5"/>
      <c r="BEW1303" s="46"/>
      <c r="BEX1303" s="5"/>
      <c r="BFA1303" s="46"/>
      <c r="BFB1303" s="5"/>
      <c r="BFE1303" s="46"/>
      <c r="BFF1303" s="5"/>
      <c r="BFI1303" s="46"/>
      <c r="BFJ1303" s="5"/>
      <c r="BFM1303" s="46"/>
      <c r="BFN1303" s="5"/>
      <c r="BFQ1303" s="46"/>
      <c r="BFR1303" s="5"/>
      <c r="BFU1303" s="46"/>
      <c r="BFV1303" s="5"/>
      <c r="BFY1303" s="46"/>
      <c r="BFZ1303" s="5"/>
      <c r="BGC1303" s="46"/>
      <c r="BGD1303" s="5"/>
      <c r="BGG1303" s="46"/>
      <c r="BGH1303" s="5"/>
      <c r="BGK1303" s="46"/>
      <c r="BGL1303" s="5"/>
      <c r="BGO1303" s="46"/>
      <c r="BGP1303" s="5"/>
      <c r="BGS1303" s="46"/>
      <c r="BGT1303" s="5"/>
      <c r="BGW1303" s="46"/>
      <c r="BGX1303" s="5"/>
      <c r="BHA1303" s="46"/>
      <c r="BHB1303" s="5"/>
      <c r="BHE1303" s="46"/>
      <c r="BHF1303" s="5"/>
      <c r="BHI1303" s="46"/>
      <c r="BHJ1303" s="5"/>
      <c r="BHM1303" s="46"/>
      <c r="BHN1303" s="5"/>
      <c r="BHQ1303" s="46"/>
      <c r="BHR1303" s="5"/>
      <c r="BHU1303" s="46"/>
      <c r="BHV1303" s="5"/>
      <c r="BHY1303" s="46"/>
      <c r="BHZ1303" s="5"/>
      <c r="BIC1303" s="46"/>
      <c r="BID1303" s="5"/>
      <c r="BIG1303" s="46"/>
      <c r="BIH1303" s="5"/>
      <c r="BIK1303" s="46"/>
      <c r="BIL1303" s="5"/>
      <c r="BIO1303" s="46"/>
      <c r="BIP1303" s="5"/>
      <c r="BIS1303" s="46"/>
      <c r="BIT1303" s="5"/>
      <c r="BIW1303" s="46"/>
      <c r="BIX1303" s="5"/>
      <c r="BJA1303" s="46"/>
      <c r="BJB1303" s="5"/>
      <c r="BJE1303" s="46"/>
      <c r="BJF1303" s="5"/>
      <c r="BJI1303" s="46"/>
      <c r="BJJ1303" s="5"/>
      <c r="BJM1303" s="46"/>
      <c r="BJN1303" s="5"/>
      <c r="BJQ1303" s="46"/>
      <c r="BJR1303" s="5"/>
      <c r="BJU1303" s="46"/>
      <c r="BJV1303" s="5"/>
      <c r="BJY1303" s="46"/>
      <c r="BJZ1303" s="5"/>
      <c r="BKC1303" s="46"/>
      <c r="BKD1303" s="5"/>
      <c r="BKG1303" s="46"/>
      <c r="BKH1303" s="5"/>
      <c r="BKK1303" s="46"/>
      <c r="BKL1303" s="5"/>
      <c r="BKO1303" s="46"/>
      <c r="BKP1303" s="5"/>
      <c r="BKS1303" s="46"/>
      <c r="BKT1303" s="5"/>
      <c r="BKW1303" s="46"/>
      <c r="BKX1303" s="5"/>
      <c r="BLA1303" s="46"/>
      <c r="BLB1303" s="5"/>
      <c r="BLE1303" s="46"/>
      <c r="BLF1303" s="5"/>
      <c r="BLI1303" s="46"/>
      <c r="BLJ1303" s="5"/>
      <c r="BLM1303" s="46"/>
      <c r="BLN1303" s="5"/>
      <c r="BLQ1303" s="46"/>
      <c r="BLR1303" s="5"/>
      <c r="BLU1303" s="46"/>
      <c r="BLV1303" s="5"/>
      <c r="BLY1303" s="46"/>
      <c r="BLZ1303" s="5"/>
      <c r="BMC1303" s="46"/>
      <c r="BMD1303" s="5"/>
      <c r="BMG1303" s="46"/>
      <c r="BMH1303" s="5"/>
      <c r="BMK1303" s="46"/>
      <c r="BML1303" s="5"/>
      <c r="BMO1303" s="46"/>
      <c r="BMP1303" s="5"/>
      <c r="BMS1303" s="46"/>
      <c r="BMT1303" s="5"/>
      <c r="BMW1303" s="46"/>
      <c r="BMX1303" s="5"/>
      <c r="BNA1303" s="46"/>
      <c r="BNB1303" s="5"/>
      <c r="BNE1303" s="46"/>
      <c r="BNF1303" s="5"/>
      <c r="BNI1303" s="46"/>
      <c r="BNJ1303" s="5"/>
      <c r="BNM1303" s="46"/>
      <c r="BNN1303" s="5"/>
      <c r="BNQ1303" s="46"/>
      <c r="BNR1303" s="5"/>
      <c r="BNU1303" s="46"/>
      <c r="BNV1303" s="5"/>
      <c r="BNY1303" s="46"/>
      <c r="BNZ1303" s="5"/>
      <c r="BOC1303" s="46"/>
      <c r="BOD1303" s="5"/>
      <c r="BOG1303" s="46"/>
      <c r="BOH1303" s="5"/>
      <c r="BOK1303" s="46"/>
      <c r="BOL1303" s="5"/>
      <c r="BOO1303" s="46"/>
      <c r="BOP1303" s="5"/>
      <c r="BOS1303" s="46"/>
      <c r="BOT1303" s="5"/>
      <c r="BOW1303" s="46"/>
      <c r="BOX1303" s="5"/>
      <c r="BPA1303" s="46"/>
      <c r="BPB1303" s="5"/>
      <c r="BPE1303" s="46"/>
      <c r="BPF1303" s="5"/>
      <c r="BPI1303" s="46"/>
      <c r="BPJ1303" s="5"/>
      <c r="BPM1303" s="46"/>
      <c r="BPN1303" s="5"/>
      <c r="BPQ1303" s="46"/>
      <c r="BPR1303" s="5"/>
      <c r="BPU1303" s="46"/>
      <c r="BPV1303" s="5"/>
      <c r="BPY1303" s="46"/>
      <c r="BPZ1303" s="5"/>
      <c r="BQC1303" s="46"/>
      <c r="BQD1303" s="5"/>
      <c r="BQG1303" s="46"/>
      <c r="BQH1303" s="5"/>
      <c r="BQK1303" s="46"/>
      <c r="BQL1303" s="5"/>
      <c r="BQO1303" s="46"/>
      <c r="BQP1303" s="5"/>
      <c r="BQS1303" s="46"/>
      <c r="BQT1303" s="5"/>
      <c r="BQW1303" s="46"/>
      <c r="BQX1303" s="5"/>
      <c r="BRA1303" s="46"/>
      <c r="BRB1303" s="5"/>
      <c r="BRE1303" s="46"/>
      <c r="BRF1303" s="5"/>
      <c r="BRI1303" s="46"/>
      <c r="BRJ1303" s="5"/>
      <c r="BRM1303" s="46"/>
      <c r="BRN1303" s="5"/>
      <c r="BRQ1303" s="46"/>
      <c r="BRR1303" s="5"/>
      <c r="BRU1303" s="46"/>
      <c r="BRV1303" s="5"/>
      <c r="BRY1303" s="46"/>
      <c r="BRZ1303" s="5"/>
      <c r="BSC1303" s="46"/>
      <c r="BSD1303" s="5"/>
      <c r="BSG1303" s="46"/>
      <c r="BSH1303" s="5"/>
      <c r="BSK1303" s="46"/>
      <c r="BSL1303" s="5"/>
      <c r="BSO1303" s="46"/>
      <c r="BSP1303" s="5"/>
      <c r="BSS1303" s="46"/>
      <c r="BST1303" s="5"/>
      <c r="BSW1303" s="46"/>
      <c r="BSX1303" s="5"/>
      <c r="BTA1303" s="46"/>
      <c r="BTB1303" s="5"/>
      <c r="BTE1303" s="46"/>
      <c r="BTF1303" s="5"/>
      <c r="BTI1303" s="46"/>
      <c r="BTJ1303" s="5"/>
      <c r="BTM1303" s="46"/>
      <c r="BTN1303" s="5"/>
      <c r="BTQ1303" s="46"/>
      <c r="BTR1303" s="5"/>
      <c r="BTU1303" s="46"/>
      <c r="BTV1303" s="5"/>
      <c r="BTY1303" s="46"/>
      <c r="BTZ1303" s="5"/>
      <c r="BUC1303" s="46"/>
      <c r="BUD1303" s="5"/>
      <c r="BUG1303" s="46"/>
      <c r="BUH1303" s="5"/>
      <c r="BUK1303" s="46"/>
      <c r="BUL1303" s="5"/>
      <c r="BUO1303" s="46"/>
      <c r="BUP1303" s="5"/>
      <c r="BUS1303" s="46"/>
      <c r="BUT1303" s="5"/>
      <c r="BUW1303" s="46"/>
      <c r="BUX1303" s="5"/>
      <c r="BVA1303" s="46"/>
      <c r="BVB1303" s="5"/>
      <c r="BVE1303" s="46"/>
      <c r="BVF1303" s="5"/>
      <c r="BVI1303" s="46"/>
      <c r="BVJ1303" s="5"/>
      <c r="BVM1303" s="46"/>
      <c r="BVN1303" s="5"/>
      <c r="BVQ1303" s="46"/>
      <c r="BVR1303" s="5"/>
      <c r="BVU1303" s="46"/>
      <c r="BVV1303" s="5"/>
      <c r="BVY1303" s="46"/>
      <c r="BVZ1303" s="5"/>
      <c r="BWC1303" s="46"/>
      <c r="BWD1303" s="5"/>
      <c r="BWG1303" s="46"/>
      <c r="BWH1303" s="5"/>
      <c r="BWK1303" s="46"/>
      <c r="BWL1303" s="5"/>
      <c r="BWO1303" s="46"/>
      <c r="BWP1303" s="5"/>
      <c r="BWS1303" s="46"/>
      <c r="BWT1303" s="5"/>
      <c r="BWW1303" s="46"/>
      <c r="BWX1303" s="5"/>
      <c r="BXA1303" s="46"/>
      <c r="BXB1303" s="5"/>
      <c r="BXE1303" s="46"/>
      <c r="BXF1303" s="5"/>
      <c r="BXI1303" s="46"/>
      <c r="BXJ1303" s="5"/>
      <c r="BXM1303" s="46"/>
      <c r="BXN1303" s="5"/>
      <c r="BXQ1303" s="46"/>
      <c r="BXR1303" s="5"/>
      <c r="BXU1303" s="46"/>
      <c r="BXV1303" s="5"/>
      <c r="BXY1303" s="46"/>
      <c r="BXZ1303" s="5"/>
      <c r="BYC1303" s="46"/>
      <c r="BYD1303" s="5"/>
      <c r="BYG1303" s="46"/>
      <c r="BYH1303" s="5"/>
      <c r="BYK1303" s="46"/>
      <c r="BYL1303" s="5"/>
      <c r="BYO1303" s="46"/>
      <c r="BYP1303" s="5"/>
      <c r="BYS1303" s="46"/>
      <c r="BYT1303" s="5"/>
      <c r="BYW1303" s="46"/>
      <c r="BYX1303" s="5"/>
      <c r="BZA1303" s="46"/>
      <c r="BZB1303" s="5"/>
      <c r="BZE1303" s="46"/>
      <c r="BZF1303" s="5"/>
      <c r="BZI1303" s="46"/>
      <c r="BZJ1303" s="5"/>
      <c r="BZM1303" s="46"/>
      <c r="BZN1303" s="5"/>
      <c r="BZQ1303" s="46"/>
      <c r="BZR1303" s="5"/>
      <c r="BZU1303" s="46"/>
      <c r="BZV1303" s="5"/>
      <c r="BZY1303" s="46"/>
      <c r="BZZ1303" s="5"/>
      <c r="CAC1303" s="46"/>
      <c r="CAD1303" s="5"/>
      <c r="CAG1303" s="46"/>
      <c r="CAH1303" s="5"/>
      <c r="CAK1303" s="46"/>
      <c r="CAL1303" s="5"/>
      <c r="CAO1303" s="46"/>
      <c r="CAP1303" s="5"/>
      <c r="CAS1303" s="46"/>
      <c r="CAT1303" s="5"/>
      <c r="CAW1303" s="46"/>
      <c r="CAX1303" s="5"/>
      <c r="CBA1303" s="46"/>
      <c r="CBB1303" s="5"/>
      <c r="CBE1303" s="46"/>
      <c r="CBF1303" s="5"/>
      <c r="CBI1303" s="46"/>
      <c r="CBJ1303" s="5"/>
      <c r="CBM1303" s="46"/>
      <c r="CBN1303" s="5"/>
      <c r="CBQ1303" s="46"/>
      <c r="CBR1303" s="5"/>
      <c r="CBU1303" s="46"/>
      <c r="CBV1303" s="5"/>
      <c r="CBY1303" s="46"/>
      <c r="CBZ1303" s="5"/>
      <c r="CCC1303" s="46"/>
      <c r="CCD1303" s="5"/>
      <c r="CCG1303" s="46"/>
      <c r="CCH1303" s="5"/>
      <c r="CCK1303" s="46"/>
      <c r="CCL1303" s="5"/>
      <c r="CCO1303" s="46"/>
      <c r="CCP1303" s="5"/>
      <c r="CCS1303" s="46"/>
      <c r="CCT1303" s="5"/>
      <c r="CCW1303" s="46"/>
      <c r="CCX1303" s="5"/>
      <c r="CDA1303" s="46"/>
      <c r="CDB1303" s="5"/>
      <c r="CDE1303" s="46"/>
      <c r="CDF1303" s="5"/>
      <c r="CDI1303" s="46"/>
      <c r="CDJ1303" s="5"/>
      <c r="CDM1303" s="46"/>
      <c r="CDN1303" s="5"/>
      <c r="CDQ1303" s="46"/>
      <c r="CDR1303" s="5"/>
      <c r="CDU1303" s="46"/>
      <c r="CDV1303" s="5"/>
      <c r="CDY1303" s="46"/>
      <c r="CDZ1303" s="5"/>
      <c r="CEC1303" s="46"/>
      <c r="CED1303" s="5"/>
      <c r="CEG1303" s="46"/>
      <c r="CEH1303" s="5"/>
      <c r="CEK1303" s="46"/>
      <c r="CEL1303" s="5"/>
      <c r="CEO1303" s="46"/>
      <c r="CEP1303" s="5"/>
      <c r="CES1303" s="46"/>
      <c r="CET1303" s="5"/>
      <c r="CEW1303" s="46"/>
      <c r="CEX1303" s="5"/>
      <c r="CFA1303" s="46"/>
      <c r="CFB1303" s="5"/>
      <c r="CFE1303" s="46"/>
      <c r="CFF1303" s="5"/>
      <c r="CFI1303" s="46"/>
      <c r="CFJ1303" s="5"/>
      <c r="CFM1303" s="46"/>
      <c r="CFN1303" s="5"/>
      <c r="CFQ1303" s="46"/>
      <c r="CFR1303" s="5"/>
      <c r="CFU1303" s="46"/>
      <c r="CFV1303" s="5"/>
      <c r="CFY1303" s="46"/>
      <c r="CFZ1303" s="5"/>
      <c r="CGC1303" s="46"/>
      <c r="CGD1303" s="5"/>
      <c r="CGG1303" s="46"/>
      <c r="CGH1303" s="5"/>
      <c r="CGK1303" s="46"/>
      <c r="CGL1303" s="5"/>
      <c r="CGO1303" s="46"/>
      <c r="CGP1303" s="5"/>
      <c r="CGS1303" s="46"/>
      <c r="CGT1303" s="5"/>
      <c r="CGW1303" s="46"/>
      <c r="CGX1303" s="5"/>
      <c r="CHA1303" s="46"/>
      <c r="CHB1303" s="5"/>
      <c r="CHE1303" s="46"/>
      <c r="CHF1303" s="5"/>
      <c r="CHI1303" s="46"/>
      <c r="CHJ1303" s="5"/>
      <c r="CHM1303" s="46"/>
      <c r="CHN1303" s="5"/>
      <c r="CHQ1303" s="46"/>
      <c r="CHR1303" s="5"/>
      <c r="CHU1303" s="46"/>
      <c r="CHV1303" s="5"/>
      <c r="CHY1303" s="46"/>
      <c r="CHZ1303" s="5"/>
      <c r="CIC1303" s="46"/>
      <c r="CID1303" s="5"/>
      <c r="CIG1303" s="46"/>
      <c r="CIH1303" s="5"/>
      <c r="CIK1303" s="46"/>
      <c r="CIL1303" s="5"/>
      <c r="CIO1303" s="46"/>
      <c r="CIP1303" s="5"/>
      <c r="CIS1303" s="46"/>
      <c r="CIT1303" s="5"/>
      <c r="CIW1303" s="46"/>
      <c r="CIX1303" s="5"/>
      <c r="CJA1303" s="46"/>
      <c r="CJB1303" s="5"/>
      <c r="CJE1303" s="46"/>
      <c r="CJF1303" s="5"/>
      <c r="CJI1303" s="46"/>
      <c r="CJJ1303" s="5"/>
      <c r="CJM1303" s="46"/>
      <c r="CJN1303" s="5"/>
      <c r="CJQ1303" s="46"/>
      <c r="CJR1303" s="5"/>
      <c r="CJU1303" s="46"/>
      <c r="CJV1303" s="5"/>
      <c r="CJY1303" s="46"/>
      <c r="CJZ1303" s="5"/>
      <c r="CKC1303" s="46"/>
      <c r="CKD1303" s="5"/>
      <c r="CKG1303" s="46"/>
      <c r="CKH1303" s="5"/>
      <c r="CKK1303" s="46"/>
      <c r="CKL1303" s="5"/>
      <c r="CKO1303" s="46"/>
      <c r="CKP1303" s="5"/>
      <c r="CKS1303" s="46"/>
      <c r="CKT1303" s="5"/>
      <c r="CKW1303" s="46"/>
      <c r="CKX1303" s="5"/>
      <c r="CLA1303" s="46"/>
      <c r="CLB1303" s="5"/>
      <c r="CLE1303" s="46"/>
      <c r="CLF1303" s="5"/>
      <c r="CLI1303" s="46"/>
      <c r="CLJ1303" s="5"/>
      <c r="CLM1303" s="46"/>
      <c r="CLN1303" s="5"/>
      <c r="CLQ1303" s="46"/>
      <c r="CLR1303" s="5"/>
      <c r="CLU1303" s="46"/>
      <c r="CLV1303" s="5"/>
      <c r="CLY1303" s="46"/>
      <c r="CLZ1303" s="5"/>
      <c r="CMC1303" s="46"/>
      <c r="CMD1303" s="5"/>
      <c r="CMG1303" s="46"/>
      <c r="CMH1303" s="5"/>
      <c r="CMK1303" s="46"/>
      <c r="CML1303" s="5"/>
      <c r="CMO1303" s="46"/>
      <c r="CMP1303" s="5"/>
      <c r="CMS1303" s="46"/>
      <c r="CMT1303" s="5"/>
      <c r="CMW1303" s="46"/>
      <c r="CMX1303" s="5"/>
      <c r="CNA1303" s="46"/>
      <c r="CNB1303" s="5"/>
      <c r="CNE1303" s="46"/>
      <c r="CNF1303" s="5"/>
      <c r="CNI1303" s="46"/>
      <c r="CNJ1303" s="5"/>
      <c r="CNM1303" s="46"/>
      <c r="CNN1303" s="5"/>
      <c r="CNQ1303" s="46"/>
      <c r="CNR1303" s="5"/>
      <c r="CNU1303" s="46"/>
      <c r="CNV1303" s="5"/>
      <c r="CNY1303" s="46"/>
      <c r="CNZ1303" s="5"/>
      <c r="COC1303" s="46"/>
      <c r="COD1303" s="5"/>
      <c r="COG1303" s="46"/>
      <c r="COH1303" s="5"/>
      <c r="COK1303" s="46"/>
      <c r="COL1303" s="5"/>
      <c r="COO1303" s="46"/>
      <c r="COP1303" s="5"/>
      <c r="COS1303" s="46"/>
      <c r="COT1303" s="5"/>
      <c r="COW1303" s="46"/>
      <c r="COX1303" s="5"/>
      <c r="CPA1303" s="46"/>
      <c r="CPB1303" s="5"/>
      <c r="CPE1303" s="46"/>
      <c r="CPF1303" s="5"/>
      <c r="CPI1303" s="46"/>
      <c r="CPJ1303" s="5"/>
      <c r="CPM1303" s="46"/>
      <c r="CPN1303" s="5"/>
      <c r="CPQ1303" s="46"/>
      <c r="CPR1303" s="5"/>
      <c r="CPU1303" s="46"/>
      <c r="CPV1303" s="5"/>
      <c r="CPY1303" s="46"/>
      <c r="CPZ1303" s="5"/>
      <c r="CQC1303" s="46"/>
      <c r="CQD1303" s="5"/>
      <c r="CQG1303" s="46"/>
      <c r="CQH1303" s="5"/>
      <c r="CQK1303" s="46"/>
      <c r="CQL1303" s="5"/>
      <c r="CQO1303" s="46"/>
      <c r="CQP1303" s="5"/>
      <c r="CQS1303" s="46"/>
      <c r="CQT1303" s="5"/>
      <c r="CQW1303" s="46"/>
      <c r="CQX1303" s="5"/>
      <c r="CRA1303" s="46"/>
      <c r="CRB1303" s="5"/>
      <c r="CRE1303" s="46"/>
      <c r="CRF1303" s="5"/>
      <c r="CRI1303" s="46"/>
      <c r="CRJ1303" s="5"/>
      <c r="CRM1303" s="46"/>
      <c r="CRN1303" s="5"/>
      <c r="CRQ1303" s="46"/>
      <c r="CRR1303" s="5"/>
      <c r="CRU1303" s="46"/>
      <c r="CRV1303" s="5"/>
      <c r="CRY1303" s="46"/>
      <c r="CRZ1303" s="5"/>
      <c r="CSC1303" s="46"/>
      <c r="CSD1303" s="5"/>
      <c r="CSG1303" s="46"/>
      <c r="CSH1303" s="5"/>
      <c r="CSK1303" s="46"/>
      <c r="CSL1303" s="5"/>
      <c r="CSO1303" s="46"/>
      <c r="CSP1303" s="5"/>
      <c r="CSS1303" s="46"/>
      <c r="CST1303" s="5"/>
      <c r="CSW1303" s="46"/>
      <c r="CSX1303" s="5"/>
      <c r="CTA1303" s="46"/>
      <c r="CTB1303" s="5"/>
      <c r="CTE1303" s="46"/>
      <c r="CTF1303" s="5"/>
      <c r="CTI1303" s="46"/>
      <c r="CTJ1303" s="5"/>
      <c r="CTM1303" s="46"/>
      <c r="CTN1303" s="5"/>
      <c r="CTQ1303" s="46"/>
      <c r="CTR1303" s="5"/>
      <c r="CTU1303" s="46"/>
      <c r="CTV1303" s="5"/>
      <c r="CTY1303" s="46"/>
      <c r="CTZ1303" s="5"/>
      <c r="CUC1303" s="46"/>
      <c r="CUD1303" s="5"/>
      <c r="CUG1303" s="46"/>
      <c r="CUH1303" s="5"/>
      <c r="CUK1303" s="46"/>
      <c r="CUL1303" s="5"/>
      <c r="CUO1303" s="46"/>
      <c r="CUP1303" s="5"/>
      <c r="CUS1303" s="46"/>
      <c r="CUT1303" s="5"/>
      <c r="CUW1303" s="46"/>
      <c r="CUX1303" s="5"/>
      <c r="CVA1303" s="46"/>
      <c r="CVB1303" s="5"/>
      <c r="CVE1303" s="46"/>
      <c r="CVF1303" s="5"/>
      <c r="CVI1303" s="46"/>
      <c r="CVJ1303" s="5"/>
      <c r="CVM1303" s="46"/>
      <c r="CVN1303" s="5"/>
      <c r="CVQ1303" s="46"/>
      <c r="CVR1303" s="5"/>
      <c r="CVU1303" s="46"/>
      <c r="CVV1303" s="5"/>
      <c r="CVY1303" s="46"/>
      <c r="CVZ1303" s="5"/>
      <c r="CWC1303" s="46"/>
      <c r="CWD1303" s="5"/>
      <c r="CWG1303" s="46"/>
      <c r="CWH1303" s="5"/>
      <c r="CWK1303" s="46"/>
      <c r="CWL1303" s="5"/>
      <c r="CWO1303" s="46"/>
      <c r="CWP1303" s="5"/>
      <c r="CWS1303" s="46"/>
      <c r="CWT1303" s="5"/>
      <c r="CWW1303" s="46"/>
      <c r="CWX1303" s="5"/>
      <c r="CXA1303" s="46"/>
      <c r="CXB1303" s="5"/>
      <c r="CXE1303" s="46"/>
      <c r="CXF1303" s="5"/>
      <c r="CXI1303" s="46"/>
      <c r="CXJ1303" s="5"/>
      <c r="CXM1303" s="46"/>
      <c r="CXN1303" s="5"/>
      <c r="CXQ1303" s="46"/>
      <c r="CXR1303" s="5"/>
      <c r="CXU1303" s="46"/>
      <c r="CXV1303" s="5"/>
      <c r="CXY1303" s="46"/>
      <c r="CXZ1303" s="5"/>
      <c r="CYC1303" s="46"/>
      <c r="CYD1303" s="5"/>
      <c r="CYG1303" s="46"/>
      <c r="CYH1303" s="5"/>
      <c r="CYK1303" s="46"/>
      <c r="CYL1303" s="5"/>
      <c r="CYO1303" s="46"/>
      <c r="CYP1303" s="5"/>
      <c r="CYS1303" s="46"/>
      <c r="CYT1303" s="5"/>
      <c r="CYW1303" s="46"/>
      <c r="CYX1303" s="5"/>
      <c r="CZA1303" s="46"/>
      <c r="CZB1303" s="5"/>
      <c r="CZE1303" s="46"/>
      <c r="CZF1303" s="5"/>
      <c r="CZI1303" s="46"/>
      <c r="CZJ1303" s="5"/>
      <c r="CZM1303" s="46"/>
      <c r="CZN1303" s="5"/>
      <c r="CZQ1303" s="46"/>
      <c r="CZR1303" s="5"/>
      <c r="CZU1303" s="46"/>
      <c r="CZV1303" s="5"/>
      <c r="CZY1303" s="46"/>
      <c r="CZZ1303" s="5"/>
      <c r="DAC1303" s="46"/>
      <c r="DAD1303" s="5"/>
      <c r="DAG1303" s="46"/>
      <c r="DAH1303" s="5"/>
      <c r="DAK1303" s="46"/>
      <c r="DAL1303" s="5"/>
      <c r="DAO1303" s="46"/>
      <c r="DAP1303" s="5"/>
      <c r="DAS1303" s="46"/>
      <c r="DAT1303" s="5"/>
      <c r="DAW1303" s="46"/>
      <c r="DAX1303" s="5"/>
      <c r="DBA1303" s="46"/>
      <c r="DBB1303" s="5"/>
      <c r="DBE1303" s="46"/>
      <c r="DBF1303" s="5"/>
      <c r="DBI1303" s="46"/>
      <c r="DBJ1303" s="5"/>
      <c r="DBM1303" s="46"/>
      <c r="DBN1303" s="5"/>
      <c r="DBQ1303" s="46"/>
      <c r="DBR1303" s="5"/>
      <c r="DBU1303" s="46"/>
      <c r="DBV1303" s="5"/>
      <c r="DBY1303" s="46"/>
      <c r="DBZ1303" s="5"/>
      <c r="DCC1303" s="46"/>
      <c r="DCD1303" s="5"/>
      <c r="DCG1303" s="46"/>
      <c r="DCH1303" s="5"/>
      <c r="DCK1303" s="46"/>
      <c r="DCL1303" s="5"/>
      <c r="DCO1303" s="46"/>
      <c r="DCP1303" s="5"/>
      <c r="DCS1303" s="46"/>
      <c r="DCT1303" s="5"/>
      <c r="DCW1303" s="46"/>
      <c r="DCX1303" s="5"/>
      <c r="DDA1303" s="46"/>
      <c r="DDB1303" s="5"/>
      <c r="DDE1303" s="46"/>
      <c r="DDF1303" s="5"/>
      <c r="DDI1303" s="46"/>
      <c r="DDJ1303" s="5"/>
      <c r="DDM1303" s="46"/>
      <c r="DDN1303" s="5"/>
      <c r="DDQ1303" s="46"/>
      <c r="DDR1303" s="5"/>
      <c r="DDU1303" s="46"/>
      <c r="DDV1303" s="5"/>
      <c r="DDY1303" s="46"/>
      <c r="DDZ1303" s="5"/>
      <c r="DEC1303" s="46"/>
      <c r="DED1303" s="5"/>
      <c r="DEG1303" s="46"/>
      <c r="DEH1303" s="5"/>
      <c r="DEK1303" s="46"/>
      <c r="DEL1303" s="5"/>
      <c r="DEO1303" s="46"/>
      <c r="DEP1303" s="5"/>
      <c r="DES1303" s="46"/>
      <c r="DET1303" s="5"/>
      <c r="DEW1303" s="46"/>
      <c r="DEX1303" s="5"/>
      <c r="DFA1303" s="46"/>
      <c r="DFB1303" s="5"/>
      <c r="DFE1303" s="46"/>
      <c r="DFF1303" s="5"/>
      <c r="DFI1303" s="46"/>
      <c r="DFJ1303" s="5"/>
      <c r="DFM1303" s="46"/>
      <c r="DFN1303" s="5"/>
      <c r="DFQ1303" s="46"/>
      <c r="DFR1303" s="5"/>
      <c r="DFU1303" s="46"/>
      <c r="DFV1303" s="5"/>
      <c r="DFY1303" s="46"/>
      <c r="DFZ1303" s="5"/>
      <c r="DGC1303" s="46"/>
      <c r="DGD1303" s="5"/>
      <c r="DGG1303" s="46"/>
      <c r="DGH1303" s="5"/>
      <c r="DGK1303" s="46"/>
      <c r="DGL1303" s="5"/>
      <c r="DGO1303" s="46"/>
      <c r="DGP1303" s="5"/>
      <c r="DGS1303" s="46"/>
      <c r="DGT1303" s="5"/>
      <c r="DGW1303" s="46"/>
      <c r="DGX1303" s="5"/>
      <c r="DHA1303" s="46"/>
      <c r="DHB1303" s="5"/>
      <c r="DHE1303" s="46"/>
      <c r="DHF1303" s="5"/>
      <c r="DHI1303" s="46"/>
      <c r="DHJ1303" s="5"/>
      <c r="DHM1303" s="46"/>
      <c r="DHN1303" s="5"/>
      <c r="DHQ1303" s="46"/>
      <c r="DHR1303" s="5"/>
      <c r="DHU1303" s="46"/>
      <c r="DHV1303" s="5"/>
      <c r="DHY1303" s="46"/>
      <c r="DHZ1303" s="5"/>
      <c r="DIC1303" s="46"/>
      <c r="DID1303" s="5"/>
      <c r="DIG1303" s="46"/>
      <c r="DIH1303" s="5"/>
      <c r="DIK1303" s="46"/>
      <c r="DIL1303" s="5"/>
      <c r="DIO1303" s="46"/>
      <c r="DIP1303" s="5"/>
      <c r="DIS1303" s="46"/>
      <c r="DIT1303" s="5"/>
      <c r="DIW1303" s="46"/>
      <c r="DIX1303" s="5"/>
      <c r="DJA1303" s="46"/>
      <c r="DJB1303" s="5"/>
      <c r="DJE1303" s="46"/>
      <c r="DJF1303" s="5"/>
      <c r="DJI1303" s="46"/>
      <c r="DJJ1303" s="5"/>
      <c r="DJM1303" s="46"/>
      <c r="DJN1303" s="5"/>
      <c r="DJQ1303" s="46"/>
      <c r="DJR1303" s="5"/>
      <c r="DJU1303" s="46"/>
      <c r="DJV1303" s="5"/>
      <c r="DJY1303" s="46"/>
      <c r="DJZ1303" s="5"/>
      <c r="DKC1303" s="46"/>
      <c r="DKD1303" s="5"/>
      <c r="DKG1303" s="46"/>
      <c r="DKH1303" s="5"/>
      <c r="DKK1303" s="46"/>
      <c r="DKL1303" s="5"/>
      <c r="DKO1303" s="46"/>
      <c r="DKP1303" s="5"/>
      <c r="DKS1303" s="46"/>
      <c r="DKT1303" s="5"/>
      <c r="DKW1303" s="46"/>
      <c r="DKX1303" s="5"/>
      <c r="DLA1303" s="46"/>
      <c r="DLB1303" s="5"/>
      <c r="DLE1303" s="46"/>
      <c r="DLF1303" s="5"/>
      <c r="DLI1303" s="46"/>
      <c r="DLJ1303" s="5"/>
      <c r="DLM1303" s="46"/>
      <c r="DLN1303" s="5"/>
      <c r="DLQ1303" s="46"/>
      <c r="DLR1303" s="5"/>
      <c r="DLU1303" s="46"/>
      <c r="DLV1303" s="5"/>
      <c r="DLY1303" s="46"/>
      <c r="DLZ1303" s="5"/>
      <c r="DMC1303" s="46"/>
      <c r="DMD1303" s="5"/>
      <c r="DMG1303" s="46"/>
      <c r="DMH1303" s="5"/>
      <c r="DMK1303" s="46"/>
      <c r="DML1303" s="5"/>
      <c r="DMO1303" s="46"/>
      <c r="DMP1303" s="5"/>
      <c r="DMS1303" s="46"/>
      <c r="DMT1303" s="5"/>
      <c r="DMW1303" s="46"/>
      <c r="DMX1303" s="5"/>
      <c r="DNA1303" s="46"/>
      <c r="DNB1303" s="5"/>
      <c r="DNE1303" s="46"/>
      <c r="DNF1303" s="5"/>
      <c r="DNI1303" s="46"/>
      <c r="DNJ1303" s="5"/>
      <c r="DNM1303" s="46"/>
      <c r="DNN1303" s="5"/>
      <c r="DNQ1303" s="46"/>
      <c r="DNR1303" s="5"/>
      <c r="DNU1303" s="46"/>
      <c r="DNV1303" s="5"/>
      <c r="DNY1303" s="46"/>
      <c r="DNZ1303" s="5"/>
      <c r="DOC1303" s="46"/>
      <c r="DOD1303" s="5"/>
      <c r="DOG1303" s="46"/>
      <c r="DOH1303" s="5"/>
      <c r="DOK1303" s="46"/>
      <c r="DOL1303" s="5"/>
      <c r="DOO1303" s="46"/>
      <c r="DOP1303" s="5"/>
      <c r="DOS1303" s="46"/>
      <c r="DOT1303" s="5"/>
      <c r="DOW1303" s="46"/>
      <c r="DOX1303" s="5"/>
      <c r="DPA1303" s="46"/>
      <c r="DPB1303" s="5"/>
      <c r="DPE1303" s="46"/>
      <c r="DPF1303" s="5"/>
      <c r="DPI1303" s="46"/>
      <c r="DPJ1303" s="5"/>
      <c r="DPM1303" s="46"/>
      <c r="DPN1303" s="5"/>
      <c r="DPQ1303" s="46"/>
      <c r="DPR1303" s="5"/>
      <c r="DPU1303" s="46"/>
      <c r="DPV1303" s="5"/>
      <c r="DPY1303" s="46"/>
      <c r="DPZ1303" s="5"/>
      <c r="DQC1303" s="46"/>
      <c r="DQD1303" s="5"/>
      <c r="DQG1303" s="46"/>
      <c r="DQH1303" s="5"/>
      <c r="DQK1303" s="46"/>
      <c r="DQL1303" s="5"/>
      <c r="DQO1303" s="46"/>
      <c r="DQP1303" s="5"/>
      <c r="DQS1303" s="46"/>
      <c r="DQT1303" s="5"/>
      <c r="DQW1303" s="46"/>
      <c r="DQX1303" s="5"/>
      <c r="DRA1303" s="46"/>
      <c r="DRB1303" s="5"/>
      <c r="DRE1303" s="46"/>
      <c r="DRF1303" s="5"/>
      <c r="DRI1303" s="46"/>
      <c r="DRJ1303" s="5"/>
      <c r="DRM1303" s="46"/>
      <c r="DRN1303" s="5"/>
      <c r="DRQ1303" s="46"/>
      <c r="DRR1303" s="5"/>
      <c r="DRU1303" s="46"/>
      <c r="DRV1303" s="5"/>
      <c r="DRY1303" s="46"/>
      <c r="DRZ1303" s="5"/>
      <c r="DSC1303" s="46"/>
      <c r="DSD1303" s="5"/>
      <c r="DSG1303" s="46"/>
      <c r="DSH1303" s="5"/>
      <c r="DSK1303" s="46"/>
      <c r="DSL1303" s="5"/>
      <c r="DSO1303" s="46"/>
      <c r="DSP1303" s="5"/>
      <c r="DSS1303" s="46"/>
      <c r="DST1303" s="5"/>
      <c r="DSW1303" s="46"/>
      <c r="DSX1303" s="5"/>
      <c r="DTA1303" s="46"/>
      <c r="DTB1303" s="5"/>
      <c r="DTE1303" s="46"/>
      <c r="DTF1303" s="5"/>
      <c r="DTI1303" s="46"/>
      <c r="DTJ1303" s="5"/>
      <c r="DTM1303" s="46"/>
      <c r="DTN1303" s="5"/>
      <c r="DTQ1303" s="46"/>
      <c r="DTR1303" s="5"/>
      <c r="DTU1303" s="46"/>
      <c r="DTV1303" s="5"/>
      <c r="DTY1303" s="46"/>
      <c r="DTZ1303" s="5"/>
      <c r="DUC1303" s="46"/>
      <c r="DUD1303" s="5"/>
      <c r="DUG1303" s="46"/>
      <c r="DUH1303" s="5"/>
      <c r="DUK1303" s="46"/>
      <c r="DUL1303" s="5"/>
      <c r="DUO1303" s="46"/>
      <c r="DUP1303" s="5"/>
      <c r="DUS1303" s="46"/>
      <c r="DUT1303" s="5"/>
      <c r="DUW1303" s="46"/>
      <c r="DUX1303" s="5"/>
      <c r="DVA1303" s="46"/>
      <c r="DVB1303" s="5"/>
      <c r="DVE1303" s="46"/>
      <c r="DVF1303" s="5"/>
      <c r="DVI1303" s="46"/>
      <c r="DVJ1303" s="5"/>
      <c r="DVM1303" s="46"/>
      <c r="DVN1303" s="5"/>
      <c r="DVQ1303" s="46"/>
      <c r="DVR1303" s="5"/>
      <c r="DVU1303" s="46"/>
      <c r="DVV1303" s="5"/>
      <c r="DVY1303" s="46"/>
      <c r="DVZ1303" s="5"/>
      <c r="DWC1303" s="46"/>
      <c r="DWD1303" s="5"/>
      <c r="DWG1303" s="46"/>
      <c r="DWH1303" s="5"/>
      <c r="DWK1303" s="46"/>
      <c r="DWL1303" s="5"/>
      <c r="DWO1303" s="46"/>
      <c r="DWP1303" s="5"/>
      <c r="DWS1303" s="46"/>
      <c r="DWT1303" s="5"/>
      <c r="DWW1303" s="46"/>
      <c r="DWX1303" s="5"/>
      <c r="DXA1303" s="46"/>
      <c r="DXB1303" s="5"/>
      <c r="DXE1303" s="46"/>
      <c r="DXF1303" s="5"/>
      <c r="DXI1303" s="46"/>
      <c r="DXJ1303" s="5"/>
      <c r="DXM1303" s="46"/>
      <c r="DXN1303" s="5"/>
      <c r="DXQ1303" s="46"/>
      <c r="DXR1303" s="5"/>
      <c r="DXU1303" s="46"/>
      <c r="DXV1303" s="5"/>
      <c r="DXY1303" s="46"/>
      <c r="DXZ1303" s="5"/>
      <c r="DYC1303" s="46"/>
      <c r="DYD1303" s="5"/>
      <c r="DYG1303" s="46"/>
      <c r="DYH1303" s="5"/>
      <c r="DYK1303" s="46"/>
      <c r="DYL1303" s="5"/>
      <c r="DYO1303" s="46"/>
      <c r="DYP1303" s="5"/>
      <c r="DYS1303" s="46"/>
      <c r="DYT1303" s="5"/>
      <c r="DYW1303" s="46"/>
      <c r="DYX1303" s="5"/>
      <c r="DZA1303" s="46"/>
      <c r="DZB1303" s="5"/>
      <c r="DZE1303" s="46"/>
      <c r="DZF1303" s="5"/>
      <c r="DZI1303" s="46"/>
      <c r="DZJ1303" s="5"/>
      <c r="DZM1303" s="46"/>
      <c r="DZN1303" s="5"/>
      <c r="DZQ1303" s="46"/>
      <c r="DZR1303" s="5"/>
      <c r="DZU1303" s="46"/>
      <c r="DZV1303" s="5"/>
      <c r="DZY1303" s="46"/>
      <c r="DZZ1303" s="5"/>
      <c r="EAC1303" s="46"/>
      <c r="EAD1303" s="5"/>
      <c r="EAG1303" s="46"/>
      <c r="EAH1303" s="5"/>
      <c r="EAK1303" s="46"/>
      <c r="EAL1303" s="5"/>
      <c r="EAO1303" s="46"/>
      <c r="EAP1303" s="5"/>
      <c r="EAS1303" s="46"/>
      <c r="EAT1303" s="5"/>
      <c r="EAW1303" s="46"/>
      <c r="EAX1303" s="5"/>
      <c r="EBA1303" s="46"/>
      <c r="EBB1303" s="5"/>
      <c r="EBE1303" s="46"/>
      <c r="EBF1303" s="5"/>
      <c r="EBI1303" s="46"/>
      <c r="EBJ1303" s="5"/>
      <c r="EBM1303" s="46"/>
      <c r="EBN1303" s="5"/>
      <c r="EBQ1303" s="46"/>
      <c r="EBR1303" s="5"/>
      <c r="EBU1303" s="46"/>
      <c r="EBV1303" s="5"/>
      <c r="EBY1303" s="46"/>
      <c r="EBZ1303" s="5"/>
      <c r="ECC1303" s="46"/>
      <c r="ECD1303" s="5"/>
      <c r="ECG1303" s="46"/>
      <c r="ECH1303" s="5"/>
      <c r="ECK1303" s="46"/>
      <c r="ECL1303" s="5"/>
      <c r="ECO1303" s="46"/>
      <c r="ECP1303" s="5"/>
      <c r="ECS1303" s="46"/>
      <c r="ECT1303" s="5"/>
      <c r="ECW1303" s="46"/>
      <c r="ECX1303" s="5"/>
      <c r="EDA1303" s="46"/>
      <c r="EDB1303" s="5"/>
      <c r="EDE1303" s="46"/>
      <c r="EDF1303" s="5"/>
      <c r="EDI1303" s="46"/>
      <c r="EDJ1303" s="5"/>
      <c r="EDM1303" s="46"/>
      <c r="EDN1303" s="5"/>
      <c r="EDQ1303" s="46"/>
      <c r="EDR1303" s="5"/>
      <c r="EDU1303" s="46"/>
      <c r="EDV1303" s="5"/>
      <c r="EDY1303" s="46"/>
      <c r="EDZ1303" s="5"/>
      <c r="EEC1303" s="46"/>
      <c r="EED1303" s="5"/>
      <c r="EEG1303" s="46"/>
      <c r="EEH1303" s="5"/>
      <c r="EEK1303" s="46"/>
      <c r="EEL1303" s="5"/>
      <c r="EEO1303" s="46"/>
      <c r="EEP1303" s="5"/>
      <c r="EES1303" s="46"/>
      <c r="EET1303" s="5"/>
      <c r="EEW1303" s="46"/>
      <c r="EEX1303" s="5"/>
      <c r="EFA1303" s="46"/>
      <c r="EFB1303" s="5"/>
      <c r="EFE1303" s="46"/>
      <c r="EFF1303" s="5"/>
      <c r="EFI1303" s="46"/>
      <c r="EFJ1303" s="5"/>
      <c r="EFM1303" s="46"/>
      <c r="EFN1303" s="5"/>
      <c r="EFQ1303" s="46"/>
      <c r="EFR1303" s="5"/>
      <c r="EFU1303" s="46"/>
      <c r="EFV1303" s="5"/>
      <c r="EFY1303" s="46"/>
      <c r="EFZ1303" s="5"/>
      <c r="EGC1303" s="46"/>
      <c r="EGD1303" s="5"/>
      <c r="EGG1303" s="46"/>
      <c r="EGH1303" s="5"/>
      <c r="EGK1303" s="46"/>
      <c r="EGL1303" s="5"/>
      <c r="EGO1303" s="46"/>
      <c r="EGP1303" s="5"/>
      <c r="EGS1303" s="46"/>
      <c r="EGT1303" s="5"/>
      <c r="EGW1303" s="46"/>
      <c r="EGX1303" s="5"/>
      <c r="EHA1303" s="46"/>
      <c r="EHB1303" s="5"/>
      <c r="EHE1303" s="46"/>
      <c r="EHF1303" s="5"/>
      <c r="EHI1303" s="46"/>
      <c r="EHJ1303" s="5"/>
      <c r="EHM1303" s="46"/>
      <c r="EHN1303" s="5"/>
      <c r="EHQ1303" s="46"/>
      <c r="EHR1303" s="5"/>
      <c r="EHU1303" s="46"/>
      <c r="EHV1303" s="5"/>
      <c r="EHY1303" s="46"/>
      <c r="EHZ1303" s="5"/>
      <c r="EIC1303" s="46"/>
      <c r="EID1303" s="5"/>
      <c r="EIG1303" s="46"/>
      <c r="EIH1303" s="5"/>
      <c r="EIK1303" s="46"/>
      <c r="EIL1303" s="5"/>
      <c r="EIO1303" s="46"/>
      <c r="EIP1303" s="5"/>
      <c r="EIS1303" s="46"/>
      <c r="EIT1303" s="5"/>
      <c r="EIW1303" s="46"/>
      <c r="EIX1303" s="5"/>
      <c r="EJA1303" s="46"/>
      <c r="EJB1303" s="5"/>
      <c r="EJE1303" s="46"/>
      <c r="EJF1303" s="5"/>
      <c r="EJI1303" s="46"/>
      <c r="EJJ1303" s="5"/>
      <c r="EJM1303" s="46"/>
      <c r="EJN1303" s="5"/>
      <c r="EJQ1303" s="46"/>
      <c r="EJR1303" s="5"/>
      <c r="EJU1303" s="46"/>
      <c r="EJV1303" s="5"/>
      <c r="EJY1303" s="46"/>
      <c r="EJZ1303" s="5"/>
      <c r="EKC1303" s="46"/>
      <c r="EKD1303" s="5"/>
      <c r="EKG1303" s="46"/>
      <c r="EKH1303" s="5"/>
      <c r="EKK1303" s="46"/>
      <c r="EKL1303" s="5"/>
      <c r="EKO1303" s="46"/>
      <c r="EKP1303" s="5"/>
      <c r="EKS1303" s="46"/>
      <c r="EKT1303" s="5"/>
      <c r="EKW1303" s="46"/>
      <c r="EKX1303" s="5"/>
      <c r="ELA1303" s="46"/>
      <c r="ELB1303" s="5"/>
      <c r="ELE1303" s="46"/>
      <c r="ELF1303" s="5"/>
      <c r="ELI1303" s="46"/>
      <c r="ELJ1303" s="5"/>
      <c r="ELM1303" s="46"/>
      <c r="ELN1303" s="5"/>
      <c r="ELQ1303" s="46"/>
      <c r="ELR1303" s="5"/>
      <c r="ELU1303" s="46"/>
      <c r="ELV1303" s="5"/>
      <c r="ELY1303" s="46"/>
      <c r="ELZ1303" s="5"/>
      <c r="EMC1303" s="46"/>
      <c r="EMD1303" s="5"/>
      <c r="EMG1303" s="46"/>
      <c r="EMH1303" s="5"/>
      <c r="EMK1303" s="46"/>
      <c r="EML1303" s="5"/>
      <c r="EMO1303" s="46"/>
      <c r="EMP1303" s="5"/>
      <c r="EMS1303" s="46"/>
      <c r="EMT1303" s="5"/>
      <c r="EMW1303" s="46"/>
      <c r="EMX1303" s="5"/>
      <c r="ENA1303" s="46"/>
      <c r="ENB1303" s="5"/>
      <c r="ENE1303" s="46"/>
      <c r="ENF1303" s="5"/>
      <c r="ENI1303" s="46"/>
      <c r="ENJ1303" s="5"/>
      <c r="ENM1303" s="46"/>
      <c r="ENN1303" s="5"/>
      <c r="ENQ1303" s="46"/>
      <c r="ENR1303" s="5"/>
      <c r="ENU1303" s="46"/>
      <c r="ENV1303" s="5"/>
      <c r="ENY1303" s="46"/>
      <c r="ENZ1303" s="5"/>
      <c r="EOC1303" s="46"/>
      <c r="EOD1303" s="5"/>
      <c r="EOG1303" s="46"/>
      <c r="EOH1303" s="5"/>
      <c r="EOK1303" s="46"/>
      <c r="EOL1303" s="5"/>
      <c r="EOO1303" s="46"/>
      <c r="EOP1303" s="5"/>
      <c r="EOS1303" s="46"/>
      <c r="EOT1303" s="5"/>
      <c r="EOW1303" s="46"/>
      <c r="EOX1303" s="5"/>
      <c r="EPA1303" s="46"/>
      <c r="EPB1303" s="5"/>
      <c r="EPE1303" s="46"/>
      <c r="EPF1303" s="5"/>
      <c r="EPI1303" s="46"/>
      <c r="EPJ1303" s="5"/>
      <c r="EPM1303" s="46"/>
      <c r="EPN1303" s="5"/>
      <c r="EPQ1303" s="46"/>
      <c r="EPR1303" s="5"/>
      <c r="EPU1303" s="46"/>
      <c r="EPV1303" s="5"/>
      <c r="EPY1303" s="46"/>
      <c r="EPZ1303" s="5"/>
      <c r="EQC1303" s="46"/>
      <c r="EQD1303" s="5"/>
      <c r="EQG1303" s="46"/>
      <c r="EQH1303" s="5"/>
      <c r="EQK1303" s="46"/>
      <c r="EQL1303" s="5"/>
      <c r="EQO1303" s="46"/>
      <c r="EQP1303" s="5"/>
      <c r="EQS1303" s="46"/>
      <c r="EQT1303" s="5"/>
      <c r="EQW1303" s="46"/>
      <c r="EQX1303" s="5"/>
      <c r="ERA1303" s="46"/>
      <c r="ERB1303" s="5"/>
      <c r="ERE1303" s="46"/>
      <c r="ERF1303" s="5"/>
      <c r="ERI1303" s="46"/>
      <c r="ERJ1303" s="5"/>
      <c r="ERM1303" s="46"/>
      <c r="ERN1303" s="5"/>
      <c r="ERQ1303" s="46"/>
      <c r="ERR1303" s="5"/>
      <c r="ERU1303" s="46"/>
      <c r="ERV1303" s="5"/>
      <c r="ERY1303" s="46"/>
      <c r="ERZ1303" s="5"/>
      <c r="ESC1303" s="46"/>
      <c r="ESD1303" s="5"/>
      <c r="ESG1303" s="46"/>
      <c r="ESH1303" s="5"/>
      <c r="ESK1303" s="46"/>
      <c r="ESL1303" s="5"/>
      <c r="ESO1303" s="46"/>
      <c r="ESP1303" s="5"/>
      <c r="ESS1303" s="46"/>
      <c r="EST1303" s="5"/>
      <c r="ESW1303" s="46"/>
      <c r="ESX1303" s="5"/>
      <c r="ETA1303" s="46"/>
      <c r="ETB1303" s="5"/>
      <c r="ETE1303" s="46"/>
      <c r="ETF1303" s="5"/>
      <c r="ETI1303" s="46"/>
      <c r="ETJ1303" s="5"/>
      <c r="ETM1303" s="46"/>
      <c r="ETN1303" s="5"/>
      <c r="ETQ1303" s="46"/>
      <c r="ETR1303" s="5"/>
      <c r="ETU1303" s="46"/>
      <c r="ETV1303" s="5"/>
      <c r="ETY1303" s="46"/>
      <c r="ETZ1303" s="5"/>
      <c r="EUC1303" s="46"/>
      <c r="EUD1303" s="5"/>
      <c r="EUG1303" s="46"/>
      <c r="EUH1303" s="5"/>
      <c r="EUK1303" s="46"/>
      <c r="EUL1303" s="5"/>
      <c r="EUO1303" s="46"/>
      <c r="EUP1303" s="5"/>
      <c r="EUS1303" s="46"/>
      <c r="EUT1303" s="5"/>
      <c r="EUW1303" s="46"/>
      <c r="EUX1303" s="5"/>
      <c r="EVA1303" s="46"/>
      <c r="EVB1303" s="5"/>
      <c r="EVE1303" s="46"/>
      <c r="EVF1303" s="5"/>
      <c r="EVI1303" s="46"/>
      <c r="EVJ1303" s="5"/>
      <c r="EVM1303" s="46"/>
      <c r="EVN1303" s="5"/>
      <c r="EVQ1303" s="46"/>
      <c r="EVR1303" s="5"/>
      <c r="EVU1303" s="46"/>
      <c r="EVV1303" s="5"/>
      <c r="EVY1303" s="46"/>
      <c r="EVZ1303" s="5"/>
      <c r="EWC1303" s="46"/>
      <c r="EWD1303" s="5"/>
      <c r="EWG1303" s="46"/>
      <c r="EWH1303" s="5"/>
      <c r="EWK1303" s="46"/>
      <c r="EWL1303" s="5"/>
      <c r="EWO1303" s="46"/>
      <c r="EWP1303" s="5"/>
      <c r="EWS1303" s="46"/>
      <c r="EWT1303" s="5"/>
      <c r="EWW1303" s="46"/>
      <c r="EWX1303" s="5"/>
      <c r="EXA1303" s="46"/>
      <c r="EXB1303" s="5"/>
      <c r="EXE1303" s="46"/>
      <c r="EXF1303" s="5"/>
      <c r="EXI1303" s="46"/>
      <c r="EXJ1303" s="5"/>
      <c r="EXM1303" s="46"/>
      <c r="EXN1303" s="5"/>
      <c r="EXQ1303" s="46"/>
      <c r="EXR1303" s="5"/>
      <c r="EXU1303" s="46"/>
      <c r="EXV1303" s="5"/>
      <c r="EXY1303" s="46"/>
      <c r="EXZ1303" s="5"/>
      <c r="EYC1303" s="46"/>
      <c r="EYD1303" s="5"/>
      <c r="EYG1303" s="46"/>
      <c r="EYH1303" s="5"/>
      <c r="EYK1303" s="46"/>
      <c r="EYL1303" s="5"/>
      <c r="EYO1303" s="46"/>
      <c r="EYP1303" s="5"/>
      <c r="EYS1303" s="46"/>
      <c r="EYT1303" s="5"/>
      <c r="EYW1303" s="46"/>
      <c r="EYX1303" s="5"/>
      <c r="EZA1303" s="46"/>
      <c r="EZB1303" s="5"/>
      <c r="EZE1303" s="46"/>
      <c r="EZF1303" s="5"/>
      <c r="EZI1303" s="46"/>
      <c r="EZJ1303" s="5"/>
      <c r="EZM1303" s="46"/>
      <c r="EZN1303" s="5"/>
      <c r="EZQ1303" s="46"/>
      <c r="EZR1303" s="5"/>
      <c r="EZU1303" s="46"/>
      <c r="EZV1303" s="5"/>
      <c r="EZY1303" s="46"/>
      <c r="EZZ1303" s="5"/>
      <c r="FAC1303" s="46"/>
      <c r="FAD1303" s="5"/>
      <c r="FAG1303" s="46"/>
      <c r="FAH1303" s="5"/>
      <c r="FAK1303" s="46"/>
      <c r="FAL1303" s="5"/>
      <c r="FAO1303" s="46"/>
      <c r="FAP1303" s="5"/>
      <c r="FAS1303" s="46"/>
      <c r="FAT1303" s="5"/>
      <c r="FAW1303" s="46"/>
      <c r="FAX1303" s="5"/>
      <c r="FBA1303" s="46"/>
      <c r="FBB1303" s="5"/>
      <c r="FBE1303" s="46"/>
      <c r="FBF1303" s="5"/>
      <c r="FBI1303" s="46"/>
      <c r="FBJ1303" s="5"/>
      <c r="FBM1303" s="46"/>
      <c r="FBN1303" s="5"/>
      <c r="FBQ1303" s="46"/>
      <c r="FBR1303" s="5"/>
      <c r="FBU1303" s="46"/>
      <c r="FBV1303" s="5"/>
      <c r="FBY1303" s="46"/>
      <c r="FBZ1303" s="5"/>
      <c r="FCC1303" s="46"/>
      <c r="FCD1303" s="5"/>
      <c r="FCG1303" s="46"/>
      <c r="FCH1303" s="5"/>
      <c r="FCK1303" s="46"/>
      <c r="FCL1303" s="5"/>
      <c r="FCO1303" s="46"/>
      <c r="FCP1303" s="5"/>
      <c r="FCS1303" s="46"/>
      <c r="FCT1303" s="5"/>
      <c r="FCW1303" s="46"/>
      <c r="FCX1303" s="5"/>
      <c r="FDA1303" s="46"/>
      <c r="FDB1303" s="5"/>
      <c r="FDE1303" s="46"/>
      <c r="FDF1303" s="5"/>
      <c r="FDI1303" s="46"/>
      <c r="FDJ1303" s="5"/>
      <c r="FDM1303" s="46"/>
      <c r="FDN1303" s="5"/>
      <c r="FDQ1303" s="46"/>
      <c r="FDR1303" s="5"/>
      <c r="FDU1303" s="46"/>
      <c r="FDV1303" s="5"/>
      <c r="FDY1303" s="46"/>
      <c r="FDZ1303" s="5"/>
      <c r="FEC1303" s="46"/>
      <c r="FED1303" s="5"/>
      <c r="FEG1303" s="46"/>
      <c r="FEH1303" s="5"/>
      <c r="FEK1303" s="46"/>
      <c r="FEL1303" s="5"/>
      <c r="FEO1303" s="46"/>
      <c r="FEP1303" s="5"/>
      <c r="FES1303" s="46"/>
      <c r="FET1303" s="5"/>
      <c r="FEW1303" s="46"/>
      <c r="FEX1303" s="5"/>
      <c r="FFA1303" s="46"/>
      <c r="FFB1303" s="5"/>
      <c r="FFE1303" s="46"/>
      <c r="FFF1303" s="5"/>
      <c r="FFI1303" s="46"/>
      <c r="FFJ1303" s="5"/>
      <c r="FFM1303" s="46"/>
      <c r="FFN1303" s="5"/>
      <c r="FFQ1303" s="46"/>
      <c r="FFR1303" s="5"/>
      <c r="FFU1303" s="46"/>
      <c r="FFV1303" s="5"/>
      <c r="FFY1303" s="46"/>
      <c r="FFZ1303" s="5"/>
      <c r="FGC1303" s="46"/>
      <c r="FGD1303" s="5"/>
      <c r="FGG1303" s="46"/>
      <c r="FGH1303" s="5"/>
      <c r="FGK1303" s="46"/>
      <c r="FGL1303" s="5"/>
      <c r="FGO1303" s="46"/>
      <c r="FGP1303" s="5"/>
      <c r="FGS1303" s="46"/>
      <c r="FGT1303" s="5"/>
      <c r="FGW1303" s="46"/>
      <c r="FGX1303" s="5"/>
      <c r="FHA1303" s="46"/>
      <c r="FHB1303" s="5"/>
      <c r="FHE1303" s="46"/>
      <c r="FHF1303" s="5"/>
      <c r="FHI1303" s="46"/>
      <c r="FHJ1303" s="5"/>
      <c r="FHM1303" s="46"/>
      <c r="FHN1303" s="5"/>
      <c r="FHQ1303" s="46"/>
      <c r="FHR1303" s="5"/>
      <c r="FHU1303" s="46"/>
      <c r="FHV1303" s="5"/>
      <c r="FHY1303" s="46"/>
      <c r="FHZ1303" s="5"/>
      <c r="FIC1303" s="46"/>
      <c r="FID1303" s="5"/>
      <c r="FIG1303" s="46"/>
      <c r="FIH1303" s="5"/>
      <c r="FIK1303" s="46"/>
      <c r="FIL1303" s="5"/>
      <c r="FIO1303" s="46"/>
      <c r="FIP1303" s="5"/>
      <c r="FIS1303" s="46"/>
      <c r="FIT1303" s="5"/>
      <c r="FIW1303" s="46"/>
      <c r="FIX1303" s="5"/>
      <c r="FJA1303" s="46"/>
      <c r="FJB1303" s="5"/>
      <c r="FJE1303" s="46"/>
      <c r="FJF1303" s="5"/>
      <c r="FJI1303" s="46"/>
      <c r="FJJ1303" s="5"/>
      <c r="FJM1303" s="46"/>
      <c r="FJN1303" s="5"/>
      <c r="FJQ1303" s="46"/>
      <c r="FJR1303" s="5"/>
      <c r="FJU1303" s="46"/>
      <c r="FJV1303" s="5"/>
      <c r="FJY1303" s="46"/>
      <c r="FJZ1303" s="5"/>
      <c r="FKC1303" s="46"/>
      <c r="FKD1303" s="5"/>
      <c r="FKG1303" s="46"/>
      <c r="FKH1303" s="5"/>
      <c r="FKK1303" s="46"/>
      <c r="FKL1303" s="5"/>
      <c r="FKO1303" s="46"/>
      <c r="FKP1303" s="5"/>
      <c r="FKS1303" s="46"/>
      <c r="FKT1303" s="5"/>
      <c r="FKW1303" s="46"/>
      <c r="FKX1303" s="5"/>
      <c r="FLA1303" s="46"/>
      <c r="FLB1303" s="5"/>
      <c r="FLE1303" s="46"/>
      <c r="FLF1303" s="5"/>
      <c r="FLI1303" s="46"/>
      <c r="FLJ1303" s="5"/>
      <c r="FLM1303" s="46"/>
      <c r="FLN1303" s="5"/>
      <c r="FLQ1303" s="46"/>
      <c r="FLR1303" s="5"/>
      <c r="FLU1303" s="46"/>
      <c r="FLV1303" s="5"/>
      <c r="FLY1303" s="46"/>
      <c r="FLZ1303" s="5"/>
      <c r="FMC1303" s="46"/>
      <c r="FMD1303" s="5"/>
      <c r="FMG1303" s="46"/>
      <c r="FMH1303" s="5"/>
      <c r="FMK1303" s="46"/>
      <c r="FML1303" s="5"/>
      <c r="FMO1303" s="46"/>
      <c r="FMP1303" s="5"/>
      <c r="FMS1303" s="46"/>
      <c r="FMT1303" s="5"/>
      <c r="FMW1303" s="46"/>
      <c r="FMX1303" s="5"/>
      <c r="FNA1303" s="46"/>
      <c r="FNB1303" s="5"/>
      <c r="FNE1303" s="46"/>
      <c r="FNF1303" s="5"/>
      <c r="FNI1303" s="46"/>
      <c r="FNJ1303" s="5"/>
      <c r="FNM1303" s="46"/>
      <c r="FNN1303" s="5"/>
      <c r="FNQ1303" s="46"/>
      <c r="FNR1303" s="5"/>
      <c r="FNU1303" s="46"/>
      <c r="FNV1303" s="5"/>
      <c r="FNY1303" s="46"/>
      <c r="FNZ1303" s="5"/>
      <c r="FOC1303" s="46"/>
      <c r="FOD1303" s="5"/>
      <c r="FOG1303" s="46"/>
      <c r="FOH1303" s="5"/>
      <c r="FOK1303" s="46"/>
      <c r="FOL1303" s="5"/>
      <c r="FOO1303" s="46"/>
      <c r="FOP1303" s="5"/>
      <c r="FOS1303" s="46"/>
      <c r="FOT1303" s="5"/>
      <c r="FOW1303" s="46"/>
      <c r="FOX1303" s="5"/>
      <c r="FPA1303" s="46"/>
      <c r="FPB1303" s="5"/>
      <c r="FPE1303" s="46"/>
      <c r="FPF1303" s="5"/>
      <c r="FPI1303" s="46"/>
      <c r="FPJ1303" s="5"/>
      <c r="FPM1303" s="46"/>
      <c r="FPN1303" s="5"/>
      <c r="FPQ1303" s="46"/>
      <c r="FPR1303" s="5"/>
      <c r="FPU1303" s="46"/>
      <c r="FPV1303" s="5"/>
      <c r="FPY1303" s="46"/>
      <c r="FPZ1303" s="5"/>
      <c r="FQC1303" s="46"/>
      <c r="FQD1303" s="5"/>
      <c r="FQG1303" s="46"/>
      <c r="FQH1303" s="5"/>
      <c r="FQK1303" s="46"/>
      <c r="FQL1303" s="5"/>
      <c r="FQO1303" s="46"/>
      <c r="FQP1303" s="5"/>
      <c r="FQS1303" s="46"/>
      <c r="FQT1303" s="5"/>
      <c r="FQW1303" s="46"/>
      <c r="FQX1303" s="5"/>
      <c r="FRA1303" s="46"/>
      <c r="FRB1303" s="5"/>
      <c r="FRE1303" s="46"/>
      <c r="FRF1303" s="5"/>
      <c r="FRI1303" s="46"/>
      <c r="FRJ1303" s="5"/>
      <c r="FRM1303" s="46"/>
      <c r="FRN1303" s="5"/>
      <c r="FRQ1303" s="46"/>
      <c r="FRR1303" s="5"/>
      <c r="FRU1303" s="46"/>
      <c r="FRV1303" s="5"/>
      <c r="FRY1303" s="46"/>
      <c r="FRZ1303" s="5"/>
      <c r="FSC1303" s="46"/>
      <c r="FSD1303" s="5"/>
      <c r="FSG1303" s="46"/>
      <c r="FSH1303" s="5"/>
      <c r="FSK1303" s="46"/>
      <c r="FSL1303" s="5"/>
      <c r="FSO1303" s="46"/>
      <c r="FSP1303" s="5"/>
      <c r="FSS1303" s="46"/>
      <c r="FST1303" s="5"/>
      <c r="FSW1303" s="46"/>
      <c r="FSX1303" s="5"/>
      <c r="FTA1303" s="46"/>
      <c r="FTB1303" s="5"/>
      <c r="FTE1303" s="46"/>
      <c r="FTF1303" s="5"/>
      <c r="FTI1303" s="46"/>
      <c r="FTJ1303" s="5"/>
      <c r="FTM1303" s="46"/>
      <c r="FTN1303" s="5"/>
      <c r="FTQ1303" s="46"/>
      <c r="FTR1303" s="5"/>
      <c r="FTU1303" s="46"/>
      <c r="FTV1303" s="5"/>
      <c r="FTY1303" s="46"/>
      <c r="FTZ1303" s="5"/>
      <c r="FUC1303" s="46"/>
      <c r="FUD1303" s="5"/>
      <c r="FUG1303" s="46"/>
      <c r="FUH1303" s="5"/>
      <c r="FUK1303" s="46"/>
      <c r="FUL1303" s="5"/>
      <c r="FUO1303" s="46"/>
      <c r="FUP1303" s="5"/>
      <c r="FUS1303" s="46"/>
      <c r="FUT1303" s="5"/>
      <c r="FUW1303" s="46"/>
      <c r="FUX1303" s="5"/>
      <c r="FVA1303" s="46"/>
      <c r="FVB1303" s="5"/>
      <c r="FVE1303" s="46"/>
      <c r="FVF1303" s="5"/>
      <c r="FVI1303" s="46"/>
      <c r="FVJ1303" s="5"/>
      <c r="FVM1303" s="46"/>
      <c r="FVN1303" s="5"/>
      <c r="FVQ1303" s="46"/>
      <c r="FVR1303" s="5"/>
      <c r="FVU1303" s="46"/>
      <c r="FVV1303" s="5"/>
      <c r="FVY1303" s="46"/>
      <c r="FVZ1303" s="5"/>
      <c r="FWC1303" s="46"/>
      <c r="FWD1303" s="5"/>
      <c r="FWG1303" s="46"/>
      <c r="FWH1303" s="5"/>
      <c r="FWK1303" s="46"/>
      <c r="FWL1303" s="5"/>
      <c r="FWO1303" s="46"/>
      <c r="FWP1303" s="5"/>
      <c r="FWS1303" s="46"/>
      <c r="FWT1303" s="5"/>
      <c r="FWW1303" s="46"/>
      <c r="FWX1303" s="5"/>
      <c r="FXA1303" s="46"/>
      <c r="FXB1303" s="5"/>
      <c r="FXE1303" s="46"/>
      <c r="FXF1303" s="5"/>
      <c r="FXI1303" s="46"/>
      <c r="FXJ1303" s="5"/>
      <c r="FXM1303" s="46"/>
      <c r="FXN1303" s="5"/>
      <c r="FXQ1303" s="46"/>
      <c r="FXR1303" s="5"/>
      <c r="FXU1303" s="46"/>
      <c r="FXV1303" s="5"/>
      <c r="FXY1303" s="46"/>
      <c r="FXZ1303" s="5"/>
      <c r="FYC1303" s="46"/>
      <c r="FYD1303" s="5"/>
      <c r="FYG1303" s="46"/>
      <c r="FYH1303" s="5"/>
      <c r="FYK1303" s="46"/>
      <c r="FYL1303" s="5"/>
      <c r="FYO1303" s="46"/>
      <c r="FYP1303" s="5"/>
      <c r="FYS1303" s="46"/>
      <c r="FYT1303" s="5"/>
      <c r="FYW1303" s="46"/>
      <c r="FYX1303" s="5"/>
      <c r="FZA1303" s="46"/>
      <c r="FZB1303" s="5"/>
      <c r="FZE1303" s="46"/>
      <c r="FZF1303" s="5"/>
      <c r="FZI1303" s="46"/>
      <c r="FZJ1303" s="5"/>
      <c r="FZM1303" s="46"/>
      <c r="FZN1303" s="5"/>
      <c r="FZQ1303" s="46"/>
      <c r="FZR1303" s="5"/>
      <c r="FZU1303" s="46"/>
      <c r="FZV1303" s="5"/>
      <c r="FZY1303" s="46"/>
      <c r="FZZ1303" s="5"/>
      <c r="GAC1303" s="46"/>
      <c r="GAD1303" s="5"/>
      <c r="GAG1303" s="46"/>
      <c r="GAH1303" s="5"/>
      <c r="GAK1303" s="46"/>
      <c r="GAL1303" s="5"/>
      <c r="GAO1303" s="46"/>
      <c r="GAP1303" s="5"/>
      <c r="GAS1303" s="46"/>
      <c r="GAT1303" s="5"/>
      <c r="GAW1303" s="46"/>
      <c r="GAX1303" s="5"/>
      <c r="GBA1303" s="46"/>
      <c r="GBB1303" s="5"/>
      <c r="GBE1303" s="46"/>
      <c r="GBF1303" s="5"/>
      <c r="GBI1303" s="46"/>
      <c r="GBJ1303" s="5"/>
      <c r="GBM1303" s="46"/>
      <c r="GBN1303" s="5"/>
      <c r="GBQ1303" s="46"/>
      <c r="GBR1303" s="5"/>
      <c r="GBU1303" s="46"/>
      <c r="GBV1303" s="5"/>
      <c r="GBY1303" s="46"/>
      <c r="GBZ1303" s="5"/>
      <c r="GCC1303" s="46"/>
      <c r="GCD1303" s="5"/>
      <c r="GCG1303" s="46"/>
      <c r="GCH1303" s="5"/>
      <c r="GCK1303" s="46"/>
      <c r="GCL1303" s="5"/>
      <c r="GCO1303" s="46"/>
      <c r="GCP1303" s="5"/>
      <c r="GCS1303" s="46"/>
      <c r="GCT1303" s="5"/>
      <c r="GCW1303" s="46"/>
      <c r="GCX1303" s="5"/>
      <c r="GDA1303" s="46"/>
      <c r="GDB1303" s="5"/>
      <c r="GDE1303" s="46"/>
      <c r="GDF1303" s="5"/>
      <c r="GDI1303" s="46"/>
      <c r="GDJ1303" s="5"/>
      <c r="GDM1303" s="46"/>
      <c r="GDN1303" s="5"/>
      <c r="GDQ1303" s="46"/>
      <c r="GDR1303" s="5"/>
      <c r="GDU1303" s="46"/>
      <c r="GDV1303" s="5"/>
      <c r="GDY1303" s="46"/>
      <c r="GDZ1303" s="5"/>
      <c r="GEC1303" s="46"/>
      <c r="GED1303" s="5"/>
      <c r="GEG1303" s="46"/>
      <c r="GEH1303" s="5"/>
      <c r="GEK1303" s="46"/>
      <c r="GEL1303" s="5"/>
      <c r="GEO1303" s="46"/>
      <c r="GEP1303" s="5"/>
      <c r="GES1303" s="46"/>
      <c r="GET1303" s="5"/>
      <c r="GEW1303" s="46"/>
      <c r="GEX1303" s="5"/>
      <c r="GFA1303" s="46"/>
      <c r="GFB1303" s="5"/>
      <c r="GFE1303" s="46"/>
      <c r="GFF1303" s="5"/>
      <c r="GFI1303" s="46"/>
      <c r="GFJ1303" s="5"/>
      <c r="GFM1303" s="46"/>
      <c r="GFN1303" s="5"/>
      <c r="GFQ1303" s="46"/>
      <c r="GFR1303" s="5"/>
      <c r="GFU1303" s="46"/>
      <c r="GFV1303" s="5"/>
      <c r="GFY1303" s="46"/>
      <c r="GFZ1303" s="5"/>
      <c r="GGC1303" s="46"/>
      <c r="GGD1303" s="5"/>
      <c r="GGG1303" s="46"/>
      <c r="GGH1303" s="5"/>
      <c r="GGK1303" s="46"/>
      <c r="GGL1303" s="5"/>
      <c r="GGO1303" s="46"/>
      <c r="GGP1303" s="5"/>
      <c r="GGS1303" s="46"/>
      <c r="GGT1303" s="5"/>
      <c r="GGW1303" s="46"/>
      <c r="GGX1303" s="5"/>
      <c r="GHA1303" s="46"/>
      <c r="GHB1303" s="5"/>
      <c r="GHE1303" s="46"/>
      <c r="GHF1303" s="5"/>
      <c r="GHI1303" s="46"/>
      <c r="GHJ1303" s="5"/>
      <c r="GHM1303" s="46"/>
      <c r="GHN1303" s="5"/>
      <c r="GHQ1303" s="46"/>
      <c r="GHR1303" s="5"/>
      <c r="GHU1303" s="46"/>
      <c r="GHV1303" s="5"/>
      <c r="GHY1303" s="46"/>
      <c r="GHZ1303" s="5"/>
      <c r="GIC1303" s="46"/>
      <c r="GID1303" s="5"/>
      <c r="GIG1303" s="46"/>
      <c r="GIH1303" s="5"/>
      <c r="GIK1303" s="46"/>
      <c r="GIL1303" s="5"/>
      <c r="GIO1303" s="46"/>
      <c r="GIP1303" s="5"/>
      <c r="GIS1303" s="46"/>
      <c r="GIT1303" s="5"/>
      <c r="GIW1303" s="46"/>
      <c r="GIX1303" s="5"/>
      <c r="GJA1303" s="46"/>
      <c r="GJB1303" s="5"/>
      <c r="GJE1303" s="46"/>
      <c r="GJF1303" s="5"/>
      <c r="GJI1303" s="46"/>
      <c r="GJJ1303" s="5"/>
      <c r="GJM1303" s="46"/>
      <c r="GJN1303" s="5"/>
      <c r="GJQ1303" s="46"/>
      <c r="GJR1303" s="5"/>
      <c r="GJU1303" s="46"/>
      <c r="GJV1303" s="5"/>
      <c r="GJY1303" s="46"/>
      <c r="GJZ1303" s="5"/>
      <c r="GKC1303" s="46"/>
      <c r="GKD1303" s="5"/>
      <c r="GKG1303" s="46"/>
      <c r="GKH1303" s="5"/>
      <c r="GKK1303" s="46"/>
      <c r="GKL1303" s="5"/>
      <c r="GKO1303" s="46"/>
      <c r="GKP1303" s="5"/>
      <c r="GKS1303" s="46"/>
      <c r="GKT1303" s="5"/>
      <c r="GKW1303" s="46"/>
      <c r="GKX1303" s="5"/>
      <c r="GLA1303" s="46"/>
      <c r="GLB1303" s="5"/>
      <c r="GLE1303" s="46"/>
      <c r="GLF1303" s="5"/>
      <c r="GLI1303" s="46"/>
      <c r="GLJ1303" s="5"/>
      <c r="GLM1303" s="46"/>
      <c r="GLN1303" s="5"/>
      <c r="GLQ1303" s="46"/>
      <c r="GLR1303" s="5"/>
      <c r="GLU1303" s="46"/>
      <c r="GLV1303" s="5"/>
      <c r="GLY1303" s="46"/>
      <c r="GLZ1303" s="5"/>
      <c r="GMC1303" s="46"/>
      <c r="GMD1303" s="5"/>
      <c r="GMG1303" s="46"/>
      <c r="GMH1303" s="5"/>
      <c r="GMK1303" s="46"/>
      <c r="GML1303" s="5"/>
      <c r="GMO1303" s="46"/>
      <c r="GMP1303" s="5"/>
      <c r="GMS1303" s="46"/>
      <c r="GMT1303" s="5"/>
      <c r="GMW1303" s="46"/>
      <c r="GMX1303" s="5"/>
      <c r="GNA1303" s="46"/>
      <c r="GNB1303" s="5"/>
      <c r="GNE1303" s="46"/>
      <c r="GNF1303" s="5"/>
      <c r="GNI1303" s="46"/>
      <c r="GNJ1303" s="5"/>
      <c r="GNM1303" s="46"/>
      <c r="GNN1303" s="5"/>
      <c r="GNQ1303" s="46"/>
      <c r="GNR1303" s="5"/>
      <c r="GNU1303" s="46"/>
      <c r="GNV1303" s="5"/>
      <c r="GNY1303" s="46"/>
      <c r="GNZ1303" s="5"/>
      <c r="GOC1303" s="46"/>
      <c r="GOD1303" s="5"/>
      <c r="GOG1303" s="46"/>
      <c r="GOH1303" s="5"/>
      <c r="GOK1303" s="46"/>
      <c r="GOL1303" s="5"/>
      <c r="GOO1303" s="46"/>
      <c r="GOP1303" s="5"/>
      <c r="GOS1303" s="46"/>
      <c r="GOT1303" s="5"/>
      <c r="GOW1303" s="46"/>
      <c r="GOX1303" s="5"/>
      <c r="GPA1303" s="46"/>
      <c r="GPB1303" s="5"/>
      <c r="GPE1303" s="46"/>
      <c r="GPF1303" s="5"/>
      <c r="GPI1303" s="46"/>
      <c r="GPJ1303" s="5"/>
      <c r="GPM1303" s="46"/>
      <c r="GPN1303" s="5"/>
      <c r="GPQ1303" s="46"/>
      <c r="GPR1303" s="5"/>
      <c r="GPU1303" s="46"/>
      <c r="GPV1303" s="5"/>
      <c r="GPY1303" s="46"/>
      <c r="GPZ1303" s="5"/>
      <c r="GQC1303" s="46"/>
      <c r="GQD1303" s="5"/>
      <c r="GQG1303" s="46"/>
      <c r="GQH1303" s="5"/>
      <c r="GQK1303" s="46"/>
      <c r="GQL1303" s="5"/>
      <c r="GQO1303" s="46"/>
      <c r="GQP1303" s="5"/>
      <c r="GQS1303" s="46"/>
      <c r="GQT1303" s="5"/>
      <c r="GQW1303" s="46"/>
      <c r="GQX1303" s="5"/>
      <c r="GRA1303" s="46"/>
      <c r="GRB1303" s="5"/>
      <c r="GRE1303" s="46"/>
      <c r="GRF1303" s="5"/>
      <c r="GRI1303" s="46"/>
      <c r="GRJ1303" s="5"/>
      <c r="GRM1303" s="46"/>
      <c r="GRN1303" s="5"/>
      <c r="GRQ1303" s="46"/>
      <c r="GRR1303" s="5"/>
      <c r="GRU1303" s="46"/>
      <c r="GRV1303" s="5"/>
      <c r="GRY1303" s="46"/>
      <c r="GRZ1303" s="5"/>
      <c r="GSC1303" s="46"/>
      <c r="GSD1303" s="5"/>
      <c r="GSG1303" s="46"/>
      <c r="GSH1303" s="5"/>
      <c r="GSK1303" s="46"/>
      <c r="GSL1303" s="5"/>
      <c r="GSO1303" s="46"/>
      <c r="GSP1303" s="5"/>
      <c r="GSS1303" s="46"/>
      <c r="GST1303" s="5"/>
      <c r="GSW1303" s="46"/>
      <c r="GSX1303" s="5"/>
      <c r="GTA1303" s="46"/>
      <c r="GTB1303" s="5"/>
      <c r="GTE1303" s="46"/>
      <c r="GTF1303" s="5"/>
      <c r="GTI1303" s="46"/>
      <c r="GTJ1303" s="5"/>
      <c r="GTM1303" s="46"/>
      <c r="GTN1303" s="5"/>
      <c r="GTQ1303" s="46"/>
      <c r="GTR1303" s="5"/>
      <c r="GTU1303" s="46"/>
      <c r="GTV1303" s="5"/>
      <c r="GTY1303" s="46"/>
      <c r="GTZ1303" s="5"/>
      <c r="GUC1303" s="46"/>
      <c r="GUD1303" s="5"/>
      <c r="GUG1303" s="46"/>
      <c r="GUH1303" s="5"/>
      <c r="GUK1303" s="46"/>
      <c r="GUL1303" s="5"/>
      <c r="GUO1303" s="46"/>
      <c r="GUP1303" s="5"/>
      <c r="GUS1303" s="46"/>
      <c r="GUT1303" s="5"/>
      <c r="GUW1303" s="46"/>
      <c r="GUX1303" s="5"/>
      <c r="GVA1303" s="46"/>
      <c r="GVB1303" s="5"/>
      <c r="GVE1303" s="46"/>
      <c r="GVF1303" s="5"/>
      <c r="GVI1303" s="46"/>
      <c r="GVJ1303" s="5"/>
      <c r="GVM1303" s="46"/>
      <c r="GVN1303" s="5"/>
      <c r="GVQ1303" s="46"/>
      <c r="GVR1303" s="5"/>
      <c r="GVU1303" s="46"/>
      <c r="GVV1303" s="5"/>
      <c r="GVY1303" s="46"/>
      <c r="GVZ1303" s="5"/>
      <c r="GWC1303" s="46"/>
      <c r="GWD1303" s="5"/>
      <c r="GWG1303" s="46"/>
      <c r="GWH1303" s="5"/>
      <c r="GWK1303" s="46"/>
      <c r="GWL1303" s="5"/>
      <c r="GWO1303" s="46"/>
      <c r="GWP1303" s="5"/>
      <c r="GWS1303" s="46"/>
      <c r="GWT1303" s="5"/>
      <c r="GWW1303" s="46"/>
      <c r="GWX1303" s="5"/>
      <c r="GXA1303" s="46"/>
      <c r="GXB1303" s="5"/>
      <c r="GXE1303" s="46"/>
      <c r="GXF1303" s="5"/>
      <c r="GXI1303" s="46"/>
      <c r="GXJ1303" s="5"/>
      <c r="GXM1303" s="46"/>
      <c r="GXN1303" s="5"/>
      <c r="GXQ1303" s="46"/>
      <c r="GXR1303" s="5"/>
      <c r="GXU1303" s="46"/>
      <c r="GXV1303" s="5"/>
      <c r="GXY1303" s="46"/>
      <c r="GXZ1303" s="5"/>
      <c r="GYC1303" s="46"/>
      <c r="GYD1303" s="5"/>
      <c r="GYG1303" s="46"/>
      <c r="GYH1303" s="5"/>
      <c r="GYK1303" s="46"/>
      <c r="GYL1303" s="5"/>
      <c r="GYO1303" s="46"/>
      <c r="GYP1303" s="5"/>
      <c r="GYS1303" s="46"/>
      <c r="GYT1303" s="5"/>
      <c r="GYW1303" s="46"/>
      <c r="GYX1303" s="5"/>
      <c r="GZA1303" s="46"/>
      <c r="GZB1303" s="5"/>
      <c r="GZE1303" s="46"/>
      <c r="GZF1303" s="5"/>
      <c r="GZI1303" s="46"/>
      <c r="GZJ1303" s="5"/>
      <c r="GZM1303" s="46"/>
      <c r="GZN1303" s="5"/>
      <c r="GZQ1303" s="46"/>
      <c r="GZR1303" s="5"/>
      <c r="GZU1303" s="46"/>
      <c r="GZV1303" s="5"/>
      <c r="GZY1303" s="46"/>
      <c r="GZZ1303" s="5"/>
      <c r="HAC1303" s="46"/>
      <c r="HAD1303" s="5"/>
      <c r="HAG1303" s="46"/>
      <c r="HAH1303" s="5"/>
      <c r="HAK1303" s="46"/>
      <c r="HAL1303" s="5"/>
      <c r="HAO1303" s="46"/>
      <c r="HAP1303" s="5"/>
      <c r="HAS1303" s="46"/>
      <c r="HAT1303" s="5"/>
      <c r="HAW1303" s="46"/>
      <c r="HAX1303" s="5"/>
      <c r="HBA1303" s="46"/>
      <c r="HBB1303" s="5"/>
      <c r="HBE1303" s="46"/>
      <c r="HBF1303" s="5"/>
      <c r="HBI1303" s="46"/>
      <c r="HBJ1303" s="5"/>
      <c r="HBM1303" s="46"/>
      <c r="HBN1303" s="5"/>
      <c r="HBQ1303" s="46"/>
      <c r="HBR1303" s="5"/>
      <c r="HBU1303" s="46"/>
      <c r="HBV1303" s="5"/>
      <c r="HBY1303" s="46"/>
      <c r="HBZ1303" s="5"/>
      <c r="HCC1303" s="46"/>
      <c r="HCD1303" s="5"/>
      <c r="HCG1303" s="46"/>
      <c r="HCH1303" s="5"/>
      <c r="HCK1303" s="46"/>
      <c r="HCL1303" s="5"/>
      <c r="HCO1303" s="46"/>
      <c r="HCP1303" s="5"/>
      <c r="HCS1303" s="46"/>
      <c r="HCT1303" s="5"/>
      <c r="HCW1303" s="46"/>
      <c r="HCX1303" s="5"/>
      <c r="HDA1303" s="46"/>
      <c r="HDB1303" s="5"/>
      <c r="HDE1303" s="46"/>
      <c r="HDF1303" s="5"/>
      <c r="HDI1303" s="46"/>
      <c r="HDJ1303" s="5"/>
      <c r="HDM1303" s="46"/>
      <c r="HDN1303" s="5"/>
      <c r="HDQ1303" s="46"/>
      <c r="HDR1303" s="5"/>
      <c r="HDU1303" s="46"/>
      <c r="HDV1303" s="5"/>
      <c r="HDY1303" s="46"/>
      <c r="HDZ1303" s="5"/>
      <c r="HEC1303" s="46"/>
      <c r="HED1303" s="5"/>
      <c r="HEG1303" s="46"/>
      <c r="HEH1303" s="5"/>
      <c r="HEK1303" s="46"/>
      <c r="HEL1303" s="5"/>
      <c r="HEO1303" s="46"/>
      <c r="HEP1303" s="5"/>
      <c r="HES1303" s="46"/>
      <c r="HET1303" s="5"/>
      <c r="HEW1303" s="46"/>
      <c r="HEX1303" s="5"/>
      <c r="HFA1303" s="46"/>
      <c r="HFB1303" s="5"/>
      <c r="HFE1303" s="46"/>
      <c r="HFF1303" s="5"/>
      <c r="HFI1303" s="46"/>
      <c r="HFJ1303" s="5"/>
      <c r="HFM1303" s="46"/>
      <c r="HFN1303" s="5"/>
      <c r="HFQ1303" s="46"/>
      <c r="HFR1303" s="5"/>
      <c r="HFU1303" s="46"/>
      <c r="HFV1303" s="5"/>
      <c r="HFY1303" s="46"/>
      <c r="HFZ1303" s="5"/>
      <c r="HGC1303" s="46"/>
      <c r="HGD1303" s="5"/>
      <c r="HGG1303" s="46"/>
      <c r="HGH1303" s="5"/>
      <c r="HGK1303" s="46"/>
      <c r="HGL1303" s="5"/>
      <c r="HGO1303" s="46"/>
      <c r="HGP1303" s="5"/>
      <c r="HGS1303" s="46"/>
      <c r="HGT1303" s="5"/>
      <c r="HGW1303" s="46"/>
      <c r="HGX1303" s="5"/>
      <c r="HHA1303" s="46"/>
      <c r="HHB1303" s="5"/>
      <c r="HHE1303" s="46"/>
      <c r="HHF1303" s="5"/>
      <c r="HHI1303" s="46"/>
      <c r="HHJ1303" s="5"/>
      <c r="HHM1303" s="46"/>
      <c r="HHN1303" s="5"/>
      <c r="HHQ1303" s="46"/>
      <c r="HHR1303" s="5"/>
      <c r="HHU1303" s="46"/>
      <c r="HHV1303" s="5"/>
      <c r="HHY1303" s="46"/>
      <c r="HHZ1303" s="5"/>
      <c r="HIC1303" s="46"/>
      <c r="HID1303" s="5"/>
      <c r="HIG1303" s="46"/>
      <c r="HIH1303" s="5"/>
      <c r="HIK1303" s="46"/>
      <c r="HIL1303" s="5"/>
      <c r="HIO1303" s="46"/>
      <c r="HIP1303" s="5"/>
      <c r="HIS1303" s="46"/>
      <c r="HIT1303" s="5"/>
      <c r="HIW1303" s="46"/>
      <c r="HIX1303" s="5"/>
      <c r="HJA1303" s="46"/>
      <c r="HJB1303" s="5"/>
      <c r="HJE1303" s="46"/>
      <c r="HJF1303" s="5"/>
      <c r="HJI1303" s="46"/>
      <c r="HJJ1303" s="5"/>
      <c r="HJM1303" s="46"/>
      <c r="HJN1303" s="5"/>
      <c r="HJQ1303" s="46"/>
      <c r="HJR1303" s="5"/>
      <c r="HJU1303" s="46"/>
      <c r="HJV1303" s="5"/>
      <c r="HJY1303" s="46"/>
      <c r="HJZ1303" s="5"/>
      <c r="HKC1303" s="46"/>
      <c r="HKD1303" s="5"/>
      <c r="HKG1303" s="46"/>
      <c r="HKH1303" s="5"/>
      <c r="HKK1303" s="46"/>
      <c r="HKL1303" s="5"/>
      <c r="HKO1303" s="46"/>
      <c r="HKP1303" s="5"/>
      <c r="HKS1303" s="46"/>
      <c r="HKT1303" s="5"/>
      <c r="HKW1303" s="46"/>
      <c r="HKX1303" s="5"/>
      <c r="HLA1303" s="46"/>
      <c r="HLB1303" s="5"/>
      <c r="HLE1303" s="46"/>
      <c r="HLF1303" s="5"/>
      <c r="HLI1303" s="46"/>
      <c r="HLJ1303" s="5"/>
      <c r="HLM1303" s="46"/>
      <c r="HLN1303" s="5"/>
      <c r="HLQ1303" s="46"/>
      <c r="HLR1303" s="5"/>
      <c r="HLU1303" s="46"/>
      <c r="HLV1303" s="5"/>
      <c r="HLY1303" s="46"/>
      <c r="HLZ1303" s="5"/>
      <c r="HMC1303" s="46"/>
      <c r="HMD1303" s="5"/>
      <c r="HMG1303" s="46"/>
      <c r="HMH1303" s="5"/>
      <c r="HMK1303" s="46"/>
      <c r="HML1303" s="5"/>
      <c r="HMO1303" s="46"/>
      <c r="HMP1303" s="5"/>
      <c r="HMS1303" s="46"/>
      <c r="HMT1303" s="5"/>
      <c r="HMW1303" s="46"/>
      <c r="HMX1303" s="5"/>
      <c r="HNA1303" s="46"/>
      <c r="HNB1303" s="5"/>
      <c r="HNE1303" s="46"/>
      <c r="HNF1303" s="5"/>
      <c r="HNI1303" s="46"/>
      <c r="HNJ1303" s="5"/>
      <c r="HNM1303" s="46"/>
      <c r="HNN1303" s="5"/>
      <c r="HNQ1303" s="46"/>
      <c r="HNR1303" s="5"/>
      <c r="HNU1303" s="46"/>
      <c r="HNV1303" s="5"/>
      <c r="HNY1303" s="46"/>
      <c r="HNZ1303" s="5"/>
      <c r="HOC1303" s="46"/>
      <c r="HOD1303" s="5"/>
      <c r="HOG1303" s="46"/>
      <c r="HOH1303" s="5"/>
      <c r="HOK1303" s="46"/>
      <c r="HOL1303" s="5"/>
      <c r="HOO1303" s="46"/>
      <c r="HOP1303" s="5"/>
      <c r="HOS1303" s="46"/>
      <c r="HOT1303" s="5"/>
      <c r="HOW1303" s="46"/>
      <c r="HOX1303" s="5"/>
      <c r="HPA1303" s="46"/>
      <c r="HPB1303" s="5"/>
      <c r="HPE1303" s="46"/>
      <c r="HPF1303" s="5"/>
      <c r="HPI1303" s="46"/>
      <c r="HPJ1303" s="5"/>
      <c r="HPM1303" s="46"/>
      <c r="HPN1303" s="5"/>
      <c r="HPQ1303" s="46"/>
      <c r="HPR1303" s="5"/>
      <c r="HPU1303" s="46"/>
      <c r="HPV1303" s="5"/>
      <c r="HPY1303" s="46"/>
      <c r="HPZ1303" s="5"/>
      <c r="HQC1303" s="46"/>
      <c r="HQD1303" s="5"/>
      <c r="HQG1303" s="46"/>
      <c r="HQH1303" s="5"/>
      <c r="HQK1303" s="46"/>
      <c r="HQL1303" s="5"/>
      <c r="HQO1303" s="46"/>
      <c r="HQP1303" s="5"/>
      <c r="HQS1303" s="46"/>
      <c r="HQT1303" s="5"/>
      <c r="HQW1303" s="46"/>
      <c r="HQX1303" s="5"/>
      <c r="HRA1303" s="46"/>
      <c r="HRB1303" s="5"/>
      <c r="HRE1303" s="46"/>
      <c r="HRF1303" s="5"/>
      <c r="HRI1303" s="46"/>
      <c r="HRJ1303" s="5"/>
      <c r="HRM1303" s="46"/>
      <c r="HRN1303" s="5"/>
      <c r="HRQ1303" s="46"/>
      <c r="HRR1303" s="5"/>
      <c r="HRU1303" s="46"/>
      <c r="HRV1303" s="5"/>
      <c r="HRY1303" s="46"/>
      <c r="HRZ1303" s="5"/>
      <c r="HSC1303" s="46"/>
      <c r="HSD1303" s="5"/>
      <c r="HSG1303" s="46"/>
      <c r="HSH1303" s="5"/>
      <c r="HSK1303" s="46"/>
      <c r="HSL1303" s="5"/>
      <c r="HSO1303" s="46"/>
      <c r="HSP1303" s="5"/>
      <c r="HSS1303" s="46"/>
      <c r="HST1303" s="5"/>
      <c r="HSW1303" s="46"/>
      <c r="HSX1303" s="5"/>
      <c r="HTA1303" s="46"/>
      <c r="HTB1303" s="5"/>
      <c r="HTE1303" s="46"/>
      <c r="HTF1303" s="5"/>
      <c r="HTI1303" s="46"/>
      <c r="HTJ1303" s="5"/>
      <c r="HTM1303" s="46"/>
      <c r="HTN1303" s="5"/>
      <c r="HTQ1303" s="46"/>
      <c r="HTR1303" s="5"/>
      <c r="HTU1303" s="46"/>
      <c r="HTV1303" s="5"/>
      <c r="HTY1303" s="46"/>
      <c r="HTZ1303" s="5"/>
      <c r="HUC1303" s="46"/>
      <c r="HUD1303" s="5"/>
      <c r="HUG1303" s="46"/>
      <c r="HUH1303" s="5"/>
      <c r="HUK1303" s="46"/>
      <c r="HUL1303" s="5"/>
      <c r="HUO1303" s="46"/>
      <c r="HUP1303" s="5"/>
      <c r="HUS1303" s="46"/>
      <c r="HUT1303" s="5"/>
      <c r="HUW1303" s="46"/>
      <c r="HUX1303" s="5"/>
      <c r="HVA1303" s="46"/>
      <c r="HVB1303" s="5"/>
      <c r="HVE1303" s="46"/>
      <c r="HVF1303" s="5"/>
      <c r="HVI1303" s="46"/>
      <c r="HVJ1303" s="5"/>
      <c r="HVM1303" s="46"/>
      <c r="HVN1303" s="5"/>
      <c r="HVQ1303" s="46"/>
      <c r="HVR1303" s="5"/>
      <c r="HVU1303" s="46"/>
      <c r="HVV1303" s="5"/>
      <c r="HVY1303" s="46"/>
      <c r="HVZ1303" s="5"/>
      <c r="HWC1303" s="46"/>
      <c r="HWD1303" s="5"/>
      <c r="HWG1303" s="46"/>
      <c r="HWH1303" s="5"/>
      <c r="HWK1303" s="46"/>
      <c r="HWL1303" s="5"/>
      <c r="HWO1303" s="46"/>
      <c r="HWP1303" s="5"/>
      <c r="HWS1303" s="46"/>
      <c r="HWT1303" s="5"/>
      <c r="HWW1303" s="46"/>
      <c r="HWX1303" s="5"/>
      <c r="HXA1303" s="46"/>
      <c r="HXB1303" s="5"/>
      <c r="HXE1303" s="46"/>
      <c r="HXF1303" s="5"/>
      <c r="HXI1303" s="46"/>
      <c r="HXJ1303" s="5"/>
      <c r="HXM1303" s="46"/>
      <c r="HXN1303" s="5"/>
      <c r="HXQ1303" s="46"/>
      <c r="HXR1303" s="5"/>
      <c r="HXU1303" s="46"/>
      <c r="HXV1303" s="5"/>
      <c r="HXY1303" s="46"/>
      <c r="HXZ1303" s="5"/>
      <c r="HYC1303" s="46"/>
      <c r="HYD1303" s="5"/>
      <c r="HYG1303" s="46"/>
      <c r="HYH1303" s="5"/>
      <c r="HYK1303" s="46"/>
      <c r="HYL1303" s="5"/>
      <c r="HYO1303" s="46"/>
      <c r="HYP1303" s="5"/>
      <c r="HYS1303" s="46"/>
      <c r="HYT1303" s="5"/>
      <c r="HYW1303" s="46"/>
      <c r="HYX1303" s="5"/>
      <c r="HZA1303" s="46"/>
      <c r="HZB1303" s="5"/>
      <c r="HZE1303" s="46"/>
      <c r="HZF1303" s="5"/>
      <c r="HZI1303" s="46"/>
      <c r="HZJ1303" s="5"/>
      <c r="HZM1303" s="46"/>
      <c r="HZN1303" s="5"/>
      <c r="HZQ1303" s="46"/>
      <c r="HZR1303" s="5"/>
      <c r="HZU1303" s="46"/>
      <c r="HZV1303" s="5"/>
      <c r="HZY1303" s="46"/>
      <c r="HZZ1303" s="5"/>
      <c r="IAC1303" s="46"/>
      <c r="IAD1303" s="5"/>
      <c r="IAG1303" s="46"/>
      <c r="IAH1303" s="5"/>
      <c r="IAK1303" s="46"/>
      <c r="IAL1303" s="5"/>
      <c r="IAO1303" s="46"/>
      <c r="IAP1303" s="5"/>
      <c r="IAS1303" s="46"/>
      <c r="IAT1303" s="5"/>
      <c r="IAW1303" s="46"/>
      <c r="IAX1303" s="5"/>
      <c r="IBA1303" s="46"/>
      <c r="IBB1303" s="5"/>
      <c r="IBE1303" s="46"/>
      <c r="IBF1303" s="5"/>
      <c r="IBI1303" s="46"/>
      <c r="IBJ1303" s="5"/>
      <c r="IBM1303" s="46"/>
      <c r="IBN1303" s="5"/>
      <c r="IBQ1303" s="46"/>
      <c r="IBR1303" s="5"/>
      <c r="IBU1303" s="46"/>
      <c r="IBV1303" s="5"/>
      <c r="IBY1303" s="46"/>
      <c r="IBZ1303" s="5"/>
      <c r="ICC1303" s="46"/>
      <c r="ICD1303" s="5"/>
      <c r="ICG1303" s="46"/>
      <c r="ICH1303" s="5"/>
      <c r="ICK1303" s="46"/>
      <c r="ICL1303" s="5"/>
      <c r="ICO1303" s="46"/>
      <c r="ICP1303" s="5"/>
      <c r="ICS1303" s="46"/>
      <c r="ICT1303" s="5"/>
      <c r="ICW1303" s="46"/>
      <c r="ICX1303" s="5"/>
      <c r="IDA1303" s="46"/>
      <c r="IDB1303" s="5"/>
      <c r="IDE1303" s="46"/>
      <c r="IDF1303" s="5"/>
      <c r="IDI1303" s="46"/>
      <c r="IDJ1303" s="5"/>
      <c r="IDM1303" s="46"/>
      <c r="IDN1303" s="5"/>
      <c r="IDQ1303" s="46"/>
      <c r="IDR1303" s="5"/>
      <c r="IDU1303" s="46"/>
      <c r="IDV1303" s="5"/>
      <c r="IDY1303" s="46"/>
      <c r="IDZ1303" s="5"/>
      <c r="IEC1303" s="46"/>
      <c r="IED1303" s="5"/>
      <c r="IEG1303" s="46"/>
      <c r="IEH1303" s="5"/>
      <c r="IEK1303" s="46"/>
      <c r="IEL1303" s="5"/>
      <c r="IEO1303" s="46"/>
      <c r="IEP1303" s="5"/>
      <c r="IES1303" s="46"/>
      <c r="IET1303" s="5"/>
      <c r="IEW1303" s="46"/>
      <c r="IEX1303" s="5"/>
      <c r="IFA1303" s="46"/>
      <c r="IFB1303" s="5"/>
      <c r="IFE1303" s="46"/>
      <c r="IFF1303" s="5"/>
      <c r="IFI1303" s="46"/>
      <c r="IFJ1303" s="5"/>
      <c r="IFM1303" s="46"/>
      <c r="IFN1303" s="5"/>
      <c r="IFQ1303" s="46"/>
      <c r="IFR1303" s="5"/>
      <c r="IFU1303" s="46"/>
      <c r="IFV1303" s="5"/>
      <c r="IFY1303" s="46"/>
      <c r="IFZ1303" s="5"/>
      <c r="IGC1303" s="46"/>
      <c r="IGD1303" s="5"/>
      <c r="IGG1303" s="46"/>
      <c r="IGH1303" s="5"/>
      <c r="IGK1303" s="46"/>
      <c r="IGL1303" s="5"/>
      <c r="IGO1303" s="46"/>
      <c r="IGP1303" s="5"/>
      <c r="IGS1303" s="46"/>
      <c r="IGT1303" s="5"/>
      <c r="IGW1303" s="46"/>
      <c r="IGX1303" s="5"/>
      <c r="IHA1303" s="46"/>
      <c r="IHB1303" s="5"/>
      <c r="IHE1303" s="46"/>
      <c r="IHF1303" s="5"/>
      <c r="IHI1303" s="46"/>
      <c r="IHJ1303" s="5"/>
      <c r="IHM1303" s="46"/>
      <c r="IHN1303" s="5"/>
      <c r="IHQ1303" s="46"/>
      <c r="IHR1303" s="5"/>
      <c r="IHU1303" s="46"/>
      <c r="IHV1303" s="5"/>
      <c r="IHY1303" s="46"/>
      <c r="IHZ1303" s="5"/>
      <c r="IIC1303" s="46"/>
      <c r="IID1303" s="5"/>
      <c r="IIG1303" s="46"/>
      <c r="IIH1303" s="5"/>
      <c r="IIK1303" s="46"/>
      <c r="IIL1303" s="5"/>
      <c r="IIO1303" s="46"/>
      <c r="IIP1303" s="5"/>
      <c r="IIS1303" s="46"/>
      <c r="IIT1303" s="5"/>
      <c r="IIW1303" s="46"/>
      <c r="IIX1303" s="5"/>
      <c r="IJA1303" s="46"/>
      <c r="IJB1303" s="5"/>
      <c r="IJE1303" s="46"/>
      <c r="IJF1303" s="5"/>
      <c r="IJI1303" s="46"/>
      <c r="IJJ1303" s="5"/>
      <c r="IJM1303" s="46"/>
      <c r="IJN1303" s="5"/>
      <c r="IJQ1303" s="46"/>
      <c r="IJR1303" s="5"/>
      <c r="IJU1303" s="46"/>
      <c r="IJV1303" s="5"/>
      <c r="IJY1303" s="46"/>
      <c r="IJZ1303" s="5"/>
      <c r="IKC1303" s="46"/>
      <c r="IKD1303" s="5"/>
      <c r="IKG1303" s="46"/>
      <c r="IKH1303" s="5"/>
      <c r="IKK1303" s="46"/>
      <c r="IKL1303" s="5"/>
      <c r="IKO1303" s="46"/>
      <c r="IKP1303" s="5"/>
      <c r="IKS1303" s="46"/>
      <c r="IKT1303" s="5"/>
      <c r="IKW1303" s="46"/>
      <c r="IKX1303" s="5"/>
      <c r="ILA1303" s="46"/>
      <c r="ILB1303" s="5"/>
      <c r="ILE1303" s="46"/>
      <c r="ILF1303" s="5"/>
      <c r="ILI1303" s="46"/>
      <c r="ILJ1303" s="5"/>
      <c r="ILM1303" s="46"/>
      <c r="ILN1303" s="5"/>
      <c r="ILQ1303" s="46"/>
      <c r="ILR1303" s="5"/>
      <c r="ILU1303" s="46"/>
      <c r="ILV1303" s="5"/>
      <c r="ILY1303" s="46"/>
      <c r="ILZ1303" s="5"/>
      <c r="IMC1303" s="46"/>
      <c r="IMD1303" s="5"/>
      <c r="IMG1303" s="46"/>
      <c r="IMH1303" s="5"/>
      <c r="IMK1303" s="46"/>
      <c r="IML1303" s="5"/>
      <c r="IMO1303" s="46"/>
      <c r="IMP1303" s="5"/>
      <c r="IMS1303" s="46"/>
      <c r="IMT1303" s="5"/>
      <c r="IMW1303" s="46"/>
      <c r="IMX1303" s="5"/>
      <c r="INA1303" s="46"/>
      <c r="INB1303" s="5"/>
      <c r="INE1303" s="46"/>
      <c r="INF1303" s="5"/>
      <c r="INI1303" s="46"/>
      <c r="INJ1303" s="5"/>
      <c r="INM1303" s="46"/>
      <c r="INN1303" s="5"/>
      <c r="INQ1303" s="46"/>
      <c r="INR1303" s="5"/>
      <c r="INU1303" s="46"/>
      <c r="INV1303" s="5"/>
      <c r="INY1303" s="46"/>
      <c r="INZ1303" s="5"/>
      <c r="IOC1303" s="46"/>
      <c r="IOD1303" s="5"/>
      <c r="IOG1303" s="46"/>
      <c r="IOH1303" s="5"/>
      <c r="IOK1303" s="46"/>
      <c r="IOL1303" s="5"/>
      <c r="IOO1303" s="46"/>
      <c r="IOP1303" s="5"/>
      <c r="IOS1303" s="46"/>
      <c r="IOT1303" s="5"/>
      <c r="IOW1303" s="46"/>
      <c r="IOX1303" s="5"/>
      <c r="IPA1303" s="46"/>
      <c r="IPB1303" s="5"/>
      <c r="IPE1303" s="46"/>
      <c r="IPF1303" s="5"/>
      <c r="IPI1303" s="46"/>
      <c r="IPJ1303" s="5"/>
      <c r="IPM1303" s="46"/>
      <c r="IPN1303" s="5"/>
      <c r="IPQ1303" s="46"/>
      <c r="IPR1303" s="5"/>
      <c r="IPU1303" s="46"/>
      <c r="IPV1303" s="5"/>
      <c r="IPY1303" s="46"/>
      <c r="IPZ1303" s="5"/>
      <c r="IQC1303" s="46"/>
      <c r="IQD1303" s="5"/>
      <c r="IQG1303" s="46"/>
      <c r="IQH1303" s="5"/>
      <c r="IQK1303" s="46"/>
      <c r="IQL1303" s="5"/>
      <c r="IQO1303" s="46"/>
      <c r="IQP1303" s="5"/>
      <c r="IQS1303" s="46"/>
      <c r="IQT1303" s="5"/>
      <c r="IQW1303" s="46"/>
      <c r="IQX1303" s="5"/>
      <c r="IRA1303" s="46"/>
      <c r="IRB1303" s="5"/>
      <c r="IRE1303" s="46"/>
      <c r="IRF1303" s="5"/>
      <c r="IRI1303" s="46"/>
      <c r="IRJ1303" s="5"/>
      <c r="IRM1303" s="46"/>
      <c r="IRN1303" s="5"/>
      <c r="IRQ1303" s="46"/>
      <c r="IRR1303" s="5"/>
      <c r="IRU1303" s="46"/>
      <c r="IRV1303" s="5"/>
      <c r="IRY1303" s="46"/>
      <c r="IRZ1303" s="5"/>
      <c r="ISC1303" s="46"/>
      <c r="ISD1303" s="5"/>
      <c r="ISG1303" s="46"/>
      <c r="ISH1303" s="5"/>
      <c r="ISK1303" s="46"/>
      <c r="ISL1303" s="5"/>
      <c r="ISO1303" s="46"/>
      <c r="ISP1303" s="5"/>
      <c r="ISS1303" s="46"/>
      <c r="IST1303" s="5"/>
      <c r="ISW1303" s="46"/>
      <c r="ISX1303" s="5"/>
      <c r="ITA1303" s="46"/>
      <c r="ITB1303" s="5"/>
      <c r="ITE1303" s="46"/>
      <c r="ITF1303" s="5"/>
      <c r="ITI1303" s="46"/>
      <c r="ITJ1303" s="5"/>
      <c r="ITM1303" s="46"/>
      <c r="ITN1303" s="5"/>
      <c r="ITQ1303" s="46"/>
      <c r="ITR1303" s="5"/>
      <c r="ITU1303" s="46"/>
      <c r="ITV1303" s="5"/>
      <c r="ITY1303" s="46"/>
      <c r="ITZ1303" s="5"/>
      <c r="IUC1303" s="46"/>
      <c r="IUD1303" s="5"/>
      <c r="IUG1303" s="46"/>
      <c r="IUH1303" s="5"/>
      <c r="IUK1303" s="46"/>
      <c r="IUL1303" s="5"/>
      <c r="IUO1303" s="46"/>
      <c r="IUP1303" s="5"/>
      <c r="IUS1303" s="46"/>
      <c r="IUT1303" s="5"/>
      <c r="IUW1303" s="46"/>
      <c r="IUX1303" s="5"/>
      <c r="IVA1303" s="46"/>
      <c r="IVB1303" s="5"/>
      <c r="IVE1303" s="46"/>
      <c r="IVF1303" s="5"/>
      <c r="IVI1303" s="46"/>
      <c r="IVJ1303" s="5"/>
      <c r="IVM1303" s="46"/>
      <c r="IVN1303" s="5"/>
      <c r="IVQ1303" s="46"/>
      <c r="IVR1303" s="5"/>
      <c r="IVU1303" s="46"/>
      <c r="IVV1303" s="5"/>
      <c r="IVY1303" s="46"/>
      <c r="IVZ1303" s="5"/>
      <c r="IWC1303" s="46"/>
      <c r="IWD1303" s="5"/>
      <c r="IWG1303" s="46"/>
      <c r="IWH1303" s="5"/>
      <c r="IWK1303" s="46"/>
      <c r="IWL1303" s="5"/>
      <c r="IWO1303" s="46"/>
      <c r="IWP1303" s="5"/>
      <c r="IWS1303" s="46"/>
      <c r="IWT1303" s="5"/>
      <c r="IWW1303" s="46"/>
      <c r="IWX1303" s="5"/>
      <c r="IXA1303" s="46"/>
      <c r="IXB1303" s="5"/>
      <c r="IXE1303" s="46"/>
      <c r="IXF1303" s="5"/>
      <c r="IXI1303" s="46"/>
      <c r="IXJ1303" s="5"/>
      <c r="IXM1303" s="46"/>
      <c r="IXN1303" s="5"/>
      <c r="IXQ1303" s="46"/>
      <c r="IXR1303" s="5"/>
      <c r="IXU1303" s="46"/>
      <c r="IXV1303" s="5"/>
      <c r="IXY1303" s="46"/>
      <c r="IXZ1303" s="5"/>
      <c r="IYC1303" s="46"/>
      <c r="IYD1303" s="5"/>
      <c r="IYG1303" s="46"/>
      <c r="IYH1303" s="5"/>
      <c r="IYK1303" s="46"/>
      <c r="IYL1303" s="5"/>
      <c r="IYO1303" s="46"/>
      <c r="IYP1303" s="5"/>
      <c r="IYS1303" s="46"/>
      <c r="IYT1303" s="5"/>
      <c r="IYW1303" s="46"/>
      <c r="IYX1303" s="5"/>
      <c r="IZA1303" s="46"/>
      <c r="IZB1303" s="5"/>
      <c r="IZE1303" s="46"/>
      <c r="IZF1303" s="5"/>
      <c r="IZI1303" s="46"/>
      <c r="IZJ1303" s="5"/>
      <c r="IZM1303" s="46"/>
      <c r="IZN1303" s="5"/>
      <c r="IZQ1303" s="46"/>
      <c r="IZR1303" s="5"/>
      <c r="IZU1303" s="46"/>
      <c r="IZV1303" s="5"/>
      <c r="IZY1303" s="46"/>
      <c r="IZZ1303" s="5"/>
      <c r="JAC1303" s="46"/>
      <c r="JAD1303" s="5"/>
      <c r="JAG1303" s="46"/>
      <c r="JAH1303" s="5"/>
      <c r="JAK1303" s="46"/>
      <c r="JAL1303" s="5"/>
      <c r="JAO1303" s="46"/>
      <c r="JAP1303" s="5"/>
      <c r="JAS1303" s="46"/>
      <c r="JAT1303" s="5"/>
      <c r="JAW1303" s="46"/>
      <c r="JAX1303" s="5"/>
      <c r="JBA1303" s="46"/>
      <c r="JBB1303" s="5"/>
      <c r="JBE1303" s="46"/>
      <c r="JBF1303" s="5"/>
      <c r="JBI1303" s="46"/>
      <c r="JBJ1303" s="5"/>
      <c r="JBM1303" s="46"/>
      <c r="JBN1303" s="5"/>
      <c r="JBQ1303" s="46"/>
      <c r="JBR1303" s="5"/>
      <c r="JBU1303" s="46"/>
      <c r="JBV1303" s="5"/>
      <c r="JBY1303" s="46"/>
      <c r="JBZ1303" s="5"/>
      <c r="JCC1303" s="46"/>
      <c r="JCD1303" s="5"/>
      <c r="JCG1303" s="46"/>
      <c r="JCH1303" s="5"/>
      <c r="JCK1303" s="46"/>
      <c r="JCL1303" s="5"/>
      <c r="JCO1303" s="46"/>
      <c r="JCP1303" s="5"/>
      <c r="JCS1303" s="46"/>
      <c r="JCT1303" s="5"/>
      <c r="JCW1303" s="46"/>
      <c r="JCX1303" s="5"/>
      <c r="JDA1303" s="46"/>
      <c r="JDB1303" s="5"/>
      <c r="JDE1303" s="46"/>
      <c r="JDF1303" s="5"/>
      <c r="JDI1303" s="46"/>
      <c r="JDJ1303" s="5"/>
      <c r="JDM1303" s="46"/>
      <c r="JDN1303" s="5"/>
      <c r="JDQ1303" s="46"/>
      <c r="JDR1303" s="5"/>
      <c r="JDU1303" s="46"/>
      <c r="JDV1303" s="5"/>
      <c r="JDY1303" s="46"/>
      <c r="JDZ1303" s="5"/>
      <c r="JEC1303" s="46"/>
      <c r="JED1303" s="5"/>
      <c r="JEG1303" s="46"/>
      <c r="JEH1303" s="5"/>
      <c r="JEK1303" s="46"/>
      <c r="JEL1303" s="5"/>
      <c r="JEO1303" s="46"/>
      <c r="JEP1303" s="5"/>
      <c r="JES1303" s="46"/>
      <c r="JET1303" s="5"/>
      <c r="JEW1303" s="46"/>
      <c r="JEX1303" s="5"/>
      <c r="JFA1303" s="46"/>
      <c r="JFB1303" s="5"/>
      <c r="JFE1303" s="46"/>
      <c r="JFF1303" s="5"/>
      <c r="JFI1303" s="46"/>
      <c r="JFJ1303" s="5"/>
      <c r="JFM1303" s="46"/>
      <c r="JFN1303" s="5"/>
      <c r="JFQ1303" s="46"/>
      <c r="JFR1303" s="5"/>
      <c r="JFU1303" s="46"/>
      <c r="JFV1303" s="5"/>
      <c r="JFY1303" s="46"/>
      <c r="JFZ1303" s="5"/>
      <c r="JGC1303" s="46"/>
      <c r="JGD1303" s="5"/>
      <c r="JGG1303" s="46"/>
      <c r="JGH1303" s="5"/>
      <c r="JGK1303" s="46"/>
      <c r="JGL1303" s="5"/>
      <c r="JGO1303" s="46"/>
      <c r="JGP1303" s="5"/>
      <c r="JGS1303" s="46"/>
      <c r="JGT1303" s="5"/>
      <c r="JGW1303" s="46"/>
      <c r="JGX1303" s="5"/>
      <c r="JHA1303" s="46"/>
      <c r="JHB1303" s="5"/>
      <c r="JHE1303" s="46"/>
      <c r="JHF1303" s="5"/>
      <c r="JHI1303" s="46"/>
      <c r="JHJ1303" s="5"/>
      <c r="JHM1303" s="46"/>
      <c r="JHN1303" s="5"/>
      <c r="JHQ1303" s="46"/>
      <c r="JHR1303" s="5"/>
      <c r="JHU1303" s="46"/>
      <c r="JHV1303" s="5"/>
      <c r="JHY1303" s="46"/>
      <c r="JHZ1303" s="5"/>
      <c r="JIC1303" s="46"/>
      <c r="JID1303" s="5"/>
      <c r="JIG1303" s="46"/>
      <c r="JIH1303" s="5"/>
      <c r="JIK1303" s="46"/>
      <c r="JIL1303" s="5"/>
      <c r="JIO1303" s="46"/>
      <c r="JIP1303" s="5"/>
      <c r="JIS1303" s="46"/>
      <c r="JIT1303" s="5"/>
      <c r="JIW1303" s="46"/>
      <c r="JIX1303" s="5"/>
      <c r="JJA1303" s="46"/>
      <c r="JJB1303" s="5"/>
      <c r="JJE1303" s="46"/>
      <c r="JJF1303" s="5"/>
      <c r="JJI1303" s="46"/>
      <c r="JJJ1303" s="5"/>
      <c r="JJM1303" s="46"/>
      <c r="JJN1303" s="5"/>
      <c r="JJQ1303" s="46"/>
      <c r="JJR1303" s="5"/>
      <c r="JJU1303" s="46"/>
      <c r="JJV1303" s="5"/>
      <c r="JJY1303" s="46"/>
      <c r="JJZ1303" s="5"/>
      <c r="JKC1303" s="46"/>
      <c r="JKD1303" s="5"/>
      <c r="JKG1303" s="46"/>
      <c r="JKH1303" s="5"/>
      <c r="JKK1303" s="46"/>
      <c r="JKL1303" s="5"/>
      <c r="JKO1303" s="46"/>
      <c r="JKP1303" s="5"/>
      <c r="JKS1303" s="46"/>
      <c r="JKT1303" s="5"/>
      <c r="JKW1303" s="46"/>
      <c r="JKX1303" s="5"/>
      <c r="JLA1303" s="46"/>
      <c r="JLB1303" s="5"/>
      <c r="JLE1303" s="46"/>
      <c r="JLF1303" s="5"/>
      <c r="JLI1303" s="46"/>
      <c r="JLJ1303" s="5"/>
      <c r="JLM1303" s="46"/>
      <c r="JLN1303" s="5"/>
      <c r="JLQ1303" s="46"/>
      <c r="JLR1303" s="5"/>
      <c r="JLU1303" s="46"/>
      <c r="JLV1303" s="5"/>
      <c r="JLY1303" s="46"/>
      <c r="JLZ1303" s="5"/>
      <c r="JMC1303" s="46"/>
      <c r="JMD1303" s="5"/>
      <c r="JMG1303" s="46"/>
      <c r="JMH1303" s="5"/>
      <c r="JMK1303" s="46"/>
      <c r="JML1303" s="5"/>
      <c r="JMO1303" s="46"/>
      <c r="JMP1303" s="5"/>
      <c r="JMS1303" s="46"/>
      <c r="JMT1303" s="5"/>
      <c r="JMW1303" s="46"/>
      <c r="JMX1303" s="5"/>
      <c r="JNA1303" s="46"/>
      <c r="JNB1303" s="5"/>
      <c r="JNE1303" s="46"/>
      <c r="JNF1303" s="5"/>
      <c r="JNI1303" s="46"/>
      <c r="JNJ1303" s="5"/>
      <c r="JNM1303" s="46"/>
      <c r="JNN1303" s="5"/>
      <c r="JNQ1303" s="46"/>
      <c r="JNR1303" s="5"/>
      <c r="JNU1303" s="46"/>
      <c r="JNV1303" s="5"/>
      <c r="JNY1303" s="46"/>
      <c r="JNZ1303" s="5"/>
      <c r="JOC1303" s="46"/>
      <c r="JOD1303" s="5"/>
      <c r="JOG1303" s="46"/>
      <c r="JOH1303" s="5"/>
      <c r="JOK1303" s="46"/>
      <c r="JOL1303" s="5"/>
      <c r="JOO1303" s="46"/>
      <c r="JOP1303" s="5"/>
      <c r="JOS1303" s="46"/>
      <c r="JOT1303" s="5"/>
      <c r="JOW1303" s="46"/>
      <c r="JOX1303" s="5"/>
      <c r="JPA1303" s="46"/>
      <c r="JPB1303" s="5"/>
      <c r="JPE1303" s="46"/>
      <c r="JPF1303" s="5"/>
      <c r="JPI1303" s="46"/>
      <c r="JPJ1303" s="5"/>
      <c r="JPM1303" s="46"/>
      <c r="JPN1303" s="5"/>
      <c r="JPQ1303" s="46"/>
      <c r="JPR1303" s="5"/>
      <c r="JPU1303" s="46"/>
      <c r="JPV1303" s="5"/>
      <c r="JPY1303" s="46"/>
      <c r="JPZ1303" s="5"/>
      <c r="JQC1303" s="46"/>
      <c r="JQD1303" s="5"/>
      <c r="JQG1303" s="46"/>
      <c r="JQH1303" s="5"/>
      <c r="JQK1303" s="46"/>
      <c r="JQL1303" s="5"/>
      <c r="JQO1303" s="46"/>
      <c r="JQP1303" s="5"/>
      <c r="JQS1303" s="46"/>
      <c r="JQT1303" s="5"/>
      <c r="JQW1303" s="46"/>
      <c r="JQX1303" s="5"/>
      <c r="JRA1303" s="46"/>
      <c r="JRB1303" s="5"/>
      <c r="JRE1303" s="46"/>
      <c r="JRF1303" s="5"/>
      <c r="JRI1303" s="46"/>
      <c r="JRJ1303" s="5"/>
      <c r="JRM1303" s="46"/>
      <c r="JRN1303" s="5"/>
      <c r="JRQ1303" s="46"/>
      <c r="JRR1303" s="5"/>
      <c r="JRU1303" s="46"/>
      <c r="JRV1303" s="5"/>
      <c r="JRY1303" s="46"/>
      <c r="JRZ1303" s="5"/>
      <c r="JSC1303" s="46"/>
      <c r="JSD1303" s="5"/>
      <c r="JSG1303" s="46"/>
      <c r="JSH1303" s="5"/>
      <c r="JSK1303" s="46"/>
      <c r="JSL1303" s="5"/>
      <c r="JSO1303" s="46"/>
      <c r="JSP1303" s="5"/>
      <c r="JSS1303" s="46"/>
      <c r="JST1303" s="5"/>
      <c r="JSW1303" s="46"/>
      <c r="JSX1303" s="5"/>
      <c r="JTA1303" s="46"/>
      <c r="JTB1303" s="5"/>
      <c r="JTE1303" s="46"/>
      <c r="JTF1303" s="5"/>
      <c r="JTI1303" s="46"/>
      <c r="JTJ1303" s="5"/>
      <c r="JTM1303" s="46"/>
      <c r="JTN1303" s="5"/>
      <c r="JTQ1303" s="46"/>
      <c r="JTR1303" s="5"/>
      <c r="JTU1303" s="46"/>
      <c r="JTV1303" s="5"/>
      <c r="JTY1303" s="46"/>
      <c r="JTZ1303" s="5"/>
      <c r="JUC1303" s="46"/>
      <c r="JUD1303" s="5"/>
      <c r="JUG1303" s="46"/>
      <c r="JUH1303" s="5"/>
      <c r="JUK1303" s="46"/>
      <c r="JUL1303" s="5"/>
      <c r="JUO1303" s="46"/>
      <c r="JUP1303" s="5"/>
      <c r="JUS1303" s="46"/>
      <c r="JUT1303" s="5"/>
      <c r="JUW1303" s="46"/>
      <c r="JUX1303" s="5"/>
      <c r="JVA1303" s="46"/>
      <c r="JVB1303" s="5"/>
      <c r="JVE1303" s="46"/>
      <c r="JVF1303" s="5"/>
      <c r="JVI1303" s="46"/>
      <c r="JVJ1303" s="5"/>
      <c r="JVM1303" s="46"/>
      <c r="JVN1303" s="5"/>
      <c r="JVQ1303" s="46"/>
      <c r="JVR1303" s="5"/>
      <c r="JVU1303" s="46"/>
      <c r="JVV1303" s="5"/>
      <c r="JVY1303" s="46"/>
      <c r="JVZ1303" s="5"/>
      <c r="JWC1303" s="46"/>
      <c r="JWD1303" s="5"/>
      <c r="JWG1303" s="46"/>
      <c r="JWH1303" s="5"/>
      <c r="JWK1303" s="46"/>
      <c r="JWL1303" s="5"/>
      <c r="JWO1303" s="46"/>
      <c r="JWP1303" s="5"/>
      <c r="JWS1303" s="46"/>
      <c r="JWT1303" s="5"/>
      <c r="JWW1303" s="46"/>
      <c r="JWX1303" s="5"/>
      <c r="JXA1303" s="46"/>
      <c r="JXB1303" s="5"/>
      <c r="JXE1303" s="46"/>
      <c r="JXF1303" s="5"/>
      <c r="JXI1303" s="46"/>
      <c r="JXJ1303" s="5"/>
      <c r="JXM1303" s="46"/>
      <c r="JXN1303" s="5"/>
      <c r="JXQ1303" s="46"/>
      <c r="JXR1303" s="5"/>
      <c r="JXU1303" s="46"/>
      <c r="JXV1303" s="5"/>
      <c r="JXY1303" s="46"/>
      <c r="JXZ1303" s="5"/>
      <c r="JYC1303" s="46"/>
      <c r="JYD1303" s="5"/>
      <c r="JYG1303" s="46"/>
      <c r="JYH1303" s="5"/>
      <c r="JYK1303" s="46"/>
      <c r="JYL1303" s="5"/>
      <c r="JYO1303" s="46"/>
      <c r="JYP1303" s="5"/>
      <c r="JYS1303" s="46"/>
      <c r="JYT1303" s="5"/>
      <c r="JYW1303" s="46"/>
      <c r="JYX1303" s="5"/>
      <c r="JZA1303" s="46"/>
      <c r="JZB1303" s="5"/>
      <c r="JZE1303" s="46"/>
      <c r="JZF1303" s="5"/>
      <c r="JZI1303" s="46"/>
      <c r="JZJ1303" s="5"/>
      <c r="JZM1303" s="46"/>
      <c r="JZN1303" s="5"/>
      <c r="JZQ1303" s="46"/>
      <c r="JZR1303" s="5"/>
      <c r="JZU1303" s="46"/>
      <c r="JZV1303" s="5"/>
      <c r="JZY1303" s="46"/>
      <c r="JZZ1303" s="5"/>
      <c r="KAC1303" s="46"/>
      <c r="KAD1303" s="5"/>
      <c r="KAG1303" s="46"/>
      <c r="KAH1303" s="5"/>
      <c r="KAK1303" s="46"/>
      <c r="KAL1303" s="5"/>
      <c r="KAO1303" s="46"/>
      <c r="KAP1303" s="5"/>
      <c r="KAS1303" s="46"/>
      <c r="KAT1303" s="5"/>
      <c r="KAW1303" s="46"/>
      <c r="KAX1303" s="5"/>
      <c r="KBA1303" s="46"/>
      <c r="KBB1303" s="5"/>
      <c r="KBE1303" s="46"/>
      <c r="KBF1303" s="5"/>
      <c r="KBI1303" s="46"/>
      <c r="KBJ1303" s="5"/>
      <c r="KBM1303" s="46"/>
      <c r="KBN1303" s="5"/>
      <c r="KBQ1303" s="46"/>
      <c r="KBR1303" s="5"/>
      <c r="KBU1303" s="46"/>
      <c r="KBV1303" s="5"/>
      <c r="KBY1303" s="46"/>
      <c r="KBZ1303" s="5"/>
      <c r="KCC1303" s="46"/>
      <c r="KCD1303" s="5"/>
      <c r="KCG1303" s="46"/>
      <c r="KCH1303" s="5"/>
      <c r="KCK1303" s="46"/>
      <c r="KCL1303" s="5"/>
      <c r="KCO1303" s="46"/>
      <c r="KCP1303" s="5"/>
      <c r="KCS1303" s="46"/>
      <c r="KCT1303" s="5"/>
      <c r="KCW1303" s="46"/>
      <c r="KCX1303" s="5"/>
      <c r="KDA1303" s="46"/>
      <c r="KDB1303" s="5"/>
      <c r="KDE1303" s="46"/>
      <c r="KDF1303" s="5"/>
      <c r="KDI1303" s="46"/>
      <c r="KDJ1303" s="5"/>
      <c r="KDM1303" s="46"/>
      <c r="KDN1303" s="5"/>
      <c r="KDQ1303" s="46"/>
      <c r="KDR1303" s="5"/>
      <c r="KDU1303" s="46"/>
      <c r="KDV1303" s="5"/>
      <c r="KDY1303" s="46"/>
      <c r="KDZ1303" s="5"/>
      <c r="KEC1303" s="46"/>
      <c r="KED1303" s="5"/>
      <c r="KEG1303" s="46"/>
      <c r="KEH1303" s="5"/>
      <c r="KEK1303" s="46"/>
      <c r="KEL1303" s="5"/>
      <c r="KEO1303" s="46"/>
      <c r="KEP1303" s="5"/>
      <c r="KES1303" s="46"/>
      <c r="KET1303" s="5"/>
      <c r="KEW1303" s="46"/>
      <c r="KEX1303" s="5"/>
      <c r="KFA1303" s="46"/>
      <c r="KFB1303" s="5"/>
      <c r="KFE1303" s="46"/>
      <c r="KFF1303" s="5"/>
      <c r="KFI1303" s="46"/>
      <c r="KFJ1303" s="5"/>
      <c r="KFM1303" s="46"/>
      <c r="KFN1303" s="5"/>
      <c r="KFQ1303" s="46"/>
      <c r="KFR1303" s="5"/>
      <c r="KFU1303" s="46"/>
      <c r="KFV1303" s="5"/>
      <c r="KFY1303" s="46"/>
      <c r="KFZ1303" s="5"/>
      <c r="KGC1303" s="46"/>
      <c r="KGD1303" s="5"/>
      <c r="KGG1303" s="46"/>
      <c r="KGH1303" s="5"/>
      <c r="KGK1303" s="46"/>
      <c r="KGL1303" s="5"/>
      <c r="KGO1303" s="46"/>
      <c r="KGP1303" s="5"/>
      <c r="KGS1303" s="46"/>
      <c r="KGT1303" s="5"/>
      <c r="KGW1303" s="46"/>
      <c r="KGX1303" s="5"/>
      <c r="KHA1303" s="46"/>
      <c r="KHB1303" s="5"/>
      <c r="KHE1303" s="46"/>
      <c r="KHF1303" s="5"/>
      <c r="KHI1303" s="46"/>
      <c r="KHJ1303" s="5"/>
      <c r="KHM1303" s="46"/>
      <c r="KHN1303" s="5"/>
      <c r="KHQ1303" s="46"/>
      <c r="KHR1303" s="5"/>
      <c r="KHU1303" s="46"/>
      <c r="KHV1303" s="5"/>
      <c r="KHY1303" s="46"/>
      <c r="KHZ1303" s="5"/>
      <c r="KIC1303" s="46"/>
      <c r="KID1303" s="5"/>
      <c r="KIG1303" s="46"/>
      <c r="KIH1303" s="5"/>
      <c r="KIK1303" s="46"/>
      <c r="KIL1303" s="5"/>
      <c r="KIO1303" s="46"/>
      <c r="KIP1303" s="5"/>
      <c r="KIS1303" s="46"/>
      <c r="KIT1303" s="5"/>
      <c r="KIW1303" s="46"/>
      <c r="KIX1303" s="5"/>
      <c r="KJA1303" s="46"/>
      <c r="KJB1303" s="5"/>
      <c r="KJE1303" s="46"/>
      <c r="KJF1303" s="5"/>
      <c r="KJI1303" s="46"/>
      <c r="KJJ1303" s="5"/>
      <c r="KJM1303" s="46"/>
      <c r="KJN1303" s="5"/>
      <c r="KJQ1303" s="46"/>
      <c r="KJR1303" s="5"/>
      <c r="KJU1303" s="46"/>
      <c r="KJV1303" s="5"/>
      <c r="KJY1303" s="46"/>
      <c r="KJZ1303" s="5"/>
      <c r="KKC1303" s="46"/>
      <c r="KKD1303" s="5"/>
      <c r="KKG1303" s="46"/>
      <c r="KKH1303" s="5"/>
      <c r="KKK1303" s="46"/>
      <c r="KKL1303" s="5"/>
      <c r="KKO1303" s="46"/>
      <c r="KKP1303" s="5"/>
      <c r="KKS1303" s="46"/>
      <c r="KKT1303" s="5"/>
      <c r="KKW1303" s="46"/>
      <c r="KKX1303" s="5"/>
      <c r="KLA1303" s="46"/>
      <c r="KLB1303" s="5"/>
      <c r="KLE1303" s="46"/>
      <c r="KLF1303" s="5"/>
      <c r="KLI1303" s="46"/>
      <c r="KLJ1303" s="5"/>
      <c r="KLM1303" s="46"/>
      <c r="KLN1303" s="5"/>
      <c r="KLQ1303" s="46"/>
      <c r="KLR1303" s="5"/>
      <c r="KLU1303" s="46"/>
      <c r="KLV1303" s="5"/>
      <c r="KLY1303" s="46"/>
      <c r="KLZ1303" s="5"/>
      <c r="KMC1303" s="46"/>
      <c r="KMD1303" s="5"/>
      <c r="KMG1303" s="46"/>
      <c r="KMH1303" s="5"/>
      <c r="KMK1303" s="46"/>
      <c r="KML1303" s="5"/>
      <c r="KMO1303" s="46"/>
      <c r="KMP1303" s="5"/>
      <c r="KMS1303" s="46"/>
      <c r="KMT1303" s="5"/>
      <c r="KMW1303" s="46"/>
      <c r="KMX1303" s="5"/>
      <c r="KNA1303" s="46"/>
      <c r="KNB1303" s="5"/>
      <c r="KNE1303" s="46"/>
      <c r="KNF1303" s="5"/>
      <c r="KNI1303" s="46"/>
      <c r="KNJ1303" s="5"/>
      <c r="KNM1303" s="46"/>
      <c r="KNN1303" s="5"/>
      <c r="KNQ1303" s="46"/>
      <c r="KNR1303" s="5"/>
      <c r="KNU1303" s="46"/>
      <c r="KNV1303" s="5"/>
      <c r="KNY1303" s="46"/>
      <c r="KNZ1303" s="5"/>
      <c r="KOC1303" s="46"/>
      <c r="KOD1303" s="5"/>
      <c r="KOG1303" s="46"/>
      <c r="KOH1303" s="5"/>
      <c r="KOK1303" s="46"/>
      <c r="KOL1303" s="5"/>
      <c r="KOO1303" s="46"/>
      <c r="KOP1303" s="5"/>
      <c r="KOS1303" s="46"/>
      <c r="KOT1303" s="5"/>
      <c r="KOW1303" s="46"/>
      <c r="KOX1303" s="5"/>
      <c r="KPA1303" s="46"/>
      <c r="KPB1303" s="5"/>
      <c r="KPE1303" s="46"/>
      <c r="KPF1303" s="5"/>
      <c r="KPI1303" s="46"/>
      <c r="KPJ1303" s="5"/>
      <c r="KPM1303" s="46"/>
      <c r="KPN1303" s="5"/>
      <c r="KPQ1303" s="46"/>
      <c r="KPR1303" s="5"/>
      <c r="KPU1303" s="46"/>
      <c r="KPV1303" s="5"/>
      <c r="KPY1303" s="46"/>
      <c r="KPZ1303" s="5"/>
      <c r="KQC1303" s="46"/>
      <c r="KQD1303" s="5"/>
      <c r="KQG1303" s="46"/>
      <c r="KQH1303" s="5"/>
      <c r="KQK1303" s="46"/>
      <c r="KQL1303" s="5"/>
      <c r="KQO1303" s="46"/>
      <c r="KQP1303" s="5"/>
      <c r="KQS1303" s="46"/>
      <c r="KQT1303" s="5"/>
      <c r="KQW1303" s="46"/>
      <c r="KQX1303" s="5"/>
      <c r="KRA1303" s="46"/>
      <c r="KRB1303" s="5"/>
      <c r="KRE1303" s="46"/>
      <c r="KRF1303" s="5"/>
      <c r="KRI1303" s="46"/>
      <c r="KRJ1303" s="5"/>
      <c r="KRM1303" s="46"/>
      <c r="KRN1303" s="5"/>
      <c r="KRQ1303" s="46"/>
      <c r="KRR1303" s="5"/>
      <c r="KRU1303" s="46"/>
      <c r="KRV1303" s="5"/>
      <c r="KRY1303" s="46"/>
      <c r="KRZ1303" s="5"/>
      <c r="KSC1303" s="46"/>
      <c r="KSD1303" s="5"/>
      <c r="KSG1303" s="46"/>
      <c r="KSH1303" s="5"/>
      <c r="KSK1303" s="46"/>
      <c r="KSL1303" s="5"/>
      <c r="KSO1303" s="46"/>
      <c r="KSP1303" s="5"/>
      <c r="KSS1303" s="46"/>
      <c r="KST1303" s="5"/>
      <c r="KSW1303" s="46"/>
      <c r="KSX1303" s="5"/>
      <c r="KTA1303" s="46"/>
      <c r="KTB1303" s="5"/>
      <c r="KTE1303" s="46"/>
      <c r="KTF1303" s="5"/>
      <c r="KTI1303" s="46"/>
      <c r="KTJ1303" s="5"/>
      <c r="KTM1303" s="46"/>
      <c r="KTN1303" s="5"/>
      <c r="KTQ1303" s="46"/>
      <c r="KTR1303" s="5"/>
      <c r="KTU1303" s="46"/>
      <c r="KTV1303" s="5"/>
      <c r="KTY1303" s="46"/>
      <c r="KTZ1303" s="5"/>
      <c r="KUC1303" s="46"/>
      <c r="KUD1303" s="5"/>
      <c r="KUG1303" s="46"/>
      <c r="KUH1303" s="5"/>
      <c r="KUK1303" s="46"/>
      <c r="KUL1303" s="5"/>
      <c r="KUO1303" s="46"/>
      <c r="KUP1303" s="5"/>
      <c r="KUS1303" s="46"/>
      <c r="KUT1303" s="5"/>
      <c r="KUW1303" s="46"/>
      <c r="KUX1303" s="5"/>
      <c r="KVA1303" s="46"/>
      <c r="KVB1303" s="5"/>
      <c r="KVE1303" s="46"/>
      <c r="KVF1303" s="5"/>
      <c r="KVI1303" s="46"/>
      <c r="KVJ1303" s="5"/>
      <c r="KVM1303" s="46"/>
      <c r="KVN1303" s="5"/>
      <c r="KVQ1303" s="46"/>
      <c r="KVR1303" s="5"/>
      <c r="KVU1303" s="46"/>
      <c r="KVV1303" s="5"/>
      <c r="KVY1303" s="46"/>
      <c r="KVZ1303" s="5"/>
      <c r="KWC1303" s="46"/>
      <c r="KWD1303" s="5"/>
      <c r="KWG1303" s="46"/>
      <c r="KWH1303" s="5"/>
      <c r="KWK1303" s="46"/>
      <c r="KWL1303" s="5"/>
      <c r="KWO1303" s="46"/>
      <c r="KWP1303" s="5"/>
      <c r="KWS1303" s="46"/>
      <c r="KWT1303" s="5"/>
      <c r="KWW1303" s="46"/>
      <c r="KWX1303" s="5"/>
      <c r="KXA1303" s="46"/>
      <c r="KXB1303" s="5"/>
      <c r="KXE1303" s="46"/>
      <c r="KXF1303" s="5"/>
      <c r="KXI1303" s="46"/>
      <c r="KXJ1303" s="5"/>
      <c r="KXM1303" s="46"/>
      <c r="KXN1303" s="5"/>
      <c r="KXQ1303" s="46"/>
      <c r="KXR1303" s="5"/>
      <c r="KXU1303" s="46"/>
      <c r="KXV1303" s="5"/>
      <c r="KXY1303" s="46"/>
      <c r="KXZ1303" s="5"/>
      <c r="KYC1303" s="46"/>
      <c r="KYD1303" s="5"/>
      <c r="KYG1303" s="46"/>
      <c r="KYH1303" s="5"/>
      <c r="KYK1303" s="46"/>
      <c r="KYL1303" s="5"/>
      <c r="KYO1303" s="46"/>
      <c r="KYP1303" s="5"/>
      <c r="KYS1303" s="46"/>
      <c r="KYT1303" s="5"/>
      <c r="KYW1303" s="46"/>
      <c r="KYX1303" s="5"/>
      <c r="KZA1303" s="46"/>
      <c r="KZB1303" s="5"/>
      <c r="KZE1303" s="46"/>
      <c r="KZF1303" s="5"/>
      <c r="KZI1303" s="46"/>
      <c r="KZJ1303" s="5"/>
      <c r="KZM1303" s="46"/>
      <c r="KZN1303" s="5"/>
      <c r="KZQ1303" s="46"/>
      <c r="KZR1303" s="5"/>
      <c r="KZU1303" s="46"/>
      <c r="KZV1303" s="5"/>
      <c r="KZY1303" s="46"/>
      <c r="KZZ1303" s="5"/>
      <c r="LAC1303" s="46"/>
      <c r="LAD1303" s="5"/>
      <c r="LAG1303" s="46"/>
      <c r="LAH1303" s="5"/>
      <c r="LAK1303" s="46"/>
      <c r="LAL1303" s="5"/>
      <c r="LAO1303" s="46"/>
      <c r="LAP1303" s="5"/>
      <c r="LAS1303" s="46"/>
      <c r="LAT1303" s="5"/>
      <c r="LAW1303" s="46"/>
      <c r="LAX1303" s="5"/>
      <c r="LBA1303" s="46"/>
      <c r="LBB1303" s="5"/>
      <c r="LBE1303" s="46"/>
      <c r="LBF1303" s="5"/>
      <c r="LBI1303" s="46"/>
      <c r="LBJ1303" s="5"/>
      <c r="LBM1303" s="46"/>
      <c r="LBN1303" s="5"/>
      <c r="LBQ1303" s="46"/>
      <c r="LBR1303" s="5"/>
      <c r="LBU1303" s="46"/>
      <c r="LBV1303" s="5"/>
      <c r="LBY1303" s="46"/>
      <c r="LBZ1303" s="5"/>
      <c r="LCC1303" s="46"/>
      <c r="LCD1303" s="5"/>
      <c r="LCG1303" s="46"/>
      <c r="LCH1303" s="5"/>
      <c r="LCK1303" s="46"/>
      <c r="LCL1303" s="5"/>
      <c r="LCO1303" s="46"/>
      <c r="LCP1303" s="5"/>
      <c r="LCS1303" s="46"/>
      <c r="LCT1303" s="5"/>
      <c r="LCW1303" s="46"/>
      <c r="LCX1303" s="5"/>
      <c r="LDA1303" s="46"/>
      <c r="LDB1303" s="5"/>
      <c r="LDE1303" s="46"/>
      <c r="LDF1303" s="5"/>
      <c r="LDI1303" s="46"/>
      <c r="LDJ1303" s="5"/>
      <c r="LDM1303" s="46"/>
      <c r="LDN1303" s="5"/>
      <c r="LDQ1303" s="46"/>
      <c r="LDR1303" s="5"/>
      <c r="LDU1303" s="46"/>
      <c r="LDV1303" s="5"/>
      <c r="LDY1303" s="46"/>
      <c r="LDZ1303" s="5"/>
      <c r="LEC1303" s="46"/>
      <c r="LED1303" s="5"/>
      <c r="LEG1303" s="46"/>
      <c r="LEH1303" s="5"/>
      <c r="LEK1303" s="46"/>
      <c r="LEL1303" s="5"/>
      <c r="LEO1303" s="46"/>
      <c r="LEP1303" s="5"/>
      <c r="LES1303" s="46"/>
      <c r="LET1303" s="5"/>
      <c r="LEW1303" s="46"/>
      <c r="LEX1303" s="5"/>
      <c r="LFA1303" s="46"/>
      <c r="LFB1303" s="5"/>
      <c r="LFE1303" s="46"/>
      <c r="LFF1303" s="5"/>
      <c r="LFI1303" s="46"/>
      <c r="LFJ1303" s="5"/>
      <c r="LFM1303" s="46"/>
      <c r="LFN1303" s="5"/>
      <c r="LFQ1303" s="46"/>
      <c r="LFR1303" s="5"/>
      <c r="LFU1303" s="46"/>
      <c r="LFV1303" s="5"/>
      <c r="LFY1303" s="46"/>
      <c r="LFZ1303" s="5"/>
      <c r="LGC1303" s="46"/>
      <c r="LGD1303" s="5"/>
      <c r="LGG1303" s="46"/>
      <c r="LGH1303" s="5"/>
      <c r="LGK1303" s="46"/>
      <c r="LGL1303" s="5"/>
      <c r="LGO1303" s="46"/>
      <c r="LGP1303" s="5"/>
      <c r="LGS1303" s="46"/>
      <c r="LGT1303" s="5"/>
      <c r="LGW1303" s="46"/>
      <c r="LGX1303" s="5"/>
      <c r="LHA1303" s="46"/>
      <c r="LHB1303" s="5"/>
      <c r="LHE1303" s="46"/>
      <c r="LHF1303" s="5"/>
      <c r="LHI1303" s="46"/>
      <c r="LHJ1303" s="5"/>
      <c r="LHM1303" s="46"/>
      <c r="LHN1303" s="5"/>
      <c r="LHQ1303" s="46"/>
      <c r="LHR1303" s="5"/>
      <c r="LHU1303" s="46"/>
      <c r="LHV1303" s="5"/>
      <c r="LHY1303" s="46"/>
      <c r="LHZ1303" s="5"/>
      <c r="LIC1303" s="46"/>
      <c r="LID1303" s="5"/>
      <c r="LIG1303" s="46"/>
      <c r="LIH1303" s="5"/>
      <c r="LIK1303" s="46"/>
      <c r="LIL1303" s="5"/>
      <c r="LIO1303" s="46"/>
      <c r="LIP1303" s="5"/>
      <c r="LIS1303" s="46"/>
      <c r="LIT1303" s="5"/>
      <c r="LIW1303" s="46"/>
      <c r="LIX1303" s="5"/>
      <c r="LJA1303" s="46"/>
      <c r="LJB1303" s="5"/>
      <c r="LJE1303" s="46"/>
      <c r="LJF1303" s="5"/>
      <c r="LJI1303" s="46"/>
      <c r="LJJ1303" s="5"/>
      <c r="LJM1303" s="46"/>
      <c r="LJN1303" s="5"/>
      <c r="LJQ1303" s="46"/>
      <c r="LJR1303" s="5"/>
      <c r="LJU1303" s="46"/>
      <c r="LJV1303" s="5"/>
      <c r="LJY1303" s="46"/>
      <c r="LJZ1303" s="5"/>
      <c r="LKC1303" s="46"/>
      <c r="LKD1303" s="5"/>
      <c r="LKG1303" s="46"/>
      <c r="LKH1303" s="5"/>
      <c r="LKK1303" s="46"/>
      <c r="LKL1303" s="5"/>
      <c r="LKO1303" s="46"/>
      <c r="LKP1303" s="5"/>
      <c r="LKS1303" s="46"/>
      <c r="LKT1303" s="5"/>
      <c r="LKW1303" s="46"/>
      <c r="LKX1303" s="5"/>
      <c r="LLA1303" s="46"/>
      <c r="LLB1303" s="5"/>
      <c r="LLE1303" s="46"/>
      <c r="LLF1303" s="5"/>
      <c r="LLI1303" s="46"/>
      <c r="LLJ1303" s="5"/>
      <c r="LLM1303" s="46"/>
      <c r="LLN1303" s="5"/>
      <c r="LLQ1303" s="46"/>
      <c r="LLR1303" s="5"/>
      <c r="LLU1303" s="46"/>
      <c r="LLV1303" s="5"/>
      <c r="LLY1303" s="46"/>
      <c r="LLZ1303" s="5"/>
      <c r="LMC1303" s="46"/>
      <c r="LMD1303" s="5"/>
      <c r="LMG1303" s="46"/>
      <c r="LMH1303" s="5"/>
      <c r="LMK1303" s="46"/>
      <c r="LML1303" s="5"/>
      <c r="LMO1303" s="46"/>
      <c r="LMP1303" s="5"/>
      <c r="LMS1303" s="46"/>
      <c r="LMT1303" s="5"/>
      <c r="LMW1303" s="46"/>
      <c r="LMX1303" s="5"/>
      <c r="LNA1303" s="46"/>
      <c r="LNB1303" s="5"/>
      <c r="LNE1303" s="46"/>
      <c r="LNF1303" s="5"/>
      <c r="LNI1303" s="46"/>
      <c r="LNJ1303" s="5"/>
      <c r="LNM1303" s="46"/>
      <c r="LNN1303" s="5"/>
      <c r="LNQ1303" s="46"/>
      <c r="LNR1303" s="5"/>
      <c r="LNU1303" s="46"/>
      <c r="LNV1303" s="5"/>
      <c r="LNY1303" s="46"/>
      <c r="LNZ1303" s="5"/>
      <c r="LOC1303" s="46"/>
      <c r="LOD1303" s="5"/>
      <c r="LOG1303" s="46"/>
      <c r="LOH1303" s="5"/>
      <c r="LOK1303" s="46"/>
      <c r="LOL1303" s="5"/>
      <c r="LOO1303" s="46"/>
      <c r="LOP1303" s="5"/>
      <c r="LOS1303" s="46"/>
      <c r="LOT1303" s="5"/>
      <c r="LOW1303" s="46"/>
      <c r="LOX1303" s="5"/>
      <c r="LPA1303" s="46"/>
      <c r="LPB1303" s="5"/>
      <c r="LPE1303" s="46"/>
      <c r="LPF1303" s="5"/>
      <c r="LPI1303" s="46"/>
      <c r="LPJ1303" s="5"/>
      <c r="LPM1303" s="46"/>
      <c r="LPN1303" s="5"/>
      <c r="LPQ1303" s="46"/>
      <c r="LPR1303" s="5"/>
      <c r="LPU1303" s="46"/>
      <c r="LPV1303" s="5"/>
      <c r="LPY1303" s="46"/>
      <c r="LPZ1303" s="5"/>
      <c r="LQC1303" s="46"/>
      <c r="LQD1303" s="5"/>
      <c r="LQG1303" s="46"/>
      <c r="LQH1303" s="5"/>
      <c r="LQK1303" s="46"/>
      <c r="LQL1303" s="5"/>
      <c r="LQO1303" s="46"/>
      <c r="LQP1303" s="5"/>
      <c r="LQS1303" s="46"/>
      <c r="LQT1303" s="5"/>
      <c r="LQW1303" s="46"/>
      <c r="LQX1303" s="5"/>
      <c r="LRA1303" s="46"/>
      <c r="LRB1303" s="5"/>
      <c r="LRE1303" s="46"/>
      <c r="LRF1303" s="5"/>
      <c r="LRI1303" s="46"/>
      <c r="LRJ1303" s="5"/>
      <c r="LRM1303" s="46"/>
      <c r="LRN1303" s="5"/>
      <c r="LRQ1303" s="46"/>
      <c r="LRR1303" s="5"/>
      <c r="LRU1303" s="46"/>
      <c r="LRV1303" s="5"/>
      <c r="LRY1303" s="46"/>
      <c r="LRZ1303" s="5"/>
      <c r="LSC1303" s="46"/>
      <c r="LSD1303" s="5"/>
      <c r="LSG1303" s="46"/>
      <c r="LSH1303" s="5"/>
      <c r="LSK1303" s="46"/>
      <c r="LSL1303" s="5"/>
      <c r="LSO1303" s="46"/>
      <c r="LSP1303" s="5"/>
      <c r="LSS1303" s="46"/>
      <c r="LST1303" s="5"/>
      <c r="LSW1303" s="46"/>
      <c r="LSX1303" s="5"/>
      <c r="LTA1303" s="46"/>
      <c r="LTB1303" s="5"/>
      <c r="LTE1303" s="46"/>
      <c r="LTF1303" s="5"/>
      <c r="LTI1303" s="46"/>
      <c r="LTJ1303" s="5"/>
      <c r="LTM1303" s="46"/>
      <c r="LTN1303" s="5"/>
      <c r="LTQ1303" s="46"/>
      <c r="LTR1303" s="5"/>
      <c r="LTU1303" s="46"/>
      <c r="LTV1303" s="5"/>
      <c r="LTY1303" s="46"/>
      <c r="LTZ1303" s="5"/>
      <c r="LUC1303" s="46"/>
      <c r="LUD1303" s="5"/>
      <c r="LUG1303" s="46"/>
      <c r="LUH1303" s="5"/>
      <c r="LUK1303" s="46"/>
      <c r="LUL1303" s="5"/>
      <c r="LUO1303" s="46"/>
      <c r="LUP1303" s="5"/>
      <c r="LUS1303" s="46"/>
      <c r="LUT1303" s="5"/>
      <c r="LUW1303" s="46"/>
      <c r="LUX1303" s="5"/>
      <c r="LVA1303" s="46"/>
      <c r="LVB1303" s="5"/>
      <c r="LVE1303" s="46"/>
      <c r="LVF1303" s="5"/>
      <c r="LVI1303" s="46"/>
      <c r="LVJ1303" s="5"/>
      <c r="LVM1303" s="46"/>
      <c r="LVN1303" s="5"/>
      <c r="LVQ1303" s="46"/>
      <c r="LVR1303" s="5"/>
      <c r="LVU1303" s="46"/>
      <c r="LVV1303" s="5"/>
      <c r="LVY1303" s="46"/>
      <c r="LVZ1303" s="5"/>
      <c r="LWC1303" s="46"/>
      <c r="LWD1303" s="5"/>
      <c r="LWG1303" s="46"/>
      <c r="LWH1303" s="5"/>
      <c r="LWK1303" s="46"/>
      <c r="LWL1303" s="5"/>
      <c r="LWO1303" s="46"/>
      <c r="LWP1303" s="5"/>
      <c r="LWS1303" s="46"/>
      <c r="LWT1303" s="5"/>
      <c r="LWW1303" s="46"/>
      <c r="LWX1303" s="5"/>
      <c r="LXA1303" s="46"/>
      <c r="LXB1303" s="5"/>
      <c r="LXE1303" s="46"/>
      <c r="LXF1303" s="5"/>
      <c r="LXI1303" s="46"/>
      <c r="LXJ1303" s="5"/>
      <c r="LXM1303" s="46"/>
      <c r="LXN1303" s="5"/>
      <c r="LXQ1303" s="46"/>
      <c r="LXR1303" s="5"/>
      <c r="LXU1303" s="46"/>
      <c r="LXV1303" s="5"/>
      <c r="LXY1303" s="46"/>
      <c r="LXZ1303" s="5"/>
      <c r="LYC1303" s="46"/>
      <c r="LYD1303" s="5"/>
      <c r="LYG1303" s="46"/>
      <c r="LYH1303" s="5"/>
      <c r="LYK1303" s="46"/>
      <c r="LYL1303" s="5"/>
      <c r="LYO1303" s="46"/>
      <c r="LYP1303" s="5"/>
      <c r="LYS1303" s="46"/>
      <c r="LYT1303" s="5"/>
      <c r="LYW1303" s="46"/>
      <c r="LYX1303" s="5"/>
      <c r="LZA1303" s="46"/>
      <c r="LZB1303" s="5"/>
      <c r="LZE1303" s="46"/>
      <c r="LZF1303" s="5"/>
      <c r="LZI1303" s="46"/>
      <c r="LZJ1303" s="5"/>
      <c r="LZM1303" s="46"/>
      <c r="LZN1303" s="5"/>
      <c r="LZQ1303" s="46"/>
      <c r="LZR1303" s="5"/>
      <c r="LZU1303" s="46"/>
      <c r="LZV1303" s="5"/>
      <c r="LZY1303" s="46"/>
      <c r="LZZ1303" s="5"/>
      <c r="MAC1303" s="46"/>
      <c r="MAD1303" s="5"/>
      <c r="MAG1303" s="46"/>
      <c r="MAH1303" s="5"/>
      <c r="MAK1303" s="46"/>
      <c r="MAL1303" s="5"/>
      <c r="MAO1303" s="46"/>
      <c r="MAP1303" s="5"/>
      <c r="MAS1303" s="46"/>
      <c r="MAT1303" s="5"/>
      <c r="MAW1303" s="46"/>
      <c r="MAX1303" s="5"/>
      <c r="MBA1303" s="46"/>
      <c r="MBB1303" s="5"/>
      <c r="MBE1303" s="46"/>
      <c r="MBF1303" s="5"/>
      <c r="MBI1303" s="46"/>
      <c r="MBJ1303" s="5"/>
      <c r="MBM1303" s="46"/>
      <c r="MBN1303" s="5"/>
      <c r="MBQ1303" s="46"/>
      <c r="MBR1303" s="5"/>
      <c r="MBU1303" s="46"/>
      <c r="MBV1303" s="5"/>
      <c r="MBY1303" s="46"/>
      <c r="MBZ1303" s="5"/>
      <c r="MCC1303" s="46"/>
      <c r="MCD1303" s="5"/>
      <c r="MCG1303" s="46"/>
      <c r="MCH1303" s="5"/>
      <c r="MCK1303" s="46"/>
      <c r="MCL1303" s="5"/>
      <c r="MCO1303" s="46"/>
      <c r="MCP1303" s="5"/>
      <c r="MCS1303" s="46"/>
      <c r="MCT1303" s="5"/>
      <c r="MCW1303" s="46"/>
      <c r="MCX1303" s="5"/>
      <c r="MDA1303" s="46"/>
      <c r="MDB1303" s="5"/>
      <c r="MDE1303" s="46"/>
      <c r="MDF1303" s="5"/>
      <c r="MDI1303" s="46"/>
      <c r="MDJ1303" s="5"/>
      <c r="MDM1303" s="46"/>
      <c r="MDN1303" s="5"/>
      <c r="MDQ1303" s="46"/>
      <c r="MDR1303" s="5"/>
      <c r="MDU1303" s="46"/>
      <c r="MDV1303" s="5"/>
      <c r="MDY1303" s="46"/>
      <c r="MDZ1303" s="5"/>
      <c r="MEC1303" s="46"/>
      <c r="MED1303" s="5"/>
      <c r="MEG1303" s="46"/>
      <c r="MEH1303" s="5"/>
      <c r="MEK1303" s="46"/>
      <c r="MEL1303" s="5"/>
      <c r="MEO1303" s="46"/>
      <c r="MEP1303" s="5"/>
      <c r="MES1303" s="46"/>
      <c r="MET1303" s="5"/>
      <c r="MEW1303" s="46"/>
      <c r="MEX1303" s="5"/>
      <c r="MFA1303" s="46"/>
      <c r="MFB1303" s="5"/>
      <c r="MFE1303" s="46"/>
      <c r="MFF1303" s="5"/>
      <c r="MFI1303" s="46"/>
      <c r="MFJ1303" s="5"/>
      <c r="MFM1303" s="46"/>
      <c r="MFN1303" s="5"/>
      <c r="MFQ1303" s="46"/>
      <c r="MFR1303" s="5"/>
      <c r="MFU1303" s="46"/>
      <c r="MFV1303" s="5"/>
      <c r="MFY1303" s="46"/>
      <c r="MFZ1303" s="5"/>
      <c r="MGC1303" s="46"/>
      <c r="MGD1303" s="5"/>
      <c r="MGG1303" s="46"/>
      <c r="MGH1303" s="5"/>
      <c r="MGK1303" s="46"/>
      <c r="MGL1303" s="5"/>
      <c r="MGO1303" s="46"/>
      <c r="MGP1303" s="5"/>
      <c r="MGS1303" s="46"/>
      <c r="MGT1303" s="5"/>
      <c r="MGW1303" s="46"/>
      <c r="MGX1303" s="5"/>
      <c r="MHA1303" s="46"/>
      <c r="MHB1303" s="5"/>
      <c r="MHE1303" s="46"/>
      <c r="MHF1303" s="5"/>
      <c r="MHI1303" s="46"/>
      <c r="MHJ1303" s="5"/>
      <c r="MHM1303" s="46"/>
      <c r="MHN1303" s="5"/>
      <c r="MHQ1303" s="46"/>
      <c r="MHR1303" s="5"/>
      <c r="MHU1303" s="46"/>
      <c r="MHV1303" s="5"/>
      <c r="MHY1303" s="46"/>
      <c r="MHZ1303" s="5"/>
      <c r="MIC1303" s="46"/>
      <c r="MID1303" s="5"/>
      <c r="MIG1303" s="46"/>
      <c r="MIH1303" s="5"/>
      <c r="MIK1303" s="46"/>
      <c r="MIL1303" s="5"/>
      <c r="MIO1303" s="46"/>
      <c r="MIP1303" s="5"/>
      <c r="MIS1303" s="46"/>
      <c r="MIT1303" s="5"/>
      <c r="MIW1303" s="46"/>
      <c r="MIX1303" s="5"/>
      <c r="MJA1303" s="46"/>
      <c r="MJB1303" s="5"/>
      <c r="MJE1303" s="46"/>
      <c r="MJF1303" s="5"/>
      <c r="MJI1303" s="46"/>
      <c r="MJJ1303" s="5"/>
      <c r="MJM1303" s="46"/>
      <c r="MJN1303" s="5"/>
      <c r="MJQ1303" s="46"/>
      <c r="MJR1303" s="5"/>
      <c r="MJU1303" s="46"/>
      <c r="MJV1303" s="5"/>
      <c r="MJY1303" s="46"/>
      <c r="MJZ1303" s="5"/>
      <c r="MKC1303" s="46"/>
      <c r="MKD1303" s="5"/>
      <c r="MKG1303" s="46"/>
      <c r="MKH1303" s="5"/>
      <c r="MKK1303" s="46"/>
      <c r="MKL1303" s="5"/>
      <c r="MKO1303" s="46"/>
      <c r="MKP1303" s="5"/>
      <c r="MKS1303" s="46"/>
      <c r="MKT1303" s="5"/>
      <c r="MKW1303" s="46"/>
      <c r="MKX1303" s="5"/>
      <c r="MLA1303" s="46"/>
      <c r="MLB1303" s="5"/>
      <c r="MLE1303" s="46"/>
      <c r="MLF1303" s="5"/>
      <c r="MLI1303" s="46"/>
      <c r="MLJ1303" s="5"/>
      <c r="MLM1303" s="46"/>
      <c r="MLN1303" s="5"/>
      <c r="MLQ1303" s="46"/>
      <c r="MLR1303" s="5"/>
      <c r="MLU1303" s="46"/>
      <c r="MLV1303" s="5"/>
      <c r="MLY1303" s="46"/>
      <c r="MLZ1303" s="5"/>
      <c r="MMC1303" s="46"/>
      <c r="MMD1303" s="5"/>
      <c r="MMG1303" s="46"/>
      <c r="MMH1303" s="5"/>
      <c r="MMK1303" s="46"/>
      <c r="MML1303" s="5"/>
      <c r="MMO1303" s="46"/>
      <c r="MMP1303" s="5"/>
      <c r="MMS1303" s="46"/>
      <c r="MMT1303" s="5"/>
      <c r="MMW1303" s="46"/>
      <c r="MMX1303" s="5"/>
      <c r="MNA1303" s="46"/>
      <c r="MNB1303" s="5"/>
      <c r="MNE1303" s="46"/>
      <c r="MNF1303" s="5"/>
      <c r="MNI1303" s="46"/>
      <c r="MNJ1303" s="5"/>
      <c r="MNM1303" s="46"/>
      <c r="MNN1303" s="5"/>
      <c r="MNQ1303" s="46"/>
      <c r="MNR1303" s="5"/>
      <c r="MNU1303" s="46"/>
      <c r="MNV1303" s="5"/>
      <c r="MNY1303" s="46"/>
      <c r="MNZ1303" s="5"/>
      <c r="MOC1303" s="46"/>
      <c r="MOD1303" s="5"/>
      <c r="MOG1303" s="46"/>
      <c r="MOH1303" s="5"/>
      <c r="MOK1303" s="46"/>
      <c r="MOL1303" s="5"/>
      <c r="MOO1303" s="46"/>
      <c r="MOP1303" s="5"/>
      <c r="MOS1303" s="46"/>
      <c r="MOT1303" s="5"/>
      <c r="MOW1303" s="46"/>
      <c r="MOX1303" s="5"/>
      <c r="MPA1303" s="46"/>
      <c r="MPB1303" s="5"/>
      <c r="MPE1303" s="46"/>
      <c r="MPF1303" s="5"/>
      <c r="MPI1303" s="46"/>
      <c r="MPJ1303" s="5"/>
      <c r="MPM1303" s="46"/>
      <c r="MPN1303" s="5"/>
      <c r="MPQ1303" s="46"/>
      <c r="MPR1303" s="5"/>
      <c r="MPU1303" s="46"/>
      <c r="MPV1303" s="5"/>
      <c r="MPY1303" s="46"/>
      <c r="MPZ1303" s="5"/>
      <c r="MQC1303" s="46"/>
      <c r="MQD1303" s="5"/>
      <c r="MQG1303" s="46"/>
      <c r="MQH1303" s="5"/>
      <c r="MQK1303" s="46"/>
      <c r="MQL1303" s="5"/>
      <c r="MQO1303" s="46"/>
      <c r="MQP1303" s="5"/>
      <c r="MQS1303" s="46"/>
      <c r="MQT1303" s="5"/>
      <c r="MQW1303" s="46"/>
      <c r="MQX1303" s="5"/>
      <c r="MRA1303" s="46"/>
      <c r="MRB1303" s="5"/>
      <c r="MRE1303" s="46"/>
      <c r="MRF1303" s="5"/>
      <c r="MRI1303" s="46"/>
      <c r="MRJ1303" s="5"/>
      <c r="MRM1303" s="46"/>
      <c r="MRN1303" s="5"/>
      <c r="MRQ1303" s="46"/>
      <c r="MRR1303" s="5"/>
      <c r="MRU1303" s="46"/>
      <c r="MRV1303" s="5"/>
      <c r="MRY1303" s="46"/>
      <c r="MRZ1303" s="5"/>
      <c r="MSC1303" s="46"/>
      <c r="MSD1303" s="5"/>
      <c r="MSG1303" s="46"/>
      <c r="MSH1303" s="5"/>
      <c r="MSK1303" s="46"/>
      <c r="MSL1303" s="5"/>
      <c r="MSO1303" s="46"/>
      <c r="MSP1303" s="5"/>
      <c r="MSS1303" s="46"/>
      <c r="MST1303" s="5"/>
      <c r="MSW1303" s="46"/>
      <c r="MSX1303" s="5"/>
      <c r="MTA1303" s="46"/>
      <c r="MTB1303" s="5"/>
      <c r="MTE1303" s="46"/>
      <c r="MTF1303" s="5"/>
      <c r="MTI1303" s="46"/>
      <c r="MTJ1303" s="5"/>
      <c r="MTM1303" s="46"/>
      <c r="MTN1303" s="5"/>
      <c r="MTQ1303" s="46"/>
      <c r="MTR1303" s="5"/>
      <c r="MTU1303" s="46"/>
      <c r="MTV1303" s="5"/>
      <c r="MTY1303" s="46"/>
      <c r="MTZ1303" s="5"/>
      <c r="MUC1303" s="46"/>
      <c r="MUD1303" s="5"/>
      <c r="MUG1303" s="46"/>
      <c r="MUH1303" s="5"/>
      <c r="MUK1303" s="46"/>
      <c r="MUL1303" s="5"/>
      <c r="MUO1303" s="46"/>
      <c r="MUP1303" s="5"/>
      <c r="MUS1303" s="46"/>
      <c r="MUT1303" s="5"/>
      <c r="MUW1303" s="46"/>
      <c r="MUX1303" s="5"/>
      <c r="MVA1303" s="46"/>
      <c r="MVB1303" s="5"/>
      <c r="MVE1303" s="46"/>
      <c r="MVF1303" s="5"/>
      <c r="MVI1303" s="46"/>
      <c r="MVJ1303" s="5"/>
      <c r="MVM1303" s="46"/>
      <c r="MVN1303" s="5"/>
      <c r="MVQ1303" s="46"/>
      <c r="MVR1303" s="5"/>
      <c r="MVU1303" s="46"/>
      <c r="MVV1303" s="5"/>
      <c r="MVY1303" s="46"/>
      <c r="MVZ1303" s="5"/>
      <c r="MWC1303" s="46"/>
      <c r="MWD1303" s="5"/>
      <c r="MWG1303" s="46"/>
      <c r="MWH1303" s="5"/>
      <c r="MWK1303" s="46"/>
      <c r="MWL1303" s="5"/>
      <c r="MWO1303" s="46"/>
      <c r="MWP1303" s="5"/>
      <c r="MWS1303" s="46"/>
      <c r="MWT1303" s="5"/>
      <c r="MWW1303" s="46"/>
      <c r="MWX1303" s="5"/>
      <c r="MXA1303" s="46"/>
      <c r="MXB1303" s="5"/>
      <c r="MXE1303" s="46"/>
      <c r="MXF1303" s="5"/>
      <c r="MXI1303" s="46"/>
      <c r="MXJ1303" s="5"/>
      <c r="MXM1303" s="46"/>
      <c r="MXN1303" s="5"/>
      <c r="MXQ1303" s="46"/>
      <c r="MXR1303" s="5"/>
      <c r="MXU1303" s="46"/>
      <c r="MXV1303" s="5"/>
      <c r="MXY1303" s="46"/>
      <c r="MXZ1303" s="5"/>
      <c r="MYC1303" s="46"/>
      <c r="MYD1303" s="5"/>
      <c r="MYG1303" s="46"/>
      <c r="MYH1303" s="5"/>
      <c r="MYK1303" s="46"/>
      <c r="MYL1303" s="5"/>
      <c r="MYO1303" s="46"/>
      <c r="MYP1303" s="5"/>
      <c r="MYS1303" s="46"/>
      <c r="MYT1303" s="5"/>
      <c r="MYW1303" s="46"/>
      <c r="MYX1303" s="5"/>
      <c r="MZA1303" s="46"/>
      <c r="MZB1303" s="5"/>
      <c r="MZE1303" s="46"/>
      <c r="MZF1303" s="5"/>
      <c r="MZI1303" s="46"/>
      <c r="MZJ1303" s="5"/>
      <c r="MZM1303" s="46"/>
      <c r="MZN1303" s="5"/>
      <c r="MZQ1303" s="46"/>
      <c r="MZR1303" s="5"/>
      <c r="MZU1303" s="46"/>
      <c r="MZV1303" s="5"/>
      <c r="MZY1303" s="46"/>
      <c r="MZZ1303" s="5"/>
      <c r="NAC1303" s="46"/>
      <c r="NAD1303" s="5"/>
      <c r="NAG1303" s="46"/>
      <c r="NAH1303" s="5"/>
      <c r="NAK1303" s="46"/>
      <c r="NAL1303" s="5"/>
      <c r="NAO1303" s="46"/>
      <c r="NAP1303" s="5"/>
      <c r="NAS1303" s="46"/>
      <c r="NAT1303" s="5"/>
      <c r="NAW1303" s="46"/>
      <c r="NAX1303" s="5"/>
      <c r="NBA1303" s="46"/>
      <c r="NBB1303" s="5"/>
      <c r="NBE1303" s="46"/>
      <c r="NBF1303" s="5"/>
      <c r="NBI1303" s="46"/>
      <c r="NBJ1303" s="5"/>
      <c r="NBM1303" s="46"/>
      <c r="NBN1303" s="5"/>
      <c r="NBQ1303" s="46"/>
      <c r="NBR1303" s="5"/>
      <c r="NBU1303" s="46"/>
      <c r="NBV1303" s="5"/>
      <c r="NBY1303" s="46"/>
      <c r="NBZ1303" s="5"/>
      <c r="NCC1303" s="46"/>
      <c r="NCD1303" s="5"/>
      <c r="NCG1303" s="46"/>
      <c r="NCH1303" s="5"/>
      <c r="NCK1303" s="46"/>
      <c r="NCL1303" s="5"/>
      <c r="NCO1303" s="46"/>
      <c r="NCP1303" s="5"/>
      <c r="NCS1303" s="46"/>
      <c r="NCT1303" s="5"/>
      <c r="NCW1303" s="46"/>
      <c r="NCX1303" s="5"/>
      <c r="NDA1303" s="46"/>
      <c r="NDB1303" s="5"/>
      <c r="NDE1303" s="46"/>
      <c r="NDF1303" s="5"/>
      <c r="NDI1303" s="46"/>
      <c r="NDJ1303" s="5"/>
      <c r="NDM1303" s="46"/>
      <c r="NDN1303" s="5"/>
      <c r="NDQ1303" s="46"/>
      <c r="NDR1303" s="5"/>
      <c r="NDU1303" s="46"/>
      <c r="NDV1303" s="5"/>
      <c r="NDY1303" s="46"/>
      <c r="NDZ1303" s="5"/>
      <c r="NEC1303" s="46"/>
      <c r="NED1303" s="5"/>
      <c r="NEG1303" s="46"/>
      <c r="NEH1303" s="5"/>
      <c r="NEK1303" s="46"/>
      <c r="NEL1303" s="5"/>
      <c r="NEO1303" s="46"/>
      <c r="NEP1303" s="5"/>
      <c r="NES1303" s="46"/>
      <c r="NET1303" s="5"/>
      <c r="NEW1303" s="46"/>
      <c r="NEX1303" s="5"/>
      <c r="NFA1303" s="46"/>
      <c r="NFB1303" s="5"/>
      <c r="NFE1303" s="46"/>
      <c r="NFF1303" s="5"/>
      <c r="NFI1303" s="46"/>
      <c r="NFJ1303" s="5"/>
      <c r="NFM1303" s="46"/>
      <c r="NFN1303" s="5"/>
      <c r="NFQ1303" s="46"/>
      <c r="NFR1303" s="5"/>
      <c r="NFU1303" s="46"/>
      <c r="NFV1303" s="5"/>
      <c r="NFY1303" s="46"/>
      <c r="NFZ1303" s="5"/>
      <c r="NGC1303" s="46"/>
      <c r="NGD1303" s="5"/>
      <c r="NGG1303" s="46"/>
      <c r="NGH1303" s="5"/>
      <c r="NGK1303" s="46"/>
      <c r="NGL1303" s="5"/>
      <c r="NGO1303" s="46"/>
      <c r="NGP1303" s="5"/>
      <c r="NGS1303" s="46"/>
      <c r="NGT1303" s="5"/>
      <c r="NGW1303" s="46"/>
      <c r="NGX1303" s="5"/>
      <c r="NHA1303" s="46"/>
      <c r="NHB1303" s="5"/>
      <c r="NHE1303" s="46"/>
      <c r="NHF1303" s="5"/>
      <c r="NHI1303" s="46"/>
      <c r="NHJ1303" s="5"/>
      <c r="NHM1303" s="46"/>
      <c r="NHN1303" s="5"/>
      <c r="NHQ1303" s="46"/>
      <c r="NHR1303" s="5"/>
      <c r="NHU1303" s="46"/>
      <c r="NHV1303" s="5"/>
      <c r="NHY1303" s="46"/>
      <c r="NHZ1303" s="5"/>
      <c r="NIC1303" s="46"/>
      <c r="NID1303" s="5"/>
      <c r="NIG1303" s="46"/>
      <c r="NIH1303" s="5"/>
      <c r="NIK1303" s="46"/>
      <c r="NIL1303" s="5"/>
      <c r="NIO1303" s="46"/>
      <c r="NIP1303" s="5"/>
      <c r="NIS1303" s="46"/>
      <c r="NIT1303" s="5"/>
      <c r="NIW1303" s="46"/>
      <c r="NIX1303" s="5"/>
      <c r="NJA1303" s="46"/>
      <c r="NJB1303" s="5"/>
      <c r="NJE1303" s="46"/>
      <c r="NJF1303" s="5"/>
      <c r="NJI1303" s="46"/>
      <c r="NJJ1303" s="5"/>
      <c r="NJM1303" s="46"/>
      <c r="NJN1303" s="5"/>
      <c r="NJQ1303" s="46"/>
      <c r="NJR1303" s="5"/>
      <c r="NJU1303" s="46"/>
      <c r="NJV1303" s="5"/>
      <c r="NJY1303" s="46"/>
      <c r="NJZ1303" s="5"/>
      <c r="NKC1303" s="46"/>
      <c r="NKD1303" s="5"/>
      <c r="NKG1303" s="46"/>
      <c r="NKH1303" s="5"/>
      <c r="NKK1303" s="46"/>
      <c r="NKL1303" s="5"/>
      <c r="NKO1303" s="46"/>
      <c r="NKP1303" s="5"/>
      <c r="NKS1303" s="46"/>
      <c r="NKT1303" s="5"/>
      <c r="NKW1303" s="46"/>
      <c r="NKX1303" s="5"/>
      <c r="NLA1303" s="46"/>
      <c r="NLB1303" s="5"/>
      <c r="NLE1303" s="46"/>
      <c r="NLF1303" s="5"/>
      <c r="NLI1303" s="46"/>
      <c r="NLJ1303" s="5"/>
      <c r="NLM1303" s="46"/>
      <c r="NLN1303" s="5"/>
      <c r="NLQ1303" s="46"/>
      <c r="NLR1303" s="5"/>
      <c r="NLU1303" s="46"/>
      <c r="NLV1303" s="5"/>
      <c r="NLY1303" s="46"/>
      <c r="NLZ1303" s="5"/>
      <c r="NMC1303" s="46"/>
      <c r="NMD1303" s="5"/>
      <c r="NMG1303" s="46"/>
      <c r="NMH1303" s="5"/>
      <c r="NMK1303" s="46"/>
      <c r="NML1303" s="5"/>
      <c r="NMO1303" s="46"/>
      <c r="NMP1303" s="5"/>
      <c r="NMS1303" s="46"/>
      <c r="NMT1303" s="5"/>
      <c r="NMW1303" s="46"/>
      <c r="NMX1303" s="5"/>
      <c r="NNA1303" s="46"/>
      <c r="NNB1303" s="5"/>
      <c r="NNE1303" s="46"/>
      <c r="NNF1303" s="5"/>
      <c r="NNI1303" s="46"/>
      <c r="NNJ1303" s="5"/>
      <c r="NNM1303" s="46"/>
      <c r="NNN1303" s="5"/>
      <c r="NNQ1303" s="46"/>
      <c r="NNR1303" s="5"/>
      <c r="NNU1303" s="46"/>
      <c r="NNV1303" s="5"/>
      <c r="NNY1303" s="46"/>
      <c r="NNZ1303" s="5"/>
      <c r="NOC1303" s="46"/>
      <c r="NOD1303" s="5"/>
      <c r="NOG1303" s="46"/>
      <c r="NOH1303" s="5"/>
      <c r="NOK1303" s="46"/>
      <c r="NOL1303" s="5"/>
      <c r="NOO1303" s="46"/>
      <c r="NOP1303" s="5"/>
      <c r="NOS1303" s="46"/>
      <c r="NOT1303" s="5"/>
      <c r="NOW1303" s="46"/>
      <c r="NOX1303" s="5"/>
      <c r="NPA1303" s="46"/>
      <c r="NPB1303" s="5"/>
      <c r="NPE1303" s="46"/>
      <c r="NPF1303" s="5"/>
      <c r="NPI1303" s="46"/>
      <c r="NPJ1303" s="5"/>
      <c r="NPM1303" s="46"/>
      <c r="NPN1303" s="5"/>
      <c r="NPQ1303" s="46"/>
      <c r="NPR1303" s="5"/>
      <c r="NPU1303" s="46"/>
      <c r="NPV1303" s="5"/>
      <c r="NPY1303" s="46"/>
      <c r="NPZ1303" s="5"/>
      <c r="NQC1303" s="46"/>
      <c r="NQD1303" s="5"/>
      <c r="NQG1303" s="46"/>
      <c r="NQH1303" s="5"/>
      <c r="NQK1303" s="46"/>
      <c r="NQL1303" s="5"/>
      <c r="NQO1303" s="46"/>
      <c r="NQP1303" s="5"/>
      <c r="NQS1303" s="46"/>
      <c r="NQT1303" s="5"/>
      <c r="NQW1303" s="46"/>
      <c r="NQX1303" s="5"/>
      <c r="NRA1303" s="46"/>
      <c r="NRB1303" s="5"/>
      <c r="NRE1303" s="46"/>
      <c r="NRF1303" s="5"/>
      <c r="NRI1303" s="46"/>
      <c r="NRJ1303" s="5"/>
      <c r="NRM1303" s="46"/>
      <c r="NRN1303" s="5"/>
      <c r="NRQ1303" s="46"/>
      <c r="NRR1303" s="5"/>
      <c r="NRU1303" s="46"/>
      <c r="NRV1303" s="5"/>
      <c r="NRY1303" s="46"/>
      <c r="NRZ1303" s="5"/>
      <c r="NSC1303" s="46"/>
      <c r="NSD1303" s="5"/>
      <c r="NSG1303" s="46"/>
      <c r="NSH1303" s="5"/>
      <c r="NSK1303" s="46"/>
      <c r="NSL1303" s="5"/>
      <c r="NSO1303" s="46"/>
      <c r="NSP1303" s="5"/>
      <c r="NSS1303" s="46"/>
      <c r="NST1303" s="5"/>
      <c r="NSW1303" s="46"/>
      <c r="NSX1303" s="5"/>
      <c r="NTA1303" s="46"/>
      <c r="NTB1303" s="5"/>
      <c r="NTE1303" s="46"/>
      <c r="NTF1303" s="5"/>
      <c r="NTI1303" s="46"/>
      <c r="NTJ1303" s="5"/>
      <c r="NTM1303" s="46"/>
      <c r="NTN1303" s="5"/>
      <c r="NTQ1303" s="46"/>
      <c r="NTR1303" s="5"/>
      <c r="NTU1303" s="46"/>
      <c r="NTV1303" s="5"/>
      <c r="NTY1303" s="46"/>
      <c r="NTZ1303" s="5"/>
      <c r="NUC1303" s="46"/>
      <c r="NUD1303" s="5"/>
      <c r="NUG1303" s="46"/>
      <c r="NUH1303" s="5"/>
      <c r="NUK1303" s="46"/>
      <c r="NUL1303" s="5"/>
      <c r="NUO1303" s="46"/>
      <c r="NUP1303" s="5"/>
      <c r="NUS1303" s="46"/>
      <c r="NUT1303" s="5"/>
      <c r="NUW1303" s="46"/>
      <c r="NUX1303" s="5"/>
      <c r="NVA1303" s="46"/>
      <c r="NVB1303" s="5"/>
      <c r="NVE1303" s="46"/>
      <c r="NVF1303" s="5"/>
      <c r="NVI1303" s="46"/>
      <c r="NVJ1303" s="5"/>
      <c r="NVM1303" s="46"/>
      <c r="NVN1303" s="5"/>
      <c r="NVQ1303" s="46"/>
      <c r="NVR1303" s="5"/>
      <c r="NVU1303" s="46"/>
      <c r="NVV1303" s="5"/>
      <c r="NVY1303" s="46"/>
      <c r="NVZ1303" s="5"/>
      <c r="NWC1303" s="46"/>
      <c r="NWD1303" s="5"/>
      <c r="NWG1303" s="46"/>
      <c r="NWH1303" s="5"/>
      <c r="NWK1303" s="46"/>
      <c r="NWL1303" s="5"/>
      <c r="NWO1303" s="46"/>
      <c r="NWP1303" s="5"/>
      <c r="NWS1303" s="46"/>
      <c r="NWT1303" s="5"/>
      <c r="NWW1303" s="46"/>
      <c r="NWX1303" s="5"/>
      <c r="NXA1303" s="46"/>
      <c r="NXB1303" s="5"/>
      <c r="NXE1303" s="46"/>
      <c r="NXF1303" s="5"/>
      <c r="NXI1303" s="46"/>
      <c r="NXJ1303" s="5"/>
      <c r="NXM1303" s="46"/>
      <c r="NXN1303" s="5"/>
      <c r="NXQ1303" s="46"/>
      <c r="NXR1303" s="5"/>
      <c r="NXU1303" s="46"/>
      <c r="NXV1303" s="5"/>
      <c r="NXY1303" s="46"/>
      <c r="NXZ1303" s="5"/>
      <c r="NYC1303" s="46"/>
      <c r="NYD1303" s="5"/>
      <c r="NYG1303" s="46"/>
      <c r="NYH1303" s="5"/>
      <c r="NYK1303" s="46"/>
      <c r="NYL1303" s="5"/>
      <c r="NYO1303" s="46"/>
      <c r="NYP1303" s="5"/>
      <c r="NYS1303" s="46"/>
      <c r="NYT1303" s="5"/>
      <c r="NYW1303" s="46"/>
      <c r="NYX1303" s="5"/>
      <c r="NZA1303" s="46"/>
      <c r="NZB1303" s="5"/>
      <c r="NZE1303" s="46"/>
      <c r="NZF1303" s="5"/>
      <c r="NZI1303" s="46"/>
      <c r="NZJ1303" s="5"/>
      <c r="NZM1303" s="46"/>
      <c r="NZN1303" s="5"/>
      <c r="NZQ1303" s="46"/>
      <c r="NZR1303" s="5"/>
      <c r="NZU1303" s="46"/>
      <c r="NZV1303" s="5"/>
      <c r="NZY1303" s="46"/>
      <c r="NZZ1303" s="5"/>
      <c r="OAC1303" s="46"/>
      <c r="OAD1303" s="5"/>
      <c r="OAG1303" s="46"/>
      <c r="OAH1303" s="5"/>
      <c r="OAK1303" s="46"/>
      <c r="OAL1303" s="5"/>
      <c r="OAO1303" s="46"/>
      <c r="OAP1303" s="5"/>
      <c r="OAS1303" s="46"/>
      <c r="OAT1303" s="5"/>
      <c r="OAW1303" s="46"/>
      <c r="OAX1303" s="5"/>
      <c r="OBA1303" s="46"/>
      <c r="OBB1303" s="5"/>
      <c r="OBE1303" s="46"/>
      <c r="OBF1303" s="5"/>
      <c r="OBI1303" s="46"/>
      <c r="OBJ1303" s="5"/>
      <c r="OBM1303" s="46"/>
      <c r="OBN1303" s="5"/>
      <c r="OBQ1303" s="46"/>
      <c r="OBR1303" s="5"/>
      <c r="OBU1303" s="46"/>
      <c r="OBV1303" s="5"/>
      <c r="OBY1303" s="46"/>
      <c r="OBZ1303" s="5"/>
      <c r="OCC1303" s="46"/>
      <c r="OCD1303" s="5"/>
      <c r="OCG1303" s="46"/>
      <c r="OCH1303" s="5"/>
      <c r="OCK1303" s="46"/>
      <c r="OCL1303" s="5"/>
      <c r="OCO1303" s="46"/>
      <c r="OCP1303" s="5"/>
      <c r="OCS1303" s="46"/>
      <c r="OCT1303" s="5"/>
      <c r="OCW1303" s="46"/>
      <c r="OCX1303" s="5"/>
      <c r="ODA1303" s="46"/>
      <c r="ODB1303" s="5"/>
      <c r="ODE1303" s="46"/>
      <c r="ODF1303" s="5"/>
      <c r="ODI1303" s="46"/>
      <c r="ODJ1303" s="5"/>
      <c r="ODM1303" s="46"/>
      <c r="ODN1303" s="5"/>
      <c r="ODQ1303" s="46"/>
      <c r="ODR1303" s="5"/>
      <c r="ODU1303" s="46"/>
      <c r="ODV1303" s="5"/>
      <c r="ODY1303" s="46"/>
      <c r="ODZ1303" s="5"/>
      <c r="OEC1303" s="46"/>
      <c r="OED1303" s="5"/>
      <c r="OEG1303" s="46"/>
      <c r="OEH1303" s="5"/>
      <c r="OEK1303" s="46"/>
      <c r="OEL1303" s="5"/>
      <c r="OEO1303" s="46"/>
      <c r="OEP1303" s="5"/>
      <c r="OES1303" s="46"/>
      <c r="OET1303" s="5"/>
      <c r="OEW1303" s="46"/>
      <c r="OEX1303" s="5"/>
      <c r="OFA1303" s="46"/>
      <c r="OFB1303" s="5"/>
      <c r="OFE1303" s="46"/>
      <c r="OFF1303" s="5"/>
      <c r="OFI1303" s="46"/>
      <c r="OFJ1303" s="5"/>
      <c r="OFM1303" s="46"/>
      <c r="OFN1303" s="5"/>
      <c r="OFQ1303" s="46"/>
      <c r="OFR1303" s="5"/>
      <c r="OFU1303" s="46"/>
      <c r="OFV1303" s="5"/>
      <c r="OFY1303" s="46"/>
      <c r="OFZ1303" s="5"/>
      <c r="OGC1303" s="46"/>
      <c r="OGD1303" s="5"/>
      <c r="OGG1303" s="46"/>
      <c r="OGH1303" s="5"/>
      <c r="OGK1303" s="46"/>
      <c r="OGL1303" s="5"/>
      <c r="OGO1303" s="46"/>
      <c r="OGP1303" s="5"/>
      <c r="OGS1303" s="46"/>
      <c r="OGT1303" s="5"/>
      <c r="OGW1303" s="46"/>
      <c r="OGX1303" s="5"/>
      <c r="OHA1303" s="46"/>
      <c r="OHB1303" s="5"/>
      <c r="OHE1303" s="46"/>
      <c r="OHF1303" s="5"/>
      <c r="OHI1303" s="46"/>
      <c r="OHJ1303" s="5"/>
      <c r="OHM1303" s="46"/>
      <c r="OHN1303" s="5"/>
      <c r="OHQ1303" s="46"/>
      <c r="OHR1303" s="5"/>
      <c r="OHU1303" s="46"/>
      <c r="OHV1303" s="5"/>
      <c r="OHY1303" s="46"/>
      <c r="OHZ1303" s="5"/>
      <c r="OIC1303" s="46"/>
      <c r="OID1303" s="5"/>
      <c r="OIG1303" s="46"/>
      <c r="OIH1303" s="5"/>
      <c r="OIK1303" s="46"/>
      <c r="OIL1303" s="5"/>
      <c r="OIO1303" s="46"/>
      <c r="OIP1303" s="5"/>
      <c r="OIS1303" s="46"/>
      <c r="OIT1303" s="5"/>
      <c r="OIW1303" s="46"/>
      <c r="OIX1303" s="5"/>
      <c r="OJA1303" s="46"/>
      <c r="OJB1303" s="5"/>
      <c r="OJE1303" s="46"/>
      <c r="OJF1303" s="5"/>
      <c r="OJI1303" s="46"/>
      <c r="OJJ1303" s="5"/>
      <c r="OJM1303" s="46"/>
      <c r="OJN1303" s="5"/>
      <c r="OJQ1303" s="46"/>
      <c r="OJR1303" s="5"/>
      <c r="OJU1303" s="46"/>
      <c r="OJV1303" s="5"/>
      <c r="OJY1303" s="46"/>
      <c r="OJZ1303" s="5"/>
      <c r="OKC1303" s="46"/>
      <c r="OKD1303" s="5"/>
      <c r="OKG1303" s="46"/>
      <c r="OKH1303" s="5"/>
      <c r="OKK1303" s="46"/>
      <c r="OKL1303" s="5"/>
      <c r="OKO1303" s="46"/>
      <c r="OKP1303" s="5"/>
      <c r="OKS1303" s="46"/>
      <c r="OKT1303" s="5"/>
      <c r="OKW1303" s="46"/>
      <c r="OKX1303" s="5"/>
      <c r="OLA1303" s="46"/>
      <c r="OLB1303" s="5"/>
      <c r="OLE1303" s="46"/>
      <c r="OLF1303" s="5"/>
      <c r="OLI1303" s="46"/>
      <c r="OLJ1303" s="5"/>
      <c r="OLM1303" s="46"/>
      <c r="OLN1303" s="5"/>
      <c r="OLQ1303" s="46"/>
      <c r="OLR1303" s="5"/>
      <c r="OLU1303" s="46"/>
      <c r="OLV1303" s="5"/>
      <c r="OLY1303" s="46"/>
      <c r="OLZ1303" s="5"/>
      <c r="OMC1303" s="46"/>
      <c r="OMD1303" s="5"/>
      <c r="OMG1303" s="46"/>
      <c r="OMH1303" s="5"/>
      <c r="OMK1303" s="46"/>
      <c r="OML1303" s="5"/>
      <c r="OMO1303" s="46"/>
      <c r="OMP1303" s="5"/>
      <c r="OMS1303" s="46"/>
      <c r="OMT1303" s="5"/>
      <c r="OMW1303" s="46"/>
      <c r="OMX1303" s="5"/>
      <c r="ONA1303" s="46"/>
      <c r="ONB1303" s="5"/>
      <c r="ONE1303" s="46"/>
      <c r="ONF1303" s="5"/>
      <c r="ONI1303" s="46"/>
      <c r="ONJ1303" s="5"/>
      <c r="ONM1303" s="46"/>
      <c r="ONN1303" s="5"/>
      <c r="ONQ1303" s="46"/>
      <c r="ONR1303" s="5"/>
      <c r="ONU1303" s="46"/>
      <c r="ONV1303" s="5"/>
      <c r="ONY1303" s="46"/>
      <c r="ONZ1303" s="5"/>
      <c r="OOC1303" s="46"/>
      <c r="OOD1303" s="5"/>
      <c r="OOG1303" s="46"/>
      <c r="OOH1303" s="5"/>
      <c r="OOK1303" s="46"/>
      <c r="OOL1303" s="5"/>
      <c r="OOO1303" s="46"/>
      <c r="OOP1303" s="5"/>
      <c r="OOS1303" s="46"/>
      <c r="OOT1303" s="5"/>
      <c r="OOW1303" s="46"/>
      <c r="OOX1303" s="5"/>
      <c r="OPA1303" s="46"/>
      <c r="OPB1303" s="5"/>
      <c r="OPE1303" s="46"/>
      <c r="OPF1303" s="5"/>
      <c r="OPI1303" s="46"/>
      <c r="OPJ1303" s="5"/>
      <c r="OPM1303" s="46"/>
      <c r="OPN1303" s="5"/>
      <c r="OPQ1303" s="46"/>
      <c r="OPR1303" s="5"/>
      <c r="OPU1303" s="46"/>
      <c r="OPV1303" s="5"/>
      <c r="OPY1303" s="46"/>
      <c r="OPZ1303" s="5"/>
      <c r="OQC1303" s="46"/>
      <c r="OQD1303" s="5"/>
      <c r="OQG1303" s="46"/>
      <c r="OQH1303" s="5"/>
      <c r="OQK1303" s="46"/>
      <c r="OQL1303" s="5"/>
      <c r="OQO1303" s="46"/>
      <c r="OQP1303" s="5"/>
      <c r="OQS1303" s="46"/>
      <c r="OQT1303" s="5"/>
      <c r="OQW1303" s="46"/>
      <c r="OQX1303" s="5"/>
      <c r="ORA1303" s="46"/>
      <c r="ORB1303" s="5"/>
      <c r="ORE1303" s="46"/>
      <c r="ORF1303" s="5"/>
      <c r="ORI1303" s="46"/>
      <c r="ORJ1303" s="5"/>
      <c r="ORM1303" s="46"/>
      <c r="ORN1303" s="5"/>
      <c r="ORQ1303" s="46"/>
      <c r="ORR1303" s="5"/>
      <c r="ORU1303" s="46"/>
      <c r="ORV1303" s="5"/>
      <c r="ORY1303" s="46"/>
      <c r="ORZ1303" s="5"/>
      <c r="OSC1303" s="46"/>
      <c r="OSD1303" s="5"/>
      <c r="OSG1303" s="46"/>
      <c r="OSH1303" s="5"/>
      <c r="OSK1303" s="46"/>
      <c r="OSL1303" s="5"/>
      <c r="OSO1303" s="46"/>
      <c r="OSP1303" s="5"/>
      <c r="OSS1303" s="46"/>
      <c r="OST1303" s="5"/>
      <c r="OSW1303" s="46"/>
      <c r="OSX1303" s="5"/>
      <c r="OTA1303" s="46"/>
      <c r="OTB1303" s="5"/>
      <c r="OTE1303" s="46"/>
      <c r="OTF1303" s="5"/>
      <c r="OTI1303" s="46"/>
      <c r="OTJ1303" s="5"/>
      <c r="OTM1303" s="46"/>
      <c r="OTN1303" s="5"/>
      <c r="OTQ1303" s="46"/>
      <c r="OTR1303" s="5"/>
      <c r="OTU1303" s="46"/>
      <c r="OTV1303" s="5"/>
      <c r="OTY1303" s="46"/>
      <c r="OTZ1303" s="5"/>
      <c r="OUC1303" s="46"/>
      <c r="OUD1303" s="5"/>
      <c r="OUG1303" s="46"/>
      <c r="OUH1303" s="5"/>
      <c r="OUK1303" s="46"/>
      <c r="OUL1303" s="5"/>
      <c r="OUO1303" s="46"/>
      <c r="OUP1303" s="5"/>
      <c r="OUS1303" s="46"/>
      <c r="OUT1303" s="5"/>
      <c r="OUW1303" s="46"/>
      <c r="OUX1303" s="5"/>
      <c r="OVA1303" s="46"/>
      <c r="OVB1303" s="5"/>
      <c r="OVE1303" s="46"/>
      <c r="OVF1303" s="5"/>
      <c r="OVI1303" s="46"/>
      <c r="OVJ1303" s="5"/>
      <c r="OVM1303" s="46"/>
      <c r="OVN1303" s="5"/>
      <c r="OVQ1303" s="46"/>
      <c r="OVR1303" s="5"/>
      <c r="OVU1303" s="46"/>
      <c r="OVV1303" s="5"/>
      <c r="OVY1303" s="46"/>
      <c r="OVZ1303" s="5"/>
      <c r="OWC1303" s="46"/>
      <c r="OWD1303" s="5"/>
      <c r="OWG1303" s="46"/>
      <c r="OWH1303" s="5"/>
      <c r="OWK1303" s="46"/>
      <c r="OWL1303" s="5"/>
      <c r="OWO1303" s="46"/>
      <c r="OWP1303" s="5"/>
      <c r="OWS1303" s="46"/>
      <c r="OWT1303" s="5"/>
      <c r="OWW1303" s="46"/>
      <c r="OWX1303" s="5"/>
      <c r="OXA1303" s="46"/>
      <c r="OXB1303" s="5"/>
      <c r="OXE1303" s="46"/>
      <c r="OXF1303" s="5"/>
      <c r="OXI1303" s="46"/>
      <c r="OXJ1303" s="5"/>
      <c r="OXM1303" s="46"/>
      <c r="OXN1303" s="5"/>
      <c r="OXQ1303" s="46"/>
      <c r="OXR1303" s="5"/>
      <c r="OXU1303" s="46"/>
      <c r="OXV1303" s="5"/>
      <c r="OXY1303" s="46"/>
      <c r="OXZ1303" s="5"/>
      <c r="OYC1303" s="46"/>
      <c r="OYD1303" s="5"/>
      <c r="OYG1303" s="46"/>
      <c r="OYH1303" s="5"/>
      <c r="OYK1303" s="46"/>
      <c r="OYL1303" s="5"/>
      <c r="OYO1303" s="46"/>
      <c r="OYP1303" s="5"/>
      <c r="OYS1303" s="46"/>
      <c r="OYT1303" s="5"/>
      <c r="OYW1303" s="46"/>
      <c r="OYX1303" s="5"/>
      <c r="OZA1303" s="46"/>
      <c r="OZB1303" s="5"/>
      <c r="OZE1303" s="46"/>
      <c r="OZF1303" s="5"/>
      <c r="OZI1303" s="46"/>
      <c r="OZJ1303" s="5"/>
      <c r="OZM1303" s="46"/>
      <c r="OZN1303" s="5"/>
      <c r="OZQ1303" s="46"/>
      <c r="OZR1303" s="5"/>
      <c r="OZU1303" s="46"/>
      <c r="OZV1303" s="5"/>
      <c r="OZY1303" s="46"/>
      <c r="OZZ1303" s="5"/>
      <c r="PAC1303" s="46"/>
      <c r="PAD1303" s="5"/>
      <c r="PAG1303" s="46"/>
      <c r="PAH1303" s="5"/>
      <c r="PAK1303" s="46"/>
      <c r="PAL1303" s="5"/>
      <c r="PAO1303" s="46"/>
      <c r="PAP1303" s="5"/>
      <c r="PAS1303" s="46"/>
      <c r="PAT1303" s="5"/>
      <c r="PAW1303" s="46"/>
      <c r="PAX1303" s="5"/>
      <c r="PBA1303" s="46"/>
      <c r="PBB1303" s="5"/>
      <c r="PBE1303" s="46"/>
      <c r="PBF1303" s="5"/>
      <c r="PBI1303" s="46"/>
      <c r="PBJ1303" s="5"/>
      <c r="PBM1303" s="46"/>
      <c r="PBN1303" s="5"/>
      <c r="PBQ1303" s="46"/>
      <c r="PBR1303" s="5"/>
      <c r="PBU1303" s="46"/>
      <c r="PBV1303" s="5"/>
      <c r="PBY1303" s="46"/>
      <c r="PBZ1303" s="5"/>
      <c r="PCC1303" s="46"/>
      <c r="PCD1303" s="5"/>
      <c r="PCG1303" s="46"/>
      <c r="PCH1303" s="5"/>
      <c r="PCK1303" s="46"/>
      <c r="PCL1303" s="5"/>
      <c r="PCO1303" s="46"/>
      <c r="PCP1303" s="5"/>
      <c r="PCS1303" s="46"/>
      <c r="PCT1303" s="5"/>
      <c r="PCW1303" s="46"/>
      <c r="PCX1303" s="5"/>
      <c r="PDA1303" s="46"/>
      <c r="PDB1303" s="5"/>
      <c r="PDE1303" s="46"/>
      <c r="PDF1303" s="5"/>
      <c r="PDI1303" s="46"/>
      <c r="PDJ1303" s="5"/>
      <c r="PDM1303" s="46"/>
      <c r="PDN1303" s="5"/>
      <c r="PDQ1303" s="46"/>
      <c r="PDR1303" s="5"/>
      <c r="PDU1303" s="46"/>
      <c r="PDV1303" s="5"/>
      <c r="PDY1303" s="46"/>
      <c r="PDZ1303" s="5"/>
      <c r="PEC1303" s="46"/>
      <c r="PED1303" s="5"/>
      <c r="PEG1303" s="46"/>
      <c r="PEH1303" s="5"/>
      <c r="PEK1303" s="46"/>
      <c r="PEL1303" s="5"/>
      <c r="PEO1303" s="46"/>
      <c r="PEP1303" s="5"/>
      <c r="PES1303" s="46"/>
      <c r="PET1303" s="5"/>
      <c r="PEW1303" s="46"/>
      <c r="PEX1303" s="5"/>
      <c r="PFA1303" s="46"/>
      <c r="PFB1303" s="5"/>
      <c r="PFE1303" s="46"/>
      <c r="PFF1303" s="5"/>
      <c r="PFI1303" s="46"/>
      <c r="PFJ1303" s="5"/>
      <c r="PFM1303" s="46"/>
      <c r="PFN1303" s="5"/>
      <c r="PFQ1303" s="46"/>
      <c r="PFR1303" s="5"/>
      <c r="PFU1303" s="46"/>
      <c r="PFV1303" s="5"/>
      <c r="PFY1303" s="46"/>
      <c r="PFZ1303" s="5"/>
      <c r="PGC1303" s="46"/>
      <c r="PGD1303" s="5"/>
      <c r="PGG1303" s="46"/>
      <c r="PGH1303" s="5"/>
      <c r="PGK1303" s="46"/>
      <c r="PGL1303" s="5"/>
      <c r="PGO1303" s="46"/>
      <c r="PGP1303" s="5"/>
      <c r="PGS1303" s="46"/>
      <c r="PGT1303" s="5"/>
      <c r="PGW1303" s="46"/>
      <c r="PGX1303" s="5"/>
      <c r="PHA1303" s="46"/>
      <c r="PHB1303" s="5"/>
      <c r="PHE1303" s="46"/>
      <c r="PHF1303" s="5"/>
      <c r="PHI1303" s="46"/>
      <c r="PHJ1303" s="5"/>
      <c r="PHM1303" s="46"/>
      <c r="PHN1303" s="5"/>
      <c r="PHQ1303" s="46"/>
      <c r="PHR1303" s="5"/>
      <c r="PHU1303" s="46"/>
      <c r="PHV1303" s="5"/>
      <c r="PHY1303" s="46"/>
      <c r="PHZ1303" s="5"/>
      <c r="PIC1303" s="46"/>
      <c r="PID1303" s="5"/>
      <c r="PIG1303" s="46"/>
      <c r="PIH1303" s="5"/>
      <c r="PIK1303" s="46"/>
      <c r="PIL1303" s="5"/>
      <c r="PIO1303" s="46"/>
      <c r="PIP1303" s="5"/>
      <c r="PIS1303" s="46"/>
      <c r="PIT1303" s="5"/>
      <c r="PIW1303" s="46"/>
      <c r="PIX1303" s="5"/>
      <c r="PJA1303" s="46"/>
      <c r="PJB1303" s="5"/>
      <c r="PJE1303" s="46"/>
      <c r="PJF1303" s="5"/>
      <c r="PJI1303" s="46"/>
      <c r="PJJ1303" s="5"/>
      <c r="PJM1303" s="46"/>
      <c r="PJN1303" s="5"/>
      <c r="PJQ1303" s="46"/>
      <c r="PJR1303" s="5"/>
      <c r="PJU1303" s="46"/>
      <c r="PJV1303" s="5"/>
      <c r="PJY1303" s="46"/>
      <c r="PJZ1303" s="5"/>
      <c r="PKC1303" s="46"/>
      <c r="PKD1303" s="5"/>
      <c r="PKG1303" s="46"/>
      <c r="PKH1303" s="5"/>
      <c r="PKK1303" s="46"/>
      <c r="PKL1303" s="5"/>
      <c r="PKO1303" s="46"/>
      <c r="PKP1303" s="5"/>
      <c r="PKS1303" s="46"/>
      <c r="PKT1303" s="5"/>
      <c r="PKW1303" s="46"/>
      <c r="PKX1303" s="5"/>
      <c r="PLA1303" s="46"/>
      <c r="PLB1303" s="5"/>
      <c r="PLE1303" s="46"/>
      <c r="PLF1303" s="5"/>
      <c r="PLI1303" s="46"/>
      <c r="PLJ1303" s="5"/>
      <c r="PLM1303" s="46"/>
      <c r="PLN1303" s="5"/>
      <c r="PLQ1303" s="46"/>
      <c r="PLR1303" s="5"/>
      <c r="PLU1303" s="46"/>
      <c r="PLV1303" s="5"/>
      <c r="PLY1303" s="46"/>
      <c r="PLZ1303" s="5"/>
      <c r="PMC1303" s="46"/>
      <c r="PMD1303" s="5"/>
      <c r="PMG1303" s="46"/>
      <c r="PMH1303" s="5"/>
      <c r="PMK1303" s="46"/>
      <c r="PML1303" s="5"/>
      <c r="PMO1303" s="46"/>
      <c r="PMP1303" s="5"/>
      <c r="PMS1303" s="46"/>
      <c r="PMT1303" s="5"/>
      <c r="PMW1303" s="46"/>
      <c r="PMX1303" s="5"/>
      <c r="PNA1303" s="46"/>
      <c r="PNB1303" s="5"/>
      <c r="PNE1303" s="46"/>
      <c r="PNF1303" s="5"/>
      <c r="PNI1303" s="46"/>
      <c r="PNJ1303" s="5"/>
      <c r="PNM1303" s="46"/>
      <c r="PNN1303" s="5"/>
      <c r="PNQ1303" s="46"/>
      <c r="PNR1303" s="5"/>
      <c r="PNU1303" s="46"/>
      <c r="PNV1303" s="5"/>
      <c r="PNY1303" s="46"/>
      <c r="PNZ1303" s="5"/>
      <c r="POC1303" s="46"/>
      <c r="POD1303" s="5"/>
      <c r="POG1303" s="46"/>
      <c r="POH1303" s="5"/>
      <c r="POK1303" s="46"/>
      <c r="POL1303" s="5"/>
      <c r="POO1303" s="46"/>
      <c r="POP1303" s="5"/>
      <c r="POS1303" s="46"/>
      <c r="POT1303" s="5"/>
      <c r="POW1303" s="46"/>
      <c r="POX1303" s="5"/>
      <c r="PPA1303" s="46"/>
      <c r="PPB1303" s="5"/>
      <c r="PPE1303" s="46"/>
      <c r="PPF1303" s="5"/>
      <c r="PPI1303" s="46"/>
      <c r="PPJ1303" s="5"/>
      <c r="PPM1303" s="46"/>
      <c r="PPN1303" s="5"/>
      <c r="PPQ1303" s="46"/>
      <c r="PPR1303" s="5"/>
      <c r="PPU1303" s="46"/>
      <c r="PPV1303" s="5"/>
      <c r="PPY1303" s="46"/>
      <c r="PPZ1303" s="5"/>
      <c r="PQC1303" s="46"/>
      <c r="PQD1303" s="5"/>
      <c r="PQG1303" s="46"/>
      <c r="PQH1303" s="5"/>
      <c r="PQK1303" s="46"/>
      <c r="PQL1303" s="5"/>
      <c r="PQO1303" s="46"/>
      <c r="PQP1303" s="5"/>
      <c r="PQS1303" s="46"/>
      <c r="PQT1303" s="5"/>
      <c r="PQW1303" s="46"/>
      <c r="PQX1303" s="5"/>
      <c r="PRA1303" s="46"/>
      <c r="PRB1303" s="5"/>
      <c r="PRE1303" s="46"/>
      <c r="PRF1303" s="5"/>
      <c r="PRI1303" s="46"/>
      <c r="PRJ1303" s="5"/>
      <c r="PRM1303" s="46"/>
      <c r="PRN1303" s="5"/>
      <c r="PRQ1303" s="46"/>
      <c r="PRR1303" s="5"/>
      <c r="PRU1303" s="46"/>
      <c r="PRV1303" s="5"/>
      <c r="PRY1303" s="46"/>
      <c r="PRZ1303" s="5"/>
      <c r="PSC1303" s="46"/>
      <c r="PSD1303" s="5"/>
      <c r="PSG1303" s="46"/>
      <c r="PSH1303" s="5"/>
      <c r="PSK1303" s="46"/>
      <c r="PSL1303" s="5"/>
      <c r="PSO1303" s="46"/>
      <c r="PSP1303" s="5"/>
      <c r="PSS1303" s="46"/>
      <c r="PST1303" s="5"/>
      <c r="PSW1303" s="46"/>
      <c r="PSX1303" s="5"/>
      <c r="PTA1303" s="46"/>
      <c r="PTB1303" s="5"/>
      <c r="PTE1303" s="46"/>
      <c r="PTF1303" s="5"/>
      <c r="PTI1303" s="46"/>
      <c r="PTJ1303" s="5"/>
      <c r="PTM1303" s="46"/>
      <c r="PTN1303" s="5"/>
      <c r="PTQ1303" s="46"/>
      <c r="PTR1303" s="5"/>
      <c r="PTU1303" s="46"/>
      <c r="PTV1303" s="5"/>
      <c r="PTY1303" s="46"/>
      <c r="PTZ1303" s="5"/>
      <c r="PUC1303" s="46"/>
      <c r="PUD1303" s="5"/>
      <c r="PUG1303" s="46"/>
      <c r="PUH1303" s="5"/>
      <c r="PUK1303" s="46"/>
      <c r="PUL1303" s="5"/>
      <c r="PUO1303" s="46"/>
      <c r="PUP1303" s="5"/>
      <c r="PUS1303" s="46"/>
      <c r="PUT1303" s="5"/>
      <c r="PUW1303" s="46"/>
      <c r="PUX1303" s="5"/>
      <c r="PVA1303" s="46"/>
      <c r="PVB1303" s="5"/>
      <c r="PVE1303" s="46"/>
      <c r="PVF1303" s="5"/>
      <c r="PVI1303" s="46"/>
      <c r="PVJ1303" s="5"/>
      <c r="PVM1303" s="46"/>
      <c r="PVN1303" s="5"/>
      <c r="PVQ1303" s="46"/>
      <c r="PVR1303" s="5"/>
      <c r="PVU1303" s="46"/>
      <c r="PVV1303" s="5"/>
      <c r="PVY1303" s="46"/>
      <c r="PVZ1303" s="5"/>
      <c r="PWC1303" s="46"/>
      <c r="PWD1303" s="5"/>
      <c r="PWG1303" s="46"/>
      <c r="PWH1303" s="5"/>
      <c r="PWK1303" s="46"/>
      <c r="PWL1303" s="5"/>
      <c r="PWO1303" s="46"/>
      <c r="PWP1303" s="5"/>
      <c r="PWS1303" s="46"/>
      <c r="PWT1303" s="5"/>
      <c r="PWW1303" s="46"/>
      <c r="PWX1303" s="5"/>
      <c r="PXA1303" s="46"/>
      <c r="PXB1303" s="5"/>
      <c r="PXE1303" s="46"/>
      <c r="PXF1303" s="5"/>
      <c r="PXI1303" s="46"/>
      <c r="PXJ1303" s="5"/>
      <c r="PXM1303" s="46"/>
      <c r="PXN1303" s="5"/>
      <c r="PXQ1303" s="46"/>
      <c r="PXR1303" s="5"/>
      <c r="PXU1303" s="46"/>
      <c r="PXV1303" s="5"/>
      <c r="PXY1303" s="46"/>
      <c r="PXZ1303" s="5"/>
      <c r="PYC1303" s="46"/>
      <c r="PYD1303" s="5"/>
      <c r="PYG1303" s="46"/>
      <c r="PYH1303" s="5"/>
      <c r="PYK1303" s="46"/>
      <c r="PYL1303" s="5"/>
      <c r="PYO1303" s="46"/>
      <c r="PYP1303" s="5"/>
      <c r="PYS1303" s="46"/>
      <c r="PYT1303" s="5"/>
      <c r="PYW1303" s="46"/>
      <c r="PYX1303" s="5"/>
      <c r="PZA1303" s="46"/>
      <c r="PZB1303" s="5"/>
      <c r="PZE1303" s="46"/>
      <c r="PZF1303" s="5"/>
      <c r="PZI1303" s="46"/>
      <c r="PZJ1303" s="5"/>
      <c r="PZM1303" s="46"/>
      <c r="PZN1303" s="5"/>
      <c r="PZQ1303" s="46"/>
      <c r="PZR1303" s="5"/>
      <c r="PZU1303" s="46"/>
      <c r="PZV1303" s="5"/>
      <c r="PZY1303" s="46"/>
      <c r="PZZ1303" s="5"/>
      <c r="QAC1303" s="46"/>
      <c r="QAD1303" s="5"/>
      <c r="QAG1303" s="46"/>
      <c r="QAH1303" s="5"/>
      <c r="QAK1303" s="46"/>
      <c r="QAL1303" s="5"/>
      <c r="QAO1303" s="46"/>
      <c r="QAP1303" s="5"/>
      <c r="QAS1303" s="46"/>
      <c r="QAT1303" s="5"/>
      <c r="QAW1303" s="46"/>
      <c r="QAX1303" s="5"/>
      <c r="QBA1303" s="46"/>
      <c r="QBB1303" s="5"/>
      <c r="QBE1303" s="46"/>
      <c r="QBF1303" s="5"/>
      <c r="QBI1303" s="46"/>
      <c r="QBJ1303" s="5"/>
      <c r="QBM1303" s="46"/>
      <c r="QBN1303" s="5"/>
      <c r="QBQ1303" s="46"/>
      <c r="QBR1303" s="5"/>
      <c r="QBU1303" s="46"/>
      <c r="QBV1303" s="5"/>
      <c r="QBY1303" s="46"/>
      <c r="QBZ1303" s="5"/>
      <c r="QCC1303" s="46"/>
      <c r="QCD1303" s="5"/>
      <c r="QCG1303" s="46"/>
      <c r="QCH1303" s="5"/>
      <c r="QCK1303" s="46"/>
      <c r="QCL1303" s="5"/>
      <c r="QCO1303" s="46"/>
      <c r="QCP1303" s="5"/>
      <c r="QCS1303" s="46"/>
      <c r="QCT1303" s="5"/>
      <c r="QCW1303" s="46"/>
      <c r="QCX1303" s="5"/>
      <c r="QDA1303" s="46"/>
      <c r="QDB1303" s="5"/>
      <c r="QDE1303" s="46"/>
      <c r="QDF1303" s="5"/>
      <c r="QDI1303" s="46"/>
      <c r="QDJ1303" s="5"/>
      <c r="QDM1303" s="46"/>
      <c r="QDN1303" s="5"/>
      <c r="QDQ1303" s="46"/>
      <c r="QDR1303" s="5"/>
      <c r="QDU1303" s="46"/>
      <c r="QDV1303" s="5"/>
      <c r="QDY1303" s="46"/>
      <c r="QDZ1303" s="5"/>
      <c r="QEC1303" s="46"/>
      <c r="QED1303" s="5"/>
      <c r="QEG1303" s="46"/>
      <c r="QEH1303" s="5"/>
      <c r="QEK1303" s="46"/>
      <c r="QEL1303" s="5"/>
      <c r="QEO1303" s="46"/>
      <c r="QEP1303" s="5"/>
      <c r="QES1303" s="46"/>
      <c r="QET1303" s="5"/>
      <c r="QEW1303" s="46"/>
      <c r="QEX1303" s="5"/>
      <c r="QFA1303" s="46"/>
      <c r="QFB1303" s="5"/>
      <c r="QFE1303" s="46"/>
      <c r="QFF1303" s="5"/>
      <c r="QFI1303" s="46"/>
      <c r="QFJ1303" s="5"/>
      <c r="QFM1303" s="46"/>
      <c r="QFN1303" s="5"/>
      <c r="QFQ1303" s="46"/>
      <c r="QFR1303" s="5"/>
      <c r="QFU1303" s="46"/>
      <c r="QFV1303" s="5"/>
      <c r="QFY1303" s="46"/>
      <c r="QFZ1303" s="5"/>
      <c r="QGC1303" s="46"/>
      <c r="QGD1303" s="5"/>
      <c r="QGG1303" s="46"/>
      <c r="QGH1303" s="5"/>
      <c r="QGK1303" s="46"/>
      <c r="QGL1303" s="5"/>
      <c r="QGO1303" s="46"/>
      <c r="QGP1303" s="5"/>
      <c r="QGS1303" s="46"/>
      <c r="QGT1303" s="5"/>
      <c r="QGW1303" s="46"/>
      <c r="QGX1303" s="5"/>
      <c r="QHA1303" s="46"/>
      <c r="QHB1303" s="5"/>
      <c r="QHE1303" s="46"/>
      <c r="QHF1303" s="5"/>
      <c r="QHI1303" s="46"/>
      <c r="QHJ1303" s="5"/>
      <c r="QHM1303" s="46"/>
      <c r="QHN1303" s="5"/>
      <c r="QHQ1303" s="46"/>
      <c r="QHR1303" s="5"/>
      <c r="QHU1303" s="46"/>
      <c r="QHV1303" s="5"/>
      <c r="QHY1303" s="46"/>
      <c r="QHZ1303" s="5"/>
      <c r="QIC1303" s="46"/>
      <c r="QID1303" s="5"/>
      <c r="QIG1303" s="46"/>
      <c r="QIH1303" s="5"/>
      <c r="QIK1303" s="46"/>
      <c r="QIL1303" s="5"/>
      <c r="QIO1303" s="46"/>
      <c r="QIP1303" s="5"/>
      <c r="QIS1303" s="46"/>
      <c r="QIT1303" s="5"/>
      <c r="QIW1303" s="46"/>
      <c r="QIX1303" s="5"/>
      <c r="QJA1303" s="46"/>
      <c r="QJB1303" s="5"/>
      <c r="QJE1303" s="46"/>
      <c r="QJF1303" s="5"/>
      <c r="QJI1303" s="46"/>
      <c r="QJJ1303" s="5"/>
      <c r="QJM1303" s="46"/>
      <c r="QJN1303" s="5"/>
      <c r="QJQ1303" s="46"/>
      <c r="QJR1303" s="5"/>
      <c r="QJU1303" s="46"/>
      <c r="QJV1303" s="5"/>
      <c r="QJY1303" s="46"/>
      <c r="QJZ1303" s="5"/>
      <c r="QKC1303" s="46"/>
      <c r="QKD1303" s="5"/>
      <c r="QKG1303" s="46"/>
      <c r="QKH1303" s="5"/>
      <c r="QKK1303" s="46"/>
      <c r="QKL1303" s="5"/>
      <c r="QKO1303" s="46"/>
      <c r="QKP1303" s="5"/>
      <c r="QKS1303" s="46"/>
      <c r="QKT1303" s="5"/>
      <c r="QKW1303" s="46"/>
      <c r="QKX1303" s="5"/>
      <c r="QLA1303" s="46"/>
      <c r="QLB1303" s="5"/>
      <c r="QLE1303" s="46"/>
      <c r="QLF1303" s="5"/>
      <c r="QLI1303" s="46"/>
      <c r="QLJ1303" s="5"/>
      <c r="QLM1303" s="46"/>
      <c r="QLN1303" s="5"/>
      <c r="QLQ1303" s="46"/>
      <c r="QLR1303" s="5"/>
      <c r="QLU1303" s="46"/>
      <c r="QLV1303" s="5"/>
      <c r="QLY1303" s="46"/>
      <c r="QLZ1303" s="5"/>
      <c r="QMC1303" s="46"/>
      <c r="QMD1303" s="5"/>
      <c r="QMG1303" s="46"/>
      <c r="QMH1303" s="5"/>
      <c r="QMK1303" s="46"/>
      <c r="QML1303" s="5"/>
      <c r="QMO1303" s="46"/>
      <c r="QMP1303" s="5"/>
      <c r="QMS1303" s="46"/>
      <c r="QMT1303" s="5"/>
      <c r="QMW1303" s="46"/>
      <c r="QMX1303" s="5"/>
      <c r="QNA1303" s="46"/>
      <c r="QNB1303" s="5"/>
      <c r="QNE1303" s="46"/>
      <c r="QNF1303" s="5"/>
      <c r="QNI1303" s="46"/>
      <c r="QNJ1303" s="5"/>
      <c r="QNM1303" s="46"/>
      <c r="QNN1303" s="5"/>
      <c r="QNQ1303" s="46"/>
      <c r="QNR1303" s="5"/>
      <c r="QNU1303" s="46"/>
      <c r="QNV1303" s="5"/>
      <c r="QNY1303" s="46"/>
      <c r="QNZ1303" s="5"/>
      <c r="QOC1303" s="46"/>
      <c r="QOD1303" s="5"/>
      <c r="QOG1303" s="46"/>
      <c r="QOH1303" s="5"/>
      <c r="QOK1303" s="46"/>
      <c r="QOL1303" s="5"/>
      <c r="QOO1303" s="46"/>
      <c r="QOP1303" s="5"/>
      <c r="QOS1303" s="46"/>
      <c r="QOT1303" s="5"/>
      <c r="QOW1303" s="46"/>
      <c r="QOX1303" s="5"/>
      <c r="QPA1303" s="46"/>
      <c r="QPB1303" s="5"/>
      <c r="QPE1303" s="46"/>
      <c r="QPF1303" s="5"/>
      <c r="QPI1303" s="46"/>
      <c r="QPJ1303" s="5"/>
      <c r="QPM1303" s="46"/>
      <c r="QPN1303" s="5"/>
      <c r="QPQ1303" s="46"/>
      <c r="QPR1303" s="5"/>
      <c r="QPU1303" s="46"/>
      <c r="QPV1303" s="5"/>
      <c r="QPY1303" s="46"/>
      <c r="QPZ1303" s="5"/>
      <c r="QQC1303" s="46"/>
      <c r="QQD1303" s="5"/>
      <c r="QQG1303" s="46"/>
      <c r="QQH1303" s="5"/>
      <c r="QQK1303" s="46"/>
      <c r="QQL1303" s="5"/>
      <c r="QQO1303" s="46"/>
      <c r="QQP1303" s="5"/>
      <c r="QQS1303" s="46"/>
      <c r="QQT1303" s="5"/>
      <c r="QQW1303" s="46"/>
      <c r="QQX1303" s="5"/>
      <c r="QRA1303" s="46"/>
      <c r="QRB1303" s="5"/>
      <c r="QRE1303" s="46"/>
      <c r="QRF1303" s="5"/>
      <c r="QRI1303" s="46"/>
      <c r="QRJ1303" s="5"/>
      <c r="QRM1303" s="46"/>
      <c r="QRN1303" s="5"/>
      <c r="QRQ1303" s="46"/>
      <c r="QRR1303" s="5"/>
      <c r="QRU1303" s="46"/>
      <c r="QRV1303" s="5"/>
      <c r="QRY1303" s="46"/>
      <c r="QRZ1303" s="5"/>
      <c r="QSC1303" s="46"/>
      <c r="QSD1303" s="5"/>
      <c r="QSG1303" s="46"/>
      <c r="QSH1303" s="5"/>
      <c r="QSK1303" s="46"/>
      <c r="QSL1303" s="5"/>
      <c r="QSO1303" s="46"/>
      <c r="QSP1303" s="5"/>
      <c r="QSS1303" s="46"/>
      <c r="QST1303" s="5"/>
      <c r="QSW1303" s="46"/>
      <c r="QSX1303" s="5"/>
      <c r="QTA1303" s="46"/>
      <c r="QTB1303" s="5"/>
      <c r="QTE1303" s="46"/>
      <c r="QTF1303" s="5"/>
      <c r="QTI1303" s="46"/>
      <c r="QTJ1303" s="5"/>
      <c r="QTM1303" s="46"/>
      <c r="QTN1303" s="5"/>
      <c r="QTQ1303" s="46"/>
      <c r="QTR1303" s="5"/>
      <c r="QTU1303" s="46"/>
      <c r="QTV1303" s="5"/>
      <c r="QTY1303" s="46"/>
      <c r="QTZ1303" s="5"/>
      <c r="QUC1303" s="46"/>
      <c r="QUD1303" s="5"/>
      <c r="QUG1303" s="46"/>
      <c r="QUH1303" s="5"/>
      <c r="QUK1303" s="46"/>
      <c r="QUL1303" s="5"/>
      <c r="QUO1303" s="46"/>
      <c r="QUP1303" s="5"/>
      <c r="QUS1303" s="46"/>
      <c r="QUT1303" s="5"/>
      <c r="QUW1303" s="46"/>
      <c r="QUX1303" s="5"/>
      <c r="QVA1303" s="46"/>
      <c r="QVB1303" s="5"/>
      <c r="QVE1303" s="46"/>
      <c r="QVF1303" s="5"/>
      <c r="QVI1303" s="46"/>
      <c r="QVJ1303" s="5"/>
      <c r="QVM1303" s="46"/>
      <c r="QVN1303" s="5"/>
      <c r="QVQ1303" s="46"/>
      <c r="QVR1303" s="5"/>
      <c r="QVU1303" s="46"/>
      <c r="QVV1303" s="5"/>
      <c r="QVY1303" s="46"/>
      <c r="QVZ1303" s="5"/>
      <c r="QWC1303" s="46"/>
      <c r="QWD1303" s="5"/>
      <c r="QWG1303" s="46"/>
      <c r="QWH1303" s="5"/>
      <c r="QWK1303" s="46"/>
      <c r="QWL1303" s="5"/>
      <c r="QWO1303" s="46"/>
      <c r="QWP1303" s="5"/>
      <c r="QWS1303" s="46"/>
      <c r="QWT1303" s="5"/>
      <c r="QWW1303" s="46"/>
      <c r="QWX1303" s="5"/>
      <c r="QXA1303" s="46"/>
      <c r="QXB1303" s="5"/>
      <c r="QXE1303" s="46"/>
      <c r="QXF1303" s="5"/>
      <c r="QXI1303" s="46"/>
      <c r="QXJ1303" s="5"/>
      <c r="QXM1303" s="46"/>
      <c r="QXN1303" s="5"/>
      <c r="QXQ1303" s="46"/>
      <c r="QXR1303" s="5"/>
      <c r="QXU1303" s="46"/>
      <c r="QXV1303" s="5"/>
      <c r="QXY1303" s="46"/>
      <c r="QXZ1303" s="5"/>
      <c r="QYC1303" s="46"/>
      <c r="QYD1303" s="5"/>
      <c r="QYG1303" s="46"/>
      <c r="QYH1303" s="5"/>
      <c r="QYK1303" s="46"/>
      <c r="QYL1303" s="5"/>
      <c r="QYO1303" s="46"/>
      <c r="QYP1303" s="5"/>
      <c r="QYS1303" s="46"/>
      <c r="QYT1303" s="5"/>
      <c r="QYW1303" s="46"/>
      <c r="QYX1303" s="5"/>
      <c r="QZA1303" s="46"/>
      <c r="QZB1303" s="5"/>
      <c r="QZE1303" s="46"/>
      <c r="QZF1303" s="5"/>
      <c r="QZI1303" s="46"/>
      <c r="QZJ1303" s="5"/>
      <c r="QZM1303" s="46"/>
      <c r="QZN1303" s="5"/>
      <c r="QZQ1303" s="46"/>
      <c r="QZR1303" s="5"/>
      <c r="QZU1303" s="46"/>
      <c r="QZV1303" s="5"/>
      <c r="QZY1303" s="46"/>
      <c r="QZZ1303" s="5"/>
      <c r="RAC1303" s="46"/>
      <c r="RAD1303" s="5"/>
      <c r="RAG1303" s="46"/>
      <c r="RAH1303" s="5"/>
      <c r="RAK1303" s="46"/>
      <c r="RAL1303" s="5"/>
      <c r="RAO1303" s="46"/>
      <c r="RAP1303" s="5"/>
      <c r="RAS1303" s="46"/>
      <c r="RAT1303" s="5"/>
      <c r="RAW1303" s="46"/>
      <c r="RAX1303" s="5"/>
      <c r="RBA1303" s="46"/>
      <c r="RBB1303" s="5"/>
      <c r="RBE1303" s="46"/>
      <c r="RBF1303" s="5"/>
      <c r="RBI1303" s="46"/>
      <c r="RBJ1303" s="5"/>
      <c r="RBM1303" s="46"/>
      <c r="RBN1303" s="5"/>
      <c r="RBQ1303" s="46"/>
      <c r="RBR1303" s="5"/>
      <c r="RBU1303" s="46"/>
      <c r="RBV1303" s="5"/>
      <c r="RBY1303" s="46"/>
      <c r="RBZ1303" s="5"/>
      <c r="RCC1303" s="46"/>
      <c r="RCD1303" s="5"/>
      <c r="RCG1303" s="46"/>
      <c r="RCH1303" s="5"/>
      <c r="RCK1303" s="46"/>
      <c r="RCL1303" s="5"/>
      <c r="RCO1303" s="46"/>
      <c r="RCP1303" s="5"/>
      <c r="RCS1303" s="46"/>
      <c r="RCT1303" s="5"/>
      <c r="RCW1303" s="46"/>
      <c r="RCX1303" s="5"/>
      <c r="RDA1303" s="46"/>
      <c r="RDB1303" s="5"/>
      <c r="RDE1303" s="46"/>
      <c r="RDF1303" s="5"/>
      <c r="RDI1303" s="46"/>
      <c r="RDJ1303" s="5"/>
      <c r="RDM1303" s="46"/>
      <c r="RDN1303" s="5"/>
      <c r="RDQ1303" s="46"/>
      <c r="RDR1303" s="5"/>
      <c r="RDU1303" s="46"/>
      <c r="RDV1303" s="5"/>
      <c r="RDY1303" s="46"/>
      <c r="RDZ1303" s="5"/>
      <c r="REC1303" s="46"/>
      <c r="RED1303" s="5"/>
      <c r="REG1303" s="46"/>
      <c r="REH1303" s="5"/>
      <c r="REK1303" s="46"/>
      <c r="REL1303" s="5"/>
      <c r="REO1303" s="46"/>
      <c r="REP1303" s="5"/>
      <c r="RES1303" s="46"/>
      <c r="RET1303" s="5"/>
      <c r="REW1303" s="46"/>
      <c r="REX1303" s="5"/>
      <c r="RFA1303" s="46"/>
      <c r="RFB1303" s="5"/>
      <c r="RFE1303" s="46"/>
      <c r="RFF1303" s="5"/>
      <c r="RFI1303" s="46"/>
      <c r="RFJ1303" s="5"/>
      <c r="RFM1303" s="46"/>
      <c r="RFN1303" s="5"/>
      <c r="RFQ1303" s="46"/>
      <c r="RFR1303" s="5"/>
      <c r="RFU1303" s="46"/>
      <c r="RFV1303" s="5"/>
      <c r="RFY1303" s="46"/>
      <c r="RFZ1303" s="5"/>
      <c r="RGC1303" s="46"/>
      <c r="RGD1303" s="5"/>
      <c r="RGG1303" s="46"/>
      <c r="RGH1303" s="5"/>
      <c r="RGK1303" s="46"/>
      <c r="RGL1303" s="5"/>
      <c r="RGO1303" s="46"/>
      <c r="RGP1303" s="5"/>
      <c r="RGS1303" s="46"/>
      <c r="RGT1303" s="5"/>
      <c r="RGW1303" s="46"/>
      <c r="RGX1303" s="5"/>
      <c r="RHA1303" s="46"/>
      <c r="RHB1303" s="5"/>
      <c r="RHE1303" s="46"/>
      <c r="RHF1303" s="5"/>
      <c r="RHI1303" s="46"/>
      <c r="RHJ1303" s="5"/>
      <c r="RHM1303" s="46"/>
      <c r="RHN1303" s="5"/>
      <c r="RHQ1303" s="46"/>
      <c r="RHR1303" s="5"/>
      <c r="RHU1303" s="46"/>
      <c r="RHV1303" s="5"/>
      <c r="RHY1303" s="46"/>
      <c r="RHZ1303" s="5"/>
      <c r="RIC1303" s="46"/>
      <c r="RID1303" s="5"/>
      <c r="RIG1303" s="46"/>
      <c r="RIH1303" s="5"/>
      <c r="RIK1303" s="46"/>
      <c r="RIL1303" s="5"/>
      <c r="RIO1303" s="46"/>
      <c r="RIP1303" s="5"/>
      <c r="RIS1303" s="46"/>
      <c r="RIT1303" s="5"/>
      <c r="RIW1303" s="46"/>
      <c r="RIX1303" s="5"/>
      <c r="RJA1303" s="46"/>
      <c r="RJB1303" s="5"/>
      <c r="RJE1303" s="46"/>
      <c r="RJF1303" s="5"/>
      <c r="RJI1303" s="46"/>
      <c r="RJJ1303" s="5"/>
      <c r="RJM1303" s="46"/>
      <c r="RJN1303" s="5"/>
      <c r="RJQ1303" s="46"/>
      <c r="RJR1303" s="5"/>
      <c r="RJU1303" s="46"/>
      <c r="RJV1303" s="5"/>
      <c r="RJY1303" s="46"/>
      <c r="RJZ1303" s="5"/>
      <c r="RKC1303" s="46"/>
      <c r="RKD1303" s="5"/>
      <c r="RKG1303" s="46"/>
      <c r="RKH1303" s="5"/>
      <c r="RKK1303" s="46"/>
      <c r="RKL1303" s="5"/>
      <c r="RKO1303" s="46"/>
      <c r="RKP1303" s="5"/>
      <c r="RKS1303" s="46"/>
      <c r="RKT1303" s="5"/>
      <c r="RKW1303" s="46"/>
      <c r="RKX1303" s="5"/>
      <c r="RLA1303" s="46"/>
      <c r="RLB1303" s="5"/>
      <c r="RLE1303" s="46"/>
      <c r="RLF1303" s="5"/>
      <c r="RLI1303" s="46"/>
      <c r="RLJ1303" s="5"/>
      <c r="RLM1303" s="46"/>
      <c r="RLN1303" s="5"/>
      <c r="RLQ1303" s="46"/>
      <c r="RLR1303" s="5"/>
      <c r="RLU1303" s="46"/>
      <c r="RLV1303" s="5"/>
      <c r="RLY1303" s="46"/>
      <c r="RLZ1303" s="5"/>
      <c r="RMC1303" s="46"/>
      <c r="RMD1303" s="5"/>
      <c r="RMG1303" s="46"/>
      <c r="RMH1303" s="5"/>
      <c r="RMK1303" s="46"/>
      <c r="RML1303" s="5"/>
      <c r="RMO1303" s="46"/>
      <c r="RMP1303" s="5"/>
      <c r="RMS1303" s="46"/>
      <c r="RMT1303" s="5"/>
      <c r="RMW1303" s="46"/>
      <c r="RMX1303" s="5"/>
      <c r="RNA1303" s="46"/>
      <c r="RNB1303" s="5"/>
      <c r="RNE1303" s="46"/>
      <c r="RNF1303" s="5"/>
      <c r="RNI1303" s="46"/>
      <c r="RNJ1303" s="5"/>
      <c r="RNM1303" s="46"/>
      <c r="RNN1303" s="5"/>
      <c r="RNQ1303" s="46"/>
      <c r="RNR1303" s="5"/>
      <c r="RNU1303" s="46"/>
      <c r="RNV1303" s="5"/>
      <c r="RNY1303" s="46"/>
      <c r="RNZ1303" s="5"/>
      <c r="ROC1303" s="46"/>
      <c r="ROD1303" s="5"/>
      <c r="ROG1303" s="46"/>
      <c r="ROH1303" s="5"/>
      <c r="ROK1303" s="46"/>
      <c r="ROL1303" s="5"/>
      <c r="ROO1303" s="46"/>
      <c r="ROP1303" s="5"/>
      <c r="ROS1303" s="46"/>
      <c r="ROT1303" s="5"/>
      <c r="ROW1303" s="46"/>
      <c r="ROX1303" s="5"/>
      <c r="RPA1303" s="46"/>
      <c r="RPB1303" s="5"/>
      <c r="RPE1303" s="46"/>
      <c r="RPF1303" s="5"/>
      <c r="RPI1303" s="46"/>
      <c r="RPJ1303" s="5"/>
      <c r="RPM1303" s="46"/>
      <c r="RPN1303" s="5"/>
      <c r="RPQ1303" s="46"/>
      <c r="RPR1303" s="5"/>
      <c r="RPU1303" s="46"/>
      <c r="RPV1303" s="5"/>
      <c r="RPY1303" s="46"/>
      <c r="RPZ1303" s="5"/>
      <c r="RQC1303" s="46"/>
      <c r="RQD1303" s="5"/>
      <c r="RQG1303" s="46"/>
      <c r="RQH1303" s="5"/>
      <c r="RQK1303" s="46"/>
      <c r="RQL1303" s="5"/>
      <c r="RQO1303" s="46"/>
      <c r="RQP1303" s="5"/>
      <c r="RQS1303" s="46"/>
      <c r="RQT1303" s="5"/>
      <c r="RQW1303" s="46"/>
      <c r="RQX1303" s="5"/>
      <c r="RRA1303" s="46"/>
      <c r="RRB1303" s="5"/>
      <c r="RRE1303" s="46"/>
      <c r="RRF1303" s="5"/>
      <c r="RRI1303" s="46"/>
      <c r="RRJ1303" s="5"/>
      <c r="RRM1303" s="46"/>
      <c r="RRN1303" s="5"/>
      <c r="RRQ1303" s="46"/>
      <c r="RRR1303" s="5"/>
      <c r="RRU1303" s="46"/>
      <c r="RRV1303" s="5"/>
      <c r="RRY1303" s="46"/>
      <c r="RRZ1303" s="5"/>
      <c r="RSC1303" s="46"/>
      <c r="RSD1303" s="5"/>
      <c r="RSG1303" s="46"/>
      <c r="RSH1303" s="5"/>
      <c r="RSK1303" s="46"/>
      <c r="RSL1303" s="5"/>
      <c r="RSO1303" s="46"/>
      <c r="RSP1303" s="5"/>
      <c r="RSS1303" s="46"/>
      <c r="RST1303" s="5"/>
      <c r="RSW1303" s="46"/>
      <c r="RSX1303" s="5"/>
      <c r="RTA1303" s="46"/>
      <c r="RTB1303" s="5"/>
      <c r="RTE1303" s="46"/>
      <c r="RTF1303" s="5"/>
      <c r="RTI1303" s="46"/>
      <c r="RTJ1303" s="5"/>
      <c r="RTM1303" s="46"/>
      <c r="RTN1303" s="5"/>
      <c r="RTQ1303" s="46"/>
      <c r="RTR1303" s="5"/>
      <c r="RTU1303" s="46"/>
      <c r="RTV1303" s="5"/>
      <c r="RTY1303" s="46"/>
      <c r="RTZ1303" s="5"/>
      <c r="RUC1303" s="46"/>
      <c r="RUD1303" s="5"/>
      <c r="RUG1303" s="46"/>
      <c r="RUH1303" s="5"/>
      <c r="RUK1303" s="46"/>
      <c r="RUL1303" s="5"/>
      <c r="RUO1303" s="46"/>
      <c r="RUP1303" s="5"/>
      <c r="RUS1303" s="46"/>
      <c r="RUT1303" s="5"/>
      <c r="RUW1303" s="46"/>
      <c r="RUX1303" s="5"/>
      <c r="RVA1303" s="46"/>
      <c r="RVB1303" s="5"/>
      <c r="RVE1303" s="46"/>
      <c r="RVF1303" s="5"/>
      <c r="RVI1303" s="46"/>
      <c r="RVJ1303" s="5"/>
      <c r="RVM1303" s="46"/>
      <c r="RVN1303" s="5"/>
      <c r="RVQ1303" s="46"/>
      <c r="RVR1303" s="5"/>
      <c r="RVU1303" s="46"/>
      <c r="RVV1303" s="5"/>
      <c r="RVY1303" s="46"/>
      <c r="RVZ1303" s="5"/>
      <c r="RWC1303" s="46"/>
      <c r="RWD1303" s="5"/>
      <c r="RWG1303" s="46"/>
      <c r="RWH1303" s="5"/>
      <c r="RWK1303" s="46"/>
      <c r="RWL1303" s="5"/>
      <c r="RWO1303" s="46"/>
      <c r="RWP1303" s="5"/>
      <c r="RWS1303" s="46"/>
      <c r="RWT1303" s="5"/>
      <c r="RWW1303" s="46"/>
      <c r="RWX1303" s="5"/>
      <c r="RXA1303" s="46"/>
      <c r="RXB1303" s="5"/>
      <c r="RXE1303" s="46"/>
      <c r="RXF1303" s="5"/>
      <c r="RXI1303" s="46"/>
      <c r="RXJ1303" s="5"/>
      <c r="RXM1303" s="46"/>
      <c r="RXN1303" s="5"/>
      <c r="RXQ1303" s="46"/>
      <c r="RXR1303" s="5"/>
      <c r="RXU1303" s="46"/>
      <c r="RXV1303" s="5"/>
      <c r="RXY1303" s="46"/>
      <c r="RXZ1303" s="5"/>
      <c r="RYC1303" s="46"/>
      <c r="RYD1303" s="5"/>
      <c r="RYG1303" s="46"/>
      <c r="RYH1303" s="5"/>
      <c r="RYK1303" s="46"/>
      <c r="RYL1303" s="5"/>
      <c r="RYO1303" s="46"/>
      <c r="RYP1303" s="5"/>
      <c r="RYS1303" s="46"/>
      <c r="RYT1303" s="5"/>
      <c r="RYW1303" s="46"/>
      <c r="RYX1303" s="5"/>
      <c r="RZA1303" s="46"/>
      <c r="RZB1303" s="5"/>
      <c r="RZE1303" s="46"/>
      <c r="RZF1303" s="5"/>
      <c r="RZI1303" s="46"/>
      <c r="RZJ1303" s="5"/>
      <c r="RZM1303" s="46"/>
      <c r="RZN1303" s="5"/>
      <c r="RZQ1303" s="46"/>
      <c r="RZR1303" s="5"/>
      <c r="RZU1303" s="46"/>
      <c r="RZV1303" s="5"/>
      <c r="RZY1303" s="46"/>
      <c r="RZZ1303" s="5"/>
      <c r="SAC1303" s="46"/>
      <c r="SAD1303" s="5"/>
      <c r="SAG1303" s="46"/>
      <c r="SAH1303" s="5"/>
      <c r="SAK1303" s="46"/>
      <c r="SAL1303" s="5"/>
      <c r="SAO1303" s="46"/>
      <c r="SAP1303" s="5"/>
      <c r="SAS1303" s="46"/>
      <c r="SAT1303" s="5"/>
      <c r="SAW1303" s="46"/>
      <c r="SAX1303" s="5"/>
      <c r="SBA1303" s="46"/>
      <c r="SBB1303" s="5"/>
      <c r="SBE1303" s="46"/>
      <c r="SBF1303" s="5"/>
      <c r="SBI1303" s="46"/>
      <c r="SBJ1303" s="5"/>
      <c r="SBM1303" s="46"/>
      <c r="SBN1303" s="5"/>
      <c r="SBQ1303" s="46"/>
      <c r="SBR1303" s="5"/>
      <c r="SBU1303" s="46"/>
      <c r="SBV1303" s="5"/>
      <c r="SBY1303" s="46"/>
      <c r="SBZ1303" s="5"/>
      <c r="SCC1303" s="46"/>
      <c r="SCD1303" s="5"/>
      <c r="SCG1303" s="46"/>
      <c r="SCH1303" s="5"/>
      <c r="SCK1303" s="46"/>
      <c r="SCL1303" s="5"/>
      <c r="SCO1303" s="46"/>
      <c r="SCP1303" s="5"/>
      <c r="SCS1303" s="46"/>
      <c r="SCT1303" s="5"/>
      <c r="SCW1303" s="46"/>
      <c r="SCX1303" s="5"/>
      <c r="SDA1303" s="46"/>
      <c r="SDB1303" s="5"/>
      <c r="SDE1303" s="46"/>
      <c r="SDF1303" s="5"/>
      <c r="SDI1303" s="46"/>
      <c r="SDJ1303" s="5"/>
      <c r="SDM1303" s="46"/>
      <c r="SDN1303" s="5"/>
      <c r="SDQ1303" s="46"/>
      <c r="SDR1303" s="5"/>
      <c r="SDU1303" s="46"/>
      <c r="SDV1303" s="5"/>
      <c r="SDY1303" s="46"/>
      <c r="SDZ1303" s="5"/>
      <c r="SEC1303" s="46"/>
      <c r="SED1303" s="5"/>
      <c r="SEG1303" s="46"/>
      <c r="SEH1303" s="5"/>
      <c r="SEK1303" s="46"/>
      <c r="SEL1303" s="5"/>
      <c r="SEO1303" s="46"/>
      <c r="SEP1303" s="5"/>
      <c r="SES1303" s="46"/>
      <c r="SET1303" s="5"/>
      <c r="SEW1303" s="46"/>
      <c r="SEX1303" s="5"/>
      <c r="SFA1303" s="46"/>
      <c r="SFB1303" s="5"/>
      <c r="SFE1303" s="46"/>
      <c r="SFF1303" s="5"/>
      <c r="SFI1303" s="46"/>
      <c r="SFJ1303" s="5"/>
      <c r="SFM1303" s="46"/>
      <c r="SFN1303" s="5"/>
      <c r="SFQ1303" s="46"/>
      <c r="SFR1303" s="5"/>
      <c r="SFU1303" s="46"/>
      <c r="SFV1303" s="5"/>
      <c r="SFY1303" s="46"/>
      <c r="SFZ1303" s="5"/>
      <c r="SGC1303" s="46"/>
      <c r="SGD1303" s="5"/>
      <c r="SGG1303" s="46"/>
      <c r="SGH1303" s="5"/>
      <c r="SGK1303" s="46"/>
      <c r="SGL1303" s="5"/>
      <c r="SGO1303" s="46"/>
      <c r="SGP1303" s="5"/>
      <c r="SGS1303" s="46"/>
      <c r="SGT1303" s="5"/>
      <c r="SGW1303" s="46"/>
      <c r="SGX1303" s="5"/>
      <c r="SHA1303" s="46"/>
      <c r="SHB1303" s="5"/>
      <c r="SHE1303" s="46"/>
      <c r="SHF1303" s="5"/>
      <c r="SHI1303" s="46"/>
      <c r="SHJ1303" s="5"/>
      <c r="SHM1303" s="46"/>
      <c r="SHN1303" s="5"/>
      <c r="SHQ1303" s="46"/>
      <c r="SHR1303" s="5"/>
      <c r="SHU1303" s="46"/>
      <c r="SHV1303" s="5"/>
      <c r="SHY1303" s="46"/>
      <c r="SHZ1303" s="5"/>
      <c r="SIC1303" s="46"/>
      <c r="SID1303" s="5"/>
      <c r="SIG1303" s="46"/>
      <c r="SIH1303" s="5"/>
      <c r="SIK1303" s="46"/>
      <c r="SIL1303" s="5"/>
      <c r="SIO1303" s="46"/>
      <c r="SIP1303" s="5"/>
      <c r="SIS1303" s="46"/>
      <c r="SIT1303" s="5"/>
      <c r="SIW1303" s="46"/>
      <c r="SIX1303" s="5"/>
      <c r="SJA1303" s="46"/>
      <c r="SJB1303" s="5"/>
      <c r="SJE1303" s="46"/>
      <c r="SJF1303" s="5"/>
      <c r="SJI1303" s="46"/>
      <c r="SJJ1303" s="5"/>
      <c r="SJM1303" s="46"/>
      <c r="SJN1303" s="5"/>
      <c r="SJQ1303" s="46"/>
      <c r="SJR1303" s="5"/>
      <c r="SJU1303" s="46"/>
      <c r="SJV1303" s="5"/>
      <c r="SJY1303" s="46"/>
      <c r="SJZ1303" s="5"/>
      <c r="SKC1303" s="46"/>
      <c r="SKD1303" s="5"/>
      <c r="SKG1303" s="46"/>
      <c r="SKH1303" s="5"/>
      <c r="SKK1303" s="46"/>
      <c r="SKL1303" s="5"/>
      <c r="SKO1303" s="46"/>
      <c r="SKP1303" s="5"/>
      <c r="SKS1303" s="46"/>
      <c r="SKT1303" s="5"/>
      <c r="SKW1303" s="46"/>
      <c r="SKX1303" s="5"/>
      <c r="SLA1303" s="46"/>
      <c r="SLB1303" s="5"/>
      <c r="SLE1303" s="46"/>
      <c r="SLF1303" s="5"/>
      <c r="SLI1303" s="46"/>
      <c r="SLJ1303" s="5"/>
      <c r="SLM1303" s="46"/>
      <c r="SLN1303" s="5"/>
      <c r="SLQ1303" s="46"/>
      <c r="SLR1303" s="5"/>
      <c r="SLU1303" s="46"/>
      <c r="SLV1303" s="5"/>
      <c r="SLY1303" s="46"/>
      <c r="SLZ1303" s="5"/>
      <c r="SMC1303" s="46"/>
      <c r="SMD1303" s="5"/>
      <c r="SMG1303" s="46"/>
      <c r="SMH1303" s="5"/>
      <c r="SMK1303" s="46"/>
      <c r="SML1303" s="5"/>
      <c r="SMO1303" s="46"/>
      <c r="SMP1303" s="5"/>
      <c r="SMS1303" s="46"/>
      <c r="SMT1303" s="5"/>
      <c r="SMW1303" s="46"/>
      <c r="SMX1303" s="5"/>
      <c r="SNA1303" s="46"/>
      <c r="SNB1303" s="5"/>
      <c r="SNE1303" s="46"/>
      <c r="SNF1303" s="5"/>
      <c r="SNI1303" s="46"/>
      <c r="SNJ1303" s="5"/>
      <c r="SNM1303" s="46"/>
      <c r="SNN1303" s="5"/>
      <c r="SNQ1303" s="46"/>
      <c r="SNR1303" s="5"/>
      <c r="SNU1303" s="46"/>
      <c r="SNV1303" s="5"/>
      <c r="SNY1303" s="46"/>
      <c r="SNZ1303" s="5"/>
      <c r="SOC1303" s="46"/>
      <c r="SOD1303" s="5"/>
      <c r="SOG1303" s="46"/>
      <c r="SOH1303" s="5"/>
      <c r="SOK1303" s="46"/>
      <c r="SOL1303" s="5"/>
      <c r="SOO1303" s="46"/>
      <c r="SOP1303" s="5"/>
      <c r="SOS1303" s="46"/>
      <c r="SOT1303" s="5"/>
      <c r="SOW1303" s="46"/>
      <c r="SOX1303" s="5"/>
      <c r="SPA1303" s="46"/>
      <c r="SPB1303" s="5"/>
      <c r="SPE1303" s="46"/>
      <c r="SPF1303" s="5"/>
      <c r="SPI1303" s="46"/>
      <c r="SPJ1303" s="5"/>
      <c r="SPM1303" s="46"/>
      <c r="SPN1303" s="5"/>
      <c r="SPQ1303" s="46"/>
      <c r="SPR1303" s="5"/>
      <c r="SPU1303" s="46"/>
      <c r="SPV1303" s="5"/>
      <c r="SPY1303" s="46"/>
      <c r="SPZ1303" s="5"/>
      <c r="SQC1303" s="46"/>
      <c r="SQD1303" s="5"/>
      <c r="SQG1303" s="46"/>
      <c r="SQH1303" s="5"/>
      <c r="SQK1303" s="46"/>
      <c r="SQL1303" s="5"/>
      <c r="SQO1303" s="46"/>
      <c r="SQP1303" s="5"/>
      <c r="SQS1303" s="46"/>
      <c r="SQT1303" s="5"/>
      <c r="SQW1303" s="46"/>
      <c r="SQX1303" s="5"/>
      <c r="SRA1303" s="46"/>
      <c r="SRB1303" s="5"/>
      <c r="SRE1303" s="46"/>
      <c r="SRF1303" s="5"/>
      <c r="SRI1303" s="46"/>
      <c r="SRJ1303" s="5"/>
      <c r="SRM1303" s="46"/>
      <c r="SRN1303" s="5"/>
      <c r="SRQ1303" s="46"/>
      <c r="SRR1303" s="5"/>
      <c r="SRU1303" s="46"/>
      <c r="SRV1303" s="5"/>
      <c r="SRY1303" s="46"/>
      <c r="SRZ1303" s="5"/>
      <c r="SSC1303" s="46"/>
      <c r="SSD1303" s="5"/>
      <c r="SSG1303" s="46"/>
      <c r="SSH1303" s="5"/>
      <c r="SSK1303" s="46"/>
      <c r="SSL1303" s="5"/>
      <c r="SSO1303" s="46"/>
      <c r="SSP1303" s="5"/>
      <c r="SSS1303" s="46"/>
      <c r="SST1303" s="5"/>
      <c r="SSW1303" s="46"/>
      <c r="SSX1303" s="5"/>
      <c r="STA1303" s="46"/>
      <c r="STB1303" s="5"/>
      <c r="STE1303" s="46"/>
      <c r="STF1303" s="5"/>
      <c r="STI1303" s="46"/>
      <c r="STJ1303" s="5"/>
      <c r="STM1303" s="46"/>
      <c r="STN1303" s="5"/>
      <c r="STQ1303" s="46"/>
      <c r="STR1303" s="5"/>
      <c r="STU1303" s="46"/>
      <c r="STV1303" s="5"/>
      <c r="STY1303" s="46"/>
      <c r="STZ1303" s="5"/>
      <c r="SUC1303" s="46"/>
      <c r="SUD1303" s="5"/>
      <c r="SUG1303" s="46"/>
      <c r="SUH1303" s="5"/>
      <c r="SUK1303" s="46"/>
      <c r="SUL1303" s="5"/>
      <c r="SUO1303" s="46"/>
      <c r="SUP1303" s="5"/>
      <c r="SUS1303" s="46"/>
      <c r="SUT1303" s="5"/>
      <c r="SUW1303" s="46"/>
      <c r="SUX1303" s="5"/>
      <c r="SVA1303" s="46"/>
      <c r="SVB1303" s="5"/>
      <c r="SVE1303" s="46"/>
      <c r="SVF1303" s="5"/>
      <c r="SVI1303" s="46"/>
      <c r="SVJ1303" s="5"/>
      <c r="SVM1303" s="46"/>
      <c r="SVN1303" s="5"/>
      <c r="SVQ1303" s="46"/>
      <c r="SVR1303" s="5"/>
      <c r="SVU1303" s="46"/>
      <c r="SVV1303" s="5"/>
      <c r="SVY1303" s="46"/>
      <c r="SVZ1303" s="5"/>
      <c r="SWC1303" s="46"/>
      <c r="SWD1303" s="5"/>
      <c r="SWG1303" s="46"/>
      <c r="SWH1303" s="5"/>
      <c r="SWK1303" s="46"/>
      <c r="SWL1303" s="5"/>
      <c r="SWO1303" s="46"/>
      <c r="SWP1303" s="5"/>
      <c r="SWS1303" s="46"/>
      <c r="SWT1303" s="5"/>
      <c r="SWW1303" s="46"/>
      <c r="SWX1303" s="5"/>
      <c r="SXA1303" s="46"/>
      <c r="SXB1303" s="5"/>
      <c r="SXE1303" s="46"/>
      <c r="SXF1303" s="5"/>
      <c r="SXI1303" s="46"/>
      <c r="SXJ1303" s="5"/>
      <c r="SXM1303" s="46"/>
      <c r="SXN1303" s="5"/>
      <c r="SXQ1303" s="46"/>
      <c r="SXR1303" s="5"/>
      <c r="SXU1303" s="46"/>
      <c r="SXV1303" s="5"/>
      <c r="SXY1303" s="46"/>
      <c r="SXZ1303" s="5"/>
      <c r="SYC1303" s="46"/>
      <c r="SYD1303" s="5"/>
      <c r="SYG1303" s="46"/>
      <c r="SYH1303" s="5"/>
      <c r="SYK1303" s="46"/>
      <c r="SYL1303" s="5"/>
      <c r="SYO1303" s="46"/>
      <c r="SYP1303" s="5"/>
      <c r="SYS1303" s="46"/>
      <c r="SYT1303" s="5"/>
      <c r="SYW1303" s="46"/>
      <c r="SYX1303" s="5"/>
      <c r="SZA1303" s="46"/>
      <c r="SZB1303" s="5"/>
      <c r="SZE1303" s="46"/>
      <c r="SZF1303" s="5"/>
      <c r="SZI1303" s="46"/>
      <c r="SZJ1303" s="5"/>
      <c r="SZM1303" s="46"/>
      <c r="SZN1303" s="5"/>
      <c r="SZQ1303" s="46"/>
      <c r="SZR1303" s="5"/>
      <c r="SZU1303" s="46"/>
      <c r="SZV1303" s="5"/>
      <c r="SZY1303" s="46"/>
      <c r="SZZ1303" s="5"/>
      <c r="TAC1303" s="46"/>
      <c r="TAD1303" s="5"/>
      <c r="TAG1303" s="46"/>
      <c r="TAH1303" s="5"/>
      <c r="TAK1303" s="46"/>
      <c r="TAL1303" s="5"/>
      <c r="TAO1303" s="46"/>
      <c r="TAP1303" s="5"/>
      <c r="TAS1303" s="46"/>
      <c r="TAT1303" s="5"/>
      <c r="TAW1303" s="46"/>
      <c r="TAX1303" s="5"/>
      <c r="TBA1303" s="46"/>
      <c r="TBB1303" s="5"/>
      <c r="TBE1303" s="46"/>
      <c r="TBF1303" s="5"/>
      <c r="TBI1303" s="46"/>
      <c r="TBJ1303" s="5"/>
      <c r="TBM1303" s="46"/>
      <c r="TBN1303" s="5"/>
      <c r="TBQ1303" s="46"/>
      <c r="TBR1303" s="5"/>
      <c r="TBU1303" s="46"/>
      <c r="TBV1303" s="5"/>
      <c r="TBY1303" s="46"/>
      <c r="TBZ1303" s="5"/>
      <c r="TCC1303" s="46"/>
      <c r="TCD1303" s="5"/>
      <c r="TCG1303" s="46"/>
      <c r="TCH1303" s="5"/>
      <c r="TCK1303" s="46"/>
      <c r="TCL1303" s="5"/>
      <c r="TCO1303" s="46"/>
      <c r="TCP1303" s="5"/>
      <c r="TCS1303" s="46"/>
      <c r="TCT1303" s="5"/>
      <c r="TCW1303" s="46"/>
      <c r="TCX1303" s="5"/>
      <c r="TDA1303" s="46"/>
      <c r="TDB1303" s="5"/>
      <c r="TDE1303" s="46"/>
      <c r="TDF1303" s="5"/>
      <c r="TDI1303" s="46"/>
      <c r="TDJ1303" s="5"/>
      <c r="TDM1303" s="46"/>
      <c r="TDN1303" s="5"/>
      <c r="TDQ1303" s="46"/>
      <c r="TDR1303" s="5"/>
      <c r="TDU1303" s="46"/>
      <c r="TDV1303" s="5"/>
      <c r="TDY1303" s="46"/>
      <c r="TDZ1303" s="5"/>
      <c r="TEC1303" s="46"/>
      <c r="TED1303" s="5"/>
      <c r="TEG1303" s="46"/>
      <c r="TEH1303" s="5"/>
      <c r="TEK1303" s="46"/>
      <c r="TEL1303" s="5"/>
      <c r="TEO1303" s="46"/>
      <c r="TEP1303" s="5"/>
      <c r="TES1303" s="46"/>
      <c r="TET1303" s="5"/>
      <c r="TEW1303" s="46"/>
      <c r="TEX1303" s="5"/>
      <c r="TFA1303" s="46"/>
      <c r="TFB1303" s="5"/>
      <c r="TFE1303" s="46"/>
      <c r="TFF1303" s="5"/>
      <c r="TFI1303" s="46"/>
      <c r="TFJ1303" s="5"/>
      <c r="TFM1303" s="46"/>
      <c r="TFN1303" s="5"/>
      <c r="TFQ1303" s="46"/>
      <c r="TFR1303" s="5"/>
      <c r="TFU1303" s="46"/>
      <c r="TFV1303" s="5"/>
      <c r="TFY1303" s="46"/>
      <c r="TFZ1303" s="5"/>
      <c r="TGC1303" s="46"/>
      <c r="TGD1303" s="5"/>
      <c r="TGG1303" s="46"/>
      <c r="TGH1303" s="5"/>
      <c r="TGK1303" s="46"/>
      <c r="TGL1303" s="5"/>
      <c r="TGO1303" s="46"/>
      <c r="TGP1303" s="5"/>
      <c r="TGS1303" s="46"/>
      <c r="TGT1303" s="5"/>
      <c r="TGW1303" s="46"/>
      <c r="TGX1303" s="5"/>
      <c r="THA1303" s="46"/>
      <c r="THB1303" s="5"/>
      <c r="THE1303" s="46"/>
      <c r="THF1303" s="5"/>
      <c r="THI1303" s="46"/>
      <c r="THJ1303" s="5"/>
      <c r="THM1303" s="46"/>
      <c r="THN1303" s="5"/>
      <c r="THQ1303" s="46"/>
      <c r="THR1303" s="5"/>
      <c r="THU1303" s="46"/>
      <c r="THV1303" s="5"/>
      <c r="THY1303" s="46"/>
      <c r="THZ1303" s="5"/>
      <c r="TIC1303" s="46"/>
      <c r="TID1303" s="5"/>
      <c r="TIG1303" s="46"/>
      <c r="TIH1303" s="5"/>
      <c r="TIK1303" s="46"/>
      <c r="TIL1303" s="5"/>
      <c r="TIO1303" s="46"/>
      <c r="TIP1303" s="5"/>
      <c r="TIS1303" s="46"/>
      <c r="TIT1303" s="5"/>
      <c r="TIW1303" s="46"/>
      <c r="TIX1303" s="5"/>
      <c r="TJA1303" s="46"/>
      <c r="TJB1303" s="5"/>
      <c r="TJE1303" s="46"/>
      <c r="TJF1303" s="5"/>
      <c r="TJI1303" s="46"/>
      <c r="TJJ1303" s="5"/>
      <c r="TJM1303" s="46"/>
      <c r="TJN1303" s="5"/>
      <c r="TJQ1303" s="46"/>
      <c r="TJR1303" s="5"/>
      <c r="TJU1303" s="46"/>
      <c r="TJV1303" s="5"/>
      <c r="TJY1303" s="46"/>
      <c r="TJZ1303" s="5"/>
      <c r="TKC1303" s="46"/>
      <c r="TKD1303" s="5"/>
      <c r="TKG1303" s="46"/>
      <c r="TKH1303" s="5"/>
      <c r="TKK1303" s="46"/>
      <c r="TKL1303" s="5"/>
      <c r="TKO1303" s="46"/>
      <c r="TKP1303" s="5"/>
      <c r="TKS1303" s="46"/>
      <c r="TKT1303" s="5"/>
      <c r="TKW1303" s="46"/>
      <c r="TKX1303" s="5"/>
      <c r="TLA1303" s="46"/>
      <c r="TLB1303" s="5"/>
      <c r="TLE1303" s="46"/>
      <c r="TLF1303" s="5"/>
      <c r="TLI1303" s="46"/>
      <c r="TLJ1303" s="5"/>
      <c r="TLM1303" s="46"/>
      <c r="TLN1303" s="5"/>
      <c r="TLQ1303" s="46"/>
      <c r="TLR1303" s="5"/>
      <c r="TLU1303" s="46"/>
      <c r="TLV1303" s="5"/>
      <c r="TLY1303" s="46"/>
      <c r="TLZ1303" s="5"/>
      <c r="TMC1303" s="46"/>
      <c r="TMD1303" s="5"/>
      <c r="TMG1303" s="46"/>
      <c r="TMH1303" s="5"/>
      <c r="TMK1303" s="46"/>
      <c r="TML1303" s="5"/>
      <c r="TMO1303" s="46"/>
      <c r="TMP1303" s="5"/>
      <c r="TMS1303" s="46"/>
      <c r="TMT1303" s="5"/>
      <c r="TMW1303" s="46"/>
      <c r="TMX1303" s="5"/>
      <c r="TNA1303" s="46"/>
      <c r="TNB1303" s="5"/>
      <c r="TNE1303" s="46"/>
      <c r="TNF1303" s="5"/>
      <c r="TNI1303" s="46"/>
      <c r="TNJ1303" s="5"/>
      <c r="TNM1303" s="46"/>
      <c r="TNN1303" s="5"/>
      <c r="TNQ1303" s="46"/>
      <c r="TNR1303" s="5"/>
      <c r="TNU1303" s="46"/>
      <c r="TNV1303" s="5"/>
      <c r="TNY1303" s="46"/>
      <c r="TNZ1303" s="5"/>
      <c r="TOC1303" s="46"/>
      <c r="TOD1303" s="5"/>
      <c r="TOG1303" s="46"/>
      <c r="TOH1303" s="5"/>
      <c r="TOK1303" s="46"/>
      <c r="TOL1303" s="5"/>
      <c r="TOO1303" s="46"/>
      <c r="TOP1303" s="5"/>
      <c r="TOS1303" s="46"/>
      <c r="TOT1303" s="5"/>
      <c r="TOW1303" s="46"/>
      <c r="TOX1303" s="5"/>
      <c r="TPA1303" s="46"/>
      <c r="TPB1303" s="5"/>
      <c r="TPE1303" s="46"/>
      <c r="TPF1303" s="5"/>
      <c r="TPI1303" s="46"/>
      <c r="TPJ1303" s="5"/>
      <c r="TPM1303" s="46"/>
      <c r="TPN1303" s="5"/>
      <c r="TPQ1303" s="46"/>
      <c r="TPR1303" s="5"/>
      <c r="TPU1303" s="46"/>
      <c r="TPV1303" s="5"/>
      <c r="TPY1303" s="46"/>
      <c r="TPZ1303" s="5"/>
      <c r="TQC1303" s="46"/>
      <c r="TQD1303" s="5"/>
      <c r="TQG1303" s="46"/>
      <c r="TQH1303" s="5"/>
      <c r="TQK1303" s="46"/>
      <c r="TQL1303" s="5"/>
      <c r="TQO1303" s="46"/>
      <c r="TQP1303" s="5"/>
      <c r="TQS1303" s="46"/>
      <c r="TQT1303" s="5"/>
      <c r="TQW1303" s="46"/>
      <c r="TQX1303" s="5"/>
      <c r="TRA1303" s="46"/>
      <c r="TRB1303" s="5"/>
      <c r="TRE1303" s="46"/>
      <c r="TRF1303" s="5"/>
      <c r="TRI1303" s="46"/>
      <c r="TRJ1303" s="5"/>
      <c r="TRM1303" s="46"/>
      <c r="TRN1303" s="5"/>
      <c r="TRQ1303" s="46"/>
      <c r="TRR1303" s="5"/>
      <c r="TRU1303" s="46"/>
      <c r="TRV1303" s="5"/>
      <c r="TRY1303" s="46"/>
      <c r="TRZ1303" s="5"/>
      <c r="TSC1303" s="46"/>
      <c r="TSD1303" s="5"/>
      <c r="TSG1303" s="46"/>
      <c r="TSH1303" s="5"/>
      <c r="TSK1303" s="46"/>
      <c r="TSL1303" s="5"/>
      <c r="TSO1303" s="46"/>
      <c r="TSP1303" s="5"/>
      <c r="TSS1303" s="46"/>
      <c r="TST1303" s="5"/>
      <c r="TSW1303" s="46"/>
      <c r="TSX1303" s="5"/>
      <c r="TTA1303" s="46"/>
      <c r="TTB1303" s="5"/>
      <c r="TTE1303" s="46"/>
      <c r="TTF1303" s="5"/>
      <c r="TTI1303" s="46"/>
      <c r="TTJ1303" s="5"/>
      <c r="TTM1303" s="46"/>
      <c r="TTN1303" s="5"/>
      <c r="TTQ1303" s="46"/>
      <c r="TTR1303" s="5"/>
      <c r="TTU1303" s="46"/>
      <c r="TTV1303" s="5"/>
      <c r="TTY1303" s="46"/>
      <c r="TTZ1303" s="5"/>
      <c r="TUC1303" s="46"/>
      <c r="TUD1303" s="5"/>
      <c r="TUG1303" s="46"/>
      <c r="TUH1303" s="5"/>
      <c r="TUK1303" s="46"/>
      <c r="TUL1303" s="5"/>
      <c r="TUO1303" s="46"/>
      <c r="TUP1303" s="5"/>
      <c r="TUS1303" s="46"/>
      <c r="TUT1303" s="5"/>
      <c r="TUW1303" s="46"/>
      <c r="TUX1303" s="5"/>
      <c r="TVA1303" s="46"/>
      <c r="TVB1303" s="5"/>
      <c r="TVE1303" s="46"/>
      <c r="TVF1303" s="5"/>
      <c r="TVI1303" s="46"/>
      <c r="TVJ1303" s="5"/>
      <c r="TVM1303" s="46"/>
      <c r="TVN1303" s="5"/>
      <c r="TVQ1303" s="46"/>
      <c r="TVR1303" s="5"/>
      <c r="TVU1303" s="46"/>
      <c r="TVV1303" s="5"/>
      <c r="TVY1303" s="46"/>
      <c r="TVZ1303" s="5"/>
      <c r="TWC1303" s="46"/>
      <c r="TWD1303" s="5"/>
      <c r="TWG1303" s="46"/>
      <c r="TWH1303" s="5"/>
      <c r="TWK1303" s="46"/>
      <c r="TWL1303" s="5"/>
      <c r="TWO1303" s="46"/>
      <c r="TWP1303" s="5"/>
      <c r="TWS1303" s="46"/>
      <c r="TWT1303" s="5"/>
      <c r="TWW1303" s="46"/>
      <c r="TWX1303" s="5"/>
      <c r="TXA1303" s="46"/>
      <c r="TXB1303" s="5"/>
      <c r="TXE1303" s="46"/>
      <c r="TXF1303" s="5"/>
      <c r="TXI1303" s="46"/>
      <c r="TXJ1303" s="5"/>
      <c r="TXM1303" s="46"/>
      <c r="TXN1303" s="5"/>
      <c r="TXQ1303" s="46"/>
      <c r="TXR1303" s="5"/>
      <c r="TXU1303" s="46"/>
      <c r="TXV1303" s="5"/>
      <c r="TXY1303" s="46"/>
      <c r="TXZ1303" s="5"/>
      <c r="TYC1303" s="46"/>
      <c r="TYD1303" s="5"/>
      <c r="TYG1303" s="46"/>
      <c r="TYH1303" s="5"/>
      <c r="TYK1303" s="46"/>
      <c r="TYL1303" s="5"/>
      <c r="TYO1303" s="46"/>
      <c r="TYP1303" s="5"/>
      <c r="TYS1303" s="46"/>
      <c r="TYT1303" s="5"/>
      <c r="TYW1303" s="46"/>
      <c r="TYX1303" s="5"/>
      <c r="TZA1303" s="46"/>
      <c r="TZB1303" s="5"/>
      <c r="TZE1303" s="46"/>
      <c r="TZF1303" s="5"/>
      <c r="TZI1303" s="46"/>
      <c r="TZJ1303" s="5"/>
      <c r="TZM1303" s="46"/>
      <c r="TZN1303" s="5"/>
      <c r="TZQ1303" s="46"/>
      <c r="TZR1303" s="5"/>
      <c r="TZU1303" s="46"/>
      <c r="TZV1303" s="5"/>
      <c r="TZY1303" s="46"/>
      <c r="TZZ1303" s="5"/>
      <c r="UAC1303" s="46"/>
      <c r="UAD1303" s="5"/>
      <c r="UAG1303" s="46"/>
      <c r="UAH1303" s="5"/>
      <c r="UAK1303" s="46"/>
      <c r="UAL1303" s="5"/>
      <c r="UAO1303" s="46"/>
      <c r="UAP1303" s="5"/>
      <c r="UAS1303" s="46"/>
      <c r="UAT1303" s="5"/>
      <c r="UAW1303" s="46"/>
      <c r="UAX1303" s="5"/>
      <c r="UBA1303" s="46"/>
      <c r="UBB1303" s="5"/>
      <c r="UBE1303" s="46"/>
      <c r="UBF1303" s="5"/>
      <c r="UBI1303" s="46"/>
      <c r="UBJ1303" s="5"/>
      <c r="UBM1303" s="46"/>
      <c r="UBN1303" s="5"/>
      <c r="UBQ1303" s="46"/>
      <c r="UBR1303" s="5"/>
      <c r="UBU1303" s="46"/>
      <c r="UBV1303" s="5"/>
      <c r="UBY1303" s="46"/>
      <c r="UBZ1303" s="5"/>
      <c r="UCC1303" s="46"/>
      <c r="UCD1303" s="5"/>
      <c r="UCG1303" s="46"/>
      <c r="UCH1303" s="5"/>
      <c r="UCK1303" s="46"/>
      <c r="UCL1303" s="5"/>
      <c r="UCO1303" s="46"/>
      <c r="UCP1303" s="5"/>
      <c r="UCS1303" s="46"/>
      <c r="UCT1303" s="5"/>
      <c r="UCW1303" s="46"/>
      <c r="UCX1303" s="5"/>
      <c r="UDA1303" s="46"/>
      <c r="UDB1303" s="5"/>
      <c r="UDE1303" s="46"/>
      <c r="UDF1303" s="5"/>
      <c r="UDI1303" s="46"/>
      <c r="UDJ1303" s="5"/>
      <c r="UDM1303" s="46"/>
      <c r="UDN1303" s="5"/>
      <c r="UDQ1303" s="46"/>
      <c r="UDR1303" s="5"/>
      <c r="UDU1303" s="46"/>
      <c r="UDV1303" s="5"/>
      <c r="UDY1303" s="46"/>
      <c r="UDZ1303" s="5"/>
      <c r="UEC1303" s="46"/>
      <c r="UED1303" s="5"/>
      <c r="UEG1303" s="46"/>
      <c r="UEH1303" s="5"/>
      <c r="UEK1303" s="46"/>
      <c r="UEL1303" s="5"/>
      <c r="UEO1303" s="46"/>
      <c r="UEP1303" s="5"/>
      <c r="UES1303" s="46"/>
      <c r="UET1303" s="5"/>
      <c r="UEW1303" s="46"/>
      <c r="UEX1303" s="5"/>
      <c r="UFA1303" s="46"/>
      <c r="UFB1303" s="5"/>
      <c r="UFE1303" s="46"/>
      <c r="UFF1303" s="5"/>
      <c r="UFI1303" s="46"/>
      <c r="UFJ1303" s="5"/>
      <c r="UFM1303" s="46"/>
      <c r="UFN1303" s="5"/>
      <c r="UFQ1303" s="46"/>
      <c r="UFR1303" s="5"/>
      <c r="UFU1303" s="46"/>
      <c r="UFV1303" s="5"/>
      <c r="UFY1303" s="46"/>
      <c r="UFZ1303" s="5"/>
      <c r="UGC1303" s="46"/>
      <c r="UGD1303" s="5"/>
      <c r="UGG1303" s="46"/>
      <c r="UGH1303" s="5"/>
      <c r="UGK1303" s="46"/>
      <c r="UGL1303" s="5"/>
      <c r="UGO1303" s="46"/>
      <c r="UGP1303" s="5"/>
      <c r="UGS1303" s="46"/>
      <c r="UGT1303" s="5"/>
      <c r="UGW1303" s="46"/>
      <c r="UGX1303" s="5"/>
      <c r="UHA1303" s="46"/>
      <c r="UHB1303" s="5"/>
      <c r="UHE1303" s="46"/>
      <c r="UHF1303" s="5"/>
      <c r="UHI1303" s="46"/>
      <c r="UHJ1303" s="5"/>
      <c r="UHM1303" s="46"/>
      <c r="UHN1303" s="5"/>
      <c r="UHQ1303" s="46"/>
      <c r="UHR1303" s="5"/>
      <c r="UHU1303" s="46"/>
      <c r="UHV1303" s="5"/>
      <c r="UHY1303" s="46"/>
      <c r="UHZ1303" s="5"/>
      <c r="UIC1303" s="46"/>
      <c r="UID1303" s="5"/>
      <c r="UIG1303" s="46"/>
      <c r="UIH1303" s="5"/>
      <c r="UIK1303" s="46"/>
      <c r="UIL1303" s="5"/>
      <c r="UIO1303" s="46"/>
      <c r="UIP1303" s="5"/>
      <c r="UIS1303" s="46"/>
      <c r="UIT1303" s="5"/>
      <c r="UIW1303" s="46"/>
      <c r="UIX1303" s="5"/>
      <c r="UJA1303" s="46"/>
      <c r="UJB1303" s="5"/>
      <c r="UJE1303" s="46"/>
      <c r="UJF1303" s="5"/>
      <c r="UJI1303" s="46"/>
      <c r="UJJ1303" s="5"/>
      <c r="UJM1303" s="46"/>
      <c r="UJN1303" s="5"/>
      <c r="UJQ1303" s="46"/>
      <c r="UJR1303" s="5"/>
      <c r="UJU1303" s="46"/>
      <c r="UJV1303" s="5"/>
      <c r="UJY1303" s="46"/>
      <c r="UJZ1303" s="5"/>
      <c r="UKC1303" s="46"/>
      <c r="UKD1303" s="5"/>
      <c r="UKG1303" s="46"/>
      <c r="UKH1303" s="5"/>
      <c r="UKK1303" s="46"/>
      <c r="UKL1303" s="5"/>
      <c r="UKO1303" s="46"/>
      <c r="UKP1303" s="5"/>
      <c r="UKS1303" s="46"/>
      <c r="UKT1303" s="5"/>
      <c r="UKW1303" s="46"/>
      <c r="UKX1303" s="5"/>
      <c r="ULA1303" s="46"/>
      <c r="ULB1303" s="5"/>
      <c r="ULE1303" s="46"/>
      <c r="ULF1303" s="5"/>
      <c r="ULI1303" s="46"/>
      <c r="ULJ1303" s="5"/>
      <c r="ULM1303" s="46"/>
      <c r="ULN1303" s="5"/>
      <c r="ULQ1303" s="46"/>
      <c r="ULR1303" s="5"/>
      <c r="ULU1303" s="46"/>
      <c r="ULV1303" s="5"/>
      <c r="ULY1303" s="46"/>
      <c r="ULZ1303" s="5"/>
      <c r="UMC1303" s="46"/>
      <c r="UMD1303" s="5"/>
      <c r="UMG1303" s="46"/>
      <c r="UMH1303" s="5"/>
      <c r="UMK1303" s="46"/>
      <c r="UML1303" s="5"/>
      <c r="UMO1303" s="46"/>
      <c r="UMP1303" s="5"/>
      <c r="UMS1303" s="46"/>
      <c r="UMT1303" s="5"/>
      <c r="UMW1303" s="46"/>
      <c r="UMX1303" s="5"/>
      <c r="UNA1303" s="46"/>
      <c r="UNB1303" s="5"/>
      <c r="UNE1303" s="46"/>
      <c r="UNF1303" s="5"/>
      <c r="UNI1303" s="46"/>
      <c r="UNJ1303" s="5"/>
      <c r="UNM1303" s="46"/>
      <c r="UNN1303" s="5"/>
      <c r="UNQ1303" s="46"/>
      <c r="UNR1303" s="5"/>
      <c r="UNU1303" s="46"/>
      <c r="UNV1303" s="5"/>
      <c r="UNY1303" s="46"/>
      <c r="UNZ1303" s="5"/>
      <c r="UOC1303" s="46"/>
      <c r="UOD1303" s="5"/>
      <c r="UOG1303" s="46"/>
      <c r="UOH1303" s="5"/>
      <c r="UOK1303" s="46"/>
      <c r="UOL1303" s="5"/>
      <c r="UOO1303" s="46"/>
      <c r="UOP1303" s="5"/>
      <c r="UOS1303" s="46"/>
      <c r="UOT1303" s="5"/>
      <c r="UOW1303" s="46"/>
      <c r="UOX1303" s="5"/>
      <c r="UPA1303" s="46"/>
      <c r="UPB1303" s="5"/>
      <c r="UPE1303" s="46"/>
      <c r="UPF1303" s="5"/>
      <c r="UPI1303" s="46"/>
      <c r="UPJ1303" s="5"/>
      <c r="UPM1303" s="46"/>
      <c r="UPN1303" s="5"/>
      <c r="UPQ1303" s="46"/>
      <c r="UPR1303" s="5"/>
      <c r="UPU1303" s="46"/>
      <c r="UPV1303" s="5"/>
      <c r="UPY1303" s="46"/>
      <c r="UPZ1303" s="5"/>
      <c r="UQC1303" s="46"/>
      <c r="UQD1303" s="5"/>
      <c r="UQG1303" s="46"/>
      <c r="UQH1303" s="5"/>
      <c r="UQK1303" s="46"/>
      <c r="UQL1303" s="5"/>
      <c r="UQO1303" s="46"/>
      <c r="UQP1303" s="5"/>
      <c r="UQS1303" s="46"/>
      <c r="UQT1303" s="5"/>
      <c r="UQW1303" s="46"/>
      <c r="UQX1303" s="5"/>
      <c r="URA1303" s="46"/>
      <c r="URB1303" s="5"/>
      <c r="URE1303" s="46"/>
      <c r="URF1303" s="5"/>
      <c r="URI1303" s="46"/>
      <c r="URJ1303" s="5"/>
      <c r="URM1303" s="46"/>
      <c r="URN1303" s="5"/>
      <c r="URQ1303" s="46"/>
      <c r="URR1303" s="5"/>
      <c r="URU1303" s="46"/>
      <c r="URV1303" s="5"/>
      <c r="URY1303" s="46"/>
      <c r="URZ1303" s="5"/>
      <c r="USC1303" s="46"/>
      <c r="USD1303" s="5"/>
      <c r="USG1303" s="46"/>
      <c r="USH1303" s="5"/>
      <c r="USK1303" s="46"/>
      <c r="USL1303" s="5"/>
      <c r="USO1303" s="46"/>
      <c r="USP1303" s="5"/>
      <c r="USS1303" s="46"/>
      <c r="UST1303" s="5"/>
      <c r="USW1303" s="46"/>
      <c r="USX1303" s="5"/>
      <c r="UTA1303" s="46"/>
      <c r="UTB1303" s="5"/>
      <c r="UTE1303" s="46"/>
      <c r="UTF1303" s="5"/>
      <c r="UTI1303" s="46"/>
      <c r="UTJ1303" s="5"/>
      <c r="UTM1303" s="46"/>
      <c r="UTN1303" s="5"/>
      <c r="UTQ1303" s="46"/>
      <c r="UTR1303" s="5"/>
      <c r="UTU1303" s="46"/>
      <c r="UTV1303" s="5"/>
      <c r="UTY1303" s="46"/>
      <c r="UTZ1303" s="5"/>
      <c r="UUC1303" s="46"/>
      <c r="UUD1303" s="5"/>
      <c r="UUG1303" s="46"/>
      <c r="UUH1303" s="5"/>
      <c r="UUK1303" s="46"/>
      <c r="UUL1303" s="5"/>
      <c r="UUO1303" s="46"/>
      <c r="UUP1303" s="5"/>
      <c r="UUS1303" s="46"/>
      <c r="UUT1303" s="5"/>
      <c r="UUW1303" s="46"/>
      <c r="UUX1303" s="5"/>
      <c r="UVA1303" s="46"/>
      <c r="UVB1303" s="5"/>
      <c r="UVE1303" s="46"/>
      <c r="UVF1303" s="5"/>
      <c r="UVI1303" s="46"/>
      <c r="UVJ1303" s="5"/>
      <c r="UVM1303" s="46"/>
      <c r="UVN1303" s="5"/>
      <c r="UVQ1303" s="46"/>
      <c r="UVR1303" s="5"/>
      <c r="UVU1303" s="46"/>
      <c r="UVV1303" s="5"/>
      <c r="UVY1303" s="46"/>
      <c r="UVZ1303" s="5"/>
      <c r="UWC1303" s="46"/>
      <c r="UWD1303" s="5"/>
      <c r="UWG1303" s="46"/>
      <c r="UWH1303" s="5"/>
      <c r="UWK1303" s="46"/>
      <c r="UWL1303" s="5"/>
      <c r="UWO1303" s="46"/>
      <c r="UWP1303" s="5"/>
      <c r="UWS1303" s="46"/>
      <c r="UWT1303" s="5"/>
      <c r="UWW1303" s="46"/>
      <c r="UWX1303" s="5"/>
      <c r="UXA1303" s="46"/>
      <c r="UXB1303" s="5"/>
      <c r="UXE1303" s="46"/>
      <c r="UXF1303" s="5"/>
      <c r="UXI1303" s="46"/>
      <c r="UXJ1303" s="5"/>
      <c r="UXM1303" s="46"/>
      <c r="UXN1303" s="5"/>
      <c r="UXQ1303" s="46"/>
      <c r="UXR1303" s="5"/>
      <c r="UXU1303" s="46"/>
      <c r="UXV1303" s="5"/>
      <c r="UXY1303" s="46"/>
      <c r="UXZ1303" s="5"/>
      <c r="UYC1303" s="46"/>
      <c r="UYD1303" s="5"/>
      <c r="UYG1303" s="46"/>
      <c r="UYH1303" s="5"/>
      <c r="UYK1303" s="46"/>
      <c r="UYL1303" s="5"/>
      <c r="UYO1303" s="46"/>
      <c r="UYP1303" s="5"/>
      <c r="UYS1303" s="46"/>
      <c r="UYT1303" s="5"/>
      <c r="UYW1303" s="46"/>
      <c r="UYX1303" s="5"/>
      <c r="UZA1303" s="46"/>
      <c r="UZB1303" s="5"/>
      <c r="UZE1303" s="46"/>
      <c r="UZF1303" s="5"/>
      <c r="UZI1303" s="46"/>
      <c r="UZJ1303" s="5"/>
      <c r="UZM1303" s="46"/>
      <c r="UZN1303" s="5"/>
      <c r="UZQ1303" s="46"/>
      <c r="UZR1303" s="5"/>
      <c r="UZU1303" s="46"/>
      <c r="UZV1303" s="5"/>
      <c r="UZY1303" s="46"/>
      <c r="UZZ1303" s="5"/>
      <c r="VAC1303" s="46"/>
      <c r="VAD1303" s="5"/>
      <c r="VAG1303" s="46"/>
      <c r="VAH1303" s="5"/>
      <c r="VAK1303" s="46"/>
      <c r="VAL1303" s="5"/>
      <c r="VAO1303" s="46"/>
      <c r="VAP1303" s="5"/>
      <c r="VAS1303" s="46"/>
      <c r="VAT1303" s="5"/>
      <c r="VAW1303" s="46"/>
      <c r="VAX1303" s="5"/>
      <c r="VBA1303" s="46"/>
      <c r="VBB1303" s="5"/>
      <c r="VBE1303" s="46"/>
      <c r="VBF1303" s="5"/>
      <c r="VBI1303" s="46"/>
      <c r="VBJ1303" s="5"/>
      <c r="VBM1303" s="46"/>
      <c r="VBN1303" s="5"/>
      <c r="VBQ1303" s="46"/>
      <c r="VBR1303" s="5"/>
      <c r="VBU1303" s="46"/>
      <c r="VBV1303" s="5"/>
      <c r="VBY1303" s="46"/>
      <c r="VBZ1303" s="5"/>
      <c r="VCC1303" s="46"/>
      <c r="VCD1303" s="5"/>
      <c r="VCG1303" s="46"/>
      <c r="VCH1303" s="5"/>
      <c r="VCK1303" s="46"/>
      <c r="VCL1303" s="5"/>
      <c r="VCO1303" s="46"/>
      <c r="VCP1303" s="5"/>
      <c r="VCS1303" s="46"/>
      <c r="VCT1303" s="5"/>
      <c r="VCW1303" s="46"/>
      <c r="VCX1303" s="5"/>
      <c r="VDA1303" s="46"/>
      <c r="VDB1303" s="5"/>
      <c r="VDE1303" s="46"/>
      <c r="VDF1303" s="5"/>
      <c r="VDI1303" s="46"/>
      <c r="VDJ1303" s="5"/>
      <c r="VDM1303" s="46"/>
      <c r="VDN1303" s="5"/>
      <c r="VDQ1303" s="46"/>
      <c r="VDR1303" s="5"/>
      <c r="VDU1303" s="46"/>
      <c r="VDV1303" s="5"/>
      <c r="VDY1303" s="46"/>
      <c r="VDZ1303" s="5"/>
      <c r="VEC1303" s="46"/>
      <c r="VED1303" s="5"/>
      <c r="VEG1303" s="46"/>
      <c r="VEH1303" s="5"/>
      <c r="VEK1303" s="46"/>
      <c r="VEL1303" s="5"/>
      <c r="VEO1303" s="46"/>
      <c r="VEP1303" s="5"/>
      <c r="VES1303" s="46"/>
      <c r="VET1303" s="5"/>
      <c r="VEW1303" s="46"/>
      <c r="VEX1303" s="5"/>
      <c r="VFA1303" s="46"/>
      <c r="VFB1303" s="5"/>
      <c r="VFE1303" s="46"/>
      <c r="VFF1303" s="5"/>
      <c r="VFI1303" s="46"/>
      <c r="VFJ1303" s="5"/>
      <c r="VFM1303" s="46"/>
      <c r="VFN1303" s="5"/>
      <c r="VFQ1303" s="46"/>
      <c r="VFR1303" s="5"/>
      <c r="VFU1303" s="46"/>
      <c r="VFV1303" s="5"/>
      <c r="VFY1303" s="46"/>
      <c r="VFZ1303" s="5"/>
      <c r="VGC1303" s="46"/>
      <c r="VGD1303" s="5"/>
      <c r="VGG1303" s="46"/>
      <c r="VGH1303" s="5"/>
      <c r="VGK1303" s="46"/>
      <c r="VGL1303" s="5"/>
      <c r="VGO1303" s="46"/>
      <c r="VGP1303" s="5"/>
      <c r="VGS1303" s="46"/>
      <c r="VGT1303" s="5"/>
      <c r="VGW1303" s="46"/>
      <c r="VGX1303" s="5"/>
      <c r="VHA1303" s="46"/>
      <c r="VHB1303" s="5"/>
      <c r="VHE1303" s="46"/>
      <c r="VHF1303" s="5"/>
      <c r="VHI1303" s="46"/>
      <c r="VHJ1303" s="5"/>
      <c r="VHM1303" s="46"/>
      <c r="VHN1303" s="5"/>
      <c r="VHQ1303" s="46"/>
      <c r="VHR1303" s="5"/>
      <c r="VHU1303" s="46"/>
      <c r="VHV1303" s="5"/>
      <c r="VHY1303" s="46"/>
      <c r="VHZ1303" s="5"/>
      <c r="VIC1303" s="46"/>
      <c r="VID1303" s="5"/>
      <c r="VIG1303" s="46"/>
      <c r="VIH1303" s="5"/>
      <c r="VIK1303" s="46"/>
      <c r="VIL1303" s="5"/>
      <c r="VIO1303" s="46"/>
      <c r="VIP1303" s="5"/>
      <c r="VIS1303" s="46"/>
      <c r="VIT1303" s="5"/>
      <c r="VIW1303" s="46"/>
      <c r="VIX1303" s="5"/>
      <c r="VJA1303" s="46"/>
      <c r="VJB1303" s="5"/>
      <c r="VJE1303" s="46"/>
      <c r="VJF1303" s="5"/>
      <c r="VJI1303" s="46"/>
      <c r="VJJ1303" s="5"/>
      <c r="VJM1303" s="46"/>
      <c r="VJN1303" s="5"/>
      <c r="VJQ1303" s="46"/>
      <c r="VJR1303" s="5"/>
      <c r="VJU1303" s="46"/>
      <c r="VJV1303" s="5"/>
      <c r="VJY1303" s="46"/>
      <c r="VJZ1303" s="5"/>
      <c r="VKC1303" s="46"/>
      <c r="VKD1303" s="5"/>
      <c r="VKG1303" s="46"/>
      <c r="VKH1303" s="5"/>
      <c r="VKK1303" s="46"/>
      <c r="VKL1303" s="5"/>
      <c r="VKO1303" s="46"/>
      <c r="VKP1303" s="5"/>
      <c r="VKS1303" s="46"/>
      <c r="VKT1303" s="5"/>
      <c r="VKW1303" s="46"/>
      <c r="VKX1303" s="5"/>
      <c r="VLA1303" s="46"/>
      <c r="VLB1303" s="5"/>
      <c r="VLE1303" s="46"/>
      <c r="VLF1303" s="5"/>
      <c r="VLI1303" s="46"/>
      <c r="VLJ1303" s="5"/>
      <c r="VLM1303" s="46"/>
      <c r="VLN1303" s="5"/>
      <c r="VLQ1303" s="46"/>
      <c r="VLR1303" s="5"/>
      <c r="VLU1303" s="46"/>
      <c r="VLV1303" s="5"/>
      <c r="VLY1303" s="46"/>
      <c r="VLZ1303" s="5"/>
      <c r="VMC1303" s="46"/>
      <c r="VMD1303" s="5"/>
      <c r="VMG1303" s="46"/>
      <c r="VMH1303" s="5"/>
      <c r="VMK1303" s="46"/>
      <c r="VML1303" s="5"/>
      <c r="VMO1303" s="46"/>
      <c r="VMP1303" s="5"/>
      <c r="VMS1303" s="46"/>
      <c r="VMT1303" s="5"/>
      <c r="VMW1303" s="46"/>
      <c r="VMX1303" s="5"/>
      <c r="VNA1303" s="46"/>
      <c r="VNB1303" s="5"/>
      <c r="VNE1303" s="46"/>
      <c r="VNF1303" s="5"/>
      <c r="VNI1303" s="46"/>
      <c r="VNJ1303" s="5"/>
      <c r="VNM1303" s="46"/>
      <c r="VNN1303" s="5"/>
      <c r="VNQ1303" s="46"/>
      <c r="VNR1303" s="5"/>
      <c r="VNU1303" s="46"/>
      <c r="VNV1303" s="5"/>
      <c r="VNY1303" s="46"/>
      <c r="VNZ1303" s="5"/>
      <c r="VOC1303" s="46"/>
      <c r="VOD1303" s="5"/>
      <c r="VOG1303" s="46"/>
      <c r="VOH1303" s="5"/>
      <c r="VOK1303" s="46"/>
      <c r="VOL1303" s="5"/>
      <c r="VOO1303" s="46"/>
      <c r="VOP1303" s="5"/>
      <c r="VOS1303" s="46"/>
      <c r="VOT1303" s="5"/>
      <c r="VOW1303" s="46"/>
      <c r="VOX1303" s="5"/>
      <c r="VPA1303" s="46"/>
      <c r="VPB1303" s="5"/>
      <c r="VPE1303" s="46"/>
      <c r="VPF1303" s="5"/>
      <c r="VPI1303" s="46"/>
      <c r="VPJ1303" s="5"/>
      <c r="VPM1303" s="46"/>
      <c r="VPN1303" s="5"/>
      <c r="VPQ1303" s="46"/>
      <c r="VPR1303" s="5"/>
      <c r="VPU1303" s="46"/>
      <c r="VPV1303" s="5"/>
      <c r="VPY1303" s="46"/>
      <c r="VPZ1303" s="5"/>
      <c r="VQC1303" s="46"/>
      <c r="VQD1303" s="5"/>
      <c r="VQG1303" s="46"/>
      <c r="VQH1303" s="5"/>
      <c r="VQK1303" s="46"/>
      <c r="VQL1303" s="5"/>
      <c r="VQO1303" s="46"/>
      <c r="VQP1303" s="5"/>
      <c r="VQS1303" s="46"/>
      <c r="VQT1303" s="5"/>
      <c r="VQW1303" s="46"/>
      <c r="VQX1303" s="5"/>
      <c r="VRA1303" s="46"/>
      <c r="VRB1303" s="5"/>
      <c r="VRE1303" s="46"/>
      <c r="VRF1303" s="5"/>
      <c r="VRI1303" s="46"/>
      <c r="VRJ1303" s="5"/>
      <c r="VRM1303" s="46"/>
      <c r="VRN1303" s="5"/>
      <c r="VRQ1303" s="46"/>
      <c r="VRR1303" s="5"/>
      <c r="VRU1303" s="46"/>
      <c r="VRV1303" s="5"/>
      <c r="VRY1303" s="46"/>
      <c r="VRZ1303" s="5"/>
      <c r="VSC1303" s="46"/>
      <c r="VSD1303" s="5"/>
      <c r="VSG1303" s="46"/>
      <c r="VSH1303" s="5"/>
      <c r="VSK1303" s="46"/>
      <c r="VSL1303" s="5"/>
      <c r="VSO1303" s="46"/>
      <c r="VSP1303" s="5"/>
      <c r="VSS1303" s="46"/>
      <c r="VST1303" s="5"/>
      <c r="VSW1303" s="46"/>
      <c r="VSX1303" s="5"/>
      <c r="VTA1303" s="46"/>
      <c r="VTB1303" s="5"/>
      <c r="VTE1303" s="46"/>
      <c r="VTF1303" s="5"/>
      <c r="VTI1303" s="46"/>
      <c r="VTJ1303" s="5"/>
      <c r="VTM1303" s="46"/>
      <c r="VTN1303" s="5"/>
      <c r="VTQ1303" s="46"/>
      <c r="VTR1303" s="5"/>
      <c r="VTU1303" s="46"/>
      <c r="VTV1303" s="5"/>
      <c r="VTY1303" s="46"/>
      <c r="VTZ1303" s="5"/>
      <c r="VUC1303" s="46"/>
      <c r="VUD1303" s="5"/>
      <c r="VUG1303" s="46"/>
      <c r="VUH1303" s="5"/>
      <c r="VUK1303" s="46"/>
      <c r="VUL1303" s="5"/>
      <c r="VUO1303" s="46"/>
      <c r="VUP1303" s="5"/>
      <c r="VUS1303" s="46"/>
      <c r="VUT1303" s="5"/>
      <c r="VUW1303" s="46"/>
      <c r="VUX1303" s="5"/>
      <c r="VVA1303" s="46"/>
      <c r="VVB1303" s="5"/>
      <c r="VVE1303" s="46"/>
      <c r="VVF1303" s="5"/>
      <c r="VVI1303" s="46"/>
      <c r="VVJ1303" s="5"/>
      <c r="VVM1303" s="46"/>
      <c r="VVN1303" s="5"/>
      <c r="VVQ1303" s="46"/>
      <c r="VVR1303" s="5"/>
      <c r="VVU1303" s="46"/>
      <c r="VVV1303" s="5"/>
      <c r="VVY1303" s="46"/>
      <c r="VVZ1303" s="5"/>
      <c r="VWC1303" s="46"/>
      <c r="VWD1303" s="5"/>
      <c r="VWG1303" s="46"/>
      <c r="VWH1303" s="5"/>
      <c r="VWK1303" s="46"/>
      <c r="VWL1303" s="5"/>
      <c r="VWO1303" s="46"/>
      <c r="VWP1303" s="5"/>
      <c r="VWS1303" s="46"/>
      <c r="VWT1303" s="5"/>
      <c r="VWW1303" s="46"/>
      <c r="VWX1303" s="5"/>
      <c r="VXA1303" s="46"/>
      <c r="VXB1303" s="5"/>
      <c r="VXE1303" s="46"/>
      <c r="VXF1303" s="5"/>
      <c r="VXI1303" s="46"/>
      <c r="VXJ1303" s="5"/>
      <c r="VXM1303" s="46"/>
      <c r="VXN1303" s="5"/>
      <c r="VXQ1303" s="46"/>
      <c r="VXR1303" s="5"/>
      <c r="VXU1303" s="46"/>
      <c r="VXV1303" s="5"/>
      <c r="VXY1303" s="46"/>
      <c r="VXZ1303" s="5"/>
      <c r="VYC1303" s="46"/>
      <c r="VYD1303" s="5"/>
      <c r="VYG1303" s="46"/>
      <c r="VYH1303" s="5"/>
      <c r="VYK1303" s="46"/>
      <c r="VYL1303" s="5"/>
      <c r="VYO1303" s="46"/>
      <c r="VYP1303" s="5"/>
      <c r="VYS1303" s="46"/>
      <c r="VYT1303" s="5"/>
      <c r="VYW1303" s="46"/>
      <c r="VYX1303" s="5"/>
      <c r="VZA1303" s="46"/>
      <c r="VZB1303" s="5"/>
      <c r="VZE1303" s="46"/>
      <c r="VZF1303" s="5"/>
      <c r="VZI1303" s="46"/>
      <c r="VZJ1303" s="5"/>
      <c r="VZM1303" s="46"/>
      <c r="VZN1303" s="5"/>
      <c r="VZQ1303" s="46"/>
      <c r="VZR1303" s="5"/>
      <c r="VZU1303" s="46"/>
      <c r="VZV1303" s="5"/>
      <c r="VZY1303" s="46"/>
      <c r="VZZ1303" s="5"/>
      <c r="WAC1303" s="46"/>
      <c r="WAD1303" s="5"/>
      <c r="WAG1303" s="46"/>
      <c r="WAH1303" s="5"/>
      <c r="WAK1303" s="46"/>
      <c r="WAL1303" s="5"/>
      <c r="WAO1303" s="46"/>
      <c r="WAP1303" s="5"/>
      <c r="WAS1303" s="46"/>
      <c r="WAT1303" s="5"/>
      <c r="WAW1303" s="46"/>
      <c r="WAX1303" s="5"/>
      <c r="WBA1303" s="46"/>
      <c r="WBB1303" s="5"/>
      <c r="WBE1303" s="46"/>
      <c r="WBF1303" s="5"/>
      <c r="WBI1303" s="46"/>
      <c r="WBJ1303" s="5"/>
      <c r="WBM1303" s="46"/>
      <c r="WBN1303" s="5"/>
      <c r="WBQ1303" s="46"/>
      <c r="WBR1303" s="5"/>
      <c r="WBU1303" s="46"/>
      <c r="WBV1303" s="5"/>
      <c r="WBY1303" s="46"/>
      <c r="WBZ1303" s="5"/>
      <c r="WCC1303" s="46"/>
      <c r="WCD1303" s="5"/>
      <c r="WCG1303" s="46"/>
      <c r="WCH1303" s="5"/>
      <c r="WCK1303" s="46"/>
      <c r="WCL1303" s="5"/>
      <c r="WCO1303" s="46"/>
      <c r="WCP1303" s="5"/>
      <c r="WCS1303" s="46"/>
      <c r="WCT1303" s="5"/>
      <c r="WCW1303" s="46"/>
      <c r="WCX1303" s="5"/>
      <c r="WDA1303" s="46"/>
      <c r="WDB1303" s="5"/>
      <c r="WDE1303" s="46"/>
      <c r="WDF1303" s="5"/>
      <c r="WDI1303" s="46"/>
      <c r="WDJ1303" s="5"/>
      <c r="WDM1303" s="46"/>
      <c r="WDN1303" s="5"/>
      <c r="WDQ1303" s="46"/>
      <c r="WDR1303" s="5"/>
      <c r="WDU1303" s="46"/>
      <c r="WDV1303" s="5"/>
      <c r="WDY1303" s="46"/>
      <c r="WDZ1303" s="5"/>
      <c r="WEC1303" s="46"/>
      <c r="WED1303" s="5"/>
      <c r="WEG1303" s="46"/>
      <c r="WEH1303" s="5"/>
      <c r="WEK1303" s="46"/>
      <c r="WEL1303" s="5"/>
      <c r="WEO1303" s="46"/>
      <c r="WEP1303" s="5"/>
      <c r="WES1303" s="46"/>
      <c r="WET1303" s="5"/>
      <c r="WEW1303" s="46"/>
      <c r="WEX1303" s="5"/>
      <c r="WFA1303" s="46"/>
      <c r="WFB1303" s="5"/>
      <c r="WFE1303" s="46"/>
      <c r="WFF1303" s="5"/>
      <c r="WFI1303" s="46"/>
      <c r="WFJ1303" s="5"/>
      <c r="WFM1303" s="46"/>
      <c r="WFN1303" s="5"/>
      <c r="WFQ1303" s="46"/>
      <c r="WFR1303" s="5"/>
      <c r="WFU1303" s="46"/>
      <c r="WFV1303" s="5"/>
      <c r="WFY1303" s="46"/>
      <c r="WFZ1303" s="5"/>
      <c r="WGC1303" s="46"/>
      <c r="WGD1303" s="5"/>
      <c r="WGG1303" s="46"/>
      <c r="WGH1303" s="5"/>
      <c r="WGK1303" s="46"/>
      <c r="WGL1303" s="5"/>
      <c r="WGO1303" s="46"/>
      <c r="WGP1303" s="5"/>
      <c r="WGS1303" s="46"/>
      <c r="WGT1303" s="5"/>
      <c r="WGW1303" s="46"/>
      <c r="WGX1303" s="5"/>
      <c r="WHA1303" s="46"/>
      <c r="WHB1303" s="5"/>
      <c r="WHE1303" s="46"/>
      <c r="WHF1303" s="5"/>
      <c r="WHI1303" s="46"/>
      <c r="WHJ1303" s="5"/>
      <c r="WHM1303" s="46"/>
      <c r="WHN1303" s="5"/>
      <c r="WHQ1303" s="46"/>
      <c r="WHR1303" s="5"/>
      <c r="WHU1303" s="46"/>
      <c r="WHV1303" s="5"/>
      <c r="WHY1303" s="46"/>
      <c r="WHZ1303" s="5"/>
      <c r="WIC1303" s="46"/>
      <c r="WID1303" s="5"/>
      <c r="WIG1303" s="46"/>
      <c r="WIH1303" s="5"/>
      <c r="WIK1303" s="46"/>
      <c r="WIL1303" s="5"/>
      <c r="WIO1303" s="46"/>
      <c r="WIP1303" s="5"/>
      <c r="WIS1303" s="46"/>
      <c r="WIT1303" s="5"/>
      <c r="WIW1303" s="46"/>
      <c r="WIX1303" s="5"/>
      <c r="WJA1303" s="46"/>
      <c r="WJB1303" s="5"/>
      <c r="WJE1303" s="46"/>
      <c r="WJF1303" s="5"/>
      <c r="WJI1303" s="46"/>
      <c r="WJJ1303" s="5"/>
      <c r="WJM1303" s="46"/>
      <c r="WJN1303" s="5"/>
      <c r="WJQ1303" s="46"/>
      <c r="WJR1303" s="5"/>
      <c r="WJU1303" s="46"/>
      <c r="WJV1303" s="5"/>
      <c r="WJY1303" s="46"/>
      <c r="WJZ1303" s="5"/>
      <c r="WKC1303" s="46"/>
      <c r="WKD1303" s="5"/>
      <c r="WKG1303" s="46"/>
      <c r="WKH1303" s="5"/>
      <c r="WKK1303" s="46"/>
      <c r="WKL1303" s="5"/>
      <c r="WKO1303" s="46"/>
      <c r="WKP1303" s="5"/>
      <c r="WKS1303" s="46"/>
      <c r="WKT1303" s="5"/>
      <c r="WKW1303" s="46"/>
      <c r="WKX1303" s="5"/>
      <c r="WLA1303" s="46"/>
      <c r="WLB1303" s="5"/>
      <c r="WLE1303" s="46"/>
      <c r="WLF1303" s="5"/>
      <c r="WLI1303" s="46"/>
      <c r="WLJ1303" s="5"/>
      <c r="WLM1303" s="46"/>
      <c r="WLN1303" s="5"/>
      <c r="WLQ1303" s="46"/>
      <c r="WLR1303" s="5"/>
      <c r="WLU1303" s="46"/>
      <c r="WLV1303" s="5"/>
      <c r="WLY1303" s="46"/>
      <c r="WLZ1303" s="5"/>
      <c r="WMC1303" s="46"/>
      <c r="WMD1303" s="5"/>
      <c r="WMG1303" s="46"/>
      <c r="WMH1303" s="5"/>
      <c r="WMK1303" s="46"/>
      <c r="WML1303" s="5"/>
      <c r="WMO1303" s="46"/>
      <c r="WMP1303" s="5"/>
      <c r="WMS1303" s="46"/>
      <c r="WMT1303" s="5"/>
      <c r="WMW1303" s="46"/>
      <c r="WMX1303" s="5"/>
      <c r="WNA1303" s="46"/>
      <c r="WNB1303" s="5"/>
      <c r="WNE1303" s="46"/>
      <c r="WNF1303" s="5"/>
      <c r="WNI1303" s="46"/>
      <c r="WNJ1303" s="5"/>
      <c r="WNM1303" s="46"/>
      <c r="WNN1303" s="5"/>
      <c r="WNQ1303" s="46"/>
      <c r="WNR1303" s="5"/>
      <c r="WNU1303" s="46"/>
      <c r="WNV1303" s="5"/>
      <c r="WNY1303" s="46"/>
      <c r="WNZ1303" s="5"/>
      <c r="WOC1303" s="46"/>
      <c r="WOD1303" s="5"/>
      <c r="WOG1303" s="46"/>
      <c r="WOH1303" s="5"/>
      <c r="WOK1303" s="46"/>
      <c r="WOL1303" s="5"/>
      <c r="WOO1303" s="46"/>
      <c r="WOP1303" s="5"/>
      <c r="WOS1303" s="46"/>
      <c r="WOT1303" s="5"/>
      <c r="WOW1303" s="46"/>
      <c r="WOX1303" s="5"/>
      <c r="WPA1303" s="46"/>
      <c r="WPB1303" s="5"/>
      <c r="WPE1303" s="46"/>
      <c r="WPF1303" s="5"/>
      <c r="WPI1303" s="46"/>
      <c r="WPJ1303" s="5"/>
      <c r="WPM1303" s="46"/>
      <c r="WPN1303" s="5"/>
      <c r="WPQ1303" s="46"/>
      <c r="WPR1303" s="5"/>
      <c r="WPU1303" s="46"/>
      <c r="WPV1303" s="5"/>
      <c r="WPY1303" s="46"/>
      <c r="WPZ1303" s="5"/>
      <c r="WQC1303" s="46"/>
      <c r="WQD1303" s="5"/>
      <c r="WQG1303" s="46"/>
      <c r="WQH1303" s="5"/>
      <c r="WQK1303" s="46"/>
      <c r="WQL1303" s="5"/>
      <c r="WQO1303" s="46"/>
      <c r="WQP1303" s="5"/>
      <c r="WQS1303" s="46"/>
      <c r="WQT1303" s="5"/>
      <c r="WQW1303" s="46"/>
      <c r="WQX1303" s="5"/>
      <c r="WRA1303" s="46"/>
      <c r="WRB1303" s="5"/>
      <c r="WRE1303" s="46"/>
      <c r="WRF1303" s="5"/>
      <c r="WRI1303" s="46"/>
      <c r="WRJ1303" s="5"/>
      <c r="WRM1303" s="46"/>
      <c r="WRN1303" s="5"/>
      <c r="WRQ1303" s="46"/>
      <c r="WRR1303" s="5"/>
      <c r="WRU1303" s="46"/>
      <c r="WRV1303" s="5"/>
      <c r="WRY1303" s="46"/>
      <c r="WRZ1303" s="5"/>
      <c r="WSC1303" s="46"/>
      <c r="WSD1303" s="5"/>
      <c r="WSG1303" s="46"/>
      <c r="WSH1303" s="5"/>
      <c r="WSK1303" s="46"/>
      <c r="WSL1303" s="5"/>
      <c r="WSO1303" s="46"/>
      <c r="WSP1303" s="5"/>
      <c r="WSS1303" s="46"/>
      <c r="WST1303" s="5"/>
      <c r="WSW1303" s="46"/>
      <c r="WSX1303" s="5"/>
      <c r="WTA1303" s="46"/>
      <c r="WTB1303" s="5"/>
      <c r="WTE1303" s="46"/>
      <c r="WTF1303" s="5"/>
      <c r="WTI1303" s="46"/>
      <c r="WTJ1303" s="5"/>
      <c r="WTM1303" s="46"/>
      <c r="WTN1303" s="5"/>
      <c r="WTQ1303" s="46"/>
      <c r="WTR1303" s="5"/>
      <c r="WTU1303" s="46"/>
      <c r="WTV1303" s="5"/>
      <c r="WTY1303" s="46"/>
      <c r="WTZ1303" s="5"/>
      <c r="WUC1303" s="46"/>
      <c r="WUD1303" s="5"/>
      <c r="WUG1303" s="46"/>
      <c r="WUH1303" s="5"/>
      <c r="WUK1303" s="46"/>
      <c r="WUL1303" s="5"/>
      <c r="WUO1303" s="46"/>
      <c r="WUP1303" s="5"/>
      <c r="WUS1303" s="46"/>
      <c r="WUT1303" s="5"/>
      <c r="WUW1303" s="46"/>
      <c r="WUX1303" s="5"/>
      <c r="WVA1303" s="46"/>
      <c r="WVB1303" s="5"/>
      <c r="WVE1303" s="46"/>
      <c r="WVF1303" s="5"/>
      <c r="WVI1303" s="46"/>
      <c r="WVJ1303" s="5"/>
      <c r="WVM1303" s="46"/>
      <c r="WVN1303" s="5"/>
      <c r="WVQ1303" s="46"/>
      <c r="WVR1303" s="5"/>
      <c r="WVU1303" s="46"/>
      <c r="WVV1303" s="5"/>
      <c r="WVY1303" s="46"/>
      <c r="WVZ1303" s="5"/>
      <c r="WWC1303" s="46"/>
      <c r="WWD1303" s="5"/>
      <c r="WWG1303" s="46"/>
      <c r="WWH1303" s="5"/>
      <c r="WWK1303" s="46"/>
      <c r="WWL1303" s="5"/>
      <c r="WWO1303" s="46"/>
      <c r="WWP1303" s="5"/>
      <c r="WWS1303" s="46"/>
      <c r="WWT1303" s="5"/>
      <c r="WWW1303" s="46"/>
      <c r="WWX1303" s="5"/>
      <c r="WXA1303" s="46"/>
      <c r="WXB1303" s="5"/>
      <c r="WXE1303" s="46"/>
      <c r="WXF1303" s="5"/>
      <c r="WXI1303" s="46"/>
      <c r="WXJ1303" s="5"/>
      <c r="WXM1303" s="46"/>
      <c r="WXN1303" s="5"/>
      <c r="WXQ1303" s="46"/>
      <c r="WXR1303" s="5"/>
      <c r="WXU1303" s="46"/>
      <c r="WXV1303" s="5"/>
      <c r="WXY1303" s="46"/>
      <c r="WXZ1303" s="5"/>
      <c r="WYC1303" s="46"/>
      <c r="WYD1303" s="5"/>
      <c r="WYG1303" s="46"/>
      <c r="WYH1303" s="5"/>
      <c r="WYK1303" s="46"/>
      <c r="WYL1303" s="5"/>
      <c r="WYO1303" s="46"/>
      <c r="WYP1303" s="5"/>
      <c r="WYS1303" s="46"/>
      <c r="WYT1303" s="5"/>
      <c r="WYW1303" s="46"/>
      <c r="WYX1303" s="5"/>
      <c r="WZA1303" s="46"/>
      <c r="WZB1303" s="5"/>
      <c r="WZE1303" s="46"/>
      <c r="WZF1303" s="5"/>
      <c r="WZI1303" s="46"/>
      <c r="WZJ1303" s="5"/>
      <c r="WZM1303" s="46"/>
      <c r="WZN1303" s="5"/>
      <c r="WZQ1303" s="46"/>
      <c r="WZR1303" s="5"/>
      <c r="WZU1303" s="46"/>
      <c r="WZV1303" s="5"/>
      <c r="WZY1303" s="46"/>
      <c r="WZZ1303" s="5"/>
      <c r="XAC1303" s="46"/>
      <c r="XAD1303" s="5"/>
      <c r="XAG1303" s="46"/>
      <c r="XAH1303" s="5"/>
      <c r="XAK1303" s="46"/>
      <c r="XAL1303" s="5"/>
      <c r="XAO1303" s="46"/>
      <c r="XAP1303" s="5"/>
      <c r="XAS1303" s="46"/>
      <c r="XAT1303" s="5"/>
      <c r="XAW1303" s="46"/>
      <c r="XAX1303" s="5"/>
      <c r="XBA1303" s="46"/>
      <c r="XBB1303" s="5"/>
      <c r="XBE1303" s="46"/>
      <c r="XBF1303" s="5"/>
      <c r="XBI1303" s="46"/>
      <c r="XBJ1303" s="5"/>
      <c r="XBM1303" s="46"/>
      <c r="XBN1303" s="5"/>
      <c r="XBQ1303" s="46"/>
      <c r="XBR1303" s="5"/>
      <c r="XBU1303" s="46"/>
      <c r="XBV1303" s="5"/>
      <c r="XBY1303" s="46"/>
      <c r="XBZ1303" s="5"/>
      <c r="XCC1303" s="46"/>
      <c r="XCD1303" s="5"/>
      <c r="XCG1303" s="46"/>
      <c r="XCH1303" s="5"/>
      <c r="XCK1303" s="46"/>
      <c r="XCL1303" s="5"/>
      <c r="XCO1303" s="46"/>
      <c r="XCP1303" s="5"/>
      <c r="XCS1303" s="46"/>
      <c r="XCT1303" s="5"/>
      <c r="XCW1303" s="46"/>
      <c r="XCX1303" s="5"/>
      <c r="XDA1303" s="46"/>
      <c r="XDB1303" s="5"/>
      <c r="XDE1303" s="46"/>
      <c r="XDF1303" s="5"/>
      <c r="XDI1303" s="46"/>
      <c r="XDJ1303" s="5"/>
      <c r="XDM1303" s="46"/>
      <c r="XDN1303" s="5"/>
      <c r="XDQ1303" s="46"/>
      <c r="XDR1303" s="5"/>
      <c r="XDU1303" s="46"/>
      <c r="XDV1303" s="5"/>
      <c r="XDY1303" s="46"/>
      <c r="XDZ1303" s="5"/>
      <c r="XEC1303" s="46"/>
      <c r="XED1303" s="5"/>
      <c r="XEG1303" s="46"/>
      <c r="XEH1303" s="5"/>
      <c r="XEK1303" s="46"/>
      <c r="XEL1303" s="5"/>
      <c r="XEO1303" s="46"/>
      <c r="XEP1303" s="5"/>
      <c r="XES1303" s="46"/>
      <c r="XET1303" s="5"/>
      <c r="XEW1303" s="46"/>
      <c r="XEX1303" s="5"/>
      <c r="XFA1303" s="46"/>
      <c r="XFB1303" s="5"/>
    </row>
    <row r="1304" spans="1:1022 1025:2046 2049:3070 3073:4094 4097:5118 5121:6142 6145:7166 7169:8190 8193:9214 9217:10238 10241:11262 11265:12286 12289:13310 13313:14334 14337:15358 15361:16382" x14ac:dyDescent="0.35">
      <c r="A1304" s="64"/>
      <c r="F1304" s="42"/>
    </row>
    <row r="1305" spans="1:1022 1025:2046 2049:3070 3073:4094 4097:5118 5121:6142 6145:7166 7169:8190 8193:9214 9217:10238 10241:11262 11265:12286 12289:13310 13313:14334 14337:15358 15361:16382" x14ac:dyDescent="0.35">
      <c r="A1305" s="64"/>
      <c r="F1305" s="42"/>
    </row>
    <row r="1306" spans="1:1022 1025:2046 2049:3070 3073:4094 4097:5118 5121:6142 6145:7166 7169:8190 8193:9214 9217:10238 10241:11262 11265:12286 12289:13310 13313:14334 14337:15358 15361:16382" x14ac:dyDescent="0.35">
      <c r="A1306" s="64"/>
      <c r="F1306" s="42"/>
    </row>
    <row r="1307" spans="1:1022 1025:2046 2049:3070 3073:4094 4097:5118 5121:6142 6145:7166 7169:8190 8193:9214 9217:10238 10241:11262 11265:12286 12289:13310 13313:14334 14337:15358 15361:16382" x14ac:dyDescent="0.35">
      <c r="A1307" s="64"/>
      <c r="F1307" s="42"/>
    </row>
    <row r="1308" spans="1:1022 1025:2046 2049:3070 3073:4094 4097:5118 5121:6142 6145:7166 7169:8190 8193:9214 9217:10238 10241:11262 11265:12286 12289:13310 13313:14334 14337:15358 15361:16382" x14ac:dyDescent="0.35">
      <c r="A1308" s="64"/>
      <c r="F1308" s="42"/>
    </row>
    <row r="1309" spans="1:1022 1025:2046 2049:3070 3073:4094 4097:5118 5121:6142 6145:7166 7169:8190 8193:9214 9217:10238 10241:11262 11265:12286 12289:13310 13313:14334 14337:15358 15361:16382" x14ac:dyDescent="0.35">
      <c r="A1309" s="64"/>
      <c r="F1309" s="42"/>
    </row>
    <row r="1310" spans="1:1022 1025:2046 2049:3070 3073:4094 4097:5118 5121:6142 6145:7166 7169:8190 8193:9214 9217:10238 10241:11262 11265:12286 12289:13310 13313:14334 14337:15358 15361:16382" x14ac:dyDescent="0.35">
      <c r="A1310" s="64"/>
      <c r="F1310" s="42"/>
    </row>
    <row r="1311" spans="1:1022 1025:2046 2049:3070 3073:4094 4097:5118 5121:6142 6145:7166 7169:8190 8193:9214 9217:10238 10241:11262 11265:12286 12289:13310 13313:14334 14337:15358 15361:16382" x14ac:dyDescent="0.35">
      <c r="A1311" s="64"/>
      <c r="D1311" s="22"/>
      <c r="F1311" s="22"/>
    </row>
    <row r="1312" spans="1:1022 1025:2046 2049:3070 3073:4094 4097:5118 5121:6142 6145:7166 7169:8190 8193:9214 9217:10238 10241:11262 11265:12286 12289:13310 13313:14334 14337:15358 15361:16382" x14ac:dyDescent="0.35">
      <c r="A1312" s="64"/>
      <c r="D1312" s="22"/>
      <c r="F1312" s="22"/>
    </row>
    <row r="1313" spans="1:7" x14ac:dyDescent="0.35">
      <c r="A1313" s="64"/>
      <c r="B1313" s="26"/>
      <c r="C1313" s="27"/>
      <c r="D1313" s="22"/>
      <c r="E1313" s="26"/>
      <c r="F1313" s="22"/>
      <c r="G1313" s="28"/>
    </row>
    <row r="1314" spans="1:7" x14ac:dyDescent="0.35">
      <c r="A1314" s="64"/>
      <c r="B1314" s="26"/>
      <c r="C1314" s="27"/>
      <c r="D1314" s="26"/>
      <c r="E1314" s="26"/>
      <c r="F1314" s="22"/>
      <c r="G1314" s="28"/>
    </row>
    <row r="1315" spans="1:7" x14ac:dyDescent="0.35">
      <c r="A1315" s="64"/>
      <c r="B1315" s="26"/>
      <c r="C1315" s="27"/>
      <c r="D1315" s="22"/>
      <c r="E1315" s="26"/>
      <c r="F1315" s="22"/>
      <c r="G1315" s="28"/>
    </row>
    <row r="1316" spans="1:7" x14ac:dyDescent="0.35">
      <c r="A1316" s="64"/>
      <c r="B1316" s="26"/>
      <c r="C1316" s="27"/>
      <c r="D1316" s="22"/>
      <c r="E1316" s="26"/>
      <c r="F1316" s="22"/>
      <c r="G1316" s="28"/>
    </row>
    <row r="1317" spans="1:7" x14ac:dyDescent="0.35">
      <c r="A1317" s="66"/>
      <c r="B1317" s="26"/>
      <c r="C1317" s="27"/>
      <c r="D1317" s="26"/>
      <c r="E1317" s="26"/>
      <c r="F1317" s="22"/>
      <c r="G1317" s="28"/>
    </row>
    <row r="1318" spans="1:7" x14ac:dyDescent="0.35">
      <c r="A1318" s="66"/>
      <c r="B1318" s="26"/>
      <c r="C1318" s="27"/>
      <c r="D1318" s="26"/>
      <c r="E1318" s="26"/>
      <c r="F1318" s="26"/>
      <c r="G1318" s="28"/>
    </row>
  </sheetData>
  <autoFilter ref="A4:K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64"/>
  <sheetViews>
    <sheetView workbookViewId="0">
      <selection activeCell="F5" sqref="F5"/>
    </sheetView>
  </sheetViews>
  <sheetFormatPr defaultRowHeight="14.5" x14ac:dyDescent="0.35"/>
  <cols>
    <col min="2" max="2" width="20.26953125" bestFit="1" customWidth="1"/>
    <col min="3" max="4" width="19.26953125" bestFit="1" customWidth="1"/>
    <col min="5" max="6" width="21.6328125" bestFit="1" customWidth="1"/>
  </cols>
  <sheetData>
    <row r="1" spans="1:6" ht="18.5" x14ac:dyDescent="0.45">
      <c r="A1" s="67" t="s">
        <v>20</v>
      </c>
    </row>
    <row r="2" spans="1:6" x14ac:dyDescent="0.35">
      <c r="A2" t="s">
        <v>21</v>
      </c>
    </row>
    <row r="4" spans="1:6" x14ac:dyDescent="0.35">
      <c r="A4" s="2" t="s">
        <v>1</v>
      </c>
      <c r="B4" s="68" t="s">
        <v>109</v>
      </c>
      <c r="C4" s="69" t="s">
        <v>110</v>
      </c>
      <c r="D4" s="69" t="s">
        <v>111</v>
      </c>
      <c r="E4" s="10" t="s">
        <v>163</v>
      </c>
      <c r="F4" s="10" t="s">
        <v>164</v>
      </c>
    </row>
    <row r="5" spans="1:6" x14ac:dyDescent="0.35">
      <c r="A5">
        <v>1914</v>
      </c>
      <c r="B5" s="5">
        <f>AVERAGE('Annual Securities'!C5:C9)</f>
        <v>4</v>
      </c>
      <c r="C5" s="5">
        <f>AVERAGE('Annual Securities'!D5:D9)</f>
        <v>1933.6</v>
      </c>
      <c r="D5" s="5">
        <f>AVERAGE('Annual Securities'!E5:E9)</f>
        <v>1956</v>
      </c>
      <c r="E5" s="5">
        <f>C5-A5</f>
        <v>19.599999999999909</v>
      </c>
      <c r="F5" s="5">
        <f>D5-A5</f>
        <v>42</v>
      </c>
    </row>
    <row r="6" spans="1:6" x14ac:dyDescent="0.35">
      <c r="A6">
        <v>1915</v>
      </c>
      <c r="B6" s="5">
        <f>AVERAGE('Annual Securities'!C12:C22)</f>
        <v>3.7727272727272729</v>
      </c>
      <c r="C6" s="5">
        <f>AVERAGE('Annual Securities'!D12:D22)</f>
        <v>1932</v>
      </c>
      <c r="D6" s="5">
        <f>AVERAGE('Annual Securities'!E12:E22)</f>
        <v>1956.125</v>
      </c>
      <c r="E6" s="5">
        <f t="shared" ref="E6:E64" si="0">C6-A6</f>
        <v>17</v>
      </c>
      <c r="F6" s="5">
        <f t="shared" ref="F6:F63" si="1">D6-A6</f>
        <v>41.125</v>
      </c>
    </row>
    <row r="7" spans="1:6" x14ac:dyDescent="0.35">
      <c r="A7">
        <v>1916</v>
      </c>
      <c r="B7" s="5">
        <f>AVERAGE('Annual Securities'!C25:C36)</f>
        <v>3.875</v>
      </c>
      <c r="C7" s="5">
        <f>AVERAGE('Annual Securities'!D25:D36)</f>
        <v>1931</v>
      </c>
      <c r="D7" s="5">
        <f>AVERAGE('Annual Securities'!E25:E36)</f>
        <v>1956.125</v>
      </c>
      <c r="E7" s="5">
        <f t="shared" si="0"/>
        <v>15</v>
      </c>
      <c r="F7" s="5">
        <f t="shared" si="1"/>
        <v>40.125</v>
      </c>
    </row>
    <row r="8" spans="1:6" x14ac:dyDescent="0.35">
      <c r="A8">
        <v>1917</v>
      </c>
      <c r="B8" s="5">
        <f>AVERAGE('Annual Securities'!C39:C53)</f>
        <v>4.2333333333333334</v>
      </c>
      <c r="C8" s="5">
        <f>AVERAGE('Annual Securities'!D39:D53)</f>
        <v>1930</v>
      </c>
      <c r="D8" s="5">
        <f>AVERAGE('Annual Securities'!E39:E53)</f>
        <v>1954.3</v>
      </c>
      <c r="E8" s="5">
        <f t="shared" si="0"/>
        <v>13</v>
      </c>
      <c r="F8" s="5">
        <f t="shared" si="1"/>
        <v>37.299999999999955</v>
      </c>
    </row>
    <row r="9" spans="1:6" x14ac:dyDescent="0.35">
      <c r="A9">
        <v>1918</v>
      </c>
      <c r="B9" s="5">
        <f>AVERAGE('Annual Securities'!C56:C78)</f>
        <v>4.5</v>
      </c>
      <c r="C9" s="5">
        <f>AVERAGE('Annual Securities'!D56:D78)</f>
        <v>1927.9130434782608</v>
      </c>
      <c r="D9" s="5">
        <f>AVERAGE('Annual Securities'!E56:E78)</f>
        <v>1954.3</v>
      </c>
      <c r="E9" s="5">
        <f t="shared" si="0"/>
        <v>9.9130434782607608</v>
      </c>
      <c r="F9" s="5">
        <f t="shared" si="1"/>
        <v>36.299999999999955</v>
      </c>
    </row>
    <row r="10" spans="1:6" x14ac:dyDescent="0.35">
      <c r="A10">
        <v>1919</v>
      </c>
      <c r="B10" s="5">
        <f>AVERAGE('Annual Securities'!C81:C110)</f>
        <v>4.5166666666666666</v>
      </c>
      <c r="C10" s="5">
        <f>AVERAGE('Annual Securities'!D81:D110)</f>
        <v>1929.2333333333333</v>
      </c>
      <c r="D10" s="5">
        <f>AVERAGE('Annual Securities'!E81:E110)</f>
        <v>1956.6666666666667</v>
      </c>
      <c r="E10" s="5">
        <f t="shared" si="0"/>
        <v>10.233333333333348</v>
      </c>
      <c r="F10" s="5">
        <f t="shared" si="1"/>
        <v>37.666666666666742</v>
      </c>
    </row>
    <row r="11" spans="1:6" x14ac:dyDescent="0.35">
      <c r="A11">
        <v>1920</v>
      </c>
      <c r="B11" s="5">
        <f>AVERAGE('Annual Securities'!C113:C148)</f>
        <v>4.6111111111111107</v>
      </c>
      <c r="C11" s="5">
        <f>AVERAGE('Annual Securities'!D113:D148)</f>
        <v>1930.8611111111111</v>
      </c>
      <c r="D11" s="5">
        <f>AVERAGE('Annual Securities'!E113:E148)</f>
        <v>1961.2666666666667</v>
      </c>
      <c r="E11" s="5">
        <f t="shared" si="0"/>
        <v>10.861111111111086</v>
      </c>
      <c r="F11" s="5">
        <f t="shared" si="1"/>
        <v>41.266666666666652</v>
      </c>
    </row>
    <row r="12" spans="1:6" x14ac:dyDescent="0.35">
      <c r="A12">
        <v>1921</v>
      </c>
      <c r="B12" s="5">
        <f>AVERAGE('Annual Securities'!C151:C167)</f>
        <v>4.2352941176470589</v>
      </c>
      <c r="C12" s="5">
        <f>AVERAGE('Annual Securities'!D151:D167)</f>
        <v>1933.5882352941176</v>
      </c>
      <c r="D12" s="5">
        <f>AVERAGE('Annual Securities'!E151:E167)</f>
        <v>1960.7777777777778</v>
      </c>
      <c r="E12" s="5">
        <f t="shared" si="0"/>
        <v>12.588235294117567</v>
      </c>
      <c r="F12" s="5">
        <f t="shared" si="1"/>
        <v>39.777777777777828</v>
      </c>
    </row>
    <row r="13" spans="1:6" x14ac:dyDescent="0.35">
      <c r="A13">
        <v>1922</v>
      </c>
      <c r="B13" s="5">
        <f>AVERAGE('Annual Securities'!C170:C190)</f>
        <v>4.5</v>
      </c>
      <c r="C13" s="5">
        <f>AVERAGE('Annual Securities'!D170:D190)</f>
        <v>1933.0952380952381</v>
      </c>
      <c r="D13" s="5">
        <f>AVERAGE('Annual Securities'!E170:E190)</f>
        <v>1958.5454545454545</v>
      </c>
      <c r="E13" s="5">
        <f t="shared" si="0"/>
        <v>11.095238095238074</v>
      </c>
      <c r="F13" s="5">
        <f t="shared" si="1"/>
        <v>36.545454545454504</v>
      </c>
    </row>
    <row r="14" spans="1:6" x14ac:dyDescent="0.35">
      <c r="A14">
        <v>1923</v>
      </c>
      <c r="B14" s="5">
        <f>AVERAGE('Annual Securities'!C193:C207)</f>
        <v>4.1333333333333337</v>
      </c>
      <c r="C14" s="5">
        <f>AVERAGE('Annual Securities'!D193:D207)</f>
        <v>1933.7333333333333</v>
      </c>
      <c r="D14" s="5">
        <f>AVERAGE('Annual Securities'!E193:E207)</f>
        <v>1958.6666666666667</v>
      </c>
      <c r="E14" s="5">
        <f t="shared" si="0"/>
        <v>10.733333333333348</v>
      </c>
      <c r="F14" s="5">
        <f t="shared" si="1"/>
        <v>35.666666666666742</v>
      </c>
    </row>
    <row r="15" spans="1:6" x14ac:dyDescent="0.35">
      <c r="A15">
        <v>1924</v>
      </c>
      <c r="B15" s="5">
        <f>AVERAGE('Annual Securities'!C210:C228)</f>
        <v>4.2894736842105265</v>
      </c>
      <c r="C15" s="5">
        <f>AVERAGE('Annual Securities'!D210:D228)</f>
        <v>1934.3684210526317</v>
      </c>
      <c r="D15" s="5">
        <f>AVERAGE('Annual Securities'!E210:E228)</f>
        <v>1955.9166666666667</v>
      </c>
      <c r="E15" s="5">
        <f t="shared" si="0"/>
        <v>10.368421052631675</v>
      </c>
      <c r="F15" s="5">
        <f t="shared" si="1"/>
        <v>31.916666666666742</v>
      </c>
    </row>
    <row r="16" spans="1:6" x14ac:dyDescent="0.35">
      <c r="A16">
        <v>1925</v>
      </c>
      <c r="B16" s="5">
        <f>AVERAGE('Annual Securities'!C231:C251)</f>
        <v>4.333333333333333</v>
      </c>
      <c r="C16" s="5">
        <f>AVERAGE('Annual Securities'!D231:D251)</f>
        <v>1935.6190476190477</v>
      </c>
      <c r="D16" s="5">
        <f>AVERAGE('Annual Securities'!E231:E251)</f>
        <v>1955.6666666666667</v>
      </c>
      <c r="E16" s="5">
        <f t="shared" si="0"/>
        <v>10.619047619047706</v>
      </c>
      <c r="F16" s="5">
        <f t="shared" si="1"/>
        <v>30.666666666666742</v>
      </c>
    </row>
    <row r="17" spans="1:6" x14ac:dyDescent="0.35">
      <c r="A17">
        <v>1926</v>
      </c>
      <c r="B17" s="5">
        <f>AVERAGE('Annual Securities'!C254:C278)</f>
        <v>4.38</v>
      </c>
      <c r="C17" s="5">
        <f>AVERAGE('Annual Securities'!D254:D278)</f>
        <v>1937.56</v>
      </c>
      <c r="D17" s="5">
        <f>AVERAGE('Annual Securities'!E254:E278)</f>
        <v>1957.9411764705883</v>
      </c>
      <c r="E17" s="5">
        <f t="shared" si="0"/>
        <v>11.559999999999945</v>
      </c>
      <c r="F17" s="5">
        <f t="shared" si="1"/>
        <v>31.941176470588289</v>
      </c>
    </row>
    <row r="18" spans="1:6" x14ac:dyDescent="0.35">
      <c r="A18">
        <v>1927</v>
      </c>
      <c r="B18" s="5">
        <f>AVERAGE('Annual Securities'!C281:C305)</f>
        <v>4.4400000000000004</v>
      </c>
      <c r="C18" s="5">
        <f>AVERAGE('Annual Securities'!D281:D305)</f>
        <v>1941.06</v>
      </c>
      <c r="D18" s="5">
        <f>AVERAGE('Annual Securities'!E281:E305)</f>
        <v>1963.59375</v>
      </c>
      <c r="E18" s="5">
        <f t="shared" si="0"/>
        <v>14.059999999999945</v>
      </c>
      <c r="F18" s="5">
        <f t="shared" si="1"/>
        <v>36.59375</v>
      </c>
    </row>
    <row r="19" spans="1:6" x14ac:dyDescent="0.35">
      <c r="A19">
        <v>1928</v>
      </c>
      <c r="B19" s="5">
        <f>AVERAGE('Annual Securities'!C308:C339)</f>
        <v>4.4296875</v>
      </c>
      <c r="C19" s="5">
        <f>AVERAGE('Annual Securities'!D308:D339)</f>
        <v>1940.046875</v>
      </c>
      <c r="D19" s="5">
        <f>AVERAGE('Annual Securities'!E308:E339)</f>
        <v>1959.6428571428571</v>
      </c>
      <c r="E19" s="5">
        <f t="shared" si="0"/>
        <v>12.046875</v>
      </c>
      <c r="F19" s="5">
        <f t="shared" si="1"/>
        <v>31.64285714285711</v>
      </c>
    </row>
    <row r="20" spans="1:6" x14ac:dyDescent="0.35">
      <c r="A20">
        <v>1929</v>
      </c>
      <c r="B20" s="5">
        <f>AVERAGE('Annual Securities'!C342:C373)</f>
        <v>4.4453125</v>
      </c>
      <c r="C20" s="5">
        <f>AVERAGE('Annual Securities'!D342:D373)</f>
        <v>1940.390625</v>
      </c>
      <c r="D20" s="5">
        <f>AVERAGE('Annual Securities'!E342:E373)</f>
        <v>1958.5625</v>
      </c>
      <c r="E20" s="5">
        <f t="shared" si="0"/>
        <v>11.390625</v>
      </c>
      <c r="F20" s="5">
        <f t="shared" si="1"/>
        <v>29.5625</v>
      </c>
    </row>
    <row r="21" spans="1:6" x14ac:dyDescent="0.35">
      <c r="A21">
        <v>1930</v>
      </c>
      <c r="B21" s="5">
        <f>AVERAGE('Annual Securities'!C376:C409)</f>
        <v>4.4779411764705879</v>
      </c>
      <c r="C21" s="5">
        <f>AVERAGE('Annual Securities'!D376:D409)</f>
        <v>1940.7794117647059</v>
      </c>
      <c r="D21" s="5">
        <f>AVERAGE('Annual Securities'!E376:E409)</f>
        <v>1958.8269230769231</v>
      </c>
      <c r="E21" s="5">
        <f t="shared" si="0"/>
        <v>10.779411764705856</v>
      </c>
      <c r="F21" s="5">
        <f t="shared" si="1"/>
        <v>28.826923076923094</v>
      </c>
    </row>
    <row r="22" spans="1:6" x14ac:dyDescent="0.35">
      <c r="A22">
        <v>1931</v>
      </c>
      <c r="B22" s="5">
        <f>AVERAGE('Annual Securities'!C412:C429)</f>
        <v>4.541666666666667</v>
      </c>
      <c r="C22" s="5">
        <f>AVERAGE('Annual Securities'!D412:D429)</f>
        <v>1936.8888888888889</v>
      </c>
      <c r="D22" s="5">
        <f>AVERAGE('Annual Securities'!E412:E429)</f>
        <v>1953.1428571428571</v>
      </c>
      <c r="E22" s="5">
        <f t="shared" si="0"/>
        <v>5.8888888888889142</v>
      </c>
      <c r="F22" s="5">
        <f t="shared" si="1"/>
        <v>22.14285714285711</v>
      </c>
    </row>
    <row r="23" spans="1:6" x14ac:dyDescent="0.35">
      <c r="A23">
        <v>1932</v>
      </c>
      <c r="B23" s="5">
        <f>AVERAGE('Annual Securities'!C432:C449)</f>
        <v>4.5694444444444446</v>
      </c>
      <c r="C23" s="5">
        <f>AVERAGE('Annual Securities'!D432:D449)</f>
        <v>1935.6666666666667</v>
      </c>
      <c r="D23" s="5">
        <f>AVERAGE('Annual Securities'!E432:E449)</f>
        <v>1950.9375</v>
      </c>
      <c r="E23" s="5">
        <f t="shared" si="0"/>
        <v>3.6666666666667425</v>
      </c>
      <c r="F23" s="5">
        <f t="shared" si="1"/>
        <v>18.9375</v>
      </c>
    </row>
    <row r="24" spans="1:6" x14ac:dyDescent="0.35">
      <c r="A24">
        <v>1933</v>
      </c>
      <c r="B24" s="5">
        <f>AVERAGE('Annual Securities'!C452:C466)</f>
        <v>4.0999999999999996</v>
      </c>
      <c r="C24" s="5">
        <f>AVERAGE('Annual Securities'!D452:D466)</f>
        <v>1942.6333333333334</v>
      </c>
      <c r="D24" s="5">
        <f>AVERAGE('Annual Securities'!E452:E466)</f>
        <v>1955.3461538461538</v>
      </c>
      <c r="E24" s="5">
        <f t="shared" si="0"/>
        <v>9.6333333333334394</v>
      </c>
      <c r="F24" s="5">
        <f t="shared" si="1"/>
        <v>22.346153846153811</v>
      </c>
    </row>
    <row r="25" spans="1:6" x14ac:dyDescent="0.35">
      <c r="A25">
        <v>1934</v>
      </c>
      <c r="B25" s="5">
        <f>AVERAGE('Annual Securities'!C469:C482)</f>
        <v>4.1071428571428568</v>
      </c>
      <c r="C25" s="5">
        <f>AVERAGE('Annual Securities'!D469:D482)</f>
        <v>1943.25</v>
      </c>
      <c r="D25" s="5">
        <f>AVERAGE('Annual Securities'!E469:E482)</f>
        <v>1956.9583333333333</v>
      </c>
      <c r="E25" s="5">
        <f t="shared" si="0"/>
        <v>9.25</v>
      </c>
      <c r="F25" s="5">
        <f t="shared" si="1"/>
        <v>22.958333333333258</v>
      </c>
    </row>
    <row r="26" spans="1:6" x14ac:dyDescent="0.35">
      <c r="A26">
        <v>1935</v>
      </c>
      <c r="B26" s="5">
        <f>AVERAGE('Annual Securities'!C485:C500)</f>
        <v>3.75</v>
      </c>
      <c r="C26" s="5">
        <f>AVERAGE('Annual Securities'!D485:D500)</f>
        <v>1941.09375</v>
      </c>
      <c r="D26" s="5">
        <f>AVERAGE('Annual Securities'!E485:E500)</f>
        <v>1951.8846153846155</v>
      </c>
      <c r="E26" s="5">
        <f t="shared" si="0"/>
        <v>6.09375</v>
      </c>
      <c r="F26" s="5">
        <f t="shared" si="1"/>
        <v>16.884615384615472</v>
      </c>
    </row>
    <row r="27" spans="1:6" x14ac:dyDescent="0.35">
      <c r="A27">
        <v>1936</v>
      </c>
      <c r="B27" s="5">
        <f>AVERAGE('Annual Securities'!C503:C526)</f>
        <v>3.4791666666666665</v>
      </c>
      <c r="C27" s="5">
        <f>AVERAGE('Annual Securities'!D503:D526)</f>
        <v>1947.1875</v>
      </c>
      <c r="D27" s="5">
        <f>AVERAGE('Annual Securities'!E503:E526)</f>
        <v>1955.5250000000001</v>
      </c>
      <c r="E27" s="5">
        <f t="shared" si="0"/>
        <v>11.1875</v>
      </c>
      <c r="F27" s="5">
        <f t="shared" si="1"/>
        <v>19.525000000000091</v>
      </c>
    </row>
    <row r="28" spans="1:6" x14ac:dyDescent="0.35">
      <c r="A28">
        <v>1937</v>
      </c>
      <c r="B28" s="5">
        <f>AVERAGE('Annual Securities'!C529:C554)</f>
        <v>3.2884615384615383</v>
      </c>
      <c r="C28" s="5">
        <f>AVERAGE('Annual Securities'!D529:D554)</f>
        <v>1947.25</v>
      </c>
      <c r="D28" s="5">
        <f>AVERAGE('Annual Securities'!E529:E554)</f>
        <v>1955.2045454545455</v>
      </c>
      <c r="E28" s="5">
        <f t="shared" si="0"/>
        <v>10.25</v>
      </c>
      <c r="F28" s="5">
        <f t="shared" si="1"/>
        <v>18.204545454545496</v>
      </c>
    </row>
    <row r="29" spans="1:6" x14ac:dyDescent="0.35">
      <c r="A29">
        <v>1938</v>
      </c>
      <c r="B29" s="5">
        <f>AVERAGE('Annual Securities'!C557:C581)</f>
        <v>3.24</v>
      </c>
      <c r="C29" s="5">
        <f>AVERAGE('Annual Securities'!D557:D581)</f>
        <v>1948.5</v>
      </c>
      <c r="D29" s="5">
        <f>AVERAGE('Annual Securities'!E557:E581)</f>
        <v>1956.5</v>
      </c>
      <c r="E29" s="5">
        <f t="shared" si="0"/>
        <v>10.5</v>
      </c>
      <c r="F29" s="5">
        <f t="shared" si="1"/>
        <v>18.5</v>
      </c>
    </row>
    <row r="30" spans="1:6" x14ac:dyDescent="0.35">
      <c r="A30">
        <v>1939</v>
      </c>
      <c r="B30" s="5">
        <f>AVERAGE('Annual Securities'!C584:C605)</f>
        <v>3.2954545454545454</v>
      </c>
      <c r="C30" s="5">
        <f>AVERAGE('Annual Securities'!D584:D605)</f>
        <v>1949</v>
      </c>
      <c r="D30" s="5">
        <f>AVERAGE('Annual Securities'!E584:E605)</f>
        <v>1958.1111111111111</v>
      </c>
      <c r="E30" s="5">
        <f t="shared" si="0"/>
        <v>10</v>
      </c>
      <c r="F30" s="5">
        <f t="shared" si="1"/>
        <v>19.111111111111086</v>
      </c>
    </row>
    <row r="31" spans="1:6" x14ac:dyDescent="0.35">
      <c r="A31">
        <v>1940</v>
      </c>
      <c r="B31" s="5">
        <f>AVERAGE('Annual Securities'!C608:C630)</f>
        <v>3.2826086956521738</v>
      </c>
      <c r="C31" s="5">
        <f>AVERAGE('Annual Securities'!D608:D630)</f>
        <v>1949.2173913043478</v>
      </c>
      <c r="D31" s="5">
        <f>AVERAGE('Annual Securities'!E608:E630)</f>
        <v>1957.5</v>
      </c>
      <c r="E31" s="5">
        <f t="shared" si="0"/>
        <v>9.2173913043477569</v>
      </c>
      <c r="F31" s="5">
        <f t="shared" si="1"/>
        <v>17.5</v>
      </c>
    </row>
    <row r="32" spans="1:6" x14ac:dyDescent="0.35">
      <c r="A32">
        <v>1941</v>
      </c>
      <c r="B32" s="5">
        <f>AVERAGE('Annual Securities'!C633:C659)</f>
        <v>3.2222222222222223</v>
      </c>
      <c r="C32" s="5">
        <f>AVERAGE('Annual Securities'!D633:D659)</f>
        <v>1949.7407407407406</v>
      </c>
      <c r="D32" s="5">
        <f>AVERAGE('Annual Securities'!E633:E659)</f>
        <v>1957.4583333333333</v>
      </c>
      <c r="E32" s="5">
        <f t="shared" si="0"/>
        <v>8.7407407407406481</v>
      </c>
      <c r="F32" s="5">
        <f t="shared" si="1"/>
        <v>16.458333333333258</v>
      </c>
    </row>
    <row r="33" spans="1:6" x14ac:dyDescent="0.35">
      <c r="A33">
        <v>1942</v>
      </c>
      <c r="B33" s="5">
        <f>AVERAGE('Annual Securities'!C662:C689)</f>
        <v>3.1964285714285716</v>
      </c>
      <c r="C33" s="5">
        <f>AVERAGE('Annual Securities'!D662:D689)</f>
        <v>1949.7142857142858</v>
      </c>
      <c r="D33" s="5">
        <f>AVERAGE('Annual Securities'!E662:E689)</f>
        <v>1957.2</v>
      </c>
      <c r="E33" s="5">
        <f t="shared" si="0"/>
        <v>7.7142857142857792</v>
      </c>
      <c r="F33" s="5">
        <f t="shared" si="1"/>
        <v>15.200000000000045</v>
      </c>
    </row>
    <row r="34" spans="1:6" x14ac:dyDescent="0.35">
      <c r="A34">
        <v>1943</v>
      </c>
      <c r="B34" s="5">
        <f>AVERAGE('Annual Securities'!C692:C720)</f>
        <v>3.1724137931034484</v>
      </c>
      <c r="C34" s="5">
        <f>AVERAGE('Annual Securities'!D692:D720)</f>
        <v>1949.7586206896551</v>
      </c>
      <c r="D34" s="5">
        <f>AVERAGE('Annual Securities'!E692:E720)</f>
        <v>1957.0384615384614</v>
      </c>
      <c r="E34" s="5">
        <f t="shared" si="0"/>
        <v>6.7586206896551175</v>
      </c>
      <c r="F34" s="5">
        <f t="shared" si="1"/>
        <v>14.038461538461434</v>
      </c>
    </row>
    <row r="35" spans="1:6" x14ac:dyDescent="0.35">
      <c r="A35">
        <v>1944</v>
      </c>
      <c r="B35" s="5">
        <f>AVERAGE('Annual Securities'!C723:C752)</f>
        <v>3.0833333333333335</v>
      </c>
      <c r="C35" s="5">
        <f>AVERAGE('Annual Securities'!D723:D752)</f>
        <v>1950.1666666666667</v>
      </c>
      <c r="D35" s="5">
        <f>AVERAGE('Annual Securities'!E723:E752)</f>
        <v>1956.7037037037037</v>
      </c>
      <c r="E35" s="5">
        <f t="shared" si="0"/>
        <v>6.1666666666667425</v>
      </c>
      <c r="F35" s="5">
        <f t="shared" si="1"/>
        <v>12.703703703703695</v>
      </c>
    </row>
    <row r="36" spans="1:6" x14ac:dyDescent="0.35">
      <c r="A36">
        <v>1945</v>
      </c>
      <c r="B36" s="5">
        <f>AVERAGE('Annual Securities'!C755:C781)</f>
        <v>3.0555555555555554</v>
      </c>
      <c r="C36" s="5">
        <f>AVERAGE('Annual Securities'!D755:D781)</f>
        <v>1950.7407407407406</v>
      </c>
      <c r="D36" s="5">
        <f>AVERAGE('Annual Securities'!E755:E781)</f>
        <v>1957.1666666666667</v>
      </c>
      <c r="E36" s="5">
        <f t="shared" si="0"/>
        <v>5.7407407407406481</v>
      </c>
      <c r="F36" s="5">
        <f t="shared" si="1"/>
        <v>12.166666666666742</v>
      </c>
    </row>
    <row r="37" spans="1:6" x14ac:dyDescent="0.35">
      <c r="A37">
        <v>1946</v>
      </c>
      <c r="B37" s="5">
        <f>AVERAGE('Annual Securities'!C784:C809)</f>
        <v>3.0769230769230771</v>
      </c>
      <c r="C37" s="5">
        <f>AVERAGE('Annual Securities'!D784:D809)</f>
        <v>1951.9230769230769</v>
      </c>
      <c r="D37" s="5">
        <f>AVERAGE('Annual Securities'!E784:E809)</f>
        <v>1958.7826086956522</v>
      </c>
      <c r="E37" s="5">
        <f t="shared" si="0"/>
        <v>5.9230769230769056</v>
      </c>
      <c r="F37" s="5">
        <f t="shared" si="1"/>
        <v>12.782608695652243</v>
      </c>
    </row>
    <row r="38" spans="1:6" x14ac:dyDescent="0.35">
      <c r="A38">
        <v>1947</v>
      </c>
      <c r="B38" s="5">
        <f>AVERAGE('Annual Securities'!C812:C837)</f>
        <v>3.0769230769230771</v>
      </c>
      <c r="C38" s="5">
        <f>AVERAGE('Annual Securities'!D812:D837)</f>
        <v>1952.3461538461538</v>
      </c>
      <c r="D38" s="5">
        <f>AVERAGE('Annual Securities'!E812:E837)</f>
        <v>1959.391304347826</v>
      </c>
      <c r="E38" s="5">
        <f t="shared" si="0"/>
        <v>5.3461538461538112</v>
      </c>
      <c r="F38" s="5">
        <f t="shared" si="1"/>
        <v>12.391304347826008</v>
      </c>
    </row>
    <row r="39" spans="1:6" x14ac:dyDescent="0.35">
      <c r="A39">
        <v>1948</v>
      </c>
      <c r="B39" s="5">
        <f>AVERAGE('Annual Securities'!C840:C864)</f>
        <v>2.97</v>
      </c>
      <c r="C39" s="5">
        <f>AVERAGE('Annual Securities'!D840:D864)</f>
        <v>1952.64</v>
      </c>
      <c r="D39" s="5">
        <f>AVERAGE('Annual Securities'!E840:E864)</f>
        <v>1959.6818181818182</v>
      </c>
      <c r="E39" s="5">
        <f t="shared" si="0"/>
        <v>4.6400000000001</v>
      </c>
      <c r="F39" s="5">
        <f t="shared" si="1"/>
        <v>11.681818181818244</v>
      </c>
    </row>
    <row r="40" spans="1:6" x14ac:dyDescent="0.35">
      <c r="A40">
        <v>1949</v>
      </c>
      <c r="B40" s="5">
        <f>AVERAGE('Annual Securities'!C867:C890)</f>
        <v>2.96875</v>
      </c>
      <c r="C40" s="5">
        <f>AVERAGE('Annual Securities'!D867:D890)</f>
        <v>1953.625</v>
      </c>
      <c r="D40" s="5">
        <f>AVERAGE('Annual Securities'!E867:E890)</f>
        <v>1960.1904761904761</v>
      </c>
      <c r="E40" s="5">
        <f t="shared" si="0"/>
        <v>4.625</v>
      </c>
      <c r="F40" s="5">
        <f t="shared" si="1"/>
        <v>11.190476190476147</v>
      </c>
    </row>
    <row r="41" spans="1:6" x14ac:dyDescent="0.35">
      <c r="A41">
        <v>1950</v>
      </c>
      <c r="B41" s="5">
        <f>AVERAGE('Annual Securities'!C893:C916)</f>
        <v>2.9895833333333335</v>
      </c>
      <c r="C41" s="5">
        <f>AVERAGE('Annual Securities'!D893:D916)</f>
        <v>1953.8333333333333</v>
      </c>
      <c r="D41" s="5">
        <f>AVERAGE('Annual Securities'!E893:E916)</f>
        <v>1960.1904761904761</v>
      </c>
      <c r="E41" s="5">
        <f t="shared" si="0"/>
        <v>3.8333333333332575</v>
      </c>
      <c r="F41" s="5">
        <f t="shared" si="1"/>
        <v>10.190476190476147</v>
      </c>
    </row>
    <row r="42" spans="1:6" x14ac:dyDescent="0.35">
      <c r="A42">
        <v>1951</v>
      </c>
      <c r="B42" s="5">
        <f>AVERAGE('Annual Securities'!C919:C942)</f>
        <v>2.9895833333333335</v>
      </c>
      <c r="C42" s="5">
        <f>AVERAGE('Annual Securities'!D919:D942)</f>
        <v>1953.9166666666667</v>
      </c>
      <c r="D42" s="5">
        <f>AVERAGE('Annual Securities'!E919:E942)</f>
        <v>1960.1904761904761</v>
      </c>
      <c r="E42" s="5">
        <f t="shared" si="0"/>
        <v>2.9166666666667425</v>
      </c>
      <c r="F42" s="5">
        <f t="shared" si="1"/>
        <v>9.1904761904761472</v>
      </c>
    </row>
    <row r="43" spans="1:6" x14ac:dyDescent="0.35">
      <c r="A43">
        <v>1952</v>
      </c>
      <c r="B43" s="5">
        <f>AVERAGE('Annual Securities'!C945:C969)</f>
        <v>2.96</v>
      </c>
      <c r="C43" s="5">
        <f>AVERAGE('Annual Securities'!D945:D969)</f>
        <v>1957</v>
      </c>
      <c r="D43" s="5">
        <f>AVERAGE('Annual Securities'!E945:E969)</f>
        <v>1963.590909090909</v>
      </c>
      <c r="E43" s="5">
        <f t="shared" si="0"/>
        <v>5</v>
      </c>
      <c r="F43" s="5">
        <f t="shared" si="1"/>
        <v>11.590909090909008</v>
      </c>
    </row>
    <row r="44" spans="1:6" x14ac:dyDescent="0.35">
      <c r="A44">
        <v>1953</v>
      </c>
      <c r="B44" s="5">
        <f>AVERAGE('Annual Securities'!C972:C995)</f>
        <v>3.0104166666666665</v>
      </c>
      <c r="C44" s="5">
        <f>AVERAGE('Annual Securities'!D972:D995)</f>
        <v>1958.3333333333333</v>
      </c>
      <c r="D44" s="5">
        <f>AVERAGE('Annual Securities'!E972:E995)</f>
        <v>1963.8095238095239</v>
      </c>
      <c r="E44" s="5">
        <f t="shared" si="0"/>
        <v>5.3333333333332575</v>
      </c>
      <c r="F44" s="5">
        <f t="shared" si="1"/>
        <v>10.809523809523853</v>
      </c>
    </row>
    <row r="45" spans="1:6" x14ac:dyDescent="0.35">
      <c r="A45">
        <v>1954</v>
      </c>
      <c r="B45" s="5">
        <f>AVERAGE('Annual Securities'!C998:C1019)</f>
        <v>2.9659090909090908</v>
      </c>
      <c r="C45" s="5">
        <f>AVERAGE('Annual Securities'!D998:D1019)</f>
        <v>1959</v>
      </c>
      <c r="D45" s="5">
        <f>AVERAGE('Annual Securities'!E998:E1019)</f>
        <v>1964.0555555555557</v>
      </c>
      <c r="E45" s="5">
        <f t="shared" si="0"/>
        <v>5</v>
      </c>
      <c r="F45" s="5">
        <f t="shared" si="1"/>
        <v>10.055555555555657</v>
      </c>
    </row>
    <row r="46" spans="1:6" x14ac:dyDescent="0.35">
      <c r="A46">
        <v>1955</v>
      </c>
      <c r="B46" s="5">
        <f>AVERAGE('Annual Securities'!C1022:C1042)</f>
        <v>3</v>
      </c>
      <c r="C46" s="5">
        <f>AVERAGE('Annual Securities'!D1022:D1042)</f>
        <v>1959.1904761904761</v>
      </c>
      <c r="D46" s="5">
        <f>AVERAGE('Annual Securities'!E1022:E1042)</f>
        <v>1964.0555555555557</v>
      </c>
      <c r="E46" s="5">
        <f t="shared" si="0"/>
        <v>4.1904761904761472</v>
      </c>
      <c r="F46" s="5">
        <f t="shared" si="1"/>
        <v>9.0555555555556566</v>
      </c>
    </row>
    <row r="47" spans="1:6" x14ac:dyDescent="0.35">
      <c r="A47">
        <v>1956</v>
      </c>
      <c r="B47" s="5">
        <f>AVERAGE('Annual Securities'!C1045:C1062)</f>
        <v>3.0277777777777777</v>
      </c>
      <c r="C47" s="5">
        <f>AVERAGE('Annual Securities'!D1045:D1062)</f>
        <v>1960.0555555555557</v>
      </c>
      <c r="D47" s="5">
        <f>AVERAGE('Annual Securities'!E1045:E1062)</f>
        <v>1964.875</v>
      </c>
      <c r="E47" s="5">
        <f t="shared" si="0"/>
        <v>4.0555555555556566</v>
      </c>
      <c r="F47" s="5">
        <f t="shared" si="1"/>
        <v>8.875</v>
      </c>
    </row>
    <row r="48" spans="1:6" x14ac:dyDescent="0.35">
      <c r="A48">
        <v>1957</v>
      </c>
      <c r="B48" s="5">
        <f>AVERAGE('Annual Securities'!C1065:C1082)</f>
        <v>3.2083333333333335</v>
      </c>
      <c r="C48" s="5">
        <f>AVERAGE('Annual Securities'!D1065:D1082)</f>
        <v>1961.3333333333333</v>
      </c>
      <c r="D48" s="5">
        <f>AVERAGE('Annual Securities'!E1065:E1082)</f>
        <v>1966.5</v>
      </c>
      <c r="E48" s="5">
        <f t="shared" si="0"/>
        <v>4.3333333333332575</v>
      </c>
      <c r="F48" s="5">
        <f t="shared" si="1"/>
        <v>9.5</v>
      </c>
    </row>
    <row r="49" spans="1:6" x14ac:dyDescent="0.35">
      <c r="A49">
        <v>1958</v>
      </c>
      <c r="B49" s="5">
        <f>AVERAGE('Annual Securities'!C1085:C1100)</f>
        <v>3.21875</v>
      </c>
      <c r="C49" s="5">
        <f>AVERAGE('Annual Securities'!D1085:D1100)</f>
        <v>1962.1875</v>
      </c>
      <c r="D49" s="5">
        <f>AVERAGE('Annual Securities'!E1085:E1100)</f>
        <v>1967.7142857142858</v>
      </c>
      <c r="E49" s="5">
        <f t="shared" si="0"/>
        <v>4.1875</v>
      </c>
      <c r="F49" s="5">
        <f t="shared" si="1"/>
        <v>9.7142857142857792</v>
      </c>
    </row>
    <row r="50" spans="1:6" x14ac:dyDescent="0.35">
      <c r="A50">
        <v>1959</v>
      </c>
      <c r="B50" s="5">
        <f>AVERAGE('Annual Securities'!C1103:C1118)</f>
        <v>3.640625</v>
      </c>
      <c r="C50" s="5">
        <f>AVERAGE('Annual Securities'!D1103:D1118)</f>
        <v>1963.5</v>
      </c>
      <c r="D50" s="5">
        <f>AVERAGE('Annual Securities'!E1103:E1118)</f>
        <v>1969.5384615384614</v>
      </c>
      <c r="E50" s="5">
        <f t="shared" si="0"/>
        <v>4.5</v>
      </c>
      <c r="F50" s="5">
        <f t="shared" si="1"/>
        <v>10.538461538461434</v>
      </c>
    </row>
    <row r="51" spans="1:6" x14ac:dyDescent="0.35">
      <c r="A51">
        <v>1960</v>
      </c>
      <c r="B51" s="5">
        <f>AVERAGE('Annual Securities'!C1121:C1134)</f>
        <v>3.8035714285714284</v>
      </c>
      <c r="C51" s="5">
        <f>AVERAGE('Annual Securities'!D1121:D1134)</f>
        <v>1964</v>
      </c>
      <c r="D51" s="5">
        <f>AVERAGE('Annual Securities'!E1121:E1134)</f>
        <v>1969.5384615384614</v>
      </c>
      <c r="E51" s="5">
        <f t="shared" si="0"/>
        <v>4</v>
      </c>
      <c r="F51" s="5">
        <f t="shared" si="1"/>
        <v>9.5384615384614335</v>
      </c>
    </row>
    <row r="52" spans="1:6" x14ac:dyDescent="0.35">
      <c r="A52">
        <v>1961</v>
      </c>
      <c r="B52" s="5">
        <f>AVERAGE('Annual Securities'!C1137:C1150)</f>
        <v>4.125</v>
      </c>
      <c r="C52" s="5">
        <f>AVERAGE('Annual Securities'!D1137:D1150)</f>
        <v>1965</v>
      </c>
      <c r="D52" s="5">
        <f>AVERAGE('Annual Securities'!E1137:E1150)</f>
        <v>1971.090909090909</v>
      </c>
      <c r="E52" s="5">
        <f t="shared" si="0"/>
        <v>4</v>
      </c>
      <c r="F52" s="5">
        <f t="shared" si="1"/>
        <v>10.090909090909008</v>
      </c>
    </row>
    <row r="53" spans="1:6" x14ac:dyDescent="0.35">
      <c r="A53">
        <v>1962</v>
      </c>
      <c r="B53" s="5">
        <f>AVERAGE('Annual Securities'!C1153:C1167)</f>
        <v>4.1500000000000004</v>
      </c>
      <c r="C53" s="5">
        <f>AVERAGE('Annual Securities'!D1153:D1167)</f>
        <v>1965.1333333333334</v>
      </c>
      <c r="D53" s="5">
        <f>AVERAGE('Annual Securities'!E1153:E1167)</f>
        <v>1970.9166666666667</v>
      </c>
      <c r="E53" s="5">
        <f t="shared" si="0"/>
        <v>3.1333333333334394</v>
      </c>
      <c r="F53" s="5">
        <f t="shared" si="1"/>
        <v>8.9166666666667425</v>
      </c>
    </row>
    <row r="54" spans="1:6" x14ac:dyDescent="0.35">
      <c r="A54">
        <v>1963</v>
      </c>
      <c r="B54" s="5">
        <f>AVERAGE('Annual Securities'!C1170:C1184)</f>
        <v>3.8666666666666667</v>
      </c>
      <c r="C54" s="5">
        <f>AVERAGE('Annual Securities'!D1170:D1184)</f>
        <v>1965.4333333333334</v>
      </c>
      <c r="D54" s="5">
        <f>AVERAGE('Annual Securities'!E1170:E1184)</f>
        <v>1970.4230769230769</v>
      </c>
      <c r="E54" s="5">
        <f t="shared" si="0"/>
        <v>2.433333333333394</v>
      </c>
      <c r="F54" s="5">
        <f t="shared" si="1"/>
        <v>7.4230769230769056</v>
      </c>
    </row>
    <row r="55" spans="1:6" x14ac:dyDescent="0.35">
      <c r="A55">
        <v>1964</v>
      </c>
      <c r="B55" s="5">
        <f>AVERAGE('Annual Securities'!C1187:C1197)</f>
        <v>4.2272727272727275</v>
      </c>
      <c r="C55" s="5">
        <f>AVERAGE('Annual Securities'!D1187:D1197)</f>
        <v>1967.1363636363637</v>
      </c>
      <c r="D55" s="5">
        <f>AVERAGE('Annual Securities'!E1187:E1197)</f>
        <v>1971.8125</v>
      </c>
      <c r="E55" s="5">
        <f t="shared" si="0"/>
        <v>3.1363636363637397</v>
      </c>
      <c r="F55" s="5">
        <f t="shared" si="1"/>
        <v>7.8125</v>
      </c>
    </row>
    <row r="56" spans="1:6" x14ac:dyDescent="0.35">
      <c r="A56">
        <v>1965</v>
      </c>
      <c r="B56" s="5">
        <f>AVERAGE('Annual Securities'!C1200:C1206)</f>
        <v>3.8214285714285716</v>
      </c>
      <c r="C56" s="5">
        <f>AVERAGE('Annual Securities'!D1200:D1206)</f>
        <v>1966.5</v>
      </c>
      <c r="D56" s="5">
        <f>AVERAGE('Annual Securities'!E1200:E1206)</f>
        <v>1969.5</v>
      </c>
      <c r="E56" s="5">
        <f t="shared" si="0"/>
        <v>1.5</v>
      </c>
      <c r="F56" s="5">
        <f t="shared" si="1"/>
        <v>4.5</v>
      </c>
    </row>
    <row r="57" spans="1:6" x14ac:dyDescent="0.35">
      <c r="A57">
        <v>1966</v>
      </c>
      <c r="B57" s="5">
        <f>AVERAGE('Annual Securities'!C1209:C1214)</f>
        <v>3.625</v>
      </c>
      <c r="C57" s="5">
        <f>AVERAGE('Annual Securities'!D1209:D1214)</f>
        <v>1967.0833333333333</v>
      </c>
      <c r="D57" s="5">
        <f>AVERAGE('Annual Securities'!E1209:E1214)</f>
        <v>1969.9</v>
      </c>
      <c r="E57" s="5">
        <f t="shared" si="0"/>
        <v>1.0833333333332575</v>
      </c>
      <c r="F57" s="5">
        <f t="shared" si="1"/>
        <v>3.9000000000000909</v>
      </c>
    </row>
    <row r="58" spans="1:6" x14ac:dyDescent="0.35">
      <c r="A58">
        <v>1967</v>
      </c>
      <c r="B58" s="5">
        <f>AVERAGE('Annual Securities'!C1217:C1221)</f>
        <v>3.85</v>
      </c>
      <c r="C58" s="5">
        <f>AVERAGE('Annual Securities'!D1217:D1221)</f>
        <v>1967.2</v>
      </c>
      <c r="D58" s="5">
        <f>AVERAGE('Annual Securities'!E1217:E1221)</f>
        <v>1970.75</v>
      </c>
      <c r="E58" s="5">
        <f t="shared" si="0"/>
        <v>0.20000000000004547</v>
      </c>
      <c r="F58" s="5">
        <f t="shared" si="1"/>
        <v>3.75</v>
      </c>
    </row>
    <row r="59" spans="1:6" x14ac:dyDescent="0.35">
      <c r="A59">
        <v>1968</v>
      </c>
      <c r="B59" s="5">
        <f>AVERAGE('Annual Securities'!C1224:C1229)</f>
        <v>4.625</v>
      </c>
      <c r="C59" s="5">
        <f>AVERAGE('Annual Securities'!D1224:D1229)</f>
        <v>1966.8333333333333</v>
      </c>
      <c r="D59" s="5">
        <f>AVERAGE('Annual Securities'!E1224:E1229)</f>
        <v>1971.25</v>
      </c>
      <c r="E59" s="5">
        <f t="shared" si="0"/>
        <v>-1.1666666666667425</v>
      </c>
      <c r="F59" s="5">
        <f t="shared" si="1"/>
        <v>3.25</v>
      </c>
    </row>
    <row r="60" spans="1:6" x14ac:dyDescent="0.35">
      <c r="A60">
        <v>1969</v>
      </c>
      <c r="B60" s="5">
        <f>AVERAGE('Annual Securities'!C1232:C1250)</f>
        <v>7.5065789473684212</v>
      </c>
      <c r="C60" s="5">
        <f>AVERAGE('Annual Securities'!D1232:D1250)</f>
        <v>1969</v>
      </c>
      <c r="D60" s="5">
        <f>AVERAGE('Annual Securities'!E1232:E1250)</f>
        <v>1971.25</v>
      </c>
      <c r="E60" s="5">
        <f t="shared" si="0"/>
        <v>0</v>
      </c>
      <c r="F60" s="5">
        <f t="shared" si="1"/>
        <v>2.25</v>
      </c>
    </row>
    <row r="61" spans="1:6" x14ac:dyDescent="0.35">
      <c r="A61">
        <v>1970</v>
      </c>
      <c r="B61" s="5">
        <f>AVERAGE('Annual Securities'!C1253:C1259)</f>
        <v>6.125</v>
      </c>
      <c r="C61" s="5">
        <f>AVERAGE('Annual Securities'!D1253:D1259)</f>
        <v>1970.6428571428571</v>
      </c>
      <c r="D61" s="5">
        <f>AVERAGE('Annual Securities'!E1253:E1259)</f>
        <v>1971.8333333333333</v>
      </c>
      <c r="E61" s="5">
        <f t="shared" si="0"/>
        <v>0.64285714285711038</v>
      </c>
      <c r="F61" s="5">
        <f t="shared" si="1"/>
        <v>1.8333333333332575</v>
      </c>
    </row>
    <row r="62" spans="1:6" x14ac:dyDescent="0.35">
      <c r="A62">
        <v>1971</v>
      </c>
      <c r="B62" s="5">
        <f>AVERAGE('Annual Securities'!C1262:C1266)</f>
        <v>5.5</v>
      </c>
      <c r="C62" s="5">
        <f>AVERAGE('Annual Securities'!D1262:D1266)</f>
        <v>1971.2</v>
      </c>
      <c r="D62" s="5">
        <f>AVERAGE('Annual Securities'!E1262:E1266)</f>
        <v>1972.5</v>
      </c>
      <c r="E62" s="5">
        <f t="shared" si="0"/>
        <v>0.20000000000004547</v>
      </c>
      <c r="F62" s="5">
        <f t="shared" si="1"/>
        <v>1.5</v>
      </c>
    </row>
    <row r="63" spans="1:6" x14ac:dyDescent="0.35">
      <c r="A63">
        <v>1972</v>
      </c>
      <c r="B63" s="5">
        <f>AVERAGE('Annual Securities'!C1269:C1272)</f>
        <v>5.8125</v>
      </c>
      <c r="C63" s="5">
        <f>AVERAGE('Annual Securities'!D1269:D1272)</f>
        <v>1974</v>
      </c>
      <c r="D63" s="5">
        <f>AVERAGE('Annual Securities'!E1269:E1272)</f>
        <v>1973</v>
      </c>
      <c r="E63" s="5">
        <f t="shared" si="0"/>
        <v>2</v>
      </c>
      <c r="F63" s="5">
        <f t="shared" si="1"/>
        <v>1</v>
      </c>
    </row>
    <row r="64" spans="1:6" x14ac:dyDescent="0.35">
      <c r="A64">
        <v>1973</v>
      </c>
      <c r="B64" s="5">
        <f>AVERAGE('Annual Securities'!C1275:C1276)</f>
        <v>6.5</v>
      </c>
      <c r="C64" s="5">
        <f>AVERAGE('Annual Securities'!D1275:D1276)</f>
        <v>1976</v>
      </c>
      <c r="D64" s="70" t="s">
        <v>12</v>
      </c>
      <c r="E64" s="5">
        <f t="shared" si="0"/>
        <v>3</v>
      </c>
      <c r="F64" s="70" t="s">
        <v>12</v>
      </c>
    </row>
  </sheetData>
  <autoFilter ref="A4:F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M215"/>
  <sheetViews>
    <sheetView topLeftCell="AV155" workbookViewId="0">
      <selection activeCell="AW168" sqref="AW168"/>
    </sheetView>
  </sheetViews>
  <sheetFormatPr defaultRowHeight="14.5" x14ac:dyDescent="0.35"/>
  <cols>
    <col min="1" max="1" width="24.453125" customWidth="1"/>
    <col min="2" max="2" width="16.54296875" bestFit="1" customWidth="1"/>
    <col min="3" max="3" width="12.90625" bestFit="1" customWidth="1"/>
    <col min="4" max="5" width="11.90625" bestFit="1" customWidth="1"/>
  </cols>
  <sheetData>
    <row r="1" spans="1:65" ht="18.5" x14ac:dyDescent="0.45">
      <c r="A1" s="81" t="s">
        <v>20</v>
      </c>
    </row>
    <row r="2" spans="1:65" x14ac:dyDescent="0.35">
      <c r="A2" s="66" t="s">
        <v>21</v>
      </c>
    </row>
    <row r="3" spans="1:65" x14ac:dyDescent="0.35">
      <c r="A3" s="108"/>
    </row>
    <row r="4" spans="1:65" x14ac:dyDescent="0.35">
      <c r="A4" s="129" t="s">
        <v>2</v>
      </c>
      <c r="B4" s="2" t="s">
        <v>171</v>
      </c>
      <c r="C4" s="2" t="s">
        <v>3</v>
      </c>
      <c r="D4" s="2" t="s">
        <v>4</v>
      </c>
      <c r="E4" s="2" t="s">
        <v>5</v>
      </c>
      <c r="F4" s="62">
        <v>1914</v>
      </c>
      <c r="G4" s="62">
        <v>1915</v>
      </c>
      <c r="H4" s="62">
        <v>1916</v>
      </c>
      <c r="I4" s="62">
        <v>1917</v>
      </c>
      <c r="J4" s="62">
        <v>1918</v>
      </c>
      <c r="K4" s="62">
        <v>1919</v>
      </c>
      <c r="L4" s="62">
        <v>1920</v>
      </c>
      <c r="M4" s="62">
        <v>1921</v>
      </c>
      <c r="N4" s="62">
        <v>1922</v>
      </c>
      <c r="O4" s="62">
        <v>1923</v>
      </c>
      <c r="P4" s="62">
        <v>1924</v>
      </c>
      <c r="Q4" s="62">
        <v>1925</v>
      </c>
      <c r="R4" s="62">
        <v>1926</v>
      </c>
      <c r="S4" s="62">
        <v>1927</v>
      </c>
      <c r="T4" s="62">
        <v>1928</v>
      </c>
      <c r="U4" s="62">
        <v>1929</v>
      </c>
      <c r="V4" s="62">
        <v>1930</v>
      </c>
      <c r="W4" s="62">
        <v>1931</v>
      </c>
      <c r="X4" s="62">
        <v>1932</v>
      </c>
      <c r="Y4" s="62">
        <v>1933</v>
      </c>
      <c r="Z4" s="62">
        <v>1934</v>
      </c>
      <c r="AA4" s="62">
        <v>1935</v>
      </c>
      <c r="AB4" s="62">
        <v>1936</v>
      </c>
      <c r="AC4" s="62">
        <v>1937</v>
      </c>
      <c r="AD4" s="62">
        <v>1938</v>
      </c>
      <c r="AE4" s="62">
        <v>1939</v>
      </c>
      <c r="AF4" s="62">
        <v>1940</v>
      </c>
      <c r="AG4" s="62">
        <v>1941</v>
      </c>
      <c r="AH4" s="62">
        <v>1942</v>
      </c>
      <c r="AI4" s="62">
        <v>1943</v>
      </c>
      <c r="AJ4" s="62">
        <v>1944</v>
      </c>
      <c r="AK4" s="62">
        <v>1945</v>
      </c>
      <c r="AL4" s="62">
        <v>1946</v>
      </c>
      <c r="AM4" s="62">
        <v>1947</v>
      </c>
      <c r="AN4" s="62">
        <v>1948</v>
      </c>
      <c r="AO4" s="62">
        <v>1949</v>
      </c>
      <c r="AP4" s="62">
        <v>1950</v>
      </c>
      <c r="AQ4" s="62">
        <v>1951</v>
      </c>
      <c r="AR4" s="62">
        <v>1952</v>
      </c>
      <c r="AS4" s="62">
        <v>1953</v>
      </c>
      <c r="AT4" s="62">
        <v>1954</v>
      </c>
      <c r="AU4" s="62">
        <v>1955</v>
      </c>
      <c r="AV4" s="62">
        <v>1956</v>
      </c>
      <c r="AW4" s="62">
        <v>1957</v>
      </c>
      <c r="AX4" s="62">
        <v>1958</v>
      </c>
      <c r="AY4" s="62">
        <v>1959</v>
      </c>
      <c r="AZ4" s="62">
        <v>1960</v>
      </c>
      <c r="BA4" s="62">
        <v>1961</v>
      </c>
      <c r="BB4" s="62">
        <v>1962</v>
      </c>
      <c r="BC4" s="62">
        <v>1963</v>
      </c>
      <c r="BD4" s="62">
        <v>1964</v>
      </c>
      <c r="BE4" s="62">
        <v>1965</v>
      </c>
      <c r="BF4" s="62">
        <v>1966</v>
      </c>
      <c r="BG4" s="62">
        <v>1967</v>
      </c>
      <c r="BH4" s="62">
        <v>1968</v>
      </c>
      <c r="BI4" s="62">
        <v>1969</v>
      </c>
      <c r="BJ4" s="62">
        <v>1970</v>
      </c>
      <c r="BK4" s="62">
        <v>1971</v>
      </c>
      <c r="BL4" s="62">
        <v>1972</v>
      </c>
      <c r="BM4" s="62">
        <v>1973</v>
      </c>
    </row>
    <row r="5" spans="1:65" x14ac:dyDescent="0.35">
      <c r="A5" s="49" t="s">
        <v>24</v>
      </c>
      <c r="B5" s="49" t="s">
        <v>138</v>
      </c>
      <c r="C5" s="27">
        <v>3</v>
      </c>
      <c r="D5" s="22">
        <v>1940</v>
      </c>
      <c r="E5" s="115">
        <v>1940</v>
      </c>
      <c r="F5" t="str">
        <f>IF(ISNUMBER('Panel Spreadsheet'!F5),$E5-F$4,"")</f>
        <v/>
      </c>
      <c r="G5">
        <f>IF(ISNUMBER('Panel Spreadsheet'!G5),$E5-G$4,"")</f>
        <v>25</v>
      </c>
      <c r="H5">
        <f>IF(ISNUMBER('Panel Spreadsheet'!H5),$E5-H$4,"")</f>
        <v>24</v>
      </c>
      <c r="I5">
        <f>IF(ISNUMBER('Panel Spreadsheet'!I5),$E5-I$4,"")</f>
        <v>23</v>
      </c>
      <c r="J5">
        <f>IF(ISNUMBER('Panel Spreadsheet'!J5),$E5-J$4,"")</f>
        <v>22</v>
      </c>
      <c r="K5">
        <f>IF(ISNUMBER('Panel Spreadsheet'!K5),$E5-K$4,"")</f>
        <v>21</v>
      </c>
      <c r="L5">
        <f>IF(ISNUMBER('Panel Spreadsheet'!L5),$E5-L$4,"")</f>
        <v>20</v>
      </c>
      <c r="M5">
        <f>IF(ISNUMBER('Panel Spreadsheet'!M5),$E5-M$4,"")</f>
        <v>19</v>
      </c>
      <c r="N5">
        <f>IF(ISNUMBER('Panel Spreadsheet'!N5),$E5-N$4,"")</f>
        <v>18</v>
      </c>
      <c r="O5">
        <f>IF(ISNUMBER('Panel Spreadsheet'!O5),$E5-O$4,"")</f>
        <v>17</v>
      </c>
      <c r="P5">
        <f>IF(ISNUMBER('Panel Spreadsheet'!P5),$E5-P$4,"")</f>
        <v>16</v>
      </c>
      <c r="Q5">
        <f>IF(ISNUMBER('Panel Spreadsheet'!Q5),$E5-Q$4,"")</f>
        <v>15</v>
      </c>
      <c r="R5">
        <f>IF(ISNUMBER('Panel Spreadsheet'!R5),$E5-R$4,"")</f>
        <v>14</v>
      </c>
      <c r="S5">
        <f>IF(ISNUMBER('Panel Spreadsheet'!S5),$E5-S$4,"")</f>
        <v>13</v>
      </c>
      <c r="T5">
        <f>IF(ISNUMBER('Panel Spreadsheet'!T5),$E5-T$4,"")</f>
        <v>12</v>
      </c>
      <c r="U5">
        <f>IF(ISNUMBER('Panel Spreadsheet'!U5),$E5-U$4,"")</f>
        <v>11</v>
      </c>
      <c r="V5">
        <f>IF(ISNUMBER('Panel Spreadsheet'!V5),$E5-V$4,"")</f>
        <v>10</v>
      </c>
      <c r="W5" t="str">
        <f>IF(ISNUMBER('Panel Spreadsheet'!W5),$E5-W$4,"")</f>
        <v/>
      </c>
      <c r="X5" t="str">
        <f>IF(ISNUMBER('Panel Spreadsheet'!X5),$E5-X$4,"")</f>
        <v/>
      </c>
      <c r="Y5" t="str">
        <f>IF(ISNUMBER('Panel Spreadsheet'!Y5),$E5-Y$4,"")</f>
        <v/>
      </c>
      <c r="Z5" t="str">
        <f>IF(ISNUMBER('Panel Spreadsheet'!Z5),$E5-Z$4,"")</f>
        <v/>
      </c>
      <c r="AA5" t="str">
        <f>IF(ISNUMBER('Panel Spreadsheet'!AA5),$E5-AA$4,"")</f>
        <v/>
      </c>
      <c r="AB5" t="str">
        <f>IF(ISNUMBER('Panel Spreadsheet'!AB5),$E5-AB$4,"")</f>
        <v/>
      </c>
      <c r="AC5" t="str">
        <f>IF(ISNUMBER('Panel Spreadsheet'!AC5),$E5-AC$4,"")</f>
        <v/>
      </c>
      <c r="AD5" t="str">
        <f>IF(ISNUMBER('Panel Spreadsheet'!AD5),$E5-AD$4,"")</f>
        <v/>
      </c>
      <c r="AE5" t="str">
        <f>IF(ISNUMBER('Panel Spreadsheet'!AE5),$E5-AE$4,"")</f>
        <v/>
      </c>
      <c r="AF5" t="str">
        <f>IF(ISNUMBER('Panel Spreadsheet'!AF5),$E5-AF$4,"")</f>
        <v/>
      </c>
      <c r="AG5" t="str">
        <f>IF(ISNUMBER('Panel Spreadsheet'!AG5),$E5-AG$4,"")</f>
        <v/>
      </c>
      <c r="AH5" t="str">
        <f>IF(ISNUMBER('Panel Spreadsheet'!AH5),$E5-AH$4,"")</f>
        <v/>
      </c>
      <c r="AI5" t="str">
        <f>IF(ISNUMBER('Panel Spreadsheet'!AI5),$E5-AI$4,"")</f>
        <v/>
      </c>
      <c r="AJ5" t="str">
        <f>IF(ISNUMBER('Panel Spreadsheet'!AJ5),$E5-AJ$4,"")</f>
        <v/>
      </c>
      <c r="AK5" t="str">
        <f>IF(ISNUMBER('Panel Spreadsheet'!AK5),$E5-AK$4,"")</f>
        <v/>
      </c>
      <c r="AL5" t="str">
        <f>IF(ISNUMBER('Panel Spreadsheet'!AL5),$E5-AL$4,"")</f>
        <v/>
      </c>
      <c r="AM5" t="str">
        <f>IF(ISNUMBER('Panel Spreadsheet'!AM5),$E5-AM$4,"")</f>
        <v/>
      </c>
      <c r="AN5" t="str">
        <f>IF(ISNUMBER('Panel Spreadsheet'!AN5),$E5-AN$4,"")</f>
        <v/>
      </c>
      <c r="AO5" t="str">
        <f>IF(ISNUMBER('Panel Spreadsheet'!AO5),$E5-AO$4,"")</f>
        <v/>
      </c>
      <c r="AP5" t="str">
        <f>IF(ISNUMBER('Panel Spreadsheet'!AP5),$E5-AP$4,"")</f>
        <v/>
      </c>
      <c r="AQ5" t="str">
        <f>IF(ISNUMBER('Panel Spreadsheet'!AQ5),$E5-AQ$4,"")</f>
        <v/>
      </c>
      <c r="AR5" t="str">
        <f>IF(ISNUMBER('Panel Spreadsheet'!AR5),$E5-AR$4,"")</f>
        <v/>
      </c>
      <c r="AS5" t="str">
        <f>IF(ISNUMBER('Panel Spreadsheet'!AS5),$E5-AS$4,"")</f>
        <v/>
      </c>
      <c r="AT5" t="str">
        <f>IF(ISNUMBER('Panel Spreadsheet'!AT5),$E5-AT$4,"")</f>
        <v/>
      </c>
      <c r="AU5" t="str">
        <f>IF(ISNUMBER('Panel Spreadsheet'!AU5),$E5-AU$4,"")</f>
        <v/>
      </c>
      <c r="AV5" t="str">
        <f>IF(ISNUMBER('Panel Spreadsheet'!AV5),$E5-AV$4,"")</f>
        <v/>
      </c>
      <c r="AW5" t="str">
        <f>IF(ISNUMBER('Panel Spreadsheet'!AW5),$E5-AW$4,"")</f>
        <v/>
      </c>
      <c r="AX5" t="str">
        <f>IF(ISNUMBER('Panel Spreadsheet'!AX5),$E5-AX$4,"")</f>
        <v/>
      </c>
      <c r="AY5" t="str">
        <f>IF(ISNUMBER('Panel Spreadsheet'!AY5),$E5-AY$4,"")</f>
        <v/>
      </c>
      <c r="AZ5" t="str">
        <f>IF(ISNUMBER('Panel Spreadsheet'!AZ5),$E5-AZ$4,"")</f>
        <v/>
      </c>
      <c r="BA5" t="str">
        <f>IF(ISNUMBER('Panel Spreadsheet'!BA5),$E5-BA$4,"")</f>
        <v/>
      </c>
      <c r="BB5" t="str">
        <f>IF(ISNUMBER('Panel Spreadsheet'!BB5),$E5-BB$4,"")</f>
        <v/>
      </c>
      <c r="BC5" t="str">
        <f>IF(ISNUMBER('Panel Spreadsheet'!BC5),$E5-BC$4,"")</f>
        <v/>
      </c>
      <c r="BD5" t="str">
        <f>IF(ISNUMBER('Panel Spreadsheet'!BD5),$E5-BD$4,"")</f>
        <v/>
      </c>
      <c r="BE5" t="str">
        <f>IF(ISNUMBER('Panel Spreadsheet'!BE5),$E5-BE$4,"")</f>
        <v/>
      </c>
      <c r="BF5" t="str">
        <f>IF(ISNUMBER('Panel Spreadsheet'!BF5),$E5-BF$4,"")</f>
        <v/>
      </c>
      <c r="BG5" t="str">
        <f>IF(ISNUMBER('Panel Spreadsheet'!BG5),$E5-BG$4,"")</f>
        <v/>
      </c>
      <c r="BH5" t="str">
        <f>IF(ISNUMBER('Panel Spreadsheet'!BH5),$E5-BH$4,"")</f>
        <v/>
      </c>
      <c r="BI5" t="str">
        <f>IF(ISNUMBER('Panel Spreadsheet'!BI5),$E5-BI$4,"")</f>
        <v/>
      </c>
      <c r="BJ5" t="str">
        <f>IF(ISNUMBER('Panel Spreadsheet'!BJ5),$E5-BJ$4,"")</f>
        <v/>
      </c>
      <c r="BK5" t="str">
        <f>IF(ISNUMBER('Panel Spreadsheet'!BK5),$E5-BK$4,"")</f>
        <v/>
      </c>
      <c r="BL5" t="str">
        <f>IF(ISNUMBER('Panel Spreadsheet'!BL5),$E5-BL$4,"")</f>
        <v/>
      </c>
      <c r="BM5" t="str">
        <f>IF(ISNUMBER('Panel Spreadsheet'!BM5),$E5-BM$4,"")</f>
        <v/>
      </c>
    </row>
    <row r="6" spans="1:65" x14ac:dyDescent="0.35">
      <c r="A6" s="51" t="s">
        <v>24</v>
      </c>
      <c r="B6" s="49" t="s">
        <v>138</v>
      </c>
      <c r="C6" s="27">
        <v>3</v>
      </c>
      <c r="D6" s="22">
        <v>1959</v>
      </c>
      <c r="E6" s="26">
        <v>1964</v>
      </c>
      <c r="F6" t="str">
        <f>IF(ISNUMBER('Panel Spreadsheet'!F6),$E6-F$4,"")</f>
        <v/>
      </c>
      <c r="G6" t="str">
        <f>IF(ISNUMBER('Panel Spreadsheet'!G6),$E6-G$4,"")</f>
        <v/>
      </c>
      <c r="H6" t="str">
        <f>IF(ISNUMBER('Panel Spreadsheet'!H6),$E6-H$4,"")</f>
        <v/>
      </c>
      <c r="I6" t="str">
        <f>IF(ISNUMBER('Panel Spreadsheet'!I6),$E6-I$4,"")</f>
        <v/>
      </c>
      <c r="J6" t="str">
        <f>IF(ISNUMBER('Panel Spreadsheet'!J6),$E6-J$4,"")</f>
        <v/>
      </c>
      <c r="K6" t="str">
        <f>IF(ISNUMBER('Panel Spreadsheet'!K6),$E6-K$4,"")</f>
        <v/>
      </c>
      <c r="L6" t="str">
        <f>IF(ISNUMBER('Panel Spreadsheet'!L6),$E6-L$4,"")</f>
        <v/>
      </c>
      <c r="M6" t="str">
        <f>IF(ISNUMBER('Panel Spreadsheet'!M6),$E6-M$4,"")</f>
        <v/>
      </c>
      <c r="N6" t="str">
        <f>IF(ISNUMBER('Panel Spreadsheet'!N6),$E6-N$4,"")</f>
        <v/>
      </c>
      <c r="O6" t="str">
        <f>IF(ISNUMBER('Panel Spreadsheet'!O6),$E6-O$4,"")</f>
        <v/>
      </c>
      <c r="P6" t="str">
        <f>IF(ISNUMBER('Panel Spreadsheet'!P6),$E6-P$4,"")</f>
        <v/>
      </c>
      <c r="Q6" t="str">
        <f>IF(ISNUMBER('Panel Spreadsheet'!Q6),$E6-Q$4,"")</f>
        <v/>
      </c>
      <c r="R6" t="str">
        <f>IF(ISNUMBER('Panel Spreadsheet'!R6),$E6-R$4,"")</f>
        <v/>
      </c>
      <c r="S6" t="str">
        <f>IF(ISNUMBER('Panel Spreadsheet'!S6),$E6-S$4,"")</f>
        <v/>
      </c>
      <c r="T6" t="str">
        <f>IF(ISNUMBER('Panel Spreadsheet'!T6),$E6-T$4,"")</f>
        <v/>
      </c>
      <c r="U6" t="str">
        <f>IF(ISNUMBER('Panel Spreadsheet'!U6),$E6-U$4,"")</f>
        <v/>
      </c>
      <c r="V6" t="str">
        <f>IF(ISNUMBER('Panel Spreadsheet'!V6),$E6-V$4,"")</f>
        <v/>
      </c>
      <c r="W6" t="str">
        <f>IF(ISNUMBER('Panel Spreadsheet'!W6),$E6-W$4,"")</f>
        <v/>
      </c>
      <c r="X6" t="str">
        <f>IF(ISNUMBER('Panel Spreadsheet'!X6),$E6-X$4,"")</f>
        <v/>
      </c>
      <c r="Y6" t="str">
        <f>IF(ISNUMBER('Panel Spreadsheet'!Y6),$E6-Y$4,"")</f>
        <v/>
      </c>
      <c r="Z6" t="str">
        <f>IF(ISNUMBER('Panel Spreadsheet'!Z6),$E6-Z$4,"")</f>
        <v/>
      </c>
      <c r="AA6" t="str">
        <f>IF(ISNUMBER('Panel Spreadsheet'!AA6),$E6-AA$4,"")</f>
        <v/>
      </c>
      <c r="AB6">
        <f>IF(ISNUMBER('Panel Spreadsheet'!AB6),$E6-AB$4,"")</f>
        <v>28</v>
      </c>
      <c r="AC6">
        <f>IF(ISNUMBER('Panel Spreadsheet'!AC6),$E6-AC$4,"")</f>
        <v>27</v>
      </c>
      <c r="AD6">
        <f>IF(ISNUMBER('Panel Spreadsheet'!AD6),$E6-AD$4,"")</f>
        <v>26</v>
      </c>
      <c r="AE6">
        <f>IF(ISNUMBER('Panel Spreadsheet'!AE6),$E6-AE$4,"")</f>
        <v>25</v>
      </c>
      <c r="AF6">
        <f>IF(ISNUMBER('Panel Spreadsheet'!AF6),$E6-AF$4,"")</f>
        <v>24</v>
      </c>
      <c r="AG6">
        <f>IF(ISNUMBER('Panel Spreadsheet'!AG6),$E6-AG$4,"")</f>
        <v>23</v>
      </c>
      <c r="AH6">
        <f>IF(ISNUMBER('Panel Spreadsheet'!AH6),$E6-AH$4,"")</f>
        <v>22</v>
      </c>
      <c r="AI6">
        <f>IF(ISNUMBER('Panel Spreadsheet'!AI6),$E6-AI$4,"")</f>
        <v>21</v>
      </c>
      <c r="AJ6">
        <f>IF(ISNUMBER('Panel Spreadsheet'!AJ6),$E6-AJ$4,"")</f>
        <v>20</v>
      </c>
      <c r="AK6">
        <f>IF(ISNUMBER('Panel Spreadsheet'!AK6),$E6-AK$4,"")</f>
        <v>19</v>
      </c>
      <c r="AL6">
        <f>IF(ISNUMBER('Panel Spreadsheet'!AL6),$E6-AL$4,"")</f>
        <v>18</v>
      </c>
      <c r="AM6">
        <f>IF(ISNUMBER('Panel Spreadsheet'!AM6),$E6-AM$4,"")</f>
        <v>17</v>
      </c>
      <c r="AN6">
        <f>IF(ISNUMBER('Panel Spreadsheet'!AN6),$E6-AN$4,"")</f>
        <v>16</v>
      </c>
      <c r="AO6">
        <f>IF(ISNUMBER('Panel Spreadsheet'!AO6),$E6-AO$4,"")</f>
        <v>15</v>
      </c>
      <c r="AP6">
        <f>IF(ISNUMBER('Panel Spreadsheet'!AP6),$E6-AP$4,"")</f>
        <v>14</v>
      </c>
      <c r="AQ6">
        <f>IF(ISNUMBER('Panel Spreadsheet'!AQ6),$E6-AQ$4,"")</f>
        <v>13</v>
      </c>
      <c r="AR6">
        <f>IF(ISNUMBER('Panel Spreadsheet'!AR6),$E6-AR$4,"")</f>
        <v>12</v>
      </c>
      <c r="AS6" t="str">
        <f>IF(ISNUMBER('Panel Spreadsheet'!AS6),$E6-AS$4,"")</f>
        <v/>
      </c>
      <c r="AT6" t="str">
        <f>IF(ISNUMBER('Panel Spreadsheet'!AT6),$E6-AT$4,"")</f>
        <v/>
      </c>
      <c r="AU6" t="str">
        <f>IF(ISNUMBER('Panel Spreadsheet'!AU6),$E6-AU$4,"")</f>
        <v/>
      </c>
      <c r="AV6" t="str">
        <f>IF(ISNUMBER('Panel Spreadsheet'!AV6),$E6-AV$4,"")</f>
        <v/>
      </c>
      <c r="AW6" t="str">
        <f>IF(ISNUMBER('Panel Spreadsheet'!AW6),$E6-AW$4,"")</f>
        <v/>
      </c>
      <c r="AX6" t="str">
        <f>IF(ISNUMBER('Panel Spreadsheet'!AX6),$E6-AX$4,"")</f>
        <v/>
      </c>
      <c r="AY6" t="str">
        <f>IF(ISNUMBER('Panel Spreadsheet'!AY6),$E6-AY$4,"")</f>
        <v/>
      </c>
      <c r="AZ6" t="str">
        <f>IF(ISNUMBER('Panel Spreadsheet'!AZ6),$E6-AZ$4,"")</f>
        <v/>
      </c>
      <c r="BA6" t="str">
        <f>IF(ISNUMBER('Panel Spreadsheet'!BA6),$E6-BA$4,"")</f>
        <v/>
      </c>
      <c r="BB6" t="str">
        <f>IF(ISNUMBER('Panel Spreadsheet'!BB6),$E6-BB$4,"")</f>
        <v/>
      </c>
      <c r="BC6" t="str">
        <f>IF(ISNUMBER('Panel Spreadsheet'!BC6),$E6-BC$4,"")</f>
        <v/>
      </c>
      <c r="BD6" t="str">
        <f>IF(ISNUMBER('Panel Spreadsheet'!BD6),$E6-BD$4,"")</f>
        <v/>
      </c>
      <c r="BE6" t="str">
        <f>IF(ISNUMBER('Panel Spreadsheet'!BE6),$E6-BE$4,"")</f>
        <v/>
      </c>
      <c r="BF6" t="str">
        <f>IF(ISNUMBER('Panel Spreadsheet'!BF6),$E6-BF$4,"")</f>
        <v/>
      </c>
      <c r="BG6" t="str">
        <f>IF(ISNUMBER('Panel Spreadsheet'!BG6),$E6-BG$4,"")</f>
        <v/>
      </c>
      <c r="BH6" t="str">
        <f>IF(ISNUMBER('Panel Spreadsheet'!BH6),$E6-BH$4,"")</f>
        <v/>
      </c>
      <c r="BI6" t="str">
        <f>IF(ISNUMBER('Panel Spreadsheet'!BI6),$E6-BI$4,"")</f>
        <v/>
      </c>
      <c r="BJ6" t="str">
        <f>IF(ISNUMBER('Panel Spreadsheet'!BJ6),$E6-BJ$4,"")</f>
        <v/>
      </c>
      <c r="BK6" t="str">
        <f>IF(ISNUMBER('Panel Spreadsheet'!BK6),$E6-BK$4,"")</f>
        <v/>
      </c>
      <c r="BL6" t="str">
        <f>IF(ISNUMBER('Panel Spreadsheet'!BL6),$E6-BL$4,"")</f>
        <v/>
      </c>
      <c r="BM6" t="str">
        <f>IF(ISNUMBER('Panel Spreadsheet'!BM6),$E6-BM$4,"")</f>
        <v/>
      </c>
    </row>
    <row r="7" spans="1:65" x14ac:dyDescent="0.35">
      <c r="A7" s="51" t="s">
        <v>35</v>
      </c>
      <c r="B7" s="49" t="s">
        <v>138</v>
      </c>
      <c r="C7" s="27">
        <v>3</v>
      </c>
      <c r="D7" s="22">
        <v>1955</v>
      </c>
      <c r="E7" s="26">
        <v>1958</v>
      </c>
      <c r="F7" t="str">
        <f>IF(ISNUMBER('Panel Spreadsheet'!F7),$E7-F$4,"")</f>
        <v/>
      </c>
      <c r="G7" t="str">
        <f>IF(ISNUMBER('Panel Spreadsheet'!G7),$E7-G$4,"")</f>
        <v/>
      </c>
      <c r="H7" t="str">
        <f>IF(ISNUMBER('Panel Spreadsheet'!H7),$E7-H$4,"")</f>
        <v/>
      </c>
      <c r="I7" t="str">
        <f>IF(ISNUMBER('Panel Spreadsheet'!I7),$E7-I$4,"")</f>
        <v/>
      </c>
      <c r="J7" t="str">
        <f>IF(ISNUMBER('Panel Spreadsheet'!J7),$E7-J$4,"")</f>
        <v/>
      </c>
      <c r="K7" t="str">
        <f>IF(ISNUMBER('Panel Spreadsheet'!K7),$E7-K$4,"")</f>
        <v/>
      </c>
      <c r="L7" t="str">
        <f>IF(ISNUMBER('Panel Spreadsheet'!L7),$E7-L$4,"")</f>
        <v/>
      </c>
      <c r="M7" t="str">
        <f>IF(ISNUMBER('Panel Spreadsheet'!M7),$E7-M$4,"")</f>
        <v/>
      </c>
      <c r="N7" t="str">
        <f>IF(ISNUMBER('Panel Spreadsheet'!N7),$E7-N$4,"")</f>
        <v/>
      </c>
      <c r="O7" t="str">
        <f>IF(ISNUMBER('Panel Spreadsheet'!O7),$E7-O$4,"")</f>
        <v/>
      </c>
      <c r="P7" t="str">
        <f>IF(ISNUMBER('Panel Spreadsheet'!P7),$E7-P$4,"")</f>
        <v/>
      </c>
      <c r="Q7" t="str">
        <f>IF(ISNUMBER('Panel Spreadsheet'!Q7),$E7-Q$4,"")</f>
        <v/>
      </c>
      <c r="R7" t="str">
        <f>IF(ISNUMBER('Panel Spreadsheet'!R7),$E7-R$4,"")</f>
        <v/>
      </c>
      <c r="S7" t="str">
        <f>IF(ISNUMBER('Panel Spreadsheet'!S7),$E7-S$4,"")</f>
        <v/>
      </c>
      <c r="T7" t="str">
        <f>IF(ISNUMBER('Panel Spreadsheet'!T7),$E7-T$4,"")</f>
        <v/>
      </c>
      <c r="U7" t="str">
        <f>IF(ISNUMBER('Panel Spreadsheet'!U7),$E7-U$4,"")</f>
        <v/>
      </c>
      <c r="V7" t="str">
        <f>IF(ISNUMBER('Panel Spreadsheet'!V7),$E7-V$4,"")</f>
        <v/>
      </c>
      <c r="W7" t="str">
        <f>IF(ISNUMBER('Panel Spreadsheet'!W7),$E7-W$4,"")</f>
        <v/>
      </c>
      <c r="X7" t="str">
        <f>IF(ISNUMBER('Panel Spreadsheet'!X7),$E7-X$4,"")</f>
        <v/>
      </c>
      <c r="Y7" t="str">
        <f>IF(ISNUMBER('Panel Spreadsheet'!Y7),$E7-Y$4,"")</f>
        <v/>
      </c>
      <c r="Z7" t="str">
        <f>IF(ISNUMBER('Panel Spreadsheet'!Z7),$E7-Z$4,"")</f>
        <v/>
      </c>
      <c r="AA7" t="str">
        <f>IF(ISNUMBER('Panel Spreadsheet'!AA7),$E7-AA$4,"")</f>
        <v/>
      </c>
      <c r="AB7">
        <f>IF(ISNUMBER('Panel Spreadsheet'!AB7),$E7-AB$4,"")</f>
        <v>22</v>
      </c>
      <c r="AC7">
        <f>IF(ISNUMBER('Panel Spreadsheet'!AC7),$E7-AC$4,"")</f>
        <v>21</v>
      </c>
      <c r="AD7">
        <f>IF(ISNUMBER('Panel Spreadsheet'!AD7),$E7-AD$4,"")</f>
        <v>20</v>
      </c>
      <c r="AE7">
        <f>IF(ISNUMBER('Panel Spreadsheet'!AE7),$E7-AE$4,"")</f>
        <v>19</v>
      </c>
      <c r="AF7">
        <f>IF(ISNUMBER('Panel Spreadsheet'!AF7),$E7-AF$4,"")</f>
        <v>18</v>
      </c>
      <c r="AG7">
        <f>IF(ISNUMBER('Panel Spreadsheet'!AG7),$E7-AG$4,"")</f>
        <v>17</v>
      </c>
      <c r="AH7">
        <f>IF(ISNUMBER('Panel Spreadsheet'!AH7),$E7-AH$4,"")</f>
        <v>16</v>
      </c>
      <c r="AI7">
        <f>IF(ISNUMBER('Panel Spreadsheet'!AI7),$E7-AI$4,"")</f>
        <v>15</v>
      </c>
      <c r="AJ7">
        <f>IF(ISNUMBER('Panel Spreadsheet'!AJ7),$E7-AJ$4,"")</f>
        <v>14</v>
      </c>
      <c r="AK7">
        <f>IF(ISNUMBER('Panel Spreadsheet'!AK7),$E7-AK$4,"")</f>
        <v>13</v>
      </c>
      <c r="AL7">
        <f>IF(ISNUMBER('Panel Spreadsheet'!AL7),$E7-AL$4,"")</f>
        <v>12</v>
      </c>
      <c r="AM7">
        <f>IF(ISNUMBER('Panel Spreadsheet'!AM7),$E7-AM$4,"")</f>
        <v>11</v>
      </c>
      <c r="AN7">
        <f>IF(ISNUMBER('Panel Spreadsheet'!AN7),$E7-AN$4,"")</f>
        <v>10</v>
      </c>
      <c r="AO7">
        <f>IF(ISNUMBER('Panel Spreadsheet'!AO7),$E7-AO$4,"")</f>
        <v>9</v>
      </c>
      <c r="AP7">
        <f>IF(ISNUMBER('Panel Spreadsheet'!AP7),$E7-AP$4,"")</f>
        <v>8</v>
      </c>
      <c r="AQ7">
        <f>IF(ISNUMBER('Panel Spreadsheet'!AQ7),$E7-AQ$4,"")</f>
        <v>7</v>
      </c>
      <c r="AR7">
        <f>IF(ISNUMBER('Panel Spreadsheet'!AR7),$E7-AR$4,"")</f>
        <v>6</v>
      </c>
      <c r="AS7">
        <f>IF(ISNUMBER('Panel Spreadsheet'!AS7),$E7-AS$4,"")</f>
        <v>5</v>
      </c>
      <c r="AT7">
        <f>IF(ISNUMBER('Panel Spreadsheet'!AT7),$E7-AT$4,"")</f>
        <v>4</v>
      </c>
      <c r="AU7">
        <f>IF(ISNUMBER('Panel Spreadsheet'!AU7),$E7-AU$4,"")</f>
        <v>3</v>
      </c>
      <c r="AV7">
        <f>IF(ISNUMBER('Panel Spreadsheet'!AV7),$E7-AV$4,"")</f>
        <v>2</v>
      </c>
      <c r="AW7">
        <f>IF(ISNUMBER('Panel Spreadsheet'!AW7),$E7-AW$4,"")</f>
        <v>1</v>
      </c>
      <c r="AX7" t="str">
        <f>IF(ISNUMBER('Panel Spreadsheet'!AX7),$E7-AX$4,"")</f>
        <v/>
      </c>
      <c r="AY7" t="str">
        <f>IF(ISNUMBER('Panel Spreadsheet'!AY7),$E7-AY$4,"")</f>
        <v/>
      </c>
      <c r="AZ7" t="str">
        <f>IF(ISNUMBER('Panel Spreadsheet'!AZ7),$E7-AZ$4,"")</f>
        <v/>
      </c>
      <c r="BA7" t="str">
        <f>IF(ISNUMBER('Panel Spreadsheet'!BA7),$E7-BA$4,"")</f>
        <v/>
      </c>
      <c r="BB7" t="str">
        <f>IF(ISNUMBER('Panel Spreadsheet'!BB7),$E7-BB$4,"")</f>
        <v/>
      </c>
      <c r="BC7" t="str">
        <f>IF(ISNUMBER('Panel Spreadsheet'!BC7),$E7-BC$4,"")</f>
        <v/>
      </c>
      <c r="BD7" t="str">
        <f>IF(ISNUMBER('Panel Spreadsheet'!BD7),$E7-BD$4,"")</f>
        <v/>
      </c>
      <c r="BE7" t="str">
        <f>IF(ISNUMBER('Panel Spreadsheet'!BE7),$E7-BE$4,"")</f>
        <v/>
      </c>
      <c r="BF7" t="str">
        <f>IF(ISNUMBER('Panel Spreadsheet'!BF7),$E7-BF$4,"")</f>
        <v/>
      </c>
      <c r="BG7" t="str">
        <f>IF(ISNUMBER('Panel Spreadsheet'!BG7),$E7-BG$4,"")</f>
        <v/>
      </c>
      <c r="BH7" t="str">
        <f>IF(ISNUMBER('Panel Spreadsheet'!BH7),$E7-BH$4,"")</f>
        <v/>
      </c>
      <c r="BI7" t="str">
        <f>IF(ISNUMBER('Panel Spreadsheet'!BI7),$E7-BI$4,"")</f>
        <v/>
      </c>
      <c r="BJ7" t="str">
        <f>IF(ISNUMBER('Panel Spreadsheet'!BJ7),$E7-BJ$4,"")</f>
        <v/>
      </c>
      <c r="BK7" t="str">
        <f>IF(ISNUMBER('Panel Spreadsheet'!BK7),$E7-BK$4,"")</f>
        <v/>
      </c>
      <c r="BL7" t="str">
        <f>IF(ISNUMBER('Panel Spreadsheet'!BL7),$E7-BL$4,"")</f>
        <v/>
      </c>
      <c r="BM7" t="str">
        <f>IF(ISNUMBER('Panel Spreadsheet'!BM7),$E7-BM$4,"")</f>
        <v/>
      </c>
    </row>
    <row r="8" spans="1:65" x14ac:dyDescent="0.35">
      <c r="A8" s="51" t="s">
        <v>23</v>
      </c>
      <c r="B8" s="49" t="s">
        <v>138</v>
      </c>
      <c r="C8" s="27">
        <v>3</v>
      </c>
      <c r="D8" s="22">
        <v>1956</v>
      </c>
      <c r="E8" s="26">
        <v>1961</v>
      </c>
      <c r="F8" t="str">
        <f>IF(ISNUMBER('Panel Spreadsheet'!F8),$E8-F$4,"")</f>
        <v/>
      </c>
      <c r="G8" t="str">
        <f>IF(ISNUMBER('Panel Spreadsheet'!G8),$E8-G$4,"")</f>
        <v/>
      </c>
      <c r="H8" t="str">
        <f>IF(ISNUMBER('Panel Spreadsheet'!H8),$E8-H$4,"")</f>
        <v/>
      </c>
      <c r="I8" t="str">
        <f>IF(ISNUMBER('Panel Spreadsheet'!I8),$E8-I$4,"")</f>
        <v/>
      </c>
      <c r="J8" t="str">
        <f>IF(ISNUMBER('Panel Spreadsheet'!J8),$E8-J$4,"")</f>
        <v/>
      </c>
      <c r="K8" t="str">
        <f>IF(ISNUMBER('Panel Spreadsheet'!K8),$E8-K$4,"")</f>
        <v/>
      </c>
      <c r="L8" t="str">
        <f>IF(ISNUMBER('Panel Spreadsheet'!L8),$E8-L$4,"")</f>
        <v/>
      </c>
      <c r="M8" t="str">
        <f>IF(ISNUMBER('Panel Spreadsheet'!M8),$E8-M$4,"")</f>
        <v/>
      </c>
      <c r="N8" t="str">
        <f>IF(ISNUMBER('Panel Spreadsheet'!N8),$E8-N$4,"")</f>
        <v/>
      </c>
      <c r="O8" t="str">
        <f>IF(ISNUMBER('Panel Spreadsheet'!O8),$E8-O$4,"")</f>
        <v/>
      </c>
      <c r="P8" t="str">
        <f>IF(ISNUMBER('Panel Spreadsheet'!P8),$E8-P$4,"")</f>
        <v/>
      </c>
      <c r="Q8" t="str">
        <f>IF(ISNUMBER('Panel Spreadsheet'!Q8),$E8-Q$4,"")</f>
        <v/>
      </c>
      <c r="R8" t="str">
        <f>IF(ISNUMBER('Panel Spreadsheet'!R8),$E8-R$4,"")</f>
        <v/>
      </c>
      <c r="S8" t="str">
        <f>IF(ISNUMBER('Panel Spreadsheet'!S8),$E8-S$4,"")</f>
        <v/>
      </c>
      <c r="T8" t="str">
        <f>IF(ISNUMBER('Panel Spreadsheet'!T8),$E8-T$4,"")</f>
        <v/>
      </c>
      <c r="U8" t="str">
        <f>IF(ISNUMBER('Panel Spreadsheet'!U8),$E8-U$4,"")</f>
        <v/>
      </c>
      <c r="V8" t="str">
        <f>IF(ISNUMBER('Panel Spreadsheet'!V8),$E8-V$4,"")</f>
        <v/>
      </c>
      <c r="W8" t="str">
        <f>IF(ISNUMBER('Panel Spreadsheet'!W8),$E8-W$4,"")</f>
        <v/>
      </c>
      <c r="X8" t="str">
        <f>IF(ISNUMBER('Panel Spreadsheet'!X8),$E8-X$4,"")</f>
        <v/>
      </c>
      <c r="Y8" t="str">
        <f>IF(ISNUMBER('Panel Spreadsheet'!Y8),$E8-Y$4,"")</f>
        <v/>
      </c>
      <c r="Z8" t="str">
        <f>IF(ISNUMBER('Panel Spreadsheet'!Z8),$E8-Z$4,"")</f>
        <v/>
      </c>
      <c r="AA8" t="str">
        <f>IF(ISNUMBER('Panel Spreadsheet'!AA8),$E8-AA$4,"")</f>
        <v/>
      </c>
      <c r="AB8">
        <f>IF(ISNUMBER('Panel Spreadsheet'!AB8),$E8-AB$4,"")</f>
        <v>25</v>
      </c>
      <c r="AC8">
        <f>IF(ISNUMBER('Panel Spreadsheet'!AC8),$E8-AC$4,"")</f>
        <v>24</v>
      </c>
      <c r="AD8">
        <f>IF(ISNUMBER('Panel Spreadsheet'!AD8),$E8-AD$4,"")</f>
        <v>23</v>
      </c>
      <c r="AE8">
        <f>IF(ISNUMBER('Panel Spreadsheet'!AE8),$E8-AE$4,"")</f>
        <v>22</v>
      </c>
      <c r="AF8">
        <f>IF(ISNUMBER('Panel Spreadsheet'!AF8),$E8-AF$4,"")</f>
        <v>21</v>
      </c>
      <c r="AG8">
        <f>IF(ISNUMBER('Panel Spreadsheet'!AG8),$E8-AG$4,"")</f>
        <v>20</v>
      </c>
      <c r="AH8">
        <f>IF(ISNUMBER('Panel Spreadsheet'!AH8),$E8-AH$4,"")</f>
        <v>19</v>
      </c>
      <c r="AI8">
        <f>IF(ISNUMBER('Panel Spreadsheet'!AI8),$E8-AI$4,"")</f>
        <v>18</v>
      </c>
      <c r="AJ8">
        <f>IF(ISNUMBER('Panel Spreadsheet'!AJ8),$E8-AJ$4,"")</f>
        <v>17</v>
      </c>
      <c r="AK8">
        <f>IF(ISNUMBER('Panel Spreadsheet'!AK8),$E8-AK$4,"")</f>
        <v>16</v>
      </c>
      <c r="AL8">
        <f>IF(ISNUMBER('Panel Spreadsheet'!AL8),$E8-AL$4,"")</f>
        <v>15</v>
      </c>
      <c r="AM8">
        <f>IF(ISNUMBER('Panel Spreadsheet'!AM8),$E8-AM$4,"")</f>
        <v>14</v>
      </c>
      <c r="AN8">
        <f>IF(ISNUMBER('Panel Spreadsheet'!AN8),$E8-AN$4,"")</f>
        <v>13</v>
      </c>
      <c r="AO8">
        <f>IF(ISNUMBER('Panel Spreadsheet'!AO8),$E8-AO$4,"")</f>
        <v>12</v>
      </c>
      <c r="AP8">
        <f>IF(ISNUMBER('Panel Spreadsheet'!AP8),$E8-AP$4,"")</f>
        <v>11</v>
      </c>
      <c r="AQ8">
        <f>IF(ISNUMBER('Panel Spreadsheet'!AQ8),$E8-AQ$4,"")</f>
        <v>10</v>
      </c>
      <c r="AR8">
        <f>IF(ISNUMBER('Panel Spreadsheet'!AR8),$E8-AR$4,"")</f>
        <v>9</v>
      </c>
      <c r="AS8">
        <f>IF(ISNUMBER('Panel Spreadsheet'!AS8),$E8-AS$4,"")</f>
        <v>8</v>
      </c>
      <c r="AT8">
        <f>IF(ISNUMBER('Panel Spreadsheet'!AT8),$E8-AT$4,"")</f>
        <v>7</v>
      </c>
      <c r="AU8">
        <f>IF(ISNUMBER('Panel Spreadsheet'!AU8),$E8-AU$4,"")</f>
        <v>6</v>
      </c>
      <c r="AV8">
        <f>IF(ISNUMBER('Panel Spreadsheet'!AV8),$E8-AV$4,"")</f>
        <v>5</v>
      </c>
      <c r="AW8">
        <f>IF(ISNUMBER('Panel Spreadsheet'!AW8),$E8-AW$4,"")</f>
        <v>4</v>
      </c>
      <c r="AX8">
        <f>IF(ISNUMBER('Panel Spreadsheet'!AX8),$E8-AX$4,"")</f>
        <v>3</v>
      </c>
      <c r="AY8">
        <f>IF(ISNUMBER('Panel Spreadsheet'!AY8),$E8-AY$4,"")</f>
        <v>2</v>
      </c>
      <c r="AZ8">
        <f>IF(ISNUMBER('Panel Spreadsheet'!AZ8),$E8-AZ$4,"")</f>
        <v>1</v>
      </c>
      <c r="BA8" t="str">
        <f>IF(ISNUMBER('Panel Spreadsheet'!BA8),$E8-BA$4,"")</f>
        <v/>
      </c>
      <c r="BB8" t="str">
        <f>IF(ISNUMBER('Panel Spreadsheet'!BB8),$E8-BB$4,"")</f>
        <v/>
      </c>
      <c r="BC8" t="str">
        <f>IF(ISNUMBER('Panel Spreadsheet'!BC8),$E8-BC$4,"")</f>
        <v/>
      </c>
      <c r="BD8" t="str">
        <f>IF(ISNUMBER('Panel Spreadsheet'!BD8),$E8-BD$4,"")</f>
        <v/>
      </c>
      <c r="BE8" t="str">
        <f>IF(ISNUMBER('Panel Spreadsheet'!BE8),$E8-BE$4,"")</f>
        <v/>
      </c>
      <c r="BF8" t="str">
        <f>IF(ISNUMBER('Panel Spreadsheet'!BF8),$E8-BF$4,"")</f>
        <v/>
      </c>
      <c r="BG8" t="str">
        <f>IF(ISNUMBER('Panel Spreadsheet'!BG8),$E8-BG$4,"")</f>
        <v/>
      </c>
      <c r="BH8" t="str">
        <f>IF(ISNUMBER('Panel Spreadsheet'!BH8),$E8-BH$4,"")</f>
        <v/>
      </c>
      <c r="BI8" t="str">
        <f>IF(ISNUMBER('Panel Spreadsheet'!BI8),$E8-BI$4,"")</f>
        <v/>
      </c>
      <c r="BJ8" t="str">
        <f>IF(ISNUMBER('Panel Spreadsheet'!BJ8),$E8-BJ$4,"")</f>
        <v/>
      </c>
      <c r="BK8" t="str">
        <f>IF(ISNUMBER('Panel Spreadsheet'!BK8),$E8-BK$4,"")</f>
        <v/>
      </c>
      <c r="BL8" t="str">
        <f>IF(ISNUMBER('Panel Spreadsheet'!BL8),$E8-BL$4,"")</f>
        <v/>
      </c>
      <c r="BM8" t="str">
        <f>IF(ISNUMBER('Panel Spreadsheet'!BM8),$E8-BM$4,"")</f>
        <v/>
      </c>
    </row>
    <row r="9" spans="1:65" x14ac:dyDescent="0.35">
      <c r="A9" s="51" t="s">
        <v>17</v>
      </c>
      <c r="B9" s="49" t="s">
        <v>138</v>
      </c>
      <c r="C9" s="27">
        <v>3</v>
      </c>
      <c r="D9" s="22">
        <v>1952</v>
      </c>
      <c r="E9" s="26">
        <v>1955</v>
      </c>
      <c r="F9" t="str">
        <f>IF(ISNUMBER('Panel Spreadsheet'!F9),$E9-F$4,"")</f>
        <v/>
      </c>
      <c r="G9" t="str">
        <f>IF(ISNUMBER('Panel Spreadsheet'!G9),$E9-G$4,"")</f>
        <v/>
      </c>
      <c r="H9" t="str">
        <f>IF(ISNUMBER('Panel Spreadsheet'!H9),$E9-H$4,"")</f>
        <v/>
      </c>
      <c r="I9" t="str">
        <f>IF(ISNUMBER('Panel Spreadsheet'!I9),$E9-I$4,"")</f>
        <v/>
      </c>
      <c r="J9" t="str">
        <f>IF(ISNUMBER('Panel Spreadsheet'!J9),$E9-J$4,"")</f>
        <v/>
      </c>
      <c r="K9" t="str">
        <f>IF(ISNUMBER('Panel Spreadsheet'!K9),$E9-K$4,"")</f>
        <v/>
      </c>
      <c r="L9" t="str">
        <f>IF(ISNUMBER('Panel Spreadsheet'!L9),$E9-L$4,"")</f>
        <v/>
      </c>
      <c r="M9" t="str">
        <f>IF(ISNUMBER('Panel Spreadsheet'!M9),$E9-M$4,"")</f>
        <v/>
      </c>
      <c r="N9" t="str">
        <f>IF(ISNUMBER('Panel Spreadsheet'!N9),$E9-N$4,"")</f>
        <v/>
      </c>
      <c r="O9" t="str">
        <f>IF(ISNUMBER('Panel Spreadsheet'!O9),$E9-O$4,"")</f>
        <v/>
      </c>
      <c r="P9" t="str">
        <f>IF(ISNUMBER('Panel Spreadsheet'!P9),$E9-P$4,"")</f>
        <v/>
      </c>
      <c r="Q9" t="str">
        <f>IF(ISNUMBER('Panel Spreadsheet'!Q9),$E9-Q$4,"")</f>
        <v/>
      </c>
      <c r="R9" t="str">
        <f>IF(ISNUMBER('Panel Spreadsheet'!R9),$E9-R$4,"")</f>
        <v/>
      </c>
      <c r="S9" t="str">
        <f>IF(ISNUMBER('Panel Spreadsheet'!S9),$E9-S$4,"")</f>
        <v/>
      </c>
      <c r="T9" t="str">
        <f>IF(ISNUMBER('Panel Spreadsheet'!T9),$E9-T$4,"")</f>
        <v/>
      </c>
      <c r="U9" t="str">
        <f>IF(ISNUMBER('Panel Spreadsheet'!U9),$E9-U$4,"")</f>
        <v/>
      </c>
      <c r="V9" t="str">
        <f>IF(ISNUMBER('Panel Spreadsheet'!V9),$E9-V$4,"")</f>
        <v/>
      </c>
      <c r="W9" t="str">
        <f>IF(ISNUMBER('Panel Spreadsheet'!W9),$E9-W$4,"")</f>
        <v/>
      </c>
      <c r="X9" t="str">
        <f>IF(ISNUMBER('Panel Spreadsheet'!X9),$E9-X$4,"")</f>
        <v/>
      </c>
      <c r="Y9" t="str">
        <f>IF(ISNUMBER('Panel Spreadsheet'!Y9),$E9-Y$4,"")</f>
        <v/>
      </c>
      <c r="Z9" t="str">
        <f>IF(ISNUMBER('Panel Spreadsheet'!Z9),$E9-Z$4,"")</f>
        <v/>
      </c>
      <c r="AA9" t="str">
        <f>IF(ISNUMBER('Panel Spreadsheet'!AA9),$E9-AA$4,"")</f>
        <v/>
      </c>
      <c r="AB9">
        <f>IF(ISNUMBER('Panel Spreadsheet'!AB9),$E9-AB$4,"")</f>
        <v>19</v>
      </c>
      <c r="AC9">
        <f>IF(ISNUMBER('Panel Spreadsheet'!AC9),$E9-AC$4,"")</f>
        <v>18</v>
      </c>
      <c r="AD9">
        <f>IF(ISNUMBER('Panel Spreadsheet'!AD9),$E9-AD$4,"")</f>
        <v>17</v>
      </c>
      <c r="AE9">
        <f>IF(ISNUMBER('Panel Spreadsheet'!AE9),$E9-AE$4,"")</f>
        <v>16</v>
      </c>
      <c r="AF9">
        <f>IF(ISNUMBER('Panel Spreadsheet'!AF9),$E9-AF$4,"")</f>
        <v>15</v>
      </c>
      <c r="AG9">
        <f>IF(ISNUMBER('Panel Spreadsheet'!AG9),$E9-AG$4,"")</f>
        <v>14</v>
      </c>
      <c r="AH9">
        <f>IF(ISNUMBER('Panel Spreadsheet'!AH9),$E9-AH$4,"")</f>
        <v>13</v>
      </c>
      <c r="AI9">
        <f>IF(ISNUMBER('Panel Spreadsheet'!AI9),$E9-AI$4,"")</f>
        <v>12</v>
      </c>
      <c r="AJ9">
        <f>IF(ISNUMBER('Panel Spreadsheet'!AJ9),$E9-AJ$4,"")</f>
        <v>11</v>
      </c>
      <c r="AK9">
        <f>IF(ISNUMBER('Panel Spreadsheet'!AK9),$E9-AK$4,"")</f>
        <v>10</v>
      </c>
      <c r="AL9">
        <f>IF(ISNUMBER('Panel Spreadsheet'!AL9),$E9-AL$4,"")</f>
        <v>9</v>
      </c>
      <c r="AM9">
        <f>IF(ISNUMBER('Panel Spreadsheet'!AM9),$E9-AM$4,"")</f>
        <v>8</v>
      </c>
      <c r="AN9">
        <f>IF(ISNUMBER('Panel Spreadsheet'!AN9),$E9-AN$4,"")</f>
        <v>7</v>
      </c>
      <c r="AO9">
        <f>IF(ISNUMBER('Panel Spreadsheet'!AO9),$E9-AO$4,"")</f>
        <v>6</v>
      </c>
      <c r="AP9">
        <f>IF(ISNUMBER('Panel Spreadsheet'!AP9),$E9-AP$4,"")</f>
        <v>5</v>
      </c>
      <c r="AQ9">
        <f>IF(ISNUMBER('Panel Spreadsheet'!AQ9),$E9-AQ$4,"")</f>
        <v>4</v>
      </c>
      <c r="AR9">
        <f>IF(ISNUMBER('Panel Spreadsheet'!AR9),$E9-AR$4,"")</f>
        <v>3</v>
      </c>
      <c r="AS9">
        <f>IF(ISNUMBER('Panel Spreadsheet'!AS9),$E9-AS$4,"")</f>
        <v>2</v>
      </c>
      <c r="AT9">
        <f>IF(ISNUMBER('Panel Spreadsheet'!AT9),$E9-AT$4,"")</f>
        <v>1</v>
      </c>
      <c r="AU9">
        <f>IF(ISNUMBER('Panel Spreadsheet'!AU9),$E9-AU$4,"")</f>
        <v>0</v>
      </c>
      <c r="AV9" t="str">
        <f>IF(ISNUMBER('Panel Spreadsheet'!AV9),$E9-AV$4,"")</f>
        <v/>
      </c>
      <c r="AW9" t="str">
        <f>IF(ISNUMBER('Panel Spreadsheet'!AW9),$E9-AW$4,"")</f>
        <v/>
      </c>
      <c r="AX9" t="str">
        <f>IF(ISNUMBER('Panel Spreadsheet'!AX9),$E9-AX$4,"")</f>
        <v/>
      </c>
      <c r="AY9" t="str">
        <f>IF(ISNUMBER('Panel Spreadsheet'!AY9),$E9-AY$4,"")</f>
        <v/>
      </c>
      <c r="AZ9" t="str">
        <f>IF(ISNUMBER('Panel Spreadsheet'!AZ9),$E9-AZ$4,"")</f>
        <v/>
      </c>
      <c r="BA9" t="str">
        <f>IF(ISNUMBER('Panel Spreadsheet'!BA9),$E9-BA$4,"")</f>
        <v/>
      </c>
      <c r="BB9" t="str">
        <f>IF(ISNUMBER('Panel Spreadsheet'!BB9),$E9-BB$4,"")</f>
        <v/>
      </c>
      <c r="BC9" t="str">
        <f>IF(ISNUMBER('Panel Spreadsheet'!BC9),$E9-BC$4,"")</f>
        <v/>
      </c>
      <c r="BD9" t="str">
        <f>IF(ISNUMBER('Panel Spreadsheet'!BD9),$E9-BD$4,"")</f>
        <v/>
      </c>
      <c r="BE9" t="str">
        <f>IF(ISNUMBER('Panel Spreadsheet'!BE9),$E9-BE$4,"")</f>
        <v/>
      </c>
      <c r="BF9" t="str">
        <f>IF(ISNUMBER('Panel Spreadsheet'!BF9),$E9-BF$4,"")</f>
        <v/>
      </c>
      <c r="BG9" t="str">
        <f>IF(ISNUMBER('Panel Spreadsheet'!BG9),$E9-BG$4,"")</f>
        <v/>
      </c>
      <c r="BH9" t="str">
        <f>IF(ISNUMBER('Panel Spreadsheet'!BH9),$E9-BH$4,"")</f>
        <v/>
      </c>
      <c r="BI9" t="str">
        <f>IF(ISNUMBER('Panel Spreadsheet'!BI9),$E9-BI$4,"")</f>
        <v/>
      </c>
      <c r="BJ9" t="str">
        <f>IF(ISNUMBER('Panel Spreadsheet'!BJ9),$E9-BJ$4,"")</f>
        <v/>
      </c>
      <c r="BK9" t="str">
        <f>IF(ISNUMBER('Panel Spreadsheet'!BK9),$E9-BK$4,"")</f>
        <v/>
      </c>
      <c r="BL9" t="str">
        <f>IF(ISNUMBER('Panel Spreadsheet'!BL9),$E9-BL$4,"")</f>
        <v/>
      </c>
      <c r="BM9" t="str">
        <f>IF(ISNUMBER('Panel Spreadsheet'!BM9),$E9-BM$4,"")</f>
        <v/>
      </c>
    </row>
    <row r="10" spans="1:65" x14ac:dyDescent="0.35">
      <c r="A10" s="49" t="s">
        <v>243</v>
      </c>
      <c r="B10" s="49" t="s">
        <v>138</v>
      </c>
      <c r="C10" s="27">
        <v>3</v>
      </c>
      <c r="D10" s="22">
        <v>1952</v>
      </c>
      <c r="E10" s="26">
        <v>1955</v>
      </c>
      <c r="F10" t="str">
        <f>IF(ISNUMBER('Panel Spreadsheet'!F10),$E10-F$4,"")</f>
        <v/>
      </c>
      <c r="G10" t="str">
        <f>IF(ISNUMBER('Panel Spreadsheet'!G10),$E10-G$4,"")</f>
        <v/>
      </c>
      <c r="H10" t="str">
        <f>IF(ISNUMBER('Panel Spreadsheet'!H10),$E10-H$4,"")</f>
        <v/>
      </c>
      <c r="I10" t="str">
        <f>IF(ISNUMBER('Panel Spreadsheet'!I10),$E10-I$4,"")</f>
        <v/>
      </c>
      <c r="J10" t="str">
        <f>IF(ISNUMBER('Panel Spreadsheet'!J10),$E10-J$4,"")</f>
        <v/>
      </c>
      <c r="K10" t="str">
        <f>IF(ISNUMBER('Panel Spreadsheet'!K10),$E10-K$4,"")</f>
        <v/>
      </c>
      <c r="L10" t="str">
        <f>IF(ISNUMBER('Panel Spreadsheet'!L10),$E10-L$4,"")</f>
        <v/>
      </c>
      <c r="M10" t="str">
        <f>IF(ISNUMBER('Panel Spreadsheet'!M10),$E10-M$4,"")</f>
        <v/>
      </c>
      <c r="N10" t="str">
        <f>IF(ISNUMBER('Panel Spreadsheet'!N10),$E10-N$4,"")</f>
        <v/>
      </c>
      <c r="O10" t="str">
        <f>IF(ISNUMBER('Panel Spreadsheet'!O10),$E10-O$4,"")</f>
        <v/>
      </c>
      <c r="P10" t="str">
        <f>IF(ISNUMBER('Panel Spreadsheet'!P10),$E10-P$4,"")</f>
        <v/>
      </c>
      <c r="Q10" t="str">
        <f>IF(ISNUMBER('Panel Spreadsheet'!Q10),$E10-Q$4,"")</f>
        <v/>
      </c>
      <c r="R10" t="str">
        <f>IF(ISNUMBER('Panel Spreadsheet'!R10),$E10-R$4,"")</f>
        <v/>
      </c>
      <c r="S10" t="str">
        <f>IF(ISNUMBER('Panel Spreadsheet'!S10),$E10-S$4,"")</f>
        <v/>
      </c>
      <c r="T10" t="str">
        <f>IF(ISNUMBER('Panel Spreadsheet'!T10),$E10-T$4,"")</f>
        <v/>
      </c>
      <c r="U10" t="str">
        <f>IF(ISNUMBER('Panel Spreadsheet'!U10),$E10-U$4,"")</f>
        <v/>
      </c>
      <c r="V10" t="str">
        <f>IF(ISNUMBER('Panel Spreadsheet'!V10),$E10-V$4,"")</f>
        <v/>
      </c>
      <c r="W10" t="str">
        <f>IF(ISNUMBER('Panel Spreadsheet'!W10),$E10-W$4,"")</f>
        <v/>
      </c>
      <c r="X10" t="str">
        <f>IF(ISNUMBER('Panel Spreadsheet'!X10),$E10-X$4,"")</f>
        <v/>
      </c>
      <c r="Y10" t="str">
        <f>IF(ISNUMBER('Panel Spreadsheet'!Y10),$E10-Y$4,"")</f>
        <v/>
      </c>
      <c r="Z10" t="str">
        <f>IF(ISNUMBER('Panel Spreadsheet'!Z10),$E10-Z$4,"")</f>
        <v/>
      </c>
      <c r="AA10" t="str">
        <f>IF(ISNUMBER('Panel Spreadsheet'!AA10),$E10-AA$4,"")</f>
        <v/>
      </c>
      <c r="AB10">
        <f>IF(ISNUMBER('Panel Spreadsheet'!AB10),$E10-AB$4,"")</f>
        <v>19</v>
      </c>
      <c r="AC10" t="str">
        <f>IF(ISNUMBER('Panel Spreadsheet'!AC10),$E10-AC$4,"")</f>
        <v/>
      </c>
      <c r="AD10" t="str">
        <f>IF(ISNUMBER('Panel Spreadsheet'!AD10),$E10-AD$4,"")</f>
        <v/>
      </c>
      <c r="AE10" t="str">
        <f>IF(ISNUMBER('Panel Spreadsheet'!AE10),$E10-AE$4,"")</f>
        <v/>
      </c>
      <c r="AF10" t="str">
        <f>IF(ISNUMBER('Panel Spreadsheet'!AF10),$E10-AF$4,"")</f>
        <v/>
      </c>
      <c r="AG10" t="str">
        <f>IF(ISNUMBER('Panel Spreadsheet'!AG10),$E10-AG$4,"")</f>
        <v/>
      </c>
      <c r="AH10" t="str">
        <f>IF(ISNUMBER('Panel Spreadsheet'!AH10),$E10-AH$4,"")</f>
        <v/>
      </c>
      <c r="AI10" t="str">
        <f>IF(ISNUMBER('Panel Spreadsheet'!AI10),$E10-AI$4,"")</f>
        <v/>
      </c>
      <c r="AJ10" t="str">
        <f>IF(ISNUMBER('Panel Spreadsheet'!AJ10),$E10-AJ$4,"")</f>
        <v/>
      </c>
      <c r="AK10" t="str">
        <f>IF(ISNUMBER('Panel Spreadsheet'!AK10),$E10-AK$4,"")</f>
        <v/>
      </c>
      <c r="AL10" t="str">
        <f>IF(ISNUMBER('Panel Spreadsheet'!AL10),$E10-AL$4,"")</f>
        <v/>
      </c>
      <c r="AM10" t="str">
        <f>IF(ISNUMBER('Panel Spreadsheet'!AM10),$E10-AM$4,"")</f>
        <v/>
      </c>
      <c r="AN10" t="str">
        <f>IF(ISNUMBER('Panel Spreadsheet'!AN10),$E10-AN$4,"")</f>
        <v/>
      </c>
      <c r="AO10" t="str">
        <f>IF(ISNUMBER('Panel Spreadsheet'!AO10),$E10-AO$4,"")</f>
        <v/>
      </c>
      <c r="AP10" t="str">
        <f>IF(ISNUMBER('Panel Spreadsheet'!AP10),$E10-AP$4,"")</f>
        <v/>
      </c>
      <c r="AQ10" t="str">
        <f>IF(ISNUMBER('Panel Spreadsheet'!AQ10),$E10-AQ$4,"")</f>
        <v/>
      </c>
      <c r="AR10" t="str">
        <f>IF(ISNUMBER('Panel Spreadsheet'!AR10),$E10-AR$4,"")</f>
        <v/>
      </c>
      <c r="AS10" t="str">
        <f>IF(ISNUMBER('Panel Spreadsheet'!AS10),$E10-AS$4,"")</f>
        <v/>
      </c>
      <c r="AT10" t="str">
        <f>IF(ISNUMBER('Panel Spreadsheet'!AT10),$E10-AT$4,"")</f>
        <v/>
      </c>
      <c r="AU10" t="str">
        <f>IF(ISNUMBER('Panel Spreadsheet'!AU10),$E10-AU$4,"")</f>
        <v/>
      </c>
      <c r="AV10" t="str">
        <f>IF(ISNUMBER('Panel Spreadsheet'!AV10),$E10-AV$4,"")</f>
        <v/>
      </c>
      <c r="AW10" t="str">
        <f>IF(ISNUMBER('Panel Spreadsheet'!AW10),$E10-AW$4,"")</f>
        <v/>
      </c>
      <c r="AX10" t="str">
        <f>IF(ISNUMBER('Panel Spreadsheet'!AX10),$E10-AX$4,"")</f>
        <v/>
      </c>
      <c r="AY10" t="str">
        <f>IF(ISNUMBER('Panel Spreadsheet'!AY10),$E10-AY$4,"")</f>
        <v/>
      </c>
      <c r="AZ10" t="str">
        <f>IF(ISNUMBER('Panel Spreadsheet'!AZ10),$E10-AZ$4,"")</f>
        <v/>
      </c>
      <c r="BA10" t="str">
        <f>IF(ISNUMBER('Panel Spreadsheet'!BA10),$E10-BA$4,"")</f>
        <v/>
      </c>
      <c r="BB10" t="str">
        <f>IF(ISNUMBER('Panel Spreadsheet'!BB10),$E10-BB$4,"")</f>
        <v/>
      </c>
      <c r="BC10" t="str">
        <f>IF(ISNUMBER('Panel Spreadsheet'!BC10),$E10-BC$4,"")</f>
        <v/>
      </c>
      <c r="BD10" t="str">
        <f>IF(ISNUMBER('Panel Spreadsheet'!BD10),$E10-BD$4,"")</f>
        <v/>
      </c>
      <c r="BE10" t="str">
        <f>IF(ISNUMBER('Panel Spreadsheet'!BE10),$E10-BE$4,"")</f>
        <v/>
      </c>
      <c r="BF10" t="str">
        <f>IF(ISNUMBER('Panel Spreadsheet'!BF10),$E10-BF$4,"")</f>
        <v/>
      </c>
      <c r="BG10" t="str">
        <f>IF(ISNUMBER('Panel Spreadsheet'!BG10),$E10-BG$4,"")</f>
        <v/>
      </c>
      <c r="BH10" t="str">
        <f>IF(ISNUMBER('Panel Spreadsheet'!BH10),$E10-BH$4,"")</f>
        <v/>
      </c>
      <c r="BI10" t="str">
        <f>IF(ISNUMBER('Panel Spreadsheet'!BI10),$E10-BI$4,"")</f>
        <v/>
      </c>
      <c r="BJ10" t="str">
        <f>IF(ISNUMBER('Panel Spreadsheet'!BJ10),$E10-BJ$4,"")</f>
        <v/>
      </c>
      <c r="BK10" t="str">
        <f>IF(ISNUMBER('Panel Spreadsheet'!BK10),$E10-BK$4,"")</f>
        <v/>
      </c>
      <c r="BL10" t="str">
        <f>IF(ISNUMBER('Panel Spreadsheet'!BL10),$E10-BL$4,"")</f>
        <v/>
      </c>
      <c r="BM10" t="str">
        <f>IF(ISNUMBER('Panel Spreadsheet'!BM10),$E10-BM$4,"")</f>
        <v/>
      </c>
    </row>
    <row r="11" spans="1:65" x14ac:dyDescent="0.35">
      <c r="A11" s="51" t="s">
        <v>45</v>
      </c>
      <c r="B11" s="49" t="s">
        <v>138</v>
      </c>
      <c r="C11" s="27">
        <v>3</v>
      </c>
      <c r="D11" s="22">
        <v>1959</v>
      </c>
      <c r="E11" s="26">
        <v>1964</v>
      </c>
      <c r="F11" t="str">
        <f>IF(ISNUMBER('Panel Spreadsheet'!F11),$E11-F$4,"")</f>
        <v/>
      </c>
      <c r="G11" t="str">
        <f>IF(ISNUMBER('Panel Spreadsheet'!G11),$E11-G$4,"")</f>
        <v/>
      </c>
      <c r="H11" t="str">
        <f>IF(ISNUMBER('Panel Spreadsheet'!H11),$E11-H$4,"")</f>
        <v/>
      </c>
      <c r="I11" t="str">
        <f>IF(ISNUMBER('Panel Spreadsheet'!I11),$E11-I$4,"")</f>
        <v/>
      </c>
      <c r="J11" t="str">
        <f>IF(ISNUMBER('Panel Spreadsheet'!J11),$E11-J$4,"")</f>
        <v/>
      </c>
      <c r="K11" t="str">
        <f>IF(ISNUMBER('Panel Spreadsheet'!K11),$E11-K$4,"")</f>
        <v/>
      </c>
      <c r="L11" t="str">
        <f>IF(ISNUMBER('Panel Spreadsheet'!L11),$E11-L$4,"")</f>
        <v/>
      </c>
      <c r="M11" t="str">
        <f>IF(ISNUMBER('Panel Spreadsheet'!M11),$E11-M$4,"")</f>
        <v/>
      </c>
      <c r="N11" t="str">
        <f>IF(ISNUMBER('Panel Spreadsheet'!N11),$E11-N$4,"")</f>
        <v/>
      </c>
      <c r="O11" t="str">
        <f>IF(ISNUMBER('Panel Spreadsheet'!O11),$E11-O$4,"")</f>
        <v/>
      </c>
      <c r="P11" t="str">
        <f>IF(ISNUMBER('Panel Spreadsheet'!P11),$E11-P$4,"")</f>
        <v/>
      </c>
      <c r="Q11" t="str">
        <f>IF(ISNUMBER('Panel Spreadsheet'!Q11),$E11-Q$4,"")</f>
        <v/>
      </c>
      <c r="R11" t="str">
        <f>IF(ISNUMBER('Panel Spreadsheet'!R11),$E11-R$4,"")</f>
        <v/>
      </c>
      <c r="S11" t="str">
        <f>IF(ISNUMBER('Panel Spreadsheet'!S11),$E11-S$4,"")</f>
        <v/>
      </c>
      <c r="T11" t="str">
        <f>IF(ISNUMBER('Panel Spreadsheet'!T11),$E11-T$4,"")</f>
        <v/>
      </c>
      <c r="U11" t="str">
        <f>IF(ISNUMBER('Panel Spreadsheet'!U11),$E11-U$4,"")</f>
        <v/>
      </c>
      <c r="V11" t="str">
        <f>IF(ISNUMBER('Panel Spreadsheet'!V11),$E11-V$4,"")</f>
        <v/>
      </c>
      <c r="W11" t="str">
        <f>IF(ISNUMBER('Panel Spreadsheet'!W11),$E11-W$4,"")</f>
        <v/>
      </c>
      <c r="X11" t="str">
        <f>IF(ISNUMBER('Panel Spreadsheet'!X11),$E11-X$4,"")</f>
        <v/>
      </c>
      <c r="Y11" t="str">
        <f>IF(ISNUMBER('Panel Spreadsheet'!Y11),$E11-Y$4,"")</f>
        <v/>
      </c>
      <c r="Z11" t="str">
        <f>IF(ISNUMBER('Panel Spreadsheet'!Z11),$E11-Z$4,"")</f>
        <v/>
      </c>
      <c r="AA11" t="str">
        <f>IF(ISNUMBER('Panel Spreadsheet'!AA11),$E11-AA$4,"")</f>
        <v/>
      </c>
      <c r="AB11">
        <f>IF(ISNUMBER('Panel Spreadsheet'!AB11),$E11-AB$4,"")</f>
        <v>28</v>
      </c>
      <c r="AC11">
        <f>IF(ISNUMBER('Panel Spreadsheet'!AC11),$E11-AC$4,"")</f>
        <v>27</v>
      </c>
      <c r="AD11">
        <f>IF(ISNUMBER('Panel Spreadsheet'!AD11),$E11-AD$4,"")</f>
        <v>26</v>
      </c>
      <c r="AE11">
        <f>IF(ISNUMBER('Panel Spreadsheet'!AE11),$E11-AE$4,"")</f>
        <v>25</v>
      </c>
      <c r="AF11">
        <f>IF(ISNUMBER('Panel Spreadsheet'!AF11),$E11-AF$4,"")</f>
        <v>24</v>
      </c>
      <c r="AG11">
        <f>IF(ISNUMBER('Panel Spreadsheet'!AG11),$E11-AG$4,"")</f>
        <v>23</v>
      </c>
      <c r="AH11">
        <f>IF(ISNUMBER('Panel Spreadsheet'!AH11),$E11-AH$4,"")</f>
        <v>22</v>
      </c>
      <c r="AI11">
        <f>IF(ISNUMBER('Panel Spreadsheet'!AI11),$E11-AI$4,"")</f>
        <v>21</v>
      </c>
      <c r="AJ11">
        <f>IF(ISNUMBER('Panel Spreadsheet'!AJ11),$E11-AJ$4,"")</f>
        <v>20</v>
      </c>
      <c r="AK11">
        <f>IF(ISNUMBER('Panel Spreadsheet'!AK11),$E11-AK$4,"")</f>
        <v>19</v>
      </c>
      <c r="AL11">
        <f>IF(ISNUMBER('Panel Spreadsheet'!AL11),$E11-AL$4,"")</f>
        <v>18</v>
      </c>
      <c r="AM11">
        <f>IF(ISNUMBER('Panel Spreadsheet'!AM11),$E11-AM$4,"")</f>
        <v>17</v>
      </c>
      <c r="AN11">
        <f>IF(ISNUMBER('Panel Spreadsheet'!AN11),$E11-AN$4,"")</f>
        <v>16</v>
      </c>
      <c r="AO11">
        <f>IF(ISNUMBER('Panel Spreadsheet'!AO11),$E11-AO$4,"")</f>
        <v>15</v>
      </c>
      <c r="AP11">
        <f>IF(ISNUMBER('Panel Spreadsheet'!AP11),$E11-AP$4,"")</f>
        <v>14</v>
      </c>
      <c r="AQ11">
        <f>IF(ISNUMBER('Panel Spreadsheet'!AQ11),$E11-AQ$4,"")</f>
        <v>13</v>
      </c>
      <c r="AR11">
        <f>IF(ISNUMBER('Panel Spreadsheet'!AR11),$E11-AR$4,"")</f>
        <v>12</v>
      </c>
      <c r="AS11" t="str">
        <f>IF(ISNUMBER('Panel Spreadsheet'!AS11),$E11-AS$4,"")</f>
        <v/>
      </c>
      <c r="AT11" t="str">
        <f>IF(ISNUMBER('Panel Spreadsheet'!AT11),$E11-AT$4,"")</f>
        <v/>
      </c>
      <c r="AU11" t="str">
        <f>IF(ISNUMBER('Panel Spreadsheet'!AU11),$E11-AU$4,"")</f>
        <v/>
      </c>
      <c r="AV11" t="str">
        <f>IF(ISNUMBER('Panel Spreadsheet'!AV11),$E11-AV$4,"")</f>
        <v/>
      </c>
      <c r="AW11" t="str">
        <f>IF(ISNUMBER('Panel Spreadsheet'!AW11),$E11-AW$4,"")</f>
        <v/>
      </c>
      <c r="AX11" t="str">
        <f>IF(ISNUMBER('Panel Spreadsheet'!AX11),$E11-AX$4,"")</f>
        <v/>
      </c>
      <c r="AY11" t="str">
        <f>IF(ISNUMBER('Panel Spreadsheet'!AY11),$E11-AY$4,"")</f>
        <v/>
      </c>
      <c r="AZ11" t="str">
        <f>IF(ISNUMBER('Panel Spreadsheet'!AZ11),$E11-AZ$4,"")</f>
        <v/>
      </c>
      <c r="BA11" t="str">
        <f>IF(ISNUMBER('Panel Spreadsheet'!BA11),$E11-BA$4,"")</f>
        <v/>
      </c>
      <c r="BB11" t="str">
        <f>IF(ISNUMBER('Panel Spreadsheet'!BB11),$E11-BB$4,"")</f>
        <v/>
      </c>
      <c r="BC11" t="str">
        <f>IF(ISNUMBER('Panel Spreadsheet'!BC11),$E11-BC$4,"")</f>
        <v/>
      </c>
      <c r="BD11" t="str">
        <f>IF(ISNUMBER('Panel Spreadsheet'!BD11),$E11-BD$4,"")</f>
        <v/>
      </c>
      <c r="BE11" t="str">
        <f>IF(ISNUMBER('Panel Spreadsheet'!BE11),$E11-BE$4,"")</f>
        <v/>
      </c>
      <c r="BF11" t="str">
        <f>IF(ISNUMBER('Panel Spreadsheet'!BF11),$E11-BF$4,"")</f>
        <v/>
      </c>
      <c r="BG11" t="str">
        <f>IF(ISNUMBER('Panel Spreadsheet'!BG11),$E11-BG$4,"")</f>
        <v/>
      </c>
      <c r="BH11" t="str">
        <f>IF(ISNUMBER('Panel Spreadsheet'!BH11),$E11-BH$4,"")</f>
        <v/>
      </c>
      <c r="BI11" t="str">
        <f>IF(ISNUMBER('Panel Spreadsheet'!BI11),$E11-BI$4,"")</f>
        <v/>
      </c>
      <c r="BJ11" t="str">
        <f>IF(ISNUMBER('Panel Spreadsheet'!BJ11),$E11-BJ$4,"")</f>
        <v/>
      </c>
      <c r="BK11" t="str">
        <f>IF(ISNUMBER('Panel Spreadsheet'!BK11),$E11-BK$4,"")</f>
        <v/>
      </c>
      <c r="BL11" t="str">
        <f>IF(ISNUMBER('Panel Spreadsheet'!BL11),$E11-BL$4,"")</f>
        <v/>
      </c>
      <c r="BM11" t="str">
        <f>IF(ISNUMBER('Panel Spreadsheet'!BM11),$E11-BM$4,"")</f>
        <v/>
      </c>
    </row>
    <row r="12" spans="1:65" x14ac:dyDescent="0.35">
      <c r="A12" s="51" t="s">
        <v>19</v>
      </c>
      <c r="B12" s="49" t="s">
        <v>138</v>
      </c>
      <c r="C12" s="27">
        <v>3</v>
      </c>
      <c r="D12" s="22">
        <v>1967</v>
      </c>
      <c r="E12" s="26">
        <v>1971</v>
      </c>
      <c r="F12" t="str">
        <f>IF(ISNUMBER('Panel Spreadsheet'!F12),$E12-F$4,"")</f>
        <v/>
      </c>
      <c r="G12" t="str">
        <f>IF(ISNUMBER('Panel Spreadsheet'!G12),$E12-G$4,"")</f>
        <v/>
      </c>
      <c r="H12" t="str">
        <f>IF(ISNUMBER('Panel Spreadsheet'!H12),$E12-H$4,"")</f>
        <v/>
      </c>
      <c r="I12" t="str">
        <f>IF(ISNUMBER('Panel Spreadsheet'!I12),$E12-I$4,"")</f>
        <v/>
      </c>
      <c r="J12" t="str">
        <f>IF(ISNUMBER('Panel Spreadsheet'!J12),$E12-J$4,"")</f>
        <v/>
      </c>
      <c r="K12" t="str">
        <f>IF(ISNUMBER('Panel Spreadsheet'!K12),$E12-K$4,"")</f>
        <v/>
      </c>
      <c r="L12" t="str">
        <f>IF(ISNUMBER('Panel Spreadsheet'!L12),$E12-L$4,"")</f>
        <v/>
      </c>
      <c r="M12" t="str">
        <f>IF(ISNUMBER('Panel Spreadsheet'!M12),$E12-M$4,"")</f>
        <v/>
      </c>
      <c r="N12" t="str">
        <f>IF(ISNUMBER('Panel Spreadsheet'!N12),$E12-N$4,"")</f>
        <v/>
      </c>
      <c r="O12" t="str">
        <f>IF(ISNUMBER('Panel Spreadsheet'!O12),$E12-O$4,"")</f>
        <v/>
      </c>
      <c r="P12" t="str">
        <f>IF(ISNUMBER('Panel Spreadsheet'!P12),$E12-P$4,"")</f>
        <v/>
      </c>
      <c r="Q12" t="str">
        <f>IF(ISNUMBER('Panel Spreadsheet'!Q12),$E12-Q$4,"")</f>
        <v/>
      </c>
      <c r="R12" t="str">
        <f>IF(ISNUMBER('Panel Spreadsheet'!R12),$E12-R$4,"")</f>
        <v/>
      </c>
      <c r="S12" t="str">
        <f>IF(ISNUMBER('Panel Spreadsheet'!S12),$E12-S$4,"")</f>
        <v/>
      </c>
      <c r="T12" t="str">
        <f>IF(ISNUMBER('Panel Spreadsheet'!T12),$E12-T$4,"")</f>
        <v/>
      </c>
      <c r="U12" t="str">
        <f>IF(ISNUMBER('Panel Spreadsheet'!U12),$E12-U$4,"")</f>
        <v/>
      </c>
      <c r="V12" t="str">
        <f>IF(ISNUMBER('Panel Spreadsheet'!V12),$E12-V$4,"")</f>
        <v/>
      </c>
      <c r="W12" t="str">
        <f>IF(ISNUMBER('Panel Spreadsheet'!W12),$E12-W$4,"")</f>
        <v/>
      </c>
      <c r="X12" t="str">
        <f>IF(ISNUMBER('Panel Spreadsheet'!X12),$E12-X$4,"")</f>
        <v/>
      </c>
      <c r="Y12" t="str">
        <f>IF(ISNUMBER('Panel Spreadsheet'!Y12),$E12-Y$4,"")</f>
        <v/>
      </c>
      <c r="Z12" t="str">
        <f>IF(ISNUMBER('Panel Spreadsheet'!Z12),$E12-Z$4,"")</f>
        <v/>
      </c>
      <c r="AA12" t="str">
        <f>IF(ISNUMBER('Panel Spreadsheet'!AA12),$E12-AA$4,"")</f>
        <v/>
      </c>
      <c r="AB12" t="str">
        <f>IF(ISNUMBER('Panel Spreadsheet'!AB12),$E12-AB$4,"")</f>
        <v/>
      </c>
      <c r="AC12" t="str">
        <f>IF(ISNUMBER('Panel Spreadsheet'!AC12),$E12-AC$4,"")</f>
        <v/>
      </c>
      <c r="AD12" t="str">
        <f>IF(ISNUMBER('Panel Spreadsheet'!AD12),$E12-AD$4,"")</f>
        <v/>
      </c>
      <c r="AE12" t="str">
        <f>IF(ISNUMBER('Panel Spreadsheet'!AE12),$E12-AE$4,"")</f>
        <v/>
      </c>
      <c r="AF12" t="str">
        <f>IF(ISNUMBER('Panel Spreadsheet'!AF12),$E12-AF$4,"")</f>
        <v/>
      </c>
      <c r="AG12" t="str">
        <f>IF(ISNUMBER('Panel Spreadsheet'!AG12),$E12-AG$4,"")</f>
        <v/>
      </c>
      <c r="AH12" t="str">
        <f>IF(ISNUMBER('Panel Spreadsheet'!AH12),$E12-AH$4,"")</f>
        <v/>
      </c>
      <c r="AI12" t="str">
        <f>IF(ISNUMBER('Panel Spreadsheet'!AI12),$E12-AI$4,"")</f>
        <v/>
      </c>
      <c r="AJ12" t="str">
        <f>IF(ISNUMBER('Panel Spreadsheet'!AJ12),$E12-AJ$4,"")</f>
        <v/>
      </c>
      <c r="AK12" t="str">
        <f>IF(ISNUMBER('Panel Spreadsheet'!AK12),$E12-AK$4,"")</f>
        <v/>
      </c>
      <c r="AL12" t="str">
        <f>IF(ISNUMBER('Panel Spreadsheet'!AL12),$E12-AL$4,"")</f>
        <v/>
      </c>
      <c r="AM12" t="str">
        <f>IF(ISNUMBER('Panel Spreadsheet'!AM12),$E12-AM$4,"")</f>
        <v/>
      </c>
      <c r="AN12" t="str">
        <f>IF(ISNUMBER('Panel Spreadsheet'!AN12),$E12-AN$4,"")</f>
        <v/>
      </c>
      <c r="AO12" t="str">
        <f>IF(ISNUMBER('Panel Spreadsheet'!AO12),$E12-AO$4,"")</f>
        <v/>
      </c>
      <c r="AP12" t="str">
        <f>IF(ISNUMBER('Panel Spreadsheet'!AP12),$E12-AP$4,"")</f>
        <v/>
      </c>
      <c r="AQ12" t="str">
        <f>IF(ISNUMBER('Panel Spreadsheet'!AQ12),$E12-AQ$4,"")</f>
        <v/>
      </c>
      <c r="AR12">
        <f>IF(ISNUMBER('Panel Spreadsheet'!AR12),$E12-AR$4,"")</f>
        <v>19</v>
      </c>
      <c r="AS12">
        <f>IF(ISNUMBER('Panel Spreadsheet'!AS12),$E12-AS$4,"")</f>
        <v>18</v>
      </c>
      <c r="AT12">
        <f>IF(ISNUMBER('Panel Spreadsheet'!AT12),$E12-AT$4,"")</f>
        <v>17</v>
      </c>
      <c r="AU12">
        <f>IF(ISNUMBER('Panel Spreadsheet'!AU12),$E12-AU$4,"")</f>
        <v>16</v>
      </c>
      <c r="AV12">
        <f>IF(ISNUMBER('Panel Spreadsheet'!AV12),$E12-AV$4,"")</f>
        <v>15</v>
      </c>
      <c r="AW12">
        <f>IF(ISNUMBER('Panel Spreadsheet'!AW12),$E12-AW$4,"")</f>
        <v>14</v>
      </c>
      <c r="AX12">
        <f>IF(ISNUMBER('Panel Spreadsheet'!AX12),$E12-AX$4,"")</f>
        <v>13</v>
      </c>
      <c r="AY12">
        <f>IF(ISNUMBER('Panel Spreadsheet'!AY12),$E12-AY$4,"")</f>
        <v>12</v>
      </c>
      <c r="AZ12">
        <f>IF(ISNUMBER('Panel Spreadsheet'!AZ12),$E12-AZ$4,"")</f>
        <v>11</v>
      </c>
      <c r="BA12">
        <f>IF(ISNUMBER('Panel Spreadsheet'!BA12),$E12-BA$4,"")</f>
        <v>10</v>
      </c>
      <c r="BB12">
        <f>IF(ISNUMBER('Panel Spreadsheet'!BB12),$E12-BB$4,"")</f>
        <v>9</v>
      </c>
      <c r="BC12">
        <f>IF(ISNUMBER('Panel Spreadsheet'!BC12),$E12-BC$4,"")</f>
        <v>8</v>
      </c>
      <c r="BD12" t="str">
        <f>IF(ISNUMBER('Panel Spreadsheet'!BD12),$E12-BD$4,"")</f>
        <v/>
      </c>
      <c r="BE12" t="str">
        <f>IF(ISNUMBER('Panel Spreadsheet'!BE12),$E12-BE$4,"")</f>
        <v/>
      </c>
      <c r="BF12" t="str">
        <f>IF(ISNUMBER('Panel Spreadsheet'!BF12),$E12-BF$4,"")</f>
        <v/>
      </c>
      <c r="BG12" t="str">
        <f>IF(ISNUMBER('Panel Spreadsheet'!BG12),$E12-BG$4,"")</f>
        <v/>
      </c>
      <c r="BH12" t="str">
        <f>IF(ISNUMBER('Panel Spreadsheet'!BH12),$E12-BH$4,"")</f>
        <v/>
      </c>
      <c r="BI12" t="str">
        <f>IF(ISNUMBER('Panel Spreadsheet'!BI12),$E12-BI$4,"")</f>
        <v/>
      </c>
      <c r="BJ12" t="str">
        <f>IF(ISNUMBER('Panel Spreadsheet'!BJ12),$E12-BJ$4,"")</f>
        <v/>
      </c>
      <c r="BK12" t="str">
        <f>IF(ISNUMBER('Panel Spreadsheet'!BK12),$E12-BK$4,"")</f>
        <v/>
      </c>
      <c r="BL12" t="str">
        <f>IF(ISNUMBER('Panel Spreadsheet'!BL12),$E12-BL$4,"")</f>
        <v/>
      </c>
      <c r="BM12" t="str">
        <f>IF(ISNUMBER('Panel Spreadsheet'!BM12),$E12-BM$4,"")</f>
        <v/>
      </c>
    </row>
    <row r="13" spans="1:65" x14ac:dyDescent="0.35">
      <c r="A13" s="49" t="s">
        <v>16</v>
      </c>
      <c r="B13" s="49" t="s">
        <v>138</v>
      </c>
      <c r="C13" s="27">
        <v>3</v>
      </c>
      <c r="D13" s="26">
        <v>1929</v>
      </c>
      <c r="E13" s="26">
        <v>1949</v>
      </c>
      <c r="F13" t="str">
        <f>IF(ISNUMBER('Panel Spreadsheet'!F13),$E13-F$4,"")</f>
        <v/>
      </c>
      <c r="G13" t="str">
        <f>IF(ISNUMBER('Panel Spreadsheet'!G13),$E13-G$4,"")</f>
        <v/>
      </c>
      <c r="H13" t="str">
        <f>IF(ISNUMBER('Panel Spreadsheet'!H13),$E13-H$4,"")</f>
        <v/>
      </c>
      <c r="I13" t="str">
        <f>IF(ISNUMBER('Panel Spreadsheet'!I13),$E13-I$4,"")</f>
        <v/>
      </c>
      <c r="J13" t="str">
        <f>IF(ISNUMBER('Panel Spreadsheet'!J13),$E13-J$4,"")</f>
        <v/>
      </c>
      <c r="K13" t="str">
        <f>IF(ISNUMBER('Panel Spreadsheet'!K13),$E13-K$4,"")</f>
        <v/>
      </c>
      <c r="L13" t="str">
        <f>IF(ISNUMBER('Panel Spreadsheet'!L13),$E13-L$4,"")</f>
        <v/>
      </c>
      <c r="M13" t="str">
        <f>IF(ISNUMBER('Panel Spreadsheet'!M13),$E13-M$4,"")</f>
        <v/>
      </c>
      <c r="N13" t="str">
        <f>IF(ISNUMBER('Panel Spreadsheet'!N13),$E13-N$4,"")</f>
        <v/>
      </c>
      <c r="O13" t="str">
        <f>IF(ISNUMBER('Panel Spreadsheet'!O13),$E13-O$4,"")</f>
        <v/>
      </c>
      <c r="P13" t="str">
        <f>IF(ISNUMBER('Panel Spreadsheet'!P13),$E13-P$4,"")</f>
        <v/>
      </c>
      <c r="Q13" t="str">
        <f>IF(ISNUMBER('Panel Spreadsheet'!Q13),$E13-Q$4,"")</f>
        <v/>
      </c>
      <c r="R13" t="str">
        <f>IF(ISNUMBER('Panel Spreadsheet'!R13),$E13-R$4,"")</f>
        <v/>
      </c>
      <c r="S13" t="str">
        <f>IF(ISNUMBER('Panel Spreadsheet'!S13),$E13-S$4,"")</f>
        <v/>
      </c>
      <c r="T13" t="str">
        <f>IF(ISNUMBER('Panel Spreadsheet'!T13),$E13-T$4,"")</f>
        <v/>
      </c>
      <c r="U13" t="str">
        <f>IF(ISNUMBER('Panel Spreadsheet'!U13),$E13-U$4,"")</f>
        <v/>
      </c>
      <c r="V13" t="str">
        <f>IF(ISNUMBER('Panel Spreadsheet'!V13),$E13-V$4,"")</f>
        <v/>
      </c>
      <c r="W13" t="str">
        <f>IF(ISNUMBER('Panel Spreadsheet'!W13),$E13-W$4,"")</f>
        <v/>
      </c>
      <c r="X13" t="str">
        <f>IF(ISNUMBER('Panel Spreadsheet'!X13),$E13-X$4,"")</f>
        <v/>
      </c>
      <c r="Y13" t="str">
        <f>IF(ISNUMBER('Panel Spreadsheet'!Y13),$E13-Y$4,"")</f>
        <v/>
      </c>
      <c r="Z13" t="str">
        <f>IF(ISNUMBER('Panel Spreadsheet'!Z13),$E13-Z$4,"")</f>
        <v/>
      </c>
      <c r="AA13" t="str">
        <f>IF(ISNUMBER('Panel Spreadsheet'!AA13),$E13-AA$4,"")</f>
        <v/>
      </c>
      <c r="AB13" t="str">
        <f>IF(ISNUMBER('Panel Spreadsheet'!AB13),$E13-AB$4,"")</f>
        <v/>
      </c>
      <c r="AC13">
        <f>IF(ISNUMBER('Panel Spreadsheet'!AC13),$E13-AC$4,"")</f>
        <v>12</v>
      </c>
      <c r="AD13">
        <f>IF(ISNUMBER('Panel Spreadsheet'!AD13),$E13-AD$4,"")</f>
        <v>11</v>
      </c>
      <c r="AE13">
        <f>IF(ISNUMBER('Panel Spreadsheet'!AE13),$E13-AE$4,"")</f>
        <v>10</v>
      </c>
      <c r="AF13">
        <f>IF(ISNUMBER('Panel Spreadsheet'!AF13),$E13-AF$4,"")</f>
        <v>9</v>
      </c>
      <c r="AG13">
        <f>IF(ISNUMBER('Panel Spreadsheet'!AG13),$E13-AG$4,"")</f>
        <v>8</v>
      </c>
      <c r="AH13">
        <f>IF(ISNUMBER('Panel Spreadsheet'!AH13),$E13-AH$4,"")</f>
        <v>7</v>
      </c>
      <c r="AI13">
        <f>IF(ISNUMBER('Panel Spreadsheet'!AI13),$E13-AI$4,"")</f>
        <v>6</v>
      </c>
      <c r="AJ13">
        <f>IF(ISNUMBER('Panel Spreadsheet'!AJ13),$E13-AJ$4,"")</f>
        <v>5</v>
      </c>
      <c r="AK13">
        <f>IF(ISNUMBER('Panel Spreadsheet'!AK13),$E13-AK$4,"")</f>
        <v>4</v>
      </c>
      <c r="AL13">
        <f>IF(ISNUMBER('Panel Spreadsheet'!AL13),$E13-AL$4,"")</f>
        <v>3</v>
      </c>
      <c r="AM13">
        <f>IF(ISNUMBER('Panel Spreadsheet'!AM13),$E13-AM$4,"")</f>
        <v>2</v>
      </c>
      <c r="AN13">
        <f>IF(ISNUMBER('Panel Spreadsheet'!AN13),$E13-AN$4,"")</f>
        <v>1</v>
      </c>
      <c r="AO13" t="str">
        <f>IF(ISNUMBER('Panel Spreadsheet'!AO13),$E13-AO$4,"")</f>
        <v/>
      </c>
      <c r="AP13" t="str">
        <f>IF(ISNUMBER('Panel Spreadsheet'!AP13),$E13-AP$4,"")</f>
        <v/>
      </c>
      <c r="AQ13" t="str">
        <f>IF(ISNUMBER('Panel Spreadsheet'!AQ13),$E13-AQ$4,"")</f>
        <v/>
      </c>
      <c r="AR13" t="str">
        <f>IF(ISNUMBER('Panel Spreadsheet'!AR13),$E13-AR$4,"")</f>
        <v/>
      </c>
      <c r="AS13" t="str">
        <f>IF(ISNUMBER('Panel Spreadsheet'!AS13),$E13-AS$4,"")</f>
        <v/>
      </c>
      <c r="AT13" t="str">
        <f>IF(ISNUMBER('Panel Spreadsheet'!AT13),$E13-AT$4,"")</f>
        <v/>
      </c>
      <c r="AU13" t="str">
        <f>IF(ISNUMBER('Panel Spreadsheet'!AU13),$E13-AU$4,"")</f>
        <v/>
      </c>
      <c r="AV13" t="str">
        <f>IF(ISNUMBER('Panel Spreadsheet'!AV13),$E13-AV$4,"")</f>
        <v/>
      </c>
      <c r="AW13" t="str">
        <f>IF(ISNUMBER('Panel Spreadsheet'!AW13),$E13-AW$4,"")</f>
        <v/>
      </c>
      <c r="AX13" t="str">
        <f>IF(ISNUMBER('Panel Spreadsheet'!AX13),$E13-AX$4,"")</f>
        <v/>
      </c>
      <c r="AY13" t="str">
        <f>IF(ISNUMBER('Panel Spreadsheet'!AY13),$E13-AY$4,"")</f>
        <v/>
      </c>
      <c r="AZ13" t="str">
        <f>IF(ISNUMBER('Panel Spreadsheet'!AZ13),$E13-AZ$4,"")</f>
        <v/>
      </c>
      <c r="BA13" t="str">
        <f>IF(ISNUMBER('Panel Spreadsheet'!BA13),$E13-BA$4,"")</f>
        <v/>
      </c>
      <c r="BB13" t="str">
        <f>IF(ISNUMBER('Panel Spreadsheet'!BB13),$E13-BB$4,"")</f>
        <v/>
      </c>
      <c r="BC13" t="str">
        <f>IF(ISNUMBER('Panel Spreadsheet'!BC13),$E13-BC$4,"")</f>
        <v/>
      </c>
      <c r="BD13" t="str">
        <f>IF(ISNUMBER('Panel Spreadsheet'!BD13),$E13-BD$4,"")</f>
        <v/>
      </c>
      <c r="BE13" t="str">
        <f>IF(ISNUMBER('Panel Spreadsheet'!BE13),$E13-BE$4,"")</f>
        <v/>
      </c>
      <c r="BF13" t="str">
        <f>IF(ISNUMBER('Panel Spreadsheet'!BF13),$E13-BF$4,"")</f>
        <v/>
      </c>
      <c r="BG13" t="str">
        <f>IF(ISNUMBER('Panel Spreadsheet'!BG13),$E13-BG$4,"")</f>
        <v/>
      </c>
      <c r="BH13" t="str">
        <f>IF(ISNUMBER('Panel Spreadsheet'!BH13),$E13-BH$4,"")</f>
        <v/>
      </c>
      <c r="BI13" t="str">
        <f>IF(ISNUMBER('Panel Spreadsheet'!BI13),$E13-BI$4,"")</f>
        <v/>
      </c>
      <c r="BJ13" t="str">
        <f>IF(ISNUMBER('Panel Spreadsheet'!BJ13),$E13-BJ$4,"")</f>
        <v/>
      </c>
      <c r="BK13" t="str">
        <f>IF(ISNUMBER('Panel Spreadsheet'!BK13),$E13-BK$4,"")</f>
        <v/>
      </c>
      <c r="BL13" t="str">
        <f>IF(ISNUMBER('Panel Spreadsheet'!BL13),$E13-BL$4,"")</f>
        <v/>
      </c>
      <c r="BM13" t="str">
        <f>IF(ISNUMBER('Panel Spreadsheet'!BM13),$E13-BM$4,"")</f>
        <v/>
      </c>
    </row>
    <row r="14" spans="1:65" x14ac:dyDescent="0.35">
      <c r="A14" s="49" t="s">
        <v>35</v>
      </c>
      <c r="B14" s="49" t="s">
        <v>138</v>
      </c>
      <c r="C14" s="27">
        <v>3.5</v>
      </c>
      <c r="D14" s="22">
        <v>1936</v>
      </c>
      <c r="E14" s="26">
        <v>1937</v>
      </c>
      <c r="F14" t="str">
        <f>IF(ISNUMBER('Panel Spreadsheet'!F14),$E14-F$4,"")</f>
        <v/>
      </c>
      <c r="G14" t="str">
        <f>IF(ISNUMBER('Panel Spreadsheet'!G14),$E14-G$4,"")</f>
        <v/>
      </c>
      <c r="H14" t="str">
        <f>IF(ISNUMBER('Panel Spreadsheet'!H14),$E14-H$4,"")</f>
        <v/>
      </c>
      <c r="I14" t="str">
        <f>IF(ISNUMBER('Panel Spreadsheet'!I14),$E14-I$4,"")</f>
        <v/>
      </c>
      <c r="J14" t="str">
        <f>IF(ISNUMBER('Panel Spreadsheet'!J14),$E14-J$4,"")</f>
        <v/>
      </c>
      <c r="K14" t="str">
        <f>IF(ISNUMBER('Panel Spreadsheet'!K14),$E14-K$4,"")</f>
        <v/>
      </c>
      <c r="L14" t="str">
        <f>IF(ISNUMBER('Panel Spreadsheet'!L14),$E14-L$4,"")</f>
        <v/>
      </c>
      <c r="M14" t="str">
        <f>IF(ISNUMBER('Panel Spreadsheet'!M14),$E14-M$4,"")</f>
        <v/>
      </c>
      <c r="N14" t="str">
        <f>IF(ISNUMBER('Panel Spreadsheet'!N14),$E14-N$4,"")</f>
        <v/>
      </c>
      <c r="O14" t="str">
        <f>IF(ISNUMBER('Panel Spreadsheet'!O14),$E14-O$4,"")</f>
        <v/>
      </c>
      <c r="P14" t="str">
        <f>IF(ISNUMBER('Panel Spreadsheet'!P14),$E14-P$4,"")</f>
        <v/>
      </c>
      <c r="Q14" t="str">
        <f>IF(ISNUMBER('Panel Spreadsheet'!Q14),$E14-Q$4,"")</f>
        <v/>
      </c>
      <c r="R14" t="str">
        <f>IF(ISNUMBER('Panel Spreadsheet'!R14),$E14-R$4,"")</f>
        <v/>
      </c>
      <c r="S14" t="str">
        <f>IF(ISNUMBER('Panel Spreadsheet'!S14),$E14-S$4,"")</f>
        <v/>
      </c>
      <c r="T14" t="str">
        <f>IF(ISNUMBER('Panel Spreadsheet'!T14),$E14-T$4,"")</f>
        <v/>
      </c>
      <c r="U14" t="str">
        <f>IF(ISNUMBER('Panel Spreadsheet'!U14),$E14-U$4,"")</f>
        <v/>
      </c>
      <c r="V14" t="str">
        <f>IF(ISNUMBER('Panel Spreadsheet'!V14),$E14-V$4,"")</f>
        <v/>
      </c>
      <c r="W14" t="str">
        <f>IF(ISNUMBER('Panel Spreadsheet'!W14),$E14-W$4,"")</f>
        <v/>
      </c>
      <c r="X14" t="str">
        <f>IF(ISNUMBER('Panel Spreadsheet'!X14),$E14-X$4,"")</f>
        <v/>
      </c>
      <c r="Y14" t="str">
        <f>IF(ISNUMBER('Panel Spreadsheet'!Y14),$E14-Y$4,"")</f>
        <v/>
      </c>
      <c r="Z14" t="str">
        <f>IF(ISNUMBER('Panel Spreadsheet'!Z14),$E14-Z$4,"")</f>
        <v/>
      </c>
      <c r="AA14">
        <f>IF(ISNUMBER('Panel Spreadsheet'!AA14),$E14-AA$4,"")</f>
        <v>2</v>
      </c>
      <c r="AB14">
        <f>IF(ISNUMBER('Panel Spreadsheet'!AB14),$E14-AB$4,"")</f>
        <v>1</v>
      </c>
      <c r="AC14">
        <f>IF(ISNUMBER('Panel Spreadsheet'!AC14),$E14-AC$4,"")</f>
        <v>0</v>
      </c>
      <c r="AD14" t="str">
        <f>IF(ISNUMBER('Panel Spreadsheet'!AD14),$E14-AD$4,"")</f>
        <v/>
      </c>
      <c r="AE14" t="str">
        <f>IF(ISNUMBER('Panel Spreadsheet'!AE14),$E14-AE$4,"")</f>
        <v/>
      </c>
      <c r="AF14" t="str">
        <f>IF(ISNUMBER('Panel Spreadsheet'!AF14),$E14-AF$4,"")</f>
        <v/>
      </c>
      <c r="AG14" t="str">
        <f>IF(ISNUMBER('Panel Spreadsheet'!AG14),$E14-AG$4,"")</f>
        <v/>
      </c>
      <c r="AH14" t="str">
        <f>IF(ISNUMBER('Panel Spreadsheet'!AH14),$E14-AH$4,"")</f>
        <v/>
      </c>
      <c r="AI14" t="str">
        <f>IF(ISNUMBER('Panel Spreadsheet'!AI14),$E14-AI$4,"")</f>
        <v/>
      </c>
      <c r="AJ14" t="str">
        <f>IF(ISNUMBER('Panel Spreadsheet'!AJ14),$E14-AJ$4,"")</f>
        <v/>
      </c>
      <c r="AK14" t="str">
        <f>IF(ISNUMBER('Panel Spreadsheet'!AK14),$E14-AK$4,"")</f>
        <v/>
      </c>
      <c r="AL14" t="str">
        <f>IF(ISNUMBER('Panel Spreadsheet'!AL14),$E14-AL$4,"")</f>
        <v/>
      </c>
      <c r="AM14" t="str">
        <f>IF(ISNUMBER('Panel Spreadsheet'!AM14),$E14-AM$4,"")</f>
        <v/>
      </c>
      <c r="AN14" t="str">
        <f>IF(ISNUMBER('Panel Spreadsheet'!AN14),$E14-AN$4,"")</f>
        <v/>
      </c>
      <c r="AO14" t="str">
        <f>IF(ISNUMBER('Panel Spreadsheet'!AO14),$E14-AO$4,"")</f>
        <v/>
      </c>
      <c r="AP14" t="str">
        <f>IF(ISNUMBER('Panel Spreadsheet'!AP14),$E14-AP$4,"")</f>
        <v/>
      </c>
      <c r="AQ14" t="str">
        <f>IF(ISNUMBER('Panel Spreadsheet'!AQ14),$E14-AQ$4,"")</f>
        <v/>
      </c>
      <c r="AR14" t="str">
        <f>IF(ISNUMBER('Panel Spreadsheet'!AR14),$E14-AR$4,"")</f>
        <v/>
      </c>
      <c r="AS14" t="str">
        <f>IF(ISNUMBER('Panel Spreadsheet'!AS14),$E14-AS$4,"")</f>
        <v/>
      </c>
      <c r="AT14" t="str">
        <f>IF(ISNUMBER('Panel Spreadsheet'!AT14),$E14-AT$4,"")</f>
        <v/>
      </c>
      <c r="AU14" t="str">
        <f>IF(ISNUMBER('Panel Spreadsheet'!AU14),$E14-AU$4,"")</f>
        <v/>
      </c>
      <c r="AV14" t="str">
        <f>IF(ISNUMBER('Panel Spreadsheet'!AV14),$E14-AV$4,"")</f>
        <v/>
      </c>
      <c r="AW14" t="str">
        <f>IF(ISNUMBER('Panel Spreadsheet'!AW14),$E14-AW$4,"")</f>
        <v/>
      </c>
      <c r="AX14" t="str">
        <f>IF(ISNUMBER('Panel Spreadsheet'!AX14),$E14-AX$4,"")</f>
        <v/>
      </c>
      <c r="AY14" t="str">
        <f>IF(ISNUMBER('Panel Spreadsheet'!AY14),$E14-AY$4,"")</f>
        <v/>
      </c>
      <c r="AZ14" t="str">
        <f>IF(ISNUMBER('Panel Spreadsheet'!AZ14),$E14-AZ$4,"")</f>
        <v/>
      </c>
      <c r="BA14" t="str">
        <f>IF(ISNUMBER('Panel Spreadsheet'!BA14),$E14-BA$4,"")</f>
        <v/>
      </c>
      <c r="BB14" t="str">
        <f>IF(ISNUMBER('Panel Spreadsheet'!BB14),$E14-BB$4,"")</f>
        <v/>
      </c>
      <c r="BC14" t="str">
        <f>IF(ISNUMBER('Panel Spreadsheet'!BC14),$E14-BC$4,"")</f>
        <v/>
      </c>
      <c r="BD14" t="str">
        <f>IF(ISNUMBER('Panel Spreadsheet'!BD14),$E14-BD$4,"")</f>
        <v/>
      </c>
      <c r="BE14" t="str">
        <f>IF(ISNUMBER('Panel Spreadsheet'!BE14),$E14-BE$4,"")</f>
        <v/>
      </c>
      <c r="BF14" t="str">
        <f>IF(ISNUMBER('Panel Spreadsheet'!BF14),$E14-BF$4,"")</f>
        <v/>
      </c>
      <c r="BG14" t="str">
        <f>IF(ISNUMBER('Panel Spreadsheet'!BG14),$E14-BG$4,"")</f>
        <v/>
      </c>
      <c r="BH14" t="str">
        <f>IF(ISNUMBER('Panel Spreadsheet'!BH14),$E14-BH$4,"")</f>
        <v/>
      </c>
      <c r="BI14" t="str">
        <f>IF(ISNUMBER('Panel Spreadsheet'!BI14),$E14-BI$4,"")</f>
        <v/>
      </c>
      <c r="BJ14" t="str">
        <f>IF(ISNUMBER('Panel Spreadsheet'!BJ14),$E14-BJ$4,"")</f>
        <v/>
      </c>
      <c r="BK14" t="str">
        <f>IF(ISNUMBER('Panel Spreadsheet'!BK14),$E14-BK$4,"")</f>
        <v/>
      </c>
      <c r="BL14" t="str">
        <f>IF(ISNUMBER('Panel Spreadsheet'!BL14),$E14-BL$4,"")</f>
        <v/>
      </c>
      <c r="BM14" t="str">
        <f>IF(ISNUMBER('Panel Spreadsheet'!BM14),$E14-BM$4,"")</f>
        <v/>
      </c>
    </row>
    <row r="15" spans="1:65" x14ac:dyDescent="0.35">
      <c r="A15" s="51" t="s">
        <v>35</v>
      </c>
      <c r="B15" s="49" t="s">
        <v>138</v>
      </c>
      <c r="C15" s="27">
        <v>3.5</v>
      </c>
      <c r="D15" s="22">
        <v>1951</v>
      </c>
      <c r="E15" s="26">
        <v>1954</v>
      </c>
      <c r="F15" t="str">
        <f>IF(ISNUMBER('Panel Spreadsheet'!F15),$E15-F$4,"")</f>
        <v/>
      </c>
      <c r="G15" t="str">
        <f>IF(ISNUMBER('Panel Spreadsheet'!G15),$E15-G$4,"")</f>
        <v/>
      </c>
      <c r="H15" t="str">
        <f>IF(ISNUMBER('Panel Spreadsheet'!H15),$E15-H$4,"")</f>
        <v/>
      </c>
      <c r="I15" t="str">
        <f>IF(ISNUMBER('Panel Spreadsheet'!I15),$E15-I$4,"")</f>
        <v/>
      </c>
      <c r="J15" t="str">
        <f>IF(ISNUMBER('Panel Spreadsheet'!J15),$E15-J$4,"")</f>
        <v/>
      </c>
      <c r="K15" t="str">
        <f>IF(ISNUMBER('Panel Spreadsheet'!K15),$E15-K$4,"")</f>
        <v/>
      </c>
      <c r="L15" t="str">
        <f>IF(ISNUMBER('Panel Spreadsheet'!L15),$E15-L$4,"")</f>
        <v/>
      </c>
      <c r="M15" t="str">
        <f>IF(ISNUMBER('Panel Spreadsheet'!M15),$E15-M$4,"")</f>
        <v/>
      </c>
      <c r="N15" t="str">
        <f>IF(ISNUMBER('Panel Spreadsheet'!N15),$E15-N$4,"")</f>
        <v/>
      </c>
      <c r="O15" t="str">
        <f>IF(ISNUMBER('Panel Spreadsheet'!O15),$E15-O$4,"")</f>
        <v/>
      </c>
      <c r="P15" t="str">
        <f>IF(ISNUMBER('Panel Spreadsheet'!P15),$E15-P$4,"")</f>
        <v/>
      </c>
      <c r="Q15" t="str">
        <f>IF(ISNUMBER('Panel Spreadsheet'!Q15),$E15-Q$4,"")</f>
        <v/>
      </c>
      <c r="R15" t="str">
        <f>IF(ISNUMBER('Panel Spreadsheet'!R15),$E15-R$4,"")</f>
        <v/>
      </c>
      <c r="S15" t="str">
        <f>IF(ISNUMBER('Panel Spreadsheet'!S15),$E15-S$4,"")</f>
        <v/>
      </c>
      <c r="T15" t="str">
        <f>IF(ISNUMBER('Panel Spreadsheet'!T15),$E15-T$4,"")</f>
        <v/>
      </c>
      <c r="U15" t="str">
        <f>IF(ISNUMBER('Panel Spreadsheet'!U15),$E15-U$4,"")</f>
        <v/>
      </c>
      <c r="V15" t="str">
        <f>IF(ISNUMBER('Panel Spreadsheet'!V15),$E15-V$4,"")</f>
        <v/>
      </c>
      <c r="W15" t="str">
        <f>IF(ISNUMBER('Panel Spreadsheet'!W15),$E15-W$4,"")</f>
        <v/>
      </c>
      <c r="X15" t="str">
        <f>IF(ISNUMBER('Panel Spreadsheet'!X15),$E15-X$4,"")</f>
        <v/>
      </c>
      <c r="Y15" t="str">
        <f>IF(ISNUMBER('Panel Spreadsheet'!Y15),$E15-Y$4,"")</f>
        <v/>
      </c>
      <c r="Z15" t="str">
        <f>IF(ISNUMBER('Panel Spreadsheet'!Z15),$E15-Z$4,"")</f>
        <v/>
      </c>
      <c r="AA15" t="str">
        <f>IF(ISNUMBER('Panel Spreadsheet'!AA15),$E15-AA$4,"")</f>
        <v/>
      </c>
      <c r="AB15" t="str">
        <f>IF(ISNUMBER('Panel Spreadsheet'!AB15),$E15-AB$4,"")</f>
        <v/>
      </c>
      <c r="AC15" t="str">
        <f>IF(ISNUMBER('Panel Spreadsheet'!AC15),$E15-AC$4,"")</f>
        <v/>
      </c>
      <c r="AD15">
        <f>IF(ISNUMBER('Panel Spreadsheet'!AD15),$E15-AD$4,"")</f>
        <v>16</v>
      </c>
      <c r="AE15">
        <f>IF(ISNUMBER('Panel Spreadsheet'!AE15),$E15-AE$4,"")</f>
        <v>15</v>
      </c>
      <c r="AF15">
        <f>IF(ISNUMBER('Panel Spreadsheet'!AF15),$E15-AF$4,"")</f>
        <v>14</v>
      </c>
      <c r="AG15">
        <f>IF(ISNUMBER('Panel Spreadsheet'!AG15),$E15-AG$4,"")</f>
        <v>13</v>
      </c>
      <c r="AH15">
        <f>IF(ISNUMBER('Panel Spreadsheet'!AH15),$E15-AH$4,"")</f>
        <v>12</v>
      </c>
      <c r="AI15">
        <f>IF(ISNUMBER('Panel Spreadsheet'!AI15),$E15-AI$4,"")</f>
        <v>11</v>
      </c>
      <c r="AJ15">
        <f>IF(ISNUMBER('Panel Spreadsheet'!AJ15),$E15-AJ$4,"")</f>
        <v>10</v>
      </c>
      <c r="AK15">
        <f>IF(ISNUMBER('Panel Spreadsheet'!AK15),$E15-AK$4,"")</f>
        <v>9</v>
      </c>
      <c r="AL15">
        <f>IF(ISNUMBER('Panel Spreadsheet'!AL15),$E15-AL$4,"")</f>
        <v>8</v>
      </c>
      <c r="AM15">
        <f>IF(ISNUMBER('Panel Spreadsheet'!AM15),$E15-AM$4,"")</f>
        <v>7</v>
      </c>
      <c r="AN15">
        <f>IF(ISNUMBER('Panel Spreadsheet'!AN15),$E15-AN$4,"")</f>
        <v>6</v>
      </c>
      <c r="AO15">
        <f>IF(ISNUMBER('Panel Spreadsheet'!AO15),$E15-AO$4,"")</f>
        <v>5</v>
      </c>
      <c r="AP15">
        <f>IF(ISNUMBER('Panel Spreadsheet'!AP15),$E15-AP$4,"")</f>
        <v>4</v>
      </c>
      <c r="AQ15">
        <f>IF(ISNUMBER('Panel Spreadsheet'!AQ15),$E15-AQ$4,"")</f>
        <v>3</v>
      </c>
      <c r="AR15">
        <f>IF(ISNUMBER('Panel Spreadsheet'!AR15),$E15-AR$4,"")</f>
        <v>2</v>
      </c>
      <c r="AS15">
        <f>IF(ISNUMBER('Panel Spreadsheet'!AS15),$E15-AS$4,"")</f>
        <v>1</v>
      </c>
      <c r="AT15" t="str">
        <f>IF(ISNUMBER('Panel Spreadsheet'!AT15),$E15-AT$4,"")</f>
        <v/>
      </c>
      <c r="AU15" t="str">
        <f>IF(ISNUMBER('Panel Spreadsheet'!AU15),$E15-AU$4,"")</f>
        <v/>
      </c>
      <c r="AV15" t="str">
        <f>IF(ISNUMBER('Panel Spreadsheet'!AV15),$E15-AV$4,"")</f>
        <v/>
      </c>
      <c r="AW15" t="str">
        <f>IF(ISNUMBER('Panel Spreadsheet'!AW15),$E15-AW$4,"")</f>
        <v/>
      </c>
      <c r="AX15" t="str">
        <f>IF(ISNUMBER('Panel Spreadsheet'!AX15),$E15-AX$4,"")</f>
        <v/>
      </c>
      <c r="AY15" t="str">
        <f>IF(ISNUMBER('Panel Spreadsheet'!AY15),$E15-AY$4,"")</f>
        <v/>
      </c>
      <c r="AZ15" t="str">
        <f>IF(ISNUMBER('Panel Spreadsheet'!AZ15),$E15-AZ$4,"")</f>
        <v/>
      </c>
      <c r="BA15" t="str">
        <f>IF(ISNUMBER('Panel Spreadsheet'!BA15),$E15-BA$4,"")</f>
        <v/>
      </c>
      <c r="BB15" t="str">
        <f>IF(ISNUMBER('Panel Spreadsheet'!BB15),$E15-BB$4,"")</f>
        <v/>
      </c>
      <c r="BC15" t="str">
        <f>IF(ISNUMBER('Panel Spreadsheet'!BC15),$E15-BC$4,"")</f>
        <v/>
      </c>
      <c r="BD15" t="str">
        <f>IF(ISNUMBER('Panel Spreadsheet'!BD15),$E15-BD$4,"")</f>
        <v/>
      </c>
      <c r="BE15" t="str">
        <f>IF(ISNUMBER('Panel Spreadsheet'!BE15),$E15-BE$4,"")</f>
        <v/>
      </c>
      <c r="BF15" t="str">
        <f>IF(ISNUMBER('Panel Spreadsheet'!BF15),$E15-BF$4,"")</f>
        <v/>
      </c>
      <c r="BG15" t="str">
        <f>IF(ISNUMBER('Panel Spreadsheet'!BG15),$E15-BG$4,"")</f>
        <v/>
      </c>
      <c r="BH15" t="str">
        <f>IF(ISNUMBER('Panel Spreadsheet'!BH15),$E15-BH$4,"")</f>
        <v/>
      </c>
      <c r="BI15" t="str">
        <f>IF(ISNUMBER('Panel Spreadsheet'!BI15),$E15-BI$4,"")</f>
        <v/>
      </c>
      <c r="BJ15" t="str">
        <f>IF(ISNUMBER('Panel Spreadsheet'!BJ15),$E15-BJ$4,"")</f>
        <v/>
      </c>
      <c r="BK15" t="str">
        <f>IF(ISNUMBER('Panel Spreadsheet'!BK15),$E15-BK$4,"")</f>
        <v/>
      </c>
      <c r="BL15" t="str">
        <f>IF(ISNUMBER('Panel Spreadsheet'!BL15),$E15-BL$4,"")</f>
        <v/>
      </c>
      <c r="BM15" t="str">
        <f>IF(ISNUMBER('Panel Spreadsheet'!BM15),$E15-BM$4,"")</f>
        <v/>
      </c>
    </row>
    <row r="16" spans="1:65" x14ac:dyDescent="0.35">
      <c r="A16" s="49" t="s">
        <v>23</v>
      </c>
      <c r="B16" s="49" t="s">
        <v>138</v>
      </c>
      <c r="C16" s="27">
        <v>3.5</v>
      </c>
      <c r="D16" s="22">
        <v>1919</v>
      </c>
      <c r="E16" s="22">
        <v>1949</v>
      </c>
      <c r="F16" t="str">
        <f>IF(ISNUMBER('Panel Spreadsheet'!F16),$E16-F$4,"")</f>
        <v/>
      </c>
      <c r="G16">
        <f>IF(ISNUMBER('Panel Spreadsheet'!G16),$E16-G$4,"")</f>
        <v>34</v>
      </c>
      <c r="H16">
        <f>IF(ISNUMBER('Panel Spreadsheet'!H16),$E16-H$4,"")</f>
        <v>33</v>
      </c>
      <c r="I16">
        <f>IF(ISNUMBER('Panel Spreadsheet'!I16),$E16-I$4,"")</f>
        <v>32</v>
      </c>
      <c r="J16">
        <f>IF(ISNUMBER('Panel Spreadsheet'!J16),$E16-J$4,"")</f>
        <v>31</v>
      </c>
      <c r="K16">
        <f>IF(ISNUMBER('Panel Spreadsheet'!K16),$E16-K$4,"")</f>
        <v>30</v>
      </c>
      <c r="L16">
        <f>IF(ISNUMBER('Panel Spreadsheet'!L16),$E16-L$4,"")</f>
        <v>29</v>
      </c>
      <c r="M16">
        <f>IF(ISNUMBER('Panel Spreadsheet'!M16),$E16-M$4,"")</f>
        <v>28</v>
      </c>
      <c r="N16">
        <f>IF(ISNUMBER('Panel Spreadsheet'!N16),$E16-N$4,"")</f>
        <v>27</v>
      </c>
      <c r="O16">
        <f>IF(ISNUMBER('Panel Spreadsheet'!O16),$E16-O$4,"")</f>
        <v>26</v>
      </c>
      <c r="P16">
        <f>IF(ISNUMBER('Panel Spreadsheet'!P16),$E16-P$4,"")</f>
        <v>25</v>
      </c>
      <c r="Q16">
        <f>IF(ISNUMBER('Panel Spreadsheet'!Q16),$E16-Q$4,"")</f>
        <v>24</v>
      </c>
      <c r="R16">
        <f>IF(ISNUMBER('Panel Spreadsheet'!R16),$E16-R$4,"")</f>
        <v>23</v>
      </c>
      <c r="S16">
        <f>IF(ISNUMBER('Panel Spreadsheet'!S16),$E16-S$4,"")</f>
        <v>22</v>
      </c>
      <c r="T16">
        <f>IF(ISNUMBER('Panel Spreadsheet'!T16),$E16-T$4,"")</f>
        <v>21</v>
      </c>
      <c r="U16">
        <f>IF(ISNUMBER('Panel Spreadsheet'!U16),$E16-U$4,"")</f>
        <v>20</v>
      </c>
      <c r="V16">
        <f>IF(ISNUMBER('Panel Spreadsheet'!V16),$E16-V$4,"")</f>
        <v>19</v>
      </c>
      <c r="W16" t="str">
        <f>IF(ISNUMBER('Panel Spreadsheet'!W16),$E16-W$4,"")</f>
        <v/>
      </c>
      <c r="X16" t="str">
        <f>IF(ISNUMBER('Panel Spreadsheet'!X16),$E16-X$4,"")</f>
        <v/>
      </c>
      <c r="Y16" t="str">
        <f>IF(ISNUMBER('Panel Spreadsheet'!Y16),$E16-Y$4,"")</f>
        <v/>
      </c>
      <c r="Z16" t="str">
        <f>IF(ISNUMBER('Panel Spreadsheet'!Z16),$E16-Z$4,"")</f>
        <v/>
      </c>
      <c r="AA16" t="str">
        <f>IF(ISNUMBER('Panel Spreadsheet'!AA16),$E16-AA$4,"")</f>
        <v/>
      </c>
      <c r="AB16" t="str">
        <f>IF(ISNUMBER('Panel Spreadsheet'!AB16),$E16-AB$4,"")</f>
        <v/>
      </c>
      <c r="AC16" t="str">
        <f>IF(ISNUMBER('Panel Spreadsheet'!AC16),$E16-AC$4,"")</f>
        <v/>
      </c>
      <c r="AD16" t="str">
        <f>IF(ISNUMBER('Panel Spreadsheet'!AD16),$E16-AD$4,"")</f>
        <v/>
      </c>
      <c r="AE16" t="str">
        <f>IF(ISNUMBER('Panel Spreadsheet'!AE16),$E16-AE$4,"")</f>
        <v/>
      </c>
      <c r="AF16" t="str">
        <f>IF(ISNUMBER('Panel Spreadsheet'!AF16),$E16-AF$4,"")</f>
        <v/>
      </c>
      <c r="AG16" t="str">
        <f>IF(ISNUMBER('Panel Spreadsheet'!AG16),$E16-AG$4,"")</f>
        <v/>
      </c>
      <c r="AH16" t="str">
        <f>IF(ISNUMBER('Panel Spreadsheet'!AH16),$E16-AH$4,"")</f>
        <v/>
      </c>
      <c r="AI16" t="str">
        <f>IF(ISNUMBER('Panel Spreadsheet'!AI16),$E16-AI$4,"")</f>
        <v/>
      </c>
      <c r="AJ16" t="str">
        <f>IF(ISNUMBER('Panel Spreadsheet'!AJ16),$E16-AJ$4,"")</f>
        <v/>
      </c>
      <c r="AK16" t="str">
        <f>IF(ISNUMBER('Panel Spreadsheet'!AK16),$E16-AK$4,"")</f>
        <v/>
      </c>
      <c r="AL16" t="str">
        <f>IF(ISNUMBER('Panel Spreadsheet'!AL16),$E16-AL$4,"")</f>
        <v/>
      </c>
      <c r="AM16" t="str">
        <f>IF(ISNUMBER('Panel Spreadsheet'!AM16),$E16-AM$4,"")</f>
        <v/>
      </c>
      <c r="AN16" t="str">
        <f>IF(ISNUMBER('Panel Spreadsheet'!AN16),$E16-AN$4,"")</f>
        <v/>
      </c>
      <c r="AO16" t="str">
        <f>IF(ISNUMBER('Panel Spreadsheet'!AO16),$E16-AO$4,"")</f>
        <v/>
      </c>
      <c r="AP16" t="str">
        <f>IF(ISNUMBER('Panel Spreadsheet'!AP16),$E16-AP$4,"")</f>
        <v/>
      </c>
      <c r="AQ16" t="str">
        <f>IF(ISNUMBER('Panel Spreadsheet'!AQ16),$E16-AQ$4,"")</f>
        <v/>
      </c>
      <c r="AR16" t="str">
        <f>IF(ISNUMBER('Panel Spreadsheet'!AR16),$E16-AR$4,"")</f>
        <v/>
      </c>
      <c r="AS16" t="str">
        <f>IF(ISNUMBER('Panel Spreadsheet'!AS16),$E16-AS$4,"")</f>
        <v/>
      </c>
      <c r="AT16" t="str">
        <f>IF(ISNUMBER('Panel Spreadsheet'!AT16),$E16-AT$4,"")</f>
        <v/>
      </c>
      <c r="AU16" t="str">
        <f>IF(ISNUMBER('Panel Spreadsheet'!AU16),$E16-AU$4,"")</f>
        <v/>
      </c>
      <c r="AV16" t="str">
        <f>IF(ISNUMBER('Panel Spreadsheet'!AV16),$E16-AV$4,"")</f>
        <v/>
      </c>
      <c r="AW16" t="str">
        <f>IF(ISNUMBER('Panel Spreadsheet'!AW16),$E16-AW$4,"")</f>
        <v/>
      </c>
      <c r="AX16" t="str">
        <f>IF(ISNUMBER('Panel Spreadsheet'!AX16),$E16-AX$4,"")</f>
        <v/>
      </c>
      <c r="AY16" t="str">
        <f>IF(ISNUMBER('Panel Spreadsheet'!AY16),$E16-AY$4,"")</f>
        <v/>
      </c>
      <c r="AZ16" t="str">
        <f>IF(ISNUMBER('Panel Spreadsheet'!AZ16),$E16-AZ$4,"")</f>
        <v/>
      </c>
      <c r="BA16" t="str">
        <f>IF(ISNUMBER('Panel Spreadsheet'!BA16),$E16-BA$4,"")</f>
        <v/>
      </c>
      <c r="BB16" t="str">
        <f>IF(ISNUMBER('Panel Spreadsheet'!BB16),$E16-BB$4,"")</f>
        <v/>
      </c>
      <c r="BC16" t="str">
        <f>IF(ISNUMBER('Panel Spreadsheet'!BC16),$E16-BC$4,"")</f>
        <v/>
      </c>
      <c r="BD16" t="str">
        <f>IF(ISNUMBER('Panel Spreadsheet'!BD16),$E16-BD$4,"")</f>
        <v/>
      </c>
      <c r="BE16" t="str">
        <f>IF(ISNUMBER('Panel Spreadsheet'!BE16),$E16-BE$4,"")</f>
        <v/>
      </c>
      <c r="BF16" t="str">
        <f>IF(ISNUMBER('Panel Spreadsheet'!BF16),$E16-BF$4,"")</f>
        <v/>
      </c>
      <c r="BG16" t="str">
        <f>IF(ISNUMBER('Panel Spreadsheet'!BG16),$E16-BG$4,"")</f>
        <v/>
      </c>
      <c r="BH16" t="str">
        <f>IF(ISNUMBER('Panel Spreadsheet'!BH16),$E16-BH$4,"")</f>
        <v/>
      </c>
      <c r="BI16" t="str">
        <f>IF(ISNUMBER('Panel Spreadsheet'!BI16),$E16-BI$4,"")</f>
        <v/>
      </c>
      <c r="BJ16" t="str">
        <f>IF(ISNUMBER('Panel Spreadsheet'!BJ16),$E16-BJ$4,"")</f>
        <v/>
      </c>
      <c r="BK16" t="str">
        <f>IF(ISNUMBER('Panel Spreadsheet'!BK16),$E16-BK$4,"")</f>
        <v/>
      </c>
      <c r="BL16" t="str">
        <f>IF(ISNUMBER('Panel Spreadsheet'!BL16),$E16-BL$4,"")</f>
        <v/>
      </c>
      <c r="BM16" t="str">
        <f>IF(ISNUMBER('Panel Spreadsheet'!BM16),$E16-BM$4,"")</f>
        <v/>
      </c>
    </row>
    <row r="17" spans="1:65" x14ac:dyDescent="0.35">
      <c r="A17" s="49" t="s">
        <v>17</v>
      </c>
      <c r="B17" s="49" t="s">
        <v>138</v>
      </c>
      <c r="C17" s="27">
        <v>3.5</v>
      </c>
      <c r="D17" s="22">
        <v>1940</v>
      </c>
      <c r="E17" s="115">
        <v>1940</v>
      </c>
      <c r="F17" t="str">
        <f>IF(ISNUMBER('Panel Spreadsheet'!F17),$E17-F$4,"")</f>
        <v/>
      </c>
      <c r="G17" t="str">
        <f>IF(ISNUMBER('Panel Spreadsheet'!G17),$E17-G$4,"")</f>
        <v/>
      </c>
      <c r="H17" t="str">
        <f>IF(ISNUMBER('Panel Spreadsheet'!H17),$E17-H$4,"")</f>
        <v/>
      </c>
      <c r="I17" t="str">
        <f>IF(ISNUMBER('Panel Spreadsheet'!I17),$E17-I$4,"")</f>
        <v/>
      </c>
      <c r="J17" t="str">
        <f>IF(ISNUMBER('Panel Spreadsheet'!J17),$E17-J$4,"")</f>
        <v/>
      </c>
      <c r="K17" t="str">
        <f>IF(ISNUMBER('Panel Spreadsheet'!K17),$E17-K$4,"")</f>
        <v/>
      </c>
      <c r="L17" t="str">
        <f>IF(ISNUMBER('Panel Spreadsheet'!L17),$E17-L$4,"")</f>
        <v/>
      </c>
      <c r="M17" t="str">
        <f>IF(ISNUMBER('Panel Spreadsheet'!M17),$E17-M$4,"")</f>
        <v/>
      </c>
      <c r="N17" t="str">
        <f>IF(ISNUMBER('Panel Spreadsheet'!N17),$E17-N$4,"")</f>
        <v/>
      </c>
      <c r="O17" t="str">
        <f>IF(ISNUMBER('Panel Spreadsheet'!O17),$E17-O$4,"")</f>
        <v/>
      </c>
      <c r="P17" t="str">
        <f>IF(ISNUMBER('Panel Spreadsheet'!P17),$E17-P$4,"")</f>
        <v/>
      </c>
      <c r="Q17" t="str">
        <f>IF(ISNUMBER('Panel Spreadsheet'!Q17),$E17-Q$4,"")</f>
        <v/>
      </c>
      <c r="R17" t="str">
        <f>IF(ISNUMBER('Panel Spreadsheet'!R17),$E17-R$4,"")</f>
        <v/>
      </c>
      <c r="S17" t="str">
        <f>IF(ISNUMBER('Panel Spreadsheet'!S17),$E17-S$4,"")</f>
        <v/>
      </c>
      <c r="T17">
        <f>IF(ISNUMBER('Panel Spreadsheet'!T17),$E17-T$4,"")</f>
        <v>12</v>
      </c>
      <c r="U17">
        <f>IF(ISNUMBER('Panel Spreadsheet'!U17),$E17-U$4,"")</f>
        <v>11</v>
      </c>
      <c r="V17">
        <f>IF(ISNUMBER('Panel Spreadsheet'!V17),$E17-V$4,"")</f>
        <v>10</v>
      </c>
      <c r="W17">
        <f>IF(ISNUMBER('Panel Spreadsheet'!W17),$E17-W$4,"")</f>
        <v>9</v>
      </c>
      <c r="X17">
        <f>IF(ISNUMBER('Panel Spreadsheet'!X17),$E17-X$4,"")</f>
        <v>8</v>
      </c>
      <c r="Y17">
        <f>IF(ISNUMBER('Panel Spreadsheet'!Y17),$E17-Y$4,"")</f>
        <v>7</v>
      </c>
      <c r="Z17">
        <f>IF(ISNUMBER('Panel Spreadsheet'!Z17),$E17-Z$4,"")</f>
        <v>6</v>
      </c>
      <c r="AA17">
        <f>IF(ISNUMBER('Panel Spreadsheet'!AA17),$E17-AA$4,"")</f>
        <v>5</v>
      </c>
      <c r="AB17">
        <f>IF(ISNUMBER('Panel Spreadsheet'!AB17),$E17-AB$4,"")</f>
        <v>4</v>
      </c>
      <c r="AC17">
        <f>IF(ISNUMBER('Panel Spreadsheet'!AC17),$E17-AC$4,"")</f>
        <v>3</v>
      </c>
      <c r="AD17">
        <f>IF(ISNUMBER('Panel Spreadsheet'!AD17),$E17-AD$4,"")</f>
        <v>2</v>
      </c>
      <c r="AE17">
        <f>IF(ISNUMBER('Panel Spreadsheet'!AE17),$E17-AE$4,"")</f>
        <v>1</v>
      </c>
      <c r="AF17" t="str">
        <f>IF(ISNUMBER('Panel Spreadsheet'!AF17),$E17-AF$4,"")</f>
        <v/>
      </c>
      <c r="AG17" t="str">
        <f>IF(ISNUMBER('Panel Spreadsheet'!AG17),$E17-AG$4,"")</f>
        <v/>
      </c>
      <c r="AH17" t="str">
        <f>IF(ISNUMBER('Panel Spreadsheet'!AH17),$E17-AH$4,"")</f>
        <v/>
      </c>
      <c r="AI17" t="str">
        <f>IF(ISNUMBER('Panel Spreadsheet'!AI17),$E17-AI$4,"")</f>
        <v/>
      </c>
      <c r="AJ17" t="str">
        <f>IF(ISNUMBER('Panel Spreadsheet'!AJ17),$E17-AJ$4,"")</f>
        <v/>
      </c>
      <c r="AK17" t="str">
        <f>IF(ISNUMBER('Panel Spreadsheet'!AK17),$E17-AK$4,"")</f>
        <v/>
      </c>
      <c r="AL17" t="str">
        <f>IF(ISNUMBER('Panel Spreadsheet'!AL17),$E17-AL$4,"")</f>
        <v/>
      </c>
      <c r="AM17" t="str">
        <f>IF(ISNUMBER('Panel Spreadsheet'!AM17),$E17-AM$4,"")</f>
        <v/>
      </c>
      <c r="AN17" t="str">
        <f>IF(ISNUMBER('Panel Spreadsheet'!AN17),$E17-AN$4,"")</f>
        <v/>
      </c>
      <c r="AO17" t="str">
        <f>IF(ISNUMBER('Panel Spreadsheet'!AO17),$E17-AO$4,"")</f>
        <v/>
      </c>
      <c r="AP17" t="str">
        <f>IF(ISNUMBER('Panel Spreadsheet'!AP17),$E17-AP$4,"")</f>
        <v/>
      </c>
      <c r="AQ17" t="str">
        <f>IF(ISNUMBER('Panel Spreadsheet'!AQ17),$E17-AQ$4,"")</f>
        <v/>
      </c>
      <c r="AR17" t="str">
        <f>IF(ISNUMBER('Panel Spreadsheet'!AR17),$E17-AR$4,"")</f>
        <v/>
      </c>
      <c r="AS17" t="str">
        <f>IF(ISNUMBER('Panel Spreadsheet'!AS17),$E17-AS$4,"")</f>
        <v/>
      </c>
      <c r="AT17" t="str">
        <f>IF(ISNUMBER('Panel Spreadsheet'!AT17),$E17-AT$4,"")</f>
        <v/>
      </c>
      <c r="AU17" t="str">
        <f>IF(ISNUMBER('Panel Spreadsheet'!AU17),$E17-AU$4,"")</f>
        <v/>
      </c>
      <c r="AV17" t="str">
        <f>IF(ISNUMBER('Panel Spreadsheet'!AV17),$E17-AV$4,"")</f>
        <v/>
      </c>
      <c r="AW17" t="str">
        <f>IF(ISNUMBER('Panel Spreadsheet'!AW17),$E17-AW$4,"")</f>
        <v/>
      </c>
      <c r="AX17" t="str">
        <f>IF(ISNUMBER('Panel Spreadsheet'!AX17),$E17-AX$4,"")</f>
        <v/>
      </c>
      <c r="AY17" t="str">
        <f>IF(ISNUMBER('Panel Spreadsheet'!AY17),$E17-AY$4,"")</f>
        <v/>
      </c>
      <c r="AZ17" t="str">
        <f>IF(ISNUMBER('Panel Spreadsheet'!AZ17),$E17-AZ$4,"")</f>
        <v/>
      </c>
      <c r="BA17" t="str">
        <f>IF(ISNUMBER('Panel Spreadsheet'!BA17),$E17-BA$4,"")</f>
        <v/>
      </c>
      <c r="BB17" t="str">
        <f>IF(ISNUMBER('Panel Spreadsheet'!BB17),$E17-BB$4,"")</f>
        <v/>
      </c>
      <c r="BC17" t="str">
        <f>IF(ISNUMBER('Panel Spreadsheet'!BC17),$E17-BC$4,"")</f>
        <v/>
      </c>
      <c r="BD17" t="str">
        <f>IF(ISNUMBER('Panel Spreadsheet'!BD17),$E17-BD$4,"")</f>
        <v/>
      </c>
      <c r="BE17" t="str">
        <f>IF(ISNUMBER('Panel Spreadsheet'!BE17),$E17-BE$4,"")</f>
        <v/>
      </c>
      <c r="BF17" t="str">
        <f>IF(ISNUMBER('Panel Spreadsheet'!BF17),$E17-BF$4,"")</f>
        <v/>
      </c>
      <c r="BG17" t="str">
        <f>IF(ISNUMBER('Panel Spreadsheet'!BG17),$E17-BG$4,"")</f>
        <v/>
      </c>
      <c r="BH17" t="str">
        <f>IF(ISNUMBER('Panel Spreadsheet'!BH17),$E17-BH$4,"")</f>
        <v/>
      </c>
      <c r="BI17" t="str">
        <f>IF(ISNUMBER('Panel Spreadsheet'!BI17),$E17-BI$4,"")</f>
        <v/>
      </c>
      <c r="BJ17" t="str">
        <f>IF(ISNUMBER('Panel Spreadsheet'!BJ17),$E17-BJ$4,"")</f>
        <v/>
      </c>
      <c r="BK17" t="str">
        <f>IF(ISNUMBER('Panel Spreadsheet'!BK17),$E17-BK$4,"")</f>
        <v/>
      </c>
      <c r="BL17" t="str">
        <f>IF(ISNUMBER('Panel Spreadsheet'!BL17),$E17-BL$4,"")</f>
        <v/>
      </c>
      <c r="BM17" t="str">
        <f>IF(ISNUMBER('Panel Spreadsheet'!BM17),$E17-BM$4,"")</f>
        <v/>
      </c>
    </row>
    <row r="18" spans="1:65" x14ac:dyDescent="0.35">
      <c r="A18" s="51" t="s">
        <v>17</v>
      </c>
      <c r="B18" s="49" t="s">
        <v>138</v>
      </c>
      <c r="C18" s="27">
        <v>3.5</v>
      </c>
      <c r="D18" s="22">
        <v>1949</v>
      </c>
      <c r="E18" s="26">
        <v>1954</v>
      </c>
      <c r="F18" t="str">
        <f>IF(ISNUMBER('Panel Spreadsheet'!F18),$E18-F$4,"")</f>
        <v/>
      </c>
      <c r="G18" t="str">
        <f>IF(ISNUMBER('Panel Spreadsheet'!G18),$E18-G$4,"")</f>
        <v/>
      </c>
      <c r="H18" t="str">
        <f>IF(ISNUMBER('Panel Spreadsheet'!H18),$E18-H$4,"")</f>
        <v/>
      </c>
      <c r="I18" t="str">
        <f>IF(ISNUMBER('Panel Spreadsheet'!I18),$E18-I$4,"")</f>
        <v/>
      </c>
      <c r="J18" t="str">
        <f>IF(ISNUMBER('Panel Spreadsheet'!J18),$E18-J$4,"")</f>
        <v/>
      </c>
      <c r="K18" t="str">
        <f>IF(ISNUMBER('Panel Spreadsheet'!K18),$E18-K$4,"")</f>
        <v/>
      </c>
      <c r="L18" t="str">
        <f>IF(ISNUMBER('Panel Spreadsheet'!L18),$E18-L$4,"")</f>
        <v/>
      </c>
      <c r="M18" t="str">
        <f>IF(ISNUMBER('Panel Spreadsheet'!M18),$E18-M$4,"")</f>
        <v/>
      </c>
      <c r="N18" t="str">
        <f>IF(ISNUMBER('Panel Spreadsheet'!N18),$E18-N$4,"")</f>
        <v/>
      </c>
      <c r="O18" t="str">
        <f>IF(ISNUMBER('Panel Spreadsheet'!O18),$E18-O$4,"")</f>
        <v/>
      </c>
      <c r="P18" t="str">
        <f>IF(ISNUMBER('Panel Spreadsheet'!P18),$E18-P$4,"")</f>
        <v/>
      </c>
      <c r="Q18" t="str">
        <f>IF(ISNUMBER('Panel Spreadsheet'!Q18),$E18-Q$4,"")</f>
        <v/>
      </c>
      <c r="R18" t="str">
        <f>IF(ISNUMBER('Panel Spreadsheet'!R18),$E18-R$4,"")</f>
        <v/>
      </c>
      <c r="S18" t="str">
        <f>IF(ISNUMBER('Panel Spreadsheet'!S18),$E18-S$4,"")</f>
        <v/>
      </c>
      <c r="T18" t="str">
        <f>IF(ISNUMBER('Panel Spreadsheet'!T18),$E18-T$4,"")</f>
        <v/>
      </c>
      <c r="U18" t="str">
        <f>IF(ISNUMBER('Panel Spreadsheet'!U18),$E18-U$4,"")</f>
        <v/>
      </c>
      <c r="V18" t="str">
        <f>IF(ISNUMBER('Panel Spreadsheet'!V18),$E18-V$4,"")</f>
        <v/>
      </c>
      <c r="W18" t="str">
        <f>IF(ISNUMBER('Panel Spreadsheet'!W18),$E18-W$4,"")</f>
        <v/>
      </c>
      <c r="X18" t="str">
        <f>IF(ISNUMBER('Panel Spreadsheet'!X18),$E18-X$4,"")</f>
        <v/>
      </c>
      <c r="Y18" t="str">
        <f>IF(ISNUMBER('Panel Spreadsheet'!Y18),$E18-Y$4,"")</f>
        <v/>
      </c>
      <c r="Z18" t="str">
        <f>IF(ISNUMBER('Panel Spreadsheet'!Z18),$E18-Z$4,"")</f>
        <v/>
      </c>
      <c r="AA18" t="str">
        <f>IF(ISNUMBER('Panel Spreadsheet'!AA18),$E18-AA$4,"")</f>
        <v/>
      </c>
      <c r="AB18" t="str">
        <f>IF(ISNUMBER('Panel Spreadsheet'!AB18),$E18-AB$4,"")</f>
        <v/>
      </c>
      <c r="AC18" t="str">
        <f>IF(ISNUMBER('Panel Spreadsheet'!AC18),$E18-AC$4,"")</f>
        <v/>
      </c>
      <c r="AD18" t="str">
        <f>IF(ISNUMBER('Panel Spreadsheet'!AD18),$E18-AD$4,"")</f>
        <v/>
      </c>
      <c r="AE18" t="str">
        <f>IF(ISNUMBER('Panel Spreadsheet'!AE18),$E18-AE$4,"")</f>
        <v/>
      </c>
      <c r="AF18">
        <f>IF(ISNUMBER('Panel Spreadsheet'!AF18),$E18-AF$4,"")</f>
        <v>14</v>
      </c>
      <c r="AG18">
        <f>IF(ISNUMBER('Panel Spreadsheet'!AG18),$E18-AG$4,"")</f>
        <v>13</v>
      </c>
      <c r="AH18">
        <f>IF(ISNUMBER('Panel Spreadsheet'!AH18),$E18-AH$4,"")</f>
        <v>12</v>
      </c>
      <c r="AI18">
        <f>IF(ISNUMBER('Panel Spreadsheet'!AI18),$E18-AI$4,"")</f>
        <v>11</v>
      </c>
      <c r="AJ18">
        <f>IF(ISNUMBER('Panel Spreadsheet'!AJ18),$E18-AJ$4,"")</f>
        <v>10</v>
      </c>
      <c r="AK18" t="str">
        <f>IF(ISNUMBER('Panel Spreadsheet'!AK18),$E18-AK$4,"")</f>
        <v/>
      </c>
      <c r="AL18" t="str">
        <f>IF(ISNUMBER('Panel Spreadsheet'!AL18),$E18-AL$4,"")</f>
        <v/>
      </c>
      <c r="AM18" t="str">
        <f>IF(ISNUMBER('Panel Spreadsheet'!AM18),$E18-AM$4,"")</f>
        <v/>
      </c>
      <c r="AN18" t="str">
        <f>IF(ISNUMBER('Panel Spreadsheet'!AN18),$E18-AN$4,"")</f>
        <v/>
      </c>
      <c r="AO18" t="str">
        <f>IF(ISNUMBER('Panel Spreadsheet'!AO18),$E18-AO$4,"")</f>
        <v/>
      </c>
      <c r="AP18" t="str">
        <f>IF(ISNUMBER('Panel Spreadsheet'!AP18),$E18-AP$4,"")</f>
        <v/>
      </c>
      <c r="AQ18" t="str">
        <f>IF(ISNUMBER('Panel Spreadsheet'!AQ18),$E18-AQ$4,"")</f>
        <v/>
      </c>
      <c r="AR18" t="str">
        <f>IF(ISNUMBER('Panel Spreadsheet'!AR18),$E18-AR$4,"")</f>
        <v/>
      </c>
      <c r="AS18" t="str">
        <f>IF(ISNUMBER('Panel Spreadsheet'!AS18),$E18-AS$4,"")</f>
        <v/>
      </c>
      <c r="AT18" t="str">
        <f>IF(ISNUMBER('Panel Spreadsheet'!AT18),$E18-AT$4,"")</f>
        <v/>
      </c>
      <c r="AU18" t="str">
        <f>IF(ISNUMBER('Panel Spreadsheet'!AU18),$E18-AU$4,"")</f>
        <v/>
      </c>
      <c r="AV18" t="str">
        <f>IF(ISNUMBER('Panel Spreadsheet'!AV18),$E18-AV$4,"")</f>
        <v/>
      </c>
      <c r="AW18" t="str">
        <f>IF(ISNUMBER('Panel Spreadsheet'!AW18),$E18-AW$4,"")</f>
        <v/>
      </c>
      <c r="AX18" t="str">
        <f>IF(ISNUMBER('Panel Spreadsheet'!AX18),$E18-AX$4,"")</f>
        <v/>
      </c>
      <c r="AY18" t="str">
        <f>IF(ISNUMBER('Panel Spreadsheet'!AY18),$E18-AY$4,"")</f>
        <v/>
      </c>
      <c r="AZ18" t="str">
        <f>IF(ISNUMBER('Panel Spreadsheet'!AZ18),$E18-AZ$4,"")</f>
        <v/>
      </c>
      <c r="BA18" t="str">
        <f>IF(ISNUMBER('Panel Spreadsheet'!BA18),$E18-BA$4,"")</f>
        <v/>
      </c>
      <c r="BB18" t="str">
        <f>IF(ISNUMBER('Panel Spreadsheet'!BB18),$E18-BB$4,"")</f>
        <v/>
      </c>
      <c r="BC18" t="str">
        <f>IF(ISNUMBER('Panel Spreadsheet'!BC18),$E18-BC$4,"")</f>
        <v/>
      </c>
      <c r="BD18" t="str">
        <f>IF(ISNUMBER('Panel Spreadsheet'!BD18),$E18-BD$4,"")</f>
        <v/>
      </c>
      <c r="BE18" t="str">
        <f>IF(ISNUMBER('Panel Spreadsheet'!BE18),$E18-BE$4,"")</f>
        <v/>
      </c>
      <c r="BF18" t="str">
        <f>IF(ISNUMBER('Panel Spreadsheet'!BF18),$E18-BF$4,"")</f>
        <v/>
      </c>
      <c r="BG18" t="str">
        <f>IF(ISNUMBER('Panel Spreadsheet'!BG18),$E18-BG$4,"")</f>
        <v/>
      </c>
      <c r="BH18" t="str">
        <f>IF(ISNUMBER('Panel Spreadsheet'!BH18),$E18-BH$4,"")</f>
        <v/>
      </c>
      <c r="BI18" t="str">
        <f>IF(ISNUMBER('Panel Spreadsheet'!BI18),$E18-BI$4,"")</f>
        <v/>
      </c>
      <c r="BJ18" t="str">
        <f>IF(ISNUMBER('Panel Spreadsheet'!BJ18),$E18-BJ$4,"")</f>
        <v/>
      </c>
      <c r="BK18" t="str">
        <f>IF(ISNUMBER('Panel Spreadsheet'!BK18),$E18-BK$4,"")</f>
        <v/>
      </c>
      <c r="BL18" t="str">
        <f>IF(ISNUMBER('Panel Spreadsheet'!BL18),$E18-BL$4,"")</f>
        <v/>
      </c>
      <c r="BM18" t="str">
        <f>IF(ISNUMBER('Panel Spreadsheet'!BM18),$E18-BM$4,"")</f>
        <v/>
      </c>
    </row>
    <row r="19" spans="1:65" x14ac:dyDescent="0.35">
      <c r="A19" s="51" t="s">
        <v>17</v>
      </c>
      <c r="B19" s="49" t="s">
        <v>138</v>
      </c>
      <c r="C19" s="27">
        <v>3.5</v>
      </c>
      <c r="D19" s="22">
        <v>1955</v>
      </c>
      <c r="E19" s="26">
        <v>1960</v>
      </c>
      <c r="F19" t="str">
        <f>IF(ISNUMBER('Panel Spreadsheet'!F19),$E19-F$4,"")</f>
        <v/>
      </c>
      <c r="G19" t="str">
        <f>IF(ISNUMBER('Panel Spreadsheet'!G19),$E19-G$4,"")</f>
        <v/>
      </c>
      <c r="H19" t="str">
        <f>IF(ISNUMBER('Panel Spreadsheet'!H19),$E19-H$4,"")</f>
        <v/>
      </c>
      <c r="I19" t="str">
        <f>IF(ISNUMBER('Panel Spreadsheet'!I19),$E19-I$4,"")</f>
        <v/>
      </c>
      <c r="J19" t="str">
        <f>IF(ISNUMBER('Panel Spreadsheet'!J19),$E19-J$4,"")</f>
        <v/>
      </c>
      <c r="K19" t="str">
        <f>IF(ISNUMBER('Panel Spreadsheet'!K19),$E19-K$4,"")</f>
        <v/>
      </c>
      <c r="L19" t="str">
        <f>IF(ISNUMBER('Panel Spreadsheet'!L19),$E19-L$4,"")</f>
        <v/>
      </c>
      <c r="M19" t="str">
        <f>IF(ISNUMBER('Panel Spreadsheet'!M19),$E19-M$4,"")</f>
        <v/>
      </c>
      <c r="N19" t="str">
        <f>IF(ISNUMBER('Panel Spreadsheet'!N19),$E19-N$4,"")</f>
        <v/>
      </c>
      <c r="O19" t="str">
        <f>IF(ISNUMBER('Panel Spreadsheet'!O19),$E19-O$4,"")</f>
        <v/>
      </c>
      <c r="P19" t="str">
        <f>IF(ISNUMBER('Panel Spreadsheet'!P19),$E19-P$4,"")</f>
        <v/>
      </c>
      <c r="Q19" t="str">
        <f>IF(ISNUMBER('Panel Spreadsheet'!Q19),$E19-Q$4,"")</f>
        <v/>
      </c>
      <c r="R19" t="str">
        <f>IF(ISNUMBER('Panel Spreadsheet'!R19),$E19-R$4,"")</f>
        <v/>
      </c>
      <c r="S19" t="str">
        <f>IF(ISNUMBER('Panel Spreadsheet'!S19),$E19-S$4,"")</f>
        <v/>
      </c>
      <c r="T19" t="str">
        <f>IF(ISNUMBER('Panel Spreadsheet'!T19),$E19-T$4,"")</f>
        <v/>
      </c>
      <c r="U19" t="str">
        <f>IF(ISNUMBER('Panel Spreadsheet'!U19),$E19-U$4,"")</f>
        <v/>
      </c>
      <c r="V19" t="str">
        <f>IF(ISNUMBER('Panel Spreadsheet'!V19),$E19-V$4,"")</f>
        <v/>
      </c>
      <c r="W19" t="str">
        <f>IF(ISNUMBER('Panel Spreadsheet'!W19),$E19-W$4,"")</f>
        <v/>
      </c>
      <c r="X19" t="str">
        <f>IF(ISNUMBER('Panel Spreadsheet'!X19),$E19-X$4,"")</f>
        <v/>
      </c>
      <c r="Y19" t="str">
        <f>IF(ISNUMBER('Panel Spreadsheet'!Y19),$E19-Y$4,"")</f>
        <v/>
      </c>
      <c r="Z19" t="str">
        <f>IF(ISNUMBER('Panel Spreadsheet'!Z19),$E19-Z$4,"")</f>
        <v/>
      </c>
      <c r="AA19" t="str">
        <f>IF(ISNUMBER('Panel Spreadsheet'!AA19),$E19-AA$4,"")</f>
        <v/>
      </c>
      <c r="AB19" t="str">
        <f>IF(ISNUMBER('Panel Spreadsheet'!AB19),$E19-AB$4,"")</f>
        <v/>
      </c>
      <c r="AC19" t="str">
        <f>IF(ISNUMBER('Panel Spreadsheet'!AC19),$E19-AC$4,"")</f>
        <v/>
      </c>
      <c r="AD19" t="str">
        <f>IF(ISNUMBER('Panel Spreadsheet'!AD19),$E19-AD$4,"")</f>
        <v/>
      </c>
      <c r="AE19" t="str">
        <f>IF(ISNUMBER('Panel Spreadsheet'!AE19),$E19-AE$4,"")</f>
        <v/>
      </c>
      <c r="AF19" t="str">
        <f>IF(ISNUMBER('Panel Spreadsheet'!AF19),$E19-AF$4,"")</f>
        <v/>
      </c>
      <c r="AG19">
        <f>IF(ISNUMBER('Panel Spreadsheet'!AG19),$E19-AG$4,"")</f>
        <v>19</v>
      </c>
      <c r="AH19">
        <f>IF(ISNUMBER('Panel Spreadsheet'!AH19),$E19-AH$4,"")</f>
        <v>18</v>
      </c>
      <c r="AI19">
        <f>IF(ISNUMBER('Panel Spreadsheet'!AI19),$E19-AI$4,"")</f>
        <v>17</v>
      </c>
      <c r="AJ19">
        <f>IF(ISNUMBER('Panel Spreadsheet'!AJ19),$E19-AJ$4,"")</f>
        <v>16</v>
      </c>
      <c r="AK19">
        <f>IF(ISNUMBER('Panel Spreadsheet'!AK19),$E19-AK$4,"")</f>
        <v>15</v>
      </c>
      <c r="AL19" t="str">
        <f>IF(ISNUMBER('Panel Spreadsheet'!AL19),$E19-AL$4,"")</f>
        <v/>
      </c>
      <c r="AM19" t="str">
        <f>IF(ISNUMBER('Panel Spreadsheet'!AM19),$E19-AM$4,"")</f>
        <v/>
      </c>
      <c r="AN19" t="str">
        <f>IF(ISNUMBER('Panel Spreadsheet'!AN19),$E19-AN$4,"")</f>
        <v/>
      </c>
      <c r="AO19" t="str">
        <f>IF(ISNUMBER('Panel Spreadsheet'!AO19),$E19-AO$4,"")</f>
        <v/>
      </c>
      <c r="AP19" t="str">
        <f>IF(ISNUMBER('Panel Spreadsheet'!AP19),$E19-AP$4,"")</f>
        <v/>
      </c>
      <c r="AQ19" t="str">
        <f>IF(ISNUMBER('Panel Spreadsheet'!AQ19),$E19-AQ$4,"")</f>
        <v/>
      </c>
      <c r="AR19" t="str">
        <f>IF(ISNUMBER('Panel Spreadsheet'!AR19),$E19-AR$4,"")</f>
        <v/>
      </c>
      <c r="AS19" t="str">
        <f>IF(ISNUMBER('Panel Spreadsheet'!AS19),$E19-AS$4,"")</f>
        <v/>
      </c>
      <c r="AT19" t="str">
        <f>IF(ISNUMBER('Panel Spreadsheet'!AT19),$E19-AT$4,"")</f>
        <v/>
      </c>
      <c r="AU19" t="str">
        <f>IF(ISNUMBER('Panel Spreadsheet'!AU19),$E19-AU$4,"")</f>
        <v/>
      </c>
      <c r="AV19" t="str">
        <f>IF(ISNUMBER('Panel Spreadsheet'!AV19),$E19-AV$4,"")</f>
        <v/>
      </c>
      <c r="AW19" t="str">
        <f>IF(ISNUMBER('Panel Spreadsheet'!AW19),$E19-AW$4,"")</f>
        <v/>
      </c>
      <c r="AX19" t="str">
        <f>IF(ISNUMBER('Panel Spreadsheet'!AX19),$E19-AX$4,"")</f>
        <v/>
      </c>
      <c r="AY19" t="str">
        <f>IF(ISNUMBER('Panel Spreadsheet'!AY19),$E19-AY$4,"")</f>
        <v/>
      </c>
      <c r="AZ19" t="str">
        <f>IF(ISNUMBER('Panel Spreadsheet'!AZ19),$E19-AZ$4,"")</f>
        <v/>
      </c>
      <c r="BA19" t="str">
        <f>IF(ISNUMBER('Panel Spreadsheet'!BA19),$E19-BA$4,"")</f>
        <v/>
      </c>
      <c r="BB19" t="str">
        <f>IF(ISNUMBER('Panel Spreadsheet'!BB19),$E19-BB$4,"")</f>
        <v/>
      </c>
      <c r="BC19" t="str">
        <f>IF(ISNUMBER('Panel Spreadsheet'!BC19),$E19-BC$4,"")</f>
        <v/>
      </c>
      <c r="BD19" t="str">
        <f>IF(ISNUMBER('Panel Spreadsheet'!BD19),$E19-BD$4,"")</f>
        <v/>
      </c>
      <c r="BE19" t="str">
        <f>IF(ISNUMBER('Panel Spreadsheet'!BE19),$E19-BE$4,"")</f>
        <v/>
      </c>
      <c r="BF19" t="str">
        <f>IF(ISNUMBER('Panel Spreadsheet'!BF19),$E19-BF$4,"")</f>
        <v/>
      </c>
      <c r="BG19" t="str">
        <f>IF(ISNUMBER('Panel Spreadsheet'!BG19),$E19-BG$4,"")</f>
        <v/>
      </c>
      <c r="BH19" t="str">
        <f>IF(ISNUMBER('Panel Spreadsheet'!BH19),$E19-BH$4,"")</f>
        <v/>
      </c>
      <c r="BI19" t="str">
        <f>IF(ISNUMBER('Panel Spreadsheet'!BI19),$E19-BI$4,"")</f>
        <v/>
      </c>
      <c r="BJ19" t="str">
        <f>IF(ISNUMBER('Panel Spreadsheet'!BJ19),$E19-BJ$4,"")</f>
        <v/>
      </c>
      <c r="BK19" t="str">
        <f>IF(ISNUMBER('Panel Spreadsheet'!BK19),$E19-BK$4,"")</f>
        <v/>
      </c>
      <c r="BL19" t="str">
        <f>IF(ISNUMBER('Panel Spreadsheet'!BL19),$E19-BL$4,"")</f>
        <v/>
      </c>
      <c r="BM19" t="str">
        <f>IF(ISNUMBER('Panel Spreadsheet'!BM19),$E19-BM$4,"")</f>
        <v/>
      </c>
    </row>
    <row r="20" spans="1:65" x14ac:dyDescent="0.35">
      <c r="A20" s="130" t="s">
        <v>22</v>
      </c>
      <c r="B20" s="49" t="s">
        <v>138</v>
      </c>
      <c r="C20" s="27">
        <v>3.5</v>
      </c>
      <c r="D20" s="26">
        <v>1937</v>
      </c>
      <c r="E20" s="26">
        <v>1967</v>
      </c>
      <c r="F20" t="str">
        <f>IF(ISNUMBER('Panel Spreadsheet'!F20),$E20-F$4,"")</f>
        <v/>
      </c>
      <c r="G20">
        <f>IF(ISNUMBER('Panel Spreadsheet'!G20),$E20-G$4,"")</f>
        <v>52</v>
      </c>
      <c r="H20">
        <f>IF(ISNUMBER('Panel Spreadsheet'!H20),$E20-H$4,"")</f>
        <v>51</v>
      </c>
      <c r="I20">
        <f>IF(ISNUMBER('Panel Spreadsheet'!I20),$E20-I$4,"")</f>
        <v>50</v>
      </c>
      <c r="J20">
        <f>IF(ISNUMBER('Panel Spreadsheet'!J20),$E20-J$4,"")</f>
        <v>49</v>
      </c>
      <c r="K20">
        <f>IF(ISNUMBER('Panel Spreadsheet'!K20),$E20-K$4,"")</f>
        <v>48</v>
      </c>
      <c r="L20">
        <f>IF(ISNUMBER('Panel Spreadsheet'!L20),$E20-L$4,"")</f>
        <v>47</v>
      </c>
      <c r="M20" t="str">
        <f>IF(ISNUMBER('Panel Spreadsheet'!M20),$E20-M$4,"")</f>
        <v/>
      </c>
      <c r="N20" t="str">
        <f>IF(ISNUMBER('Panel Spreadsheet'!N20),$E20-N$4,"")</f>
        <v/>
      </c>
      <c r="O20" t="str">
        <f>IF(ISNUMBER('Panel Spreadsheet'!O20),$E20-O$4,"")</f>
        <v/>
      </c>
      <c r="P20" t="str">
        <f>IF(ISNUMBER('Panel Spreadsheet'!P20),$E20-P$4,"")</f>
        <v/>
      </c>
      <c r="Q20" t="str">
        <f>IF(ISNUMBER('Panel Spreadsheet'!Q20),$E20-Q$4,"")</f>
        <v/>
      </c>
      <c r="R20" t="str">
        <f>IF(ISNUMBER('Panel Spreadsheet'!R20),$E20-R$4,"")</f>
        <v/>
      </c>
      <c r="S20" t="str">
        <f>IF(ISNUMBER('Panel Spreadsheet'!S20),$E20-S$4,"")</f>
        <v/>
      </c>
      <c r="T20" t="str">
        <f>IF(ISNUMBER('Panel Spreadsheet'!T20),$E20-T$4,"")</f>
        <v/>
      </c>
      <c r="U20" t="str">
        <f>IF(ISNUMBER('Panel Spreadsheet'!U20),$E20-U$4,"")</f>
        <v/>
      </c>
      <c r="V20" t="str">
        <f>IF(ISNUMBER('Panel Spreadsheet'!V20),$E20-V$4,"")</f>
        <v/>
      </c>
      <c r="W20" t="str">
        <f>IF(ISNUMBER('Panel Spreadsheet'!W20),$E20-W$4,"")</f>
        <v/>
      </c>
      <c r="X20" t="str">
        <f>IF(ISNUMBER('Panel Spreadsheet'!X20),$E20-X$4,"")</f>
        <v/>
      </c>
      <c r="Y20" t="str">
        <f>IF(ISNUMBER('Panel Spreadsheet'!Y20),$E20-Y$4,"")</f>
        <v/>
      </c>
      <c r="Z20" t="str">
        <f>IF(ISNUMBER('Panel Spreadsheet'!Z20),$E20-Z$4,"")</f>
        <v/>
      </c>
      <c r="AA20" t="str">
        <f>IF(ISNUMBER('Panel Spreadsheet'!AA20),$E20-AA$4,"")</f>
        <v/>
      </c>
      <c r="AB20" t="str">
        <f>IF(ISNUMBER('Panel Spreadsheet'!AB20),$E20-AB$4,"")</f>
        <v/>
      </c>
      <c r="AC20" t="str">
        <f>IF(ISNUMBER('Panel Spreadsheet'!AC20),$E20-AC$4,"")</f>
        <v/>
      </c>
      <c r="AD20" t="str">
        <f>IF(ISNUMBER('Panel Spreadsheet'!AD20),$E20-AD$4,"")</f>
        <v/>
      </c>
      <c r="AE20" t="str">
        <f>IF(ISNUMBER('Panel Spreadsheet'!AE20),$E20-AE$4,"")</f>
        <v/>
      </c>
      <c r="AF20" t="str">
        <f>IF(ISNUMBER('Panel Spreadsheet'!AF20),$E20-AF$4,"")</f>
        <v/>
      </c>
      <c r="AG20" t="str">
        <f>IF(ISNUMBER('Panel Spreadsheet'!AG20),$E20-AG$4,"")</f>
        <v/>
      </c>
      <c r="AH20" t="str">
        <f>IF(ISNUMBER('Panel Spreadsheet'!AH20),$E20-AH$4,"")</f>
        <v/>
      </c>
      <c r="AI20" t="str">
        <f>IF(ISNUMBER('Panel Spreadsheet'!AI20),$E20-AI$4,"")</f>
        <v/>
      </c>
      <c r="AJ20" t="str">
        <f>IF(ISNUMBER('Panel Spreadsheet'!AJ20),$E20-AJ$4,"")</f>
        <v/>
      </c>
      <c r="AK20" t="str">
        <f>IF(ISNUMBER('Panel Spreadsheet'!AK20),$E20-AK$4,"")</f>
        <v/>
      </c>
      <c r="AL20" t="str">
        <f>IF(ISNUMBER('Panel Spreadsheet'!AL20),$E20-AL$4,"")</f>
        <v/>
      </c>
      <c r="AM20" t="str">
        <f>IF(ISNUMBER('Panel Spreadsheet'!AM20),$E20-AM$4,"")</f>
        <v/>
      </c>
      <c r="AN20" t="str">
        <f>IF(ISNUMBER('Panel Spreadsheet'!AN20),$E20-AN$4,"")</f>
        <v/>
      </c>
      <c r="AO20" t="str">
        <f>IF(ISNUMBER('Panel Spreadsheet'!AO20),$E20-AO$4,"")</f>
        <v/>
      </c>
      <c r="AP20" t="str">
        <f>IF(ISNUMBER('Panel Spreadsheet'!AP20),$E20-AP$4,"")</f>
        <v/>
      </c>
      <c r="AQ20" t="str">
        <f>IF(ISNUMBER('Panel Spreadsheet'!AQ20),$E20-AQ$4,"")</f>
        <v/>
      </c>
      <c r="AR20" t="str">
        <f>IF(ISNUMBER('Panel Spreadsheet'!AR20),$E20-AR$4,"")</f>
        <v/>
      </c>
      <c r="AS20" t="str">
        <f>IF(ISNUMBER('Panel Spreadsheet'!AS20),$E20-AS$4,"")</f>
        <v/>
      </c>
      <c r="AT20" t="str">
        <f>IF(ISNUMBER('Panel Spreadsheet'!AT20),$E20-AT$4,"")</f>
        <v/>
      </c>
      <c r="AU20" t="str">
        <f>IF(ISNUMBER('Panel Spreadsheet'!AU20),$E20-AU$4,"")</f>
        <v/>
      </c>
      <c r="AV20" t="str">
        <f>IF(ISNUMBER('Panel Spreadsheet'!AV20),$E20-AV$4,"")</f>
        <v/>
      </c>
      <c r="AW20" t="str">
        <f>IF(ISNUMBER('Panel Spreadsheet'!AW20),$E20-AW$4,"")</f>
        <v/>
      </c>
      <c r="AX20" t="str">
        <f>IF(ISNUMBER('Panel Spreadsheet'!AX20),$E20-AX$4,"")</f>
        <v/>
      </c>
      <c r="AY20" t="str">
        <f>IF(ISNUMBER('Panel Spreadsheet'!AY20),$E20-AY$4,"")</f>
        <v/>
      </c>
      <c r="AZ20" t="str">
        <f>IF(ISNUMBER('Panel Spreadsheet'!AZ20),$E20-AZ$4,"")</f>
        <v/>
      </c>
      <c r="BA20" t="str">
        <f>IF(ISNUMBER('Panel Spreadsheet'!BA20),$E20-BA$4,"")</f>
        <v/>
      </c>
      <c r="BB20" t="str">
        <f>IF(ISNUMBER('Panel Spreadsheet'!BB20),$E20-BB$4,"")</f>
        <v/>
      </c>
      <c r="BC20" t="str">
        <f>IF(ISNUMBER('Panel Spreadsheet'!BC20),$E20-BC$4,"")</f>
        <v/>
      </c>
      <c r="BD20" t="str">
        <f>IF(ISNUMBER('Panel Spreadsheet'!BD20),$E20-BD$4,"")</f>
        <v/>
      </c>
      <c r="BE20" t="str">
        <f>IF(ISNUMBER('Panel Spreadsheet'!BE20),$E20-BE$4,"")</f>
        <v/>
      </c>
      <c r="BF20" t="str">
        <f>IF(ISNUMBER('Panel Spreadsheet'!BF20),$E20-BF$4,"")</f>
        <v/>
      </c>
      <c r="BG20" t="str">
        <f>IF(ISNUMBER('Panel Spreadsheet'!BG20),$E20-BG$4,"")</f>
        <v/>
      </c>
      <c r="BH20" t="str">
        <f>IF(ISNUMBER('Panel Spreadsheet'!BH20),$E20-BH$4,"")</f>
        <v/>
      </c>
      <c r="BI20" t="str">
        <f>IF(ISNUMBER('Panel Spreadsheet'!BI20),$E20-BI$4,"")</f>
        <v/>
      </c>
      <c r="BJ20" t="str">
        <f>IF(ISNUMBER('Panel Spreadsheet'!BJ20),$E20-BJ$4,"")</f>
        <v/>
      </c>
      <c r="BK20" t="str">
        <f>IF(ISNUMBER('Panel Spreadsheet'!BK20),$E20-BK$4,"")</f>
        <v/>
      </c>
      <c r="BL20" t="str">
        <f>IF(ISNUMBER('Panel Spreadsheet'!BL20),$E20-BL$4,"")</f>
        <v/>
      </c>
      <c r="BM20" t="str">
        <f>IF(ISNUMBER('Panel Spreadsheet'!BM20),$E20-BM$4,"")</f>
        <v/>
      </c>
    </row>
    <row r="21" spans="1:65" x14ac:dyDescent="0.35">
      <c r="A21" s="49" t="s">
        <v>22</v>
      </c>
      <c r="B21" s="49" t="s">
        <v>138</v>
      </c>
      <c r="C21" s="27">
        <v>3.5</v>
      </c>
      <c r="D21" s="22">
        <v>1937</v>
      </c>
      <c r="E21" s="22">
        <v>1967</v>
      </c>
      <c r="F21" t="str">
        <f>IF(ISNUMBER('Panel Spreadsheet'!F21),$E21-F$4,"")</f>
        <v/>
      </c>
      <c r="G21">
        <f>IF(ISNUMBER('Panel Spreadsheet'!G21),$E21-G$4,"")</f>
        <v>52</v>
      </c>
      <c r="H21">
        <f>IF(ISNUMBER('Panel Spreadsheet'!H21),$E21-H$4,"")</f>
        <v>51</v>
      </c>
      <c r="I21">
        <f>IF(ISNUMBER('Panel Spreadsheet'!I21),$E21-I$4,"")</f>
        <v>50</v>
      </c>
      <c r="J21">
        <f>IF(ISNUMBER('Panel Spreadsheet'!J21),$E21-J$4,"")</f>
        <v>49</v>
      </c>
      <c r="K21">
        <f>IF(ISNUMBER('Panel Spreadsheet'!K21),$E21-K$4,"")</f>
        <v>48</v>
      </c>
      <c r="L21">
        <f>IF(ISNUMBER('Panel Spreadsheet'!L21),$E21-L$4,"")</f>
        <v>47</v>
      </c>
      <c r="M21">
        <f>IF(ISNUMBER('Panel Spreadsheet'!M21),$E21-M$4,"")</f>
        <v>46</v>
      </c>
      <c r="N21">
        <f>IF(ISNUMBER('Panel Spreadsheet'!N21),$E21-N$4,"")</f>
        <v>45</v>
      </c>
      <c r="O21">
        <f>IF(ISNUMBER('Panel Spreadsheet'!O21),$E21-O$4,"")</f>
        <v>44</v>
      </c>
      <c r="P21">
        <f>IF(ISNUMBER('Panel Spreadsheet'!P21),$E21-P$4,"")</f>
        <v>43</v>
      </c>
      <c r="Q21">
        <f>IF(ISNUMBER('Panel Spreadsheet'!Q21),$E21-Q$4,"")</f>
        <v>42</v>
      </c>
      <c r="R21">
        <f>IF(ISNUMBER('Panel Spreadsheet'!R21),$E21-R$4,"")</f>
        <v>41</v>
      </c>
      <c r="S21">
        <f>IF(ISNUMBER('Panel Spreadsheet'!S21),$E21-S$4,"")</f>
        <v>40</v>
      </c>
      <c r="T21">
        <f>IF(ISNUMBER('Panel Spreadsheet'!T21),$E21-T$4,"")</f>
        <v>39</v>
      </c>
      <c r="U21">
        <f>IF(ISNUMBER('Panel Spreadsheet'!U21),$E21-U$4,"")</f>
        <v>38</v>
      </c>
      <c r="V21">
        <f>IF(ISNUMBER('Panel Spreadsheet'!V21),$E21-V$4,"")</f>
        <v>37</v>
      </c>
      <c r="W21" t="str">
        <f>IF(ISNUMBER('Panel Spreadsheet'!W21),$E21-W$4,"")</f>
        <v/>
      </c>
      <c r="X21" t="str">
        <f>IF(ISNUMBER('Panel Spreadsheet'!X21),$E21-X$4,"")</f>
        <v/>
      </c>
      <c r="Y21" t="str">
        <f>IF(ISNUMBER('Panel Spreadsheet'!Y21),$E21-Y$4,"")</f>
        <v/>
      </c>
      <c r="Z21" t="str">
        <f>IF(ISNUMBER('Panel Spreadsheet'!Z21),$E21-Z$4,"")</f>
        <v/>
      </c>
      <c r="AA21" t="str">
        <f>IF(ISNUMBER('Panel Spreadsheet'!AA21),$E21-AA$4,"")</f>
        <v/>
      </c>
      <c r="AB21" t="str">
        <f>IF(ISNUMBER('Panel Spreadsheet'!AB21),$E21-AB$4,"")</f>
        <v/>
      </c>
      <c r="AC21" t="str">
        <f>IF(ISNUMBER('Panel Spreadsheet'!AC21),$E21-AC$4,"")</f>
        <v/>
      </c>
      <c r="AD21" t="str">
        <f>IF(ISNUMBER('Panel Spreadsheet'!AD21),$E21-AD$4,"")</f>
        <v/>
      </c>
      <c r="AE21" t="str">
        <f>IF(ISNUMBER('Panel Spreadsheet'!AE21),$E21-AE$4,"")</f>
        <v/>
      </c>
      <c r="AF21" t="str">
        <f>IF(ISNUMBER('Panel Spreadsheet'!AF21),$E21-AF$4,"")</f>
        <v/>
      </c>
      <c r="AG21" t="str">
        <f>IF(ISNUMBER('Panel Spreadsheet'!AG21),$E21-AG$4,"")</f>
        <v/>
      </c>
      <c r="AH21" t="str">
        <f>IF(ISNUMBER('Panel Spreadsheet'!AH21),$E21-AH$4,"")</f>
        <v/>
      </c>
      <c r="AI21" t="str">
        <f>IF(ISNUMBER('Panel Spreadsheet'!AI21),$E21-AI$4,"")</f>
        <v/>
      </c>
      <c r="AJ21" t="str">
        <f>IF(ISNUMBER('Panel Spreadsheet'!AJ21),$E21-AJ$4,"")</f>
        <v/>
      </c>
      <c r="AK21" t="str">
        <f>IF(ISNUMBER('Panel Spreadsheet'!AK21),$E21-AK$4,"")</f>
        <v/>
      </c>
      <c r="AL21" t="str">
        <f>IF(ISNUMBER('Panel Spreadsheet'!AL21),$E21-AL$4,"")</f>
        <v/>
      </c>
      <c r="AM21" t="str">
        <f>IF(ISNUMBER('Panel Spreadsheet'!AM21),$E21-AM$4,"")</f>
        <v/>
      </c>
      <c r="AN21" t="str">
        <f>IF(ISNUMBER('Panel Spreadsheet'!AN21),$E21-AN$4,"")</f>
        <v/>
      </c>
      <c r="AO21" t="str">
        <f>IF(ISNUMBER('Panel Spreadsheet'!AO21),$E21-AO$4,"")</f>
        <v/>
      </c>
      <c r="AP21" t="str">
        <f>IF(ISNUMBER('Panel Spreadsheet'!AP21),$E21-AP$4,"")</f>
        <v/>
      </c>
      <c r="AQ21" t="str">
        <f>IF(ISNUMBER('Panel Spreadsheet'!AQ21),$E21-AQ$4,"")</f>
        <v/>
      </c>
      <c r="AR21" t="str">
        <f>IF(ISNUMBER('Panel Spreadsheet'!AR21),$E21-AR$4,"")</f>
        <v/>
      </c>
      <c r="AS21" t="str">
        <f>IF(ISNUMBER('Panel Spreadsheet'!AS21),$E21-AS$4,"")</f>
        <v/>
      </c>
      <c r="AT21" t="str">
        <f>IF(ISNUMBER('Panel Spreadsheet'!AT21),$E21-AT$4,"")</f>
        <v/>
      </c>
      <c r="AU21" t="str">
        <f>IF(ISNUMBER('Panel Spreadsheet'!AU21),$E21-AU$4,"")</f>
        <v/>
      </c>
      <c r="AV21" t="str">
        <f>IF(ISNUMBER('Panel Spreadsheet'!AV21),$E21-AV$4,"")</f>
        <v/>
      </c>
      <c r="AW21" t="str">
        <f>IF(ISNUMBER('Panel Spreadsheet'!AW21),$E21-AW$4,"")</f>
        <v/>
      </c>
      <c r="AX21" t="str">
        <f>IF(ISNUMBER('Panel Spreadsheet'!AX21),$E21-AX$4,"")</f>
        <v/>
      </c>
      <c r="AY21" t="str">
        <f>IF(ISNUMBER('Panel Spreadsheet'!AY21),$E21-AY$4,"")</f>
        <v/>
      </c>
      <c r="AZ21" t="str">
        <f>IF(ISNUMBER('Panel Spreadsheet'!AZ21),$E21-AZ$4,"")</f>
        <v/>
      </c>
      <c r="BA21" t="str">
        <f>IF(ISNUMBER('Panel Spreadsheet'!BA21),$E21-BA$4,"")</f>
        <v/>
      </c>
      <c r="BB21" t="str">
        <f>IF(ISNUMBER('Panel Spreadsheet'!BB21),$E21-BB$4,"")</f>
        <v/>
      </c>
      <c r="BC21" t="str">
        <f>IF(ISNUMBER('Panel Spreadsheet'!BC21),$E21-BC$4,"")</f>
        <v/>
      </c>
      <c r="BD21" t="str">
        <f>IF(ISNUMBER('Panel Spreadsheet'!BD21),$E21-BD$4,"")</f>
        <v/>
      </c>
      <c r="BE21" t="str">
        <f>IF(ISNUMBER('Panel Spreadsheet'!BE21),$E21-BE$4,"")</f>
        <v/>
      </c>
      <c r="BF21" t="str">
        <f>IF(ISNUMBER('Panel Spreadsheet'!BF21),$E21-BF$4,"")</f>
        <v/>
      </c>
      <c r="BG21" t="str">
        <f>IF(ISNUMBER('Panel Spreadsheet'!BG21),$E21-BG$4,"")</f>
        <v/>
      </c>
      <c r="BH21" t="str">
        <f>IF(ISNUMBER('Panel Spreadsheet'!BH21),$E21-BH$4,"")</f>
        <v/>
      </c>
      <c r="BI21" t="str">
        <f>IF(ISNUMBER('Panel Spreadsheet'!BI21),$E21-BI$4,"")</f>
        <v/>
      </c>
      <c r="BJ21" t="str">
        <f>IF(ISNUMBER('Panel Spreadsheet'!BJ21),$E21-BJ$4,"")</f>
        <v/>
      </c>
      <c r="BK21" t="str">
        <f>IF(ISNUMBER('Panel Spreadsheet'!BK21),$E21-BK$4,"")</f>
        <v/>
      </c>
      <c r="BL21" t="str">
        <f>IF(ISNUMBER('Panel Spreadsheet'!BL21),$E21-BL$4,"")</f>
        <v/>
      </c>
      <c r="BM21" t="str">
        <f>IF(ISNUMBER('Panel Spreadsheet'!BM21),$E21-BM$4,"")</f>
        <v/>
      </c>
    </row>
    <row r="22" spans="1:65" x14ac:dyDescent="0.35">
      <c r="A22" s="51" t="s">
        <v>62</v>
      </c>
      <c r="B22" s="49" t="s">
        <v>138</v>
      </c>
      <c r="C22" s="27">
        <v>3.5</v>
      </c>
      <c r="D22" s="26">
        <v>1970</v>
      </c>
      <c r="E22" s="26">
        <v>1973</v>
      </c>
      <c r="F22" t="str">
        <f>IF(ISNUMBER('Panel Spreadsheet'!F22),$E22-F$4,"")</f>
        <v/>
      </c>
      <c r="G22" t="str">
        <f>IF(ISNUMBER('Panel Spreadsheet'!G22),$E22-G$4,"")</f>
        <v/>
      </c>
      <c r="H22" t="str">
        <f>IF(ISNUMBER('Panel Spreadsheet'!H22),$E22-H$4,"")</f>
        <v/>
      </c>
      <c r="I22" t="str">
        <f>IF(ISNUMBER('Panel Spreadsheet'!I22),$E22-I$4,"")</f>
        <v/>
      </c>
      <c r="J22" t="str">
        <f>IF(ISNUMBER('Panel Spreadsheet'!J22),$E22-J$4,"")</f>
        <v/>
      </c>
      <c r="K22" t="str">
        <f>IF(ISNUMBER('Panel Spreadsheet'!K22),$E22-K$4,"")</f>
        <v/>
      </c>
      <c r="L22" t="str">
        <f>IF(ISNUMBER('Panel Spreadsheet'!L22),$E22-L$4,"")</f>
        <v/>
      </c>
      <c r="M22" t="str">
        <f>IF(ISNUMBER('Panel Spreadsheet'!M22),$E22-M$4,"")</f>
        <v/>
      </c>
      <c r="N22" t="str">
        <f>IF(ISNUMBER('Panel Spreadsheet'!N22),$E22-N$4,"")</f>
        <v/>
      </c>
      <c r="O22" t="str">
        <f>IF(ISNUMBER('Panel Spreadsheet'!O22),$E22-O$4,"")</f>
        <v/>
      </c>
      <c r="P22" t="str">
        <f>IF(ISNUMBER('Panel Spreadsheet'!P22),$E22-P$4,"")</f>
        <v/>
      </c>
      <c r="Q22" t="str">
        <f>IF(ISNUMBER('Panel Spreadsheet'!Q22),$E22-Q$4,"")</f>
        <v/>
      </c>
      <c r="R22" t="str">
        <f>IF(ISNUMBER('Panel Spreadsheet'!R22),$E22-R$4,"")</f>
        <v/>
      </c>
      <c r="S22" t="str">
        <f>IF(ISNUMBER('Panel Spreadsheet'!S22),$E22-S$4,"")</f>
        <v/>
      </c>
      <c r="T22" t="str">
        <f>IF(ISNUMBER('Panel Spreadsheet'!T22),$E22-T$4,"")</f>
        <v/>
      </c>
      <c r="U22" t="str">
        <f>IF(ISNUMBER('Panel Spreadsheet'!U22),$E22-U$4,"")</f>
        <v/>
      </c>
      <c r="V22" t="str">
        <f>IF(ISNUMBER('Panel Spreadsheet'!V22),$E22-V$4,"")</f>
        <v/>
      </c>
      <c r="W22" t="str">
        <f>IF(ISNUMBER('Panel Spreadsheet'!W22),$E22-W$4,"")</f>
        <v/>
      </c>
      <c r="X22" t="str">
        <f>IF(ISNUMBER('Panel Spreadsheet'!X22),$E22-X$4,"")</f>
        <v/>
      </c>
      <c r="Y22" t="str">
        <f>IF(ISNUMBER('Panel Spreadsheet'!Y22),$E22-Y$4,"")</f>
        <v/>
      </c>
      <c r="Z22" t="str">
        <f>IF(ISNUMBER('Panel Spreadsheet'!Z22),$E22-Z$4,"")</f>
        <v/>
      </c>
      <c r="AA22" t="str">
        <f>IF(ISNUMBER('Panel Spreadsheet'!AA22),$E22-AA$4,"")</f>
        <v/>
      </c>
      <c r="AB22" t="str">
        <f>IF(ISNUMBER('Panel Spreadsheet'!AB22),$E22-AB$4,"")</f>
        <v/>
      </c>
      <c r="AC22" t="str">
        <f>IF(ISNUMBER('Panel Spreadsheet'!AC22),$E22-AC$4,"")</f>
        <v/>
      </c>
      <c r="AD22" t="str">
        <f>IF(ISNUMBER('Panel Spreadsheet'!AD22),$E22-AD$4,"")</f>
        <v/>
      </c>
      <c r="AE22" t="str">
        <f>IF(ISNUMBER('Panel Spreadsheet'!AE22),$E22-AE$4,"")</f>
        <v/>
      </c>
      <c r="AF22" t="str">
        <f>IF(ISNUMBER('Panel Spreadsheet'!AF22),$E22-AF$4,"")</f>
        <v/>
      </c>
      <c r="AG22" t="str">
        <f>IF(ISNUMBER('Panel Spreadsheet'!AG22),$E22-AG$4,"")</f>
        <v/>
      </c>
      <c r="AH22" t="str">
        <f>IF(ISNUMBER('Panel Spreadsheet'!AH22),$E22-AH$4,"")</f>
        <v/>
      </c>
      <c r="AI22" t="str">
        <f>IF(ISNUMBER('Panel Spreadsheet'!AI22),$E22-AI$4,"")</f>
        <v/>
      </c>
      <c r="AJ22" t="str">
        <f>IF(ISNUMBER('Panel Spreadsheet'!AJ22),$E22-AJ$4,"")</f>
        <v/>
      </c>
      <c r="AK22" t="str">
        <f>IF(ISNUMBER('Panel Spreadsheet'!AK22),$E22-AK$4,"")</f>
        <v/>
      </c>
      <c r="AL22" t="str">
        <f>IF(ISNUMBER('Panel Spreadsheet'!AL22),$E22-AL$4,"")</f>
        <v/>
      </c>
      <c r="AM22" t="str">
        <f>IF(ISNUMBER('Panel Spreadsheet'!AM22),$E22-AM$4,"")</f>
        <v/>
      </c>
      <c r="AN22" t="str">
        <f>IF(ISNUMBER('Panel Spreadsheet'!AN22),$E22-AN$4,"")</f>
        <v/>
      </c>
      <c r="AO22" t="str">
        <f>IF(ISNUMBER('Panel Spreadsheet'!AO22),$E22-AO$4,"")</f>
        <v/>
      </c>
      <c r="AP22" t="str">
        <f>IF(ISNUMBER('Panel Spreadsheet'!AP22),$E22-AP$4,"")</f>
        <v/>
      </c>
      <c r="AQ22" t="str">
        <f>IF(ISNUMBER('Panel Spreadsheet'!AQ22),$E22-AQ$4,"")</f>
        <v/>
      </c>
      <c r="AR22">
        <f>IF(ISNUMBER('Panel Spreadsheet'!AR22),$E22-AR$4,"")</f>
        <v>21</v>
      </c>
      <c r="AS22">
        <f>IF(ISNUMBER('Panel Spreadsheet'!AS22),$E22-AS$4,"")</f>
        <v>20</v>
      </c>
      <c r="AT22">
        <f>IF(ISNUMBER('Panel Spreadsheet'!AT22),$E22-AT$4,"")</f>
        <v>19</v>
      </c>
      <c r="AU22">
        <f>IF(ISNUMBER('Panel Spreadsheet'!AU22),$E22-AU$4,"")</f>
        <v>18</v>
      </c>
      <c r="AV22">
        <f>IF(ISNUMBER('Panel Spreadsheet'!AV22),$E22-AV$4,"")</f>
        <v>17</v>
      </c>
      <c r="AW22">
        <f>IF(ISNUMBER('Panel Spreadsheet'!AW22),$E22-AW$4,"")</f>
        <v>16</v>
      </c>
      <c r="AX22">
        <f>IF(ISNUMBER('Panel Spreadsheet'!AX22),$E22-AX$4,"")</f>
        <v>15</v>
      </c>
      <c r="AY22">
        <f>IF(ISNUMBER('Panel Spreadsheet'!AY22),$E22-AY$4,"")</f>
        <v>14</v>
      </c>
      <c r="AZ22">
        <f>IF(ISNUMBER('Panel Spreadsheet'!AZ22),$E22-AZ$4,"")</f>
        <v>13</v>
      </c>
      <c r="BA22">
        <f>IF(ISNUMBER('Panel Spreadsheet'!BA22),$E22-BA$4,"")</f>
        <v>12</v>
      </c>
      <c r="BB22">
        <f>IF(ISNUMBER('Panel Spreadsheet'!BB22),$E22-BB$4,"")</f>
        <v>11</v>
      </c>
      <c r="BC22">
        <f>IF(ISNUMBER('Panel Spreadsheet'!BC22),$E22-BC$4,"")</f>
        <v>10</v>
      </c>
      <c r="BD22">
        <f>IF(ISNUMBER('Panel Spreadsheet'!BD22),$E22-BD$4,"")</f>
        <v>9</v>
      </c>
      <c r="BE22">
        <f>IF(ISNUMBER('Panel Spreadsheet'!BE22),$E22-BE$4,"")</f>
        <v>8</v>
      </c>
      <c r="BF22">
        <f>IF(ISNUMBER('Panel Spreadsheet'!BF22),$E22-BF$4,"")</f>
        <v>7</v>
      </c>
      <c r="BG22">
        <f>IF(ISNUMBER('Panel Spreadsheet'!BG22),$E22-BG$4,"")</f>
        <v>6</v>
      </c>
      <c r="BH22">
        <f>IF(ISNUMBER('Panel Spreadsheet'!BH22),$E22-BH$4,"")</f>
        <v>5</v>
      </c>
      <c r="BI22">
        <f>IF(ISNUMBER('Panel Spreadsheet'!BI22),$E22-BI$4,"")</f>
        <v>4</v>
      </c>
      <c r="BJ22">
        <f>IF(ISNUMBER('Panel Spreadsheet'!BJ22),$E22-BJ$4,"")</f>
        <v>3</v>
      </c>
      <c r="BK22">
        <f>IF(ISNUMBER('Panel Spreadsheet'!BK22),$E22-BK$4,"")</f>
        <v>2</v>
      </c>
      <c r="BL22">
        <f>IF(ISNUMBER('Panel Spreadsheet'!BL22),$E22-BL$4,"")</f>
        <v>1</v>
      </c>
      <c r="BM22" t="str">
        <f>IF(ISNUMBER('Panel Spreadsheet'!BM22),$E22-BM$4,"")</f>
        <v/>
      </c>
    </row>
    <row r="23" spans="1:65" x14ac:dyDescent="0.35">
      <c r="A23" s="51" t="s">
        <v>60</v>
      </c>
      <c r="B23" s="49" t="s">
        <v>138</v>
      </c>
      <c r="C23" s="27">
        <v>3.5</v>
      </c>
      <c r="D23" s="22">
        <v>1966</v>
      </c>
      <c r="E23" s="26">
        <v>1969</v>
      </c>
      <c r="F23" t="str">
        <f>IF(ISNUMBER('Panel Spreadsheet'!F23),$E23-F$4,"")</f>
        <v/>
      </c>
      <c r="G23" t="str">
        <f>IF(ISNUMBER('Panel Spreadsheet'!G23),$E23-G$4,"")</f>
        <v/>
      </c>
      <c r="H23" t="str">
        <f>IF(ISNUMBER('Panel Spreadsheet'!H23),$E23-H$4,"")</f>
        <v/>
      </c>
      <c r="I23" t="str">
        <f>IF(ISNUMBER('Panel Spreadsheet'!I23),$E23-I$4,"")</f>
        <v/>
      </c>
      <c r="J23" t="str">
        <f>IF(ISNUMBER('Panel Spreadsheet'!J23),$E23-J$4,"")</f>
        <v/>
      </c>
      <c r="K23" t="str">
        <f>IF(ISNUMBER('Panel Spreadsheet'!K23),$E23-K$4,"")</f>
        <v/>
      </c>
      <c r="L23" t="str">
        <f>IF(ISNUMBER('Panel Spreadsheet'!L23),$E23-L$4,"")</f>
        <v/>
      </c>
      <c r="M23" t="str">
        <f>IF(ISNUMBER('Panel Spreadsheet'!M23),$E23-M$4,"")</f>
        <v/>
      </c>
      <c r="N23" t="str">
        <f>IF(ISNUMBER('Panel Spreadsheet'!N23),$E23-N$4,"")</f>
        <v/>
      </c>
      <c r="O23" t="str">
        <f>IF(ISNUMBER('Panel Spreadsheet'!O23),$E23-O$4,"")</f>
        <v/>
      </c>
      <c r="P23" t="str">
        <f>IF(ISNUMBER('Panel Spreadsheet'!P23),$E23-P$4,"")</f>
        <v/>
      </c>
      <c r="Q23" t="str">
        <f>IF(ISNUMBER('Panel Spreadsheet'!Q23),$E23-Q$4,"")</f>
        <v/>
      </c>
      <c r="R23" t="str">
        <f>IF(ISNUMBER('Panel Spreadsheet'!R23),$E23-R$4,"")</f>
        <v/>
      </c>
      <c r="S23" t="str">
        <f>IF(ISNUMBER('Panel Spreadsheet'!S23),$E23-S$4,"")</f>
        <v/>
      </c>
      <c r="T23" t="str">
        <f>IF(ISNUMBER('Panel Spreadsheet'!T23),$E23-T$4,"")</f>
        <v/>
      </c>
      <c r="U23" t="str">
        <f>IF(ISNUMBER('Panel Spreadsheet'!U23),$E23-U$4,"")</f>
        <v/>
      </c>
      <c r="V23" t="str">
        <f>IF(ISNUMBER('Panel Spreadsheet'!V23),$E23-V$4,"")</f>
        <v/>
      </c>
      <c r="W23" t="str">
        <f>IF(ISNUMBER('Panel Spreadsheet'!W23),$E23-W$4,"")</f>
        <v/>
      </c>
      <c r="X23" t="str">
        <f>IF(ISNUMBER('Panel Spreadsheet'!X23),$E23-X$4,"")</f>
        <v/>
      </c>
      <c r="Y23" t="str">
        <f>IF(ISNUMBER('Panel Spreadsheet'!Y23),$E23-Y$4,"")</f>
        <v/>
      </c>
      <c r="Z23" t="str">
        <f>IF(ISNUMBER('Panel Spreadsheet'!Z23),$E23-Z$4,"")</f>
        <v/>
      </c>
      <c r="AA23" t="str">
        <f>IF(ISNUMBER('Panel Spreadsheet'!AA23),$E23-AA$4,"")</f>
        <v/>
      </c>
      <c r="AB23" t="str">
        <f>IF(ISNUMBER('Panel Spreadsheet'!AB23),$E23-AB$4,"")</f>
        <v/>
      </c>
      <c r="AC23" t="str">
        <f>IF(ISNUMBER('Panel Spreadsheet'!AC23),$E23-AC$4,"")</f>
        <v/>
      </c>
      <c r="AD23" t="str">
        <f>IF(ISNUMBER('Panel Spreadsheet'!AD23),$E23-AD$4,"")</f>
        <v/>
      </c>
      <c r="AE23" t="str">
        <f>IF(ISNUMBER('Panel Spreadsheet'!AE23),$E23-AE$4,"")</f>
        <v/>
      </c>
      <c r="AF23" t="str">
        <f>IF(ISNUMBER('Panel Spreadsheet'!AF23),$E23-AF$4,"")</f>
        <v/>
      </c>
      <c r="AG23" t="str">
        <f>IF(ISNUMBER('Panel Spreadsheet'!AG23),$E23-AG$4,"")</f>
        <v/>
      </c>
      <c r="AH23" t="str">
        <f>IF(ISNUMBER('Panel Spreadsheet'!AH23),$E23-AH$4,"")</f>
        <v/>
      </c>
      <c r="AI23" t="str">
        <f>IF(ISNUMBER('Panel Spreadsheet'!AI23),$E23-AI$4,"")</f>
        <v/>
      </c>
      <c r="AJ23" t="str">
        <f>IF(ISNUMBER('Panel Spreadsheet'!AJ23),$E23-AJ$4,"")</f>
        <v/>
      </c>
      <c r="AK23" t="str">
        <f>IF(ISNUMBER('Panel Spreadsheet'!AK23),$E23-AK$4,"")</f>
        <v/>
      </c>
      <c r="AL23" t="str">
        <f>IF(ISNUMBER('Panel Spreadsheet'!AL23),$E23-AL$4,"")</f>
        <v/>
      </c>
      <c r="AM23" t="str">
        <f>IF(ISNUMBER('Panel Spreadsheet'!AM23),$E23-AM$4,"")</f>
        <v/>
      </c>
      <c r="AN23" t="str">
        <f>IF(ISNUMBER('Panel Spreadsheet'!AN23),$E23-AN$4,"")</f>
        <v/>
      </c>
      <c r="AO23" t="str">
        <f>IF(ISNUMBER('Panel Spreadsheet'!AO23),$E23-AO$4,"")</f>
        <v/>
      </c>
      <c r="AP23" t="str">
        <f>IF(ISNUMBER('Panel Spreadsheet'!AP23),$E23-AP$4,"")</f>
        <v/>
      </c>
      <c r="AQ23" t="str">
        <f>IF(ISNUMBER('Panel Spreadsheet'!AQ23),$E23-AQ$4,"")</f>
        <v/>
      </c>
      <c r="AR23">
        <f>IF(ISNUMBER('Panel Spreadsheet'!AR23),$E23-AR$4,"")</f>
        <v>17</v>
      </c>
      <c r="AS23">
        <f>IF(ISNUMBER('Panel Spreadsheet'!AS23),$E23-AS$4,"")</f>
        <v>16</v>
      </c>
      <c r="AT23">
        <f>IF(ISNUMBER('Panel Spreadsheet'!AT23),$E23-AT$4,"")</f>
        <v>15</v>
      </c>
      <c r="AU23">
        <f>IF(ISNUMBER('Panel Spreadsheet'!AU23),$E23-AU$4,"")</f>
        <v>14</v>
      </c>
      <c r="AV23">
        <f>IF(ISNUMBER('Panel Spreadsheet'!AV23),$E23-AV$4,"")</f>
        <v>13</v>
      </c>
      <c r="AW23">
        <f>IF(ISNUMBER('Panel Spreadsheet'!AW23),$E23-AW$4,"")</f>
        <v>12</v>
      </c>
      <c r="AX23">
        <f>IF(ISNUMBER('Panel Spreadsheet'!AX23),$E23-AX$4,"")</f>
        <v>11</v>
      </c>
      <c r="AY23">
        <f>IF(ISNUMBER('Panel Spreadsheet'!AY23),$E23-AY$4,"")</f>
        <v>10</v>
      </c>
      <c r="AZ23">
        <f>IF(ISNUMBER('Panel Spreadsheet'!AZ23),$E23-AZ$4,"")</f>
        <v>9</v>
      </c>
      <c r="BA23">
        <f>IF(ISNUMBER('Panel Spreadsheet'!BA23),$E23-BA$4,"")</f>
        <v>8</v>
      </c>
      <c r="BB23">
        <f>IF(ISNUMBER('Panel Spreadsheet'!BB23),$E23-BB$4,"")</f>
        <v>7</v>
      </c>
      <c r="BC23">
        <f>IF(ISNUMBER('Panel Spreadsheet'!BC23),$E23-BC$4,"")</f>
        <v>6</v>
      </c>
      <c r="BD23" t="str">
        <f>IF(ISNUMBER('Panel Spreadsheet'!BD23),$E23-BD$4,"")</f>
        <v/>
      </c>
      <c r="BE23" t="str">
        <f>IF(ISNUMBER('Panel Spreadsheet'!BE23),$E23-BE$4,"")</f>
        <v/>
      </c>
      <c r="BF23" t="str">
        <f>IF(ISNUMBER('Panel Spreadsheet'!BF23),$E23-BF$4,"")</f>
        <v/>
      </c>
      <c r="BG23" t="str">
        <f>IF(ISNUMBER('Panel Spreadsheet'!BG23),$E23-BG$4,"")</f>
        <v/>
      </c>
      <c r="BH23" t="str">
        <f>IF(ISNUMBER('Panel Spreadsheet'!BH23),$E23-BH$4,"")</f>
        <v/>
      </c>
      <c r="BI23" t="str">
        <f>IF(ISNUMBER('Panel Spreadsheet'!BI23),$E23-BI$4,"")</f>
        <v/>
      </c>
      <c r="BJ23" t="str">
        <f>IF(ISNUMBER('Panel Spreadsheet'!BJ23),$E23-BJ$4,"")</f>
        <v/>
      </c>
      <c r="BK23" t="str">
        <f>IF(ISNUMBER('Panel Spreadsheet'!BK23),$E23-BK$4,"")</f>
        <v/>
      </c>
      <c r="BL23" t="str">
        <f>IF(ISNUMBER('Panel Spreadsheet'!BL23),$E23-BL$4,"")</f>
        <v/>
      </c>
      <c r="BM23" t="str">
        <f>IF(ISNUMBER('Panel Spreadsheet'!BM23),$E23-BM$4,"")</f>
        <v/>
      </c>
    </row>
    <row r="24" spans="1:65" x14ac:dyDescent="0.35">
      <c r="A24" s="51" t="s">
        <v>15</v>
      </c>
      <c r="B24" s="22" t="s">
        <v>138</v>
      </c>
      <c r="C24" s="27">
        <v>4</v>
      </c>
      <c r="D24" s="26">
        <v>1940</v>
      </c>
      <c r="E24" s="26">
        <v>1960</v>
      </c>
      <c r="F24">
        <f>IF(ISNUMBER('Panel Spreadsheet'!F24),$E24-F$4,"")</f>
        <v>46</v>
      </c>
      <c r="G24">
        <f>IF(ISNUMBER('Panel Spreadsheet'!G24),$E24-G$4,"")</f>
        <v>45</v>
      </c>
      <c r="H24">
        <f>IF(ISNUMBER('Panel Spreadsheet'!H24),$E24-H$4,"")</f>
        <v>44</v>
      </c>
      <c r="I24">
        <f>IF(ISNUMBER('Panel Spreadsheet'!I24),$E24-I$4,"")</f>
        <v>43</v>
      </c>
      <c r="J24">
        <f>IF(ISNUMBER('Panel Spreadsheet'!J24),$E24-J$4,"")</f>
        <v>42</v>
      </c>
      <c r="K24">
        <f>IF(ISNUMBER('Panel Spreadsheet'!K24),$E24-K$4,"")</f>
        <v>41</v>
      </c>
      <c r="L24">
        <f>IF(ISNUMBER('Panel Spreadsheet'!L24),$E24-L$4,"")</f>
        <v>40</v>
      </c>
      <c r="M24">
        <f>IF(ISNUMBER('Panel Spreadsheet'!M24),$E24-M$4,"")</f>
        <v>39</v>
      </c>
      <c r="N24">
        <f>IF(ISNUMBER('Panel Spreadsheet'!N24),$E24-N$4,"")</f>
        <v>38</v>
      </c>
      <c r="O24">
        <f>IF(ISNUMBER('Panel Spreadsheet'!O24),$E24-O$4,"")</f>
        <v>37</v>
      </c>
      <c r="P24">
        <f>IF(ISNUMBER('Panel Spreadsheet'!P24),$E24-P$4,"")</f>
        <v>36</v>
      </c>
      <c r="Q24">
        <f>IF(ISNUMBER('Panel Spreadsheet'!Q24),$E24-Q$4,"")</f>
        <v>35</v>
      </c>
      <c r="R24">
        <f>IF(ISNUMBER('Panel Spreadsheet'!R24),$E24-R$4,"")</f>
        <v>34</v>
      </c>
      <c r="S24" t="str">
        <f>IF(ISNUMBER('Panel Spreadsheet'!S24),$E24-S$4,"")</f>
        <v/>
      </c>
      <c r="T24" t="str">
        <f>IF(ISNUMBER('Panel Spreadsheet'!T24),$E24-T$4,"")</f>
        <v/>
      </c>
      <c r="U24" t="str">
        <f>IF(ISNUMBER('Panel Spreadsheet'!U24),$E24-U$4,"")</f>
        <v/>
      </c>
      <c r="V24" t="str">
        <f>IF(ISNUMBER('Panel Spreadsheet'!V24),$E24-V$4,"")</f>
        <v/>
      </c>
      <c r="W24" t="str">
        <f>IF(ISNUMBER('Panel Spreadsheet'!W24),$E24-W$4,"")</f>
        <v/>
      </c>
      <c r="X24" t="str">
        <f>IF(ISNUMBER('Panel Spreadsheet'!X24),$E24-X$4,"")</f>
        <v/>
      </c>
      <c r="Y24" t="str">
        <f>IF(ISNUMBER('Panel Spreadsheet'!Y24),$E24-Y$4,"")</f>
        <v/>
      </c>
      <c r="Z24" t="str">
        <f>IF(ISNUMBER('Panel Spreadsheet'!Z24),$E24-Z$4,"")</f>
        <v/>
      </c>
      <c r="AA24" t="str">
        <f>IF(ISNUMBER('Panel Spreadsheet'!AA24),$E24-AA$4,"")</f>
        <v/>
      </c>
      <c r="AB24" t="str">
        <f>IF(ISNUMBER('Panel Spreadsheet'!AB24),$E24-AB$4,"")</f>
        <v/>
      </c>
      <c r="AC24" t="str">
        <f>IF(ISNUMBER('Panel Spreadsheet'!AC24),$E24-AC$4,"")</f>
        <v/>
      </c>
      <c r="AD24" t="str">
        <f>IF(ISNUMBER('Panel Spreadsheet'!AD24),$E24-AD$4,"")</f>
        <v/>
      </c>
      <c r="AE24" t="str">
        <f>IF(ISNUMBER('Panel Spreadsheet'!AE24),$E24-AE$4,"")</f>
        <v/>
      </c>
      <c r="AF24" t="str">
        <f>IF(ISNUMBER('Panel Spreadsheet'!AF24),$E24-AF$4,"")</f>
        <v/>
      </c>
      <c r="AG24" t="str">
        <f>IF(ISNUMBER('Panel Spreadsheet'!AG24),$E24-AG$4,"")</f>
        <v/>
      </c>
      <c r="AH24" t="str">
        <f>IF(ISNUMBER('Panel Spreadsheet'!AH24),$E24-AH$4,"")</f>
        <v/>
      </c>
      <c r="AI24" t="str">
        <f>IF(ISNUMBER('Panel Spreadsheet'!AI24),$E24-AI$4,"")</f>
        <v/>
      </c>
      <c r="AJ24" t="str">
        <f>IF(ISNUMBER('Panel Spreadsheet'!AJ24),$E24-AJ$4,"")</f>
        <v/>
      </c>
      <c r="AK24" t="str">
        <f>IF(ISNUMBER('Panel Spreadsheet'!AK24),$E24-AK$4,"")</f>
        <v/>
      </c>
      <c r="AL24" t="str">
        <f>IF(ISNUMBER('Panel Spreadsheet'!AL24),$E24-AL$4,"")</f>
        <v/>
      </c>
      <c r="AM24" t="str">
        <f>IF(ISNUMBER('Panel Spreadsheet'!AM24),$E24-AM$4,"")</f>
        <v/>
      </c>
      <c r="AN24" t="str">
        <f>IF(ISNUMBER('Panel Spreadsheet'!AN24),$E24-AN$4,"")</f>
        <v/>
      </c>
      <c r="AO24" t="str">
        <f>IF(ISNUMBER('Panel Spreadsheet'!AO24),$E24-AO$4,"")</f>
        <v/>
      </c>
      <c r="AP24" t="str">
        <f>IF(ISNUMBER('Panel Spreadsheet'!AP24),$E24-AP$4,"")</f>
        <v/>
      </c>
      <c r="AQ24" t="str">
        <f>IF(ISNUMBER('Panel Spreadsheet'!AQ24),$E24-AQ$4,"")</f>
        <v/>
      </c>
      <c r="AR24" t="str">
        <f>IF(ISNUMBER('Panel Spreadsheet'!AR24),$E24-AR$4,"")</f>
        <v/>
      </c>
      <c r="AS24" t="str">
        <f>IF(ISNUMBER('Panel Spreadsheet'!AS24),$E24-AS$4,"")</f>
        <v/>
      </c>
      <c r="AT24" t="str">
        <f>IF(ISNUMBER('Panel Spreadsheet'!AT24),$E24-AT$4,"")</f>
        <v/>
      </c>
      <c r="AU24" t="str">
        <f>IF(ISNUMBER('Panel Spreadsheet'!AU24),$E24-AU$4,"")</f>
        <v/>
      </c>
      <c r="AV24" t="str">
        <f>IF(ISNUMBER('Panel Spreadsheet'!AV24),$E24-AV$4,"")</f>
        <v/>
      </c>
      <c r="AW24" t="str">
        <f>IF(ISNUMBER('Panel Spreadsheet'!AW24),$E24-AW$4,"")</f>
        <v/>
      </c>
      <c r="AX24" t="str">
        <f>IF(ISNUMBER('Panel Spreadsheet'!AX24),$E24-AX$4,"")</f>
        <v/>
      </c>
      <c r="AY24" t="str">
        <f>IF(ISNUMBER('Panel Spreadsheet'!AY24),$E24-AY$4,"")</f>
        <v/>
      </c>
      <c r="AZ24" t="str">
        <f>IF(ISNUMBER('Panel Spreadsheet'!AZ24),$E24-AZ$4,"")</f>
        <v/>
      </c>
      <c r="BA24" t="str">
        <f>IF(ISNUMBER('Panel Spreadsheet'!BA24),$E24-BA$4,"")</f>
        <v/>
      </c>
      <c r="BB24" t="str">
        <f>IF(ISNUMBER('Panel Spreadsheet'!BB24),$E24-BB$4,"")</f>
        <v/>
      </c>
      <c r="BC24" t="str">
        <f>IF(ISNUMBER('Panel Spreadsheet'!BC24),$E24-BC$4,"")</f>
        <v/>
      </c>
      <c r="BD24" t="str">
        <f>IF(ISNUMBER('Panel Spreadsheet'!BD24),$E24-BD$4,"")</f>
        <v/>
      </c>
      <c r="BE24" t="str">
        <f>IF(ISNUMBER('Panel Spreadsheet'!BE24),$E24-BE$4,"")</f>
        <v/>
      </c>
      <c r="BF24" t="str">
        <f>IF(ISNUMBER('Panel Spreadsheet'!BF24),$E24-BF$4,"")</f>
        <v/>
      </c>
      <c r="BG24" t="str">
        <f>IF(ISNUMBER('Panel Spreadsheet'!BG24),$E24-BG$4,"")</f>
        <v/>
      </c>
      <c r="BH24" t="str">
        <f>IF(ISNUMBER('Panel Spreadsheet'!BH24),$E24-BH$4,"")</f>
        <v/>
      </c>
      <c r="BI24" t="str">
        <f>IF(ISNUMBER('Panel Spreadsheet'!BI24),$E24-BI$4,"")</f>
        <v/>
      </c>
      <c r="BJ24" t="str">
        <f>IF(ISNUMBER('Panel Spreadsheet'!BJ24),$E24-BJ$4,"")</f>
        <v/>
      </c>
      <c r="BK24" t="str">
        <f>IF(ISNUMBER('Panel Spreadsheet'!BK24),$E24-BK$4,"")</f>
        <v/>
      </c>
      <c r="BL24" t="str">
        <f>IF(ISNUMBER('Panel Spreadsheet'!BL24),$E24-BL$4,"")</f>
        <v/>
      </c>
      <c r="BM24" t="str">
        <f>IF(ISNUMBER('Panel Spreadsheet'!BM24),$E24-BM$4,"")</f>
        <v/>
      </c>
    </row>
    <row r="25" spans="1:65" x14ac:dyDescent="0.35">
      <c r="A25" s="51" t="s">
        <v>43</v>
      </c>
      <c r="B25" s="49" t="s">
        <v>138</v>
      </c>
      <c r="C25" s="27">
        <v>4</v>
      </c>
      <c r="D25" s="22">
        <v>1916</v>
      </c>
      <c r="E25" s="26">
        <v>1936</v>
      </c>
      <c r="F25" t="str">
        <f>IF(ISNUMBER('Panel Spreadsheet'!F25),$E25-F$4,"")</f>
        <v/>
      </c>
      <c r="G25" t="str">
        <f>IF(ISNUMBER('Panel Spreadsheet'!G25),$E25-G$4,"")</f>
        <v/>
      </c>
      <c r="H25" t="str">
        <f>IF(ISNUMBER('Panel Spreadsheet'!H25),$E25-H$4,"")</f>
        <v/>
      </c>
      <c r="I25" t="str">
        <f>IF(ISNUMBER('Panel Spreadsheet'!I25),$E25-I$4,"")</f>
        <v/>
      </c>
      <c r="J25" t="str">
        <f>IF(ISNUMBER('Panel Spreadsheet'!J25),$E25-J$4,"")</f>
        <v/>
      </c>
      <c r="K25" t="str">
        <f>IF(ISNUMBER('Panel Spreadsheet'!K25),$E25-K$4,"")</f>
        <v/>
      </c>
      <c r="L25" t="str">
        <f>IF(ISNUMBER('Panel Spreadsheet'!L25),$E25-L$4,"")</f>
        <v/>
      </c>
      <c r="M25" t="str">
        <f>IF(ISNUMBER('Panel Spreadsheet'!M25),$E25-M$4,"")</f>
        <v/>
      </c>
      <c r="N25" t="str">
        <f>IF(ISNUMBER('Panel Spreadsheet'!N25),$E25-N$4,"")</f>
        <v/>
      </c>
      <c r="O25" t="str">
        <f>IF(ISNUMBER('Panel Spreadsheet'!O25),$E25-O$4,"")</f>
        <v/>
      </c>
      <c r="P25" t="str">
        <f>IF(ISNUMBER('Panel Spreadsheet'!P25),$E25-P$4,"")</f>
        <v/>
      </c>
      <c r="Q25" t="str">
        <f>IF(ISNUMBER('Panel Spreadsheet'!Q25),$E25-Q$4,"")</f>
        <v/>
      </c>
      <c r="R25" t="str">
        <f>IF(ISNUMBER('Panel Spreadsheet'!R25),$E25-R$4,"")</f>
        <v/>
      </c>
      <c r="S25" t="str">
        <f>IF(ISNUMBER('Panel Spreadsheet'!S25),$E25-S$4,"")</f>
        <v/>
      </c>
      <c r="T25">
        <f>IF(ISNUMBER('Panel Spreadsheet'!T25),$E25-T$4,"")</f>
        <v>8</v>
      </c>
      <c r="U25">
        <f>IF(ISNUMBER('Panel Spreadsheet'!U25),$E25-U$4,"")</f>
        <v>7</v>
      </c>
      <c r="V25">
        <f>IF(ISNUMBER('Panel Spreadsheet'!V25),$E25-V$4,"")</f>
        <v>6</v>
      </c>
      <c r="W25">
        <f>IF(ISNUMBER('Panel Spreadsheet'!W25),$E25-W$4,"")</f>
        <v>5</v>
      </c>
      <c r="X25">
        <f>IF(ISNUMBER('Panel Spreadsheet'!X25),$E25-X$4,"")</f>
        <v>4</v>
      </c>
      <c r="Y25">
        <f>IF(ISNUMBER('Panel Spreadsheet'!Y25),$E25-Y$4,"")</f>
        <v>3</v>
      </c>
      <c r="Z25">
        <f>IF(ISNUMBER('Panel Spreadsheet'!Z25),$E25-Z$4,"")</f>
        <v>2</v>
      </c>
      <c r="AA25">
        <f>IF(ISNUMBER('Panel Spreadsheet'!AA25),$E25-AA$4,"")</f>
        <v>1</v>
      </c>
      <c r="AB25">
        <f>IF(ISNUMBER('Panel Spreadsheet'!AB25),$E25-AB$4,"")</f>
        <v>0</v>
      </c>
      <c r="AC25" t="str">
        <f>IF(ISNUMBER('Panel Spreadsheet'!AC25),$E25-AC$4,"")</f>
        <v/>
      </c>
      <c r="AD25" t="str">
        <f>IF(ISNUMBER('Panel Spreadsheet'!AD25),$E25-AD$4,"")</f>
        <v/>
      </c>
      <c r="AE25" t="str">
        <f>IF(ISNUMBER('Panel Spreadsheet'!AE25),$E25-AE$4,"")</f>
        <v/>
      </c>
      <c r="AF25" t="str">
        <f>IF(ISNUMBER('Panel Spreadsheet'!AF25),$E25-AF$4,"")</f>
        <v/>
      </c>
      <c r="AG25" t="str">
        <f>IF(ISNUMBER('Panel Spreadsheet'!AG25),$E25-AG$4,"")</f>
        <v/>
      </c>
      <c r="AH25" t="str">
        <f>IF(ISNUMBER('Panel Spreadsheet'!AH25),$E25-AH$4,"")</f>
        <v/>
      </c>
      <c r="AI25" t="str">
        <f>IF(ISNUMBER('Panel Spreadsheet'!AI25),$E25-AI$4,"")</f>
        <v/>
      </c>
      <c r="AJ25" t="str">
        <f>IF(ISNUMBER('Panel Spreadsheet'!AJ25),$E25-AJ$4,"")</f>
        <v/>
      </c>
      <c r="AK25" t="str">
        <f>IF(ISNUMBER('Panel Spreadsheet'!AK25),$E25-AK$4,"")</f>
        <v/>
      </c>
      <c r="AL25" t="str">
        <f>IF(ISNUMBER('Panel Spreadsheet'!AL25),$E25-AL$4,"")</f>
        <v/>
      </c>
      <c r="AM25" t="str">
        <f>IF(ISNUMBER('Panel Spreadsheet'!AM25),$E25-AM$4,"")</f>
        <v/>
      </c>
      <c r="AN25" t="str">
        <f>IF(ISNUMBER('Panel Spreadsheet'!AN25),$E25-AN$4,"")</f>
        <v/>
      </c>
      <c r="AO25" t="str">
        <f>IF(ISNUMBER('Panel Spreadsheet'!AO25),$E25-AO$4,"")</f>
        <v/>
      </c>
      <c r="AP25" t="str">
        <f>IF(ISNUMBER('Panel Spreadsheet'!AP25),$E25-AP$4,"")</f>
        <v/>
      </c>
      <c r="AQ25" t="str">
        <f>IF(ISNUMBER('Panel Spreadsheet'!AQ25),$E25-AQ$4,"")</f>
        <v/>
      </c>
      <c r="AR25" t="str">
        <f>IF(ISNUMBER('Panel Spreadsheet'!AR25),$E25-AR$4,"")</f>
        <v/>
      </c>
      <c r="AS25" t="str">
        <f>IF(ISNUMBER('Panel Spreadsheet'!AS25),$E25-AS$4,"")</f>
        <v/>
      </c>
      <c r="AT25" t="str">
        <f>IF(ISNUMBER('Panel Spreadsheet'!AT25),$E25-AT$4,"")</f>
        <v/>
      </c>
      <c r="AU25" t="str">
        <f>IF(ISNUMBER('Panel Spreadsheet'!AU25),$E25-AU$4,"")</f>
        <v/>
      </c>
      <c r="AV25" t="str">
        <f>IF(ISNUMBER('Panel Spreadsheet'!AV25),$E25-AV$4,"")</f>
        <v/>
      </c>
      <c r="AW25" t="str">
        <f>IF(ISNUMBER('Panel Spreadsheet'!AW25),$E25-AW$4,"")</f>
        <v/>
      </c>
      <c r="AX25" t="str">
        <f>IF(ISNUMBER('Panel Spreadsheet'!AX25),$E25-AX$4,"")</f>
        <v/>
      </c>
      <c r="AY25" t="str">
        <f>IF(ISNUMBER('Panel Spreadsheet'!AY25),$E25-AY$4,"")</f>
        <v/>
      </c>
      <c r="AZ25" t="str">
        <f>IF(ISNUMBER('Panel Spreadsheet'!AZ25),$E25-AZ$4,"")</f>
        <v/>
      </c>
      <c r="BA25" t="str">
        <f>IF(ISNUMBER('Panel Spreadsheet'!BA25),$E25-BA$4,"")</f>
        <v/>
      </c>
      <c r="BB25" t="str">
        <f>IF(ISNUMBER('Panel Spreadsheet'!BB25),$E25-BB$4,"")</f>
        <v/>
      </c>
      <c r="BC25" t="str">
        <f>IF(ISNUMBER('Panel Spreadsheet'!BC25),$E25-BC$4,"")</f>
        <v/>
      </c>
      <c r="BD25" t="str">
        <f>IF(ISNUMBER('Panel Spreadsheet'!BD25),$E25-BD$4,"")</f>
        <v/>
      </c>
      <c r="BE25" t="str">
        <f>IF(ISNUMBER('Panel Spreadsheet'!BE25),$E25-BE$4,"")</f>
        <v/>
      </c>
      <c r="BF25" t="str">
        <f>IF(ISNUMBER('Panel Spreadsheet'!BF25),$E25-BF$4,"")</f>
        <v/>
      </c>
      <c r="BG25" t="str">
        <f>IF(ISNUMBER('Panel Spreadsheet'!BG25),$E25-BG$4,"")</f>
        <v/>
      </c>
      <c r="BH25" t="str">
        <f>IF(ISNUMBER('Panel Spreadsheet'!BH25),$E25-BH$4,"")</f>
        <v/>
      </c>
      <c r="BI25" t="str">
        <f>IF(ISNUMBER('Panel Spreadsheet'!BI25),$E25-BI$4,"")</f>
        <v/>
      </c>
      <c r="BJ25" t="str">
        <f>IF(ISNUMBER('Panel Spreadsheet'!BJ25),$E25-BJ$4,"")</f>
        <v/>
      </c>
      <c r="BK25" t="str">
        <f>IF(ISNUMBER('Panel Spreadsheet'!BK25),$E25-BK$4,"")</f>
        <v/>
      </c>
      <c r="BL25" t="str">
        <f>IF(ISNUMBER('Panel Spreadsheet'!BL25),$E25-BL$4,"")</f>
        <v/>
      </c>
      <c r="BM25" t="str">
        <f>IF(ISNUMBER('Panel Spreadsheet'!BM25),$E25-BM$4,"")</f>
        <v/>
      </c>
    </row>
    <row r="26" spans="1:65" x14ac:dyDescent="0.35">
      <c r="A26" s="51" t="s">
        <v>24</v>
      </c>
      <c r="B26" s="49" t="s">
        <v>138</v>
      </c>
      <c r="C26" s="27">
        <v>4</v>
      </c>
      <c r="D26" s="22">
        <v>1934</v>
      </c>
      <c r="E26" s="115">
        <v>1934</v>
      </c>
      <c r="F26" t="str">
        <f>IF(ISNUMBER('Panel Spreadsheet'!F26),$E26-F$4,"")</f>
        <v/>
      </c>
      <c r="G26" t="str">
        <f>IF(ISNUMBER('Panel Spreadsheet'!G26),$E26-G$4,"")</f>
        <v/>
      </c>
      <c r="H26" t="str">
        <f>IF(ISNUMBER('Panel Spreadsheet'!H26),$E26-H$4,"")</f>
        <v/>
      </c>
      <c r="I26" t="str">
        <f>IF(ISNUMBER('Panel Spreadsheet'!I26),$E26-I$4,"")</f>
        <v/>
      </c>
      <c r="J26" t="str">
        <f>IF(ISNUMBER('Panel Spreadsheet'!J26),$E26-J$4,"")</f>
        <v/>
      </c>
      <c r="K26" t="str">
        <f>IF(ISNUMBER('Panel Spreadsheet'!K26),$E26-K$4,"")</f>
        <v/>
      </c>
      <c r="L26" t="str">
        <f>IF(ISNUMBER('Panel Spreadsheet'!L26),$E26-L$4,"")</f>
        <v/>
      </c>
      <c r="M26" t="str">
        <f>IF(ISNUMBER('Panel Spreadsheet'!M26),$E26-M$4,"")</f>
        <v/>
      </c>
      <c r="N26" t="str">
        <f>IF(ISNUMBER('Panel Spreadsheet'!N26),$E26-N$4,"")</f>
        <v/>
      </c>
      <c r="O26" t="str">
        <f>IF(ISNUMBER('Panel Spreadsheet'!O26),$E26-O$4,"")</f>
        <v/>
      </c>
      <c r="P26" t="str">
        <f>IF(ISNUMBER('Panel Spreadsheet'!P26),$E26-P$4,"")</f>
        <v/>
      </c>
      <c r="Q26" t="str">
        <f>IF(ISNUMBER('Panel Spreadsheet'!Q26),$E26-Q$4,"")</f>
        <v/>
      </c>
      <c r="R26" t="str">
        <f>IF(ISNUMBER('Panel Spreadsheet'!R26),$E26-R$4,"")</f>
        <v/>
      </c>
      <c r="S26" t="str">
        <f>IF(ISNUMBER('Panel Spreadsheet'!S26),$E26-S$4,"")</f>
        <v/>
      </c>
      <c r="T26">
        <f>IF(ISNUMBER('Panel Spreadsheet'!T26),$E26-T$4,"")</f>
        <v>6</v>
      </c>
      <c r="U26">
        <f>IF(ISNUMBER('Panel Spreadsheet'!U26),$E26-U$4,"")</f>
        <v>5</v>
      </c>
      <c r="V26">
        <f>IF(ISNUMBER('Panel Spreadsheet'!V26),$E26-V$4,"")</f>
        <v>4</v>
      </c>
      <c r="W26" t="str">
        <f>IF(ISNUMBER('Panel Spreadsheet'!W26),$E26-W$4,"")</f>
        <v/>
      </c>
      <c r="X26" t="str">
        <f>IF(ISNUMBER('Panel Spreadsheet'!X26),$E26-X$4,"")</f>
        <v/>
      </c>
      <c r="Y26" t="str">
        <f>IF(ISNUMBER('Panel Spreadsheet'!Y26),$E26-Y$4,"")</f>
        <v/>
      </c>
      <c r="Z26" t="str">
        <f>IF(ISNUMBER('Panel Spreadsheet'!Z26),$E26-Z$4,"")</f>
        <v/>
      </c>
      <c r="AA26" t="str">
        <f>IF(ISNUMBER('Panel Spreadsheet'!AA26),$E26-AA$4,"")</f>
        <v/>
      </c>
      <c r="AB26" t="str">
        <f>IF(ISNUMBER('Panel Spreadsheet'!AB26),$E26-AB$4,"")</f>
        <v/>
      </c>
      <c r="AC26" t="str">
        <f>IF(ISNUMBER('Panel Spreadsheet'!AC26),$E26-AC$4,"")</f>
        <v/>
      </c>
      <c r="AD26" t="str">
        <f>IF(ISNUMBER('Panel Spreadsheet'!AD26),$E26-AD$4,"")</f>
        <v/>
      </c>
      <c r="AE26" t="str">
        <f>IF(ISNUMBER('Panel Spreadsheet'!AE26),$E26-AE$4,"")</f>
        <v/>
      </c>
      <c r="AF26" t="str">
        <f>IF(ISNUMBER('Panel Spreadsheet'!AF26),$E26-AF$4,"")</f>
        <v/>
      </c>
      <c r="AG26" t="str">
        <f>IF(ISNUMBER('Panel Spreadsheet'!AG26),$E26-AG$4,"")</f>
        <v/>
      </c>
      <c r="AH26" t="str">
        <f>IF(ISNUMBER('Panel Spreadsheet'!AH26),$E26-AH$4,"")</f>
        <v/>
      </c>
      <c r="AI26" t="str">
        <f>IF(ISNUMBER('Panel Spreadsheet'!AI26),$E26-AI$4,"")</f>
        <v/>
      </c>
      <c r="AJ26" t="str">
        <f>IF(ISNUMBER('Panel Spreadsheet'!AJ26),$E26-AJ$4,"")</f>
        <v/>
      </c>
      <c r="AK26" t="str">
        <f>IF(ISNUMBER('Panel Spreadsheet'!AK26),$E26-AK$4,"")</f>
        <v/>
      </c>
      <c r="AL26" t="str">
        <f>IF(ISNUMBER('Panel Spreadsheet'!AL26),$E26-AL$4,"")</f>
        <v/>
      </c>
      <c r="AM26" t="str">
        <f>IF(ISNUMBER('Panel Spreadsheet'!AM26),$E26-AM$4,"")</f>
        <v/>
      </c>
      <c r="AN26" t="str">
        <f>IF(ISNUMBER('Panel Spreadsheet'!AN26),$E26-AN$4,"")</f>
        <v/>
      </c>
      <c r="AO26" t="str">
        <f>IF(ISNUMBER('Panel Spreadsheet'!AO26),$E26-AO$4,"")</f>
        <v/>
      </c>
      <c r="AP26" t="str">
        <f>IF(ISNUMBER('Panel Spreadsheet'!AP26),$E26-AP$4,"")</f>
        <v/>
      </c>
      <c r="AQ26" t="str">
        <f>IF(ISNUMBER('Panel Spreadsheet'!AQ26),$E26-AQ$4,"")</f>
        <v/>
      </c>
      <c r="AR26" t="str">
        <f>IF(ISNUMBER('Panel Spreadsheet'!AR26),$E26-AR$4,"")</f>
        <v/>
      </c>
      <c r="AS26" t="str">
        <f>IF(ISNUMBER('Panel Spreadsheet'!AS26),$E26-AS$4,"")</f>
        <v/>
      </c>
      <c r="AT26" t="str">
        <f>IF(ISNUMBER('Panel Spreadsheet'!AT26),$E26-AT$4,"")</f>
        <v/>
      </c>
      <c r="AU26" t="str">
        <f>IF(ISNUMBER('Panel Spreadsheet'!AU26),$E26-AU$4,"")</f>
        <v/>
      </c>
      <c r="AV26" t="str">
        <f>IF(ISNUMBER('Panel Spreadsheet'!AV26),$E26-AV$4,"")</f>
        <v/>
      </c>
      <c r="AW26" t="str">
        <f>IF(ISNUMBER('Panel Spreadsheet'!AW26),$E26-AW$4,"")</f>
        <v/>
      </c>
      <c r="AX26" t="str">
        <f>IF(ISNUMBER('Panel Spreadsheet'!AX26),$E26-AX$4,"")</f>
        <v/>
      </c>
      <c r="AY26" t="str">
        <f>IF(ISNUMBER('Panel Spreadsheet'!AY26),$E26-AY$4,"")</f>
        <v/>
      </c>
      <c r="AZ26" t="str">
        <f>IF(ISNUMBER('Panel Spreadsheet'!AZ26),$E26-AZ$4,"")</f>
        <v/>
      </c>
      <c r="BA26" t="str">
        <f>IF(ISNUMBER('Panel Spreadsheet'!BA26),$E26-BA$4,"")</f>
        <v/>
      </c>
      <c r="BB26" t="str">
        <f>IF(ISNUMBER('Panel Spreadsheet'!BB26),$E26-BB$4,"")</f>
        <v/>
      </c>
      <c r="BC26" t="str">
        <f>IF(ISNUMBER('Panel Spreadsheet'!BC26),$E26-BC$4,"")</f>
        <v/>
      </c>
      <c r="BD26" t="str">
        <f>IF(ISNUMBER('Panel Spreadsheet'!BD26),$E26-BD$4,"")</f>
        <v/>
      </c>
      <c r="BE26" t="str">
        <f>IF(ISNUMBER('Panel Spreadsheet'!BE26),$E26-BE$4,"")</f>
        <v/>
      </c>
      <c r="BF26" t="str">
        <f>IF(ISNUMBER('Panel Spreadsheet'!BF26),$E26-BF$4,"")</f>
        <v/>
      </c>
      <c r="BG26" t="str">
        <f>IF(ISNUMBER('Panel Spreadsheet'!BG26),$E26-BG$4,"")</f>
        <v/>
      </c>
      <c r="BH26" t="str">
        <f>IF(ISNUMBER('Panel Spreadsheet'!BH26),$E26-BH$4,"")</f>
        <v/>
      </c>
      <c r="BI26" t="str">
        <f>IF(ISNUMBER('Panel Spreadsheet'!BI26),$E26-BI$4,"")</f>
        <v/>
      </c>
      <c r="BJ26" t="str">
        <f>IF(ISNUMBER('Panel Spreadsheet'!BJ26),$E26-BJ$4,"")</f>
        <v/>
      </c>
      <c r="BK26" t="str">
        <f>IF(ISNUMBER('Panel Spreadsheet'!BK26),$E26-BK$4,"")</f>
        <v/>
      </c>
      <c r="BL26" t="str">
        <f>IF(ISNUMBER('Panel Spreadsheet'!BL26),$E26-BL$4,"")</f>
        <v/>
      </c>
      <c r="BM26" t="str">
        <f>IF(ISNUMBER('Panel Spreadsheet'!BM26),$E26-BM$4,"")</f>
        <v/>
      </c>
    </row>
    <row r="27" spans="1:65" x14ac:dyDescent="0.35">
      <c r="A27" s="49" t="s">
        <v>23</v>
      </c>
      <c r="B27" s="49" t="s">
        <v>138</v>
      </c>
      <c r="C27" s="27">
        <v>4</v>
      </c>
      <c r="D27" s="26">
        <v>1934</v>
      </c>
      <c r="E27" s="115">
        <v>1934</v>
      </c>
      <c r="F27" t="str">
        <f>IF(ISNUMBER('Panel Spreadsheet'!F27),$E27-F$4,"")</f>
        <v/>
      </c>
      <c r="G27">
        <f>IF(ISNUMBER('Panel Spreadsheet'!G27),$E27-G$4,"")</f>
        <v>19</v>
      </c>
      <c r="H27">
        <f>IF(ISNUMBER('Panel Spreadsheet'!H27),$E27-H$4,"")</f>
        <v>18</v>
      </c>
      <c r="I27">
        <f>IF(ISNUMBER('Panel Spreadsheet'!I27),$E27-I$4,"")</f>
        <v>17</v>
      </c>
      <c r="J27">
        <f>IF(ISNUMBER('Panel Spreadsheet'!J27),$E27-J$4,"")</f>
        <v>16</v>
      </c>
      <c r="K27">
        <f>IF(ISNUMBER('Panel Spreadsheet'!K27),$E27-K$4,"")</f>
        <v>15</v>
      </c>
      <c r="L27">
        <f>IF(ISNUMBER('Panel Spreadsheet'!L27),$E27-L$4,"")</f>
        <v>14</v>
      </c>
      <c r="M27">
        <f>IF(ISNUMBER('Panel Spreadsheet'!M27),$E27-M$4,"")</f>
        <v>13</v>
      </c>
      <c r="N27">
        <f>IF(ISNUMBER('Panel Spreadsheet'!N27),$E27-N$4,"")</f>
        <v>12</v>
      </c>
      <c r="O27">
        <f>IF(ISNUMBER('Panel Spreadsheet'!O27),$E27-O$4,"")</f>
        <v>11</v>
      </c>
      <c r="P27">
        <f>IF(ISNUMBER('Panel Spreadsheet'!P27),$E27-P$4,"")</f>
        <v>10</v>
      </c>
      <c r="Q27">
        <f>IF(ISNUMBER('Panel Spreadsheet'!Q27),$E27-Q$4,"")</f>
        <v>9</v>
      </c>
      <c r="R27">
        <f>IF(ISNUMBER('Panel Spreadsheet'!R27),$E27-R$4,"")</f>
        <v>8</v>
      </c>
      <c r="S27">
        <f>IF(ISNUMBER('Panel Spreadsheet'!S27),$E27-S$4,"")</f>
        <v>7</v>
      </c>
      <c r="T27">
        <f>IF(ISNUMBER('Panel Spreadsheet'!T27),$E27-T$4,"")</f>
        <v>6</v>
      </c>
      <c r="U27">
        <f>IF(ISNUMBER('Panel Spreadsheet'!U27),$E27-U$4,"")</f>
        <v>5</v>
      </c>
      <c r="V27">
        <f>IF(ISNUMBER('Panel Spreadsheet'!V27),$E27-V$4,"")</f>
        <v>4</v>
      </c>
      <c r="W27" t="str">
        <f>IF(ISNUMBER('Panel Spreadsheet'!W27),$E27-W$4,"")</f>
        <v/>
      </c>
      <c r="X27" t="str">
        <f>IF(ISNUMBER('Panel Spreadsheet'!X27),$E27-X$4,"")</f>
        <v/>
      </c>
      <c r="Y27" t="str">
        <f>IF(ISNUMBER('Panel Spreadsheet'!Y27),$E27-Y$4,"")</f>
        <v/>
      </c>
      <c r="Z27" t="str">
        <f>IF(ISNUMBER('Panel Spreadsheet'!Z27),$E27-Z$4,"")</f>
        <v/>
      </c>
      <c r="AA27" t="str">
        <f>IF(ISNUMBER('Panel Spreadsheet'!AA27),$E27-AA$4,"")</f>
        <v/>
      </c>
      <c r="AB27" t="str">
        <f>IF(ISNUMBER('Panel Spreadsheet'!AB27),$E27-AB$4,"")</f>
        <v/>
      </c>
      <c r="AC27" t="str">
        <f>IF(ISNUMBER('Panel Spreadsheet'!AC27),$E27-AC$4,"")</f>
        <v/>
      </c>
      <c r="AD27" t="str">
        <f>IF(ISNUMBER('Panel Spreadsheet'!AD27),$E27-AD$4,"")</f>
        <v/>
      </c>
      <c r="AE27" t="str">
        <f>IF(ISNUMBER('Panel Spreadsheet'!AE27),$E27-AE$4,"")</f>
        <v/>
      </c>
      <c r="AF27" t="str">
        <f>IF(ISNUMBER('Panel Spreadsheet'!AF27),$E27-AF$4,"")</f>
        <v/>
      </c>
      <c r="AG27" t="str">
        <f>IF(ISNUMBER('Panel Spreadsheet'!AG27),$E27-AG$4,"")</f>
        <v/>
      </c>
      <c r="AH27" t="str">
        <f>IF(ISNUMBER('Panel Spreadsheet'!AH27),$E27-AH$4,"")</f>
        <v/>
      </c>
      <c r="AI27" t="str">
        <f>IF(ISNUMBER('Panel Spreadsheet'!AI27),$E27-AI$4,"")</f>
        <v/>
      </c>
      <c r="AJ27" t="str">
        <f>IF(ISNUMBER('Panel Spreadsheet'!AJ27),$E27-AJ$4,"")</f>
        <v/>
      </c>
      <c r="AK27" t="str">
        <f>IF(ISNUMBER('Panel Spreadsheet'!AK27),$E27-AK$4,"")</f>
        <v/>
      </c>
      <c r="AL27" t="str">
        <f>IF(ISNUMBER('Panel Spreadsheet'!AL27),$E27-AL$4,"")</f>
        <v/>
      </c>
      <c r="AM27" t="str">
        <f>IF(ISNUMBER('Panel Spreadsheet'!AM27),$E27-AM$4,"")</f>
        <v/>
      </c>
      <c r="AN27" t="str">
        <f>IF(ISNUMBER('Panel Spreadsheet'!AN27),$E27-AN$4,"")</f>
        <v/>
      </c>
      <c r="AO27" t="str">
        <f>IF(ISNUMBER('Panel Spreadsheet'!AO27),$E27-AO$4,"")</f>
        <v/>
      </c>
      <c r="AP27" t="str">
        <f>IF(ISNUMBER('Panel Spreadsheet'!AP27),$E27-AP$4,"")</f>
        <v/>
      </c>
      <c r="AQ27" t="str">
        <f>IF(ISNUMBER('Panel Spreadsheet'!AQ27),$E27-AQ$4,"")</f>
        <v/>
      </c>
      <c r="AR27" t="str">
        <f>IF(ISNUMBER('Panel Spreadsheet'!AR27),$E27-AR$4,"")</f>
        <v/>
      </c>
      <c r="AS27" t="str">
        <f>IF(ISNUMBER('Panel Spreadsheet'!AS27),$E27-AS$4,"")</f>
        <v/>
      </c>
      <c r="AT27" t="str">
        <f>IF(ISNUMBER('Panel Spreadsheet'!AT27),$E27-AT$4,"")</f>
        <v/>
      </c>
      <c r="AU27" t="str">
        <f>IF(ISNUMBER('Panel Spreadsheet'!AU27),$E27-AU$4,"")</f>
        <v/>
      </c>
      <c r="AV27" t="str">
        <f>IF(ISNUMBER('Panel Spreadsheet'!AV27),$E27-AV$4,"")</f>
        <v/>
      </c>
      <c r="AW27" t="str">
        <f>IF(ISNUMBER('Panel Spreadsheet'!AW27),$E27-AW$4,"")</f>
        <v/>
      </c>
      <c r="AX27" t="str">
        <f>IF(ISNUMBER('Panel Spreadsheet'!AX27),$E27-AX$4,"")</f>
        <v/>
      </c>
      <c r="AY27" t="str">
        <f>IF(ISNUMBER('Panel Spreadsheet'!AY27),$E27-AY$4,"")</f>
        <v/>
      </c>
      <c r="AZ27" t="str">
        <f>IF(ISNUMBER('Panel Spreadsheet'!AZ27),$E27-AZ$4,"")</f>
        <v/>
      </c>
      <c r="BA27" t="str">
        <f>IF(ISNUMBER('Panel Spreadsheet'!BA27),$E27-BA$4,"")</f>
        <v/>
      </c>
      <c r="BB27" t="str">
        <f>IF(ISNUMBER('Panel Spreadsheet'!BB27),$E27-BB$4,"")</f>
        <v/>
      </c>
      <c r="BC27" t="str">
        <f>IF(ISNUMBER('Panel Spreadsheet'!BC27),$E27-BC$4,"")</f>
        <v/>
      </c>
      <c r="BD27" t="str">
        <f>IF(ISNUMBER('Panel Spreadsheet'!BD27),$E27-BD$4,"")</f>
        <v/>
      </c>
      <c r="BE27" t="str">
        <f>IF(ISNUMBER('Panel Spreadsheet'!BE27),$E27-BE$4,"")</f>
        <v/>
      </c>
      <c r="BF27" t="str">
        <f>IF(ISNUMBER('Panel Spreadsheet'!BF27),$E27-BF$4,"")</f>
        <v/>
      </c>
      <c r="BG27" t="str">
        <f>IF(ISNUMBER('Panel Spreadsheet'!BG27),$E27-BG$4,"")</f>
        <v/>
      </c>
      <c r="BH27" t="str">
        <f>IF(ISNUMBER('Panel Spreadsheet'!BH27),$E27-BH$4,"")</f>
        <v/>
      </c>
      <c r="BI27" t="str">
        <f>IF(ISNUMBER('Panel Spreadsheet'!BI27),$E27-BI$4,"")</f>
        <v/>
      </c>
      <c r="BJ27" t="str">
        <f>IF(ISNUMBER('Panel Spreadsheet'!BJ27),$E27-BJ$4,"")</f>
        <v/>
      </c>
      <c r="BK27" t="str">
        <f>IF(ISNUMBER('Panel Spreadsheet'!BK27),$E27-BK$4,"")</f>
        <v/>
      </c>
      <c r="BL27" t="str">
        <f>IF(ISNUMBER('Panel Spreadsheet'!BL27),$E27-BL$4,"")</f>
        <v/>
      </c>
      <c r="BM27" t="str">
        <f>IF(ISNUMBER('Panel Spreadsheet'!BM27),$E27-BM$4,"")</f>
        <v/>
      </c>
    </row>
    <row r="28" spans="1:65" x14ac:dyDescent="0.35">
      <c r="A28" s="51" t="s">
        <v>18</v>
      </c>
      <c r="B28" s="49" t="s">
        <v>138</v>
      </c>
      <c r="C28" s="27">
        <v>4</v>
      </c>
      <c r="D28" s="26">
        <v>1942</v>
      </c>
      <c r="E28" s="26">
        <v>1962</v>
      </c>
      <c r="F28">
        <f>IF(ISNUMBER('Panel Spreadsheet'!F28),$E28-F$4,"")</f>
        <v>48</v>
      </c>
      <c r="G28">
        <f>IF(ISNUMBER('Panel Spreadsheet'!G28),$E28-G$4,"")</f>
        <v>47</v>
      </c>
      <c r="H28">
        <f>IF(ISNUMBER('Panel Spreadsheet'!H28),$E28-H$4,"")</f>
        <v>46</v>
      </c>
      <c r="I28">
        <f>IF(ISNUMBER('Panel Spreadsheet'!I28),$E28-I$4,"")</f>
        <v>45</v>
      </c>
      <c r="J28">
        <f>IF(ISNUMBER('Panel Spreadsheet'!J28),$E28-J$4,"")</f>
        <v>44</v>
      </c>
      <c r="K28">
        <f>IF(ISNUMBER('Panel Spreadsheet'!K28),$E28-K$4,"")</f>
        <v>43</v>
      </c>
      <c r="L28">
        <f>IF(ISNUMBER('Panel Spreadsheet'!L28),$E28-L$4,"")</f>
        <v>42</v>
      </c>
      <c r="M28">
        <f>IF(ISNUMBER('Panel Spreadsheet'!M28),$E28-M$4,"")</f>
        <v>41</v>
      </c>
      <c r="N28">
        <f>IF(ISNUMBER('Panel Spreadsheet'!N28),$E28-N$4,"")</f>
        <v>40</v>
      </c>
      <c r="O28">
        <f>IF(ISNUMBER('Panel Spreadsheet'!O28),$E28-O$4,"")</f>
        <v>39</v>
      </c>
      <c r="P28">
        <f>IF(ISNUMBER('Panel Spreadsheet'!P28),$E28-P$4,"")</f>
        <v>38</v>
      </c>
      <c r="Q28">
        <f>IF(ISNUMBER('Panel Spreadsheet'!Q28),$E28-Q$4,"")</f>
        <v>37</v>
      </c>
      <c r="R28">
        <f>IF(ISNUMBER('Panel Spreadsheet'!R28),$E28-R$4,"")</f>
        <v>36</v>
      </c>
      <c r="S28" t="str">
        <f>IF(ISNUMBER('Panel Spreadsheet'!S28),$E28-S$4,"")</f>
        <v/>
      </c>
      <c r="T28" t="str">
        <f>IF(ISNUMBER('Panel Spreadsheet'!T28),$E28-T$4,"")</f>
        <v/>
      </c>
      <c r="U28" t="str">
        <f>IF(ISNUMBER('Panel Spreadsheet'!U28),$E28-U$4,"")</f>
        <v/>
      </c>
      <c r="V28" t="str">
        <f>IF(ISNUMBER('Panel Spreadsheet'!V28),$E28-V$4,"")</f>
        <v/>
      </c>
      <c r="W28" t="str">
        <f>IF(ISNUMBER('Panel Spreadsheet'!W28),$E28-W$4,"")</f>
        <v/>
      </c>
      <c r="X28" t="str">
        <f>IF(ISNUMBER('Panel Spreadsheet'!X28),$E28-X$4,"")</f>
        <v/>
      </c>
      <c r="Y28" t="str">
        <f>IF(ISNUMBER('Panel Spreadsheet'!Y28),$E28-Y$4,"")</f>
        <v/>
      </c>
      <c r="Z28" t="str">
        <f>IF(ISNUMBER('Panel Spreadsheet'!Z28),$E28-Z$4,"")</f>
        <v/>
      </c>
      <c r="AA28" t="str">
        <f>IF(ISNUMBER('Panel Spreadsheet'!AA28),$E28-AA$4,"")</f>
        <v/>
      </c>
      <c r="AB28" t="str">
        <f>IF(ISNUMBER('Panel Spreadsheet'!AB28),$E28-AB$4,"")</f>
        <v/>
      </c>
      <c r="AC28" t="str">
        <f>IF(ISNUMBER('Panel Spreadsheet'!AC28),$E28-AC$4,"")</f>
        <v/>
      </c>
      <c r="AD28" t="str">
        <f>IF(ISNUMBER('Panel Spreadsheet'!AD28),$E28-AD$4,"")</f>
        <v/>
      </c>
      <c r="AE28" t="str">
        <f>IF(ISNUMBER('Panel Spreadsheet'!AE28),$E28-AE$4,"")</f>
        <v/>
      </c>
      <c r="AF28" t="str">
        <f>IF(ISNUMBER('Panel Spreadsheet'!AF28),$E28-AF$4,"")</f>
        <v/>
      </c>
      <c r="AG28" t="str">
        <f>IF(ISNUMBER('Panel Spreadsheet'!AG28),$E28-AG$4,"")</f>
        <v/>
      </c>
      <c r="AH28" t="str">
        <f>IF(ISNUMBER('Panel Spreadsheet'!AH28),$E28-AH$4,"")</f>
        <v/>
      </c>
      <c r="AI28" t="str">
        <f>IF(ISNUMBER('Panel Spreadsheet'!AI28),$E28-AI$4,"")</f>
        <v/>
      </c>
      <c r="AJ28" t="str">
        <f>IF(ISNUMBER('Panel Spreadsheet'!AJ28),$E28-AJ$4,"")</f>
        <v/>
      </c>
      <c r="AK28" t="str">
        <f>IF(ISNUMBER('Panel Spreadsheet'!AK28),$E28-AK$4,"")</f>
        <v/>
      </c>
      <c r="AL28" t="str">
        <f>IF(ISNUMBER('Panel Spreadsheet'!AL28),$E28-AL$4,"")</f>
        <v/>
      </c>
      <c r="AM28" t="str">
        <f>IF(ISNUMBER('Panel Spreadsheet'!AM28),$E28-AM$4,"")</f>
        <v/>
      </c>
      <c r="AN28" t="str">
        <f>IF(ISNUMBER('Panel Spreadsheet'!AN28),$E28-AN$4,"")</f>
        <v/>
      </c>
      <c r="AO28" t="str">
        <f>IF(ISNUMBER('Panel Spreadsheet'!AO28),$E28-AO$4,"")</f>
        <v/>
      </c>
      <c r="AP28" t="str">
        <f>IF(ISNUMBER('Panel Spreadsheet'!AP28),$E28-AP$4,"")</f>
        <v/>
      </c>
      <c r="AQ28" t="str">
        <f>IF(ISNUMBER('Panel Spreadsheet'!AQ28),$E28-AQ$4,"")</f>
        <v/>
      </c>
      <c r="AR28" t="str">
        <f>IF(ISNUMBER('Panel Spreadsheet'!AR28),$E28-AR$4,"")</f>
        <v/>
      </c>
      <c r="AS28" t="str">
        <f>IF(ISNUMBER('Panel Spreadsheet'!AS28),$E28-AS$4,"")</f>
        <v/>
      </c>
      <c r="AT28" t="str">
        <f>IF(ISNUMBER('Panel Spreadsheet'!AT28),$E28-AT$4,"")</f>
        <v/>
      </c>
      <c r="AU28" t="str">
        <f>IF(ISNUMBER('Panel Spreadsheet'!AU28),$E28-AU$4,"")</f>
        <v/>
      </c>
      <c r="AV28" t="str">
        <f>IF(ISNUMBER('Panel Spreadsheet'!AV28),$E28-AV$4,"")</f>
        <v/>
      </c>
      <c r="AW28" t="str">
        <f>IF(ISNUMBER('Panel Spreadsheet'!AW28),$E28-AW$4,"")</f>
        <v/>
      </c>
      <c r="AX28" t="str">
        <f>IF(ISNUMBER('Panel Spreadsheet'!AX28),$E28-AX$4,"")</f>
        <v/>
      </c>
      <c r="AY28" t="str">
        <f>IF(ISNUMBER('Panel Spreadsheet'!AY28),$E28-AY$4,"")</f>
        <v/>
      </c>
      <c r="AZ28" t="str">
        <f>IF(ISNUMBER('Panel Spreadsheet'!AZ28),$E28-AZ$4,"")</f>
        <v/>
      </c>
      <c r="BA28" t="str">
        <f>IF(ISNUMBER('Panel Spreadsheet'!BA28),$E28-BA$4,"")</f>
        <v/>
      </c>
      <c r="BB28" t="str">
        <f>IF(ISNUMBER('Panel Spreadsheet'!BB28),$E28-BB$4,"")</f>
        <v/>
      </c>
      <c r="BC28" t="str">
        <f>IF(ISNUMBER('Panel Spreadsheet'!BC28),$E28-BC$4,"")</f>
        <v/>
      </c>
      <c r="BD28" t="str">
        <f>IF(ISNUMBER('Panel Spreadsheet'!BD28),$E28-BD$4,"")</f>
        <v/>
      </c>
      <c r="BE28" t="str">
        <f>IF(ISNUMBER('Panel Spreadsheet'!BE28),$E28-BE$4,"")</f>
        <v/>
      </c>
      <c r="BF28" t="str">
        <f>IF(ISNUMBER('Panel Spreadsheet'!BF28),$E28-BF$4,"")</f>
        <v/>
      </c>
      <c r="BG28" t="str">
        <f>IF(ISNUMBER('Panel Spreadsheet'!BG28),$E28-BG$4,"")</f>
        <v/>
      </c>
      <c r="BH28" t="str">
        <f>IF(ISNUMBER('Panel Spreadsheet'!BH28),$E28-BH$4,"")</f>
        <v/>
      </c>
      <c r="BI28" t="str">
        <f>IF(ISNUMBER('Panel Spreadsheet'!BI28),$E28-BI$4,"")</f>
        <v/>
      </c>
      <c r="BJ28" t="str">
        <f>IF(ISNUMBER('Panel Spreadsheet'!BJ28),$E28-BJ$4,"")</f>
        <v/>
      </c>
      <c r="BK28" t="str">
        <f>IF(ISNUMBER('Panel Spreadsheet'!BK28),$E28-BK$4,"")</f>
        <v/>
      </c>
      <c r="BL28" t="str">
        <f>IF(ISNUMBER('Panel Spreadsheet'!BL28),$E28-BL$4,"")</f>
        <v/>
      </c>
      <c r="BM28" t="str">
        <f>IF(ISNUMBER('Panel Spreadsheet'!BM28),$E28-BM$4,"")</f>
        <v/>
      </c>
    </row>
    <row r="29" spans="1:65" x14ac:dyDescent="0.35">
      <c r="A29" s="51" t="s">
        <v>17</v>
      </c>
      <c r="B29" s="49" t="s">
        <v>138</v>
      </c>
      <c r="C29" s="27">
        <v>4</v>
      </c>
      <c r="D29" s="26">
        <v>1929</v>
      </c>
      <c r="E29" s="115">
        <v>1929</v>
      </c>
      <c r="F29">
        <f>IF(ISNUMBER('Panel Spreadsheet'!F29),$E29-F$4,"")</f>
        <v>15</v>
      </c>
      <c r="G29">
        <f>IF(ISNUMBER('Panel Spreadsheet'!G29),$E29-G$4,"")</f>
        <v>14</v>
      </c>
      <c r="H29">
        <f>IF(ISNUMBER('Panel Spreadsheet'!H29),$E29-H$4,"")</f>
        <v>13</v>
      </c>
      <c r="I29">
        <f>IF(ISNUMBER('Panel Spreadsheet'!I29),$E29-I$4,"")</f>
        <v>12</v>
      </c>
      <c r="J29">
        <f>IF(ISNUMBER('Panel Spreadsheet'!J29),$E29-J$4,"")</f>
        <v>11</v>
      </c>
      <c r="K29">
        <f>IF(ISNUMBER('Panel Spreadsheet'!K29),$E29-K$4,"")</f>
        <v>10</v>
      </c>
      <c r="L29">
        <f>IF(ISNUMBER('Panel Spreadsheet'!L29),$E29-L$4,"")</f>
        <v>9</v>
      </c>
      <c r="M29">
        <f>IF(ISNUMBER('Panel Spreadsheet'!M29),$E29-M$4,"")</f>
        <v>8</v>
      </c>
      <c r="N29">
        <f>IF(ISNUMBER('Panel Spreadsheet'!N29),$E29-N$4,"")</f>
        <v>7</v>
      </c>
      <c r="O29">
        <f>IF(ISNUMBER('Panel Spreadsheet'!O29),$E29-O$4,"")</f>
        <v>6</v>
      </c>
      <c r="P29">
        <f>IF(ISNUMBER('Panel Spreadsheet'!P29),$E29-P$4,"")</f>
        <v>5</v>
      </c>
      <c r="Q29">
        <f>IF(ISNUMBER('Panel Spreadsheet'!Q29),$E29-Q$4,"")</f>
        <v>4</v>
      </c>
      <c r="R29">
        <f>IF(ISNUMBER('Panel Spreadsheet'!R29),$E29-R$4,"")</f>
        <v>3</v>
      </c>
      <c r="S29">
        <f>IF(ISNUMBER('Panel Spreadsheet'!S29),$E29-S$4,"")</f>
        <v>2</v>
      </c>
      <c r="T29" t="str">
        <f>IF(ISNUMBER('Panel Spreadsheet'!T29),$E29-T$4,"")</f>
        <v/>
      </c>
      <c r="U29" t="str">
        <f>IF(ISNUMBER('Panel Spreadsheet'!U29),$E29-U$4,"")</f>
        <v/>
      </c>
      <c r="V29" t="str">
        <f>IF(ISNUMBER('Panel Spreadsheet'!V29),$E29-V$4,"")</f>
        <v/>
      </c>
      <c r="W29" t="str">
        <f>IF(ISNUMBER('Panel Spreadsheet'!W29),$E29-W$4,"")</f>
        <v/>
      </c>
      <c r="X29" t="str">
        <f>IF(ISNUMBER('Panel Spreadsheet'!X29),$E29-X$4,"")</f>
        <v/>
      </c>
      <c r="Y29" t="str">
        <f>IF(ISNUMBER('Panel Spreadsheet'!Y29),$E29-Y$4,"")</f>
        <v/>
      </c>
      <c r="Z29" t="str">
        <f>IF(ISNUMBER('Panel Spreadsheet'!Z29),$E29-Z$4,"")</f>
        <v/>
      </c>
      <c r="AA29" t="str">
        <f>IF(ISNUMBER('Panel Spreadsheet'!AA29),$E29-AA$4,"")</f>
        <v/>
      </c>
      <c r="AB29" t="str">
        <f>IF(ISNUMBER('Panel Spreadsheet'!AB29),$E29-AB$4,"")</f>
        <v/>
      </c>
      <c r="AC29" t="str">
        <f>IF(ISNUMBER('Panel Spreadsheet'!AC29),$E29-AC$4,"")</f>
        <v/>
      </c>
      <c r="AD29" t="str">
        <f>IF(ISNUMBER('Panel Spreadsheet'!AD29),$E29-AD$4,"")</f>
        <v/>
      </c>
      <c r="AE29" t="str">
        <f>IF(ISNUMBER('Panel Spreadsheet'!AE29),$E29-AE$4,"")</f>
        <v/>
      </c>
      <c r="AF29" t="str">
        <f>IF(ISNUMBER('Panel Spreadsheet'!AF29),$E29-AF$4,"")</f>
        <v/>
      </c>
      <c r="AG29" t="str">
        <f>IF(ISNUMBER('Panel Spreadsheet'!AG29),$E29-AG$4,"")</f>
        <v/>
      </c>
      <c r="AH29" t="str">
        <f>IF(ISNUMBER('Panel Spreadsheet'!AH29),$E29-AH$4,"")</f>
        <v/>
      </c>
      <c r="AI29" t="str">
        <f>IF(ISNUMBER('Panel Spreadsheet'!AI29),$E29-AI$4,"")</f>
        <v/>
      </c>
      <c r="AJ29" t="str">
        <f>IF(ISNUMBER('Panel Spreadsheet'!AJ29),$E29-AJ$4,"")</f>
        <v/>
      </c>
      <c r="AK29" t="str">
        <f>IF(ISNUMBER('Panel Spreadsheet'!AK29),$E29-AK$4,"")</f>
        <v/>
      </c>
      <c r="AL29" t="str">
        <f>IF(ISNUMBER('Panel Spreadsheet'!AL29),$E29-AL$4,"")</f>
        <v/>
      </c>
      <c r="AM29" t="str">
        <f>IF(ISNUMBER('Panel Spreadsheet'!AM29),$E29-AM$4,"")</f>
        <v/>
      </c>
      <c r="AN29" t="str">
        <f>IF(ISNUMBER('Panel Spreadsheet'!AN29),$E29-AN$4,"")</f>
        <v/>
      </c>
      <c r="AO29" t="str">
        <f>IF(ISNUMBER('Panel Spreadsheet'!AO29),$E29-AO$4,"")</f>
        <v/>
      </c>
      <c r="AP29" t="str">
        <f>IF(ISNUMBER('Panel Spreadsheet'!AP29),$E29-AP$4,"")</f>
        <v/>
      </c>
      <c r="AQ29" t="str">
        <f>IF(ISNUMBER('Panel Spreadsheet'!AQ29),$E29-AQ$4,"")</f>
        <v/>
      </c>
      <c r="AR29" t="str">
        <f>IF(ISNUMBER('Panel Spreadsheet'!AR29),$E29-AR$4,"")</f>
        <v/>
      </c>
      <c r="AS29" t="str">
        <f>IF(ISNUMBER('Panel Spreadsheet'!AS29),$E29-AS$4,"")</f>
        <v/>
      </c>
      <c r="AT29" t="str">
        <f>IF(ISNUMBER('Panel Spreadsheet'!AT29),$E29-AT$4,"")</f>
        <v/>
      </c>
      <c r="AU29" t="str">
        <f>IF(ISNUMBER('Panel Spreadsheet'!AU29),$E29-AU$4,"")</f>
        <v/>
      </c>
      <c r="AV29" t="str">
        <f>IF(ISNUMBER('Panel Spreadsheet'!AV29),$E29-AV$4,"")</f>
        <v/>
      </c>
      <c r="AW29" t="str">
        <f>IF(ISNUMBER('Panel Spreadsheet'!AW29),$E29-AW$4,"")</f>
        <v/>
      </c>
      <c r="AX29" t="str">
        <f>IF(ISNUMBER('Panel Spreadsheet'!AX29),$E29-AX$4,"")</f>
        <v/>
      </c>
      <c r="AY29" t="str">
        <f>IF(ISNUMBER('Panel Spreadsheet'!AY29),$E29-AY$4,"")</f>
        <v/>
      </c>
      <c r="AZ29" t="str">
        <f>IF(ISNUMBER('Panel Spreadsheet'!AZ29),$E29-AZ$4,"")</f>
        <v/>
      </c>
      <c r="BA29" t="str">
        <f>IF(ISNUMBER('Panel Spreadsheet'!BA29),$E29-BA$4,"")</f>
        <v/>
      </c>
      <c r="BB29" t="str">
        <f>IF(ISNUMBER('Panel Spreadsheet'!BB29),$E29-BB$4,"")</f>
        <v/>
      </c>
      <c r="BC29" t="str">
        <f>IF(ISNUMBER('Panel Spreadsheet'!BC29),$E29-BC$4,"")</f>
        <v/>
      </c>
      <c r="BD29" t="str">
        <f>IF(ISNUMBER('Panel Spreadsheet'!BD29),$E29-BD$4,"")</f>
        <v/>
      </c>
      <c r="BE29" t="str">
        <f>IF(ISNUMBER('Panel Spreadsheet'!BE29),$E29-BE$4,"")</f>
        <v/>
      </c>
      <c r="BF29" t="str">
        <f>IF(ISNUMBER('Panel Spreadsheet'!BF29),$E29-BF$4,"")</f>
        <v/>
      </c>
      <c r="BG29" t="str">
        <f>IF(ISNUMBER('Panel Spreadsheet'!BG29),$E29-BG$4,"")</f>
        <v/>
      </c>
      <c r="BH29" t="str">
        <f>IF(ISNUMBER('Panel Spreadsheet'!BH29),$E29-BH$4,"")</f>
        <v/>
      </c>
      <c r="BI29" t="str">
        <f>IF(ISNUMBER('Panel Spreadsheet'!BI29),$E29-BI$4,"")</f>
        <v/>
      </c>
      <c r="BJ29" t="str">
        <f>IF(ISNUMBER('Panel Spreadsheet'!BJ29),$E29-BJ$4,"")</f>
        <v/>
      </c>
      <c r="BK29" t="str">
        <f>IF(ISNUMBER('Panel Spreadsheet'!BK29),$E29-BK$4,"")</f>
        <v/>
      </c>
      <c r="BL29" t="str">
        <f>IF(ISNUMBER('Panel Spreadsheet'!BL29),$E29-BL$4,"")</f>
        <v/>
      </c>
      <c r="BM29" t="str">
        <f>IF(ISNUMBER('Panel Spreadsheet'!BM29),$E29-BM$4,"")</f>
        <v/>
      </c>
    </row>
    <row r="30" spans="1:65" x14ac:dyDescent="0.35">
      <c r="A30" s="51" t="s">
        <v>45</v>
      </c>
      <c r="B30" s="49" t="s">
        <v>138</v>
      </c>
      <c r="C30" s="27">
        <v>4</v>
      </c>
      <c r="D30" s="22">
        <v>1958</v>
      </c>
      <c r="E30" s="26">
        <v>1968</v>
      </c>
      <c r="F30" t="str">
        <f>IF(ISNUMBER('Panel Spreadsheet'!F30),$E30-F$4,"")</f>
        <v/>
      </c>
      <c r="G30" t="str">
        <f>IF(ISNUMBER('Panel Spreadsheet'!G30),$E30-G$4,"")</f>
        <v/>
      </c>
      <c r="H30" t="str">
        <f>IF(ISNUMBER('Panel Spreadsheet'!H30),$E30-H$4,"")</f>
        <v/>
      </c>
      <c r="I30" t="str">
        <f>IF(ISNUMBER('Panel Spreadsheet'!I30),$E30-I$4,"")</f>
        <v/>
      </c>
      <c r="J30" t="str">
        <f>IF(ISNUMBER('Panel Spreadsheet'!J30),$E30-J$4,"")</f>
        <v/>
      </c>
      <c r="K30" t="str">
        <f>IF(ISNUMBER('Panel Spreadsheet'!K30),$E30-K$4,"")</f>
        <v/>
      </c>
      <c r="L30" t="str">
        <f>IF(ISNUMBER('Panel Spreadsheet'!L30),$E30-L$4,"")</f>
        <v/>
      </c>
      <c r="M30" t="str">
        <f>IF(ISNUMBER('Panel Spreadsheet'!M30),$E30-M$4,"")</f>
        <v/>
      </c>
      <c r="N30" t="str">
        <f>IF(ISNUMBER('Panel Spreadsheet'!N30),$E30-N$4,"")</f>
        <v/>
      </c>
      <c r="O30" t="str">
        <f>IF(ISNUMBER('Panel Spreadsheet'!O30),$E30-O$4,"")</f>
        <v/>
      </c>
      <c r="P30" t="str">
        <f>IF(ISNUMBER('Panel Spreadsheet'!P30),$E30-P$4,"")</f>
        <v/>
      </c>
      <c r="Q30" t="str">
        <f>IF(ISNUMBER('Panel Spreadsheet'!Q30),$E30-Q$4,"")</f>
        <v/>
      </c>
      <c r="R30" t="str">
        <f>IF(ISNUMBER('Panel Spreadsheet'!R30),$E30-R$4,"")</f>
        <v/>
      </c>
      <c r="S30" t="str">
        <f>IF(ISNUMBER('Panel Spreadsheet'!S30),$E30-S$4,"")</f>
        <v/>
      </c>
      <c r="T30" t="str">
        <f>IF(ISNUMBER('Panel Spreadsheet'!T30),$E30-T$4,"")</f>
        <v/>
      </c>
      <c r="U30">
        <f>IF(ISNUMBER('Panel Spreadsheet'!U30),$E30-U$4,"")</f>
        <v>39</v>
      </c>
      <c r="V30">
        <f>IF(ISNUMBER('Panel Spreadsheet'!V30),$E30-V$4,"")</f>
        <v>38</v>
      </c>
      <c r="W30" t="str">
        <f>IF(ISNUMBER('Panel Spreadsheet'!W30),$E30-W$4,"")</f>
        <v/>
      </c>
      <c r="X30" t="str">
        <f>IF(ISNUMBER('Panel Spreadsheet'!X30),$E30-X$4,"")</f>
        <v/>
      </c>
      <c r="Y30" t="str">
        <f>IF(ISNUMBER('Panel Spreadsheet'!Y30),$E30-Y$4,"")</f>
        <v/>
      </c>
      <c r="Z30" t="str">
        <f>IF(ISNUMBER('Panel Spreadsheet'!Z30),$E30-Z$4,"")</f>
        <v/>
      </c>
      <c r="AA30" t="str">
        <f>IF(ISNUMBER('Panel Spreadsheet'!AA30),$E30-AA$4,"")</f>
        <v/>
      </c>
      <c r="AB30" t="str">
        <f>IF(ISNUMBER('Panel Spreadsheet'!AB30),$E30-AB$4,"")</f>
        <v/>
      </c>
      <c r="AC30" t="str">
        <f>IF(ISNUMBER('Panel Spreadsheet'!AC30),$E30-AC$4,"")</f>
        <v/>
      </c>
      <c r="AD30" t="str">
        <f>IF(ISNUMBER('Panel Spreadsheet'!AD30),$E30-AD$4,"")</f>
        <v/>
      </c>
      <c r="AE30" t="str">
        <f>IF(ISNUMBER('Panel Spreadsheet'!AE30),$E30-AE$4,"")</f>
        <v/>
      </c>
      <c r="AF30" t="str">
        <f>IF(ISNUMBER('Panel Spreadsheet'!AF30),$E30-AF$4,"")</f>
        <v/>
      </c>
      <c r="AG30" t="str">
        <f>IF(ISNUMBER('Panel Spreadsheet'!AG30),$E30-AG$4,"")</f>
        <v/>
      </c>
      <c r="AH30" t="str">
        <f>IF(ISNUMBER('Panel Spreadsheet'!AH30),$E30-AH$4,"")</f>
        <v/>
      </c>
      <c r="AI30" t="str">
        <f>IF(ISNUMBER('Panel Spreadsheet'!AI30),$E30-AI$4,"")</f>
        <v/>
      </c>
      <c r="AJ30" t="str">
        <f>IF(ISNUMBER('Panel Spreadsheet'!AJ30),$E30-AJ$4,"")</f>
        <v/>
      </c>
      <c r="AK30" t="str">
        <f>IF(ISNUMBER('Panel Spreadsheet'!AK30),$E30-AK$4,"")</f>
        <v/>
      </c>
      <c r="AL30" t="str">
        <f>IF(ISNUMBER('Panel Spreadsheet'!AL30),$E30-AL$4,"")</f>
        <v/>
      </c>
      <c r="AM30" t="str">
        <f>IF(ISNUMBER('Panel Spreadsheet'!AM30),$E30-AM$4,"")</f>
        <v/>
      </c>
      <c r="AN30" t="str">
        <f>IF(ISNUMBER('Panel Spreadsheet'!AN30),$E30-AN$4,"")</f>
        <v/>
      </c>
      <c r="AO30" t="str">
        <f>IF(ISNUMBER('Panel Spreadsheet'!AO30),$E30-AO$4,"")</f>
        <v/>
      </c>
      <c r="AP30" t="str">
        <f>IF(ISNUMBER('Panel Spreadsheet'!AP30),$E30-AP$4,"")</f>
        <v/>
      </c>
      <c r="AQ30" t="str">
        <f>IF(ISNUMBER('Panel Spreadsheet'!AQ30),$E30-AQ$4,"")</f>
        <v/>
      </c>
      <c r="AR30" t="str">
        <f>IF(ISNUMBER('Panel Spreadsheet'!AR30),$E30-AR$4,"")</f>
        <v/>
      </c>
      <c r="AS30" t="str">
        <f>IF(ISNUMBER('Panel Spreadsheet'!AS30),$E30-AS$4,"")</f>
        <v/>
      </c>
      <c r="AT30" t="str">
        <f>IF(ISNUMBER('Panel Spreadsheet'!AT30),$E30-AT$4,"")</f>
        <v/>
      </c>
      <c r="AU30" t="str">
        <f>IF(ISNUMBER('Panel Spreadsheet'!AU30),$E30-AU$4,"")</f>
        <v/>
      </c>
      <c r="AV30" t="str">
        <f>IF(ISNUMBER('Panel Spreadsheet'!AV30),$E30-AV$4,"")</f>
        <v/>
      </c>
      <c r="AW30" t="str">
        <f>IF(ISNUMBER('Panel Spreadsheet'!AW30),$E30-AW$4,"")</f>
        <v/>
      </c>
      <c r="AX30" t="str">
        <f>IF(ISNUMBER('Panel Spreadsheet'!AX30),$E30-AX$4,"")</f>
        <v/>
      </c>
      <c r="AY30" t="str">
        <f>IF(ISNUMBER('Panel Spreadsheet'!AY30),$E30-AY$4,"")</f>
        <v/>
      </c>
      <c r="AZ30" t="str">
        <f>IF(ISNUMBER('Panel Spreadsheet'!AZ30),$E30-AZ$4,"")</f>
        <v/>
      </c>
      <c r="BA30" t="str">
        <f>IF(ISNUMBER('Panel Spreadsheet'!BA30),$E30-BA$4,"")</f>
        <v/>
      </c>
      <c r="BB30" t="str">
        <f>IF(ISNUMBER('Panel Spreadsheet'!BB30),$E30-BB$4,"")</f>
        <v/>
      </c>
      <c r="BC30" t="str">
        <f>IF(ISNUMBER('Panel Spreadsheet'!BC30),$E30-BC$4,"")</f>
        <v/>
      </c>
      <c r="BD30" t="str">
        <f>IF(ISNUMBER('Panel Spreadsheet'!BD30),$E30-BD$4,"")</f>
        <v/>
      </c>
      <c r="BE30" t="str">
        <f>IF(ISNUMBER('Panel Spreadsheet'!BE30),$E30-BE$4,"")</f>
        <v/>
      </c>
      <c r="BF30" t="str">
        <f>IF(ISNUMBER('Panel Spreadsheet'!BF30),$E30-BF$4,"")</f>
        <v/>
      </c>
      <c r="BG30" t="str">
        <f>IF(ISNUMBER('Panel Spreadsheet'!BG30),$E30-BG$4,"")</f>
        <v/>
      </c>
      <c r="BH30" t="str">
        <f>IF(ISNUMBER('Panel Spreadsheet'!BH30),$E30-BH$4,"")</f>
        <v/>
      </c>
      <c r="BI30" t="str">
        <f>IF(ISNUMBER('Panel Spreadsheet'!BI30),$E30-BI$4,"")</f>
        <v/>
      </c>
      <c r="BJ30" t="str">
        <f>IF(ISNUMBER('Panel Spreadsheet'!BJ30),$E30-BJ$4,"")</f>
        <v/>
      </c>
      <c r="BK30" t="str">
        <f>IF(ISNUMBER('Panel Spreadsheet'!BK30),$E30-BK$4,"")</f>
        <v/>
      </c>
      <c r="BL30" t="str">
        <f>IF(ISNUMBER('Panel Spreadsheet'!BL30),$E30-BL$4,"")</f>
        <v/>
      </c>
      <c r="BM30" t="str">
        <f>IF(ISNUMBER('Panel Spreadsheet'!BM30),$E30-BM$4,"")</f>
        <v/>
      </c>
    </row>
    <row r="31" spans="1:65" x14ac:dyDescent="0.35">
      <c r="A31" s="130" t="s">
        <v>19</v>
      </c>
      <c r="B31" s="49" t="s">
        <v>138</v>
      </c>
      <c r="C31" s="27">
        <v>4</v>
      </c>
      <c r="D31" s="26">
        <v>1917</v>
      </c>
      <c r="E31" s="26">
        <v>1942</v>
      </c>
      <c r="F31" t="str">
        <f>IF(ISNUMBER('Panel Spreadsheet'!F31),$E31-F$4,"")</f>
        <v/>
      </c>
      <c r="G31">
        <f>IF(ISNUMBER('Panel Spreadsheet'!G31),$E31-G$4,"")</f>
        <v>27</v>
      </c>
      <c r="H31">
        <f>IF(ISNUMBER('Panel Spreadsheet'!H31),$E31-H$4,"")</f>
        <v>26</v>
      </c>
      <c r="I31">
        <f>IF(ISNUMBER('Panel Spreadsheet'!I31),$E31-I$4,"")</f>
        <v>25</v>
      </c>
      <c r="J31">
        <f>IF(ISNUMBER('Panel Spreadsheet'!J31),$E31-J$4,"")</f>
        <v>24</v>
      </c>
      <c r="K31">
        <f>IF(ISNUMBER('Panel Spreadsheet'!K31),$E31-K$4,"")</f>
        <v>23</v>
      </c>
      <c r="L31">
        <f>IF(ISNUMBER('Panel Spreadsheet'!L31),$E31-L$4,"")</f>
        <v>22</v>
      </c>
      <c r="M31" t="str">
        <f>IF(ISNUMBER('Panel Spreadsheet'!M31),$E31-M$4,"")</f>
        <v/>
      </c>
      <c r="N31" t="str">
        <f>IF(ISNUMBER('Panel Spreadsheet'!N31),$E31-N$4,"")</f>
        <v/>
      </c>
      <c r="O31" t="str">
        <f>IF(ISNUMBER('Panel Spreadsheet'!O31),$E31-O$4,"")</f>
        <v/>
      </c>
      <c r="P31" t="str">
        <f>IF(ISNUMBER('Panel Spreadsheet'!P31),$E31-P$4,"")</f>
        <v/>
      </c>
      <c r="Q31" t="str">
        <f>IF(ISNUMBER('Panel Spreadsheet'!Q31),$E31-Q$4,"")</f>
        <v/>
      </c>
      <c r="R31" t="str">
        <f>IF(ISNUMBER('Panel Spreadsheet'!R31),$E31-R$4,"")</f>
        <v/>
      </c>
      <c r="S31" t="str">
        <f>IF(ISNUMBER('Panel Spreadsheet'!S31),$E31-S$4,"")</f>
        <v/>
      </c>
      <c r="T31" t="str">
        <f>IF(ISNUMBER('Panel Spreadsheet'!T31),$E31-T$4,"")</f>
        <v/>
      </c>
      <c r="U31" t="str">
        <f>IF(ISNUMBER('Panel Spreadsheet'!U31),$E31-U$4,"")</f>
        <v/>
      </c>
      <c r="V31" t="str">
        <f>IF(ISNUMBER('Panel Spreadsheet'!V31),$E31-V$4,"")</f>
        <v/>
      </c>
      <c r="W31" t="str">
        <f>IF(ISNUMBER('Panel Spreadsheet'!W31),$E31-W$4,"")</f>
        <v/>
      </c>
      <c r="X31" t="str">
        <f>IF(ISNUMBER('Panel Spreadsheet'!X31),$E31-X$4,"")</f>
        <v/>
      </c>
      <c r="Y31" t="str">
        <f>IF(ISNUMBER('Panel Spreadsheet'!Y31),$E31-Y$4,"")</f>
        <v/>
      </c>
      <c r="Z31" t="str">
        <f>IF(ISNUMBER('Panel Spreadsheet'!Z31),$E31-Z$4,"")</f>
        <v/>
      </c>
      <c r="AA31" t="str">
        <f>IF(ISNUMBER('Panel Spreadsheet'!AA31),$E31-AA$4,"")</f>
        <v/>
      </c>
      <c r="AB31" t="str">
        <f>IF(ISNUMBER('Panel Spreadsheet'!AB31),$E31-AB$4,"")</f>
        <v/>
      </c>
      <c r="AC31" t="str">
        <f>IF(ISNUMBER('Panel Spreadsheet'!AC31),$E31-AC$4,"")</f>
        <v/>
      </c>
      <c r="AD31" t="str">
        <f>IF(ISNUMBER('Panel Spreadsheet'!AD31),$E31-AD$4,"")</f>
        <v/>
      </c>
      <c r="AE31" t="str">
        <f>IF(ISNUMBER('Panel Spreadsheet'!AE31),$E31-AE$4,"")</f>
        <v/>
      </c>
      <c r="AF31" t="str">
        <f>IF(ISNUMBER('Panel Spreadsheet'!AF31),$E31-AF$4,"")</f>
        <v/>
      </c>
      <c r="AG31" t="str">
        <f>IF(ISNUMBER('Panel Spreadsheet'!AG31),$E31-AG$4,"")</f>
        <v/>
      </c>
      <c r="AH31" t="str">
        <f>IF(ISNUMBER('Panel Spreadsheet'!AH31),$E31-AH$4,"")</f>
        <v/>
      </c>
      <c r="AI31" t="str">
        <f>IF(ISNUMBER('Panel Spreadsheet'!AI31),$E31-AI$4,"")</f>
        <v/>
      </c>
      <c r="AJ31" t="str">
        <f>IF(ISNUMBER('Panel Spreadsheet'!AJ31),$E31-AJ$4,"")</f>
        <v/>
      </c>
      <c r="AK31" t="str">
        <f>IF(ISNUMBER('Panel Spreadsheet'!AK31),$E31-AK$4,"")</f>
        <v/>
      </c>
      <c r="AL31" t="str">
        <f>IF(ISNUMBER('Panel Spreadsheet'!AL31),$E31-AL$4,"")</f>
        <v/>
      </c>
      <c r="AM31" t="str">
        <f>IF(ISNUMBER('Panel Spreadsheet'!AM31),$E31-AM$4,"")</f>
        <v/>
      </c>
      <c r="AN31" t="str">
        <f>IF(ISNUMBER('Panel Spreadsheet'!AN31),$E31-AN$4,"")</f>
        <v/>
      </c>
      <c r="AO31" t="str">
        <f>IF(ISNUMBER('Panel Spreadsheet'!AO31),$E31-AO$4,"")</f>
        <v/>
      </c>
      <c r="AP31" t="str">
        <f>IF(ISNUMBER('Panel Spreadsheet'!AP31),$E31-AP$4,"")</f>
        <v/>
      </c>
      <c r="AQ31" t="str">
        <f>IF(ISNUMBER('Panel Spreadsheet'!AQ31),$E31-AQ$4,"")</f>
        <v/>
      </c>
      <c r="AR31" t="str">
        <f>IF(ISNUMBER('Panel Spreadsheet'!AR31),$E31-AR$4,"")</f>
        <v/>
      </c>
      <c r="AS31" t="str">
        <f>IF(ISNUMBER('Panel Spreadsheet'!AS31),$E31-AS$4,"")</f>
        <v/>
      </c>
      <c r="AT31" t="str">
        <f>IF(ISNUMBER('Panel Spreadsheet'!AT31),$E31-AT$4,"")</f>
        <v/>
      </c>
      <c r="AU31" t="str">
        <f>IF(ISNUMBER('Panel Spreadsheet'!AU31),$E31-AU$4,"")</f>
        <v/>
      </c>
      <c r="AV31" t="str">
        <f>IF(ISNUMBER('Panel Spreadsheet'!AV31),$E31-AV$4,"")</f>
        <v/>
      </c>
      <c r="AW31" t="str">
        <f>IF(ISNUMBER('Panel Spreadsheet'!AW31),$E31-AW$4,"")</f>
        <v/>
      </c>
      <c r="AX31" t="str">
        <f>IF(ISNUMBER('Panel Spreadsheet'!AX31),$E31-AX$4,"")</f>
        <v/>
      </c>
      <c r="AY31" t="str">
        <f>IF(ISNUMBER('Panel Spreadsheet'!AY31),$E31-AY$4,"")</f>
        <v/>
      </c>
      <c r="AZ31" t="str">
        <f>IF(ISNUMBER('Panel Spreadsheet'!AZ31),$E31-AZ$4,"")</f>
        <v/>
      </c>
      <c r="BA31" t="str">
        <f>IF(ISNUMBER('Panel Spreadsheet'!BA31),$E31-BA$4,"")</f>
        <v/>
      </c>
      <c r="BB31" t="str">
        <f>IF(ISNUMBER('Panel Spreadsheet'!BB31),$E31-BB$4,"")</f>
        <v/>
      </c>
      <c r="BC31" t="str">
        <f>IF(ISNUMBER('Panel Spreadsheet'!BC31),$E31-BC$4,"")</f>
        <v/>
      </c>
      <c r="BD31" t="str">
        <f>IF(ISNUMBER('Panel Spreadsheet'!BD31),$E31-BD$4,"")</f>
        <v/>
      </c>
      <c r="BE31" t="str">
        <f>IF(ISNUMBER('Panel Spreadsheet'!BE31),$E31-BE$4,"")</f>
        <v/>
      </c>
      <c r="BF31" t="str">
        <f>IF(ISNUMBER('Panel Spreadsheet'!BF31),$E31-BF$4,"")</f>
        <v/>
      </c>
      <c r="BG31" t="str">
        <f>IF(ISNUMBER('Panel Spreadsheet'!BG31),$E31-BG$4,"")</f>
        <v/>
      </c>
      <c r="BH31" t="str">
        <f>IF(ISNUMBER('Panel Spreadsheet'!BH31),$E31-BH$4,"")</f>
        <v/>
      </c>
      <c r="BI31" t="str">
        <f>IF(ISNUMBER('Panel Spreadsheet'!BI31),$E31-BI$4,"")</f>
        <v/>
      </c>
      <c r="BJ31" t="str">
        <f>IF(ISNUMBER('Panel Spreadsheet'!BJ31),$E31-BJ$4,"")</f>
        <v/>
      </c>
      <c r="BK31" t="str">
        <f>IF(ISNUMBER('Panel Spreadsheet'!BK31),$E31-BK$4,"")</f>
        <v/>
      </c>
      <c r="BL31" t="str">
        <f>IF(ISNUMBER('Panel Spreadsheet'!BL31),$E31-BL$4,"")</f>
        <v/>
      </c>
      <c r="BM31" t="str">
        <f>IF(ISNUMBER('Panel Spreadsheet'!BM31),$E31-BM$4,"")</f>
        <v/>
      </c>
    </row>
    <row r="32" spans="1:65" x14ac:dyDescent="0.35">
      <c r="A32" s="51" t="s">
        <v>19</v>
      </c>
      <c r="B32" s="49" t="s">
        <v>138</v>
      </c>
      <c r="C32" s="27">
        <v>4</v>
      </c>
      <c r="D32" s="26">
        <v>1917</v>
      </c>
      <c r="E32" s="26">
        <v>1942</v>
      </c>
      <c r="F32">
        <f>IF(ISNUMBER('Panel Spreadsheet'!F32),$E32-F$4,"")</f>
        <v>28</v>
      </c>
      <c r="G32">
        <f>IF(ISNUMBER('Panel Spreadsheet'!G32),$E32-G$4,"")</f>
        <v>27</v>
      </c>
      <c r="H32">
        <f>IF(ISNUMBER('Panel Spreadsheet'!H32),$E32-H$4,"")</f>
        <v>26</v>
      </c>
      <c r="I32">
        <f>IF(ISNUMBER('Panel Spreadsheet'!I32),$E32-I$4,"")</f>
        <v>25</v>
      </c>
      <c r="J32">
        <f>IF(ISNUMBER('Panel Spreadsheet'!J32),$E32-J$4,"")</f>
        <v>24</v>
      </c>
      <c r="K32">
        <f>IF(ISNUMBER('Panel Spreadsheet'!K32),$E32-K$4,"")</f>
        <v>23</v>
      </c>
      <c r="L32">
        <f>IF(ISNUMBER('Panel Spreadsheet'!L32),$E32-L$4,"")</f>
        <v>22</v>
      </c>
      <c r="M32">
        <f>IF(ISNUMBER('Panel Spreadsheet'!M32),$E32-M$4,"")</f>
        <v>21</v>
      </c>
      <c r="N32">
        <f>IF(ISNUMBER('Panel Spreadsheet'!N32),$E32-N$4,"")</f>
        <v>20</v>
      </c>
      <c r="O32">
        <f>IF(ISNUMBER('Panel Spreadsheet'!O32),$E32-O$4,"")</f>
        <v>19</v>
      </c>
      <c r="P32">
        <f>IF(ISNUMBER('Panel Spreadsheet'!P32),$E32-P$4,"")</f>
        <v>18</v>
      </c>
      <c r="Q32">
        <f>IF(ISNUMBER('Panel Spreadsheet'!Q32),$E32-Q$4,"")</f>
        <v>17</v>
      </c>
      <c r="R32">
        <f>IF(ISNUMBER('Panel Spreadsheet'!R32),$E32-R$4,"")</f>
        <v>16</v>
      </c>
      <c r="S32">
        <f>IF(ISNUMBER('Panel Spreadsheet'!S32),$E32-S$4,"")</f>
        <v>15</v>
      </c>
      <c r="T32">
        <f>IF(ISNUMBER('Panel Spreadsheet'!T32),$E32-T$4,"")</f>
        <v>14</v>
      </c>
      <c r="U32">
        <f>IF(ISNUMBER('Panel Spreadsheet'!U32),$E32-U$4,"")</f>
        <v>13</v>
      </c>
      <c r="V32">
        <f>IF(ISNUMBER('Panel Spreadsheet'!V32),$E32-V$4,"")</f>
        <v>12</v>
      </c>
      <c r="W32" t="str">
        <f>IF(ISNUMBER('Panel Spreadsheet'!W32),$E32-W$4,"")</f>
        <v/>
      </c>
      <c r="X32" t="str">
        <f>IF(ISNUMBER('Panel Spreadsheet'!X32),$E32-X$4,"")</f>
        <v/>
      </c>
      <c r="Y32" t="str">
        <f>IF(ISNUMBER('Panel Spreadsheet'!Y32),$E32-Y$4,"")</f>
        <v/>
      </c>
      <c r="Z32" t="str">
        <f>IF(ISNUMBER('Panel Spreadsheet'!Z32),$E32-Z$4,"")</f>
        <v/>
      </c>
      <c r="AA32" t="str">
        <f>IF(ISNUMBER('Panel Spreadsheet'!AA32),$E32-AA$4,"")</f>
        <v/>
      </c>
      <c r="AB32" t="str">
        <f>IF(ISNUMBER('Panel Spreadsheet'!AB32),$E32-AB$4,"")</f>
        <v/>
      </c>
      <c r="AC32" t="str">
        <f>IF(ISNUMBER('Panel Spreadsheet'!AC32),$E32-AC$4,"")</f>
        <v/>
      </c>
      <c r="AD32" t="str">
        <f>IF(ISNUMBER('Panel Spreadsheet'!AD32),$E32-AD$4,"")</f>
        <v/>
      </c>
      <c r="AE32" t="str">
        <f>IF(ISNUMBER('Panel Spreadsheet'!AE32),$E32-AE$4,"")</f>
        <v/>
      </c>
      <c r="AF32" t="str">
        <f>IF(ISNUMBER('Panel Spreadsheet'!AF32),$E32-AF$4,"")</f>
        <v/>
      </c>
      <c r="AG32" t="str">
        <f>IF(ISNUMBER('Panel Spreadsheet'!AG32),$E32-AG$4,"")</f>
        <v/>
      </c>
      <c r="AH32" t="str">
        <f>IF(ISNUMBER('Panel Spreadsheet'!AH32),$E32-AH$4,"")</f>
        <v/>
      </c>
      <c r="AI32" t="str">
        <f>IF(ISNUMBER('Panel Spreadsheet'!AI32),$E32-AI$4,"")</f>
        <v/>
      </c>
      <c r="AJ32" t="str">
        <f>IF(ISNUMBER('Panel Spreadsheet'!AJ32),$E32-AJ$4,"")</f>
        <v/>
      </c>
      <c r="AK32" t="str">
        <f>IF(ISNUMBER('Panel Spreadsheet'!AK32),$E32-AK$4,"")</f>
        <v/>
      </c>
      <c r="AL32" t="str">
        <f>IF(ISNUMBER('Panel Spreadsheet'!AL32),$E32-AL$4,"")</f>
        <v/>
      </c>
      <c r="AM32" t="str">
        <f>IF(ISNUMBER('Panel Spreadsheet'!AM32),$E32-AM$4,"")</f>
        <v/>
      </c>
      <c r="AN32" t="str">
        <f>IF(ISNUMBER('Panel Spreadsheet'!AN32),$E32-AN$4,"")</f>
        <v/>
      </c>
      <c r="AO32" t="str">
        <f>IF(ISNUMBER('Panel Spreadsheet'!AO32),$E32-AO$4,"")</f>
        <v/>
      </c>
      <c r="AP32" t="str">
        <f>IF(ISNUMBER('Panel Spreadsheet'!AP32),$E32-AP$4,"")</f>
        <v/>
      </c>
      <c r="AQ32" t="str">
        <f>IF(ISNUMBER('Panel Spreadsheet'!AQ32),$E32-AQ$4,"")</f>
        <v/>
      </c>
      <c r="AR32" t="str">
        <f>IF(ISNUMBER('Panel Spreadsheet'!AR32),$E32-AR$4,"")</f>
        <v/>
      </c>
      <c r="AS32" t="str">
        <f>IF(ISNUMBER('Panel Spreadsheet'!AS32),$E32-AS$4,"")</f>
        <v/>
      </c>
      <c r="AT32" t="str">
        <f>IF(ISNUMBER('Panel Spreadsheet'!AT32),$E32-AT$4,"")</f>
        <v/>
      </c>
      <c r="AU32" t="str">
        <f>IF(ISNUMBER('Panel Spreadsheet'!AU32),$E32-AU$4,"")</f>
        <v/>
      </c>
      <c r="AV32" t="str">
        <f>IF(ISNUMBER('Panel Spreadsheet'!AV32),$E32-AV$4,"")</f>
        <v/>
      </c>
      <c r="AW32" t="str">
        <f>IF(ISNUMBER('Panel Spreadsheet'!AW32),$E32-AW$4,"")</f>
        <v/>
      </c>
      <c r="AX32" t="str">
        <f>IF(ISNUMBER('Panel Spreadsheet'!AX32),$E32-AX$4,"")</f>
        <v/>
      </c>
      <c r="AY32" t="str">
        <f>IF(ISNUMBER('Panel Spreadsheet'!AY32),$E32-AY$4,"")</f>
        <v/>
      </c>
      <c r="AZ32" t="str">
        <f>IF(ISNUMBER('Panel Spreadsheet'!AZ32),$E32-AZ$4,"")</f>
        <v/>
      </c>
      <c r="BA32" t="str">
        <f>IF(ISNUMBER('Panel Spreadsheet'!BA32),$E32-BA$4,"")</f>
        <v/>
      </c>
      <c r="BB32" t="str">
        <f>IF(ISNUMBER('Panel Spreadsheet'!BB32),$E32-BB$4,"")</f>
        <v/>
      </c>
      <c r="BC32" t="str">
        <f>IF(ISNUMBER('Panel Spreadsheet'!BC32),$E32-BC$4,"")</f>
        <v/>
      </c>
      <c r="BD32" t="str">
        <f>IF(ISNUMBER('Panel Spreadsheet'!BD32),$E32-BD$4,"")</f>
        <v/>
      </c>
      <c r="BE32" t="str">
        <f>IF(ISNUMBER('Panel Spreadsheet'!BE32),$E32-BE$4,"")</f>
        <v/>
      </c>
      <c r="BF32" t="str">
        <f>IF(ISNUMBER('Panel Spreadsheet'!BF32),$E32-BF$4,"")</f>
        <v/>
      </c>
      <c r="BG32" t="str">
        <f>IF(ISNUMBER('Panel Spreadsheet'!BG32),$E32-BG$4,"")</f>
        <v/>
      </c>
      <c r="BH32" t="str">
        <f>IF(ISNUMBER('Panel Spreadsheet'!BH32),$E32-BH$4,"")</f>
        <v/>
      </c>
      <c r="BI32" t="str">
        <f>IF(ISNUMBER('Panel Spreadsheet'!BI32),$E32-BI$4,"")</f>
        <v/>
      </c>
      <c r="BJ32" t="str">
        <f>IF(ISNUMBER('Panel Spreadsheet'!BJ32),$E32-BJ$4,"")</f>
        <v/>
      </c>
      <c r="BK32" t="str">
        <f>IF(ISNUMBER('Panel Spreadsheet'!BK32),$E32-BK$4,"")</f>
        <v/>
      </c>
      <c r="BL32" t="str">
        <f>IF(ISNUMBER('Panel Spreadsheet'!BL32),$E32-BL$4,"")</f>
        <v/>
      </c>
      <c r="BM32" t="str">
        <f>IF(ISNUMBER('Panel Spreadsheet'!BM32),$E32-BM$4,"")</f>
        <v/>
      </c>
    </row>
    <row r="33" spans="1:65" x14ac:dyDescent="0.35">
      <c r="A33" s="51" t="s">
        <v>16</v>
      </c>
      <c r="B33" s="49" t="s">
        <v>138</v>
      </c>
      <c r="C33" s="27">
        <v>4</v>
      </c>
      <c r="D33" s="26">
        <v>1940</v>
      </c>
      <c r="E33" s="26">
        <v>1960</v>
      </c>
      <c r="F33">
        <f>IF(ISNUMBER('Panel Spreadsheet'!F33),$E33-F$4,"")</f>
        <v>46</v>
      </c>
      <c r="G33">
        <f>IF(ISNUMBER('Panel Spreadsheet'!G33),$E33-G$4,"")</f>
        <v>45</v>
      </c>
      <c r="H33">
        <f>IF(ISNUMBER('Panel Spreadsheet'!H33),$E33-H$4,"")</f>
        <v>44</v>
      </c>
      <c r="I33">
        <f>IF(ISNUMBER('Panel Spreadsheet'!I33),$E33-I$4,"")</f>
        <v>43</v>
      </c>
      <c r="J33">
        <f>IF(ISNUMBER('Panel Spreadsheet'!J33),$E33-J$4,"")</f>
        <v>42</v>
      </c>
      <c r="K33">
        <f>IF(ISNUMBER('Panel Spreadsheet'!K33),$E33-K$4,"")</f>
        <v>41</v>
      </c>
      <c r="L33">
        <f>IF(ISNUMBER('Panel Spreadsheet'!L33),$E33-L$4,"")</f>
        <v>40</v>
      </c>
      <c r="M33">
        <f>IF(ISNUMBER('Panel Spreadsheet'!M33),$E33-M$4,"")</f>
        <v>39</v>
      </c>
      <c r="N33">
        <f>IF(ISNUMBER('Panel Spreadsheet'!N33),$E33-N$4,"")</f>
        <v>38</v>
      </c>
      <c r="O33">
        <f>IF(ISNUMBER('Panel Spreadsheet'!O33),$E33-O$4,"")</f>
        <v>37</v>
      </c>
      <c r="P33">
        <f>IF(ISNUMBER('Panel Spreadsheet'!P33),$E33-P$4,"")</f>
        <v>36</v>
      </c>
      <c r="Q33">
        <f>IF(ISNUMBER('Panel Spreadsheet'!Q33),$E33-Q$4,"")</f>
        <v>35</v>
      </c>
      <c r="R33">
        <f>IF(ISNUMBER('Panel Spreadsheet'!R33),$E33-R$4,"")</f>
        <v>34</v>
      </c>
      <c r="S33">
        <f>IF(ISNUMBER('Panel Spreadsheet'!S33),$E33-S$4,"")</f>
        <v>33</v>
      </c>
      <c r="T33">
        <f>IF(ISNUMBER('Panel Spreadsheet'!T33),$E33-T$4,"")</f>
        <v>32</v>
      </c>
      <c r="U33">
        <f>IF(ISNUMBER('Panel Spreadsheet'!U33),$E33-U$4,"")</f>
        <v>31</v>
      </c>
      <c r="V33">
        <f>IF(ISNUMBER('Panel Spreadsheet'!V33),$E33-V$4,"")</f>
        <v>30</v>
      </c>
      <c r="W33">
        <f>IF(ISNUMBER('Panel Spreadsheet'!W33),$E33-W$4,"")</f>
        <v>29</v>
      </c>
      <c r="X33">
        <f>IF(ISNUMBER('Panel Spreadsheet'!X33),$E33-X$4,"")</f>
        <v>28</v>
      </c>
      <c r="Y33">
        <f>IF(ISNUMBER('Panel Spreadsheet'!Y33),$E33-Y$4,"")</f>
        <v>27</v>
      </c>
      <c r="Z33">
        <f>IF(ISNUMBER('Panel Spreadsheet'!Z33),$E33-Z$4,"")</f>
        <v>26</v>
      </c>
      <c r="AA33">
        <f>IF(ISNUMBER('Panel Spreadsheet'!AA33),$E33-AA$4,"")</f>
        <v>25</v>
      </c>
      <c r="AB33">
        <f>IF(ISNUMBER('Panel Spreadsheet'!AB33),$E33-AB$4,"")</f>
        <v>24</v>
      </c>
      <c r="AC33">
        <f>IF(ISNUMBER('Panel Spreadsheet'!AC33),$E33-AC$4,"")</f>
        <v>23</v>
      </c>
      <c r="AD33">
        <f>IF(ISNUMBER('Panel Spreadsheet'!AD33),$E33-AD$4,"")</f>
        <v>22</v>
      </c>
      <c r="AE33">
        <f>IF(ISNUMBER('Panel Spreadsheet'!AE33),$E33-AE$4,"")</f>
        <v>21</v>
      </c>
      <c r="AF33">
        <f>IF(ISNUMBER('Panel Spreadsheet'!AF33),$E33-AF$4,"")</f>
        <v>20</v>
      </c>
      <c r="AG33">
        <f>IF(ISNUMBER('Panel Spreadsheet'!AG33),$E33-AG$4,"")</f>
        <v>19</v>
      </c>
      <c r="AH33">
        <f>IF(ISNUMBER('Panel Spreadsheet'!AH33),$E33-AH$4,"")</f>
        <v>18</v>
      </c>
      <c r="AI33">
        <f>IF(ISNUMBER('Panel Spreadsheet'!AI33),$E33-AI$4,"")</f>
        <v>17</v>
      </c>
      <c r="AJ33">
        <f>IF(ISNUMBER('Panel Spreadsheet'!AJ33),$E33-AJ$4,"")</f>
        <v>16</v>
      </c>
      <c r="AK33" t="str">
        <f>IF(ISNUMBER('Panel Spreadsheet'!AK33),$E33-AK$4,"")</f>
        <v/>
      </c>
      <c r="AL33" t="str">
        <f>IF(ISNUMBER('Panel Spreadsheet'!AL33),$E33-AL$4,"")</f>
        <v/>
      </c>
      <c r="AM33" t="str">
        <f>IF(ISNUMBER('Panel Spreadsheet'!AM33),$E33-AM$4,"")</f>
        <v/>
      </c>
      <c r="AN33" t="str">
        <f>IF(ISNUMBER('Panel Spreadsheet'!AN33),$E33-AN$4,"")</f>
        <v/>
      </c>
      <c r="AO33" t="str">
        <f>IF(ISNUMBER('Panel Spreadsheet'!AO33),$E33-AO$4,"")</f>
        <v/>
      </c>
      <c r="AP33" t="str">
        <f>IF(ISNUMBER('Panel Spreadsheet'!AP33),$E33-AP$4,"")</f>
        <v/>
      </c>
      <c r="AQ33" t="str">
        <f>IF(ISNUMBER('Panel Spreadsheet'!AQ33),$E33-AQ$4,"")</f>
        <v/>
      </c>
      <c r="AR33" t="str">
        <f>IF(ISNUMBER('Panel Spreadsheet'!AR33),$E33-AR$4,"")</f>
        <v/>
      </c>
      <c r="AS33" t="str">
        <f>IF(ISNUMBER('Panel Spreadsheet'!AS33),$E33-AS$4,"")</f>
        <v/>
      </c>
      <c r="AT33" t="str">
        <f>IF(ISNUMBER('Panel Spreadsheet'!AT33),$E33-AT$4,"")</f>
        <v/>
      </c>
      <c r="AU33" t="str">
        <f>IF(ISNUMBER('Panel Spreadsheet'!AU33),$E33-AU$4,"")</f>
        <v/>
      </c>
      <c r="AV33" t="str">
        <f>IF(ISNUMBER('Panel Spreadsheet'!AV33),$E33-AV$4,"")</f>
        <v/>
      </c>
      <c r="AW33" t="str">
        <f>IF(ISNUMBER('Panel Spreadsheet'!AW33),$E33-AW$4,"")</f>
        <v/>
      </c>
      <c r="AX33" t="str">
        <f>IF(ISNUMBER('Panel Spreadsheet'!AX33),$E33-AX$4,"")</f>
        <v/>
      </c>
      <c r="AY33" t="str">
        <f>IF(ISNUMBER('Panel Spreadsheet'!AY33),$E33-AY$4,"")</f>
        <v/>
      </c>
      <c r="AZ33" t="str">
        <f>IF(ISNUMBER('Panel Spreadsheet'!AZ33),$E33-AZ$4,"")</f>
        <v/>
      </c>
      <c r="BA33" t="str">
        <f>IF(ISNUMBER('Panel Spreadsheet'!BA33),$E33-BA$4,"")</f>
        <v/>
      </c>
      <c r="BB33" t="str">
        <f>IF(ISNUMBER('Panel Spreadsheet'!BB33),$E33-BB$4,"")</f>
        <v/>
      </c>
      <c r="BC33" t="str">
        <f>IF(ISNUMBER('Panel Spreadsheet'!BC33),$E33-BC$4,"")</f>
        <v/>
      </c>
      <c r="BD33" t="str">
        <f>IF(ISNUMBER('Panel Spreadsheet'!BD33),$E33-BD$4,"")</f>
        <v/>
      </c>
      <c r="BE33" t="str">
        <f>IF(ISNUMBER('Panel Spreadsheet'!BE33),$E33-BE$4,"")</f>
        <v/>
      </c>
      <c r="BF33" t="str">
        <f>IF(ISNUMBER('Panel Spreadsheet'!BF33),$E33-BF$4,"")</f>
        <v/>
      </c>
      <c r="BG33" t="str">
        <f>IF(ISNUMBER('Panel Spreadsheet'!BG33),$E33-BG$4,"")</f>
        <v/>
      </c>
      <c r="BH33" t="str">
        <f>IF(ISNUMBER('Panel Spreadsheet'!BH33),$E33-BH$4,"")</f>
        <v/>
      </c>
      <c r="BI33" t="str">
        <f>IF(ISNUMBER('Panel Spreadsheet'!BI33),$E33-BI$4,"")</f>
        <v/>
      </c>
      <c r="BJ33" t="str">
        <f>IF(ISNUMBER('Panel Spreadsheet'!BJ33),$E33-BJ$4,"")</f>
        <v/>
      </c>
      <c r="BK33" t="str">
        <f>IF(ISNUMBER('Panel Spreadsheet'!BK33),$E33-BK$4,"")</f>
        <v/>
      </c>
      <c r="BL33" t="str">
        <f>IF(ISNUMBER('Panel Spreadsheet'!BL33),$E33-BL$4,"")</f>
        <v/>
      </c>
      <c r="BM33" t="str">
        <f>IF(ISNUMBER('Panel Spreadsheet'!BM33),$E33-BM$4,"")</f>
        <v/>
      </c>
    </row>
    <row r="34" spans="1:65" x14ac:dyDescent="0.35">
      <c r="A34" s="51" t="s">
        <v>62</v>
      </c>
      <c r="B34" s="49" t="s">
        <v>138</v>
      </c>
      <c r="C34" s="27">
        <v>4.25</v>
      </c>
      <c r="D34" s="22">
        <v>1967</v>
      </c>
      <c r="E34" s="26">
        <v>1972</v>
      </c>
      <c r="F34" t="str">
        <f>IF(ISNUMBER('Panel Spreadsheet'!F34),$E34-F$4,"")</f>
        <v/>
      </c>
      <c r="G34" t="str">
        <f>IF(ISNUMBER('Panel Spreadsheet'!G34),$E34-G$4,"")</f>
        <v/>
      </c>
      <c r="H34" t="str">
        <f>IF(ISNUMBER('Panel Spreadsheet'!H34),$E34-H$4,"")</f>
        <v/>
      </c>
      <c r="I34" t="str">
        <f>IF(ISNUMBER('Panel Spreadsheet'!I34),$E34-I$4,"")</f>
        <v/>
      </c>
      <c r="J34" t="str">
        <f>IF(ISNUMBER('Panel Spreadsheet'!J34),$E34-J$4,"")</f>
        <v/>
      </c>
      <c r="K34" t="str">
        <f>IF(ISNUMBER('Panel Spreadsheet'!K34),$E34-K$4,"")</f>
        <v/>
      </c>
      <c r="L34" t="str">
        <f>IF(ISNUMBER('Panel Spreadsheet'!L34),$E34-L$4,"")</f>
        <v/>
      </c>
      <c r="M34" t="str">
        <f>IF(ISNUMBER('Panel Spreadsheet'!M34),$E34-M$4,"")</f>
        <v/>
      </c>
      <c r="N34" t="str">
        <f>IF(ISNUMBER('Panel Spreadsheet'!N34),$E34-N$4,"")</f>
        <v/>
      </c>
      <c r="O34" t="str">
        <f>IF(ISNUMBER('Panel Spreadsheet'!O34),$E34-O$4,"")</f>
        <v/>
      </c>
      <c r="P34" t="str">
        <f>IF(ISNUMBER('Panel Spreadsheet'!P34),$E34-P$4,"")</f>
        <v/>
      </c>
      <c r="Q34" t="str">
        <f>IF(ISNUMBER('Panel Spreadsheet'!Q34),$E34-Q$4,"")</f>
        <v/>
      </c>
      <c r="R34" t="str">
        <f>IF(ISNUMBER('Panel Spreadsheet'!R34),$E34-R$4,"")</f>
        <v/>
      </c>
      <c r="S34" t="str">
        <f>IF(ISNUMBER('Panel Spreadsheet'!S34),$E34-S$4,"")</f>
        <v/>
      </c>
      <c r="T34" t="str">
        <f>IF(ISNUMBER('Panel Spreadsheet'!T34),$E34-T$4,"")</f>
        <v/>
      </c>
      <c r="U34" t="str">
        <f>IF(ISNUMBER('Panel Spreadsheet'!U34),$E34-U$4,"")</f>
        <v/>
      </c>
      <c r="V34" t="str">
        <f>IF(ISNUMBER('Panel Spreadsheet'!V34),$E34-V$4,"")</f>
        <v/>
      </c>
      <c r="W34" t="str">
        <f>IF(ISNUMBER('Panel Spreadsheet'!W34),$E34-W$4,"")</f>
        <v/>
      </c>
      <c r="X34" t="str">
        <f>IF(ISNUMBER('Panel Spreadsheet'!X34),$E34-X$4,"")</f>
        <v/>
      </c>
      <c r="Y34" t="str">
        <f>IF(ISNUMBER('Panel Spreadsheet'!Y34),$E34-Y$4,"")</f>
        <v/>
      </c>
      <c r="Z34" t="str">
        <f>IF(ISNUMBER('Panel Spreadsheet'!Z34),$E34-Z$4,"")</f>
        <v/>
      </c>
      <c r="AA34" t="str">
        <f>IF(ISNUMBER('Panel Spreadsheet'!AA34),$E34-AA$4,"")</f>
        <v/>
      </c>
      <c r="AB34" t="str">
        <f>IF(ISNUMBER('Panel Spreadsheet'!AB34),$E34-AB$4,"")</f>
        <v/>
      </c>
      <c r="AC34" t="str">
        <f>IF(ISNUMBER('Panel Spreadsheet'!AC34),$E34-AC$4,"")</f>
        <v/>
      </c>
      <c r="AD34" t="str">
        <f>IF(ISNUMBER('Panel Spreadsheet'!AD34),$E34-AD$4,"")</f>
        <v/>
      </c>
      <c r="AE34" t="str">
        <f>IF(ISNUMBER('Panel Spreadsheet'!AE34),$E34-AE$4,"")</f>
        <v/>
      </c>
      <c r="AF34" t="str">
        <f>IF(ISNUMBER('Panel Spreadsheet'!AF34),$E34-AF$4,"")</f>
        <v/>
      </c>
      <c r="AG34" t="str">
        <f>IF(ISNUMBER('Panel Spreadsheet'!AG34),$E34-AG$4,"")</f>
        <v/>
      </c>
      <c r="AH34" t="str">
        <f>IF(ISNUMBER('Panel Spreadsheet'!AH34),$E34-AH$4,"")</f>
        <v/>
      </c>
      <c r="AI34" t="str">
        <f>IF(ISNUMBER('Panel Spreadsheet'!AI34),$E34-AI$4,"")</f>
        <v/>
      </c>
      <c r="AJ34" t="str">
        <f>IF(ISNUMBER('Panel Spreadsheet'!AJ34),$E34-AJ$4,"")</f>
        <v/>
      </c>
      <c r="AK34" t="str">
        <f>IF(ISNUMBER('Panel Spreadsheet'!AK34),$E34-AK$4,"")</f>
        <v/>
      </c>
      <c r="AL34" t="str">
        <f>IF(ISNUMBER('Panel Spreadsheet'!AL34),$E34-AL$4,"")</f>
        <v/>
      </c>
      <c r="AM34" t="str">
        <f>IF(ISNUMBER('Panel Spreadsheet'!AM34),$E34-AM$4,"")</f>
        <v/>
      </c>
      <c r="AN34" t="str">
        <f>IF(ISNUMBER('Panel Spreadsheet'!AN34),$E34-AN$4,"")</f>
        <v/>
      </c>
      <c r="AO34" t="str">
        <f>IF(ISNUMBER('Panel Spreadsheet'!AO34),$E34-AO$4,"")</f>
        <v/>
      </c>
      <c r="AP34" t="str">
        <f>IF(ISNUMBER('Panel Spreadsheet'!AP34),$E34-AP$4,"")</f>
        <v/>
      </c>
      <c r="AQ34" t="str">
        <f>IF(ISNUMBER('Panel Spreadsheet'!AQ34),$E34-AQ$4,"")</f>
        <v/>
      </c>
      <c r="AR34" t="str">
        <f>IF(ISNUMBER('Panel Spreadsheet'!AR34),$E34-AR$4,"")</f>
        <v/>
      </c>
      <c r="AS34">
        <f>IF(ISNUMBER('Panel Spreadsheet'!AS34),$E34-AS$4,"")</f>
        <v>19</v>
      </c>
      <c r="AT34">
        <f>IF(ISNUMBER('Panel Spreadsheet'!AT34),$E34-AT$4,"")</f>
        <v>18</v>
      </c>
      <c r="AU34">
        <f>IF(ISNUMBER('Panel Spreadsheet'!AU34),$E34-AU$4,"")</f>
        <v>17</v>
      </c>
      <c r="AV34">
        <f>IF(ISNUMBER('Panel Spreadsheet'!AV34),$E34-AV$4,"")</f>
        <v>16</v>
      </c>
      <c r="AW34">
        <f>IF(ISNUMBER('Panel Spreadsheet'!AW34),$E34-AW$4,"")</f>
        <v>15</v>
      </c>
      <c r="AX34">
        <f>IF(ISNUMBER('Panel Spreadsheet'!AX34),$E34-AX$4,"")</f>
        <v>14</v>
      </c>
      <c r="AY34">
        <f>IF(ISNUMBER('Panel Spreadsheet'!AY34),$E34-AY$4,"")</f>
        <v>13</v>
      </c>
      <c r="AZ34">
        <f>IF(ISNUMBER('Panel Spreadsheet'!AZ34),$E34-AZ$4,"")</f>
        <v>12</v>
      </c>
      <c r="BA34">
        <f>IF(ISNUMBER('Panel Spreadsheet'!BA34),$E34-BA$4,"")</f>
        <v>11</v>
      </c>
      <c r="BB34">
        <f>IF(ISNUMBER('Panel Spreadsheet'!BB34),$E34-BB$4,"")</f>
        <v>10</v>
      </c>
      <c r="BC34">
        <f>IF(ISNUMBER('Panel Spreadsheet'!BC34),$E34-BC$4,"")</f>
        <v>9</v>
      </c>
      <c r="BD34">
        <f>IF(ISNUMBER('Panel Spreadsheet'!BD34),$E34-BD$4,"")</f>
        <v>8</v>
      </c>
      <c r="BE34">
        <f>IF(ISNUMBER('Panel Spreadsheet'!BE34),$E34-BE$4,"")</f>
        <v>7</v>
      </c>
      <c r="BF34">
        <f>IF(ISNUMBER('Panel Spreadsheet'!BF34),$E34-BF$4,"")</f>
        <v>6</v>
      </c>
      <c r="BG34">
        <f>IF(ISNUMBER('Panel Spreadsheet'!BG34),$E34-BG$4,"")</f>
        <v>5</v>
      </c>
      <c r="BH34">
        <f>IF(ISNUMBER('Panel Spreadsheet'!BH34),$E34-BH$4,"")</f>
        <v>4</v>
      </c>
      <c r="BI34">
        <f>IF(ISNUMBER('Panel Spreadsheet'!BI34),$E34-BI$4,"")</f>
        <v>3</v>
      </c>
      <c r="BJ34">
        <f>IF(ISNUMBER('Panel Spreadsheet'!BJ34),$E34-BJ$4,"")</f>
        <v>2</v>
      </c>
      <c r="BK34">
        <f>IF(ISNUMBER('Panel Spreadsheet'!BK34),$E34-BK$4,"")</f>
        <v>1</v>
      </c>
      <c r="BL34" t="str">
        <f>IF(ISNUMBER('Panel Spreadsheet'!BL34),$E34-BL$4,"")</f>
        <v/>
      </c>
      <c r="BM34" t="str">
        <f>IF(ISNUMBER('Panel Spreadsheet'!BM34),$E34-BM$4,"")</f>
        <v/>
      </c>
    </row>
    <row r="35" spans="1:65" x14ac:dyDescent="0.35">
      <c r="A35" s="49" t="s">
        <v>35</v>
      </c>
      <c r="B35" s="49" t="s">
        <v>138</v>
      </c>
      <c r="C35" s="27">
        <v>4.5</v>
      </c>
      <c r="D35" s="22">
        <v>1940</v>
      </c>
      <c r="E35" s="22">
        <v>1960</v>
      </c>
      <c r="F35" t="str">
        <f>IF(ISNUMBER('Panel Spreadsheet'!F35),$E35-F$4,"")</f>
        <v/>
      </c>
      <c r="G35" t="str">
        <f>IF(ISNUMBER('Panel Spreadsheet'!G35),$E35-G$4,"")</f>
        <v/>
      </c>
      <c r="H35" t="str">
        <f>IF(ISNUMBER('Panel Spreadsheet'!H35),$E35-H$4,"")</f>
        <v/>
      </c>
      <c r="I35" t="str">
        <f>IF(ISNUMBER('Panel Spreadsheet'!I35),$E35-I$4,"")</f>
        <v/>
      </c>
      <c r="J35" t="str">
        <f>IF(ISNUMBER('Panel Spreadsheet'!J35),$E35-J$4,"")</f>
        <v/>
      </c>
      <c r="K35" t="str">
        <f>IF(ISNUMBER('Panel Spreadsheet'!K35),$E35-K$4,"")</f>
        <v/>
      </c>
      <c r="L35" t="str">
        <f>IF(ISNUMBER('Panel Spreadsheet'!L35),$E35-L$4,"")</f>
        <v/>
      </c>
      <c r="M35" t="str">
        <f>IF(ISNUMBER('Panel Spreadsheet'!M35),$E35-M$4,"")</f>
        <v/>
      </c>
      <c r="N35" t="str">
        <f>IF(ISNUMBER('Panel Spreadsheet'!N35),$E35-N$4,"")</f>
        <v/>
      </c>
      <c r="O35" t="str">
        <f>IF(ISNUMBER('Panel Spreadsheet'!O35),$E35-O$4,"")</f>
        <v/>
      </c>
      <c r="P35" t="str">
        <f>IF(ISNUMBER('Panel Spreadsheet'!P35),$E35-P$4,"")</f>
        <v/>
      </c>
      <c r="Q35" t="str">
        <f>IF(ISNUMBER('Panel Spreadsheet'!Q35),$E35-Q$4,"")</f>
        <v/>
      </c>
      <c r="R35">
        <f>IF(ISNUMBER('Panel Spreadsheet'!R35),$E35-R$4,"")</f>
        <v>34</v>
      </c>
      <c r="S35">
        <f>IF(ISNUMBER('Panel Spreadsheet'!S35),$E35-S$4,"")</f>
        <v>33</v>
      </c>
      <c r="T35" t="str">
        <f>IF(ISNUMBER('Panel Spreadsheet'!T35),$E35-T$4,"")</f>
        <v/>
      </c>
      <c r="U35" t="str">
        <f>IF(ISNUMBER('Panel Spreadsheet'!U35),$E35-U$4,"")</f>
        <v/>
      </c>
      <c r="V35" t="str">
        <f>IF(ISNUMBER('Panel Spreadsheet'!V35),$E35-V$4,"")</f>
        <v/>
      </c>
      <c r="W35" t="str">
        <f>IF(ISNUMBER('Panel Spreadsheet'!W35),$E35-W$4,"")</f>
        <v/>
      </c>
      <c r="X35" t="str">
        <f>IF(ISNUMBER('Panel Spreadsheet'!X35),$E35-X$4,"")</f>
        <v/>
      </c>
      <c r="Y35" t="str">
        <f>IF(ISNUMBER('Panel Spreadsheet'!Y35),$E35-Y$4,"")</f>
        <v/>
      </c>
      <c r="Z35" t="str">
        <f>IF(ISNUMBER('Panel Spreadsheet'!Z35),$E35-Z$4,"")</f>
        <v/>
      </c>
      <c r="AA35" t="str">
        <f>IF(ISNUMBER('Panel Spreadsheet'!AA35),$E35-AA$4,"")</f>
        <v/>
      </c>
      <c r="AB35" t="str">
        <f>IF(ISNUMBER('Panel Spreadsheet'!AB35),$E35-AB$4,"")</f>
        <v/>
      </c>
      <c r="AC35" t="str">
        <f>IF(ISNUMBER('Panel Spreadsheet'!AC35),$E35-AC$4,"")</f>
        <v/>
      </c>
      <c r="AD35" t="str">
        <f>IF(ISNUMBER('Panel Spreadsheet'!AD35),$E35-AD$4,"")</f>
        <v/>
      </c>
      <c r="AE35" t="str">
        <f>IF(ISNUMBER('Panel Spreadsheet'!AE35),$E35-AE$4,"")</f>
        <v/>
      </c>
      <c r="AF35" t="str">
        <f>IF(ISNUMBER('Panel Spreadsheet'!AF35),$E35-AF$4,"")</f>
        <v/>
      </c>
      <c r="AG35" t="str">
        <f>IF(ISNUMBER('Panel Spreadsheet'!AG35),$E35-AG$4,"")</f>
        <v/>
      </c>
      <c r="AH35" t="str">
        <f>IF(ISNUMBER('Panel Spreadsheet'!AH35),$E35-AH$4,"")</f>
        <v/>
      </c>
      <c r="AI35" t="str">
        <f>IF(ISNUMBER('Panel Spreadsheet'!AI35),$E35-AI$4,"")</f>
        <v/>
      </c>
      <c r="AJ35" t="str">
        <f>IF(ISNUMBER('Panel Spreadsheet'!AJ35),$E35-AJ$4,"")</f>
        <v/>
      </c>
      <c r="AK35" t="str">
        <f>IF(ISNUMBER('Panel Spreadsheet'!AK35),$E35-AK$4,"")</f>
        <v/>
      </c>
      <c r="AL35" t="str">
        <f>IF(ISNUMBER('Panel Spreadsheet'!AL35),$E35-AL$4,"")</f>
        <v/>
      </c>
      <c r="AM35" t="str">
        <f>IF(ISNUMBER('Panel Spreadsheet'!AM35),$E35-AM$4,"")</f>
        <v/>
      </c>
      <c r="AN35" t="str">
        <f>IF(ISNUMBER('Panel Spreadsheet'!AN35),$E35-AN$4,"")</f>
        <v/>
      </c>
      <c r="AO35" t="str">
        <f>IF(ISNUMBER('Panel Spreadsheet'!AO35),$E35-AO$4,"")</f>
        <v/>
      </c>
      <c r="AP35" t="str">
        <f>IF(ISNUMBER('Panel Spreadsheet'!AP35),$E35-AP$4,"")</f>
        <v/>
      </c>
      <c r="AQ35" t="str">
        <f>IF(ISNUMBER('Panel Spreadsheet'!AQ35),$E35-AQ$4,"")</f>
        <v/>
      </c>
      <c r="AR35" t="str">
        <f>IF(ISNUMBER('Panel Spreadsheet'!AR35),$E35-AR$4,"")</f>
        <v/>
      </c>
      <c r="AS35" t="str">
        <f>IF(ISNUMBER('Panel Spreadsheet'!AS35),$E35-AS$4,"")</f>
        <v/>
      </c>
      <c r="AT35" t="str">
        <f>IF(ISNUMBER('Panel Spreadsheet'!AT35),$E35-AT$4,"")</f>
        <v/>
      </c>
      <c r="AU35" t="str">
        <f>IF(ISNUMBER('Panel Spreadsheet'!AU35),$E35-AU$4,"")</f>
        <v/>
      </c>
      <c r="AV35" t="str">
        <f>IF(ISNUMBER('Panel Spreadsheet'!AV35),$E35-AV$4,"")</f>
        <v/>
      </c>
      <c r="AW35" t="str">
        <f>IF(ISNUMBER('Panel Spreadsheet'!AW35),$E35-AW$4,"")</f>
        <v/>
      </c>
      <c r="AX35" t="str">
        <f>IF(ISNUMBER('Panel Spreadsheet'!AX35),$E35-AX$4,"")</f>
        <v/>
      </c>
      <c r="AY35" t="str">
        <f>IF(ISNUMBER('Panel Spreadsheet'!AY35),$E35-AY$4,"")</f>
        <v/>
      </c>
      <c r="AZ35" t="str">
        <f>IF(ISNUMBER('Panel Spreadsheet'!AZ35),$E35-AZ$4,"")</f>
        <v/>
      </c>
      <c r="BA35" t="str">
        <f>IF(ISNUMBER('Panel Spreadsheet'!BA35),$E35-BA$4,"")</f>
        <v/>
      </c>
      <c r="BB35" t="str">
        <f>IF(ISNUMBER('Panel Spreadsheet'!BB35),$E35-BB$4,"")</f>
        <v/>
      </c>
      <c r="BC35" t="str">
        <f>IF(ISNUMBER('Panel Spreadsheet'!BC35),$E35-BC$4,"")</f>
        <v/>
      </c>
      <c r="BD35" t="str">
        <f>IF(ISNUMBER('Panel Spreadsheet'!BD35),$E35-BD$4,"")</f>
        <v/>
      </c>
      <c r="BE35" t="str">
        <f>IF(ISNUMBER('Panel Spreadsheet'!BE35),$E35-BE$4,"")</f>
        <v/>
      </c>
      <c r="BF35" t="str">
        <f>IF(ISNUMBER('Panel Spreadsheet'!BF35),$E35-BF$4,"")</f>
        <v/>
      </c>
      <c r="BG35" t="str">
        <f>IF(ISNUMBER('Panel Spreadsheet'!BG35),$E35-BG$4,"")</f>
        <v/>
      </c>
      <c r="BH35" t="str">
        <f>IF(ISNUMBER('Panel Spreadsheet'!BH35),$E35-BH$4,"")</f>
        <v/>
      </c>
      <c r="BI35" t="str">
        <f>IF(ISNUMBER('Panel Spreadsheet'!BI35),$E35-BI$4,"")</f>
        <v/>
      </c>
      <c r="BJ35" t="str">
        <f>IF(ISNUMBER('Panel Spreadsheet'!BJ35),$E35-BJ$4,"")</f>
        <v/>
      </c>
      <c r="BK35" t="str">
        <f>IF(ISNUMBER('Panel Spreadsheet'!BK35),$E35-BK$4,"")</f>
        <v/>
      </c>
      <c r="BL35" t="str">
        <f>IF(ISNUMBER('Panel Spreadsheet'!BL35),$E35-BL$4,"")</f>
        <v/>
      </c>
      <c r="BM35" t="str">
        <f>IF(ISNUMBER('Panel Spreadsheet'!BM35),$E35-BM$4,"")</f>
        <v/>
      </c>
    </row>
    <row r="36" spans="1:65" x14ac:dyDescent="0.35">
      <c r="A36" s="49" t="s">
        <v>17</v>
      </c>
      <c r="B36" s="49" t="s">
        <v>138</v>
      </c>
      <c r="C36" s="27">
        <v>4.5</v>
      </c>
      <c r="D36" s="22">
        <v>1944</v>
      </c>
      <c r="E36" s="115">
        <v>1944</v>
      </c>
      <c r="F36" t="str">
        <f>IF(ISNUMBER('Panel Spreadsheet'!F36),$E36-F$4,"")</f>
        <v/>
      </c>
      <c r="G36" t="str">
        <f>IF(ISNUMBER('Panel Spreadsheet'!G36),$E36-G$4,"")</f>
        <v/>
      </c>
      <c r="H36" t="str">
        <f>IF(ISNUMBER('Panel Spreadsheet'!H36),$E36-H$4,"")</f>
        <v/>
      </c>
      <c r="I36" t="str">
        <f>IF(ISNUMBER('Panel Spreadsheet'!I36),$E36-I$4,"")</f>
        <v/>
      </c>
      <c r="J36" t="str">
        <f>IF(ISNUMBER('Panel Spreadsheet'!J36),$E36-J$4,"")</f>
        <v/>
      </c>
      <c r="K36" t="str">
        <f>IF(ISNUMBER('Panel Spreadsheet'!K36),$E36-K$4,"")</f>
        <v/>
      </c>
      <c r="L36" t="str">
        <f>IF(ISNUMBER('Panel Spreadsheet'!L36),$E36-L$4,"")</f>
        <v/>
      </c>
      <c r="M36" t="str">
        <f>IF(ISNUMBER('Panel Spreadsheet'!M36),$E36-M$4,"")</f>
        <v/>
      </c>
      <c r="N36" t="str">
        <f>IF(ISNUMBER('Panel Spreadsheet'!N36),$E36-N$4,"")</f>
        <v/>
      </c>
      <c r="O36" t="str">
        <f>IF(ISNUMBER('Panel Spreadsheet'!O36),$E36-O$4,"")</f>
        <v/>
      </c>
      <c r="P36">
        <f>IF(ISNUMBER('Panel Spreadsheet'!P36),$E36-P$4,"")</f>
        <v>20</v>
      </c>
      <c r="Q36">
        <f>IF(ISNUMBER('Panel Spreadsheet'!Q36),$E36-Q$4,"")</f>
        <v>19</v>
      </c>
      <c r="R36">
        <f>IF(ISNUMBER('Panel Spreadsheet'!R36),$E36-R$4,"")</f>
        <v>18</v>
      </c>
      <c r="S36">
        <f>IF(ISNUMBER('Panel Spreadsheet'!S36),$E36-S$4,"")</f>
        <v>17</v>
      </c>
      <c r="T36">
        <f>IF(ISNUMBER('Panel Spreadsheet'!T36),$E36-T$4,"")</f>
        <v>16</v>
      </c>
      <c r="U36">
        <f>IF(ISNUMBER('Panel Spreadsheet'!U36),$E36-U$4,"")</f>
        <v>15</v>
      </c>
      <c r="V36">
        <f>IF(ISNUMBER('Panel Spreadsheet'!V36),$E36-V$4,"")</f>
        <v>14</v>
      </c>
      <c r="W36">
        <f>IF(ISNUMBER('Panel Spreadsheet'!W36),$E36-W$4,"")</f>
        <v>13</v>
      </c>
      <c r="X36" t="str">
        <f>IF(ISNUMBER('Panel Spreadsheet'!X36),$E36-X$4,"")</f>
        <v/>
      </c>
      <c r="Y36" t="str">
        <f>IF(ISNUMBER('Panel Spreadsheet'!Y36),$E36-Y$4,"")</f>
        <v/>
      </c>
      <c r="Z36" t="str">
        <f>IF(ISNUMBER('Panel Spreadsheet'!Z36),$E36-Z$4,"")</f>
        <v/>
      </c>
      <c r="AA36" t="str">
        <f>IF(ISNUMBER('Panel Spreadsheet'!AA36),$E36-AA$4,"")</f>
        <v/>
      </c>
      <c r="AB36" t="str">
        <f>IF(ISNUMBER('Panel Spreadsheet'!AB36),$E36-AB$4,"")</f>
        <v/>
      </c>
      <c r="AC36" t="str">
        <f>IF(ISNUMBER('Panel Spreadsheet'!AC36),$E36-AC$4,"")</f>
        <v/>
      </c>
      <c r="AD36" t="str">
        <f>IF(ISNUMBER('Panel Spreadsheet'!AD36),$E36-AD$4,"")</f>
        <v/>
      </c>
      <c r="AE36" t="str">
        <f>IF(ISNUMBER('Panel Spreadsheet'!AE36),$E36-AE$4,"")</f>
        <v/>
      </c>
      <c r="AF36" t="str">
        <f>IF(ISNUMBER('Panel Spreadsheet'!AF36),$E36-AF$4,"")</f>
        <v/>
      </c>
      <c r="AG36" t="str">
        <f>IF(ISNUMBER('Panel Spreadsheet'!AG36),$E36-AG$4,"")</f>
        <v/>
      </c>
      <c r="AH36" t="str">
        <f>IF(ISNUMBER('Panel Spreadsheet'!AH36),$E36-AH$4,"")</f>
        <v/>
      </c>
      <c r="AI36" t="str">
        <f>IF(ISNUMBER('Panel Spreadsheet'!AI36),$E36-AI$4,"")</f>
        <v/>
      </c>
      <c r="AJ36" t="str">
        <f>IF(ISNUMBER('Panel Spreadsheet'!AJ36),$E36-AJ$4,"")</f>
        <v/>
      </c>
      <c r="AK36" t="str">
        <f>IF(ISNUMBER('Panel Spreadsheet'!AK36),$E36-AK$4,"")</f>
        <v/>
      </c>
      <c r="AL36" t="str">
        <f>IF(ISNUMBER('Panel Spreadsheet'!AL36),$E36-AL$4,"")</f>
        <v/>
      </c>
      <c r="AM36" t="str">
        <f>IF(ISNUMBER('Panel Spreadsheet'!AM36),$E36-AM$4,"")</f>
        <v/>
      </c>
      <c r="AN36" t="str">
        <f>IF(ISNUMBER('Panel Spreadsheet'!AN36),$E36-AN$4,"")</f>
        <v/>
      </c>
      <c r="AO36" t="str">
        <f>IF(ISNUMBER('Panel Spreadsheet'!AO36),$E36-AO$4,"")</f>
        <v/>
      </c>
      <c r="AP36" t="str">
        <f>IF(ISNUMBER('Panel Spreadsheet'!AP36),$E36-AP$4,"")</f>
        <v/>
      </c>
      <c r="AQ36" t="str">
        <f>IF(ISNUMBER('Panel Spreadsheet'!AQ36),$E36-AQ$4,"")</f>
        <v/>
      </c>
      <c r="AR36" t="str">
        <f>IF(ISNUMBER('Panel Spreadsheet'!AR36),$E36-AR$4,"")</f>
        <v/>
      </c>
      <c r="AS36" t="str">
        <f>IF(ISNUMBER('Panel Spreadsheet'!AS36),$E36-AS$4,"")</f>
        <v/>
      </c>
      <c r="AT36" t="str">
        <f>IF(ISNUMBER('Panel Spreadsheet'!AT36),$E36-AT$4,"")</f>
        <v/>
      </c>
      <c r="AU36" t="str">
        <f>IF(ISNUMBER('Panel Spreadsheet'!AU36),$E36-AU$4,"")</f>
        <v/>
      </c>
      <c r="AV36" t="str">
        <f>IF(ISNUMBER('Panel Spreadsheet'!AV36),$E36-AV$4,"")</f>
        <v/>
      </c>
      <c r="AW36" t="str">
        <f>IF(ISNUMBER('Panel Spreadsheet'!AW36),$E36-AW$4,"")</f>
        <v/>
      </c>
      <c r="AX36" t="str">
        <f>IF(ISNUMBER('Panel Spreadsheet'!AX36),$E36-AX$4,"")</f>
        <v/>
      </c>
      <c r="AY36" t="str">
        <f>IF(ISNUMBER('Panel Spreadsheet'!AY36),$E36-AY$4,"")</f>
        <v/>
      </c>
      <c r="AZ36" t="str">
        <f>IF(ISNUMBER('Panel Spreadsheet'!AZ36),$E36-AZ$4,"")</f>
        <v/>
      </c>
      <c r="BA36" t="str">
        <f>IF(ISNUMBER('Panel Spreadsheet'!BA36),$E36-BA$4,"")</f>
        <v/>
      </c>
      <c r="BB36" t="str">
        <f>IF(ISNUMBER('Panel Spreadsheet'!BB36),$E36-BB$4,"")</f>
        <v/>
      </c>
      <c r="BC36" t="str">
        <f>IF(ISNUMBER('Panel Spreadsheet'!BC36),$E36-BC$4,"")</f>
        <v/>
      </c>
      <c r="BD36" t="str">
        <f>IF(ISNUMBER('Panel Spreadsheet'!BD36),$E36-BD$4,"")</f>
        <v/>
      </c>
      <c r="BE36" t="str">
        <f>IF(ISNUMBER('Panel Spreadsheet'!BE36),$E36-BE$4,"")</f>
        <v/>
      </c>
      <c r="BF36" t="str">
        <f>IF(ISNUMBER('Panel Spreadsheet'!BF36),$E36-BF$4,"")</f>
        <v/>
      </c>
      <c r="BG36" t="str">
        <f>IF(ISNUMBER('Panel Spreadsheet'!BG36),$E36-BG$4,"")</f>
        <v/>
      </c>
      <c r="BH36" t="str">
        <f>IF(ISNUMBER('Panel Spreadsheet'!BH36),$E36-BH$4,"")</f>
        <v/>
      </c>
      <c r="BI36" t="str">
        <f>IF(ISNUMBER('Panel Spreadsheet'!BI36),$E36-BI$4,"")</f>
        <v/>
      </c>
      <c r="BJ36" t="str">
        <f>IF(ISNUMBER('Panel Spreadsheet'!BJ36),$E36-BJ$4,"")</f>
        <v/>
      </c>
      <c r="BK36" t="str">
        <f>IF(ISNUMBER('Panel Spreadsheet'!BK36),$E36-BK$4,"")</f>
        <v/>
      </c>
      <c r="BL36" t="str">
        <f>IF(ISNUMBER('Panel Spreadsheet'!BL36),$E36-BL$4,"")</f>
        <v/>
      </c>
      <c r="BM36" t="str">
        <f>IF(ISNUMBER('Panel Spreadsheet'!BM36),$E36-BM$4,"")</f>
        <v/>
      </c>
    </row>
    <row r="37" spans="1:65" x14ac:dyDescent="0.35">
      <c r="A37" s="51" t="s">
        <v>17</v>
      </c>
      <c r="B37" s="49" t="s">
        <v>138</v>
      </c>
      <c r="C37" s="27">
        <v>4.5</v>
      </c>
      <c r="D37" s="22">
        <v>1945</v>
      </c>
      <c r="E37" s="115">
        <v>1945</v>
      </c>
      <c r="F37" t="str">
        <f>IF(ISNUMBER('Panel Spreadsheet'!F37),$E37-F$4,"")</f>
        <v/>
      </c>
      <c r="G37" t="str">
        <f>IF(ISNUMBER('Panel Spreadsheet'!G37),$E37-G$4,"")</f>
        <v/>
      </c>
      <c r="H37" t="str">
        <f>IF(ISNUMBER('Panel Spreadsheet'!H37),$E37-H$4,"")</f>
        <v/>
      </c>
      <c r="I37" t="str">
        <f>IF(ISNUMBER('Panel Spreadsheet'!I37),$E37-I$4,"")</f>
        <v/>
      </c>
      <c r="J37" t="str">
        <f>IF(ISNUMBER('Panel Spreadsheet'!J37),$E37-J$4,"")</f>
        <v/>
      </c>
      <c r="K37" t="str">
        <f>IF(ISNUMBER('Panel Spreadsheet'!K37),$E37-K$4,"")</f>
        <v/>
      </c>
      <c r="L37" t="str">
        <f>IF(ISNUMBER('Panel Spreadsheet'!L37),$E37-L$4,"")</f>
        <v/>
      </c>
      <c r="M37" t="str">
        <f>IF(ISNUMBER('Panel Spreadsheet'!M37),$E37-M$4,"")</f>
        <v/>
      </c>
      <c r="N37" t="str">
        <f>IF(ISNUMBER('Panel Spreadsheet'!N37),$E37-N$4,"")</f>
        <v/>
      </c>
      <c r="O37" t="str">
        <f>IF(ISNUMBER('Panel Spreadsheet'!O37),$E37-O$4,"")</f>
        <v/>
      </c>
      <c r="P37" t="str">
        <f>IF(ISNUMBER('Panel Spreadsheet'!P37),$E37-P$4,"")</f>
        <v/>
      </c>
      <c r="Q37" t="str">
        <f>IF(ISNUMBER('Panel Spreadsheet'!Q37),$E37-Q$4,"")</f>
        <v/>
      </c>
      <c r="R37">
        <f>IF(ISNUMBER('Panel Spreadsheet'!R37),$E37-R$4,"")</f>
        <v>19</v>
      </c>
      <c r="S37">
        <f>IF(ISNUMBER('Panel Spreadsheet'!S37),$E37-S$4,"")</f>
        <v>18</v>
      </c>
      <c r="T37">
        <f>IF(ISNUMBER('Panel Spreadsheet'!T37),$E37-T$4,"")</f>
        <v>17</v>
      </c>
      <c r="U37">
        <f>IF(ISNUMBER('Panel Spreadsheet'!U37),$E37-U$4,"")</f>
        <v>16</v>
      </c>
      <c r="V37">
        <f>IF(ISNUMBER('Panel Spreadsheet'!V37),$E37-V$4,"")</f>
        <v>15</v>
      </c>
      <c r="W37">
        <f>IF(ISNUMBER('Panel Spreadsheet'!W37),$E37-W$4,"")</f>
        <v>14</v>
      </c>
      <c r="X37" t="str">
        <f>IF(ISNUMBER('Panel Spreadsheet'!X37),$E37-X$4,"")</f>
        <v/>
      </c>
      <c r="Y37" t="str">
        <f>IF(ISNUMBER('Panel Spreadsheet'!Y37),$E37-Y$4,"")</f>
        <v/>
      </c>
      <c r="Z37" t="str">
        <f>IF(ISNUMBER('Panel Spreadsheet'!Z37),$E37-Z$4,"")</f>
        <v/>
      </c>
      <c r="AA37" t="str">
        <f>IF(ISNUMBER('Panel Spreadsheet'!AA37),$E37-AA$4,"")</f>
        <v/>
      </c>
      <c r="AB37" t="str">
        <f>IF(ISNUMBER('Panel Spreadsheet'!AB37),$E37-AB$4,"")</f>
        <v/>
      </c>
      <c r="AC37" t="str">
        <f>IF(ISNUMBER('Panel Spreadsheet'!AC37),$E37-AC$4,"")</f>
        <v/>
      </c>
      <c r="AD37" t="str">
        <f>IF(ISNUMBER('Panel Spreadsheet'!AD37),$E37-AD$4,"")</f>
        <v/>
      </c>
      <c r="AE37" t="str">
        <f>IF(ISNUMBER('Panel Spreadsheet'!AE37),$E37-AE$4,"")</f>
        <v/>
      </c>
      <c r="AF37" t="str">
        <f>IF(ISNUMBER('Panel Spreadsheet'!AF37),$E37-AF$4,"")</f>
        <v/>
      </c>
      <c r="AG37" t="str">
        <f>IF(ISNUMBER('Panel Spreadsheet'!AG37),$E37-AG$4,"")</f>
        <v/>
      </c>
      <c r="AH37" t="str">
        <f>IF(ISNUMBER('Panel Spreadsheet'!AH37),$E37-AH$4,"")</f>
        <v/>
      </c>
      <c r="AI37" t="str">
        <f>IF(ISNUMBER('Panel Spreadsheet'!AI37),$E37-AI$4,"")</f>
        <v/>
      </c>
      <c r="AJ37" t="str">
        <f>IF(ISNUMBER('Panel Spreadsheet'!AJ37),$E37-AJ$4,"")</f>
        <v/>
      </c>
      <c r="AK37" t="str">
        <f>IF(ISNUMBER('Panel Spreadsheet'!AK37),$E37-AK$4,"")</f>
        <v/>
      </c>
      <c r="AL37" t="str">
        <f>IF(ISNUMBER('Panel Spreadsheet'!AL37),$E37-AL$4,"")</f>
        <v/>
      </c>
      <c r="AM37" t="str">
        <f>IF(ISNUMBER('Panel Spreadsheet'!AM37),$E37-AM$4,"")</f>
        <v/>
      </c>
      <c r="AN37" t="str">
        <f>IF(ISNUMBER('Panel Spreadsheet'!AN37),$E37-AN$4,"")</f>
        <v/>
      </c>
      <c r="AO37" t="str">
        <f>IF(ISNUMBER('Panel Spreadsheet'!AO37),$E37-AO$4,"")</f>
        <v/>
      </c>
      <c r="AP37" t="str">
        <f>IF(ISNUMBER('Panel Spreadsheet'!AP37),$E37-AP$4,"")</f>
        <v/>
      </c>
      <c r="AQ37" t="str">
        <f>IF(ISNUMBER('Panel Spreadsheet'!AQ37),$E37-AQ$4,"")</f>
        <v/>
      </c>
      <c r="AR37" t="str">
        <f>IF(ISNUMBER('Panel Spreadsheet'!AR37),$E37-AR$4,"")</f>
        <v/>
      </c>
      <c r="AS37" t="str">
        <f>IF(ISNUMBER('Panel Spreadsheet'!AS37),$E37-AS$4,"")</f>
        <v/>
      </c>
      <c r="AT37" t="str">
        <f>IF(ISNUMBER('Panel Spreadsheet'!AT37),$E37-AT$4,"")</f>
        <v/>
      </c>
      <c r="AU37" t="str">
        <f>IF(ISNUMBER('Panel Spreadsheet'!AU37),$E37-AU$4,"")</f>
        <v/>
      </c>
      <c r="AV37" t="str">
        <f>IF(ISNUMBER('Panel Spreadsheet'!AV37),$E37-AV$4,"")</f>
        <v/>
      </c>
      <c r="AW37" t="str">
        <f>IF(ISNUMBER('Panel Spreadsheet'!AW37),$E37-AW$4,"")</f>
        <v/>
      </c>
      <c r="AX37" t="str">
        <f>IF(ISNUMBER('Panel Spreadsheet'!AX37),$E37-AX$4,"")</f>
        <v/>
      </c>
      <c r="AY37" t="str">
        <f>IF(ISNUMBER('Panel Spreadsheet'!AY37),$E37-AY$4,"")</f>
        <v/>
      </c>
      <c r="AZ37" t="str">
        <f>IF(ISNUMBER('Panel Spreadsheet'!AZ37),$E37-AZ$4,"")</f>
        <v/>
      </c>
      <c r="BA37" t="str">
        <f>IF(ISNUMBER('Panel Spreadsheet'!BA37),$E37-BA$4,"")</f>
        <v/>
      </c>
      <c r="BB37" t="str">
        <f>IF(ISNUMBER('Panel Spreadsheet'!BB37),$E37-BB$4,"")</f>
        <v/>
      </c>
      <c r="BC37" t="str">
        <f>IF(ISNUMBER('Panel Spreadsheet'!BC37),$E37-BC$4,"")</f>
        <v/>
      </c>
      <c r="BD37" t="str">
        <f>IF(ISNUMBER('Panel Spreadsheet'!BD37),$E37-BD$4,"")</f>
        <v/>
      </c>
      <c r="BE37" t="str">
        <f>IF(ISNUMBER('Panel Spreadsheet'!BE37),$E37-BE$4,"")</f>
        <v/>
      </c>
      <c r="BF37" t="str">
        <f>IF(ISNUMBER('Panel Spreadsheet'!BF37),$E37-BF$4,"")</f>
        <v/>
      </c>
      <c r="BG37" t="str">
        <f>IF(ISNUMBER('Panel Spreadsheet'!BG37),$E37-BG$4,"")</f>
        <v/>
      </c>
      <c r="BH37" t="str">
        <f>IF(ISNUMBER('Panel Spreadsheet'!BH37),$E37-BH$4,"")</f>
        <v/>
      </c>
      <c r="BI37" t="str">
        <f>IF(ISNUMBER('Panel Spreadsheet'!BI37),$E37-BI$4,"")</f>
        <v/>
      </c>
      <c r="BJ37" t="str">
        <f>IF(ISNUMBER('Panel Spreadsheet'!BJ37),$E37-BJ$4,"")</f>
        <v/>
      </c>
      <c r="BK37" t="str">
        <f>IF(ISNUMBER('Panel Spreadsheet'!BK37),$E37-BK$4,"")</f>
        <v/>
      </c>
      <c r="BL37" t="str">
        <f>IF(ISNUMBER('Panel Spreadsheet'!BL37),$E37-BL$4,"")</f>
        <v/>
      </c>
      <c r="BM37" t="str">
        <f>IF(ISNUMBER('Panel Spreadsheet'!BM37),$E37-BM$4,"")</f>
        <v/>
      </c>
    </row>
    <row r="38" spans="1:65" x14ac:dyDescent="0.35">
      <c r="A38" s="51" t="s">
        <v>17</v>
      </c>
      <c r="B38" s="49" t="s">
        <v>138</v>
      </c>
      <c r="C38" s="27">
        <v>4.5</v>
      </c>
      <c r="D38" s="22">
        <v>1947</v>
      </c>
      <c r="E38" s="115">
        <v>1947</v>
      </c>
      <c r="F38" t="str">
        <f>IF(ISNUMBER('Panel Spreadsheet'!F38),$E38-F$4,"")</f>
        <v/>
      </c>
      <c r="G38" t="str">
        <f>IF(ISNUMBER('Panel Spreadsheet'!G38),$E38-G$4,"")</f>
        <v/>
      </c>
      <c r="H38" t="str">
        <f>IF(ISNUMBER('Panel Spreadsheet'!H38),$E38-H$4,"")</f>
        <v/>
      </c>
      <c r="I38" t="str">
        <f>IF(ISNUMBER('Panel Spreadsheet'!I38),$E38-I$4,"")</f>
        <v/>
      </c>
      <c r="J38" t="str">
        <f>IF(ISNUMBER('Panel Spreadsheet'!J38),$E38-J$4,"")</f>
        <v/>
      </c>
      <c r="K38" t="str">
        <f>IF(ISNUMBER('Panel Spreadsheet'!K38),$E38-K$4,"")</f>
        <v/>
      </c>
      <c r="L38" t="str">
        <f>IF(ISNUMBER('Panel Spreadsheet'!L38),$E38-L$4,"")</f>
        <v/>
      </c>
      <c r="M38" t="str">
        <f>IF(ISNUMBER('Panel Spreadsheet'!M38),$E38-M$4,"")</f>
        <v/>
      </c>
      <c r="N38" t="str">
        <f>IF(ISNUMBER('Panel Spreadsheet'!N38),$E38-N$4,"")</f>
        <v/>
      </c>
      <c r="O38" t="str">
        <f>IF(ISNUMBER('Panel Spreadsheet'!O38),$E38-O$4,"")</f>
        <v/>
      </c>
      <c r="P38" t="str">
        <f>IF(ISNUMBER('Panel Spreadsheet'!P38),$E38-P$4,"")</f>
        <v/>
      </c>
      <c r="Q38" t="str">
        <f>IF(ISNUMBER('Panel Spreadsheet'!Q38),$E38-Q$4,"")</f>
        <v/>
      </c>
      <c r="R38" t="str">
        <f>IF(ISNUMBER('Panel Spreadsheet'!R38),$E38-R$4,"")</f>
        <v/>
      </c>
      <c r="S38" t="str">
        <f>IF(ISNUMBER('Panel Spreadsheet'!S38),$E38-S$4,"")</f>
        <v/>
      </c>
      <c r="T38">
        <f>IF(ISNUMBER('Panel Spreadsheet'!T38),$E38-T$4,"")</f>
        <v>19</v>
      </c>
      <c r="U38">
        <f>IF(ISNUMBER('Panel Spreadsheet'!U38),$E38-U$4,"")</f>
        <v>18</v>
      </c>
      <c r="V38">
        <f>IF(ISNUMBER('Panel Spreadsheet'!V38),$E38-V$4,"")</f>
        <v>17</v>
      </c>
      <c r="W38">
        <f>IF(ISNUMBER('Panel Spreadsheet'!W38),$E38-W$4,"")</f>
        <v>16</v>
      </c>
      <c r="X38">
        <f>IF(ISNUMBER('Panel Spreadsheet'!X38),$E38-X$4,"")</f>
        <v>15</v>
      </c>
      <c r="Y38">
        <f>IF(ISNUMBER('Panel Spreadsheet'!Y38),$E38-Y$4,"")</f>
        <v>14</v>
      </c>
      <c r="Z38">
        <f>IF(ISNUMBER('Panel Spreadsheet'!Z38),$E38-Z$4,"")</f>
        <v>13</v>
      </c>
      <c r="AA38">
        <f>IF(ISNUMBER('Panel Spreadsheet'!AA38),$E38-AA$4,"")</f>
        <v>12</v>
      </c>
      <c r="AB38">
        <f>IF(ISNUMBER('Panel Spreadsheet'!AB38),$E38-AB$4,"")</f>
        <v>11</v>
      </c>
      <c r="AC38">
        <f>IF(ISNUMBER('Panel Spreadsheet'!AC38),$E38-AC$4,"")</f>
        <v>10</v>
      </c>
      <c r="AD38">
        <f>IF(ISNUMBER('Panel Spreadsheet'!AD38),$E38-AD$4,"")</f>
        <v>9</v>
      </c>
      <c r="AE38">
        <f>IF(ISNUMBER('Panel Spreadsheet'!AE38),$E38-AE$4,"")</f>
        <v>8</v>
      </c>
      <c r="AF38">
        <f>IF(ISNUMBER('Panel Spreadsheet'!AF38),$E38-AF$4,"")</f>
        <v>7</v>
      </c>
      <c r="AG38">
        <f>IF(ISNUMBER('Panel Spreadsheet'!AG38),$E38-AG$4,"")</f>
        <v>6</v>
      </c>
      <c r="AH38">
        <f>IF(ISNUMBER('Panel Spreadsheet'!AH38),$E38-AH$4,"")</f>
        <v>5</v>
      </c>
      <c r="AI38">
        <f>IF(ISNUMBER('Panel Spreadsheet'!AI38),$E38-AI$4,"")</f>
        <v>4</v>
      </c>
      <c r="AJ38">
        <f>IF(ISNUMBER('Panel Spreadsheet'!AJ38),$E38-AJ$4,"")</f>
        <v>3</v>
      </c>
      <c r="AK38">
        <f>IF(ISNUMBER('Panel Spreadsheet'!AK38),$E38-AK$4,"")</f>
        <v>2</v>
      </c>
      <c r="AL38">
        <f>IF(ISNUMBER('Panel Spreadsheet'!AL38),$E38-AL$4,"")</f>
        <v>1</v>
      </c>
      <c r="AM38">
        <f>IF(ISNUMBER('Panel Spreadsheet'!AM38),$E38-AM$4,"")</f>
        <v>0</v>
      </c>
      <c r="AN38" t="str">
        <f>IF(ISNUMBER('Panel Spreadsheet'!AN38),$E38-AN$4,"")</f>
        <v/>
      </c>
      <c r="AO38" t="str">
        <f>IF(ISNUMBER('Panel Spreadsheet'!AO38),$E38-AO$4,"")</f>
        <v/>
      </c>
      <c r="AP38" t="str">
        <f>IF(ISNUMBER('Panel Spreadsheet'!AP38),$E38-AP$4,"")</f>
        <v/>
      </c>
      <c r="AQ38" t="str">
        <f>IF(ISNUMBER('Panel Spreadsheet'!AQ38),$E38-AQ$4,"")</f>
        <v/>
      </c>
      <c r="AR38" t="str">
        <f>IF(ISNUMBER('Panel Spreadsheet'!AR38),$E38-AR$4,"")</f>
        <v/>
      </c>
      <c r="AS38" t="str">
        <f>IF(ISNUMBER('Panel Spreadsheet'!AS38),$E38-AS$4,"")</f>
        <v/>
      </c>
      <c r="AT38" t="str">
        <f>IF(ISNUMBER('Panel Spreadsheet'!AT38),$E38-AT$4,"")</f>
        <v/>
      </c>
      <c r="AU38" t="str">
        <f>IF(ISNUMBER('Panel Spreadsheet'!AU38),$E38-AU$4,"")</f>
        <v/>
      </c>
      <c r="AV38" t="str">
        <f>IF(ISNUMBER('Panel Spreadsheet'!AV38),$E38-AV$4,"")</f>
        <v/>
      </c>
      <c r="AW38" t="str">
        <f>IF(ISNUMBER('Panel Spreadsheet'!AW38),$E38-AW$4,"")</f>
        <v/>
      </c>
      <c r="AX38" t="str">
        <f>IF(ISNUMBER('Panel Spreadsheet'!AX38),$E38-AX$4,"")</f>
        <v/>
      </c>
      <c r="AY38" t="str">
        <f>IF(ISNUMBER('Panel Spreadsheet'!AY38),$E38-AY$4,"")</f>
        <v/>
      </c>
      <c r="AZ38" t="str">
        <f>IF(ISNUMBER('Panel Spreadsheet'!AZ38),$E38-AZ$4,"")</f>
        <v/>
      </c>
      <c r="BA38" t="str">
        <f>IF(ISNUMBER('Panel Spreadsheet'!BA38),$E38-BA$4,"")</f>
        <v/>
      </c>
      <c r="BB38" t="str">
        <f>IF(ISNUMBER('Panel Spreadsheet'!BB38),$E38-BB$4,"")</f>
        <v/>
      </c>
      <c r="BC38" t="str">
        <f>IF(ISNUMBER('Panel Spreadsheet'!BC38),$E38-BC$4,"")</f>
        <v/>
      </c>
      <c r="BD38" t="str">
        <f>IF(ISNUMBER('Panel Spreadsheet'!BD38),$E38-BD$4,"")</f>
        <v/>
      </c>
      <c r="BE38" t="str">
        <f>IF(ISNUMBER('Panel Spreadsheet'!BE38),$E38-BE$4,"")</f>
        <v/>
      </c>
      <c r="BF38" t="str">
        <f>IF(ISNUMBER('Panel Spreadsheet'!BF38),$E38-BF$4,"")</f>
        <v/>
      </c>
      <c r="BG38" t="str">
        <f>IF(ISNUMBER('Panel Spreadsheet'!BG38),$E38-BG$4,"")</f>
        <v/>
      </c>
      <c r="BH38" t="str">
        <f>IF(ISNUMBER('Panel Spreadsheet'!BH38),$E38-BH$4,"")</f>
        <v/>
      </c>
      <c r="BI38" t="str">
        <f>IF(ISNUMBER('Panel Spreadsheet'!BI38),$E38-BI$4,"")</f>
        <v/>
      </c>
      <c r="BJ38" t="str">
        <f>IF(ISNUMBER('Panel Spreadsheet'!BJ38),$E38-BJ$4,"")</f>
        <v/>
      </c>
      <c r="BK38" t="str">
        <f>IF(ISNUMBER('Panel Spreadsheet'!BK38),$E38-BK$4,"")</f>
        <v/>
      </c>
      <c r="BL38" t="str">
        <f>IF(ISNUMBER('Panel Spreadsheet'!BL38),$E38-BL$4,"")</f>
        <v/>
      </c>
      <c r="BM38" t="str">
        <f>IF(ISNUMBER('Panel Spreadsheet'!BM38),$E38-BM$4,"")</f>
        <v/>
      </c>
    </row>
    <row r="39" spans="1:65" x14ac:dyDescent="0.35">
      <c r="A39" s="51" t="s">
        <v>63</v>
      </c>
      <c r="B39" s="49" t="s">
        <v>138</v>
      </c>
      <c r="C39" s="27">
        <v>4.5</v>
      </c>
      <c r="D39" s="26">
        <v>1965</v>
      </c>
      <c r="E39" s="26">
        <v>1970</v>
      </c>
      <c r="F39" t="str">
        <f>IF(ISNUMBER('Panel Spreadsheet'!F39),$E39-F$4,"")</f>
        <v/>
      </c>
      <c r="G39" t="str">
        <f>IF(ISNUMBER('Panel Spreadsheet'!G39),$E39-G$4,"")</f>
        <v/>
      </c>
      <c r="H39" t="str">
        <f>IF(ISNUMBER('Panel Spreadsheet'!H39),$E39-H$4,"")</f>
        <v/>
      </c>
      <c r="I39" t="str">
        <f>IF(ISNUMBER('Panel Spreadsheet'!I39),$E39-I$4,"")</f>
        <v/>
      </c>
      <c r="J39" t="str">
        <f>IF(ISNUMBER('Panel Spreadsheet'!J39),$E39-J$4,"")</f>
        <v/>
      </c>
      <c r="K39" t="str">
        <f>IF(ISNUMBER('Panel Spreadsheet'!K39),$E39-K$4,"")</f>
        <v/>
      </c>
      <c r="L39" t="str">
        <f>IF(ISNUMBER('Panel Spreadsheet'!L39),$E39-L$4,"")</f>
        <v/>
      </c>
      <c r="M39" t="str">
        <f>IF(ISNUMBER('Panel Spreadsheet'!M39),$E39-M$4,"")</f>
        <v/>
      </c>
      <c r="N39" t="str">
        <f>IF(ISNUMBER('Panel Spreadsheet'!N39),$E39-N$4,"")</f>
        <v/>
      </c>
      <c r="O39" t="str">
        <f>IF(ISNUMBER('Panel Spreadsheet'!O39),$E39-O$4,"")</f>
        <v/>
      </c>
      <c r="P39" t="str">
        <f>IF(ISNUMBER('Panel Spreadsheet'!P39),$E39-P$4,"")</f>
        <v/>
      </c>
      <c r="Q39" t="str">
        <f>IF(ISNUMBER('Panel Spreadsheet'!Q39),$E39-Q$4,"")</f>
        <v/>
      </c>
      <c r="R39" t="str">
        <f>IF(ISNUMBER('Panel Spreadsheet'!R39),$E39-R$4,"")</f>
        <v/>
      </c>
      <c r="S39" t="str">
        <f>IF(ISNUMBER('Panel Spreadsheet'!S39),$E39-S$4,"")</f>
        <v/>
      </c>
      <c r="T39" t="str">
        <f>IF(ISNUMBER('Panel Spreadsheet'!T39),$E39-T$4,"")</f>
        <v/>
      </c>
      <c r="U39" t="str">
        <f>IF(ISNUMBER('Panel Spreadsheet'!U39),$E39-U$4,"")</f>
        <v/>
      </c>
      <c r="V39" t="str">
        <f>IF(ISNUMBER('Panel Spreadsheet'!V39),$E39-V$4,"")</f>
        <v/>
      </c>
      <c r="W39" t="str">
        <f>IF(ISNUMBER('Panel Spreadsheet'!W39),$E39-W$4,"")</f>
        <v/>
      </c>
      <c r="X39" t="str">
        <f>IF(ISNUMBER('Panel Spreadsheet'!X39),$E39-X$4,"")</f>
        <v/>
      </c>
      <c r="Y39" t="str">
        <f>IF(ISNUMBER('Panel Spreadsheet'!Y39),$E39-Y$4,"")</f>
        <v/>
      </c>
      <c r="Z39" t="str">
        <f>IF(ISNUMBER('Panel Spreadsheet'!Z39),$E39-Z$4,"")</f>
        <v/>
      </c>
      <c r="AA39" t="str">
        <f>IF(ISNUMBER('Panel Spreadsheet'!AA39),$E39-AA$4,"")</f>
        <v/>
      </c>
      <c r="AB39" t="str">
        <f>IF(ISNUMBER('Panel Spreadsheet'!AB39),$E39-AB$4,"")</f>
        <v/>
      </c>
      <c r="AC39" t="str">
        <f>IF(ISNUMBER('Panel Spreadsheet'!AC39),$E39-AC$4,"")</f>
        <v/>
      </c>
      <c r="AD39" t="str">
        <f>IF(ISNUMBER('Panel Spreadsheet'!AD39),$E39-AD$4,"")</f>
        <v/>
      </c>
      <c r="AE39" t="str">
        <f>IF(ISNUMBER('Panel Spreadsheet'!AE39),$E39-AE$4,"")</f>
        <v/>
      </c>
      <c r="AF39" t="str">
        <f>IF(ISNUMBER('Panel Spreadsheet'!AF39),$E39-AF$4,"")</f>
        <v/>
      </c>
      <c r="AG39" t="str">
        <f>IF(ISNUMBER('Panel Spreadsheet'!AG39),$E39-AG$4,"")</f>
        <v/>
      </c>
      <c r="AH39" t="str">
        <f>IF(ISNUMBER('Panel Spreadsheet'!AH39),$E39-AH$4,"")</f>
        <v/>
      </c>
      <c r="AI39" t="str">
        <f>IF(ISNUMBER('Panel Spreadsheet'!AI39),$E39-AI$4,"")</f>
        <v/>
      </c>
      <c r="AJ39" t="str">
        <f>IF(ISNUMBER('Panel Spreadsheet'!AJ39),$E39-AJ$4,"")</f>
        <v/>
      </c>
      <c r="AK39" t="str">
        <f>IF(ISNUMBER('Panel Spreadsheet'!AK39),$E39-AK$4,"")</f>
        <v/>
      </c>
      <c r="AL39" t="str">
        <f>IF(ISNUMBER('Panel Spreadsheet'!AL39),$E39-AL$4,"")</f>
        <v/>
      </c>
      <c r="AM39" t="str">
        <f>IF(ISNUMBER('Panel Spreadsheet'!AM39),$E39-AM$4,"")</f>
        <v/>
      </c>
      <c r="AN39" t="str">
        <f>IF(ISNUMBER('Panel Spreadsheet'!AN39),$E39-AN$4,"")</f>
        <v/>
      </c>
      <c r="AO39" t="str">
        <f>IF(ISNUMBER('Panel Spreadsheet'!AO39),$E39-AO$4,"")</f>
        <v/>
      </c>
      <c r="AP39" t="str">
        <f>IF(ISNUMBER('Panel Spreadsheet'!AP39),$E39-AP$4,"")</f>
        <v/>
      </c>
      <c r="AQ39" t="str">
        <f>IF(ISNUMBER('Panel Spreadsheet'!AQ39),$E39-AQ$4,"")</f>
        <v/>
      </c>
      <c r="AR39" t="str">
        <f>IF(ISNUMBER('Panel Spreadsheet'!AR39),$E39-AR$4,"")</f>
        <v/>
      </c>
      <c r="AS39">
        <f>IF(ISNUMBER('Panel Spreadsheet'!AS39),$E39-AS$4,"")</f>
        <v>17</v>
      </c>
      <c r="AT39">
        <f>IF(ISNUMBER('Panel Spreadsheet'!AT39),$E39-AT$4,"")</f>
        <v>16</v>
      </c>
      <c r="AU39">
        <f>IF(ISNUMBER('Panel Spreadsheet'!AU39),$E39-AU$4,"")</f>
        <v>15</v>
      </c>
      <c r="AV39">
        <f>IF(ISNUMBER('Panel Spreadsheet'!AV39),$E39-AV$4,"")</f>
        <v>14</v>
      </c>
      <c r="AW39">
        <f>IF(ISNUMBER('Panel Spreadsheet'!AW39),$E39-AW$4,"")</f>
        <v>13</v>
      </c>
      <c r="AX39">
        <f>IF(ISNUMBER('Panel Spreadsheet'!AX39),$E39-AX$4,"")</f>
        <v>12</v>
      </c>
      <c r="AY39">
        <f>IF(ISNUMBER('Panel Spreadsheet'!AY39),$E39-AY$4,"")</f>
        <v>11</v>
      </c>
      <c r="AZ39">
        <f>IF(ISNUMBER('Panel Spreadsheet'!AZ39),$E39-AZ$4,"")</f>
        <v>10</v>
      </c>
      <c r="BA39">
        <f>IF(ISNUMBER('Panel Spreadsheet'!BA39),$E39-BA$4,"")</f>
        <v>9</v>
      </c>
      <c r="BB39">
        <f>IF(ISNUMBER('Panel Spreadsheet'!BB39),$E39-BB$4,"")</f>
        <v>8</v>
      </c>
      <c r="BC39">
        <f>IF(ISNUMBER('Panel Spreadsheet'!BC39),$E39-BC$4,"")</f>
        <v>7</v>
      </c>
      <c r="BD39">
        <f>IF(ISNUMBER('Panel Spreadsheet'!BD39),$E39-BD$4,"")</f>
        <v>6</v>
      </c>
      <c r="BE39">
        <f>IF(ISNUMBER('Panel Spreadsheet'!BE39),$E39-BE$4,"")</f>
        <v>5</v>
      </c>
      <c r="BF39">
        <f>IF(ISNUMBER('Panel Spreadsheet'!BF39),$E39-BF$4,"")</f>
        <v>4</v>
      </c>
      <c r="BG39">
        <f>IF(ISNUMBER('Panel Spreadsheet'!BG39),$E39-BG$4,"")</f>
        <v>3</v>
      </c>
      <c r="BH39">
        <f>IF(ISNUMBER('Panel Spreadsheet'!BH39),$E39-BH$4,"")</f>
        <v>2</v>
      </c>
      <c r="BI39">
        <f>IF(ISNUMBER('Panel Spreadsheet'!BI39),$E39-BI$4,"")</f>
        <v>1</v>
      </c>
      <c r="BJ39" t="str">
        <f>IF(ISNUMBER('Panel Spreadsheet'!BJ39),$E39-BJ$4,"")</f>
        <v/>
      </c>
      <c r="BK39" t="str">
        <f>IF(ISNUMBER('Panel Spreadsheet'!BK39),$E39-BK$4,"")</f>
        <v/>
      </c>
      <c r="BL39" t="str">
        <f>IF(ISNUMBER('Panel Spreadsheet'!BL39),$E39-BL$4,"")</f>
        <v/>
      </c>
      <c r="BM39" t="str">
        <f>IF(ISNUMBER('Panel Spreadsheet'!BM39),$E39-BM$4,"")</f>
        <v/>
      </c>
    </row>
    <row r="40" spans="1:65" x14ac:dyDescent="0.35">
      <c r="A40" s="49" t="s">
        <v>40</v>
      </c>
      <c r="B40" s="49" t="s">
        <v>138</v>
      </c>
      <c r="C40" s="27">
        <v>4.5</v>
      </c>
      <c r="D40" s="22">
        <v>1939</v>
      </c>
      <c r="E40" s="22">
        <v>1973</v>
      </c>
      <c r="F40" t="str">
        <f>IF(ISNUMBER('Panel Spreadsheet'!F40),$E40-F$4,"")</f>
        <v/>
      </c>
      <c r="G40" t="str">
        <f>IF(ISNUMBER('Panel Spreadsheet'!G40),$E40-G$4,"")</f>
        <v/>
      </c>
      <c r="H40" t="str">
        <f>IF(ISNUMBER('Panel Spreadsheet'!H40),$E40-H$4,"")</f>
        <v/>
      </c>
      <c r="I40" t="str">
        <f>IF(ISNUMBER('Panel Spreadsheet'!I40),$E40-I$4,"")</f>
        <v/>
      </c>
      <c r="J40" t="str">
        <f>IF(ISNUMBER('Panel Spreadsheet'!J40),$E40-J$4,"")</f>
        <v/>
      </c>
      <c r="K40" t="str">
        <f>IF(ISNUMBER('Panel Spreadsheet'!K40),$E40-K$4,"")</f>
        <v/>
      </c>
      <c r="L40" t="str">
        <f>IF(ISNUMBER('Panel Spreadsheet'!L40),$E40-L$4,"")</f>
        <v/>
      </c>
      <c r="M40" t="str">
        <f>IF(ISNUMBER('Panel Spreadsheet'!M40),$E40-M$4,"")</f>
        <v/>
      </c>
      <c r="N40" t="str">
        <f>IF(ISNUMBER('Panel Spreadsheet'!N40),$E40-N$4,"")</f>
        <v/>
      </c>
      <c r="O40" t="str">
        <f>IF(ISNUMBER('Panel Spreadsheet'!O40),$E40-O$4,"")</f>
        <v/>
      </c>
      <c r="P40" t="str">
        <f>IF(ISNUMBER('Panel Spreadsheet'!P40),$E40-P$4,"")</f>
        <v/>
      </c>
      <c r="Q40" t="str">
        <f>IF(ISNUMBER('Panel Spreadsheet'!Q40),$E40-Q$4,"")</f>
        <v/>
      </c>
      <c r="R40" t="str">
        <f>IF(ISNUMBER('Panel Spreadsheet'!R40),$E40-R$4,"")</f>
        <v/>
      </c>
      <c r="S40" t="str">
        <f>IF(ISNUMBER('Panel Spreadsheet'!S40),$E40-S$4,"")</f>
        <v/>
      </c>
      <c r="T40">
        <f>IF(ISNUMBER('Panel Spreadsheet'!T40),$E40-T$4,"")</f>
        <v>45</v>
      </c>
      <c r="U40">
        <f>IF(ISNUMBER('Panel Spreadsheet'!U40),$E40-U$4,"")</f>
        <v>44</v>
      </c>
      <c r="V40">
        <f>IF(ISNUMBER('Panel Spreadsheet'!V40),$E40-V$4,"")</f>
        <v>43</v>
      </c>
      <c r="W40">
        <f>IF(ISNUMBER('Panel Spreadsheet'!W40),$E40-W$4,"")</f>
        <v>42</v>
      </c>
      <c r="X40">
        <f>IF(ISNUMBER('Panel Spreadsheet'!X40),$E40-X$4,"")</f>
        <v>41</v>
      </c>
      <c r="Y40">
        <f>IF(ISNUMBER('Panel Spreadsheet'!Y40),$E40-Y$4,"")</f>
        <v>40</v>
      </c>
      <c r="Z40">
        <f>IF(ISNUMBER('Panel Spreadsheet'!Z40),$E40-Z$4,"")</f>
        <v>39</v>
      </c>
      <c r="AA40">
        <f>IF(ISNUMBER('Panel Spreadsheet'!AA40),$E40-AA$4,"")</f>
        <v>38</v>
      </c>
      <c r="AB40">
        <f>IF(ISNUMBER('Panel Spreadsheet'!AB40),$E40-AB$4,"")</f>
        <v>37</v>
      </c>
      <c r="AC40">
        <f>IF(ISNUMBER('Panel Spreadsheet'!AC40),$E40-AC$4,"")</f>
        <v>36</v>
      </c>
      <c r="AD40">
        <f>IF(ISNUMBER('Panel Spreadsheet'!AD40),$E40-AD$4,"")</f>
        <v>35</v>
      </c>
      <c r="AE40">
        <f>IF(ISNUMBER('Panel Spreadsheet'!AE40),$E40-AE$4,"")</f>
        <v>34</v>
      </c>
      <c r="AF40">
        <f>IF(ISNUMBER('Panel Spreadsheet'!AF40),$E40-AF$4,"")</f>
        <v>33</v>
      </c>
      <c r="AG40">
        <f>IF(ISNUMBER('Panel Spreadsheet'!AG40),$E40-AG$4,"")</f>
        <v>32</v>
      </c>
      <c r="AH40">
        <f>IF(ISNUMBER('Panel Spreadsheet'!AH40),$E40-AH$4,"")</f>
        <v>31</v>
      </c>
      <c r="AI40">
        <f>IF(ISNUMBER('Panel Spreadsheet'!AI40),$E40-AI$4,"")</f>
        <v>30</v>
      </c>
      <c r="AJ40">
        <f>IF(ISNUMBER('Panel Spreadsheet'!AJ40),$E40-AJ$4,"")</f>
        <v>29</v>
      </c>
      <c r="AK40">
        <f>IF(ISNUMBER('Panel Spreadsheet'!AK40),$E40-AK$4,"")</f>
        <v>28</v>
      </c>
      <c r="AL40">
        <f>IF(ISNUMBER('Panel Spreadsheet'!AL40),$E40-AL$4,"")</f>
        <v>27</v>
      </c>
      <c r="AM40">
        <f>IF(ISNUMBER('Panel Spreadsheet'!AM40),$E40-AM$4,"")</f>
        <v>26</v>
      </c>
      <c r="AN40">
        <f>IF(ISNUMBER('Panel Spreadsheet'!AN40),$E40-AN$4,"")</f>
        <v>25</v>
      </c>
      <c r="AO40">
        <f>IF(ISNUMBER('Panel Spreadsheet'!AO40),$E40-AO$4,"")</f>
        <v>24</v>
      </c>
      <c r="AP40">
        <f>IF(ISNUMBER('Panel Spreadsheet'!AP40),$E40-AP$4,"")</f>
        <v>23</v>
      </c>
      <c r="AQ40">
        <f>IF(ISNUMBER('Panel Spreadsheet'!AQ40),$E40-AQ$4,"")</f>
        <v>22</v>
      </c>
      <c r="AR40">
        <f>IF(ISNUMBER('Panel Spreadsheet'!AR40),$E40-AR$4,"")</f>
        <v>21</v>
      </c>
      <c r="AS40" t="str">
        <f>IF(ISNUMBER('Panel Spreadsheet'!AS40),$E40-AS$4,"")</f>
        <v/>
      </c>
      <c r="AT40" t="str">
        <f>IF(ISNUMBER('Panel Spreadsheet'!AT40),$E40-AT$4,"")</f>
        <v/>
      </c>
      <c r="AU40" t="str">
        <f>IF(ISNUMBER('Panel Spreadsheet'!AU40),$E40-AU$4,"")</f>
        <v/>
      </c>
      <c r="AV40" t="str">
        <f>IF(ISNUMBER('Panel Spreadsheet'!AV40),$E40-AV$4,"")</f>
        <v/>
      </c>
      <c r="AW40" t="str">
        <f>IF(ISNUMBER('Panel Spreadsheet'!AW40),$E40-AW$4,"")</f>
        <v/>
      </c>
      <c r="AX40" t="str">
        <f>IF(ISNUMBER('Panel Spreadsheet'!AX40),$E40-AX$4,"")</f>
        <v/>
      </c>
      <c r="AY40" t="str">
        <f>IF(ISNUMBER('Panel Spreadsheet'!AY40),$E40-AY$4,"")</f>
        <v/>
      </c>
      <c r="AZ40" t="str">
        <f>IF(ISNUMBER('Panel Spreadsheet'!AZ40),$E40-AZ$4,"")</f>
        <v/>
      </c>
      <c r="BA40" t="str">
        <f>IF(ISNUMBER('Panel Spreadsheet'!BA40),$E40-BA$4,"")</f>
        <v/>
      </c>
      <c r="BB40" t="str">
        <f>IF(ISNUMBER('Panel Spreadsheet'!BB40),$E40-BB$4,"")</f>
        <v/>
      </c>
      <c r="BC40" t="str">
        <f>IF(ISNUMBER('Panel Spreadsheet'!BC40),$E40-BC$4,"")</f>
        <v/>
      </c>
      <c r="BD40" t="str">
        <f>IF(ISNUMBER('Panel Spreadsheet'!BD40),$E40-BD$4,"")</f>
        <v/>
      </c>
      <c r="BE40" t="str">
        <f>IF(ISNUMBER('Panel Spreadsheet'!BE40),$E40-BE$4,"")</f>
        <v/>
      </c>
      <c r="BF40" t="str">
        <f>IF(ISNUMBER('Panel Spreadsheet'!BF40),$E40-BF$4,"")</f>
        <v/>
      </c>
      <c r="BG40" t="str">
        <f>IF(ISNUMBER('Panel Spreadsheet'!BG40),$E40-BG$4,"")</f>
        <v/>
      </c>
      <c r="BH40" t="str">
        <f>IF(ISNUMBER('Panel Spreadsheet'!BH40),$E40-BH$4,"")</f>
        <v/>
      </c>
      <c r="BI40" t="str">
        <f>IF(ISNUMBER('Panel Spreadsheet'!BI40),$E40-BI$4,"")</f>
        <v/>
      </c>
      <c r="BJ40" t="str">
        <f>IF(ISNUMBER('Panel Spreadsheet'!BJ40),$E40-BJ$4,"")</f>
        <v/>
      </c>
      <c r="BK40" t="str">
        <f>IF(ISNUMBER('Panel Spreadsheet'!BK40),$E40-BK$4,"")</f>
        <v/>
      </c>
      <c r="BL40" t="str">
        <f>IF(ISNUMBER('Panel Spreadsheet'!BL40),$E40-BL$4,"")</f>
        <v/>
      </c>
      <c r="BM40" t="str">
        <f>IF(ISNUMBER('Panel Spreadsheet'!BM40),$E40-BM$4,"")</f>
        <v/>
      </c>
    </row>
    <row r="41" spans="1:65" x14ac:dyDescent="0.35">
      <c r="A41" s="51" t="s">
        <v>35</v>
      </c>
      <c r="B41" s="49" t="s">
        <v>138</v>
      </c>
      <c r="C41" s="27">
        <v>4.75</v>
      </c>
      <c r="D41" s="22">
        <v>1940</v>
      </c>
      <c r="E41" s="26">
        <v>1960</v>
      </c>
      <c r="F41" t="str">
        <f>IF(ISNUMBER('Panel Spreadsheet'!F41),$E41-F$4,"")</f>
        <v/>
      </c>
      <c r="G41" t="str">
        <f>IF(ISNUMBER('Panel Spreadsheet'!G41),$E41-G$4,"")</f>
        <v/>
      </c>
      <c r="H41" t="str">
        <f>IF(ISNUMBER('Panel Spreadsheet'!H41),$E41-H$4,"")</f>
        <v/>
      </c>
      <c r="I41" t="str">
        <f>IF(ISNUMBER('Panel Spreadsheet'!I41),$E41-I$4,"")</f>
        <v/>
      </c>
      <c r="J41" t="str">
        <f>IF(ISNUMBER('Panel Spreadsheet'!J41),$E41-J$4,"")</f>
        <v/>
      </c>
      <c r="K41" t="str">
        <f>IF(ISNUMBER('Panel Spreadsheet'!K41),$E41-K$4,"")</f>
        <v/>
      </c>
      <c r="L41" t="str">
        <f>IF(ISNUMBER('Panel Spreadsheet'!L41),$E41-L$4,"")</f>
        <v/>
      </c>
      <c r="M41" t="str">
        <f>IF(ISNUMBER('Panel Spreadsheet'!M41),$E41-M$4,"")</f>
        <v/>
      </c>
      <c r="N41" t="str">
        <f>IF(ISNUMBER('Panel Spreadsheet'!N41),$E41-N$4,"")</f>
        <v/>
      </c>
      <c r="O41" t="str">
        <f>IF(ISNUMBER('Panel Spreadsheet'!O41),$E41-O$4,"")</f>
        <v/>
      </c>
      <c r="P41" t="str">
        <f>IF(ISNUMBER('Panel Spreadsheet'!P41),$E41-P$4,"")</f>
        <v/>
      </c>
      <c r="Q41" t="str">
        <f>IF(ISNUMBER('Panel Spreadsheet'!Q41),$E41-Q$4,"")</f>
        <v/>
      </c>
      <c r="R41" t="str">
        <f>IF(ISNUMBER('Panel Spreadsheet'!R41),$E41-R$4,"")</f>
        <v/>
      </c>
      <c r="S41" t="str">
        <f>IF(ISNUMBER('Panel Spreadsheet'!S41),$E41-S$4,"")</f>
        <v/>
      </c>
      <c r="T41">
        <f>IF(ISNUMBER('Panel Spreadsheet'!T41),$E41-T$4,"")</f>
        <v>32</v>
      </c>
      <c r="U41">
        <f>IF(ISNUMBER('Panel Spreadsheet'!U41),$E41-U$4,"")</f>
        <v>31</v>
      </c>
      <c r="V41">
        <f>IF(ISNUMBER('Panel Spreadsheet'!V41),$E41-V$4,"")</f>
        <v>30</v>
      </c>
      <c r="W41">
        <f>IF(ISNUMBER('Panel Spreadsheet'!W41),$E41-W$4,"")</f>
        <v>29</v>
      </c>
      <c r="X41">
        <f>IF(ISNUMBER('Panel Spreadsheet'!X41),$E41-X$4,"")</f>
        <v>28</v>
      </c>
      <c r="Y41" t="str">
        <f>IF(ISNUMBER('Panel Spreadsheet'!Y41),$E41-Y$4,"")</f>
        <v/>
      </c>
      <c r="Z41" t="str">
        <f>IF(ISNUMBER('Panel Spreadsheet'!Z41),$E41-Z$4,"")</f>
        <v/>
      </c>
      <c r="AA41" t="str">
        <f>IF(ISNUMBER('Panel Spreadsheet'!AA41),$E41-AA$4,"")</f>
        <v/>
      </c>
      <c r="AB41" t="str">
        <f>IF(ISNUMBER('Panel Spreadsheet'!AB41),$E41-AB$4,"")</f>
        <v/>
      </c>
      <c r="AC41" t="str">
        <f>IF(ISNUMBER('Panel Spreadsheet'!AC41),$E41-AC$4,"")</f>
        <v/>
      </c>
      <c r="AD41" t="str">
        <f>IF(ISNUMBER('Panel Spreadsheet'!AD41),$E41-AD$4,"")</f>
        <v/>
      </c>
      <c r="AE41" t="str">
        <f>IF(ISNUMBER('Panel Spreadsheet'!AE41),$E41-AE$4,"")</f>
        <v/>
      </c>
      <c r="AF41" t="str">
        <f>IF(ISNUMBER('Panel Spreadsheet'!AF41),$E41-AF$4,"")</f>
        <v/>
      </c>
      <c r="AG41" t="str">
        <f>IF(ISNUMBER('Panel Spreadsheet'!AG41),$E41-AG$4,"")</f>
        <v/>
      </c>
      <c r="AH41" t="str">
        <f>IF(ISNUMBER('Panel Spreadsheet'!AH41),$E41-AH$4,"")</f>
        <v/>
      </c>
      <c r="AI41" t="str">
        <f>IF(ISNUMBER('Panel Spreadsheet'!AI41),$E41-AI$4,"")</f>
        <v/>
      </c>
      <c r="AJ41" t="str">
        <f>IF(ISNUMBER('Panel Spreadsheet'!AJ41),$E41-AJ$4,"")</f>
        <v/>
      </c>
      <c r="AK41" t="str">
        <f>IF(ISNUMBER('Panel Spreadsheet'!AK41),$E41-AK$4,"")</f>
        <v/>
      </c>
      <c r="AL41" t="str">
        <f>IF(ISNUMBER('Panel Spreadsheet'!AL41),$E41-AL$4,"")</f>
        <v/>
      </c>
      <c r="AM41" t="str">
        <f>IF(ISNUMBER('Panel Spreadsheet'!AM41),$E41-AM$4,"")</f>
        <v/>
      </c>
      <c r="AN41" t="str">
        <f>IF(ISNUMBER('Panel Spreadsheet'!AN41),$E41-AN$4,"")</f>
        <v/>
      </c>
      <c r="AO41" t="str">
        <f>IF(ISNUMBER('Panel Spreadsheet'!AO41),$E41-AO$4,"")</f>
        <v/>
      </c>
      <c r="AP41" t="str">
        <f>IF(ISNUMBER('Panel Spreadsheet'!AP41),$E41-AP$4,"")</f>
        <v/>
      </c>
      <c r="AQ41" t="str">
        <f>IF(ISNUMBER('Panel Spreadsheet'!AQ41),$E41-AQ$4,"")</f>
        <v/>
      </c>
      <c r="AR41" t="str">
        <f>IF(ISNUMBER('Panel Spreadsheet'!AR41),$E41-AR$4,"")</f>
        <v/>
      </c>
      <c r="AS41" t="str">
        <f>IF(ISNUMBER('Panel Spreadsheet'!AS41),$E41-AS$4,"")</f>
        <v/>
      </c>
      <c r="AT41" t="str">
        <f>IF(ISNUMBER('Panel Spreadsheet'!AT41),$E41-AT$4,"")</f>
        <v/>
      </c>
      <c r="AU41" t="str">
        <f>IF(ISNUMBER('Panel Spreadsheet'!AU41),$E41-AU$4,"")</f>
        <v/>
      </c>
      <c r="AV41" t="str">
        <f>IF(ISNUMBER('Panel Spreadsheet'!AV41),$E41-AV$4,"")</f>
        <v/>
      </c>
      <c r="AW41" t="str">
        <f>IF(ISNUMBER('Panel Spreadsheet'!AW41),$E41-AW$4,"")</f>
        <v/>
      </c>
      <c r="AX41" t="str">
        <f>IF(ISNUMBER('Panel Spreadsheet'!AX41),$E41-AX$4,"")</f>
        <v/>
      </c>
      <c r="AY41" t="str">
        <f>IF(ISNUMBER('Panel Spreadsheet'!AY41),$E41-AY$4,"")</f>
        <v/>
      </c>
      <c r="AZ41" t="str">
        <f>IF(ISNUMBER('Panel Spreadsheet'!AZ41),$E41-AZ$4,"")</f>
        <v/>
      </c>
      <c r="BA41" t="str">
        <f>IF(ISNUMBER('Panel Spreadsheet'!BA41),$E41-BA$4,"")</f>
        <v/>
      </c>
      <c r="BB41" t="str">
        <f>IF(ISNUMBER('Panel Spreadsheet'!BB41),$E41-BB$4,"")</f>
        <v/>
      </c>
      <c r="BC41" t="str">
        <f>IF(ISNUMBER('Panel Spreadsheet'!BC41),$E41-BC$4,"")</f>
        <v/>
      </c>
      <c r="BD41" t="str">
        <f>IF(ISNUMBER('Panel Spreadsheet'!BD41),$E41-BD$4,"")</f>
        <v/>
      </c>
      <c r="BE41" t="str">
        <f>IF(ISNUMBER('Panel Spreadsheet'!BE41),$E41-BE$4,"")</f>
        <v/>
      </c>
      <c r="BF41" t="str">
        <f>IF(ISNUMBER('Panel Spreadsheet'!BF41),$E41-BF$4,"")</f>
        <v/>
      </c>
      <c r="BG41" t="str">
        <f>IF(ISNUMBER('Panel Spreadsheet'!BG41),$E41-BG$4,"")</f>
        <v/>
      </c>
      <c r="BH41" t="str">
        <f>IF(ISNUMBER('Panel Spreadsheet'!BH41),$E41-BH$4,"")</f>
        <v/>
      </c>
      <c r="BI41" t="str">
        <f>IF(ISNUMBER('Panel Spreadsheet'!BI41),$E41-BI$4,"")</f>
        <v/>
      </c>
      <c r="BJ41" t="str">
        <f>IF(ISNUMBER('Panel Spreadsheet'!BJ41),$E41-BJ$4,"")</f>
        <v/>
      </c>
      <c r="BK41" t="str">
        <f>IF(ISNUMBER('Panel Spreadsheet'!BK41),$E41-BK$4,"")</f>
        <v/>
      </c>
      <c r="BL41" t="str">
        <f>IF(ISNUMBER('Panel Spreadsheet'!BL41),$E41-BL$4,"")</f>
        <v/>
      </c>
      <c r="BM41" t="str">
        <f>IF(ISNUMBER('Panel Spreadsheet'!BM41),$E41-BM$4,"")</f>
        <v/>
      </c>
    </row>
    <row r="42" spans="1:65" x14ac:dyDescent="0.35">
      <c r="A42" s="49" t="s">
        <v>35</v>
      </c>
      <c r="B42" s="49" t="s">
        <v>138</v>
      </c>
      <c r="C42" s="27">
        <v>5</v>
      </c>
      <c r="D42" s="22">
        <v>1935</v>
      </c>
      <c r="E42" s="22">
        <v>1945</v>
      </c>
      <c r="F42" t="str">
        <f>IF(ISNUMBER('Panel Spreadsheet'!F42),$E42-F$4,"")</f>
        <v/>
      </c>
      <c r="G42" t="str">
        <f>IF(ISNUMBER('Panel Spreadsheet'!G42),$E42-G$4,"")</f>
        <v/>
      </c>
      <c r="H42" t="str">
        <f>IF(ISNUMBER('Panel Spreadsheet'!H42),$E42-H$4,"")</f>
        <v/>
      </c>
      <c r="I42" t="str">
        <f>IF(ISNUMBER('Panel Spreadsheet'!I42),$E42-I$4,"")</f>
        <v/>
      </c>
      <c r="J42" t="str">
        <f>IF(ISNUMBER('Panel Spreadsheet'!J42),$E42-J$4,"")</f>
        <v/>
      </c>
      <c r="K42" t="str">
        <f>IF(ISNUMBER('Panel Spreadsheet'!K42),$E42-K$4,"")</f>
        <v/>
      </c>
      <c r="L42" t="str">
        <f>IF(ISNUMBER('Panel Spreadsheet'!L42),$E42-L$4,"")</f>
        <v/>
      </c>
      <c r="M42" t="str">
        <f>IF(ISNUMBER('Panel Spreadsheet'!M42),$E42-M$4,"")</f>
        <v/>
      </c>
      <c r="N42" t="str">
        <f>IF(ISNUMBER('Panel Spreadsheet'!N42),$E42-N$4,"")</f>
        <v/>
      </c>
      <c r="O42" t="str">
        <f>IF(ISNUMBER('Panel Spreadsheet'!O42),$E42-O$4,"")</f>
        <v/>
      </c>
      <c r="P42">
        <f>IF(ISNUMBER('Panel Spreadsheet'!P42),$E42-P$4,"")</f>
        <v>21</v>
      </c>
      <c r="Q42">
        <f>IF(ISNUMBER('Panel Spreadsheet'!Q42),$E42-Q$4,"")</f>
        <v>20</v>
      </c>
      <c r="R42">
        <f>IF(ISNUMBER('Panel Spreadsheet'!R42),$E42-R$4,"")</f>
        <v>19</v>
      </c>
      <c r="S42">
        <f>IF(ISNUMBER('Panel Spreadsheet'!S42),$E42-S$4,"")</f>
        <v>18</v>
      </c>
      <c r="T42">
        <f>IF(ISNUMBER('Panel Spreadsheet'!T42),$E42-T$4,"")</f>
        <v>17</v>
      </c>
      <c r="U42">
        <f>IF(ISNUMBER('Panel Spreadsheet'!U42),$E42-U$4,"")</f>
        <v>16</v>
      </c>
      <c r="V42">
        <f>IF(ISNUMBER('Panel Spreadsheet'!V42),$E42-V$4,"")</f>
        <v>15</v>
      </c>
      <c r="W42">
        <f>IF(ISNUMBER('Panel Spreadsheet'!W42),$E42-W$4,"")</f>
        <v>14</v>
      </c>
      <c r="X42">
        <f>IF(ISNUMBER('Panel Spreadsheet'!X42),$E42-X$4,"")</f>
        <v>13</v>
      </c>
      <c r="Y42" t="str">
        <f>IF(ISNUMBER('Panel Spreadsheet'!Y42),$E42-Y$4,"")</f>
        <v/>
      </c>
      <c r="Z42" t="str">
        <f>IF(ISNUMBER('Panel Spreadsheet'!Z42),$E42-Z$4,"")</f>
        <v/>
      </c>
      <c r="AA42" t="str">
        <f>IF(ISNUMBER('Panel Spreadsheet'!AA42),$E42-AA$4,"")</f>
        <v/>
      </c>
      <c r="AB42" t="str">
        <f>IF(ISNUMBER('Panel Spreadsheet'!AB42),$E42-AB$4,"")</f>
        <v/>
      </c>
      <c r="AC42" t="str">
        <f>IF(ISNUMBER('Panel Spreadsheet'!AC42),$E42-AC$4,"")</f>
        <v/>
      </c>
      <c r="AD42" t="str">
        <f>IF(ISNUMBER('Panel Spreadsheet'!AD42),$E42-AD$4,"")</f>
        <v/>
      </c>
      <c r="AE42" t="str">
        <f>IF(ISNUMBER('Panel Spreadsheet'!AE42),$E42-AE$4,"")</f>
        <v/>
      </c>
      <c r="AF42" t="str">
        <f>IF(ISNUMBER('Panel Spreadsheet'!AF42),$E42-AF$4,"")</f>
        <v/>
      </c>
      <c r="AG42" t="str">
        <f>IF(ISNUMBER('Panel Spreadsheet'!AG42),$E42-AG$4,"")</f>
        <v/>
      </c>
      <c r="AH42" t="str">
        <f>IF(ISNUMBER('Panel Spreadsheet'!AH42),$E42-AH$4,"")</f>
        <v/>
      </c>
      <c r="AI42" t="str">
        <f>IF(ISNUMBER('Panel Spreadsheet'!AI42),$E42-AI$4,"")</f>
        <v/>
      </c>
      <c r="AJ42" t="str">
        <f>IF(ISNUMBER('Panel Spreadsheet'!AJ42),$E42-AJ$4,"")</f>
        <v/>
      </c>
      <c r="AK42" t="str">
        <f>IF(ISNUMBER('Panel Spreadsheet'!AK42),$E42-AK$4,"")</f>
        <v/>
      </c>
      <c r="AL42" t="str">
        <f>IF(ISNUMBER('Panel Spreadsheet'!AL42),$E42-AL$4,"")</f>
        <v/>
      </c>
      <c r="AM42" t="str">
        <f>IF(ISNUMBER('Panel Spreadsheet'!AM42),$E42-AM$4,"")</f>
        <v/>
      </c>
      <c r="AN42" t="str">
        <f>IF(ISNUMBER('Panel Spreadsheet'!AN42),$E42-AN$4,"")</f>
        <v/>
      </c>
      <c r="AO42" t="str">
        <f>IF(ISNUMBER('Panel Spreadsheet'!AO42),$E42-AO$4,"")</f>
        <v/>
      </c>
      <c r="AP42" t="str">
        <f>IF(ISNUMBER('Panel Spreadsheet'!AP42),$E42-AP$4,"")</f>
        <v/>
      </c>
      <c r="AQ42" t="str">
        <f>IF(ISNUMBER('Panel Spreadsheet'!AQ42),$E42-AQ$4,"")</f>
        <v/>
      </c>
      <c r="AR42" t="str">
        <f>IF(ISNUMBER('Panel Spreadsheet'!AR42),$E42-AR$4,"")</f>
        <v/>
      </c>
      <c r="AS42" t="str">
        <f>IF(ISNUMBER('Panel Spreadsheet'!AS42),$E42-AS$4,"")</f>
        <v/>
      </c>
      <c r="AT42" t="str">
        <f>IF(ISNUMBER('Panel Spreadsheet'!AT42),$E42-AT$4,"")</f>
        <v/>
      </c>
      <c r="AU42" t="str">
        <f>IF(ISNUMBER('Panel Spreadsheet'!AU42),$E42-AU$4,"")</f>
        <v/>
      </c>
      <c r="AV42" t="str">
        <f>IF(ISNUMBER('Panel Spreadsheet'!AV42),$E42-AV$4,"")</f>
        <v/>
      </c>
      <c r="AW42" t="str">
        <f>IF(ISNUMBER('Panel Spreadsheet'!AW42),$E42-AW$4,"")</f>
        <v/>
      </c>
      <c r="AX42" t="str">
        <f>IF(ISNUMBER('Panel Spreadsheet'!AX42),$E42-AX$4,"")</f>
        <v/>
      </c>
      <c r="AY42" t="str">
        <f>IF(ISNUMBER('Panel Spreadsheet'!AY42),$E42-AY$4,"")</f>
        <v/>
      </c>
      <c r="AZ42" t="str">
        <f>IF(ISNUMBER('Panel Spreadsheet'!AZ42),$E42-AZ$4,"")</f>
        <v/>
      </c>
      <c r="BA42" t="str">
        <f>IF(ISNUMBER('Panel Spreadsheet'!BA42),$E42-BA$4,"")</f>
        <v/>
      </c>
      <c r="BB42" t="str">
        <f>IF(ISNUMBER('Panel Spreadsheet'!BB42),$E42-BB$4,"")</f>
        <v/>
      </c>
      <c r="BC42" t="str">
        <f>IF(ISNUMBER('Panel Spreadsheet'!BC42),$E42-BC$4,"")</f>
        <v/>
      </c>
      <c r="BD42" t="str">
        <f>IF(ISNUMBER('Panel Spreadsheet'!BD42),$E42-BD$4,"")</f>
        <v/>
      </c>
      <c r="BE42" t="str">
        <f>IF(ISNUMBER('Panel Spreadsheet'!BE42),$E42-BE$4,"")</f>
        <v/>
      </c>
      <c r="BF42" t="str">
        <f>IF(ISNUMBER('Panel Spreadsheet'!BF42),$E42-BF$4,"")</f>
        <v/>
      </c>
      <c r="BG42" t="str">
        <f>IF(ISNUMBER('Panel Spreadsheet'!BG42),$E42-BG$4,"")</f>
        <v/>
      </c>
      <c r="BH42" t="str">
        <f>IF(ISNUMBER('Panel Spreadsheet'!BH42),$E42-BH$4,"")</f>
        <v/>
      </c>
      <c r="BI42" t="str">
        <f>IF(ISNUMBER('Panel Spreadsheet'!BI42),$E42-BI$4,"")</f>
        <v/>
      </c>
      <c r="BJ42" t="str">
        <f>IF(ISNUMBER('Panel Spreadsheet'!BJ42),$E42-BJ$4,"")</f>
        <v/>
      </c>
      <c r="BK42" t="str">
        <f>IF(ISNUMBER('Panel Spreadsheet'!BK42),$E42-BK$4,"")</f>
        <v/>
      </c>
      <c r="BL42" t="str">
        <f>IF(ISNUMBER('Panel Spreadsheet'!BL42),$E42-BL$4,"")</f>
        <v/>
      </c>
      <c r="BM42" t="str">
        <f>IF(ISNUMBER('Panel Spreadsheet'!BM42),$E42-BM$4,"")</f>
        <v/>
      </c>
    </row>
    <row r="43" spans="1:65" x14ac:dyDescent="0.35">
      <c r="A43" s="51" t="s">
        <v>35</v>
      </c>
      <c r="B43" s="49" t="s">
        <v>138</v>
      </c>
      <c r="C43" s="27">
        <v>5</v>
      </c>
      <c r="D43" s="22">
        <v>1936</v>
      </c>
      <c r="E43" s="26">
        <v>1937</v>
      </c>
      <c r="F43" t="str">
        <f>IF(ISNUMBER('Panel Spreadsheet'!F43),$E43-F$4,"")</f>
        <v/>
      </c>
      <c r="G43" t="str">
        <f>IF(ISNUMBER('Panel Spreadsheet'!G43),$E43-G$4,"")</f>
        <v/>
      </c>
      <c r="H43" t="str">
        <f>IF(ISNUMBER('Panel Spreadsheet'!H43),$E43-H$4,"")</f>
        <v/>
      </c>
      <c r="I43" t="str">
        <f>IF(ISNUMBER('Panel Spreadsheet'!I43),$E43-I$4,"")</f>
        <v/>
      </c>
      <c r="J43" t="str">
        <f>IF(ISNUMBER('Panel Spreadsheet'!J43),$E43-J$4,"")</f>
        <v/>
      </c>
      <c r="K43" t="str">
        <f>IF(ISNUMBER('Panel Spreadsheet'!K43),$E43-K$4,"")</f>
        <v/>
      </c>
      <c r="L43" t="str">
        <f>IF(ISNUMBER('Panel Spreadsheet'!L43),$E43-L$4,"")</f>
        <v/>
      </c>
      <c r="M43" t="str">
        <f>IF(ISNUMBER('Panel Spreadsheet'!M43),$E43-M$4,"")</f>
        <v/>
      </c>
      <c r="N43" t="str">
        <f>IF(ISNUMBER('Panel Spreadsheet'!N43),$E43-N$4,"")</f>
        <v/>
      </c>
      <c r="O43" t="str">
        <f>IF(ISNUMBER('Panel Spreadsheet'!O43),$E43-O$4,"")</f>
        <v/>
      </c>
      <c r="P43" t="str">
        <f>IF(ISNUMBER('Panel Spreadsheet'!P43),$E43-P$4,"")</f>
        <v/>
      </c>
      <c r="Q43" t="str">
        <f>IF(ISNUMBER('Panel Spreadsheet'!Q43),$E43-Q$4,"")</f>
        <v/>
      </c>
      <c r="R43" t="str">
        <f>IF(ISNUMBER('Panel Spreadsheet'!R43),$E43-R$4,"")</f>
        <v/>
      </c>
      <c r="S43" t="str">
        <f>IF(ISNUMBER('Panel Spreadsheet'!S43),$E43-S$4,"")</f>
        <v/>
      </c>
      <c r="T43" t="str">
        <f>IF(ISNUMBER('Panel Spreadsheet'!T43),$E43-T$4,"")</f>
        <v/>
      </c>
      <c r="U43" t="str">
        <f>IF(ISNUMBER('Panel Spreadsheet'!U43),$E43-U$4,"")</f>
        <v/>
      </c>
      <c r="V43" t="str">
        <f>IF(ISNUMBER('Panel Spreadsheet'!V43),$E43-V$4,"")</f>
        <v/>
      </c>
      <c r="W43" t="str">
        <f>IF(ISNUMBER('Panel Spreadsheet'!W43),$E43-W$4,"")</f>
        <v/>
      </c>
      <c r="X43" t="str">
        <f>IF(ISNUMBER('Panel Spreadsheet'!X43),$E43-X$4,"")</f>
        <v/>
      </c>
      <c r="Y43">
        <f>IF(ISNUMBER('Panel Spreadsheet'!Y43),$E43-Y$4,"")</f>
        <v>4</v>
      </c>
      <c r="Z43">
        <f>IF(ISNUMBER('Panel Spreadsheet'!Z43),$E43-Z$4,"")</f>
        <v>3</v>
      </c>
      <c r="AA43" t="str">
        <f>IF(ISNUMBER('Panel Spreadsheet'!AA43),$E43-AA$4,"")</f>
        <v/>
      </c>
      <c r="AB43" t="str">
        <f>IF(ISNUMBER('Panel Spreadsheet'!AB43),$E43-AB$4,"")</f>
        <v/>
      </c>
      <c r="AC43" t="str">
        <f>IF(ISNUMBER('Panel Spreadsheet'!AC43),$E43-AC$4,"")</f>
        <v/>
      </c>
      <c r="AD43" t="str">
        <f>IF(ISNUMBER('Panel Spreadsheet'!AD43),$E43-AD$4,"")</f>
        <v/>
      </c>
      <c r="AE43" t="str">
        <f>IF(ISNUMBER('Panel Spreadsheet'!AE43),$E43-AE$4,"")</f>
        <v/>
      </c>
      <c r="AF43" t="str">
        <f>IF(ISNUMBER('Panel Spreadsheet'!AF43),$E43-AF$4,"")</f>
        <v/>
      </c>
      <c r="AG43" t="str">
        <f>IF(ISNUMBER('Panel Spreadsheet'!AG43),$E43-AG$4,"")</f>
        <v/>
      </c>
      <c r="AH43" t="str">
        <f>IF(ISNUMBER('Panel Spreadsheet'!AH43),$E43-AH$4,"")</f>
        <v/>
      </c>
      <c r="AI43" t="str">
        <f>IF(ISNUMBER('Panel Spreadsheet'!AI43),$E43-AI$4,"")</f>
        <v/>
      </c>
      <c r="AJ43" t="str">
        <f>IF(ISNUMBER('Panel Spreadsheet'!AJ43),$E43-AJ$4,"")</f>
        <v/>
      </c>
      <c r="AK43" t="str">
        <f>IF(ISNUMBER('Panel Spreadsheet'!AK43),$E43-AK$4,"")</f>
        <v/>
      </c>
      <c r="AL43" t="str">
        <f>IF(ISNUMBER('Panel Spreadsheet'!AL43),$E43-AL$4,"")</f>
        <v/>
      </c>
      <c r="AM43" t="str">
        <f>IF(ISNUMBER('Panel Spreadsheet'!AM43),$E43-AM$4,"")</f>
        <v/>
      </c>
      <c r="AN43" t="str">
        <f>IF(ISNUMBER('Panel Spreadsheet'!AN43),$E43-AN$4,"")</f>
        <v/>
      </c>
      <c r="AO43" t="str">
        <f>IF(ISNUMBER('Panel Spreadsheet'!AO43),$E43-AO$4,"")</f>
        <v/>
      </c>
      <c r="AP43" t="str">
        <f>IF(ISNUMBER('Panel Spreadsheet'!AP43),$E43-AP$4,"")</f>
        <v/>
      </c>
      <c r="AQ43" t="str">
        <f>IF(ISNUMBER('Panel Spreadsheet'!AQ43),$E43-AQ$4,"")</f>
        <v/>
      </c>
      <c r="AR43" t="str">
        <f>IF(ISNUMBER('Panel Spreadsheet'!AR43),$E43-AR$4,"")</f>
        <v/>
      </c>
      <c r="AS43" t="str">
        <f>IF(ISNUMBER('Panel Spreadsheet'!AS43),$E43-AS$4,"")</f>
        <v/>
      </c>
      <c r="AT43" t="str">
        <f>IF(ISNUMBER('Panel Spreadsheet'!AT43),$E43-AT$4,"")</f>
        <v/>
      </c>
      <c r="AU43" t="str">
        <f>IF(ISNUMBER('Panel Spreadsheet'!AU43),$E43-AU$4,"")</f>
        <v/>
      </c>
      <c r="AV43" t="str">
        <f>IF(ISNUMBER('Panel Spreadsheet'!AV43),$E43-AV$4,"")</f>
        <v/>
      </c>
      <c r="AW43" t="str">
        <f>IF(ISNUMBER('Panel Spreadsheet'!AW43),$E43-AW$4,"")</f>
        <v/>
      </c>
      <c r="AX43" t="str">
        <f>IF(ISNUMBER('Panel Spreadsheet'!AX43),$E43-AX$4,"")</f>
        <v/>
      </c>
      <c r="AY43" t="str">
        <f>IF(ISNUMBER('Panel Spreadsheet'!AY43),$E43-AY$4,"")</f>
        <v/>
      </c>
      <c r="AZ43" t="str">
        <f>IF(ISNUMBER('Panel Spreadsheet'!AZ43),$E43-AZ$4,"")</f>
        <v/>
      </c>
      <c r="BA43" t="str">
        <f>IF(ISNUMBER('Panel Spreadsheet'!BA43),$E43-BA$4,"")</f>
        <v/>
      </c>
      <c r="BB43" t="str">
        <f>IF(ISNUMBER('Panel Spreadsheet'!BB43),$E43-BB$4,"")</f>
        <v/>
      </c>
      <c r="BC43" t="str">
        <f>IF(ISNUMBER('Panel Spreadsheet'!BC43),$E43-BC$4,"")</f>
        <v/>
      </c>
      <c r="BD43" t="str">
        <f>IF(ISNUMBER('Panel Spreadsheet'!BD43),$E43-BD$4,"")</f>
        <v/>
      </c>
      <c r="BE43" t="str">
        <f>IF(ISNUMBER('Panel Spreadsheet'!BE43),$E43-BE$4,"")</f>
        <v/>
      </c>
      <c r="BF43" t="str">
        <f>IF(ISNUMBER('Panel Spreadsheet'!BF43),$E43-BF$4,"")</f>
        <v/>
      </c>
      <c r="BG43" t="str">
        <f>IF(ISNUMBER('Panel Spreadsheet'!BG43),$E43-BG$4,"")</f>
        <v/>
      </c>
      <c r="BH43" t="str">
        <f>IF(ISNUMBER('Panel Spreadsheet'!BH43),$E43-BH$4,"")</f>
        <v/>
      </c>
      <c r="BI43" t="str">
        <f>IF(ISNUMBER('Panel Spreadsheet'!BI43),$E43-BI$4,"")</f>
        <v/>
      </c>
      <c r="BJ43" t="str">
        <f>IF(ISNUMBER('Panel Spreadsheet'!BJ43),$E43-BJ$4,"")</f>
        <v/>
      </c>
      <c r="BK43" t="str">
        <f>IF(ISNUMBER('Panel Spreadsheet'!BK43),$E43-BK$4,"")</f>
        <v/>
      </c>
      <c r="BL43" t="str">
        <f>IF(ISNUMBER('Panel Spreadsheet'!BL43),$E43-BL$4,"")</f>
        <v/>
      </c>
      <c r="BM43" t="str">
        <f>IF(ISNUMBER('Panel Spreadsheet'!BM43),$E43-BM$4,"")</f>
        <v/>
      </c>
    </row>
    <row r="44" spans="1:65" x14ac:dyDescent="0.35">
      <c r="A44" s="49" t="s">
        <v>35</v>
      </c>
      <c r="B44" s="49" t="s">
        <v>138</v>
      </c>
      <c r="C44" s="27">
        <v>5</v>
      </c>
      <c r="D44" s="22">
        <v>1940</v>
      </c>
      <c r="E44" s="26">
        <v>1960</v>
      </c>
      <c r="F44" t="str">
        <f>IF(ISNUMBER('Panel Spreadsheet'!F44),$E44-F$4,"")</f>
        <v/>
      </c>
      <c r="G44" t="str">
        <f>IF(ISNUMBER('Panel Spreadsheet'!G44),$E44-G$4,"")</f>
        <v/>
      </c>
      <c r="H44" t="str">
        <f>IF(ISNUMBER('Panel Spreadsheet'!H44),$E44-H$4,"")</f>
        <v/>
      </c>
      <c r="I44" t="str">
        <f>IF(ISNUMBER('Panel Spreadsheet'!I44),$E44-I$4,"")</f>
        <v/>
      </c>
      <c r="J44" t="str">
        <f>IF(ISNUMBER('Panel Spreadsheet'!J44),$E44-J$4,"")</f>
        <v/>
      </c>
      <c r="K44" t="str">
        <f>IF(ISNUMBER('Panel Spreadsheet'!K44),$E44-K$4,"")</f>
        <v/>
      </c>
      <c r="L44" t="str">
        <f>IF(ISNUMBER('Panel Spreadsheet'!L44),$E44-L$4,"")</f>
        <v/>
      </c>
      <c r="M44" t="str">
        <f>IF(ISNUMBER('Panel Spreadsheet'!M44),$E44-M$4,"")</f>
        <v/>
      </c>
      <c r="N44" t="str">
        <f>IF(ISNUMBER('Panel Spreadsheet'!N44),$E44-N$4,"")</f>
        <v/>
      </c>
      <c r="O44" t="str">
        <f>IF(ISNUMBER('Panel Spreadsheet'!O44),$E44-O$4,"")</f>
        <v/>
      </c>
      <c r="P44" t="str">
        <f>IF(ISNUMBER('Panel Spreadsheet'!P44),$E44-P$4,"")</f>
        <v/>
      </c>
      <c r="Q44">
        <f>IF(ISNUMBER('Panel Spreadsheet'!Q44),$E44-Q$4,"")</f>
        <v>35</v>
      </c>
      <c r="R44" t="str">
        <f>IF(ISNUMBER('Panel Spreadsheet'!R44),$E44-R$4,"")</f>
        <v/>
      </c>
      <c r="S44" t="str">
        <f>IF(ISNUMBER('Panel Spreadsheet'!S44),$E44-S$4,"")</f>
        <v/>
      </c>
      <c r="T44" t="str">
        <f>IF(ISNUMBER('Panel Spreadsheet'!T44),$E44-T$4,"")</f>
        <v/>
      </c>
      <c r="U44" t="str">
        <f>IF(ISNUMBER('Panel Spreadsheet'!U44),$E44-U$4,"")</f>
        <v/>
      </c>
      <c r="V44" t="str">
        <f>IF(ISNUMBER('Panel Spreadsheet'!V44),$E44-V$4,"")</f>
        <v/>
      </c>
      <c r="W44" t="str">
        <f>IF(ISNUMBER('Panel Spreadsheet'!W44),$E44-W$4,"")</f>
        <v/>
      </c>
      <c r="X44" t="str">
        <f>IF(ISNUMBER('Panel Spreadsheet'!X44),$E44-X$4,"")</f>
        <v/>
      </c>
      <c r="Y44" t="str">
        <f>IF(ISNUMBER('Panel Spreadsheet'!Y44),$E44-Y$4,"")</f>
        <v/>
      </c>
      <c r="Z44" t="str">
        <f>IF(ISNUMBER('Panel Spreadsheet'!Z44),$E44-Z$4,"")</f>
        <v/>
      </c>
      <c r="AA44" t="str">
        <f>IF(ISNUMBER('Panel Spreadsheet'!AA44),$E44-AA$4,"")</f>
        <v/>
      </c>
      <c r="AB44" t="str">
        <f>IF(ISNUMBER('Panel Spreadsheet'!AB44),$E44-AB$4,"")</f>
        <v/>
      </c>
      <c r="AC44" t="str">
        <f>IF(ISNUMBER('Panel Spreadsheet'!AC44),$E44-AC$4,"")</f>
        <v/>
      </c>
      <c r="AD44" t="str">
        <f>IF(ISNUMBER('Panel Spreadsheet'!AD44),$E44-AD$4,"")</f>
        <v/>
      </c>
      <c r="AE44" t="str">
        <f>IF(ISNUMBER('Panel Spreadsheet'!AE44),$E44-AE$4,"")</f>
        <v/>
      </c>
      <c r="AF44" t="str">
        <f>IF(ISNUMBER('Panel Spreadsheet'!AF44),$E44-AF$4,"")</f>
        <v/>
      </c>
      <c r="AG44" t="str">
        <f>IF(ISNUMBER('Panel Spreadsheet'!AG44),$E44-AG$4,"")</f>
        <v/>
      </c>
      <c r="AH44" t="str">
        <f>IF(ISNUMBER('Panel Spreadsheet'!AH44),$E44-AH$4,"")</f>
        <v/>
      </c>
      <c r="AI44" t="str">
        <f>IF(ISNUMBER('Panel Spreadsheet'!AI44),$E44-AI$4,"")</f>
        <v/>
      </c>
      <c r="AJ44" t="str">
        <f>IF(ISNUMBER('Panel Spreadsheet'!AJ44),$E44-AJ$4,"")</f>
        <v/>
      </c>
      <c r="AK44" t="str">
        <f>IF(ISNUMBER('Panel Spreadsheet'!AK44),$E44-AK$4,"")</f>
        <v/>
      </c>
      <c r="AL44" t="str">
        <f>IF(ISNUMBER('Panel Spreadsheet'!AL44),$E44-AL$4,"")</f>
        <v/>
      </c>
      <c r="AM44" t="str">
        <f>IF(ISNUMBER('Panel Spreadsheet'!AM44),$E44-AM$4,"")</f>
        <v/>
      </c>
      <c r="AN44" t="str">
        <f>IF(ISNUMBER('Panel Spreadsheet'!AN44),$E44-AN$4,"")</f>
        <v/>
      </c>
      <c r="AO44" t="str">
        <f>IF(ISNUMBER('Panel Spreadsheet'!AO44),$E44-AO$4,"")</f>
        <v/>
      </c>
      <c r="AP44" t="str">
        <f>IF(ISNUMBER('Panel Spreadsheet'!AP44),$E44-AP$4,"")</f>
        <v/>
      </c>
      <c r="AQ44" t="str">
        <f>IF(ISNUMBER('Panel Spreadsheet'!AQ44),$E44-AQ$4,"")</f>
        <v/>
      </c>
      <c r="AR44" t="str">
        <f>IF(ISNUMBER('Panel Spreadsheet'!AR44),$E44-AR$4,"")</f>
        <v/>
      </c>
      <c r="AS44" t="str">
        <f>IF(ISNUMBER('Panel Spreadsheet'!AS44),$E44-AS$4,"")</f>
        <v/>
      </c>
      <c r="AT44" t="str">
        <f>IF(ISNUMBER('Panel Spreadsheet'!AT44),$E44-AT$4,"")</f>
        <v/>
      </c>
      <c r="AU44" t="str">
        <f>IF(ISNUMBER('Panel Spreadsheet'!AU44),$E44-AU$4,"")</f>
        <v/>
      </c>
      <c r="AV44" t="str">
        <f>IF(ISNUMBER('Panel Spreadsheet'!AV44),$E44-AV$4,"")</f>
        <v/>
      </c>
      <c r="AW44" t="str">
        <f>IF(ISNUMBER('Panel Spreadsheet'!AW44),$E44-AW$4,"")</f>
        <v/>
      </c>
      <c r="AX44" t="str">
        <f>IF(ISNUMBER('Panel Spreadsheet'!AX44),$E44-AX$4,"")</f>
        <v/>
      </c>
      <c r="AY44" t="str">
        <f>IF(ISNUMBER('Panel Spreadsheet'!AY44),$E44-AY$4,"")</f>
        <v/>
      </c>
      <c r="AZ44" t="str">
        <f>IF(ISNUMBER('Panel Spreadsheet'!AZ44),$E44-AZ$4,"")</f>
        <v/>
      </c>
      <c r="BA44" t="str">
        <f>IF(ISNUMBER('Panel Spreadsheet'!BA44),$E44-BA$4,"")</f>
        <v/>
      </c>
      <c r="BB44" t="str">
        <f>IF(ISNUMBER('Panel Spreadsheet'!BB44),$E44-BB$4,"")</f>
        <v/>
      </c>
      <c r="BC44" t="str">
        <f>IF(ISNUMBER('Panel Spreadsheet'!BC44),$E44-BC$4,"")</f>
        <v/>
      </c>
      <c r="BD44" t="str">
        <f>IF(ISNUMBER('Panel Spreadsheet'!BD44),$E44-BD$4,"")</f>
        <v/>
      </c>
      <c r="BE44" t="str">
        <f>IF(ISNUMBER('Panel Spreadsheet'!BE44),$E44-BE$4,"")</f>
        <v/>
      </c>
      <c r="BF44" t="str">
        <f>IF(ISNUMBER('Panel Spreadsheet'!BF44),$E44-BF$4,"")</f>
        <v/>
      </c>
      <c r="BG44" t="str">
        <f>IF(ISNUMBER('Panel Spreadsheet'!BG44),$E44-BG$4,"")</f>
        <v/>
      </c>
      <c r="BH44" t="str">
        <f>IF(ISNUMBER('Panel Spreadsheet'!BH44),$E44-BH$4,"")</f>
        <v/>
      </c>
      <c r="BI44" t="str">
        <f>IF(ISNUMBER('Panel Spreadsheet'!BI44),$E44-BI$4,"")</f>
        <v/>
      </c>
      <c r="BJ44" t="str">
        <f>IF(ISNUMBER('Panel Spreadsheet'!BJ44),$E44-BJ$4,"")</f>
        <v/>
      </c>
      <c r="BK44" t="str">
        <f>IF(ISNUMBER('Panel Spreadsheet'!BK44),$E44-BK$4,"")</f>
        <v/>
      </c>
      <c r="BL44" t="str">
        <f>IF(ISNUMBER('Panel Spreadsheet'!BL44),$E44-BL$4,"")</f>
        <v/>
      </c>
      <c r="BM44" t="str">
        <f>IF(ISNUMBER('Panel Spreadsheet'!BM44),$E44-BM$4,"")</f>
        <v/>
      </c>
    </row>
    <row r="45" spans="1:65" x14ac:dyDescent="0.35">
      <c r="A45" s="51" t="s">
        <v>44</v>
      </c>
      <c r="B45" s="49" t="s">
        <v>138</v>
      </c>
      <c r="C45" s="27">
        <v>5</v>
      </c>
      <c r="D45" s="22">
        <v>1946</v>
      </c>
      <c r="E45" s="26">
        <v>1953</v>
      </c>
      <c r="F45" t="str">
        <f>IF(ISNUMBER('Panel Spreadsheet'!F45),$E45-F$4,"")</f>
        <v/>
      </c>
      <c r="G45" t="str">
        <f>IF(ISNUMBER('Panel Spreadsheet'!G45),$E45-G$4,"")</f>
        <v/>
      </c>
      <c r="H45" t="str">
        <f>IF(ISNUMBER('Panel Spreadsheet'!H45),$E45-H$4,"")</f>
        <v/>
      </c>
      <c r="I45" t="str">
        <f>IF(ISNUMBER('Panel Spreadsheet'!I45),$E45-I$4,"")</f>
        <v/>
      </c>
      <c r="J45" t="str">
        <f>IF(ISNUMBER('Panel Spreadsheet'!J45),$E45-J$4,"")</f>
        <v/>
      </c>
      <c r="K45" t="str">
        <f>IF(ISNUMBER('Panel Spreadsheet'!K45),$E45-K$4,"")</f>
        <v/>
      </c>
      <c r="L45" t="str">
        <f>IF(ISNUMBER('Panel Spreadsheet'!L45),$E45-L$4,"")</f>
        <v/>
      </c>
      <c r="M45" t="str">
        <f>IF(ISNUMBER('Panel Spreadsheet'!M45),$E45-M$4,"")</f>
        <v/>
      </c>
      <c r="N45" t="str">
        <f>IF(ISNUMBER('Panel Spreadsheet'!N45),$E45-N$4,"")</f>
        <v/>
      </c>
      <c r="O45" t="str">
        <f>IF(ISNUMBER('Panel Spreadsheet'!O45),$E45-O$4,"")</f>
        <v/>
      </c>
      <c r="P45" t="str">
        <f>IF(ISNUMBER('Panel Spreadsheet'!P45),$E45-P$4,"")</f>
        <v/>
      </c>
      <c r="Q45" t="str">
        <f>IF(ISNUMBER('Panel Spreadsheet'!Q45),$E45-Q$4,"")</f>
        <v/>
      </c>
      <c r="R45" t="str">
        <f>IF(ISNUMBER('Panel Spreadsheet'!R45),$E45-R$4,"")</f>
        <v/>
      </c>
      <c r="S45" t="str">
        <f>IF(ISNUMBER('Panel Spreadsheet'!S45),$E45-S$4,"")</f>
        <v/>
      </c>
      <c r="T45">
        <f>IF(ISNUMBER('Panel Spreadsheet'!T45),$E45-T$4,"")</f>
        <v>25</v>
      </c>
      <c r="U45">
        <f>IF(ISNUMBER('Panel Spreadsheet'!U45),$E45-U$4,"")</f>
        <v>24</v>
      </c>
      <c r="V45">
        <f>IF(ISNUMBER('Panel Spreadsheet'!V45),$E45-V$4,"")</f>
        <v>23</v>
      </c>
      <c r="W45" t="str">
        <f>IF(ISNUMBER('Panel Spreadsheet'!W45),$E45-W$4,"")</f>
        <v/>
      </c>
      <c r="X45" t="str">
        <f>IF(ISNUMBER('Panel Spreadsheet'!X45),$E45-X$4,"")</f>
        <v/>
      </c>
      <c r="Y45" t="str">
        <f>IF(ISNUMBER('Panel Spreadsheet'!Y45),$E45-Y$4,"")</f>
        <v/>
      </c>
      <c r="Z45" t="str">
        <f>IF(ISNUMBER('Panel Spreadsheet'!Z45),$E45-Z$4,"")</f>
        <v/>
      </c>
      <c r="AA45" t="str">
        <f>IF(ISNUMBER('Panel Spreadsheet'!AA45),$E45-AA$4,"")</f>
        <v/>
      </c>
      <c r="AB45" t="str">
        <f>IF(ISNUMBER('Panel Spreadsheet'!AB45),$E45-AB$4,"")</f>
        <v/>
      </c>
      <c r="AC45" t="str">
        <f>IF(ISNUMBER('Panel Spreadsheet'!AC45),$E45-AC$4,"")</f>
        <v/>
      </c>
      <c r="AD45" t="str">
        <f>IF(ISNUMBER('Panel Spreadsheet'!AD45),$E45-AD$4,"")</f>
        <v/>
      </c>
      <c r="AE45" t="str">
        <f>IF(ISNUMBER('Panel Spreadsheet'!AE45),$E45-AE$4,"")</f>
        <v/>
      </c>
      <c r="AF45" t="str">
        <f>IF(ISNUMBER('Panel Spreadsheet'!AF45),$E45-AF$4,"")</f>
        <v/>
      </c>
      <c r="AG45" t="str">
        <f>IF(ISNUMBER('Panel Spreadsheet'!AG45),$E45-AG$4,"")</f>
        <v/>
      </c>
      <c r="AH45" t="str">
        <f>IF(ISNUMBER('Panel Spreadsheet'!AH45),$E45-AH$4,"")</f>
        <v/>
      </c>
      <c r="AI45" t="str">
        <f>IF(ISNUMBER('Panel Spreadsheet'!AI45),$E45-AI$4,"")</f>
        <v/>
      </c>
      <c r="AJ45" t="str">
        <f>IF(ISNUMBER('Panel Spreadsheet'!AJ45),$E45-AJ$4,"")</f>
        <v/>
      </c>
      <c r="AK45" t="str">
        <f>IF(ISNUMBER('Panel Spreadsheet'!AK45),$E45-AK$4,"")</f>
        <v/>
      </c>
      <c r="AL45" t="str">
        <f>IF(ISNUMBER('Panel Spreadsheet'!AL45),$E45-AL$4,"")</f>
        <v/>
      </c>
      <c r="AM45" t="str">
        <f>IF(ISNUMBER('Panel Spreadsheet'!AM45),$E45-AM$4,"")</f>
        <v/>
      </c>
      <c r="AN45" t="str">
        <f>IF(ISNUMBER('Panel Spreadsheet'!AN45),$E45-AN$4,"")</f>
        <v/>
      </c>
      <c r="AO45" t="str">
        <f>IF(ISNUMBER('Panel Spreadsheet'!AO45),$E45-AO$4,"")</f>
        <v/>
      </c>
      <c r="AP45" t="str">
        <f>IF(ISNUMBER('Panel Spreadsheet'!AP45),$E45-AP$4,"")</f>
        <v/>
      </c>
      <c r="AQ45" t="str">
        <f>IF(ISNUMBER('Panel Spreadsheet'!AQ45),$E45-AQ$4,"")</f>
        <v/>
      </c>
      <c r="AR45" t="str">
        <f>IF(ISNUMBER('Panel Spreadsheet'!AR45),$E45-AR$4,"")</f>
        <v/>
      </c>
      <c r="AS45" t="str">
        <f>IF(ISNUMBER('Panel Spreadsheet'!AS45),$E45-AS$4,"")</f>
        <v/>
      </c>
      <c r="AT45" t="str">
        <f>IF(ISNUMBER('Panel Spreadsheet'!AT45),$E45-AT$4,"")</f>
        <v/>
      </c>
      <c r="AU45" t="str">
        <f>IF(ISNUMBER('Panel Spreadsheet'!AU45),$E45-AU$4,"")</f>
        <v/>
      </c>
      <c r="AV45" t="str">
        <f>IF(ISNUMBER('Panel Spreadsheet'!AV45),$E45-AV$4,"")</f>
        <v/>
      </c>
      <c r="AW45" t="str">
        <f>IF(ISNUMBER('Panel Spreadsheet'!AW45),$E45-AW$4,"")</f>
        <v/>
      </c>
      <c r="AX45" t="str">
        <f>IF(ISNUMBER('Panel Spreadsheet'!AX45),$E45-AX$4,"")</f>
        <v/>
      </c>
      <c r="AY45" t="str">
        <f>IF(ISNUMBER('Panel Spreadsheet'!AY45),$E45-AY$4,"")</f>
        <v/>
      </c>
      <c r="AZ45" t="str">
        <f>IF(ISNUMBER('Panel Spreadsheet'!AZ45),$E45-AZ$4,"")</f>
        <v/>
      </c>
      <c r="BA45" t="str">
        <f>IF(ISNUMBER('Panel Spreadsheet'!BA45),$E45-BA$4,"")</f>
        <v/>
      </c>
      <c r="BB45" t="str">
        <f>IF(ISNUMBER('Panel Spreadsheet'!BB45),$E45-BB$4,"")</f>
        <v/>
      </c>
      <c r="BC45" t="str">
        <f>IF(ISNUMBER('Panel Spreadsheet'!BC45),$E45-BC$4,"")</f>
        <v/>
      </c>
      <c r="BD45" t="str">
        <f>IF(ISNUMBER('Panel Spreadsheet'!BD45),$E45-BD$4,"")</f>
        <v/>
      </c>
      <c r="BE45" t="str">
        <f>IF(ISNUMBER('Panel Spreadsheet'!BE45),$E45-BE$4,"")</f>
        <v/>
      </c>
      <c r="BF45" t="str">
        <f>IF(ISNUMBER('Panel Spreadsheet'!BF45),$E45-BF$4,"")</f>
        <v/>
      </c>
      <c r="BG45" t="str">
        <f>IF(ISNUMBER('Panel Spreadsheet'!BG45),$E45-BG$4,"")</f>
        <v/>
      </c>
      <c r="BH45" t="str">
        <f>IF(ISNUMBER('Panel Spreadsheet'!BH45),$E45-BH$4,"")</f>
        <v/>
      </c>
      <c r="BI45" t="str">
        <f>IF(ISNUMBER('Panel Spreadsheet'!BI45),$E45-BI$4,"")</f>
        <v/>
      </c>
      <c r="BJ45" t="str">
        <f>IF(ISNUMBER('Panel Spreadsheet'!BJ45),$E45-BJ$4,"")</f>
        <v/>
      </c>
      <c r="BK45" t="str">
        <f>IF(ISNUMBER('Panel Spreadsheet'!BK45),$E45-BK$4,"")</f>
        <v/>
      </c>
      <c r="BL45" t="str">
        <f>IF(ISNUMBER('Panel Spreadsheet'!BL45),$E45-BL$4,"")</f>
        <v/>
      </c>
      <c r="BM45" t="str">
        <f>IF(ISNUMBER('Panel Spreadsheet'!BM45),$E45-BM$4,"")</f>
        <v/>
      </c>
    </row>
    <row r="46" spans="1:65" x14ac:dyDescent="0.35">
      <c r="A46" s="51" t="s">
        <v>18</v>
      </c>
      <c r="B46" s="49" t="s">
        <v>138</v>
      </c>
      <c r="C46" s="27">
        <v>5</v>
      </c>
      <c r="D46" s="22">
        <v>1935</v>
      </c>
      <c r="E46" s="26">
        <v>1955</v>
      </c>
      <c r="F46" t="str">
        <f>IF(ISNUMBER('Panel Spreadsheet'!F46),$E46-F$4,"")</f>
        <v/>
      </c>
      <c r="G46" t="str">
        <f>IF(ISNUMBER('Panel Spreadsheet'!G46),$E46-G$4,"")</f>
        <v/>
      </c>
      <c r="H46" t="str">
        <f>IF(ISNUMBER('Panel Spreadsheet'!H46),$E46-H$4,"")</f>
        <v/>
      </c>
      <c r="I46" t="str">
        <f>IF(ISNUMBER('Panel Spreadsheet'!I46),$E46-I$4,"")</f>
        <v/>
      </c>
      <c r="J46" t="str">
        <f>IF(ISNUMBER('Panel Spreadsheet'!J46),$E46-J$4,"")</f>
        <v/>
      </c>
      <c r="K46" t="str">
        <f>IF(ISNUMBER('Panel Spreadsheet'!K46),$E46-K$4,"")</f>
        <v/>
      </c>
      <c r="L46" t="str">
        <f>IF(ISNUMBER('Panel Spreadsheet'!L46),$E46-L$4,"")</f>
        <v/>
      </c>
      <c r="M46" t="str">
        <f>IF(ISNUMBER('Panel Spreadsheet'!M46),$E46-M$4,"")</f>
        <v/>
      </c>
      <c r="N46" t="str">
        <f>IF(ISNUMBER('Panel Spreadsheet'!N46),$E46-N$4,"")</f>
        <v/>
      </c>
      <c r="O46" t="str">
        <f>IF(ISNUMBER('Panel Spreadsheet'!O46),$E46-O$4,"")</f>
        <v/>
      </c>
      <c r="P46">
        <f>IF(ISNUMBER('Panel Spreadsheet'!P46),$E46-P$4,"")</f>
        <v>31</v>
      </c>
      <c r="Q46">
        <f>IF(ISNUMBER('Panel Spreadsheet'!Q46),$E46-Q$4,"")</f>
        <v>30</v>
      </c>
      <c r="R46">
        <f>IF(ISNUMBER('Panel Spreadsheet'!R46),$E46-R$4,"")</f>
        <v>29</v>
      </c>
      <c r="S46">
        <f>IF(ISNUMBER('Panel Spreadsheet'!S46),$E46-S$4,"")</f>
        <v>28</v>
      </c>
      <c r="T46">
        <f>IF(ISNUMBER('Panel Spreadsheet'!T46),$E46-T$4,"")</f>
        <v>27</v>
      </c>
      <c r="U46">
        <f>IF(ISNUMBER('Panel Spreadsheet'!U46),$E46-U$4,"")</f>
        <v>26</v>
      </c>
      <c r="V46">
        <f>IF(ISNUMBER('Panel Spreadsheet'!V46),$E46-V$4,"")</f>
        <v>25</v>
      </c>
      <c r="W46">
        <f>IF(ISNUMBER('Panel Spreadsheet'!W46),$E46-W$4,"")</f>
        <v>24</v>
      </c>
      <c r="X46">
        <f>IF(ISNUMBER('Panel Spreadsheet'!X46),$E46-X$4,"")</f>
        <v>23</v>
      </c>
      <c r="Y46" t="str">
        <f>IF(ISNUMBER('Panel Spreadsheet'!Y46),$E46-Y$4,"")</f>
        <v/>
      </c>
      <c r="Z46" t="str">
        <f>IF(ISNUMBER('Panel Spreadsheet'!Z46),$E46-Z$4,"")</f>
        <v/>
      </c>
      <c r="AA46" t="str">
        <f>IF(ISNUMBER('Panel Spreadsheet'!AA46),$E46-AA$4,"")</f>
        <v/>
      </c>
      <c r="AB46" t="str">
        <f>IF(ISNUMBER('Panel Spreadsheet'!AB46),$E46-AB$4,"")</f>
        <v/>
      </c>
      <c r="AC46" t="str">
        <f>IF(ISNUMBER('Panel Spreadsheet'!AC46),$E46-AC$4,"")</f>
        <v/>
      </c>
      <c r="AD46" t="str">
        <f>IF(ISNUMBER('Panel Spreadsheet'!AD46),$E46-AD$4,"")</f>
        <v/>
      </c>
      <c r="AE46" t="str">
        <f>IF(ISNUMBER('Panel Spreadsheet'!AE46),$E46-AE$4,"")</f>
        <v/>
      </c>
      <c r="AF46" t="str">
        <f>IF(ISNUMBER('Panel Spreadsheet'!AF46),$E46-AF$4,"")</f>
        <v/>
      </c>
      <c r="AG46" t="str">
        <f>IF(ISNUMBER('Panel Spreadsheet'!AG46),$E46-AG$4,"")</f>
        <v/>
      </c>
      <c r="AH46" t="str">
        <f>IF(ISNUMBER('Panel Spreadsheet'!AH46),$E46-AH$4,"")</f>
        <v/>
      </c>
      <c r="AI46" t="str">
        <f>IF(ISNUMBER('Panel Spreadsheet'!AI46),$E46-AI$4,"")</f>
        <v/>
      </c>
      <c r="AJ46" t="str">
        <f>IF(ISNUMBER('Panel Spreadsheet'!AJ46),$E46-AJ$4,"")</f>
        <v/>
      </c>
      <c r="AK46" t="str">
        <f>IF(ISNUMBER('Panel Spreadsheet'!AK46),$E46-AK$4,"")</f>
        <v/>
      </c>
      <c r="AL46" t="str">
        <f>IF(ISNUMBER('Panel Spreadsheet'!AL46),$E46-AL$4,"")</f>
        <v/>
      </c>
      <c r="AM46" t="str">
        <f>IF(ISNUMBER('Panel Spreadsheet'!AM46),$E46-AM$4,"")</f>
        <v/>
      </c>
      <c r="AN46" t="str">
        <f>IF(ISNUMBER('Panel Spreadsheet'!AN46),$E46-AN$4,"")</f>
        <v/>
      </c>
      <c r="AO46" t="str">
        <f>IF(ISNUMBER('Panel Spreadsheet'!AO46),$E46-AO$4,"")</f>
        <v/>
      </c>
      <c r="AP46" t="str">
        <f>IF(ISNUMBER('Panel Spreadsheet'!AP46),$E46-AP$4,"")</f>
        <v/>
      </c>
      <c r="AQ46" t="str">
        <f>IF(ISNUMBER('Panel Spreadsheet'!AQ46),$E46-AQ$4,"")</f>
        <v/>
      </c>
      <c r="AR46" t="str">
        <f>IF(ISNUMBER('Panel Spreadsheet'!AR46),$E46-AR$4,"")</f>
        <v/>
      </c>
      <c r="AS46" t="str">
        <f>IF(ISNUMBER('Panel Spreadsheet'!AS46),$E46-AS$4,"")</f>
        <v/>
      </c>
      <c r="AT46" t="str">
        <f>IF(ISNUMBER('Panel Spreadsheet'!AT46),$E46-AT$4,"")</f>
        <v/>
      </c>
      <c r="AU46" t="str">
        <f>IF(ISNUMBER('Panel Spreadsheet'!AU46),$E46-AU$4,"")</f>
        <v/>
      </c>
      <c r="AV46" t="str">
        <f>IF(ISNUMBER('Panel Spreadsheet'!AV46),$E46-AV$4,"")</f>
        <v/>
      </c>
      <c r="AW46" t="str">
        <f>IF(ISNUMBER('Panel Spreadsheet'!AW46),$E46-AW$4,"")</f>
        <v/>
      </c>
      <c r="AX46" t="str">
        <f>IF(ISNUMBER('Panel Spreadsheet'!AX46),$E46-AX$4,"")</f>
        <v/>
      </c>
      <c r="AY46" t="str">
        <f>IF(ISNUMBER('Panel Spreadsheet'!AY46),$E46-AY$4,"")</f>
        <v/>
      </c>
      <c r="AZ46" t="str">
        <f>IF(ISNUMBER('Panel Spreadsheet'!AZ46),$E46-AZ$4,"")</f>
        <v/>
      </c>
      <c r="BA46" t="str">
        <f>IF(ISNUMBER('Panel Spreadsheet'!BA46),$E46-BA$4,"")</f>
        <v/>
      </c>
      <c r="BB46" t="str">
        <f>IF(ISNUMBER('Panel Spreadsheet'!BB46),$E46-BB$4,"")</f>
        <v/>
      </c>
      <c r="BC46" t="str">
        <f>IF(ISNUMBER('Panel Spreadsheet'!BC46),$E46-BC$4,"")</f>
        <v/>
      </c>
      <c r="BD46" t="str">
        <f>IF(ISNUMBER('Panel Spreadsheet'!BD46),$E46-BD$4,"")</f>
        <v/>
      </c>
      <c r="BE46" t="str">
        <f>IF(ISNUMBER('Panel Spreadsheet'!BE46),$E46-BE$4,"")</f>
        <v/>
      </c>
      <c r="BF46" t="str">
        <f>IF(ISNUMBER('Panel Spreadsheet'!BF46),$E46-BF$4,"")</f>
        <v/>
      </c>
      <c r="BG46" t="str">
        <f>IF(ISNUMBER('Panel Spreadsheet'!BG46),$E46-BG$4,"")</f>
        <v/>
      </c>
      <c r="BH46" t="str">
        <f>IF(ISNUMBER('Panel Spreadsheet'!BH46),$E46-BH$4,"")</f>
        <v/>
      </c>
      <c r="BI46" t="str">
        <f>IF(ISNUMBER('Panel Spreadsheet'!BI46),$E46-BI$4,"")</f>
        <v/>
      </c>
      <c r="BJ46" t="str">
        <f>IF(ISNUMBER('Panel Spreadsheet'!BJ46),$E46-BJ$4,"")</f>
        <v/>
      </c>
      <c r="BK46" t="str">
        <f>IF(ISNUMBER('Panel Spreadsheet'!BK46),$E46-BK$4,"")</f>
        <v/>
      </c>
      <c r="BL46" t="str">
        <f>IF(ISNUMBER('Panel Spreadsheet'!BL46),$E46-BL$4,"")</f>
        <v/>
      </c>
      <c r="BM46" t="str">
        <f>IF(ISNUMBER('Panel Spreadsheet'!BM46),$E46-BM$4,"")</f>
        <v/>
      </c>
    </row>
    <row r="47" spans="1:65" x14ac:dyDescent="0.35">
      <c r="A47" s="51" t="s">
        <v>17</v>
      </c>
      <c r="B47" s="49" t="s">
        <v>138</v>
      </c>
      <c r="C47" s="27">
        <v>5</v>
      </c>
      <c r="D47" s="22">
        <v>1946</v>
      </c>
      <c r="E47" s="115">
        <v>1946</v>
      </c>
      <c r="F47" t="str">
        <f>IF(ISNUMBER('Panel Spreadsheet'!F47),$E47-F$4,"")</f>
        <v/>
      </c>
      <c r="G47" t="str">
        <f>IF(ISNUMBER('Panel Spreadsheet'!G47),$E47-G$4,"")</f>
        <v/>
      </c>
      <c r="H47" t="str">
        <f>IF(ISNUMBER('Panel Spreadsheet'!H47),$E47-H$4,"")</f>
        <v/>
      </c>
      <c r="I47" t="str">
        <f>IF(ISNUMBER('Panel Spreadsheet'!I47),$E47-I$4,"")</f>
        <v/>
      </c>
      <c r="J47" t="str">
        <f>IF(ISNUMBER('Panel Spreadsheet'!J47),$E47-J$4,"")</f>
        <v/>
      </c>
      <c r="K47" t="str">
        <f>IF(ISNUMBER('Panel Spreadsheet'!K47),$E47-K$4,"")</f>
        <v/>
      </c>
      <c r="L47" t="str">
        <f>IF(ISNUMBER('Panel Spreadsheet'!L47),$E47-L$4,"")</f>
        <v/>
      </c>
      <c r="M47" t="str">
        <f>IF(ISNUMBER('Panel Spreadsheet'!M47),$E47-M$4,"")</f>
        <v/>
      </c>
      <c r="N47" t="str">
        <f>IF(ISNUMBER('Panel Spreadsheet'!N47),$E47-N$4,"")</f>
        <v/>
      </c>
      <c r="O47" t="str">
        <f>IF(ISNUMBER('Panel Spreadsheet'!O47),$E47-O$4,"")</f>
        <v/>
      </c>
      <c r="P47" t="str">
        <f>IF(ISNUMBER('Panel Spreadsheet'!P47),$E47-P$4,"")</f>
        <v/>
      </c>
      <c r="Q47" t="str">
        <f>IF(ISNUMBER('Panel Spreadsheet'!Q47),$E47-Q$4,"")</f>
        <v/>
      </c>
      <c r="R47" t="str">
        <f>IF(ISNUMBER('Panel Spreadsheet'!R47),$E47-R$4,"")</f>
        <v/>
      </c>
      <c r="S47">
        <f>IF(ISNUMBER('Panel Spreadsheet'!S47),$E47-S$4,"")</f>
        <v>19</v>
      </c>
      <c r="T47">
        <f>IF(ISNUMBER('Panel Spreadsheet'!T47),$E47-T$4,"")</f>
        <v>18</v>
      </c>
      <c r="U47">
        <f>IF(ISNUMBER('Panel Spreadsheet'!U47),$E47-U$4,"")</f>
        <v>17</v>
      </c>
      <c r="V47">
        <f>IF(ISNUMBER('Panel Spreadsheet'!V47),$E47-V$4,"")</f>
        <v>16</v>
      </c>
      <c r="W47" t="str">
        <f>IF(ISNUMBER('Panel Spreadsheet'!W47),$E47-W$4,"")</f>
        <v/>
      </c>
      <c r="X47" t="str">
        <f>IF(ISNUMBER('Panel Spreadsheet'!X47),$E47-X$4,"")</f>
        <v/>
      </c>
      <c r="Y47" t="str">
        <f>IF(ISNUMBER('Panel Spreadsheet'!Y47),$E47-Y$4,"")</f>
        <v/>
      </c>
      <c r="Z47" t="str">
        <f>IF(ISNUMBER('Panel Spreadsheet'!Z47),$E47-Z$4,"")</f>
        <v/>
      </c>
      <c r="AA47" t="str">
        <f>IF(ISNUMBER('Panel Spreadsheet'!AA47),$E47-AA$4,"")</f>
        <v/>
      </c>
      <c r="AB47" t="str">
        <f>IF(ISNUMBER('Panel Spreadsheet'!AB47),$E47-AB$4,"")</f>
        <v/>
      </c>
      <c r="AC47" t="str">
        <f>IF(ISNUMBER('Panel Spreadsheet'!AC47),$E47-AC$4,"")</f>
        <v/>
      </c>
      <c r="AD47" t="str">
        <f>IF(ISNUMBER('Panel Spreadsheet'!AD47),$E47-AD$4,"")</f>
        <v/>
      </c>
      <c r="AE47" t="str">
        <f>IF(ISNUMBER('Panel Spreadsheet'!AE47),$E47-AE$4,"")</f>
        <v/>
      </c>
      <c r="AF47" t="str">
        <f>IF(ISNUMBER('Panel Spreadsheet'!AF47),$E47-AF$4,"")</f>
        <v/>
      </c>
      <c r="AG47" t="str">
        <f>IF(ISNUMBER('Panel Spreadsheet'!AG47),$E47-AG$4,"")</f>
        <v/>
      </c>
      <c r="AH47" t="str">
        <f>IF(ISNUMBER('Panel Spreadsheet'!AH47),$E47-AH$4,"")</f>
        <v/>
      </c>
      <c r="AI47" t="str">
        <f>IF(ISNUMBER('Panel Spreadsheet'!AI47),$E47-AI$4,"")</f>
        <v/>
      </c>
      <c r="AJ47" t="str">
        <f>IF(ISNUMBER('Panel Spreadsheet'!AJ47),$E47-AJ$4,"")</f>
        <v/>
      </c>
      <c r="AK47" t="str">
        <f>IF(ISNUMBER('Panel Spreadsheet'!AK47),$E47-AK$4,"")</f>
        <v/>
      </c>
      <c r="AL47" t="str">
        <f>IF(ISNUMBER('Panel Spreadsheet'!AL47),$E47-AL$4,"")</f>
        <v/>
      </c>
      <c r="AM47" t="str">
        <f>IF(ISNUMBER('Panel Spreadsheet'!AM47),$E47-AM$4,"")</f>
        <v/>
      </c>
      <c r="AN47" t="str">
        <f>IF(ISNUMBER('Panel Spreadsheet'!AN47),$E47-AN$4,"")</f>
        <v/>
      </c>
      <c r="AO47" t="str">
        <f>IF(ISNUMBER('Panel Spreadsheet'!AO47),$E47-AO$4,"")</f>
        <v/>
      </c>
      <c r="AP47" t="str">
        <f>IF(ISNUMBER('Panel Spreadsheet'!AP47),$E47-AP$4,"")</f>
        <v/>
      </c>
      <c r="AQ47" t="str">
        <f>IF(ISNUMBER('Panel Spreadsheet'!AQ47),$E47-AQ$4,"")</f>
        <v/>
      </c>
      <c r="AR47" t="str">
        <f>IF(ISNUMBER('Panel Spreadsheet'!AR47),$E47-AR$4,"")</f>
        <v/>
      </c>
      <c r="AS47" t="str">
        <f>IF(ISNUMBER('Panel Spreadsheet'!AS47),$E47-AS$4,"")</f>
        <v/>
      </c>
      <c r="AT47" t="str">
        <f>IF(ISNUMBER('Panel Spreadsheet'!AT47),$E47-AT$4,"")</f>
        <v/>
      </c>
      <c r="AU47" t="str">
        <f>IF(ISNUMBER('Panel Spreadsheet'!AU47),$E47-AU$4,"")</f>
        <v/>
      </c>
      <c r="AV47" t="str">
        <f>IF(ISNUMBER('Panel Spreadsheet'!AV47),$E47-AV$4,"")</f>
        <v/>
      </c>
      <c r="AW47" t="str">
        <f>IF(ISNUMBER('Panel Spreadsheet'!AW47),$E47-AW$4,"")</f>
        <v/>
      </c>
      <c r="AX47" t="str">
        <f>IF(ISNUMBER('Panel Spreadsheet'!AX47),$E47-AX$4,"")</f>
        <v/>
      </c>
      <c r="AY47" t="str">
        <f>IF(ISNUMBER('Panel Spreadsheet'!AY47),$E47-AY$4,"")</f>
        <v/>
      </c>
      <c r="AZ47" t="str">
        <f>IF(ISNUMBER('Panel Spreadsheet'!AZ47),$E47-AZ$4,"")</f>
        <v/>
      </c>
      <c r="BA47" t="str">
        <f>IF(ISNUMBER('Panel Spreadsheet'!BA47),$E47-BA$4,"")</f>
        <v/>
      </c>
      <c r="BB47" t="str">
        <f>IF(ISNUMBER('Panel Spreadsheet'!BB47),$E47-BB$4,"")</f>
        <v/>
      </c>
      <c r="BC47" t="str">
        <f>IF(ISNUMBER('Panel Spreadsheet'!BC47),$E47-BC$4,"")</f>
        <v/>
      </c>
      <c r="BD47" t="str">
        <f>IF(ISNUMBER('Panel Spreadsheet'!BD47),$E47-BD$4,"")</f>
        <v/>
      </c>
      <c r="BE47" t="str">
        <f>IF(ISNUMBER('Panel Spreadsheet'!BE47),$E47-BE$4,"")</f>
        <v/>
      </c>
      <c r="BF47" t="str">
        <f>IF(ISNUMBER('Panel Spreadsheet'!BF47),$E47-BF$4,"")</f>
        <v/>
      </c>
      <c r="BG47" t="str">
        <f>IF(ISNUMBER('Panel Spreadsheet'!BG47),$E47-BG$4,"")</f>
        <v/>
      </c>
      <c r="BH47" t="str">
        <f>IF(ISNUMBER('Panel Spreadsheet'!BH47),$E47-BH$4,"")</f>
        <v/>
      </c>
      <c r="BI47" t="str">
        <f>IF(ISNUMBER('Panel Spreadsheet'!BI47),$E47-BI$4,"")</f>
        <v/>
      </c>
      <c r="BJ47" t="str">
        <f>IF(ISNUMBER('Panel Spreadsheet'!BJ47),$E47-BJ$4,"")</f>
        <v/>
      </c>
      <c r="BK47" t="str">
        <f>IF(ISNUMBER('Panel Spreadsheet'!BK47),$E47-BK$4,"")</f>
        <v/>
      </c>
      <c r="BL47" t="str">
        <f>IF(ISNUMBER('Panel Spreadsheet'!BL47),$E47-BL$4,"")</f>
        <v/>
      </c>
      <c r="BM47" t="str">
        <f>IF(ISNUMBER('Panel Spreadsheet'!BM47),$E47-BM$4,"")</f>
        <v/>
      </c>
    </row>
    <row r="48" spans="1:65" x14ac:dyDescent="0.35">
      <c r="A48" s="49" t="s">
        <v>34</v>
      </c>
      <c r="B48" s="49" t="s">
        <v>138</v>
      </c>
      <c r="C48" s="27">
        <v>5</v>
      </c>
      <c r="D48" s="22">
        <v>1933</v>
      </c>
      <c r="E48" s="22">
        <v>1943</v>
      </c>
      <c r="F48" t="str">
        <f>IF(ISNUMBER('Panel Spreadsheet'!F48),$E48-F$4,"")</f>
        <v/>
      </c>
      <c r="G48" t="str">
        <f>IF(ISNUMBER('Panel Spreadsheet'!G48),$E48-G$4,"")</f>
        <v/>
      </c>
      <c r="H48" t="str">
        <f>IF(ISNUMBER('Panel Spreadsheet'!H48),$E48-H$4,"")</f>
        <v/>
      </c>
      <c r="I48" t="str">
        <f>IF(ISNUMBER('Panel Spreadsheet'!I48),$E48-I$4,"")</f>
        <v/>
      </c>
      <c r="J48" t="str">
        <f>IF(ISNUMBER('Panel Spreadsheet'!J48),$E48-J$4,"")</f>
        <v/>
      </c>
      <c r="K48" t="str">
        <f>IF(ISNUMBER('Panel Spreadsheet'!K48),$E48-K$4,"")</f>
        <v/>
      </c>
      <c r="L48" t="str">
        <f>IF(ISNUMBER('Panel Spreadsheet'!L48),$E48-L$4,"")</f>
        <v/>
      </c>
      <c r="M48" t="str">
        <f>IF(ISNUMBER('Panel Spreadsheet'!M48),$E48-M$4,"")</f>
        <v/>
      </c>
      <c r="N48" t="str">
        <f>IF(ISNUMBER('Panel Spreadsheet'!N48),$E48-N$4,"")</f>
        <v/>
      </c>
      <c r="O48" t="str">
        <f>IF(ISNUMBER('Panel Spreadsheet'!O48),$E48-O$4,"")</f>
        <v/>
      </c>
      <c r="P48">
        <f>IF(ISNUMBER('Panel Spreadsheet'!P48),$E48-P$4,"")</f>
        <v>19</v>
      </c>
      <c r="Q48">
        <f>IF(ISNUMBER('Panel Spreadsheet'!Q48),$E48-Q$4,"")</f>
        <v>18</v>
      </c>
      <c r="R48">
        <f>IF(ISNUMBER('Panel Spreadsheet'!R48),$E48-R$4,"")</f>
        <v>17</v>
      </c>
      <c r="S48">
        <f>IF(ISNUMBER('Panel Spreadsheet'!S48),$E48-S$4,"")</f>
        <v>16</v>
      </c>
      <c r="T48">
        <f>IF(ISNUMBER('Panel Spreadsheet'!T48),$E48-T$4,"")</f>
        <v>15</v>
      </c>
      <c r="U48">
        <f>IF(ISNUMBER('Panel Spreadsheet'!U48),$E48-U$4,"")</f>
        <v>14</v>
      </c>
      <c r="V48">
        <f>IF(ISNUMBER('Panel Spreadsheet'!V48),$E48-V$4,"")</f>
        <v>13</v>
      </c>
      <c r="W48" t="str">
        <f>IF(ISNUMBER('Panel Spreadsheet'!W48),$E48-W$4,"")</f>
        <v/>
      </c>
      <c r="X48" t="str">
        <f>IF(ISNUMBER('Panel Spreadsheet'!X48),$E48-X$4,"")</f>
        <v/>
      </c>
      <c r="Y48" t="str">
        <f>IF(ISNUMBER('Panel Spreadsheet'!Y48),$E48-Y$4,"")</f>
        <v/>
      </c>
      <c r="Z48" t="str">
        <f>IF(ISNUMBER('Panel Spreadsheet'!Z48),$E48-Z$4,"")</f>
        <v/>
      </c>
      <c r="AA48" t="str">
        <f>IF(ISNUMBER('Panel Spreadsheet'!AA48),$E48-AA$4,"")</f>
        <v/>
      </c>
      <c r="AB48" t="str">
        <f>IF(ISNUMBER('Panel Spreadsheet'!AB48),$E48-AB$4,"")</f>
        <v/>
      </c>
      <c r="AC48" t="str">
        <f>IF(ISNUMBER('Panel Spreadsheet'!AC48),$E48-AC$4,"")</f>
        <v/>
      </c>
      <c r="AD48" t="str">
        <f>IF(ISNUMBER('Panel Spreadsheet'!AD48),$E48-AD$4,"")</f>
        <v/>
      </c>
      <c r="AE48" t="str">
        <f>IF(ISNUMBER('Panel Spreadsheet'!AE48),$E48-AE$4,"")</f>
        <v/>
      </c>
      <c r="AF48" t="str">
        <f>IF(ISNUMBER('Panel Spreadsheet'!AF48),$E48-AF$4,"")</f>
        <v/>
      </c>
      <c r="AG48" t="str">
        <f>IF(ISNUMBER('Panel Spreadsheet'!AG48),$E48-AG$4,"")</f>
        <v/>
      </c>
      <c r="AH48" t="str">
        <f>IF(ISNUMBER('Panel Spreadsheet'!AH48),$E48-AH$4,"")</f>
        <v/>
      </c>
      <c r="AI48" t="str">
        <f>IF(ISNUMBER('Panel Spreadsheet'!AI48),$E48-AI$4,"")</f>
        <v/>
      </c>
      <c r="AJ48" t="str">
        <f>IF(ISNUMBER('Panel Spreadsheet'!AJ48),$E48-AJ$4,"")</f>
        <v/>
      </c>
      <c r="AK48" t="str">
        <f>IF(ISNUMBER('Panel Spreadsheet'!AK48),$E48-AK$4,"")</f>
        <v/>
      </c>
      <c r="AL48" t="str">
        <f>IF(ISNUMBER('Panel Spreadsheet'!AL48),$E48-AL$4,"")</f>
        <v/>
      </c>
      <c r="AM48" t="str">
        <f>IF(ISNUMBER('Panel Spreadsheet'!AM48),$E48-AM$4,"")</f>
        <v/>
      </c>
      <c r="AN48" t="str">
        <f>IF(ISNUMBER('Panel Spreadsheet'!AN48),$E48-AN$4,"")</f>
        <v/>
      </c>
      <c r="AO48" t="str">
        <f>IF(ISNUMBER('Panel Spreadsheet'!AO48),$E48-AO$4,"")</f>
        <v/>
      </c>
      <c r="AP48" t="str">
        <f>IF(ISNUMBER('Panel Spreadsheet'!AP48),$E48-AP$4,"")</f>
        <v/>
      </c>
      <c r="AQ48" t="str">
        <f>IF(ISNUMBER('Panel Spreadsheet'!AQ48),$E48-AQ$4,"")</f>
        <v/>
      </c>
      <c r="AR48" t="str">
        <f>IF(ISNUMBER('Panel Spreadsheet'!AR48),$E48-AR$4,"")</f>
        <v/>
      </c>
      <c r="AS48" t="str">
        <f>IF(ISNUMBER('Panel Spreadsheet'!AS48),$E48-AS$4,"")</f>
        <v/>
      </c>
      <c r="AT48" t="str">
        <f>IF(ISNUMBER('Panel Spreadsheet'!AT48),$E48-AT$4,"")</f>
        <v/>
      </c>
      <c r="AU48" t="str">
        <f>IF(ISNUMBER('Panel Spreadsheet'!AU48),$E48-AU$4,"")</f>
        <v/>
      </c>
      <c r="AV48" t="str">
        <f>IF(ISNUMBER('Panel Spreadsheet'!AV48),$E48-AV$4,"")</f>
        <v/>
      </c>
      <c r="AW48" t="str">
        <f>IF(ISNUMBER('Panel Spreadsheet'!AW48),$E48-AW$4,"")</f>
        <v/>
      </c>
      <c r="AX48" t="str">
        <f>IF(ISNUMBER('Panel Spreadsheet'!AX48),$E48-AX$4,"")</f>
        <v/>
      </c>
      <c r="AY48" t="str">
        <f>IF(ISNUMBER('Panel Spreadsheet'!AY48),$E48-AY$4,"")</f>
        <v/>
      </c>
      <c r="AZ48" t="str">
        <f>IF(ISNUMBER('Panel Spreadsheet'!AZ48),$E48-AZ$4,"")</f>
        <v/>
      </c>
      <c r="BA48" t="str">
        <f>IF(ISNUMBER('Panel Spreadsheet'!BA48),$E48-BA$4,"")</f>
        <v/>
      </c>
      <c r="BB48" t="str">
        <f>IF(ISNUMBER('Panel Spreadsheet'!BB48),$E48-BB$4,"")</f>
        <v/>
      </c>
      <c r="BC48" t="str">
        <f>IF(ISNUMBER('Panel Spreadsheet'!BC48),$E48-BC$4,"")</f>
        <v/>
      </c>
      <c r="BD48" t="str">
        <f>IF(ISNUMBER('Panel Spreadsheet'!BD48),$E48-BD$4,"")</f>
        <v/>
      </c>
      <c r="BE48" t="str">
        <f>IF(ISNUMBER('Panel Spreadsheet'!BE48),$E48-BE$4,"")</f>
        <v/>
      </c>
      <c r="BF48" t="str">
        <f>IF(ISNUMBER('Panel Spreadsheet'!BF48),$E48-BF$4,"")</f>
        <v/>
      </c>
      <c r="BG48" t="str">
        <f>IF(ISNUMBER('Panel Spreadsheet'!BG48),$E48-BG$4,"")</f>
        <v/>
      </c>
      <c r="BH48" t="str">
        <f>IF(ISNUMBER('Panel Spreadsheet'!BH48),$E48-BH$4,"")</f>
        <v/>
      </c>
      <c r="BI48" t="str">
        <f>IF(ISNUMBER('Panel Spreadsheet'!BI48),$E48-BI$4,"")</f>
        <v/>
      </c>
      <c r="BJ48" t="str">
        <f>IF(ISNUMBER('Panel Spreadsheet'!BJ48),$E48-BJ$4,"")</f>
        <v/>
      </c>
      <c r="BK48" t="str">
        <f>IF(ISNUMBER('Panel Spreadsheet'!BK48),$E48-BK$4,"")</f>
        <v/>
      </c>
      <c r="BL48" t="str">
        <f>IF(ISNUMBER('Panel Spreadsheet'!BL48),$E48-BL$4,"")</f>
        <v/>
      </c>
      <c r="BM48" t="str">
        <f>IF(ISNUMBER('Panel Spreadsheet'!BM48),$E48-BM$4,"")</f>
        <v/>
      </c>
    </row>
    <row r="49" spans="1:65" x14ac:dyDescent="0.35">
      <c r="A49" s="51" t="s">
        <v>34</v>
      </c>
      <c r="B49" s="49" t="s">
        <v>138</v>
      </c>
      <c r="C49" s="27">
        <v>5</v>
      </c>
      <c r="D49" s="22">
        <v>1940</v>
      </c>
      <c r="E49" s="26">
        <v>1960</v>
      </c>
      <c r="F49" t="str">
        <f>IF(ISNUMBER('Panel Spreadsheet'!F49),$E49-F$4,"")</f>
        <v/>
      </c>
      <c r="G49" t="str">
        <f>IF(ISNUMBER('Panel Spreadsheet'!G49),$E49-G$4,"")</f>
        <v/>
      </c>
      <c r="H49" t="str">
        <f>IF(ISNUMBER('Panel Spreadsheet'!H49),$E49-H$4,"")</f>
        <v/>
      </c>
      <c r="I49" t="str">
        <f>IF(ISNUMBER('Panel Spreadsheet'!I49),$E49-I$4,"")</f>
        <v/>
      </c>
      <c r="J49" t="str">
        <f>IF(ISNUMBER('Panel Spreadsheet'!J49),$E49-J$4,"")</f>
        <v/>
      </c>
      <c r="K49" t="str">
        <f>IF(ISNUMBER('Panel Spreadsheet'!K49),$E49-K$4,"")</f>
        <v/>
      </c>
      <c r="L49" t="str">
        <f>IF(ISNUMBER('Panel Spreadsheet'!L49),$E49-L$4,"")</f>
        <v/>
      </c>
      <c r="M49" t="str">
        <f>IF(ISNUMBER('Panel Spreadsheet'!M49),$E49-M$4,"")</f>
        <v/>
      </c>
      <c r="N49" t="str">
        <f>IF(ISNUMBER('Panel Spreadsheet'!N49),$E49-N$4,"")</f>
        <v/>
      </c>
      <c r="O49" t="str">
        <f>IF(ISNUMBER('Panel Spreadsheet'!O49),$E49-O$4,"")</f>
        <v/>
      </c>
      <c r="P49" t="str">
        <f>IF(ISNUMBER('Panel Spreadsheet'!P49),$E49-P$4,"")</f>
        <v/>
      </c>
      <c r="Q49">
        <f>IF(ISNUMBER('Panel Spreadsheet'!Q49),$E49-Q$4,"")</f>
        <v>35</v>
      </c>
      <c r="R49">
        <f>IF(ISNUMBER('Panel Spreadsheet'!R49),$E49-R$4,"")</f>
        <v>34</v>
      </c>
      <c r="S49">
        <f>IF(ISNUMBER('Panel Spreadsheet'!S49),$E49-S$4,"")</f>
        <v>33</v>
      </c>
      <c r="T49">
        <f>IF(ISNUMBER('Panel Spreadsheet'!T49),$E49-T$4,"")</f>
        <v>32</v>
      </c>
      <c r="U49">
        <f>IF(ISNUMBER('Panel Spreadsheet'!U49),$E49-U$4,"")</f>
        <v>31</v>
      </c>
      <c r="V49">
        <f>IF(ISNUMBER('Panel Spreadsheet'!V49),$E49-V$4,"")</f>
        <v>30</v>
      </c>
      <c r="W49" t="str">
        <f>IF(ISNUMBER('Panel Spreadsheet'!W49),$E49-W$4,"")</f>
        <v/>
      </c>
      <c r="X49" t="str">
        <f>IF(ISNUMBER('Panel Spreadsheet'!X49),$E49-X$4,"")</f>
        <v/>
      </c>
      <c r="Y49" t="str">
        <f>IF(ISNUMBER('Panel Spreadsheet'!Y49),$E49-Y$4,"")</f>
        <v/>
      </c>
      <c r="Z49" t="str">
        <f>IF(ISNUMBER('Panel Spreadsheet'!Z49),$E49-Z$4,"")</f>
        <v/>
      </c>
      <c r="AA49" t="str">
        <f>IF(ISNUMBER('Panel Spreadsheet'!AA49),$E49-AA$4,"")</f>
        <v/>
      </c>
      <c r="AB49" t="str">
        <f>IF(ISNUMBER('Panel Spreadsheet'!AB49),$E49-AB$4,"")</f>
        <v/>
      </c>
      <c r="AC49" t="str">
        <f>IF(ISNUMBER('Panel Spreadsheet'!AC49),$E49-AC$4,"")</f>
        <v/>
      </c>
      <c r="AD49" t="str">
        <f>IF(ISNUMBER('Panel Spreadsheet'!AD49),$E49-AD$4,"")</f>
        <v/>
      </c>
      <c r="AE49" t="str">
        <f>IF(ISNUMBER('Panel Spreadsheet'!AE49),$E49-AE$4,"")</f>
        <v/>
      </c>
      <c r="AF49" t="str">
        <f>IF(ISNUMBER('Panel Spreadsheet'!AF49),$E49-AF$4,"")</f>
        <v/>
      </c>
      <c r="AG49" t="str">
        <f>IF(ISNUMBER('Panel Spreadsheet'!AG49),$E49-AG$4,"")</f>
        <v/>
      </c>
      <c r="AH49" t="str">
        <f>IF(ISNUMBER('Panel Spreadsheet'!AH49),$E49-AH$4,"")</f>
        <v/>
      </c>
      <c r="AI49" t="str">
        <f>IF(ISNUMBER('Panel Spreadsheet'!AI49),$E49-AI$4,"")</f>
        <v/>
      </c>
      <c r="AJ49" t="str">
        <f>IF(ISNUMBER('Panel Spreadsheet'!AJ49),$E49-AJ$4,"")</f>
        <v/>
      </c>
      <c r="AK49" t="str">
        <f>IF(ISNUMBER('Panel Spreadsheet'!AK49),$E49-AK$4,"")</f>
        <v/>
      </c>
      <c r="AL49" t="str">
        <f>IF(ISNUMBER('Panel Spreadsheet'!AL49),$E49-AL$4,"")</f>
        <v/>
      </c>
      <c r="AM49" t="str">
        <f>IF(ISNUMBER('Panel Spreadsheet'!AM49),$E49-AM$4,"")</f>
        <v/>
      </c>
      <c r="AN49" t="str">
        <f>IF(ISNUMBER('Panel Spreadsheet'!AN49),$E49-AN$4,"")</f>
        <v/>
      </c>
      <c r="AO49" t="str">
        <f>IF(ISNUMBER('Panel Spreadsheet'!AO49),$E49-AO$4,"")</f>
        <v/>
      </c>
      <c r="AP49" t="str">
        <f>IF(ISNUMBER('Panel Spreadsheet'!AP49),$E49-AP$4,"")</f>
        <v/>
      </c>
      <c r="AQ49" t="str">
        <f>IF(ISNUMBER('Panel Spreadsheet'!AQ49),$E49-AQ$4,"")</f>
        <v/>
      </c>
      <c r="AR49" t="str">
        <f>IF(ISNUMBER('Panel Spreadsheet'!AR49),$E49-AR$4,"")</f>
        <v/>
      </c>
      <c r="AS49" t="str">
        <f>IF(ISNUMBER('Panel Spreadsheet'!AS49),$E49-AS$4,"")</f>
        <v/>
      </c>
      <c r="AT49" t="str">
        <f>IF(ISNUMBER('Panel Spreadsheet'!AT49),$E49-AT$4,"")</f>
        <v/>
      </c>
      <c r="AU49" t="str">
        <f>IF(ISNUMBER('Panel Spreadsheet'!AU49),$E49-AU$4,"")</f>
        <v/>
      </c>
      <c r="AV49" t="str">
        <f>IF(ISNUMBER('Panel Spreadsheet'!AV49),$E49-AV$4,"")</f>
        <v/>
      </c>
      <c r="AW49" t="str">
        <f>IF(ISNUMBER('Panel Spreadsheet'!AW49),$E49-AW$4,"")</f>
        <v/>
      </c>
      <c r="AX49" t="str">
        <f>IF(ISNUMBER('Panel Spreadsheet'!AX49),$E49-AX$4,"")</f>
        <v/>
      </c>
      <c r="AY49" t="str">
        <f>IF(ISNUMBER('Panel Spreadsheet'!AY49),$E49-AY$4,"")</f>
        <v/>
      </c>
      <c r="AZ49" t="str">
        <f>IF(ISNUMBER('Panel Spreadsheet'!AZ49),$E49-AZ$4,"")</f>
        <v/>
      </c>
      <c r="BA49" t="str">
        <f>IF(ISNUMBER('Panel Spreadsheet'!BA49),$E49-BA$4,"")</f>
        <v/>
      </c>
      <c r="BB49" t="str">
        <f>IF(ISNUMBER('Panel Spreadsheet'!BB49),$E49-BB$4,"")</f>
        <v/>
      </c>
      <c r="BC49" t="str">
        <f>IF(ISNUMBER('Panel Spreadsheet'!BC49),$E49-BC$4,"")</f>
        <v/>
      </c>
      <c r="BD49" t="str">
        <f>IF(ISNUMBER('Panel Spreadsheet'!BD49),$E49-BD$4,"")</f>
        <v/>
      </c>
      <c r="BE49" t="str">
        <f>IF(ISNUMBER('Panel Spreadsheet'!BE49),$E49-BE$4,"")</f>
        <v/>
      </c>
      <c r="BF49" t="str">
        <f>IF(ISNUMBER('Panel Spreadsheet'!BF49),$E49-BF$4,"")</f>
        <v/>
      </c>
      <c r="BG49" t="str">
        <f>IF(ISNUMBER('Panel Spreadsheet'!BG49),$E49-BG$4,"")</f>
        <v/>
      </c>
      <c r="BH49" t="str">
        <f>IF(ISNUMBER('Panel Spreadsheet'!BH49),$E49-BH$4,"")</f>
        <v/>
      </c>
      <c r="BI49" t="str">
        <f>IF(ISNUMBER('Panel Spreadsheet'!BI49),$E49-BI$4,"")</f>
        <v/>
      </c>
      <c r="BJ49" t="str">
        <f>IF(ISNUMBER('Panel Spreadsheet'!BJ49),$E49-BJ$4,"")</f>
        <v/>
      </c>
      <c r="BK49" t="str">
        <f>IF(ISNUMBER('Panel Spreadsheet'!BK49),$E49-BK$4,"")</f>
        <v/>
      </c>
      <c r="BL49" t="str">
        <f>IF(ISNUMBER('Panel Spreadsheet'!BL49),$E49-BL$4,"")</f>
        <v/>
      </c>
      <c r="BM49" t="str">
        <f>IF(ISNUMBER('Panel Spreadsheet'!BM49),$E49-BM$4,"")</f>
        <v/>
      </c>
    </row>
    <row r="50" spans="1:65" x14ac:dyDescent="0.35">
      <c r="A50" s="51" t="s">
        <v>34</v>
      </c>
      <c r="B50" s="49" t="s">
        <v>138</v>
      </c>
      <c r="C50" s="27">
        <v>5</v>
      </c>
      <c r="D50" s="22">
        <v>1945</v>
      </c>
      <c r="E50" s="26">
        <v>1975</v>
      </c>
      <c r="F50" t="str">
        <f>IF(ISNUMBER('Panel Spreadsheet'!F50),$E50-F$4,"")</f>
        <v/>
      </c>
      <c r="G50" t="str">
        <f>IF(ISNUMBER('Panel Spreadsheet'!G50),$E50-G$4,"")</f>
        <v/>
      </c>
      <c r="H50" t="str">
        <f>IF(ISNUMBER('Panel Spreadsheet'!H50),$E50-H$4,"")</f>
        <v/>
      </c>
      <c r="I50" t="str">
        <f>IF(ISNUMBER('Panel Spreadsheet'!I50),$E50-I$4,"")</f>
        <v/>
      </c>
      <c r="J50" t="str">
        <f>IF(ISNUMBER('Panel Spreadsheet'!J50),$E50-J$4,"")</f>
        <v/>
      </c>
      <c r="K50" t="str">
        <f>IF(ISNUMBER('Panel Spreadsheet'!K50),$E50-K$4,"")</f>
        <v/>
      </c>
      <c r="L50" t="str">
        <f>IF(ISNUMBER('Panel Spreadsheet'!L50),$E50-L$4,"")</f>
        <v/>
      </c>
      <c r="M50" t="str">
        <f>IF(ISNUMBER('Panel Spreadsheet'!M50),$E50-M$4,"")</f>
        <v/>
      </c>
      <c r="N50" t="str">
        <f>IF(ISNUMBER('Panel Spreadsheet'!N50),$E50-N$4,"")</f>
        <v/>
      </c>
      <c r="O50" t="str">
        <f>IF(ISNUMBER('Panel Spreadsheet'!O50),$E50-O$4,"")</f>
        <v/>
      </c>
      <c r="P50" t="str">
        <f>IF(ISNUMBER('Panel Spreadsheet'!P50),$E50-P$4,"")</f>
        <v/>
      </c>
      <c r="Q50" t="str">
        <f>IF(ISNUMBER('Panel Spreadsheet'!Q50),$E50-Q$4,"")</f>
        <v/>
      </c>
      <c r="R50">
        <f>IF(ISNUMBER('Panel Spreadsheet'!R50),$E50-R$4,"")</f>
        <v>49</v>
      </c>
      <c r="S50">
        <f>IF(ISNUMBER('Panel Spreadsheet'!S50),$E50-S$4,"")</f>
        <v>48</v>
      </c>
      <c r="T50">
        <f>IF(ISNUMBER('Panel Spreadsheet'!T50),$E50-T$4,"")</f>
        <v>47</v>
      </c>
      <c r="U50">
        <f>IF(ISNUMBER('Panel Spreadsheet'!U50),$E50-U$4,"")</f>
        <v>46</v>
      </c>
      <c r="V50">
        <f>IF(ISNUMBER('Panel Spreadsheet'!V50),$E50-V$4,"")</f>
        <v>45</v>
      </c>
      <c r="W50" t="str">
        <f>IF(ISNUMBER('Panel Spreadsheet'!W50),$E50-W$4,"")</f>
        <v/>
      </c>
      <c r="X50" t="str">
        <f>IF(ISNUMBER('Panel Spreadsheet'!X50),$E50-X$4,"")</f>
        <v/>
      </c>
      <c r="Y50" t="str">
        <f>IF(ISNUMBER('Panel Spreadsheet'!Y50),$E50-Y$4,"")</f>
        <v/>
      </c>
      <c r="Z50" t="str">
        <f>IF(ISNUMBER('Panel Spreadsheet'!Z50),$E50-Z$4,"")</f>
        <v/>
      </c>
      <c r="AA50" t="str">
        <f>IF(ISNUMBER('Panel Spreadsheet'!AA50),$E50-AA$4,"")</f>
        <v/>
      </c>
      <c r="AB50" t="str">
        <f>IF(ISNUMBER('Panel Spreadsheet'!AB50),$E50-AB$4,"")</f>
        <v/>
      </c>
      <c r="AC50" t="str">
        <f>IF(ISNUMBER('Panel Spreadsheet'!AC50),$E50-AC$4,"")</f>
        <v/>
      </c>
      <c r="AD50" t="str">
        <f>IF(ISNUMBER('Panel Spreadsheet'!AD50),$E50-AD$4,"")</f>
        <v/>
      </c>
      <c r="AE50" t="str">
        <f>IF(ISNUMBER('Panel Spreadsheet'!AE50),$E50-AE$4,"")</f>
        <v/>
      </c>
      <c r="AF50" t="str">
        <f>IF(ISNUMBER('Panel Spreadsheet'!AF50),$E50-AF$4,"")</f>
        <v/>
      </c>
      <c r="AG50" t="str">
        <f>IF(ISNUMBER('Panel Spreadsheet'!AG50),$E50-AG$4,"")</f>
        <v/>
      </c>
      <c r="AH50" t="str">
        <f>IF(ISNUMBER('Panel Spreadsheet'!AH50),$E50-AH$4,"")</f>
        <v/>
      </c>
      <c r="AI50" t="str">
        <f>IF(ISNUMBER('Panel Spreadsheet'!AI50),$E50-AI$4,"")</f>
        <v/>
      </c>
      <c r="AJ50" t="str">
        <f>IF(ISNUMBER('Panel Spreadsheet'!AJ50),$E50-AJ$4,"")</f>
        <v/>
      </c>
      <c r="AK50" t="str">
        <f>IF(ISNUMBER('Panel Spreadsheet'!AK50),$E50-AK$4,"")</f>
        <v/>
      </c>
      <c r="AL50" t="str">
        <f>IF(ISNUMBER('Panel Spreadsheet'!AL50),$E50-AL$4,"")</f>
        <v/>
      </c>
      <c r="AM50" t="str">
        <f>IF(ISNUMBER('Panel Spreadsheet'!AM50),$E50-AM$4,"")</f>
        <v/>
      </c>
      <c r="AN50" t="str">
        <f>IF(ISNUMBER('Panel Spreadsheet'!AN50),$E50-AN$4,"")</f>
        <v/>
      </c>
      <c r="AO50" t="str">
        <f>IF(ISNUMBER('Panel Spreadsheet'!AO50),$E50-AO$4,"")</f>
        <v/>
      </c>
      <c r="AP50" t="str">
        <f>IF(ISNUMBER('Panel Spreadsheet'!AP50),$E50-AP$4,"")</f>
        <v/>
      </c>
      <c r="AQ50" t="str">
        <f>IF(ISNUMBER('Panel Spreadsheet'!AQ50),$E50-AQ$4,"")</f>
        <v/>
      </c>
      <c r="AR50" t="str">
        <f>IF(ISNUMBER('Panel Spreadsheet'!AR50),$E50-AR$4,"")</f>
        <v/>
      </c>
      <c r="AS50" t="str">
        <f>IF(ISNUMBER('Panel Spreadsheet'!AS50),$E50-AS$4,"")</f>
        <v/>
      </c>
      <c r="AT50" t="str">
        <f>IF(ISNUMBER('Panel Spreadsheet'!AT50),$E50-AT$4,"")</f>
        <v/>
      </c>
      <c r="AU50" t="str">
        <f>IF(ISNUMBER('Panel Spreadsheet'!AU50),$E50-AU$4,"")</f>
        <v/>
      </c>
      <c r="AV50" t="str">
        <f>IF(ISNUMBER('Panel Spreadsheet'!AV50),$E50-AV$4,"")</f>
        <v/>
      </c>
      <c r="AW50" t="str">
        <f>IF(ISNUMBER('Panel Spreadsheet'!AW50),$E50-AW$4,"")</f>
        <v/>
      </c>
      <c r="AX50" t="str">
        <f>IF(ISNUMBER('Panel Spreadsheet'!AX50),$E50-AX$4,"")</f>
        <v/>
      </c>
      <c r="AY50" t="str">
        <f>IF(ISNUMBER('Panel Spreadsheet'!AY50),$E50-AY$4,"")</f>
        <v/>
      </c>
      <c r="AZ50" t="str">
        <f>IF(ISNUMBER('Panel Spreadsheet'!AZ50),$E50-AZ$4,"")</f>
        <v/>
      </c>
      <c r="BA50" t="str">
        <f>IF(ISNUMBER('Panel Spreadsheet'!BA50),$E50-BA$4,"")</f>
        <v/>
      </c>
      <c r="BB50" t="str">
        <f>IF(ISNUMBER('Panel Spreadsheet'!BB50),$E50-BB$4,"")</f>
        <v/>
      </c>
      <c r="BC50" t="str">
        <f>IF(ISNUMBER('Panel Spreadsheet'!BC50),$E50-BC$4,"")</f>
        <v/>
      </c>
      <c r="BD50" t="str">
        <f>IF(ISNUMBER('Panel Spreadsheet'!BD50),$E50-BD$4,"")</f>
        <v/>
      </c>
      <c r="BE50" t="str">
        <f>IF(ISNUMBER('Panel Spreadsheet'!BE50),$E50-BE$4,"")</f>
        <v/>
      </c>
      <c r="BF50" t="str">
        <f>IF(ISNUMBER('Panel Spreadsheet'!BF50),$E50-BF$4,"")</f>
        <v/>
      </c>
      <c r="BG50" t="str">
        <f>IF(ISNUMBER('Panel Spreadsheet'!BG50),$E50-BG$4,"")</f>
        <v/>
      </c>
      <c r="BH50" t="str">
        <f>IF(ISNUMBER('Panel Spreadsheet'!BH50),$E50-BH$4,"")</f>
        <v/>
      </c>
      <c r="BI50" t="str">
        <f>IF(ISNUMBER('Panel Spreadsheet'!BI50),$E50-BI$4,"")</f>
        <v/>
      </c>
      <c r="BJ50" t="str">
        <f>IF(ISNUMBER('Panel Spreadsheet'!BJ50),$E50-BJ$4,"")</f>
        <v/>
      </c>
      <c r="BK50" t="str">
        <f>IF(ISNUMBER('Panel Spreadsheet'!BK50),$E50-BK$4,"")</f>
        <v/>
      </c>
      <c r="BL50" t="str">
        <f>IF(ISNUMBER('Panel Spreadsheet'!BL50),$E50-BL$4,"")</f>
        <v/>
      </c>
      <c r="BM50" t="str">
        <f>IF(ISNUMBER('Panel Spreadsheet'!BM50),$E50-BM$4,"")</f>
        <v/>
      </c>
    </row>
    <row r="51" spans="1:65" x14ac:dyDescent="0.35">
      <c r="A51" s="51" t="s">
        <v>16</v>
      </c>
      <c r="B51" s="49" t="s">
        <v>138</v>
      </c>
      <c r="C51" s="27">
        <v>5</v>
      </c>
      <c r="D51" s="26">
        <v>1945</v>
      </c>
      <c r="E51" s="26">
        <v>1975</v>
      </c>
      <c r="F51" t="str">
        <f>IF(ISNUMBER('Panel Spreadsheet'!F51),$E51-F$4,"")</f>
        <v/>
      </c>
      <c r="G51" t="str">
        <f>IF(ISNUMBER('Panel Spreadsheet'!G51),$E51-G$4,"")</f>
        <v/>
      </c>
      <c r="H51" t="str">
        <f>IF(ISNUMBER('Panel Spreadsheet'!H51),$E51-H$4,"")</f>
        <v/>
      </c>
      <c r="I51" t="str">
        <f>IF(ISNUMBER('Panel Spreadsheet'!I51),$E51-I$4,"")</f>
        <v/>
      </c>
      <c r="J51" t="str">
        <f>IF(ISNUMBER('Panel Spreadsheet'!J51),$E51-J$4,"")</f>
        <v/>
      </c>
      <c r="K51" t="str">
        <f>IF(ISNUMBER('Panel Spreadsheet'!K51),$E51-K$4,"")</f>
        <v/>
      </c>
      <c r="L51" t="str">
        <f>IF(ISNUMBER('Panel Spreadsheet'!L51),$E51-L$4,"")</f>
        <v/>
      </c>
      <c r="M51" t="str">
        <f>IF(ISNUMBER('Panel Spreadsheet'!M51),$E51-M$4,"")</f>
        <v/>
      </c>
      <c r="N51" t="str">
        <f>IF(ISNUMBER('Panel Spreadsheet'!N51),$E51-N$4,"")</f>
        <v/>
      </c>
      <c r="O51" t="str">
        <f>IF(ISNUMBER('Panel Spreadsheet'!O51),$E51-O$4,"")</f>
        <v/>
      </c>
      <c r="P51" t="str">
        <f>IF(ISNUMBER('Panel Spreadsheet'!P51),$E51-P$4,"")</f>
        <v/>
      </c>
      <c r="Q51" t="str">
        <f>IF(ISNUMBER('Panel Spreadsheet'!Q51),$E51-Q$4,"")</f>
        <v/>
      </c>
      <c r="R51">
        <f>IF(ISNUMBER('Panel Spreadsheet'!R51),$E51-R$4,"")</f>
        <v>49</v>
      </c>
      <c r="S51">
        <f>IF(ISNUMBER('Panel Spreadsheet'!S51),$E51-S$4,"")</f>
        <v>48</v>
      </c>
      <c r="T51">
        <f>IF(ISNUMBER('Panel Spreadsheet'!T51),$E51-T$4,"")</f>
        <v>47</v>
      </c>
      <c r="U51">
        <f>IF(ISNUMBER('Panel Spreadsheet'!U51),$E51-U$4,"")</f>
        <v>46</v>
      </c>
      <c r="V51">
        <f>IF(ISNUMBER('Panel Spreadsheet'!V51),$E51-V$4,"")</f>
        <v>45</v>
      </c>
      <c r="W51">
        <f>IF(ISNUMBER('Panel Spreadsheet'!W51),$E51-W$4,"")</f>
        <v>44</v>
      </c>
      <c r="X51">
        <f>IF(ISNUMBER('Panel Spreadsheet'!X51),$E51-X$4,"")</f>
        <v>43</v>
      </c>
      <c r="Y51" t="str">
        <f>IF(ISNUMBER('Panel Spreadsheet'!Y51),$E51-Y$4,"")</f>
        <v/>
      </c>
      <c r="Z51" t="str">
        <f>IF(ISNUMBER('Panel Spreadsheet'!Z51),$E51-Z$4,"")</f>
        <v/>
      </c>
      <c r="AA51" t="str">
        <f>IF(ISNUMBER('Panel Spreadsheet'!AA51),$E51-AA$4,"")</f>
        <v/>
      </c>
      <c r="AB51" t="str">
        <f>IF(ISNUMBER('Panel Spreadsheet'!AB51),$E51-AB$4,"")</f>
        <v/>
      </c>
      <c r="AC51" t="str">
        <f>IF(ISNUMBER('Panel Spreadsheet'!AC51),$E51-AC$4,"")</f>
        <v/>
      </c>
      <c r="AD51" t="str">
        <f>IF(ISNUMBER('Panel Spreadsheet'!AD51),$E51-AD$4,"")</f>
        <v/>
      </c>
      <c r="AE51" t="str">
        <f>IF(ISNUMBER('Panel Spreadsheet'!AE51),$E51-AE$4,"")</f>
        <v/>
      </c>
      <c r="AF51" t="str">
        <f>IF(ISNUMBER('Panel Spreadsheet'!AF51),$E51-AF$4,"")</f>
        <v/>
      </c>
      <c r="AG51" t="str">
        <f>IF(ISNUMBER('Panel Spreadsheet'!AG51),$E51-AG$4,"")</f>
        <v/>
      </c>
      <c r="AH51" t="str">
        <f>IF(ISNUMBER('Panel Spreadsheet'!AH51),$E51-AH$4,"")</f>
        <v/>
      </c>
      <c r="AI51" t="str">
        <f>IF(ISNUMBER('Panel Spreadsheet'!AI51),$E51-AI$4,"")</f>
        <v/>
      </c>
      <c r="AJ51" t="str">
        <f>IF(ISNUMBER('Panel Spreadsheet'!AJ51),$E51-AJ$4,"")</f>
        <v/>
      </c>
      <c r="AK51" t="str">
        <f>IF(ISNUMBER('Panel Spreadsheet'!AK51),$E51-AK$4,"")</f>
        <v/>
      </c>
      <c r="AL51" t="str">
        <f>IF(ISNUMBER('Panel Spreadsheet'!AL51),$E51-AL$4,"")</f>
        <v/>
      </c>
      <c r="AM51" t="str">
        <f>IF(ISNUMBER('Panel Spreadsheet'!AM51),$E51-AM$4,"")</f>
        <v/>
      </c>
      <c r="AN51" t="str">
        <f>IF(ISNUMBER('Panel Spreadsheet'!AN51),$E51-AN$4,"")</f>
        <v/>
      </c>
      <c r="AO51" t="str">
        <f>IF(ISNUMBER('Panel Spreadsheet'!AO51),$E51-AO$4,"")</f>
        <v/>
      </c>
      <c r="AP51" t="str">
        <f>IF(ISNUMBER('Panel Spreadsheet'!AP51),$E51-AP$4,"")</f>
        <v/>
      </c>
      <c r="AQ51" t="str">
        <f>IF(ISNUMBER('Panel Spreadsheet'!AQ51),$E51-AQ$4,"")</f>
        <v/>
      </c>
      <c r="AR51" t="str">
        <f>IF(ISNUMBER('Panel Spreadsheet'!AR51),$E51-AR$4,"")</f>
        <v/>
      </c>
      <c r="AS51" t="str">
        <f>IF(ISNUMBER('Panel Spreadsheet'!AS51),$E51-AS$4,"")</f>
        <v/>
      </c>
      <c r="AT51" t="str">
        <f>IF(ISNUMBER('Panel Spreadsheet'!AT51),$E51-AT$4,"")</f>
        <v/>
      </c>
      <c r="AU51" t="str">
        <f>IF(ISNUMBER('Panel Spreadsheet'!AU51),$E51-AU$4,"")</f>
        <v/>
      </c>
      <c r="AV51" t="str">
        <f>IF(ISNUMBER('Panel Spreadsheet'!AV51),$E51-AV$4,"")</f>
        <v/>
      </c>
      <c r="AW51" t="str">
        <f>IF(ISNUMBER('Panel Spreadsheet'!AW51),$E51-AW$4,"")</f>
        <v/>
      </c>
      <c r="AX51" t="str">
        <f>IF(ISNUMBER('Panel Spreadsheet'!AX51),$E51-AX$4,"")</f>
        <v/>
      </c>
      <c r="AY51" t="str">
        <f>IF(ISNUMBER('Panel Spreadsheet'!AY51),$E51-AY$4,"")</f>
        <v/>
      </c>
      <c r="AZ51" t="str">
        <f>IF(ISNUMBER('Panel Spreadsheet'!AZ51),$E51-AZ$4,"")</f>
        <v/>
      </c>
      <c r="BA51" t="str">
        <f>IF(ISNUMBER('Panel Spreadsheet'!BA51),$E51-BA$4,"")</f>
        <v/>
      </c>
      <c r="BB51" t="str">
        <f>IF(ISNUMBER('Panel Spreadsheet'!BB51),$E51-BB$4,"")</f>
        <v/>
      </c>
      <c r="BC51" t="str">
        <f>IF(ISNUMBER('Panel Spreadsheet'!BC51),$E51-BC$4,"")</f>
        <v/>
      </c>
      <c r="BD51" t="str">
        <f>IF(ISNUMBER('Panel Spreadsheet'!BD51),$E51-BD$4,"")</f>
        <v/>
      </c>
      <c r="BE51" t="str">
        <f>IF(ISNUMBER('Panel Spreadsheet'!BE51),$E51-BE$4,"")</f>
        <v/>
      </c>
      <c r="BF51" t="str">
        <f>IF(ISNUMBER('Panel Spreadsheet'!BF51),$E51-BF$4,"")</f>
        <v/>
      </c>
      <c r="BG51" t="str">
        <f>IF(ISNUMBER('Panel Spreadsheet'!BG51),$E51-BG$4,"")</f>
        <v/>
      </c>
      <c r="BH51" t="str">
        <f>IF(ISNUMBER('Panel Spreadsheet'!BH51),$E51-BH$4,"")</f>
        <v/>
      </c>
      <c r="BI51" t="str">
        <f>IF(ISNUMBER('Panel Spreadsheet'!BI51),$E51-BI$4,"")</f>
        <v/>
      </c>
      <c r="BJ51" t="str">
        <f>IF(ISNUMBER('Panel Spreadsheet'!BJ51),$E51-BJ$4,"")</f>
        <v/>
      </c>
      <c r="BK51" t="str">
        <f>IF(ISNUMBER('Panel Spreadsheet'!BK51),$E51-BK$4,"")</f>
        <v/>
      </c>
      <c r="BL51" t="str">
        <f>IF(ISNUMBER('Panel Spreadsheet'!BL51),$E51-BL$4,"")</f>
        <v/>
      </c>
      <c r="BM51" t="str">
        <f>IF(ISNUMBER('Panel Spreadsheet'!BM51),$E51-BM$4,"")</f>
        <v/>
      </c>
    </row>
    <row r="52" spans="1:65" x14ac:dyDescent="0.35">
      <c r="A52" s="51" t="s">
        <v>24</v>
      </c>
      <c r="B52" s="49" t="s">
        <v>138</v>
      </c>
      <c r="C52" s="27">
        <v>6</v>
      </c>
      <c r="D52" s="22">
        <v>1936</v>
      </c>
      <c r="E52" s="26">
        <v>1951</v>
      </c>
      <c r="F52" t="str">
        <f>IF(ISNUMBER('Panel Spreadsheet'!F52),$E52-F$4,"")</f>
        <v/>
      </c>
      <c r="G52" t="str">
        <f>IF(ISNUMBER('Panel Spreadsheet'!G52),$E52-G$4,"")</f>
        <v/>
      </c>
      <c r="H52" t="str">
        <f>IF(ISNUMBER('Panel Spreadsheet'!H52),$E52-H$4,"")</f>
        <v/>
      </c>
      <c r="I52" t="str">
        <f>IF(ISNUMBER('Panel Spreadsheet'!I52),$E52-I$4,"")</f>
        <v/>
      </c>
      <c r="J52" t="str">
        <f>IF(ISNUMBER('Panel Spreadsheet'!J52),$E52-J$4,"")</f>
        <v/>
      </c>
      <c r="K52" t="str">
        <f>IF(ISNUMBER('Panel Spreadsheet'!K52),$E52-K$4,"")</f>
        <v/>
      </c>
      <c r="L52" t="str">
        <f>IF(ISNUMBER('Panel Spreadsheet'!L52),$E52-L$4,"")</f>
        <v/>
      </c>
      <c r="M52" t="str">
        <f>IF(ISNUMBER('Panel Spreadsheet'!M52),$E52-M$4,"")</f>
        <v/>
      </c>
      <c r="N52">
        <f>IF(ISNUMBER('Panel Spreadsheet'!N52),$E52-N$4,"")</f>
        <v>29</v>
      </c>
      <c r="O52">
        <f>IF(ISNUMBER('Panel Spreadsheet'!O52),$E52-O$4,"")</f>
        <v>28</v>
      </c>
      <c r="P52">
        <f>IF(ISNUMBER('Panel Spreadsheet'!P52),$E52-P$4,"")</f>
        <v>27</v>
      </c>
      <c r="Q52">
        <f>IF(ISNUMBER('Panel Spreadsheet'!Q52),$E52-Q$4,"")</f>
        <v>26</v>
      </c>
      <c r="R52">
        <f>IF(ISNUMBER('Panel Spreadsheet'!R52),$E52-R$4,"")</f>
        <v>25</v>
      </c>
      <c r="S52">
        <f>IF(ISNUMBER('Panel Spreadsheet'!S52),$E52-S$4,"")</f>
        <v>24</v>
      </c>
      <c r="T52">
        <f>IF(ISNUMBER('Panel Spreadsheet'!T52),$E52-T$4,"")</f>
        <v>23</v>
      </c>
      <c r="U52">
        <f>IF(ISNUMBER('Panel Spreadsheet'!U52),$E52-U$4,"")</f>
        <v>22</v>
      </c>
      <c r="V52">
        <f>IF(ISNUMBER('Panel Spreadsheet'!V52),$E52-V$4,"")</f>
        <v>21</v>
      </c>
      <c r="W52" t="str">
        <f>IF(ISNUMBER('Panel Spreadsheet'!W52),$E52-W$4,"")</f>
        <v/>
      </c>
      <c r="X52" t="str">
        <f>IF(ISNUMBER('Panel Spreadsheet'!X52),$E52-X$4,"")</f>
        <v/>
      </c>
      <c r="Y52" t="str">
        <f>IF(ISNUMBER('Panel Spreadsheet'!Y52),$E52-Y$4,"")</f>
        <v/>
      </c>
      <c r="Z52" t="str">
        <f>IF(ISNUMBER('Panel Spreadsheet'!Z52),$E52-Z$4,"")</f>
        <v/>
      </c>
      <c r="AA52" t="str">
        <f>IF(ISNUMBER('Panel Spreadsheet'!AA52),$E52-AA$4,"")</f>
        <v/>
      </c>
      <c r="AB52" t="str">
        <f>IF(ISNUMBER('Panel Spreadsheet'!AB52),$E52-AB$4,"")</f>
        <v/>
      </c>
      <c r="AC52" t="str">
        <f>IF(ISNUMBER('Panel Spreadsheet'!AC52),$E52-AC$4,"")</f>
        <v/>
      </c>
      <c r="AD52" t="str">
        <f>IF(ISNUMBER('Panel Spreadsheet'!AD52),$E52-AD$4,"")</f>
        <v/>
      </c>
      <c r="AE52" t="str">
        <f>IF(ISNUMBER('Panel Spreadsheet'!AE52),$E52-AE$4,"")</f>
        <v/>
      </c>
      <c r="AF52" t="str">
        <f>IF(ISNUMBER('Panel Spreadsheet'!AF52),$E52-AF$4,"")</f>
        <v/>
      </c>
      <c r="AG52" t="str">
        <f>IF(ISNUMBER('Panel Spreadsheet'!AG52),$E52-AG$4,"")</f>
        <v/>
      </c>
      <c r="AH52" t="str">
        <f>IF(ISNUMBER('Panel Spreadsheet'!AH52),$E52-AH$4,"")</f>
        <v/>
      </c>
      <c r="AI52" t="str">
        <f>IF(ISNUMBER('Panel Spreadsheet'!AI52),$E52-AI$4,"")</f>
        <v/>
      </c>
      <c r="AJ52" t="str">
        <f>IF(ISNUMBER('Panel Spreadsheet'!AJ52),$E52-AJ$4,"")</f>
        <v/>
      </c>
      <c r="AK52" t="str">
        <f>IF(ISNUMBER('Panel Spreadsheet'!AK52),$E52-AK$4,"")</f>
        <v/>
      </c>
      <c r="AL52" t="str">
        <f>IF(ISNUMBER('Panel Spreadsheet'!AL52),$E52-AL$4,"")</f>
        <v/>
      </c>
      <c r="AM52" t="str">
        <f>IF(ISNUMBER('Panel Spreadsheet'!AM52),$E52-AM$4,"")</f>
        <v/>
      </c>
      <c r="AN52" t="str">
        <f>IF(ISNUMBER('Panel Spreadsheet'!AN52),$E52-AN$4,"")</f>
        <v/>
      </c>
      <c r="AO52" t="str">
        <f>IF(ISNUMBER('Panel Spreadsheet'!AO52),$E52-AO$4,"")</f>
        <v/>
      </c>
      <c r="AP52" t="str">
        <f>IF(ISNUMBER('Panel Spreadsheet'!AP52),$E52-AP$4,"")</f>
        <v/>
      </c>
      <c r="AQ52" t="str">
        <f>IF(ISNUMBER('Panel Spreadsheet'!AQ52),$E52-AQ$4,"")</f>
        <v/>
      </c>
      <c r="AR52" t="str">
        <f>IF(ISNUMBER('Panel Spreadsheet'!AR52),$E52-AR$4,"")</f>
        <v/>
      </c>
      <c r="AS52" t="str">
        <f>IF(ISNUMBER('Panel Spreadsheet'!AS52),$E52-AS$4,"")</f>
        <v/>
      </c>
      <c r="AT52" t="str">
        <f>IF(ISNUMBER('Panel Spreadsheet'!AT52),$E52-AT$4,"")</f>
        <v/>
      </c>
      <c r="AU52" t="str">
        <f>IF(ISNUMBER('Panel Spreadsheet'!AU52),$E52-AU$4,"")</f>
        <v/>
      </c>
      <c r="AV52" t="str">
        <f>IF(ISNUMBER('Panel Spreadsheet'!AV52),$E52-AV$4,"")</f>
        <v/>
      </c>
      <c r="AW52" t="str">
        <f>IF(ISNUMBER('Panel Spreadsheet'!AW52),$E52-AW$4,"")</f>
        <v/>
      </c>
      <c r="AX52" t="str">
        <f>IF(ISNUMBER('Panel Spreadsheet'!AX52),$E52-AX$4,"")</f>
        <v/>
      </c>
      <c r="AY52" t="str">
        <f>IF(ISNUMBER('Panel Spreadsheet'!AY52),$E52-AY$4,"")</f>
        <v/>
      </c>
      <c r="AZ52" t="str">
        <f>IF(ISNUMBER('Panel Spreadsheet'!AZ52),$E52-AZ$4,"")</f>
        <v/>
      </c>
      <c r="BA52" t="str">
        <f>IF(ISNUMBER('Panel Spreadsheet'!BA52),$E52-BA$4,"")</f>
        <v/>
      </c>
      <c r="BB52" t="str">
        <f>IF(ISNUMBER('Panel Spreadsheet'!BB52),$E52-BB$4,"")</f>
        <v/>
      </c>
      <c r="BC52" t="str">
        <f>IF(ISNUMBER('Panel Spreadsheet'!BC52),$E52-BC$4,"")</f>
        <v/>
      </c>
      <c r="BD52" t="str">
        <f>IF(ISNUMBER('Panel Spreadsheet'!BD52),$E52-BD$4,"")</f>
        <v/>
      </c>
      <c r="BE52" t="str">
        <f>IF(ISNUMBER('Panel Spreadsheet'!BE52),$E52-BE$4,"")</f>
        <v/>
      </c>
      <c r="BF52" t="str">
        <f>IF(ISNUMBER('Panel Spreadsheet'!BF52),$E52-BF$4,"")</f>
        <v/>
      </c>
      <c r="BG52" t="str">
        <f>IF(ISNUMBER('Panel Spreadsheet'!BG52),$E52-BG$4,"")</f>
        <v/>
      </c>
      <c r="BH52" t="str">
        <f>IF(ISNUMBER('Panel Spreadsheet'!BH52),$E52-BH$4,"")</f>
        <v/>
      </c>
      <c r="BI52" t="str">
        <f>IF(ISNUMBER('Panel Spreadsheet'!BI52),$E52-BI$4,"")</f>
        <v/>
      </c>
      <c r="BJ52" t="str">
        <f>IF(ISNUMBER('Panel Spreadsheet'!BJ52),$E52-BJ$4,"")</f>
        <v/>
      </c>
      <c r="BK52" t="str">
        <f>IF(ISNUMBER('Panel Spreadsheet'!BK52),$E52-BK$4,"")</f>
        <v/>
      </c>
      <c r="BL52" t="str">
        <f>IF(ISNUMBER('Panel Spreadsheet'!BL52),$E52-BL$4,"")</f>
        <v/>
      </c>
      <c r="BM52" t="str">
        <f>IF(ISNUMBER('Panel Spreadsheet'!BM52),$E52-BM$4,"")</f>
        <v/>
      </c>
    </row>
    <row r="53" spans="1:65" x14ac:dyDescent="0.35">
      <c r="A53" s="49" t="s">
        <v>33</v>
      </c>
      <c r="B53" s="49" t="s">
        <v>128</v>
      </c>
      <c r="C53" s="27">
        <v>1</v>
      </c>
      <c r="D53" s="22">
        <v>1939</v>
      </c>
      <c r="E53" s="26">
        <v>1941</v>
      </c>
      <c r="F53" t="str">
        <f>IF(ISNUMBER('Panel Spreadsheet'!F53),$E53-F$4,"")</f>
        <v/>
      </c>
      <c r="G53" t="str">
        <f>IF(ISNUMBER('Panel Spreadsheet'!G53),$E53-G$4,"")</f>
        <v/>
      </c>
      <c r="H53" t="str">
        <f>IF(ISNUMBER('Panel Spreadsheet'!H53),$E53-H$4,"")</f>
        <v/>
      </c>
      <c r="I53" t="str">
        <f>IF(ISNUMBER('Panel Spreadsheet'!I53),$E53-I$4,"")</f>
        <v/>
      </c>
      <c r="J53" t="str">
        <f>IF(ISNUMBER('Panel Spreadsheet'!J53),$E53-J$4,"")</f>
        <v/>
      </c>
      <c r="K53" t="str">
        <f>IF(ISNUMBER('Panel Spreadsheet'!K53),$E53-K$4,"")</f>
        <v/>
      </c>
      <c r="L53" t="str">
        <f>IF(ISNUMBER('Panel Spreadsheet'!L53),$E53-L$4,"")</f>
        <v/>
      </c>
      <c r="M53" t="str">
        <f>IF(ISNUMBER('Panel Spreadsheet'!M53),$E53-M$4,"")</f>
        <v/>
      </c>
      <c r="N53" t="str">
        <f>IF(ISNUMBER('Panel Spreadsheet'!N53),$E53-N$4,"")</f>
        <v/>
      </c>
      <c r="O53" t="str">
        <f>IF(ISNUMBER('Panel Spreadsheet'!O53),$E53-O$4,"")</f>
        <v/>
      </c>
      <c r="P53" t="str">
        <f>IF(ISNUMBER('Panel Spreadsheet'!P53),$E53-P$4,"")</f>
        <v/>
      </c>
      <c r="Q53" t="str">
        <f>IF(ISNUMBER('Panel Spreadsheet'!Q53),$E53-Q$4,"")</f>
        <v/>
      </c>
      <c r="R53" t="str">
        <f>IF(ISNUMBER('Panel Spreadsheet'!R53),$E53-R$4,"")</f>
        <v/>
      </c>
      <c r="S53" t="str">
        <f>IF(ISNUMBER('Panel Spreadsheet'!S53),$E53-S$4,"")</f>
        <v/>
      </c>
      <c r="T53" t="str">
        <f>IF(ISNUMBER('Panel Spreadsheet'!T53),$E53-T$4,"")</f>
        <v/>
      </c>
      <c r="U53" t="str">
        <f>IF(ISNUMBER('Panel Spreadsheet'!U53),$E53-U$4,"")</f>
        <v/>
      </c>
      <c r="V53" t="str">
        <f>IF(ISNUMBER('Panel Spreadsheet'!V53),$E53-V$4,"")</f>
        <v/>
      </c>
      <c r="W53" t="str">
        <f>IF(ISNUMBER('Panel Spreadsheet'!W53),$E53-W$4,"")</f>
        <v/>
      </c>
      <c r="X53" t="str">
        <f>IF(ISNUMBER('Panel Spreadsheet'!X53),$E53-X$4,"")</f>
        <v/>
      </c>
      <c r="Y53" t="str">
        <f>IF(ISNUMBER('Panel Spreadsheet'!Y53),$E53-Y$4,"")</f>
        <v/>
      </c>
      <c r="Z53" t="str">
        <f>IF(ISNUMBER('Panel Spreadsheet'!Z53),$E53-Z$4,"")</f>
        <v/>
      </c>
      <c r="AA53" t="str">
        <f>IF(ISNUMBER('Panel Spreadsheet'!AA53),$E53-AA$4,"")</f>
        <v/>
      </c>
      <c r="AB53" t="str">
        <f>IF(ISNUMBER('Panel Spreadsheet'!AB53),$E53-AB$4,"")</f>
        <v/>
      </c>
      <c r="AC53">
        <f>IF(ISNUMBER('Panel Spreadsheet'!AC53),$E53-AC$4,"")</f>
        <v>4</v>
      </c>
      <c r="AD53">
        <f>IF(ISNUMBER('Panel Spreadsheet'!AD53),$E53-AD$4,"")</f>
        <v>3</v>
      </c>
      <c r="AE53" t="str">
        <f>IF(ISNUMBER('Panel Spreadsheet'!AE53),$E53-AE$4,"")</f>
        <v/>
      </c>
      <c r="AF53" t="str">
        <f>IF(ISNUMBER('Panel Spreadsheet'!AF53),$E53-AF$4,"")</f>
        <v/>
      </c>
      <c r="AG53" t="str">
        <f>IF(ISNUMBER('Panel Spreadsheet'!AG53),$E53-AG$4,"")</f>
        <v/>
      </c>
      <c r="AH53" t="str">
        <f>IF(ISNUMBER('Panel Spreadsheet'!AH53),$E53-AH$4,"")</f>
        <v/>
      </c>
      <c r="AI53" t="str">
        <f>IF(ISNUMBER('Panel Spreadsheet'!AI53),$E53-AI$4,"")</f>
        <v/>
      </c>
      <c r="AJ53" t="str">
        <f>IF(ISNUMBER('Panel Spreadsheet'!AJ53),$E53-AJ$4,"")</f>
        <v/>
      </c>
      <c r="AK53" t="str">
        <f>IF(ISNUMBER('Panel Spreadsheet'!AK53),$E53-AK$4,"")</f>
        <v/>
      </c>
      <c r="AL53" t="str">
        <f>IF(ISNUMBER('Panel Spreadsheet'!AL53),$E53-AL$4,"")</f>
        <v/>
      </c>
      <c r="AM53" t="str">
        <f>IF(ISNUMBER('Panel Spreadsheet'!AM53),$E53-AM$4,"")</f>
        <v/>
      </c>
      <c r="AN53" t="str">
        <f>IF(ISNUMBER('Panel Spreadsheet'!AN53),$E53-AN$4,"")</f>
        <v/>
      </c>
      <c r="AO53" t="str">
        <f>IF(ISNUMBER('Panel Spreadsheet'!AO53),$E53-AO$4,"")</f>
        <v/>
      </c>
      <c r="AP53" t="str">
        <f>IF(ISNUMBER('Panel Spreadsheet'!AP53),$E53-AP$4,"")</f>
        <v/>
      </c>
      <c r="AQ53" t="str">
        <f>IF(ISNUMBER('Panel Spreadsheet'!AQ53),$E53-AQ$4,"")</f>
        <v/>
      </c>
      <c r="AR53" t="str">
        <f>IF(ISNUMBER('Panel Spreadsheet'!AR53),$E53-AR$4,"")</f>
        <v/>
      </c>
      <c r="AS53" t="str">
        <f>IF(ISNUMBER('Panel Spreadsheet'!AS53),$E53-AS$4,"")</f>
        <v/>
      </c>
      <c r="AT53" t="str">
        <f>IF(ISNUMBER('Panel Spreadsheet'!AT53),$E53-AT$4,"")</f>
        <v/>
      </c>
      <c r="AU53" t="str">
        <f>IF(ISNUMBER('Panel Spreadsheet'!AU53),$E53-AU$4,"")</f>
        <v/>
      </c>
      <c r="AV53" t="str">
        <f>IF(ISNUMBER('Panel Spreadsheet'!AV53),$E53-AV$4,"")</f>
        <v/>
      </c>
      <c r="AW53" t="str">
        <f>IF(ISNUMBER('Panel Spreadsheet'!AW53),$E53-AW$4,"")</f>
        <v/>
      </c>
      <c r="AX53" t="str">
        <f>IF(ISNUMBER('Panel Spreadsheet'!AX53),$E53-AX$4,"")</f>
        <v/>
      </c>
      <c r="AY53" t="str">
        <f>IF(ISNUMBER('Panel Spreadsheet'!AY53),$E53-AY$4,"")</f>
        <v/>
      </c>
      <c r="AZ53" t="str">
        <f>IF(ISNUMBER('Panel Spreadsheet'!AZ53),$E53-AZ$4,"")</f>
        <v/>
      </c>
      <c r="BA53" t="str">
        <f>IF(ISNUMBER('Panel Spreadsheet'!BA53),$E53-BA$4,"")</f>
        <v/>
      </c>
      <c r="BB53" t="str">
        <f>IF(ISNUMBER('Panel Spreadsheet'!BB53),$E53-BB$4,"")</f>
        <v/>
      </c>
      <c r="BC53" t="str">
        <f>IF(ISNUMBER('Panel Spreadsheet'!BC53),$E53-BC$4,"")</f>
        <v/>
      </c>
      <c r="BD53" t="str">
        <f>IF(ISNUMBER('Panel Spreadsheet'!BD53),$E53-BD$4,"")</f>
        <v/>
      </c>
      <c r="BE53" t="str">
        <f>IF(ISNUMBER('Panel Spreadsheet'!BE53),$E53-BE$4,"")</f>
        <v/>
      </c>
      <c r="BF53" t="str">
        <f>IF(ISNUMBER('Panel Spreadsheet'!BF53),$E53-BF$4,"")</f>
        <v/>
      </c>
      <c r="BG53" t="str">
        <f>IF(ISNUMBER('Panel Spreadsheet'!BG53),$E53-BG$4,"")</f>
        <v/>
      </c>
      <c r="BH53" t="str">
        <f>IF(ISNUMBER('Panel Spreadsheet'!BH53),$E53-BH$4,"")</f>
        <v/>
      </c>
      <c r="BI53" t="str">
        <f>IF(ISNUMBER('Panel Spreadsheet'!BI53),$E53-BI$4,"")</f>
        <v/>
      </c>
      <c r="BJ53" t="str">
        <f>IF(ISNUMBER('Panel Spreadsheet'!BJ53),$E53-BJ$4,"")</f>
        <v/>
      </c>
      <c r="BK53" t="str">
        <f>IF(ISNUMBER('Panel Spreadsheet'!BK53),$E53-BK$4,"")</f>
        <v/>
      </c>
      <c r="BL53" t="str">
        <f>IF(ISNUMBER('Panel Spreadsheet'!BL53),$E53-BL$4,"")</f>
        <v/>
      </c>
      <c r="BM53" t="str">
        <f>IF(ISNUMBER('Panel Spreadsheet'!BM53),$E53-BM$4,"")</f>
        <v/>
      </c>
    </row>
    <row r="54" spans="1:65" x14ac:dyDescent="0.35">
      <c r="A54" s="49" t="s">
        <v>25</v>
      </c>
      <c r="B54" s="49" t="s">
        <v>128</v>
      </c>
      <c r="C54" s="27">
        <v>1.75</v>
      </c>
      <c r="D54" s="22">
        <v>1950</v>
      </c>
      <c r="E54" s="115">
        <v>1950</v>
      </c>
      <c r="F54" t="str">
        <f>IF(ISNUMBER('Panel Spreadsheet'!F54),$E54-F$4,"")</f>
        <v/>
      </c>
      <c r="G54" t="str">
        <f>IF(ISNUMBER('Panel Spreadsheet'!G54),$E54-G$4,"")</f>
        <v/>
      </c>
      <c r="H54" t="str">
        <f>IF(ISNUMBER('Panel Spreadsheet'!H54),$E54-H$4,"")</f>
        <v/>
      </c>
      <c r="I54" t="str">
        <f>IF(ISNUMBER('Panel Spreadsheet'!I54),$E54-I$4,"")</f>
        <v/>
      </c>
      <c r="J54" t="str">
        <f>IF(ISNUMBER('Panel Spreadsheet'!J54),$E54-J$4,"")</f>
        <v/>
      </c>
      <c r="K54" t="str">
        <f>IF(ISNUMBER('Panel Spreadsheet'!K54),$E54-K$4,"")</f>
        <v/>
      </c>
      <c r="L54" t="str">
        <f>IF(ISNUMBER('Panel Spreadsheet'!L54),$E54-L$4,"")</f>
        <v/>
      </c>
      <c r="M54" t="str">
        <f>IF(ISNUMBER('Panel Spreadsheet'!M54),$E54-M$4,"")</f>
        <v/>
      </c>
      <c r="N54" t="str">
        <f>IF(ISNUMBER('Panel Spreadsheet'!N54),$E54-N$4,"")</f>
        <v/>
      </c>
      <c r="O54" t="str">
        <f>IF(ISNUMBER('Panel Spreadsheet'!O54),$E54-O$4,"")</f>
        <v/>
      </c>
      <c r="P54" t="str">
        <f>IF(ISNUMBER('Panel Spreadsheet'!P54),$E54-P$4,"")</f>
        <v/>
      </c>
      <c r="Q54" t="str">
        <f>IF(ISNUMBER('Panel Spreadsheet'!Q54),$E54-Q$4,"")</f>
        <v/>
      </c>
      <c r="R54" t="str">
        <f>IF(ISNUMBER('Panel Spreadsheet'!R54),$E54-R$4,"")</f>
        <v/>
      </c>
      <c r="S54" t="str">
        <f>IF(ISNUMBER('Panel Spreadsheet'!S54),$E54-S$4,"")</f>
        <v/>
      </c>
      <c r="T54" t="str">
        <f>IF(ISNUMBER('Panel Spreadsheet'!T54),$E54-T$4,"")</f>
        <v/>
      </c>
      <c r="U54" t="str">
        <f>IF(ISNUMBER('Panel Spreadsheet'!U54),$E54-U$4,"")</f>
        <v/>
      </c>
      <c r="V54" t="str">
        <f>IF(ISNUMBER('Panel Spreadsheet'!V54),$E54-V$4,"")</f>
        <v/>
      </c>
      <c r="W54" t="str">
        <f>IF(ISNUMBER('Panel Spreadsheet'!W54),$E54-W$4,"")</f>
        <v/>
      </c>
      <c r="X54" t="str">
        <f>IF(ISNUMBER('Panel Spreadsheet'!X54),$E54-X$4,"")</f>
        <v/>
      </c>
      <c r="Y54" t="str">
        <f>IF(ISNUMBER('Panel Spreadsheet'!Y54),$E54-Y$4,"")</f>
        <v/>
      </c>
      <c r="Z54" t="str">
        <f>IF(ISNUMBER('Panel Spreadsheet'!Z54),$E54-Z$4,"")</f>
        <v/>
      </c>
      <c r="AA54" t="str">
        <f>IF(ISNUMBER('Panel Spreadsheet'!AA54),$E54-AA$4,"")</f>
        <v/>
      </c>
      <c r="AB54" t="str">
        <f>IF(ISNUMBER('Panel Spreadsheet'!AB54),$E54-AB$4,"")</f>
        <v/>
      </c>
      <c r="AC54" t="str">
        <f>IF(ISNUMBER('Panel Spreadsheet'!AC54),$E54-AC$4,"")</f>
        <v/>
      </c>
      <c r="AD54" t="str">
        <f>IF(ISNUMBER('Panel Spreadsheet'!AD54),$E54-AD$4,"")</f>
        <v/>
      </c>
      <c r="AE54" t="str">
        <f>IF(ISNUMBER('Panel Spreadsheet'!AE54),$E54-AE$4,"")</f>
        <v/>
      </c>
      <c r="AF54" t="str">
        <f>IF(ISNUMBER('Panel Spreadsheet'!AF54),$E54-AF$4,"")</f>
        <v/>
      </c>
      <c r="AG54" t="str">
        <f>IF(ISNUMBER('Panel Spreadsheet'!AG54),$E54-AG$4,"")</f>
        <v/>
      </c>
      <c r="AH54" t="str">
        <f>IF(ISNUMBER('Panel Spreadsheet'!AH54),$E54-AH$4,"")</f>
        <v/>
      </c>
      <c r="AI54" t="str">
        <f>IF(ISNUMBER('Panel Spreadsheet'!AI54),$E54-AI$4,"")</f>
        <v/>
      </c>
      <c r="AJ54" t="str">
        <f>IF(ISNUMBER('Panel Spreadsheet'!AJ54),$E54-AJ$4,"")</f>
        <v/>
      </c>
      <c r="AK54" t="str">
        <f>IF(ISNUMBER('Panel Spreadsheet'!AK54),$E54-AK$4,"")</f>
        <v/>
      </c>
      <c r="AL54" t="str">
        <f>IF(ISNUMBER('Panel Spreadsheet'!AL54),$E54-AL$4,"")</f>
        <v/>
      </c>
      <c r="AM54" t="str">
        <f>IF(ISNUMBER('Panel Spreadsheet'!AM54),$E54-AM$4,"")</f>
        <v/>
      </c>
      <c r="AN54">
        <f>IF(ISNUMBER('Panel Spreadsheet'!AN54),$E54-AN$4,"")</f>
        <v>2</v>
      </c>
      <c r="AO54">
        <f>IF(ISNUMBER('Panel Spreadsheet'!AO54),$E54-AO$4,"")</f>
        <v>1</v>
      </c>
      <c r="AP54" t="str">
        <f>IF(ISNUMBER('Panel Spreadsheet'!AP54),$E54-AP$4,"")</f>
        <v/>
      </c>
      <c r="AQ54" t="str">
        <f>IF(ISNUMBER('Panel Spreadsheet'!AQ54),$E54-AQ$4,"")</f>
        <v/>
      </c>
      <c r="AR54" t="str">
        <f>IF(ISNUMBER('Panel Spreadsheet'!AR54),$E54-AR$4,"")</f>
        <v/>
      </c>
      <c r="AS54" t="str">
        <f>IF(ISNUMBER('Panel Spreadsheet'!AS54),$E54-AS$4,"")</f>
        <v/>
      </c>
      <c r="AT54" t="str">
        <f>IF(ISNUMBER('Panel Spreadsheet'!AT54),$E54-AT$4,"")</f>
        <v/>
      </c>
      <c r="AU54" t="str">
        <f>IF(ISNUMBER('Panel Spreadsheet'!AU54),$E54-AU$4,"")</f>
        <v/>
      </c>
      <c r="AV54" t="str">
        <f>IF(ISNUMBER('Panel Spreadsheet'!AV54),$E54-AV$4,"")</f>
        <v/>
      </c>
      <c r="AW54" t="str">
        <f>IF(ISNUMBER('Panel Spreadsheet'!AW54),$E54-AW$4,"")</f>
        <v/>
      </c>
      <c r="AX54" t="str">
        <f>IF(ISNUMBER('Panel Spreadsheet'!AX54),$E54-AX$4,"")</f>
        <v/>
      </c>
      <c r="AY54" t="str">
        <f>IF(ISNUMBER('Panel Spreadsheet'!AY54),$E54-AY$4,"")</f>
        <v/>
      </c>
      <c r="AZ54" t="str">
        <f>IF(ISNUMBER('Panel Spreadsheet'!AZ54),$E54-AZ$4,"")</f>
        <v/>
      </c>
      <c r="BA54" t="str">
        <f>IF(ISNUMBER('Panel Spreadsheet'!BA54),$E54-BA$4,"")</f>
        <v/>
      </c>
      <c r="BB54" t="str">
        <f>IF(ISNUMBER('Panel Spreadsheet'!BB54),$E54-BB$4,"")</f>
        <v/>
      </c>
      <c r="BC54" t="str">
        <f>IF(ISNUMBER('Panel Spreadsheet'!BC54),$E54-BC$4,"")</f>
        <v/>
      </c>
      <c r="BD54" t="str">
        <f>IF(ISNUMBER('Panel Spreadsheet'!BD54),$E54-BD$4,"")</f>
        <v/>
      </c>
      <c r="BE54" t="str">
        <f>IF(ISNUMBER('Panel Spreadsheet'!BE54),$E54-BE$4,"")</f>
        <v/>
      </c>
      <c r="BF54" t="str">
        <f>IF(ISNUMBER('Panel Spreadsheet'!BF54),$E54-BF$4,"")</f>
        <v/>
      </c>
      <c r="BG54" t="str">
        <f>IF(ISNUMBER('Panel Spreadsheet'!BG54),$E54-BG$4,"")</f>
        <v/>
      </c>
      <c r="BH54" t="str">
        <f>IF(ISNUMBER('Panel Spreadsheet'!BH54),$E54-BH$4,"")</f>
        <v/>
      </c>
      <c r="BI54" t="str">
        <f>IF(ISNUMBER('Panel Spreadsheet'!BI54),$E54-BI$4,"")</f>
        <v/>
      </c>
      <c r="BJ54" t="str">
        <f>IF(ISNUMBER('Panel Spreadsheet'!BJ54),$E54-BJ$4,"")</f>
        <v/>
      </c>
      <c r="BK54" t="str">
        <f>IF(ISNUMBER('Panel Spreadsheet'!BK54),$E54-BK$4,"")</f>
        <v/>
      </c>
      <c r="BL54" t="str">
        <f>IF(ISNUMBER('Panel Spreadsheet'!BL54),$E54-BL$4,"")</f>
        <v/>
      </c>
      <c r="BM54" t="str">
        <f>IF(ISNUMBER('Panel Spreadsheet'!BM54),$E54-BM$4,"")</f>
        <v/>
      </c>
    </row>
    <row r="55" spans="1:65" x14ac:dyDescent="0.35">
      <c r="A55" s="49" t="s">
        <v>58</v>
      </c>
      <c r="B55" s="49" t="s">
        <v>128</v>
      </c>
      <c r="C55" s="27">
        <v>1.75</v>
      </c>
      <c r="D55" s="22">
        <v>1954</v>
      </c>
      <c r="E55" s="115">
        <v>1954</v>
      </c>
      <c r="F55" t="str">
        <f>IF(ISNUMBER('Panel Spreadsheet'!F55),$E55-F$4,"")</f>
        <v/>
      </c>
      <c r="G55" t="str">
        <f>IF(ISNUMBER('Panel Spreadsheet'!G55),$E55-G$4,"")</f>
        <v/>
      </c>
      <c r="H55" t="str">
        <f>IF(ISNUMBER('Panel Spreadsheet'!H55),$E55-H$4,"")</f>
        <v/>
      </c>
      <c r="I55" t="str">
        <f>IF(ISNUMBER('Panel Spreadsheet'!I55),$E55-I$4,"")</f>
        <v/>
      </c>
      <c r="J55" t="str">
        <f>IF(ISNUMBER('Panel Spreadsheet'!J55),$E55-J$4,"")</f>
        <v/>
      </c>
      <c r="K55" t="str">
        <f>IF(ISNUMBER('Panel Spreadsheet'!K55),$E55-K$4,"")</f>
        <v/>
      </c>
      <c r="L55" t="str">
        <f>IF(ISNUMBER('Panel Spreadsheet'!L55),$E55-L$4,"")</f>
        <v/>
      </c>
      <c r="M55" t="str">
        <f>IF(ISNUMBER('Panel Spreadsheet'!M55),$E55-M$4,"")</f>
        <v/>
      </c>
      <c r="N55" t="str">
        <f>IF(ISNUMBER('Panel Spreadsheet'!N55),$E55-N$4,"")</f>
        <v/>
      </c>
      <c r="O55" t="str">
        <f>IF(ISNUMBER('Panel Spreadsheet'!O55),$E55-O$4,"")</f>
        <v/>
      </c>
      <c r="P55" t="str">
        <f>IF(ISNUMBER('Panel Spreadsheet'!P55),$E55-P$4,"")</f>
        <v/>
      </c>
      <c r="Q55" t="str">
        <f>IF(ISNUMBER('Panel Spreadsheet'!Q55),$E55-Q$4,"")</f>
        <v/>
      </c>
      <c r="R55" t="str">
        <f>IF(ISNUMBER('Panel Spreadsheet'!R55),$E55-R$4,"")</f>
        <v/>
      </c>
      <c r="S55" t="str">
        <f>IF(ISNUMBER('Panel Spreadsheet'!S55),$E55-S$4,"")</f>
        <v/>
      </c>
      <c r="T55" t="str">
        <f>IF(ISNUMBER('Panel Spreadsheet'!T55),$E55-T$4,"")</f>
        <v/>
      </c>
      <c r="U55" t="str">
        <f>IF(ISNUMBER('Panel Spreadsheet'!U55),$E55-U$4,"")</f>
        <v/>
      </c>
      <c r="V55" t="str">
        <f>IF(ISNUMBER('Panel Spreadsheet'!V55),$E55-V$4,"")</f>
        <v/>
      </c>
      <c r="W55" t="str">
        <f>IF(ISNUMBER('Panel Spreadsheet'!W55),$E55-W$4,"")</f>
        <v/>
      </c>
      <c r="X55" t="str">
        <f>IF(ISNUMBER('Panel Spreadsheet'!X55),$E55-X$4,"")</f>
        <v/>
      </c>
      <c r="Y55" t="str">
        <f>IF(ISNUMBER('Panel Spreadsheet'!Y55),$E55-Y$4,"")</f>
        <v/>
      </c>
      <c r="Z55" t="str">
        <f>IF(ISNUMBER('Panel Spreadsheet'!Z55),$E55-Z$4,"")</f>
        <v/>
      </c>
      <c r="AA55" t="str">
        <f>IF(ISNUMBER('Panel Spreadsheet'!AA55),$E55-AA$4,"")</f>
        <v/>
      </c>
      <c r="AB55" t="str">
        <f>IF(ISNUMBER('Panel Spreadsheet'!AB55),$E55-AB$4,"")</f>
        <v/>
      </c>
      <c r="AC55" t="str">
        <f>IF(ISNUMBER('Panel Spreadsheet'!AC55),$E55-AC$4,"")</f>
        <v/>
      </c>
      <c r="AD55" t="str">
        <f>IF(ISNUMBER('Panel Spreadsheet'!AD55),$E55-AD$4,"")</f>
        <v/>
      </c>
      <c r="AE55" t="str">
        <f>IF(ISNUMBER('Panel Spreadsheet'!AE55),$E55-AE$4,"")</f>
        <v/>
      </c>
      <c r="AF55" t="str">
        <f>IF(ISNUMBER('Panel Spreadsheet'!AF55),$E55-AF$4,"")</f>
        <v/>
      </c>
      <c r="AG55" t="str">
        <f>IF(ISNUMBER('Panel Spreadsheet'!AG55),$E55-AG$4,"")</f>
        <v/>
      </c>
      <c r="AH55" t="str">
        <f>IF(ISNUMBER('Panel Spreadsheet'!AH55),$E55-AH$4,"")</f>
        <v/>
      </c>
      <c r="AI55" t="str">
        <f>IF(ISNUMBER('Panel Spreadsheet'!AI55),$E55-AI$4,"")</f>
        <v/>
      </c>
      <c r="AJ55" t="str">
        <f>IF(ISNUMBER('Panel Spreadsheet'!AJ55),$E55-AJ$4,"")</f>
        <v/>
      </c>
      <c r="AK55" t="str">
        <f>IF(ISNUMBER('Panel Spreadsheet'!AK55),$E55-AK$4,"")</f>
        <v/>
      </c>
      <c r="AL55" t="str">
        <f>IF(ISNUMBER('Panel Spreadsheet'!AL55),$E55-AL$4,"")</f>
        <v/>
      </c>
      <c r="AM55" t="str">
        <f>IF(ISNUMBER('Panel Spreadsheet'!AM55),$E55-AM$4,"")</f>
        <v/>
      </c>
      <c r="AN55" t="str">
        <f>IF(ISNUMBER('Panel Spreadsheet'!AN55),$E55-AN$4,"")</f>
        <v/>
      </c>
      <c r="AO55" t="str">
        <f>IF(ISNUMBER('Panel Spreadsheet'!AO55),$E55-AO$4,"")</f>
        <v/>
      </c>
      <c r="AP55" t="str">
        <f>IF(ISNUMBER('Panel Spreadsheet'!AP55),$E55-AP$4,"")</f>
        <v/>
      </c>
      <c r="AQ55" t="str">
        <f>IF(ISNUMBER('Panel Spreadsheet'!AQ55),$E55-AQ$4,"")</f>
        <v/>
      </c>
      <c r="AR55">
        <f>IF(ISNUMBER('Panel Spreadsheet'!AR55),$E55-AR$4,"")</f>
        <v>2</v>
      </c>
      <c r="AS55">
        <f>IF(ISNUMBER('Panel Spreadsheet'!AS55),$E55-AS$4,"")</f>
        <v>1</v>
      </c>
      <c r="AT55" t="str">
        <f>IF(ISNUMBER('Panel Spreadsheet'!AT55),$E55-AT$4,"")</f>
        <v/>
      </c>
      <c r="AU55" t="str">
        <f>IF(ISNUMBER('Panel Spreadsheet'!AU55),$E55-AU$4,"")</f>
        <v/>
      </c>
      <c r="AV55" t="str">
        <f>IF(ISNUMBER('Panel Spreadsheet'!AV55),$E55-AV$4,"")</f>
        <v/>
      </c>
      <c r="AW55" t="str">
        <f>IF(ISNUMBER('Panel Spreadsheet'!AW55),$E55-AW$4,"")</f>
        <v/>
      </c>
      <c r="AX55" t="str">
        <f>IF(ISNUMBER('Panel Spreadsheet'!AX55),$E55-AX$4,"")</f>
        <v/>
      </c>
      <c r="AY55" t="str">
        <f>IF(ISNUMBER('Panel Spreadsheet'!AY55),$E55-AY$4,"")</f>
        <v/>
      </c>
      <c r="AZ55" t="str">
        <f>IF(ISNUMBER('Panel Spreadsheet'!AZ55),$E55-AZ$4,"")</f>
        <v/>
      </c>
      <c r="BA55" t="str">
        <f>IF(ISNUMBER('Panel Spreadsheet'!BA55),$E55-BA$4,"")</f>
        <v/>
      </c>
      <c r="BB55" t="str">
        <f>IF(ISNUMBER('Panel Spreadsheet'!BB55),$E55-BB$4,"")</f>
        <v/>
      </c>
      <c r="BC55" t="str">
        <f>IF(ISNUMBER('Panel Spreadsheet'!BC55),$E55-BC$4,"")</f>
        <v/>
      </c>
      <c r="BD55" t="str">
        <f>IF(ISNUMBER('Panel Spreadsheet'!BD55),$E55-BD$4,"")</f>
        <v/>
      </c>
      <c r="BE55" t="str">
        <f>IF(ISNUMBER('Panel Spreadsheet'!BE55),$E55-BE$4,"")</f>
        <v/>
      </c>
      <c r="BF55" t="str">
        <f>IF(ISNUMBER('Panel Spreadsheet'!BF55),$E55-BF$4,"")</f>
        <v/>
      </c>
      <c r="BG55" t="str">
        <f>IF(ISNUMBER('Panel Spreadsheet'!BG55),$E55-BG$4,"")</f>
        <v/>
      </c>
      <c r="BH55" t="str">
        <f>IF(ISNUMBER('Panel Spreadsheet'!BH55),$E55-BH$4,"")</f>
        <v/>
      </c>
      <c r="BI55" t="str">
        <f>IF(ISNUMBER('Panel Spreadsheet'!BI55),$E55-BI$4,"")</f>
        <v/>
      </c>
      <c r="BJ55" t="str">
        <f>IF(ISNUMBER('Panel Spreadsheet'!BJ55),$E55-BJ$4,"")</f>
        <v/>
      </c>
      <c r="BK55" t="str">
        <f>IF(ISNUMBER('Panel Spreadsheet'!BK55),$E55-BK$4,"")</f>
        <v/>
      </c>
      <c r="BL55" t="str">
        <f>IF(ISNUMBER('Panel Spreadsheet'!BL55),$E55-BL$4,"")</f>
        <v/>
      </c>
      <c r="BM55" t="str">
        <f>IF(ISNUMBER('Panel Spreadsheet'!BM55),$E55-BM$4,"")</f>
        <v/>
      </c>
    </row>
    <row r="56" spans="1:65" x14ac:dyDescent="0.35">
      <c r="A56" s="51" t="s">
        <v>66</v>
      </c>
      <c r="B56" s="49" t="s">
        <v>128</v>
      </c>
      <c r="C56" s="27">
        <v>2</v>
      </c>
      <c r="D56" s="22">
        <v>1958</v>
      </c>
      <c r="E56" s="26">
        <v>1959</v>
      </c>
      <c r="F56" t="str">
        <f>IF(ISNUMBER('Panel Spreadsheet'!F56),$E56-F$4,"")</f>
        <v/>
      </c>
      <c r="G56" t="str">
        <f>IF(ISNUMBER('Panel Spreadsheet'!G56),$E56-G$4,"")</f>
        <v/>
      </c>
      <c r="H56" t="str">
        <f>IF(ISNUMBER('Panel Spreadsheet'!H56),$E56-H$4,"")</f>
        <v/>
      </c>
      <c r="I56" t="str">
        <f>IF(ISNUMBER('Panel Spreadsheet'!I56),$E56-I$4,"")</f>
        <v/>
      </c>
      <c r="J56" t="str">
        <f>IF(ISNUMBER('Panel Spreadsheet'!J56),$E56-J$4,"")</f>
        <v/>
      </c>
      <c r="K56" t="str">
        <f>IF(ISNUMBER('Panel Spreadsheet'!K56),$E56-K$4,"")</f>
        <v/>
      </c>
      <c r="L56" t="str">
        <f>IF(ISNUMBER('Panel Spreadsheet'!L56),$E56-L$4,"")</f>
        <v/>
      </c>
      <c r="M56" t="str">
        <f>IF(ISNUMBER('Panel Spreadsheet'!M56),$E56-M$4,"")</f>
        <v/>
      </c>
      <c r="N56" t="str">
        <f>IF(ISNUMBER('Panel Spreadsheet'!N56),$E56-N$4,"")</f>
        <v/>
      </c>
      <c r="O56" t="str">
        <f>IF(ISNUMBER('Panel Spreadsheet'!O56),$E56-O$4,"")</f>
        <v/>
      </c>
      <c r="P56" t="str">
        <f>IF(ISNUMBER('Panel Spreadsheet'!P56),$E56-P$4,"")</f>
        <v/>
      </c>
      <c r="Q56" t="str">
        <f>IF(ISNUMBER('Panel Spreadsheet'!Q56),$E56-Q$4,"")</f>
        <v/>
      </c>
      <c r="R56" t="str">
        <f>IF(ISNUMBER('Panel Spreadsheet'!R56),$E56-R$4,"")</f>
        <v/>
      </c>
      <c r="S56" t="str">
        <f>IF(ISNUMBER('Panel Spreadsheet'!S56),$E56-S$4,"")</f>
        <v/>
      </c>
      <c r="T56" t="str">
        <f>IF(ISNUMBER('Panel Spreadsheet'!T56),$E56-T$4,"")</f>
        <v/>
      </c>
      <c r="U56" t="str">
        <f>IF(ISNUMBER('Panel Spreadsheet'!U56),$E56-U$4,"")</f>
        <v/>
      </c>
      <c r="V56" t="str">
        <f>IF(ISNUMBER('Panel Spreadsheet'!V56),$E56-V$4,"")</f>
        <v/>
      </c>
      <c r="W56" t="str">
        <f>IF(ISNUMBER('Panel Spreadsheet'!W56),$E56-W$4,"")</f>
        <v/>
      </c>
      <c r="X56" t="str">
        <f>IF(ISNUMBER('Panel Spreadsheet'!X56),$E56-X$4,"")</f>
        <v/>
      </c>
      <c r="Y56" t="str">
        <f>IF(ISNUMBER('Panel Spreadsheet'!Y56),$E56-Y$4,"")</f>
        <v/>
      </c>
      <c r="Z56" t="str">
        <f>IF(ISNUMBER('Panel Spreadsheet'!Z56),$E56-Z$4,"")</f>
        <v/>
      </c>
      <c r="AA56" t="str">
        <f>IF(ISNUMBER('Panel Spreadsheet'!AA56),$E56-AA$4,"")</f>
        <v/>
      </c>
      <c r="AB56" t="str">
        <f>IF(ISNUMBER('Panel Spreadsheet'!AB56),$E56-AB$4,"")</f>
        <v/>
      </c>
      <c r="AC56" t="str">
        <f>IF(ISNUMBER('Panel Spreadsheet'!AC56),$E56-AC$4,"")</f>
        <v/>
      </c>
      <c r="AD56" t="str">
        <f>IF(ISNUMBER('Panel Spreadsheet'!AD56),$E56-AD$4,"")</f>
        <v/>
      </c>
      <c r="AE56" t="str">
        <f>IF(ISNUMBER('Panel Spreadsheet'!AE56),$E56-AE$4,"")</f>
        <v/>
      </c>
      <c r="AF56" t="str">
        <f>IF(ISNUMBER('Panel Spreadsheet'!AF56),$E56-AF$4,"")</f>
        <v/>
      </c>
      <c r="AG56" t="str">
        <f>IF(ISNUMBER('Panel Spreadsheet'!AG56),$E56-AG$4,"")</f>
        <v/>
      </c>
      <c r="AH56" t="str">
        <f>IF(ISNUMBER('Panel Spreadsheet'!AH56),$E56-AH$4,"")</f>
        <v/>
      </c>
      <c r="AI56" t="str">
        <f>IF(ISNUMBER('Panel Spreadsheet'!AI56),$E56-AI$4,"")</f>
        <v/>
      </c>
      <c r="AJ56" t="str">
        <f>IF(ISNUMBER('Panel Spreadsheet'!AJ56),$E56-AJ$4,"")</f>
        <v/>
      </c>
      <c r="AK56" t="str">
        <f>IF(ISNUMBER('Panel Spreadsheet'!AK56),$E56-AK$4,"")</f>
        <v/>
      </c>
      <c r="AL56" t="str">
        <f>IF(ISNUMBER('Panel Spreadsheet'!AL56),$E56-AL$4,"")</f>
        <v/>
      </c>
      <c r="AM56" t="str">
        <f>IF(ISNUMBER('Panel Spreadsheet'!AM56),$E56-AM$4,"")</f>
        <v/>
      </c>
      <c r="AN56" t="str">
        <f>IF(ISNUMBER('Panel Spreadsheet'!AN56),$E56-AN$4,"")</f>
        <v/>
      </c>
      <c r="AO56" t="str">
        <f>IF(ISNUMBER('Panel Spreadsheet'!AO56),$E56-AO$4,"")</f>
        <v/>
      </c>
      <c r="AP56" t="str">
        <f>IF(ISNUMBER('Panel Spreadsheet'!AP56),$E56-AP$4,"")</f>
        <v/>
      </c>
      <c r="AQ56" t="str">
        <f>IF(ISNUMBER('Panel Spreadsheet'!AQ56),$E56-AQ$4,"")</f>
        <v/>
      </c>
      <c r="AR56" t="str">
        <f>IF(ISNUMBER('Panel Spreadsheet'!AR56),$E56-AR$4,"")</f>
        <v/>
      </c>
      <c r="AS56" t="str">
        <f>IF(ISNUMBER('Panel Spreadsheet'!AS56),$E56-AS$4,"")</f>
        <v/>
      </c>
      <c r="AT56">
        <f>IF(ISNUMBER('Panel Spreadsheet'!AT56),$E56-AT$4,"")</f>
        <v>5</v>
      </c>
      <c r="AU56">
        <f>IF(ISNUMBER('Panel Spreadsheet'!AU56),$E56-AU$4,"")</f>
        <v>4</v>
      </c>
      <c r="AV56">
        <f>IF(ISNUMBER('Panel Spreadsheet'!AV56),$E56-AV$4,"")</f>
        <v>3</v>
      </c>
      <c r="AW56">
        <f>IF(ISNUMBER('Panel Spreadsheet'!AW56),$E56-AW$4,"")</f>
        <v>2</v>
      </c>
      <c r="AX56">
        <f>IF(ISNUMBER('Panel Spreadsheet'!AX56),$E56-AX$4,"")</f>
        <v>1</v>
      </c>
      <c r="AY56" t="str">
        <f>IF(ISNUMBER('Panel Spreadsheet'!AY56),$E56-AY$4,"")</f>
        <v/>
      </c>
      <c r="AZ56" t="str">
        <f>IF(ISNUMBER('Panel Spreadsheet'!AZ56),$E56-AZ$4,"")</f>
        <v/>
      </c>
      <c r="BA56" t="str">
        <f>IF(ISNUMBER('Panel Spreadsheet'!BA56),$E56-BA$4,"")</f>
        <v/>
      </c>
      <c r="BB56" t="str">
        <f>IF(ISNUMBER('Panel Spreadsheet'!BB56),$E56-BB$4,"")</f>
        <v/>
      </c>
      <c r="BC56" t="str">
        <f>IF(ISNUMBER('Panel Spreadsheet'!BC56),$E56-BC$4,"")</f>
        <v/>
      </c>
      <c r="BD56" t="str">
        <f>IF(ISNUMBER('Panel Spreadsheet'!BD56),$E56-BD$4,"")</f>
        <v/>
      </c>
      <c r="BE56" t="str">
        <f>IF(ISNUMBER('Panel Spreadsheet'!BE56),$E56-BE$4,"")</f>
        <v/>
      </c>
      <c r="BF56" t="str">
        <f>IF(ISNUMBER('Panel Spreadsheet'!BF56),$E56-BF$4,"")</f>
        <v/>
      </c>
      <c r="BG56" t="str">
        <f>IF(ISNUMBER('Panel Spreadsheet'!BG56),$E56-BG$4,"")</f>
        <v/>
      </c>
      <c r="BH56" t="str">
        <f>IF(ISNUMBER('Panel Spreadsheet'!BH56),$E56-BH$4,"")</f>
        <v/>
      </c>
      <c r="BI56" t="str">
        <f>IF(ISNUMBER('Panel Spreadsheet'!BI56),$E56-BI$4,"")</f>
        <v/>
      </c>
      <c r="BJ56" t="str">
        <f>IF(ISNUMBER('Panel Spreadsheet'!BJ56),$E56-BJ$4,"")</f>
        <v/>
      </c>
      <c r="BK56" t="str">
        <f>IF(ISNUMBER('Panel Spreadsheet'!BK56),$E56-BK$4,"")</f>
        <v/>
      </c>
      <c r="BL56" t="str">
        <f>IF(ISNUMBER('Panel Spreadsheet'!BL56),$E56-BL$4,"")</f>
        <v/>
      </c>
      <c r="BM56" t="str">
        <f>IF(ISNUMBER('Panel Spreadsheet'!BM56),$E56-BM$4,"")</f>
        <v/>
      </c>
    </row>
    <row r="57" spans="1:65" x14ac:dyDescent="0.35">
      <c r="A57" s="51" t="s">
        <v>59</v>
      </c>
      <c r="B57" s="49" t="s">
        <v>128</v>
      </c>
      <c r="C57" s="27">
        <v>2</v>
      </c>
      <c r="D57" s="26">
        <v>1960</v>
      </c>
      <c r="E57" s="115">
        <v>1960</v>
      </c>
      <c r="F57" t="str">
        <f>IF(ISNUMBER('Panel Spreadsheet'!F57),$E57-F$4,"")</f>
        <v/>
      </c>
      <c r="G57" t="str">
        <f>IF(ISNUMBER('Panel Spreadsheet'!G57),$E57-G$4,"")</f>
        <v/>
      </c>
      <c r="H57" t="str">
        <f>IF(ISNUMBER('Panel Spreadsheet'!H57),$E57-H$4,"")</f>
        <v/>
      </c>
      <c r="I57" t="str">
        <f>IF(ISNUMBER('Panel Spreadsheet'!I57),$E57-I$4,"")</f>
        <v/>
      </c>
      <c r="J57" t="str">
        <f>IF(ISNUMBER('Panel Spreadsheet'!J57),$E57-J$4,"")</f>
        <v/>
      </c>
      <c r="K57" t="str">
        <f>IF(ISNUMBER('Panel Spreadsheet'!K57),$E57-K$4,"")</f>
        <v/>
      </c>
      <c r="L57" t="str">
        <f>IF(ISNUMBER('Panel Spreadsheet'!L57),$E57-L$4,"")</f>
        <v/>
      </c>
      <c r="M57" t="str">
        <f>IF(ISNUMBER('Panel Spreadsheet'!M57),$E57-M$4,"")</f>
        <v/>
      </c>
      <c r="N57" t="str">
        <f>IF(ISNUMBER('Panel Spreadsheet'!N57),$E57-N$4,"")</f>
        <v/>
      </c>
      <c r="O57" t="str">
        <f>IF(ISNUMBER('Panel Spreadsheet'!O57),$E57-O$4,"")</f>
        <v/>
      </c>
      <c r="P57" t="str">
        <f>IF(ISNUMBER('Panel Spreadsheet'!P57),$E57-P$4,"")</f>
        <v/>
      </c>
      <c r="Q57" t="str">
        <f>IF(ISNUMBER('Panel Spreadsheet'!Q57),$E57-Q$4,"")</f>
        <v/>
      </c>
      <c r="R57" t="str">
        <f>IF(ISNUMBER('Panel Spreadsheet'!R57),$E57-R$4,"")</f>
        <v/>
      </c>
      <c r="S57" t="str">
        <f>IF(ISNUMBER('Panel Spreadsheet'!S57),$E57-S$4,"")</f>
        <v/>
      </c>
      <c r="T57" t="str">
        <f>IF(ISNUMBER('Panel Spreadsheet'!T57),$E57-T$4,"")</f>
        <v/>
      </c>
      <c r="U57" t="str">
        <f>IF(ISNUMBER('Panel Spreadsheet'!U57),$E57-U$4,"")</f>
        <v/>
      </c>
      <c r="V57" t="str">
        <f>IF(ISNUMBER('Panel Spreadsheet'!V57),$E57-V$4,"")</f>
        <v/>
      </c>
      <c r="W57" t="str">
        <f>IF(ISNUMBER('Panel Spreadsheet'!W57),$E57-W$4,"")</f>
        <v/>
      </c>
      <c r="X57" t="str">
        <f>IF(ISNUMBER('Panel Spreadsheet'!X57),$E57-X$4,"")</f>
        <v/>
      </c>
      <c r="Y57" t="str">
        <f>IF(ISNUMBER('Panel Spreadsheet'!Y57),$E57-Y$4,"")</f>
        <v/>
      </c>
      <c r="Z57" t="str">
        <f>IF(ISNUMBER('Panel Spreadsheet'!Z57),$E57-Z$4,"")</f>
        <v/>
      </c>
      <c r="AA57" t="str">
        <f>IF(ISNUMBER('Panel Spreadsheet'!AA57),$E57-AA$4,"")</f>
        <v/>
      </c>
      <c r="AB57" t="str">
        <f>IF(ISNUMBER('Panel Spreadsheet'!AB57),$E57-AB$4,"")</f>
        <v/>
      </c>
      <c r="AC57" t="str">
        <f>IF(ISNUMBER('Panel Spreadsheet'!AC57),$E57-AC$4,"")</f>
        <v/>
      </c>
      <c r="AD57" t="str">
        <f>IF(ISNUMBER('Panel Spreadsheet'!AD57),$E57-AD$4,"")</f>
        <v/>
      </c>
      <c r="AE57" t="str">
        <f>IF(ISNUMBER('Panel Spreadsheet'!AE57),$E57-AE$4,"")</f>
        <v/>
      </c>
      <c r="AF57" t="str">
        <f>IF(ISNUMBER('Panel Spreadsheet'!AF57),$E57-AF$4,"")</f>
        <v/>
      </c>
      <c r="AG57" t="str">
        <f>IF(ISNUMBER('Panel Spreadsheet'!AG57),$E57-AG$4,"")</f>
        <v/>
      </c>
      <c r="AH57" t="str">
        <f>IF(ISNUMBER('Panel Spreadsheet'!AH57),$E57-AH$4,"")</f>
        <v/>
      </c>
      <c r="AI57" t="str">
        <f>IF(ISNUMBER('Panel Spreadsheet'!AI57),$E57-AI$4,"")</f>
        <v/>
      </c>
      <c r="AJ57" t="str">
        <f>IF(ISNUMBER('Panel Spreadsheet'!AJ57),$E57-AJ$4,"")</f>
        <v/>
      </c>
      <c r="AK57" t="str">
        <f>IF(ISNUMBER('Panel Spreadsheet'!AK57),$E57-AK$4,"")</f>
        <v/>
      </c>
      <c r="AL57" t="str">
        <f>IF(ISNUMBER('Panel Spreadsheet'!AL57),$E57-AL$4,"")</f>
        <v/>
      </c>
      <c r="AM57" t="str">
        <f>IF(ISNUMBER('Panel Spreadsheet'!AM57),$E57-AM$4,"")</f>
        <v/>
      </c>
      <c r="AN57" t="str">
        <f>IF(ISNUMBER('Panel Spreadsheet'!AN57),$E57-AN$4,"")</f>
        <v/>
      </c>
      <c r="AO57" t="str">
        <f>IF(ISNUMBER('Panel Spreadsheet'!AO57),$E57-AO$4,"")</f>
        <v/>
      </c>
      <c r="AP57" t="str">
        <f>IF(ISNUMBER('Panel Spreadsheet'!AP57),$E57-AP$4,"")</f>
        <v/>
      </c>
      <c r="AQ57" t="str">
        <f>IF(ISNUMBER('Panel Spreadsheet'!AQ57),$E57-AQ$4,"")</f>
        <v/>
      </c>
      <c r="AR57" t="str">
        <f>IF(ISNUMBER('Panel Spreadsheet'!AR57),$E57-AR$4,"")</f>
        <v/>
      </c>
      <c r="AS57" t="str">
        <f>IF(ISNUMBER('Panel Spreadsheet'!AS57),$E57-AS$4,"")</f>
        <v/>
      </c>
      <c r="AT57" t="str">
        <f>IF(ISNUMBER('Panel Spreadsheet'!AT57),$E57-AT$4,"")</f>
        <v/>
      </c>
      <c r="AU57" t="str">
        <f>IF(ISNUMBER('Panel Spreadsheet'!AU57),$E57-AU$4,"")</f>
        <v/>
      </c>
      <c r="AV57">
        <f>IF(ISNUMBER('Panel Spreadsheet'!AV57),$E57-AV$4,"")</f>
        <v>4</v>
      </c>
      <c r="AW57">
        <f>IF(ISNUMBER('Panel Spreadsheet'!AW57),$E57-AW$4,"")</f>
        <v>3</v>
      </c>
      <c r="AX57">
        <f>IF(ISNUMBER('Panel Spreadsheet'!AX57),$E57-AX$4,"")</f>
        <v>2</v>
      </c>
      <c r="AY57">
        <f>IF(ISNUMBER('Panel Spreadsheet'!AY57),$E57-AY$4,"")</f>
        <v>1</v>
      </c>
      <c r="AZ57" t="str">
        <f>IF(ISNUMBER('Panel Spreadsheet'!AZ57),$E57-AZ$4,"")</f>
        <v/>
      </c>
      <c r="BA57" t="str">
        <f>IF(ISNUMBER('Panel Spreadsheet'!BA57),$E57-BA$4,"")</f>
        <v/>
      </c>
      <c r="BB57" t="str">
        <f>IF(ISNUMBER('Panel Spreadsheet'!BB57),$E57-BB$4,"")</f>
        <v/>
      </c>
      <c r="BC57" t="str">
        <f>IF(ISNUMBER('Panel Spreadsheet'!BC57),$E57-BC$4,"")</f>
        <v/>
      </c>
      <c r="BD57" t="str">
        <f>IF(ISNUMBER('Panel Spreadsheet'!BD57),$E57-BD$4,"")</f>
        <v/>
      </c>
      <c r="BE57" t="str">
        <f>IF(ISNUMBER('Panel Spreadsheet'!BE57),$E57-BE$4,"")</f>
        <v/>
      </c>
      <c r="BF57" t="str">
        <f>IF(ISNUMBER('Panel Spreadsheet'!BF57),$E57-BF$4,"")</f>
        <v/>
      </c>
      <c r="BG57" t="str">
        <f>IF(ISNUMBER('Panel Spreadsheet'!BG57),$E57-BG$4,"")</f>
        <v/>
      </c>
      <c r="BH57" t="str">
        <f>IF(ISNUMBER('Panel Spreadsheet'!BH57),$E57-BH$4,"")</f>
        <v/>
      </c>
      <c r="BI57" t="str">
        <f>IF(ISNUMBER('Panel Spreadsheet'!BI57),$E57-BI$4,"")</f>
        <v/>
      </c>
      <c r="BJ57" t="str">
        <f>IF(ISNUMBER('Panel Spreadsheet'!BJ57),$E57-BJ$4,"")</f>
        <v/>
      </c>
      <c r="BK57" t="str">
        <f>IF(ISNUMBER('Panel Spreadsheet'!BK57),$E57-BK$4,"")</f>
        <v/>
      </c>
      <c r="BL57" t="str">
        <f>IF(ISNUMBER('Panel Spreadsheet'!BL57),$E57-BL$4,"")</f>
        <v/>
      </c>
      <c r="BM57" t="str">
        <f>IF(ISNUMBER('Panel Spreadsheet'!BM57),$E57-BM$4,"")</f>
        <v/>
      </c>
    </row>
    <row r="58" spans="1:65" x14ac:dyDescent="0.35">
      <c r="A58" s="49" t="s">
        <v>33</v>
      </c>
      <c r="B58" s="49" t="s">
        <v>128</v>
      </c>
      <c r="C58" s="27">
        <v>2</v>
      </c>
      <c r="D58" s="22">
        <v>1935</v>
      </c>
      <c r="E58" s="22">
        <v>1938</v>
      </c>
      <c r="F58" t="str">
        <f>IF(ISNUMBER('Panel Spreadsheet'!F58),$E58-F$4,"")</f>
        <v/>
      </c>
      <c r="G58" t="str">
        <f>IF(ISNUMBER('Panel Spreadsheet'!G58),$E58-G$4,"")</f>
        <v/>
      </c>
      <c r="H58" t="str">
        <f>IF(ISNUMBER('Panel Spreadsheet'!H58),$E58-H$4,"")</f>
        <v/>
      </c>
      <c r="I58" t="str">
        <f>IF(ISNUMBER('Panel Spreadsheet'!I58),$E58-I$4,"")</f>
        <v/>
      </c>
      <c r="J58" t="str">
        <f>IF(ISNUMBER('Panel Spreadsheet'!J58),$E58-J$4,"")</f>
        <v/>
      </c>
      <c r="K58" t="str">
        <f>IF(ISNUMBER('Panel Spreadsheet'!K58),$E58-K$4,"")</f>
        <v/>
      </c>
      <c r="L58" t="str">
        <f>IF(ISNUMBER('Panel Spreadsheet'!L58),$E58-L$4,"")</f>
        <v/>
      </c>
      <c r="M58" t="str">
        <f>IF(ISNUMBER('Panel Spreadsheet'!M58),$E58-M$4,"")</f>
        <v/>
      </c>
      <c r="N58" t="str">
        <f>IF(ISNUMBER('Panel Spreadsheet'!N58),$E58-N$4,"")</f>
        <v/>
      </c>
      <c r="O58" t="str">
        <f>IF(ISNUMBER('Panel Spreadsheet'!O58),$E58-O$4,"")</f>
        <v/>
      </c>
      <c r="P58" t="str">
        <f>IF(ISNUMBER('Panel Spreadsheet'!P58),$E58-P$4,"")</f>
        <v/>
      </c>
      <c r="Q58" t="str">
        <f>IF(ISNUMBER('Panel Spreadsheet'!Q58),$E58-Q$4,"")</f>
        <v/>
      </c>
      <c r="R58" t="str">
        <f>IF(ISNUMBER('Panel Spreadsheet'!R58),$E58-R$4,"")</f>
        <v/>
      </c>
      <c r="S58" t="str">
        <f>IF(ISNUMBER('Panel Spreadsheet'!S58),$E58-S$4,"")</f>
        <v/>
      </c>
      <c r="T58" t="str">
        <f>IF(ISNUMBER('Panel Spreadsheet'!T58),$E58-T$4,"")</f>
        <v/>
      </c>
      <c r="U58" t="str">
        <f>IF(ISNUMBER('Panel Spreadsheet'!U58),$E58-U$4,"")</f>
        <v/>
      </c>
      <c r="V58" t="str">
        <f>IF(ISNUMBER('Panel Spreadsheet'!V58),$E58-V$4,"")</f>
        <v/>
      </c>
      <c r="W58" t="str">
        <f>IF(ISNUMBER('Panel Spreadsheet'!W58),$E58-W$4,"")</f>
        <v/>
      </c>
      <c r="X58" t="str">
        <f>IF(ISNUMBER('Panel Spreadsheet'!X58),$E58-X$4,"")</f>
        <v/>
      </c>
      <c r="Y58">
        <f>IF(ISNUMBER('Panel Spreadsheet'!Y58),$E58-Y$4,"")</f>
        <v>5</v>
      </c>
      <c r="Z58">
        <f>IF(ISNUMBER('Panel Spreadsheet'!Z58),$E58-Z$4,"")</f>
        <v>4</v>
      </c>
      <c r="AA58">
        <f>IF(ISNUMBER('Panel Spreadsheet'!AA58),$E58-AA$4,"")</f>
        <v>3</v>
      </c>
      <c r="AB58" t="str">
        <f>IF(ISNUMBER('Panel Spreadsheet'!AB58),$E58-AB$4,"")</f>
        <v/>
      </c>
      <c r="AC58" t="str">
        <f>IF(ISNUMBER('Panel Spreadsheet'!AC58),$E58-AC$4,"")</f>
        <v/>
      </c>
      <c r="AD58" t="str">
        <f>IF(ISNUMBER('Panel Spreadsheet'!AD58),$E58-AD$4,"")</f>
        <v/>
      </c>
      <c r="AE58" t="str">
        <f>IF(ISNUMBER('Panel Spreadsheet'!AE58),$E58-AE$4,"")</f>
        <v/>
      </c>
      <c r="AF58" t="str">
        <f>IF(ISNUMBER('Panel Spreadsheet'!AF58),$E58-AF$4,"")</f>
        <v/>
      </c>
      <c r="AG58" t="str">
        <f>IF(ISNUMBER('Panel Spreadsheet'!AG58),$E58-AG$4,"")</f>
        <v/>
      </c>
      <c r="AH58" t="str">
        <f>IF(ISNUMBER('Panel Spreadsheet'!AH58),$E58-AH$4,"")</f>
        <v/>
      </c>
      <c r="AI58" t="str">
        <f>IF(ISNUMBER('Panel Spreadsheet'!AI58),$E58-AI$4,"")</f>
        <v/>
      </c>
      <c r="AJ58" t="str">
        <f>IF(ISNUMBER('Panel Spreadsheet'!AJ58),$E58-AJ$4,"")</f>
        <v/>
      </c>
      <c r="AK58" t="str">
        <f>IF(ISNUMBER('Panel Spreadsheet'!AK58),$E58-AK$4,"")</f>
        <v/>
      </c>
      <c r="AL58" t="str">
        <f>IF(ISNUMBER('Panel Spreadsheet'!AL58),$E58-AL$4,"")</f>
        <v/>
      </c>
      <c r="AM58" t="str">
        <f>IF(ISNUMBER('Panel Spreadsheet'!AM58),$E58-AM$4,"")</f>
        <v/>
      </c>
      <c r="AN58" t="str">
        <f>IF(ISNUMBER('Panel Spreadsheet'!AN58),$E58-AN$4,"")</f>
        <v/>
      </c>
      <c r="AO58" t="str">
        <f>IF(ISNUMBER('Panel Spreadsheet'!AO58),$E58-AO$4,"")</f>
        <v/>
      </c>
      <c r="AP58" t="str">
        <f>IF(ISNUMBER('Panel Spreadsheet'!AP58),$E58-AP$4,"")</f>
        <v/>
      </c>
      <c r="AQ58" t="str">
        <f>IF(ISNUMBER('Panel Spreadsheet'!AQ58),$E58-AQ$4,"")</f>
        <v/>
      </c>
      <c r="AR58" t="str">
        <f>IF(ISNUMBER('Panel Spreadsheet'!AR58),$E58-AR$4,"")</f>
        <v/>
      </c>
      <c r="AS58" t="str">
        <f>IF(ISNUMBER('Panel Spreadsheet'!AS58),$E58-AS$4,"")</f>
        <v/>
      </c>
      <c r="AT58" t="str">
        <f>IF(ISNUMBER('Panel Spreadsheet'!AT58),$E58-AT$4,"")</f>
        <v/>
      </c>
      <c r="AU58" t="str">
        <f>IF(ISNUMBER('Panel Spreadsheet'!AU58),$E58-AU$4,"")</f>
        <v/>
      </c>
      <c r="AV58" t="str">
        <f>IF(ISNUMBER('Panel Spreadsheet'!AV58),$E58-AV$4,"")</f>
        <v/>
      </c>
      <c r="AW58" t="str">
        <f>IF(ISNUMBER('Panel Spreadsheet'!AW58),$E58-AW$4,"")</f>
        <v/>
      </c>
      <c r="AX58" t="str">
        <f>IF(ISNUMBER('Panel Spreadsheet'!AX58),$E58-AX$4,"")</f>
        <v/>
      </c>
      <c r="AY58" t="str">
        <f>IF(ISNUMBER('Panel Spreadsheet'!AY58),$E58-AY$4,"")</f>
        <v/>
      </c>
      <c r="AZ58" t="str">
        <f>IF(ISNUMBER('Panel Spreadsheet'!AZ58),$E58-AZ$4,"")</f>
        <v/>
      </c>
      <c r="BA58" t="str">
        <f>IF(ISNUMBER('Panel Spreadsheet'!BA58),$E58-BA$4,"")</f>
        <v/>
      </c>
      <c r="BB58" t="str">
        <f>IF(ISNUMBER('Panel Spreadsheet'!BB58),$E58-BB$4,"")</f>
        <v/>
      </c>
      <c r="BC58" t="str">
        <f>IF(ISNUMBER('Panel Spreadsheet'!BC58),$E58-BC$4,"")</f>
        <v/>
      </c>
      <c r="BD58" t="str">
        <f>IF(ISNUMBER('Panel Spreadsheet'!BD58),$E58-BD$4,"")</f>
        <v/>
      </c>
      <c r="BE58" t="str">
        <f>IF(ISNUMBER('Panel Spreadsheet'!BE58),$E58-BE$4,"")</f>
        <v/>
      </c>
      <c r="BF58" t="str">
        <f>IF(ISNUMBER('Panel Spreadsheet'!BF58),$E58-BF$4,"")</f>
        <v/>
      </c>
      <c r="BG58" t="str">
        <f>IF(ISNUMBER('Panel Spreadsheet'!BG58),$E58-BG$4,"")</f>
        <v/>
      </c>
      <c r="BH58" t="str">
        <f>IF(ISNUMBER('Panel Spreadsheet'!BH58),$E58-BH$4,"")</f>
        <v/>
      </c>
      <c r="BI58" t="str">
        <f>IF(ISNUMBER('Panel Spreadsheet'!BI58),$E58-BI$4,"")</f>
        <v/>
      </c>
      <c r="BJ58" t="str">
        <f>IF(ISNUMBER('Panel Spreadsheet'!BJ58),$E58-BJ$4,"")</f>
        <v/>
      </c>
      <c r="BK58" t="str">
        <f>IF(ISNUMBER('Panel Spreadsheet'!BK58),$E58-BK$4,"")</f>
        <v/>
      </c>
      <c r="BL58" t="str">
        <f>IF(ISNUMBER('Panel Spreadsheet'!BL58),$E58-BL$4,"")</f>
        <v/>
      </c>
      <c r="BM58" t="str">
        <f>IF(ISNUMBER('Panel Spreadsheet'!BM58),$E58-BM$4,"")</f>
        <v/>
      </c>
    </row>
    <row r="59" spans="1:65" x14ac:dyDescent="0.35">
      <c r="A59" s="51" t="s">
        <v>25</v>
      </c>
      <c r="B59" s="49" t="s">
        <v>128</v>
      </c>
      <c r="C59" s="27">
        <v>2.25</v>
      </c>
      <c r="D59" s="26">
        <v>1955</v>
      </c>
      <c r="E59" s="115">
        <v>1955</v>
      </c>
      <c r="F59" t="str">
        <f>IF(ISNUMBER('Panel Spreadsheet'!F59),$E59-F$4,"")</f>
        <v/>
      </c>
      <c r="G59" t="str">
        <f>IF(ISNUMBER('Panel Spreadsheet'!G59),$E59-G$4,"")</f>
        <v/>
      </c>
      <c r="H59" t="str">
        <f>IF(ISNUMBER('Panel Spreadsheet'!H59),$E59-H$4,"")</f>
        <v/>
      </c>
      <c r="I59" t="str">
        <f>IF(ISNUMBER('Panel Spreadsheet'!I59),$E59-I$4,"")</f>
        <v/>
      </c>
      <c r="J59" t="str">
        <f>IF(ISNUMBER('Panel Spreadsheet'!J59),$E59-J$4,"")</f>
        <v/>
      </c>
      <c r="K59" t="str">
        <f>IF(ISNUMBER('Panel Spreadsheet'!K59),$E59-K$4,"")</f>
        <v/>
      </c>
      <c r="L59" t="str">
        <f>IF(ISNUMBER('Panel Spreadsheet'!L59),$E59-L$4,"")</f>
        <v/>
      </c>
      <c r="M59" t="str">
        <f>IF(ISNUMBER('Panel Spreadsheet'!M59),$E59-M$4,"")</f>
        <v/>
      </c>
      <c r="N59" t="str">
        <f>IF(ISNUMBER('Panel Spreadsheet'!N59),$E59-N$4,"")</f>
        <v/>
      </c>
      <c r="O59" t="str">
        <f>IF(ISNUMBER('Panel Spreadsheet'!O59),$E59-O$4,"")</f>
        <v/>
      </c>
      <c r="P59" t="str">
        <f>IF(ISNUMBER('Panel Spreadsheet'!P59),$E59-P$4,"")</f>
        <v/>
      </c>
      <c r="Q59" t="str">
        <f>IF(ISNUMBER('Panel Spreadsheet'!Q59),$E59-Q$4,"")</f>
        <v/>
      </c>
      <c r="R59" t="str">
        <f>IF(ISNUMBER('Panel Spreadsheet'!R59),$E59-R$4,"")</f>
        <v/>
      </c>
      <c r="S59" t="str">
        <f>IF(ISNUMBER('Panel Spreadsheet'!S59),$E59-S$4,"")</f>
        <v/>
      </c>
      <c r="T59" t="str">
        <f>IF(ISNUMBER('Panel Spreadsheet'!T59),$E59-T$4,"")</f>
        <v/>
      </c>
      <c r="U59" t="str">
        <f>IF(ISNUMBER('Panel Spreadsheet'!U59),$E59-U$4,"")</f>
        <v/>
      </c>
      <c r="V59" t="str">
        <f>IF(ISNUMBER('Panel Spreadsheet'!V59),$E59-V$4,"")</f>
        <v/>
      </c>
      <c r="W59" t="str">
        <f>IF(ISNUMBER('Panel Spreadsheet'!W59),$E59-W$4,"")</f>
        <v/>
      </c>
      <c r="X59" t="str">
        <f>IF(ISNUMBER('Panel Spreadsheet'!X59),$E59-X$4,"")</f>
        <v/>
      </c>
      <c r="Y59" t="str">
        <f>IF(ISNUMBER('Panel Spreadsheet'!Y59),$E59-Y$4,"")</f>
        <v/>
      </c>
      <c r="Z59" t="str">
        <f>IF(ISNUMBER('Panel Spreadsheet'!Z59),$E59-Z$4,"")</f>
        <v/>
      </c>
      <c r="AA59" t="str">
        <f>IF(ISNUMBER('Panel Spreadsheet'!AA59),$E59-AA$4,"")</f>
        <v/>
      </c>
      <c r="AB59" t="str">
        <f>IF(ISNUMBER('Panel Spreadsheet'!AB59),$E59-AB$4,"")</f>
        <v/>
      </c>
      <c r="AC59" t="str">
        <f>IF(ISNUMBER('Panel Spreadsheet'!AC59),$E59-AC$4,"")</f>
        <v/>
      </c>
      <c r="AD59" t="str">
        <f>IF(ISNUMBER('Panel Spreadsheet'!AD59),$E59-AD$4,"")</f>
        <v/>
      </c>
      <c r="AE59" t="str">
        <f>IF(ISNUMBER('Panel Spreadsheet'!AE59),$E59-AE$4,"")</f>
        <v/>
      </c>
      <c r="AF59" t="str">
        <f>IF(ISNUMBER('Panel Spreadsheet'!AF59),$E59-AF$4,"")</f>
        <v/>
      </c>
      <c r="AG59" t="str">
        <f>IF(ISNUMBER('Panel Spreadsheet'!AG59),$E59-AG$4,"")</f>
        <v/>
      </c>
      <c r="AH59" t="str">
        <f>IF(ISNUMBER('Panel Spreadsheet'!AH59),$E59-AH$4,"")</f>
        <v/>
      </c>
      <c r="AI59" t="str">
        <f>IF(ISNUMBER('Panel Spreadsheet'!AI59),$E59-AI$4,"")</f>
        <v/>
      </c>
      <c r="AJ59" t="str">
        <f>IF(ISNUMBER('Panel Spreadsheet'!AJ59),$E59-AJ$4,"")</f>
        <v/>
      </c>
      <c r="AK59" t="str">
        <f>IF(ISNUMBER('Panel Spreadsheet'!AK59),$E59-AK$4,"")</f>
        <v/>
      </c>
      <c r="AL59" t="str">
        <f>IF(ISNUMBER('Panel Spreadsheet'!AL59),$E59-AL$4,"")</f>
        <v/>
      </c>
      <c r="AM59" t="str">
        <f>IF(ISNUMBER('Panel Spreadsheet'!AM59),$E59-AM$4,"")</f>
        <v/>
      </c>
      <c r="AN59" t="str">
        <f>IF(ISNUMBER('Panel Spreadsheet'!AN59),$E59-AN$4,"")</f>
        <v/>
      </c>
      <c r="AO59" t="str">
        <f>IF(ISNUMBER('Panel Spreadsheet'!AO59),$E59-AO$4,"")</f>
        <v/>
      </c>
      <c r="AP59">
        <f>IF(ISNUMBER('Panel Spreadsheet'!AP59),$E59-AP$4,"")</f>
        <v>5</v>
      </c>
      <c r="AQ59">
        <f>IF(ISNUMBER('Panel Spreadsheet'!AQ59),$E59-AQ$4,"")</f>
        <v>4</v>
      </c>
      <c r="AR59">
        <f>IF(ISNUMBER('Panel Spreadsheet'!AR59),$E59-AR$4,"")</f>
        <v>3</v>
      </c>
      <c r="AS59">
        <f>IF(ISNUMBER('Panel Spreadsheet'!AS59),$E59-AS$4,"")</f>
        <v>2</v>
      </c>
      <c r="AT59">
        <f>IF(ISNUMBER('Panel Spreadsheet'!AT59),$E59-AT$4,"")</f>
        <v>1</v>
      </c>
      <c r="AU59" t="str">
        <f>IF(ISNUMBER('Panel Spreadsheet'!AU59),$E59-AU$4,"")</f>
        <v/>
      </c>
      <c r="AV59" t="str">
        <f>IF(ISNUMBER('Panel Spreadsheet'!AV59),$E59-AV$4,"")</f>
        <v/>
      </c>
      <c r="AW59" t="str">
        <f>IF(ISNUMBER('Panel Spreadsheet'!AW59),$E59-AW$4,"")</f>
        <v/>
      </c>
      <c r="AX59" t="str">
        <f>IF(ISNUMBER('Panel Spreadsheet'!AX59),$E59-AX$4,"")</f>
        <v/>
      </c>
      <c r="AY59" t="str">
        <f>IF(ISNUMBER('Panel Spreadsheet'!AY59),$E59-AY$4,"")</f>
        <v/>
      </c>
      <c r="AZ59" t="str">
        <f>IF(ISNUMBER('Panel Spreadsheet'!AZ59),$E59-AZ$4,"")</f>
        <v/>
      </c>
      <c r="BA59" t="str">
        <f>IF(ISNUMBER('Panel Spreadsheet'!BA59),$E59-BA$4,"")</f>
        <v/>
      </c>
      <c r="BB59" t="str">
        <f>IF(ISNUMBER('Panel Spreadsheet'!BB59),$E59-BB$4,"")</f>
        <v/>
      </c>
      <c r="BC59" t="str">
        <f>IF(ISNUMBER('Panel Spreadsheet'!BC59),$E59-BC$4,"")</f>
        <v/>
      </c>
      <c r="BD59" t="str">
        <f>IF(ISNUMBER('Panel Spreadsheet'!BD59),$E59-BD$4,"")</f>
        <v/>
      </c>
      <c r="BE59" t="str">
        <f>IF(ISNUMBER('Panel Spreadsheet'!BE59),$E59-BE$4,"")</f>
        <v/>
      </c>
      <c r="BF59" t="str">
        <f>IF(ISNUMBER('Panel Spreadsheet'!BF59),$E59-BF$4,"")</f>
        <v/>
      </c>
      <c r="BG59" t="str">
        <f>IF(ISNUMBER('Panel Spreadsheet'!BG59),$E59-BG$4,"")</f>
        <v/>
      </c>
      <c r="BH59" t="str">
        <f>IF(ISNUMBER('Panel Spreadsheet'!BH59),$E59-BH$4,"")</f>
        <v/>
      </c>
      <c r="BI59" t="str">
        <f>IF(ISNUMBER('Panel Spreadsheet'!BI59),$E59-BI$4,"")</f>
        <v/>
      </c>
      <c r="BJ59" t="str">
        <f>IF(ISNUMBER('Panel Spreadsheet'!BJ59),$E59-BJ$4,"")</f>
        <v/>
      </c>
      <c r="BK59" t="str">
        <f>IF(ISNUMBER('Panel Spreadsheet'!BK59),$E59-BK$4,"")</f>
        <v/>
      </c>
      <c r="BL59" t="str">
        <f>IF(ISNUMBER('Panel Spreadsheet'!BL59),$E59-BL$4,"")</f>
        <v/>
      </c>
      <c r="BM59" t="str">
        <f>IF(ISNUMBER('Panel Spreadsheet'!BM59),$E59-BM$4,"")</f>
        <v/>
      </c>
    </row>
    <row r="60" spans="1:65" x14ac:dyDescent="0.35">
      <c r="A60" s="49" t="s">
        <v>58</v>
      </c>
      <c r="B60" s="49" t="s">
        <v>128</v>
      </c>
      <c r="C60" s="27">
        <v>2.25</v>
      </c>
      <c r="D60" s="22">
        <v>1957</v>
      </c>
      <c r="E60" s="115">
        <v>1957</v>
      </c>
      <c r="F60" t="str">
        <f>IF(ISNUMBER('Panel Spreadsheet'!F60),$E60-F$4,"")</f>
        <v/>
      </c>
      <c r="G60" t="str">
        <f>IF(ISNUMBER('Panel Spreadsheet'!G60),$E60-G$4,"")</f>
        <v/>
      </c>
      <c r="H60" t="str">
        <f>IF(ISNUMBER('Panel Spreadsheet'!H60),$E60-H$4,"")</f>
        <v/>
      </c>
      <c r="I60" t="str">
        <f>IF(ISNUMBER('Panel Spreadsheet'!I60),$E60-I$4,"")</f>
        <v/>
      </c>
      <c r="J60" t="str">
        <f>IF(ISNUMBER('Panel Spreadsheet'!J60),$E60-J$4,"")</f>
        <v/>
      </c>
      <c r="K60" t="str">
        <f>IF(ISNUMBER('Panel Spreadsheet'!K60),$E60-K$4,"")</f>
        <v/>
      </c>
      <c r="L60" t="str">
        <f>IF(ISNUMBER('Panel Spreadsheet'!L60),$E60-L$4,"")</f>
        <v/>
      </c>
      <c r="M60" t="str">
        <f>IF(ISNUMBER('Panel Spreadsheet'!M60),$E60-M$4,"")</f>
        <v/>
      </c>
      <c r="N60" t="str">
        <f>IF(ISNUMBER('Panel Spreadsheet'!N60),$E60-N$4,"")</f>
        <v/>
      </c>
      <c r="O60" t="str">
        <f>IF(ISNUMBER('Panel Spreadsheet'!O60),$E60-O$4,"")</f>
        <v/>
      </c>
      <c r="P60" t="str">
        <f>IF(ISNUMBER('Panel Spreadsheet'!P60),$E60-P$4,"")</f>
        <v/>
      </c>
      <c r="Q60" t="str">
        <f>IF(ISNUMBER('Panel Spreadsheet'!Q60),$E60-Q$4,"")</f>
        <v/>
      </c>
      <c r="R60" t="str">
        <f>IF(ISNUMBER('Panel Spreadsheet'!R60),$E60-R$4,"")</f>
        <v/>
      </c>
      <c r="S60" t="str">
        <f>IF(ISNUMBER('Panel Spreadsheet'!S60),$E60-S$4,"")</f>
        <v/>
      </c>
      <c r="T60" t="str">
        <f>IF(ISNUMBER('Panel Spreadsheet'!T60),$E60-T$4,"")</f>
        <v/>
      </c>
      <c r="U60" t="str">
        <f>IF(ISNUMBER('Panel Spreadsheet'!U60),$E60-U$4,"")</f>
        <v/>
      </c>
      <c r="V60" t="str">
        <f>IF(ISNUMBER('Panel Spreadsheet'!V60),$E60-V$4,"")</f>
        <v/>
      </c>
      <c r="W60" t="str">
        <f>IF(ISNUMBER('Panel Spreadsheet'!W60),$E60-W$4,"")</f>
        <v/>
      </c>
      <c r="X60" t="str">
        <f>IF(ISNUMBER('Panel Spreadsheet'!X60),$E60-X$4,"")</f>
        <v/>
      </c>
      <c r="Y60" t="str">
        <f>IF(ISNUMBER('Panel Spreadsheet'!Y60),$E60-Y$4,"")</f>
        <v/>
      </c>
      <c r="Z60" t="str">
        <f>IF(ISNUMBER('Panel Spreadsheet'!Z60),$E60-Z$4,"")</f>
        <v/>
      </c>
      <c r="AA60" t="str">
        <f>IF(ISNUMBER('Panel Spreadsheet'!AA60),$E60-AA$4,"")</f>
        <v/>
      </c>
      <c r="AB60" t="str">
        <f>IF(ISNUMBER('Panel Spreadsheet'!AB60),$E60-AB$4,"")</f>
        <v/>
      </c>
      <c r="AC60" t="str">
        <f>IF(ISNUMBER('Panel Spreadsheet'!AC60),$E60-AC$4,"")</f>
        <v/>
      </c>
      <c r="AD60" t="str">
        <f>IF(ISNUMBER('Panel Spreadsheet'!AD60),$E60-AD$4,"")</f>
        <v/>
      </c>
      <c r="AE60" t="str">
        <f>IF(ISNUMBER('Panel Spreadsheet'!AE60),$E60-AE$4,"")</f>
        <v/>
      </c>
      <c r="AF60" t="str">
        <f>IF(ISNUMBER('Panel Spreadsheet'!AF60),$E60-AF$4,"")</f>
        <v/>
      </c>
      <c r="AG60" t="str">
        <f>IF(ISNUMBER('Panel Spreadsheet'!AG60),$E60-AG$4,"")</f>
        <v/>
      </c>
      <c r="AH60" t="str">
        <f>IF(ISNUMBER('Panel Spreadsheet'!AH60),$E60-AH$4,"")</f>
        <v/>
      </c>
      <c r="AI60" t="str">
        <f>IF(ISNUMBER('Panel Spreadsheet'!AI60),$E60-AI$4,"")</f>
        <v/>
      </c>
      <c r="AJ60" t="str">
        <f>IF(ISNUMBER('Panel Spreadsheet'!AJ60),$E60-AJ$4,"")</f>
        <v/>
      </c>
      <c r="AK60" t="str">
        <f>IF(ISNUMBER('Panel Spreadsheet'!AK60),$E60-AK$4,"")</f>
        <v/>
      </c>
      <c r="AL60" t="str">
        <f>IF(ISNUMBER('Panel Spreadsheet'!AL60),$E60-AL$4,"")</f>
        <v/>
      </c>
      <c r="AM60" t="str">
        <f>IF(ISNUMBER('Panel Spreadsheet'!AM60),$E60-AM$4,"")</f>
        <v/>
      </c>
      <c r="AN60" t="str">
        <f>IF(ISNUMBER('Panel Spreadsheet'!AN60),$E60-AN$4,"")</f>
        <v/>
      </c>
      <c r="AO60" t="str">
        <f>IF(ISNUMBER('Panel Spreadsheet'!AO60),$E60-AO$4,"")</f>
        <v/>
      </c>
      <c r="AP60" t="str">
        <f>IF(ISNUMBER('Panel Spreadsheet'!AP60),$E60-AP$4,"")</f>
        <v/>
      </c>
      <c r="AQ60" t="str">
        <f>IF(ISNUMBER('Panel Spreadsheet'!AQ60),$E60-AQ$4,"")</f>
        <v/>
      </c>
      <c r="AR60" t="str">
        <f>IF(ISNUMBER('Panel Spreadsheet'!AR60),$E60-AR$4,"")</f>
        <v/>
      </c>
      <c r="AS60" t="str">
        <f>IF(ISNUMBER('Panel Spreadsheet'!AS60),$E60-AS$4,"")</f>
        <v/>
      </c>
      <c r="AT60">
        <f>IF(ISNUMBER('Panel Spreadsheet'!AT60),$E60-AT$4,"")</f>
        <v>3</v>
      </c>
      <c r="AU60">
        <f>IF(ISNUMBER('Panel Spreadsheet'!AU60),$E60-AU$4,"")</f>
        <v>2</v>
      </c>
      <c r="AV60">
        <f>IF(ISNUMBER('Panel Spreadsheet'!AV60),$E60-AV$4,"")</f>
        <v>1</v>
      </c>
      <c r="AW60">
        <f>IF(ISNUMBER('Panel Spreadsheet'!AW60),$E60-AW$4,"")</f>
        <v>0</v>
      </c>
      <c r="AX60" t="str">
        <f>IF(ISNUMBER('Panel Spreadsheet'!AX60),$E60-AX$4,"")</f>
        <v/>
      </c>
      <c r="AY60" t="str">
        <f>IF(ISNUMBER('Panel Spreadsheet'!AY60),$E60-AY$4,"")</f>
        <v/>
      </c>
      <c r="AZ60" t="str">
        <f>IF(ISNUMBER('Panel Spreadsheet'!AZ60),$E60-AZ$4,"")</f>
        <v/>
      </c>
      <c r="BA60" t="str">
        <f>IF(ISNUMBER('Panel Spreadsheet'!BA60),$E60-BA$4,"")</f>
        <v/>
      </c>
      <c r="BB60" t="str">
        <f>IF(ISNUMBER('Panel Spreadsheet'!BB60),$E60-BB$4,"")</f>
        <v/>
      </c>
      <c r="BC60" t="str">
        <f>IF(ISNUMBER('Panel Spreadsheet'!BC60),$E60-BC$4,"")</f>
        <v/>
      </c>
      <c r="BD60" t="str">
        <f>IF(ISNUMBER('Panel Spreadsheet'!BD60),$E60-BD$4,"")</f>
        <v/>
      </c>
      <c r="BE60" t="str">
        <f>IF(ISNUMBER('Panel Spreadsheet'!BE60),$E60-BE$4,"")</f>
        <v/>
      </c>
      <c r="BF60" t="str">
        <f>IF(ISNUMBER('Panel Spreadsheet'!BF60),$E60-BF$4,"")</f>
        <v/>
      </c>
      <c r="BG60" t="str">
        <f>IF(ISNUMBER('Panel Spreadsheet'!BG60),$E60-BG$4,"")</f>
        <v/>
      </c>
      <c r="BH60" t="str">
        <f>IF(ISNUMBER('Panel Spreadsheet'!BH60),$E60-BH$4,"")</f>
        <v/>
      </c>
      <c r="BI60" t="str">
        <f>IF(ISNUMBER('Panel Spreadsheet'!BI60),$E60-BI$4,"")</f>
        <v/>
      </c>
      <c r="BJ60" t="str">
        <f>IF(ISNUMBER('Panel Spreadsheet'!BJ60),$E60-BJ$4,"")</f>
        <v/>
      </c>
      <c r="BK60" t="str">
        <f>IF(ISNUMBER('Panel Spreadsheet'!BK60),$E60-BK$4,"")</f>
        <v/>
      </c>
      <c r="BL60" t="str">
        <f>IF(ISNUMBER('Panel Spreadsheet'!BL60),$E60-BL$4,"")</f>
        <v/>
      </c>
      <c r="BM60" t="str">
        <f>IF(ISNUMBER('Panel Spreadsheet'!BM60),$E60-BM$4,"")</f>
        <v/>
      </c>
    </row>
    <row r="61" spans="1:65" x14ac:dyDescent="0.35">
      <c r="A61" s="51" t="s">
        <v>36</v>
      </c>
      <c r="B61" s="49" t="s">
        <v>128</v>
      </c>
      <c r="C61" s="27">
        <v>2.5</v>
      </c>
      <c r="D61" s="22">
        <v>1944</v>
      </c>
      <c r="E61" s="26">
        <v>1949</v>
      </c>
      <c r="F61" t="str">
        <f>IF(ISNUMBER('Panel Spreadsheet'!F61),$E61-F$4,"")</f>
        <v/>
      </c>
      <c r="G61" t="str">
        <f>IF(ISNUMBER('Panel Spreadsheet'!G61),$E61-G$4,"")</f>
        <v/>
      </c>
      <c r="H61" t="str">
        <f>IF(ISNUMBER('Panel Spreadsheet'!H61),$E61-H$4,"")</f>
        <v/>
      </c>
      <c r="I61" t="str">
        <f>IF(ISNUMBER('Panel Spreadsheet'!I61),$E61-I$4,"")</f>
        <v/>
      </c>
      <c r="J61" t="str">
        <f>IF(ISNUMBER('Panel Spreadsheet'!J61),$E61-J$4,"")</f>
        <v/>
      </c>
      <c r="K61" t="str">
        <f>IF(ISNUMBER('Panel Spreadsheet'!K61),$E61-K$4,"")</f>
        <v/>
      </c>
      <c r="L61" t="str">
        <f>IF(ISNUMBER('Panel Spreadsheet'!L61),$E61-L$4,"")</f>
        <v/>
      </c>
      <c r="M61" t="str">
        <f>IF(ISNUMBER('Panel Spreadsheet'!M61),$E61-M$4,"")</f>
        <v/>
      </c>
      <c r="N61" t="str">
        <f>IF(ISNUMBER('Panel Spreadsheet'!N61),$E61-N$4,"")</f>
        <v/>
      </c>
      <c r="O61" t="str">
        <f>IF(ISNUMBER('Panel Spreadsheet'!O61),$E61-O$4,"")</f>
        <v/>
      </c>
      <c r="P61" t="str">
        <f>IF(ISNUMBER('Panel Spreadsheet'!P61),$E61-P$4,"")</f>
        <v/>
      </c>
      <c r="Q61" t="str">
        <f>IF(ISNUMBER('Panel Spreadsheet'!Q61),$E61-Q$4,"")</f>
        <v/>
      </c>
      <c r="R61" t="str">
        <f>IF(ISNUMBER('Panel Spreadsheet'!R61),$E61-R$4,"")</f>
        <v/>
      </c>
      <c r="S61" t="str">
        <f>IF(ISNUMBER('Panel Spreadsheet'!S61),$E61-S$4,"")</f>
        <v/>
      </c>
      <c r="T61" t="str">
        <f>IF(ISNUMBER('Panel Spreadsheet'!T61),$E61-T$4,"")</f>
        <v/>
      </c>
      <c r="U61" t="str">
        <f>IF(ISNUMBER('Panel Spreadsheet'!U61),$E61-U$4,"")</f>
        <v/>
      </c>
      <c r="V61" t="str">
        <f>IF(ISNUMBER('Panel Spreadsheet'!V61),$E61-V$4,"")</f>
        <v/>
      </c>
      <c r="W61" t="str">
        <f>IF(ISNUMBER('Panel Spreadsheet'!W61),$E61-W$4,"")</f>
        <v/>
      </c>
      <c r="X61" t="str">
        <f>IF(ISNUMBER('Panel Spreadsheet'!X61),$E61-X$4,"")</f>
        <v/>
      </c>
      <c r="Y61" t="str">
        <f>IF(ISNUMBER('Panel Spreadsheet'!Y61),$E61-Y$4,"")</f>
        <v/>
      </c>
      <c r="Z61" t="str">
        <f>IF(ISNUMBER('Panel Spreadsheet'!Z61),$E61-Z$4,"")</f>
        <v/>
      </c>
      <c r="AA61">
        <f>IF(ISNUMBER('Panel Spreadsheet'!AA61),$E61-AA$4,"")</f>
        <v>14</v>
      </c>
      <c r="AB61">
        <f>IF(ISNUMBER('Panel Spreadsheet'!AB61),$E61-AB$4,"")</f>
        <v>13</v>
      </c>
      <c r="AC61">
        <f>IF(ISNUMBER('Panel Spreadsheet'!AC61),$E61-AC$4,"")</f>
        <v>12</v>
      </c>
      <c r="AD61">
        <f>IF(ISNUMBER('Panel Spreadsheet'!AD61),$E61-AD$4,"")</f>
        <v>11</v>
      </c>
      <c r="AE61">
        <f>IF(ISNUMBER('Panel Spreadsheet'!AE61),$E61-AE$4,"")</f>
        <v>10</v>
      </c>
      <c r="AF61">
        <f>IF(ISNUMBER('Panel Spreadsheet'!AF61),$E61-AF$4,"")</f>
        <v>9</v>
      </c>
      <c r="AG61">
        <f>IF(ISNUMBER('Panel Spreadsheet'!AG61),$E61-AG$4,"")</f>
        <v>8</v>
      </c>
      <c r="AH61">
        <f>IF(ISNUMBER('Panel Spreadsheet'!AH61),$E61-AH$4,"")</f>
        <v>7</v>
      </c>
      <c r="AI61">
        <f>IF(ISNUMBER('Panel Spreadsheet'!AI61),$E61-AI$4,"")</f>
        <v>6</v>
      </c>
      <c r="AJ61">
        <f>IF(ISNUMBER('Panel Spreadsheet'!AJ61),$E61-AJ$4,"")</f>
        <v>5</v>
      </c>
      <c r="AK61">
        <f>IF(ISNUMBER('Panel Spreadsheet'!AK61),$E61-AK$4,"")</f>
        <v>4</v>
      </c>
      <c r="AL61" t="str">
        <f>IF(ISNUMBER('Panel Spreadsheet'!AL61),$E61-AL$4,"")</f>
        <v/>
      </c>
      <c r="AM61" t="str">
        <f>IF(ISNUMBER('Panel Spreadsheet'!AM61),$E61-AM$4,"")</f>
        <v/>
      </c>
      <c r="AN61" t="str">
        <f>IF(ISNUMBER('Panel Spreadsheet'!AN61),$E61-AN$4,"")</f>
        <v/>
      </c>
      <c r="AO61" t="str">
        <f>IF(ISNUMBER('Panel Spreadsheet'!AO61),$E61-AO$4,"")</f>
        <v/>
      </c>
      <c r="AP61" t="str">
        <f>IF(ISNUMBER('Panel Spreadsheet'!AP61),$E61-AP$4,"")</f>
        <v/>
      </c>
      <c r="AQ61" t="str">
        <f>IF(ISNUMBER('Panel Spreadsheet'!AQ61),$E61-AQ$4,"")</f>
        <v/>
      </c>
      <c r="AR61" t="str">
        <f>IF(ISNUMBER('Panel Spreadsheet'!AR61),$E61-AR$4,"")</f>
        <v/>
      </c>
      <c r="AS61" t="str">
        <f>IF(ISNUMBER('Panel Spreadsheet'!AS61),$E61-AS$4,"")</f>
        <v/>
      </c>
      <c r="AT61" t="str">
        <f>IF(ISNUMBER('Panel Spreadsheet'!AT61),$E61-AT$4,"")</f>
        <v/>
      </c>
      <c r="AU61" t="str">
        <f>IF(ISNUMBER('Panel Spreadsheet'!AU61),$E61-AU$4,"")</f>
        <v/>
      </c>
      <c r="AV61" t="str">
        <f>IF(ISNUMBER('Panel Spreadsheet'!AV61),$E61-AV$4,"")</f>
        <v/>
      </c>
      <c r="AW61" t="str">
        <f>IF(ISNUMBER('Panel Spreadsheet'!AW61),$E61-AW$4,"")</f>
        <v/>
      </c>
      <c r="AX61" t="str">
        <f>IF(ISNUMBER('Panel Spreadsheet'!AX61),$E61-AX$4,"")</f>
        <v/>
      </c>
      <c r="AY61" t="str">
        <f>IF(ISNUMBER('Panel Spreadsheet'!AY61),$E61-AY$4,"")</f>
        <v/>
      </c>
      <c r="AZ61" t="str">
        <f>IF(ISNUMBER('Panel Spreadsheet'!AZ61),$E61-AZ$4,"")</f>
        <v/>
      </c>
      <c r="BA61" t="str">
        <f>IF(ISNUMBER('Panel Spreadsheet'!BA61),$E61-BA$4,"")</f>
        <v/>
      </c>
      <c r="BB61" t="str">
        <f>IF(ISNUMBER('Panel Spreadsheet'!BB61),$E61-BB$4,"")</f>
        <v/>
      </c>
      <c r="BC61" t="str">
        <f>IF(ISNUMBER('Panel Spreadsheet'!BC61),$E61-BC$4,"")</f>
        <v/>
      </c>
      <c r="BD61" t="str">
        <f>IF(ISNUMBER('Panel Spreadsheet'!BD61),$E61-BD$4,"")</f>
        <v/>
      </c>
      <c r="BE61" t="str">
        <f>IF(ISNUMBER('Panel Spreadsheet'!BE61),$E61-BE$4,"")</f>
        <v/>
      </c>
      <c r="BF61" t="str">
        <f>IF(ISNUMBER('Panel Spreadsheet'!BF61),$E61-BF$4,"")</f>
        <v/>
      </c>
      <c r="BG61" t="str">
        <f>IF(ISNUMBER('Panel Spreadsheet'!BG61),$E61-BG$4,"")</f>
        <v/>
      </c>
      <c r="BH61" t="str">
        <f>IF(ISNUMBER('Panel Spreadsheet'!BH61),$E61-BH$4,"")</f>
        <v/>
      </c>
      <c r="BI61" t="str">
        <f>IF(ISNUMBER('Panel Spreadsheet'!BI61),$E61-BI$4,"")</f>
        <v/>
      </c>
      <c r="BJ61" t="str">
        <f>IF(ISNUMBER('Panel Spreadsheet'!BJ61),$E61-BJ$4,"")</f>
        <v/>
      </c>
      <c r="BK61" t="str">
        <f>IF(ISNUMBER('Panel Spreadsheet'!BK61),$E61-BK$4,"")</f>
        <v/>
      </c>
      <c r="BL61" t="str">
        <f>IF(ISNUMBER('Panel Spreadsheet'!BL61),$E61-BL$4,"")</f>
        <v/>
      </c>
      <c r="BM61" t="str">
        <f>IF(ISNUMBER('Panel Spreadsheet'!BM61),$E61-BM$4,"")</f>
        <v/>
      </c>
    </row>
    <row r="62" spans="1:65" x14ac:dyDescent="0.35">
      <c r="A62" s="49" t="s">
        <v>59</v>
      </c>
      <c r="B62" s="49" t="s">
        <v>128</v>
      </c>
      <c r="C62" s="27">
        <v>2.5</v>
      </c>
      <c r="D62" s="22">
        <v>1963</v>
      </c>
      <c r="E62" s="22">
        <v>1964</v>
      </c>
      <c r="F62" t="str">
        <f>IF(ISNUMBER('Panel Spreadsheet'!F62),$E62-F$4,"")</f>
        <v/>
      </c>
      <c r="G62" t="str">
        <f>IF(ISNUMBER('Panel Spreadsheet'!G62),$E62-G$4,"")</f>
        <v/>
      </c>
      <c r="H62" t="str">
        <f>IF(ISNUMBER('Panel Spreadsheet'!H62),$E62-H$4,"")</f>
        <v/>
      </c>
      <c r="I62" t="str">
        <f>IF(ISNUMBER('Panel Spreadsheet'!I62),$E62-I$4,"")</f>
        <v/>
      </c>
      <c r="J62" t="str">
        <f>IF(ISNUMBER('Panel Spreadsheet'!J62),$E62-J$4,"")</f>
        <v/>
      </c>
      <c r="K62" t="str">
        <f>IF(ISNUMBER('Panel Spreadsheet'!K62),$E62-K$4,"")</f>
        <v/>
      </c>
      <c r="L62" t="str">
        <f>IF(ISNUMBER('Panel Spreadsheet'!L62),$E62-L$4,"")</f>
        <v/>
      </c>
      <c r="M62" t="str">
        <f>IF(ISNUMBER('Panel Spreadsheet'!M62),$E62-M$4,"")</f>
        <v/>
      </c>
      <c r="N62" t="str">
        <f>IF(ISNUMBER('Panel Spreadsheet'!N62),$E62-N$4,"")</f>
        <v/>
      </c>
      <c r="O62" t="str">
        <f>IF(ISNUMBER('Panel Spreadsheet'!O62),$E62-O$4,"")</f>
        <v/>
      </c>
      <c r="P62" t="str">
        <f>IF(ISNUMBER('Panel Spreadsheet'!P62),$E62-P$4,"")</f>
        <v/>
      </c>
      <c r="Q62" t="str">
        <f>IF(ISNUMBER('Panel Spreadsheet'!Q62),$E62-Q$4,"")</f>
        <v/>
      </c>
      <c r="R62" t="str">
        <f>IF(ISNUMBER('Panel Spreadsheet'!R62),$E62-R$4,"")</f>
        <v/>
      </c>
      <c r="S62" t="str">
        <f>IF(ISNUMBER('Panel Spreadsheet'!S62),$E62-S$4,"")</f>
        <v/>
      </c>
      <c r="T62" t="str">
        <f>IF(ISNUMBER('Panel Spreadsheet'!T62),$E62-T$4,"")</f>
        <v/>
      </c>
      <c r="U62" t="str">
        <f>IF(ISNUMBER('Panel Spreadsheet'!U62),$E62-U$4,"")</f>
        <v/>
      </c>
      <c r="V62" t="str">
        <f>IF(ISNUMBER('Panel Spreadsheet'!V62),$E62-V$4,"")</f>
        <v/>
      </c>
      <c r="W62" t="str">
        <f>IF(ISNUMBER('Panel Spreadsheet'!W62),$E62-W$4,"")</f>
        <v/>
      </c>
      <c r="X62" t="str">
        <f>IF(ISNUMBER('Panel Spreadsheet'!X62),$E62-X$4,"")</f>
        <v/>
      </c>
      <c r="Y62" t="str">
        <f>IF(ISNUMBER('Panel Spreadsheet'!Y62),$E62-Y$4,"")</f>
        <v/>
      </c>
      <c r="Z62" t="str">
        <f>IF(ISNUMBER('Panel Spreadsheet'!Z62),$E62-Z$4,"")</f>
        <v/>
      </c>
      <c r="AA62" t="str">
        <f>IF(ISNUMBER('Panel Spreadsheet'!AA62),$E62-AA$4,"")</f>
        <v/>
      </c>
      <c r="AB62" t="str">
        <f>IF(ISNUMBER('Panel Spreadsheet'!AB62),$E62-AB$4,"")</f>
        <v/>
      </c>
      <c r="AC62" t="str">
        <f>IF(ISNUMBER('Panel Spreadsheet'!AC62),$E62-AC$4,"")</f>
        <v/>
      </c>
      <c r="AD62" t="str">
        <f>IF(ISNUMBER('Panel Spreadsheet'!AD62),$E62-AD$4,"")</f>
        <v/>
      </c>
      <c r="AE62" t="str">
        <f>IF(ISNUMBER('Panel Spreadsheet'!AE62),$E62-AE$4,"")</f>
        <v/>
      </c>
      <c r="AF62" t="str">
        <f>IF(ISNUMBER('Panel Spreadsheet'!AF62),$E62-AF$4,"")</f>
        <v/>
      </c>
      <c r="AG62" t="str">
        <f>IF(ISNUMBER('Panel Spreadsheet'!AG62),$E62-AG$4,"")</f>
        <v/>
      </c>
      <c r="AH62" t="str">
        <f>IF(ISNUMBER('Panel Spreadsheet'!AH62),$E62-AH$4,"")</f>
        <v/>
      </c>
      <c r="AI62" t="str">
        <f>IF(ISNUMBER('Panel Spreadsheet'!AI62),$E62-AI$4,"")</f>
        <v/>
      </c>
      <c r="AJ62" t="str">
        <f>IF(ISNUMBER('Panel Spreadsheet'!AJ62),$E62-AJ$4,"")</f>
        <v/>
      </c>
      <c r="AK62" t="str">
        <f>IF(ISNUMBER('Panel Spreadsheet'!AK62),$E62-AK$4,"")</f>
        <v/>
      </c>
      <c r="AL62" t="str">
        <f>IF(ISNUMBER('Panel Spreadsheet'!AL62),$E62-AL$4,"")</f>
        <v/>
      </c>
      <c r="AM62" t="str">
        <f>IF(ISNUMBER('Panel Spreadsheet'!AM62),$E62-AM$4,"")</f>
        <v/>
      </c>
      <c r="AN62" t="str">
        <f>IF(ISNUMBER('Panel Spreadsheet'!AN62),$E62-AN$4,"")</f>
        <v/>
      </c>
      <c r="AO62" t="str">
        <f>IF(ISNUMBER('Panel Spreadsheet'!AO62),$E62-AO$4,"")</f>
        <v/>
      </c>
      <c r="AP62" t="str">
        <f>IF(ISNUMBER('Panel Spreadsheet'!AP62),$E62-AP$4,"")</f>
        <v/>
      </c>
      <c r="AQ62" t="str">
        <f>IF(ISNUMBER('Panel Spreadsheet'!AQ62),$E62-AQ$4,"")</f>
        <v/>
      </c>
      <c r="AR62" t="str">
        <f>IF(ISNUMBER('Panel Spreadsheet'!AR62),$E62-AR$4,"")</f>
        <v/>
      </c>
      <c r="AS62" t="str">
        <f>IF(ISNUMBER('Panel Spreadsheet'!AS62),$E62-AS$4,"")</f>
        <v/>
      </c>
      <c r="AT62" t="str">
        <f>IF(ISNUMBER('Panel Spreadsheet'!AT62),$E62-AT$4,"")</f>
        <v/>
      </c>
      <c r="AU62" t="str">
        <f>IF(ISNUMBER('Panel Spreadsheet'!AU62),$E62-AU$4,"")</f>
        <v/>
      </c>
      <c r="AV62" t="str">
        <f>IF(ISNUMBER('Panel Spreadsheet'!AV62),$E62-AV$4,"")</f>
        <v/>
      </c>
      <c r="AW62" t="str">
        <f>IF(ISNUMBER('Panel Spreadsheet'!AW62),$E62-AW$4,"")</f>
        <v/>
      </c>
      <c r="AX62" t="str">
        <f>IF(ISNUMBER('Panel Spreadsheet'!AX62),$E62-AX$4,"")</f>
        <v/>
      </c>
      <c r="AY62" t="str">
        <f>IF(ISNUMBER('Panel Spreadsheet'!AY62),$E62-AY$4,"")</f>
        <v/>
      </c>
      <c r="AZ62" t="str">
        <f>IF(ISNUMBER('Panel Spreadsheet'!AZ62),$E62-AZ$4,"")</f>
        <v/>
      </c>
      <c r="BA62" t="str">
        <f>IF(ISNUMBER('Panel Spreadsheet'!BA62),$E62-BA$4,"")</f>
        <v/>
      </c>
      <c r="BB62" t="str">
        <f>IF(ISNUMBER('Panel Spreadsheet'!BB62),$E62-BB$4,"")</f>
        <v/>
      </c>
      <c r="BC62">
        <f>IF(ISNUMBER('Panel Spreadsheet'!BC62),$E62-BC$4,"")</f>
        <v>1</v>
      </c>
      <c r="BD62" t="str">
        <f>IF(ISNUMBER('Panel Spreadsheet'!BD62),$E62-BD$4,"")</f>
        <v/>
      </c>
      <c r="BE62" t="str">
        <f>IF(ISNUMBER('Panel Spreadsheet'!BE62),$E62-BE$4,"")</f>
        <v/>
      </c>
      <c r="BF62" t="str">
        <f>IF(ISNUMBER('Panel Spreadsheet'!BF62),$E62-BF$4,"")</f>
        <v/>
      </c>
      <c r="BG62" t="str">
        <f>IF(ISNUMBER('Panel Spreadsheet'!BG62),$E62-BG$4,"")</f>
        <v/>
      </c>
      <c r="BH62" t="str">
        <f>IF(ISNUMBER('Panel Spreadsheet'!BH62),$E62-BH$4,"")</f>
        <v/>
      </c>
      <c r="BI62" t="str">
        <f>IF(ISNUMBER('Panel Spreadsheet'!BI62),$E62-BI$4,"")</f>
        <v/>
      </c>
      <c r="BJ62" t="str">
        <f>IF(ISNUMBER('Panel Spreadsheet'!BJ62),$E62-BJ$4,"")</f>
        <v/>
      </c>
      <c r="BK62" t="str">
        <f>IF(ISNUMBER('Panel Spreadsheet'!BK62),$E62-BK$4,"")</f>
        <v/>
      </c>
      <c r="BL62" t="str">
        <f>IF(ISNUMBER('Panel Spreadsheet'!BL62),$E62-BL$4,"")</f>
        <v/>
      </c>
      <c r="BM62" t="str">
        <f>IF(ISNUMBER('Panel Spreadsheet'!BM62),$E62-BM$4,"")</f>
        <v/>
      </c>
    </row>
    <row r="63" spans="1:65" x14ac:dyDescent="0.35">
      <c r="A63" s="51" t="s">
        <v>39</v>
      </c>
      <c r="B63" s="49" t="s">
        <v>128</v>
      </c>
      <c r="C63" s="27">
        <v>2.5</v>
      </c>
      <c r="D63" s="22">
        <v>1952</v>
      </c>
      <c r="E63" s="26">
        <v>1957</v>
      </c>
      <c r="F63" t="str">
        <f>IF(ISNUMBER('Panel Spreadsheet'!F63),$E63-F$4,"")</f>
        <v/>
      </c>
      <c r="G63" t="str">
        <f>IF(ISNUMBER('Panel Spreadsheet'!G63),$E63-G$4,"")</f>
        <v/>
      </c>
      <c r="H63" t="str">
        <f>IF(ISNUMBER('Panel Spreadsheet'!H63),$E63-H$4,"")</f>
        <v/>
      </c>
      <c r="I63" t="str">
        <f>IF(ISNUMBER('Panel Spreadsheet'!I63),$E63-I$4,"")</f>
        <v/>
      </c>
      <c r="J63" t="str">
        <f>IF(ISNUMBER('Panel Spreadsheet'!J63),$E63-J$4,"")</f>
        <v/>
      </c>
      <c r="K63" t="str">
        <f>IF(ISNUMBER('Panel Spreadsheet'!K63),$E63-K$4,"")</f>
        <v/>
      </c>
      <c r="L63" t="str">
        <f>IF(ISNUMBER('Panel Spreadsheet'!L63),$E63-L$4,"")</f>
        <v/>
      </c>
      <c r="M63" t="str">
        <f>IF(ISNUMBER('Panel Spreadsheet'!M63),$E63-M$4,"")</f>
        <v/>
      </c>
      <c r="N63" t="str">
        <f>IF(ISNUMBER('Panel Spreadsheet'!N63),$E63-N$4,"")</f>
        <v/>
      </c>
      <c r="O63" t="str">
        <f>IF(ISNUMBER('Panel Spreadsheet'!O63),$E63-O$4,"")</f>
        <v/>
      </c>
      <c r="P63" t="str">
        <f>IF(ISNUMBER('Panel Spreadsheet'!P63),$E63-P$4,"")</f>
        <v/>
      </c>
      <c r="Q63" t="str">
        <f>IF(ISNUMBER('Panel Spreadsheet'!Q63),$E63-Q$4,"")</f>
        <v/>
      </c>
      <c r="R63" t="str">
        <f>IF(ISNUMBER('Panel Spreadsheet'!R63),$E63-R$4,"")</f>
        <v/>
      </c>
      <c r="S63" t="str">
        <f>IF(ISNUMBER('Panel Spreadsheet'!S63),$E63-S$4,"")</f>
        <v/>
      </c>
      <c r="T63" t="str">
        <f>IF(ISNUMBER('Panel Spreadsheet'!T63),$E63-T$4,"")</f>
        <v/>
      </c>
      <c r="U63" t="str">
        <f>IF(ISNUMBER('Panel Spreadsheet'!U63),$E63-U$4,"")</f>
        <v/>
      </c>
      <c r="V63" t="str">
        <f>IF(ISNUMBER('Panel Spreadsheet'!V63),$E63-V$4,"")</f>
        <v/>
      </c>
      <c r="W63" t="str">
        <f>IF(ISNUMBER('Panel Spreadsheet'!W63),$E63-W$4,"")</f>
        <v/>
      </c>
      <c r="X63" t="str">
        <f>IF(ISNUMBER('Panel Spreadsheet'!X63),$E63-X$4,"")</f>
        <v/>
      </c>
      <c r="Y63" t="str">
        <f>IF(ISNUMBER('Panel Spreadsheet'!Y63),$E63-Y$4,"")</f>
        <v/>
      </c>
      <c r="Z63" t="str">
        <f>IF(ISNUMBER('Panel Spreadsheet'!Z63),$E63-Z$4,"")</f>
        <v/>
      </c>
      <c r="AA63" t="str">
        <f>IF(ISNUMBER('Panel Spreadsheet'!AA63),$E63-AA$4,"")</f>
        <v/>
      </c>
      <c r="AB63" t="str">
        <f>IF(ISNUMBER('Panel Spreadsheet'!AB63),$E63-AB$4,"")</f>
        <v/>
      </c>
      <c r="AC63">
        <f>IF(ISNUMBER('Panel Spreadsheet'!AC63),$E63-AC$4,"")</f>
        <v>20</v>
      </c>
      <c r="AD63">
        <f>IF(ISNUMBER('Panel Spreadsheet'!AD63),$E63-AD$4,"")</f>
        <v>19</v>
      </c>
      <c r="AE63">
        <f>IF(ISNUMBER('Panel Spreadsheet'!AE63),$E63-AE$4,"")</f>
        <v>18</v>
      </c>
      <c r="AF63">
        <f>IF(ISNUMBER('Panel Spreadsheet'!AF63),$E63-AF$4,"")</f>
        <v>17</v>
      </c>
      <c r="AG63">
        <f>IF(ISNUMBER('Panel Spreadsheet'!AG63),$E63-AG$4,"")</f>
        <v>16</v>
      </c>
      <c r="AH63">
        <f>IF(ISNUMBER('Panel Spreadsheet'!AH63),$E63-AH$4,"")</f>
        <v>15</v>
      </c>
      <c r="AI63">
        <f>IF(ISNUMBER('Panel Spreadsheet'!AI63),$E63-AI$4,"")</f>
        <v>14</v>
      </c>
      <c r="AJ63">
        <f>IF(ISNUMBER('Panel Spreadsheet'!AJ63),$E63-AJ$4,"")</f>
        <v>13</v>
      </c>
      <c r="AK63">
        <f>IF(ISNUMBER('Panel Spreadsheet'!AK63),$E63-AK$4,"")</f>
        <v>12</v>
      </c>
      <c r="AL63">
        <f>IF(ISNUMBER('Panel Spreadsheet'!AL63),$E63-AL$4,"")</f>
        <v>11</v>
      </c>
      <c r="AM63">
        <f>IF(ISNUMBER('Panel Spreadsheet'!AM63),$E63-AM$4,"")</f>
        <v>10</v>
      </c>
      <c r="AN63">
        <f>IF(ISNUMBER('Panel Spreadsheet'!AN63),$E63-AN$4,"")</f>
        <v>9</v>
      </c>
      <c r="AO63">
        <f>IF(ISNUMBER('Panel Spreadsheet'!AO63),$E63-AO$4,"")</f>
        <v>8</v>
      </c>
      <c r="AP63">
        <f>IF(ISNUMBER('Panel Spreadsheet'!AP63),$E63-AP$4,"")</f>
        <v>7</v>
      </c>
      <c r="AQ63">
        <f>IF(ISNUMBER('Panel Spreadsheet'!AQ63),$E63-AQ$4,"")</f>
        <v>6</v>
      </c>
      <c r="AR63" t="str">
        <f>IF(ISNUMBER('Panel Spreadsheet'!AR63),$E63-AR$4,"")</f>
        <v/>
      </c>
      <c r="AS63" t="str">
        <f>IF(ISNUMBER('Panel Spreadsheet'!AS63),$E63-AS$4,"")</f>
        <v/>
      </c>
      <c r="AT63" t="str">
        <f>IF(ISNUMBER('Panel Spreadsheet'!AT63),$E63-AT$4,"")</f>
        <v/>
      </c>
      <c r="AU63" t="str">
        <f>IF(ISNUMBER('Panel Spreadsheet'!AU63),$E63-AU$4,"")</f>
        <v/>
      </c>
      <c r="AV63" t="str">
        <f>IF(ISNUMBER('Panel Spreadsheet'!AV63),$E63-AV$4,"")</f>
        <v/>
      </c>
      <c r="AW63" t="str">
        <f>IF(ISNUMBER('Panel Spreadsheet'!AW63),$E63-AW$4,"")</f>
        <v/>
      </c>
      <c r="AX63" t="str">
        <f>IF(ISNUMBER('Panel Spreadsheet'!AX63),$E63-AX$4,"")</f>
        <v/>
      </c>
      <c r="AY63" t="str">
        <f>IF(ISNUMBER('Panel Spreadsheet'!AY63),$E63-AY$4,"")</f>
        <v/>
      </c>
      <c r="AZ63" t="str">
        <f>IF(ISNUMBER('Panel Spreadsheet'!AZ63),$E63-AZ$4,"")</f>
        <v/>
      </c>
      <c r="BA63" t="str">
        <f>IF(ISNUMBER('Panel Spreadsheet'!BA63),$E63-BA$4,"")</f>
        <v/>
      </c>
      <c r="BB63" t="str">
        <f>IF(ISNUMBER('Panel Spreadsheet'!BB63),$E63-BB$4,"")</f>
        <v/>
      </c>
      <c r="BC63" t="str">
        <f>IF(ISNUMBER('Panel Spreadsheet'!BC63),$E63-BC$4,"")</f>
        <v/>
      </c>
      <c r="BD63" t="str">
        <f>IF(ISNUMBER('Panel Spreadsheet'!BD63),$E63-BD$4,"")</f>
        <v/>
      </c>
      <c r="BE63" t="str">
        <f>IF(ISNUMBER('Panel Spreadsheet'!BE63),$E63-BE$4,"")</f>
        <v/>
      </c>
      <c r="BF63" t="str">
        <f>IF(ISNUMBER('Panel Spreadsheet'!BF63),$E63-BF$4,"")</f>
        <v/>
      </c>
      <c r="BG63" t="str">
        <f>IF(ISNUMBER('Panel Spreadsheet'!BG63),$E63-BG$4,"")</f>
        <v/>
      </c>
      <c r="BH63" t="str">
        <f>IF(ISNUMBER('Panel Spreadsheet'!BH63),$E63-BH$4,"")</f>
        <v/>
      </c>
      <c r="BI63" t="str">
        <f>IF(ISNUMBER('Panel Spreadsheet'!BI63),$E63-BI$4,"")</f>
        <v/>
      </c>
      <c r="BJ63" t="str">
        <f>IF(ISNUMBER('Panel Spreadsheet'!BJ63),$E63-BJ$4,"")</f>
        <v/>
      </c>
      <c r="BK63" t="str">
        <f>IF(ISNUMBER('Panel Spreadsheet'!BK63),$E63-BK$4,"")</f>
        <v/>
      </c>
      <c r="BL63" t="str">
        <f>IF(ISNUMBER('Panel Spreadsheet'!BL63),$E63-BL$4,"")</f>
        <v/>
      </c>
      <c r="BM63" t="str">
        <f>IF(ISNUMBER('Panel Spreadsheet'!BM63),$E63-BM$4,"")</f>
        <v/>
      </c>
    </row>
    <row r="64" spans="1:65" x14ac:dyDescent="0.35">
      <c r="A64" s="51" t="s">
        <v>39</v>
      </c>
      <c r="B64" s="49" t="s">
        <v>128</v>
      </c>
      <c r="C64" s="27">
        <v>2.5</v>
      </c>
      <c r="D64" s="22">
        <v>1956</v>
      </c>
      <c r="E64" s="22">
        <v>1961</v>
      </c>
      <c r="F64" t="str">
        <f>IF(ISNUMBER('Panel Spreadsheet'!F64),$E64-F$4,"")</f>
        <v/>
      </c>
      <c r="G64" t="str">
        <f>IF(ISNUMBER('Panel Spreadsheet'!G64),$E64-G$4,"")</f>
        <v/>
      </c>
      <c r="H64" t="str">
        <f>IF(ISNUMBER('Panel Spreadsheet'!H64),$E64-H$4,"")</f>
        <v/>
      </c>
      <c r="I64" t="str">
        <f>IF(ISNUMBER('Panel Spreadsheet'!I64),$E64-I$4,"")</f>
        <v/>
      </c>
      <c r="J64" t="str">
        <f>IF(ISNUMBER('Panel Spreadsheet'!J64),$E64-J$4,"")</f>
        <v/>
      </c>
      <c r="K64" t="str">
        <f>IF(ISNUMBER('Panel Spreadsheet'!K64),$E64-K$4,"")</f>
        <v/>
      </c>
      <c r="L64" t="str">
        <f>IF(ISNUMBER('Panel Spreadsheet'!L64),$E64-L$4,"")</f>
        <v/>
      </c>
      <c r="M64" t="str">
        <f>IF(ISNUMBER('Panel Spreadsheet'!M64),$E64-M$4,"")</f>
        <v/>
      </c>
      <c r="N64" t="str">
        <f>IF(ISNUMBER('Panel Spreadsheet'!N64),$E64-N$4,"")</f>
        <v/>
      </c>
      <c r="O64" t="str">
        <f>IF(ISNUMBER('Panel Spreadsheet'!O64),$E64-O$4,"")</f>
        <v/>
      </c>
      <c r="P64" t="str">
        <f>IF(ISNUMBER('Panel Spreadsheet'!P64),$E64-P$4,"")</f>
        <v/>
      </c>
      <c r="Q64" t="str">
        <f>IF(ISNUMBER('Panel Spreadsheet'!Q64),$E64-Q$4,"")</f>
        <v/>
      </c>
      <c r="R64" t="str">
        <f>IF(ISNUMBER('Panel Spreadsheet'!R64),$E64-R$4,"")</f>
        <v/>
      </c>
      <c r="S64" t="str">
        <f>IF(ISNUMBER('Panel Spreadsheet'!S64),$E64-S$4,"")</f>
        <v/>
      </c>
      <c r="T64" t="str">
        <f>IF(ISNUMBER('Panel Spreadsheet'!T64),$E64-T$4,"")</f>
        <v/>
      </c>
      <c r="U64" t="str">
        <f>IF(ISNUMBER('Panel Spreadsheet'!U64),$E64-U$4,"")</f>
        <v/>
      </c>
      <c r="V64" t="str">
        <f>IF(ISNUMBER('Panel Spreadsheet'!V64),$E64-V$4,"")</f>
        <v/>
      </c>
      <c r="W64" t="str">
        <f>IF(ISNUMBER('Panel Spreadsheet'!W64),$E64-W$4,"")</f>
        <v/>
      </c>
      <c r="X64" t="str">
        <f>IF(ISNUMBER('Panel Spreadsheet'!X64),$E64-X$4,"")</f>
        <v/>
      </c>
      <c r="Y64" t="str">
        <f>IF(ISNUMBER('Panel Spreadsheet'!Y64),$E64-Y$4,"")</f>
        <v/>
      </c>
      <c r="Z64" t="str">
        <f>IF(ISNUMBER('Panel Spreadsheet'!Z64),$E64-Z$4,"")</f>
        <v/>
      </c>
      <c r="AA64" t="str">
        <f>IF(ISNUMBER('Panel Spreadsheet'!AA64),$E64-AA$4,"")</f>
        <v/>
      </c>
      <c r="AB64">
        <f>IF(ISNUMBER('Panel Spreadsheet'!AB64),$E64-AB$4,"")</f>
        <v>25</v>
      </c>
      <c r="AC64">
        <f>IF(ISNUMBER('Panel Spreadsheet'!AC64),$E64-AC$4,"")</f>
        <v>24</v>
      </c>
      <c r="AD64">
        <f>IF(ISNUMBER('Panel Spreadsheet'!AD64),$E64-AD$4,"")</f>
        <v>23</v>
      </c>
      <c r="AE64">
        <f>IF(ISNUMBER('Panel Spreadsheet'!AE64),$E64-AE$4,"")</f>
        <v>22</v>
      </c>
      <c r="AF64">
        <f>IF(ISNUMBER('Panel Spreadsheet'!AF64),$E64-AF$4,"")</f>
        <v>21</v>
      </c>
      <c r="AG64">
        <f>IF(ISNUMBER('Panel Spreadsheet'!AG64),$E64-AG$4,"")</f>
        <v>20</v>
      </c>
      <c r="AH64">
        <f>IF(ISNUMBER('Panel Spreadsheet'!AH64),$E64-AH$4,"")</f>
        <v>19</v>
      </c>
      <c r="AI64">
        <f>IF(ISNUMBER('Panel Spreadsheet'!AI64),$E64-AI$4,"")</f>
        <v>18</v>
      </c>
      <c r="AJ64">
        <f>IF(ISNUMBER('Panel Spreadsheet'!AJ64),$E64-AJ$4,"")</f>
        <v>17</v>
      </c>
      <c r="AK64" t="str">
        <f>IF(ISNUMBER('Panel Spreadsheet'!AK64),$E64-AK$4,"")</f>
        <v/>
      </c>
      <c r="AL64" t="str">
        <f>IF(ISNUMBER('Panel Spreadsheet'!AL64),$E64-AL$4,"")</f>
        <v/>
      </c>
      <c r="AM64">
        <f>IF(ISNUMBER('Panel Spreadsheet'!AM64),$E64-AM$4,"")</f>
        <v>14</v>
      </c>
      <c r="AN64">
        <f>IF(ISNUMBER('Panel Spreadsheet'!AN64),$E64-AN$4,"")</f>
        <v>13</v>
      </c>
      <c r="AO64">
        <f>IF(ISNUMBER('Panel Spreadsheet'!AO64),$E64-AO$4,"")</f>
        <v>12</v>
      </c>
      <c r="AP64">
        <f>IF(ISNUMBER('Panel Spreadsheet'!AP64),$E64-AP$4,"")</f>
        <v>11</v>
      </c>
      <c r="AQ64">
        <f>IF(ISNUMBER('Panel Spreadsheet'!AQ64),$E64-AQ$4,"")</f>
        <v>10</v>
      </c>
      <c r="AR64">
        <f>IF(ISNUMBER('Panel Spreadsheet'!AR64),$E64-AR$4,"")</f>
        <v>9</v>
      </c>
      <c r="AS64">
        <f>IF(ISNUMBER('Panel Spreadsheet'!AS64),$E64-AS$4,"")</f>
        <v>8</v>
      </c>
      <c r="AT64">
        <f>IF(ISNUMBER('Panel Spreadsheet'!AT64),$E64-AT$4,"")</f>
        <v>7</v>
      </c>
      <c r="AU64">
        <f>IF(ISNUMBER('Panel Spreadsheet'!AU64),$E64-AU$4,"")</f>
        <v>6</v>
      </c>
      <c r="AV64">
        <f>IF(ISNUMBER('Panel Spreadsheet'!AV64),$E64-AV$4,"")</f>
        <v>5</v>
      </c>
      <c r="AW64">
        <f>IF(ISNUMBER('Panel Spreadsheet'!AW64),$E64-AW$4,"")</f>
        <v>4</v>
      </c>
      <c r="AX64">
        <f>IF(ISNUMBER('Panel Spreadsheet'!AX64),$E64-AX$4,"")</f>
        <v>3</v>
      </c>
      <c r="AY64">
        <f>IF(ISNUMBER('Panel Spreadsheet'!AY64),$E64-AY$4,"")</f>
        <v>2</v>
      </c>
      <c r="AZ64">
        <f>IF(ISNUMBER('Panel Spreadsheet'!AZ64),$E64-AZ$4,"")</f>
        <v>1</v>
      </c>
      <c r="BA64" t="str">
        <f>IF(ISNUMBER('Panel Spreadsheet'!BA64),$E64-BA$4,"")</f>
        <v/>
      </c>
      <c r="BB64" t="str">
        <f>IF(ISNUMBER('Panel Spreadsheet'!BB64),$E64-BB$4,"")</f>
        <v/>
      </c>
      <c r="BC64" t="str">
        <f>IF(ISNUMBER('Panel Spreadsheet'!BC64),$E64-BC$4,"")</f>
        <v/>
      </c>
      <c r="BD64" t="str">
        <f>IF(ISNUMBER('Panel Spreadsheet'!BD64),$E64-BD$4,"")</f>
        <v/>
      </c>
      <c r="BE64" t="str">
        <f>IF(ISNUMBER('Panel Spreadsheet'!BE64),$E64-BE$4,"")</f>
        <v/>
      </c>
      <c r="BF64" t="str">
        <f>IF(ISNUMBER('Panel Spreadsheet'!BF64),$E64-BF$4,"")</f>
        <v/>
      </c>
      <c r="BG64" t="str">
        <f>IF(ISNUMBER('Panel Spreadsheet'!BG64),$E64-BG$4,"")</f>
        <v/>
      </c>
      <c r="BH64" t="str">
        <f>IF(ISNUMBER('Panel Spreadsheet'!BH64),$E64-BH$4,"")</f>
        <v/>
      </c>
      <c r="BI64" t="str">
        <f>IF(ISNUMBER('Panel Spreadsheet'!BI64),$E64-BI$4,"")</f>
        <v/>
      </c>
      <c r="BJ64" t="str">
        <f>IF(ISNUMBER('Panel Spreadsheet'!BJ64),$E64-BJ$4,"")</f>
        <v/>
      </c>
      <c r="BK64" t="str">
        <f>IF(ISNUMBER('Panel Spreadsheet'!BK64),$E64-BK$4,"")</f>
        <v/>
      </c>
      <c r="BL64" t="str">
        <f>IF(ISNUMBER('Panel Spreadsheet'!BL64),$E64-BL$4,"")</f>
        <v/>
      </c>
      <c r="BM64" t="str">
        <f>IF(ISNUMBER('Panel Spreadsheet'!BM64),$E64-BM$4,"")</f>
        <v/>
      </c>
    </row>
    <row r="65" spans="1:65" x14ac:dyDescent="0.35">
      <c r="A65" s="49" t="s">
        <v>49</v>
      </c>
      <c r="B65" s="49" t="s">
        <v>128</v>
      </c>
      <c r="C65" s="27">
        <v>2.5</v>
      </c>
      <c r="D65" s="26">
        <v>1944</v>
      </c>
      <c r="E65" s="26">
        <v>1948</v>
      </c>
      <c r="F65" t="str">
        <f>IF(ISNUMBER('Panel Spreadsheet'!F65),$E65-F$4,"")</f>
        <v/>
      </c>
      <c r="G65" t="str">
        <f>IF(ISNUMBER('Panel Spreadsheet'!G65),$E65-G$4,"")</f>
        <v/>
      </c>
      <c r="H65" t="str">
        <f>IF(ISNUMBER('Panel Spreadsheet'!H65),$E65-H$4,"")</f>
        <v/>
      </c>
      <c r="I65" t="str">
        <f>IF(ISNUMBER('Panel Spreadsheet'!I65),$E65-I$4,"")</f>
        <v/>
      </c>
      <c r="J65" t="str">
        <f>IF(ISNUMBER('Panel Spreadsheet'!J65),$E65-J$4,"")</f>
        <v/>
      </c>
      <c r="K65" t="str">
        <f>IF(ISNUMBER('Panel Spreadsheet'!K65),$E65-K$4,"")</f>
        <v/>
      </c>
      <c r="L65" t="str">
        <f>IF(ISNUMBER('Panel Spreadsheet'!L65),$E65-L$4,"")</f>
        <v/>
      </c>
      <c r="M65" t="str">
        <f>IF(ISNUMBER('Panel Spreadsheet'!M65),$E65-M$4,"")</f>
        <v/>
      </c>
      <c r="N65" t="str">
        <f>IF(ISNUMBER('Panel Spreadsheet'!N65),$E65-N$4,"")</f>
        <v/>
      </c>
      <c r="O65" t="str">
        <f>IF(ISNUMBER('Panel Spreadsheet'!O65),$E65-O$4,"")</f>
        <v/>
      </c>
      <c r="P65" t="str">
        <f>IF(ISNUMBER('Panel Spreadsheet'!P65),$E65-P$4,"")</f>
        <v/>
      </c>
      <c r="Q65" t="str">
        <f>IF(ISNUMBER('Panel Spreadsheet'!Q65),$E65-Q$4,"")</f>
        <v/>
      </c>
      <c r="R65" t="str">
        <f>IF(ISNUMBER('Panel Spreadsheet'!R65),$E65-R$4,"")</f>
        <v/>
      </c>
      <c r="S65" t="str">
        <f>IF(ISNUMBER('Panel Spreadsheet'!S65),$E65-S$4,"")</f>
        <v/>
      </c>
      <c r="T65" t="str">
        <f>IF(ISNUMBER('Panel Spreadsheet'!T65),$E65-T$4,"")</f>
        <v/>
      </c>
      <c r="U65" t="str">
        <f>IF(ISNUMBER('Panel Spreadsheet'!U65),$E65-U$4,"")</f>
        <v/>
      </c>
      <c r="V65" t="str">
        <f>IF(ISNUMBER('Panel Spreadsheet'!V65),$E65-V$4,"")</f>
        <v/>
      </c>
      <c r="W65" t="str">
        <f>IF(ISNUMBER('Panel Spreadsheet'!W65),$E65-W$4,"")</f>
        <v/>
      </c>
      <c r="X65" t="str">
        <f>IF(ISNUMBER('Panel Spreadsheet'!X65),$E65-X$4,"")</f>
        <v/>
      </c>
      <c r="Y65" t="str">
        <f>IF(ISNUMBER('Panel Spreadsheet'!Y65),$E65-Y$4,"")</f>
        <v/>
      </c>
      <c r="Z65" t="str">
        <f>IF(ISNUMBER('Panel Spreadsheet'!Z65),$E65-Z$4,"")</f>
        <v/>
      </c>
      <c r="AA65" t="str">
        <f>IF(ISNUMBER('Panel Spreadsheet'!AA65),$E65-AA$4,"")</f>
        <v/>
      </c>
      <c r="AB65" t="str">
        <f>IF(ISNUMBER('Panel Spreadsheet'!AB65),$E65-AB$4,"")</f>
        <v/>
      </c>
      <c r="AC65">
        <f>IF(ISNUMBER('Panel Spreadsheet'!AC65),$E65-AC$4,"")</f>
        <v>11</v>
      </c>
      <c r="AD65">
        <f>IF(ISNUMBER('Panel Spreadsheet'!AD65),$E65-AD$4,"")</f>
        <v>10</v>
      </c>
      <c r="AE65">
        <f>IF(ISNUMBER('Panel Spreadsheet'!AE65),$E65-AE$4,"")</f>
        <v>9</v>
      </c>
      <c r="AF65">
        <f>IF(ISNUMBER('Panel Spreadsheet'!AF65),$E65-AF$4,"")</f>
        <v>8</v>
      </c>
      <c r="AG65">
        <f>IF(ISNUMBER('Panel Spreadsheet'!AG65),$E65-AG$4,"")</f>
        <v>7</v>
      </c>
      <c r="AH65">
        <f>IF(ISNUMBER('Panel Spreadsheet'!AH65),$E65-AH$4,"")</f>
        <v>6</v>
      </c>
      <c r="AI65">
        <f>IF(ISNUMBER('Panel Spreadsheet'!AI65),$E65-AI$4,"")</f>
        <v>5</v>
      </c>
      <c r="AJ65">
        <f>IF(ISNUMBER('Panel Spreadsheet'!AJ65),$E65-AJ$4,"")</f>
        <v>4</v>
      </c>
      <c r="AK65">
        <f>IF(ISNUMBER('Panel Spreadsheet'!AK65),$E65-AK$4,"")</f>
        <v>3</v>
      </c>
      <c r="AL65" t="str">
        <f>IF(ISNUMBER('Panel Spreadsheet'!AL65),$E65-AL$4,"")</f>
        <v/>
      </c>
      <c r="AM65" t="str">
        <f>IF(ISNUMBER('Panel Spreadsheet'!AM65),$E65-AM$4,"")</f>
        <v/>
      </c>
      <c r="AN65" t="str">
        <f>IF(ISNUMBER('Panel Spreadsheet'!AN65),$E65-AN$4,"")</f>
        <v/>
      </c>
      <c r="AO65" t="str">
        <f>IF(ISNUMBER('Panel Spreadsheet'!AO65),$E65-AO$4,"")</f>
        <v/>
      </c>
      <c r="AP65" t="str">
        <f>IF(ISNUMBER('Panel Spreadsheet'!AP65),$E65-AP$4,"")</f>
        <v/>
      </c>
      <c r="AQ65" t="str">
        <f>IF(ISNUMBER('Panel Spreadsheet'!AQ65),$E65-AQ$4,"")</f>
        <v/>
      </c>
      <c r="AR65" t="str">
        <f>IF(ISNUMBER('Panel Spreadsheet'!AR65),$E65-AR$4,"")</f>
        <v/>
      </c>
      <c r="AS65" t="str">
        <f>IF(ISNUMBER('Panel Spreadsheet'!AS65),$E65-AS$4,"")</f>
        <v/>
      </c>
      <c r="AT65" t="str">
        <f>IF(ISNUMBER('Panel Spreadsheet'!AT65),$E65-AT$4,"")</f>
        <v/>
      </c>
      <c r="AU65" t="str">
        <f>IF(ISNUMBER('Panel Spreadsheet'!AU65),$E65-AU$4,"")</f>
        <v/>
      </c>
      <c r="AV65" t="str">
        <f>IF(ISNUMBER('Panel Spreadsheet'!AV65),$E65-AV$4,"")</f>
        <v/>
      </c>
      <c r="AW65" t="str">
        <f>IF(ISNUMBER('Panel Spreadsheet'!AW65),$E65-AW$4,"")</f>
        <v/>
      </c>
      <c r="AX65" t="str">
        <f>IF(ISNUMBER('Panel Spreadsheet'!AX65),$E65-AX$4,"")</f>
        <v/>
      </c>
      <c r="AY65" t="str">
        <f>IF(ISNUMBER('Panel Spreadsheet'!AY65),$E65-AY$4,"")</f>
        <v/>
      </c>
      <c r="AZ65" t="str">
        <f>IF(ISNUMBER('Panel Spreadsheet'!AZ65),$E65-AZ$4,"")</f>
        <v/>
      </c>
      <c r="BA65" t="str">
        <f>IF(ISNUMBER('Panel Spreadsheet'!BA65),$E65-BA$4,"")</f>
        <v/>
      </c>
      <c r="BB65" t="str">
        <f>IF(ISNUMBER('Panel Spreadsheet'!BB65),$E65-BB$4,"")</f>
        <v/>
      </c>
      <c r="BC65" t="str">
        <f>IF(ISNUMBER('Panel Spreadsheet'!BC65),$E65-BC$4,"")</f>
        <v/>
      </c>
      <c r="BD65" t="str">
        <f>IF(ISNUMBER('Panel Spreadsheet'!BD65),$E65-BD$4,"")</f>
        <v/>
      </c>
      <c r="BE65" t="str">
        <f>IF(ISNUMBER('Panel Spreadsheet'!BE65),$E65-BE$4,"")</f>
        <v/>
      </c>
      <c r="BF65" t="str">
        <f>IF(ISNUMBER('Panel Spreadsheet'!BF65),$E65-BF$4,"")</f>
        <v/>
      </c>
      <c r="BG65" t="str">
        <f>IF(ISNUMBER('Panel Spreadsheet'!BG65),$E65-BG$4,"")</f>
        <v/>
      </c>
      <c r="BH65" t="str">
        <f>IF(ISNUMBER('Panel Spreadsheet'!BH65),$E65-BH$4,"")</f>
        <v/>
      </c>
      <c r="BI65" t="str">
        <f>IF(ISNUMBER('Panel Spreadsheet'!BI65),$E65-BI$4,"")</f>
        <v/>
      </c>
      <c r="BJ65" t="str">
        <f>IF(ISNUMBER('Panel Spreadsheet'!BJ65),$E65-BJ$4,"")</f>
        <v/>
      </c>
      <c r="BK65" t="str">
        <f>IF(ISNUMBER('Panel Spreadsheet'!BK65),$E65-BK$4,"")</f>
        <v/>
      </c>
      <c r="BL65" t="str">
        <f>IF(ISNUMBER('Panel Spreadsheet'!BL65),$E65-BL$4,"")</f>
        <v/>
      </c>
      <c r="BM65" t="str">
        <f>IF(ISNUMBER('Panel Spreadsheet'!BM65),$E65-BM$4,"")</f>
        <v/>
      </c>
    </row>
    <row r="66" spans="1:65" x14ac:dyDescent="0.35">
      <c r="A66" s="49" t="s">
        <v>27</v>
      </c>
      <c r="B66" s="49" t="s">
        <v>128</v>
      </c>
      <c r="C66" s="27">
        <v>2.5</v>
      </c>
      <c r="D66" s="26">
        <v>1945</v>
      </c>
      <c r="E66" s="26">
        <v>1947</v>
      </c>
      <c r="F66" t="str">
        <f>IF(ISNUMBER('Panel Spreadsheet'!F66),$E66-F$4,"")</f>
        <v/>
      </c>
      <c r="G66" t="str">
        <f>IF(ISNUMBER('Panel Spreadsheet'!G66),$E66-G$4,"")</f>
        <v/>
      </c>
      <c r="H66" t="str">
        <f>IF(ISNUMBER('Panel Spreadsheet'!H66),$E66-H$4,"")</f>
        <v/>
      </c>
      <c r="I66" t="str">
        <f>IF(ISNUMBER('Panel Spreadsheet'!I66),$E66-I$4,"")</f>
        <v/>
      </c>
      <c r="J66" t="str">
        <f>IF(ISNUMBER('Panel Spreadsheet'!J66),$E66-J$4,"")</f>
        <v/>
      </c>
      <c r="K66" t="str">
        <f>IF(ISNUMBER('Panel Spreadsheet'!K66),$E66-K$4,"")</f>
        <v/>
      </c>
      <c r="L66" t="str">
        <f>IF(ISNUMBER('Panel Spreadsheet'!L66),$E66-L$4,"")</f>
        <v/>
      </c>
      <c r="M66" t="str">
        <f>IF(ISNUMBER('Panel Spreadsheet'!M66),$E66-M$4,"")</f>
        <v/>
      </c>
      <c r="N66" t="str">
        <f>IF(ISNUMBER('Panel Spreadsheet'!N66),$E66-N$4,"")</f>
        <v/>
      </c>
      <c r="O66" t="str">
        <f>IF(ISNUMBER('Panel Spreadsheet'!O66),$E66-O$4,"")</f>
        <v/>
      </c>
      <c r="P66" t="str">
        <f>IF(ISNUMBER('Panel Spreadsheet'!P66),$E66-P$4,"")</f>
        <v/>
      </c>
      <c r="Q66" t="str">
        <f>IF(ISNUMBER('Panel Spreadsheet'!Q66),$E66-Q$4,"")</f>
        <v/>
      </c>
      <c r="R66" t="str">
        <f>IF(ISNUMBER('Panel Spreadsheet'!R66),$E66-R$4,"")</f>
        <v/>
      </c>
      <c r="S66" t="str">
        <f>IF(ISNUMBER('Panel Spreadsheet'!S66),$E66-S$4,"")</f>
        <v/>
      </c>
      <c r="T66" t="str">
        <f>IF(ISNUMBER('Panel Spreadsheet'!T66),$E66-T$4,"")</f>
        <v/>
      </c>
      <c r="U66" t="str">
        <f>IF(ISNUMBER('Panel Spreadsheet'!U66),$E66-U$4,"")</f>
        <v/>
      </c>
      <c r="V66" t="str">
        <f>IF(ISNUMBER('Panel Spreadsheet'!V66),$E66-V$4,"")</f>
        <v/>
      </c>
      <c r="W66" t="str">
        <f>IF(ISNUMBER('Panel Spreadsheet'!W66),$E66-W$4,"")</f>
        <v/>
      </c>
      <c r="X66" t="str">
        <f>IF(ISNUMBER('Panel Spreadsheet'!X66),$E66-X$4,"")</f>
        <v/>
      </c>
      <c r="Y66" t="str">
        <f>IF(ISNUMBER('Panel Spreadsheet'!Y66),$E66-Y$4,"")</f>
        <v/>
      </c>
      <c r="Z66" t="str">
        <f>IF(ISNUMBER('Panel Spreadsheet'!Z66),$E66-Z$4,"")</f>
        <v/>
      </c>
      <c r="AA66" t="str">
        <f>IF(ISNUMBER('Panel Spreadsheet'!AA66),$E66-AA$4,"")</f>
        <v/>
      </c>
      <c r="AB66" t="str">
        <f>IF(ISNUMBER('Panel Spreadsheet'!AB66),$E66-AB$4,"")</f>
        <v/>
      </c>
      <c r="AC66" t="str">
        <f>IF(ISNUMBER('Panel Spreadsheet'!AC66),$E66-AC$4,"")</f>
        <v/>
      </c>
      <c r="AD66" t="str">
        <f>IF(ISNUMBER('Panel Spreadsheet'!AD66),$E66-AD$4,"")</f>
        <v/>
      </c>
      <c r="AE66" t="str">
        <f>IF(ISNUMBER('Panel Spreadsheet'!AE66),$E66-AE$4,"")</f>
        <v/>
      </c>
      <c r="AF66" t="str">
        <f>IF(ISNUMBER('Panel Spreadsheet'!AF66),$E66-AF$4,"")</f>
        <v/>
      </c>
      <c r="AG66">
        <f>IF(ISNUMBER('Panel Spreadsheet'!AG66),$E66-AG$4,"")</f>
        <v>6</v>
      </c>
      <c r="AH66">
        <f>IF(ISNUMBER('Panel Spreadsheet'!AH66),$E66-AH$4,"")</f>
        <v>5</v>
      </c>
      <c r="AI66">
        <f>IF(ISNUMBER('Panel Spreadsheet'!AI66),$E66-AI$4,"")</f>
        <v>4</v>
      </c>
      <c r="AJ66">
        <f>IF(ISNUMBER('Panel Spreadsheet'!AJ66),$E66-AJ$4,"")</f>
        <v>3</v>
      </c>
      <c r="AK66">
        <f>IF(ISNUMBER('Panel Spreadsheet'!AK66),$E66-AK$4,"")</f>
        <v>2</v>
      </c>
      <c r="AL66">
        <f>IF(ISNUMBER('Panel Spreadsheet'!AL66),$E66-AL$4,"")</f>
        <v>1</v>
      </c>
      <c r="AM66" t="str">
        <f>IF(ISNUMBER('Panel Spreadsheet'!AM66),$E66-AM$4,"")</f>
        <v/>
      </c>
      <c r="AN66" t="str">
        <f>IF(ISNUMBER('Panel Spreadsheet'!AN66),$E66-AN$4,"")</f>
        <v/>
      </c>
      <c r="AO66" t="str">
        <f>IF(ISNUMBER('Panel Spreadsheet'!AO66),$E66-AO$4,"")</f>
        <v/>
      </c>
      <c r="AP66" t="str">
        <f>IF(ISNUMBER('Panel Spreadsheet'!AP66),$E66-AP$4,"")</f>
        <v/>
      </c>
      <c r="AQ66" t="str">
        <f>IF(ISNUMBER('Panel Spreadsheet'!AQ66),$E66-AQ$4,"")</f>
        <v/>
      </c>
      <c r="AR66" t="str">
        <f>IF(ISNUMBER('Panel Spreadsheet'!AR66),$E66-AR$4,"")</f>
        <v/>
      </c>
      <c r="AS66" t="str">
        <f>IF(ISNUMBER('Panel Spreadsheet'!AS66),$E66-AS$4,"")</f>
        <v/>
      </c>
      <c r="AT66" t="str">
        <f>IF(ISNUMBER('Panel Spreadsheet'!AT66),$E66-AT$4,"")</f>
        <v/>
      </c>
      <c r="AU66" t="str">
        <f>IF(ISNUMBER('Panel Spreadsheet'!AU66),$E66-AU$4,"")</f>
        <v/>
      </c>
      <c r="AV66" t="str">
        <f>IF(ISNUMBER('Panel Spreadsheet'!AV66),$E66-AV$4,"")</f>
        <v/>
      </c>
      <c r="AW66" t="str">
        <f>IF(ISNUMBER('Panel Spreadsheet'!AW66),$E66-AW$4,"")</f>
        <v/>
      </c>
      <c r="AX66" t="str">
        <f>IF(ISNUMBER('Panel Spreadsheet'!AX66),$E66-AX$4,"")</f>
        <v/>
      </c>
      <c r="AY66" t="str">
        <f>IF(ISNUMBER('Panel Spreadsheet'!AY66),$E66-AY$4,"")</f>
        <v/>
      </c>
      <c r="AZ66" t="str">
        <f>IF(ISNUMBER('Panel Spreadsheet'!AZ66),$E66-AZ$4,"")</f>
        <v/>
      </c>
      <c r="BA66" t="str">
        <f>IF(ISNUMBER('Panel Spreadsheet'!BA66),$E66-BA$4,"")</f>
        <v/>
      </c>
      <c r="BB66" t="str">
        <f>IF(ISNUMBER('Panel Spreadsheet'!BB66),$E66-BB$4,"")</f>
        <v/>
      </c>
      <c r="BC66" t="str">
        <f>IF(ISNUMBER('Panel Spreadsheet'!BC66),$E66-BC$4,"")</f>
        <v/>
      </c>
      <c r="BD66" t="str">
        <f>IF(ISNUMBER('Panel Spreadsheet'!BD66),$E66-BD$4,"")</f>
        <v/>
      </c>
      <c r="BE66" t="str">
        <f>IF(ISNUMBER('Panel Spreadsheet'!BE66),$E66-BE$4,"")</f>
        <v/>
      </c>
      <c r="BF66" t="str">
        <f>IF(ISNUMBER('Panel Spreadsheet'!BF66),$E66-BF$4,"")</f>
        <v/>
      </c>
      <c r="BG66" t="str">
        <f>IF(ISNUMBER('Panel Spreadsheet'!BG66),$E66-BG$4,"")</f>
        <v/>
      </c>
      <c r="BH66" t="str">
        <f>IF(ISNUMBER('Panel Spreadsheet'!BH66),$E66-BH$4,"")</f>
        <v/>
      </c>
      <c r="BI66" t="str">
        <f>IF(ISNUMBER('Panel Spreadsheet'!BI66),$E66-BI$4,"")</f>
        <v/>
      </c>
      <c r="BJ66" t="str">
        <f>IF(ISNUMBER('Panel Spreadsheet'!BJ66),$E66-BJ$4,"")</f>
        <v/>
      </c>
      <c r="BK66" t="str">
        <f>IF(ISNUMBER('Panel Spreadsheet'!BK66),$E66-BK$4,"")</f>
        <v/>
      </c>
      <c r="BL66" t="str">
        <f>IF(ISNUMBER('Panel Spreadsheet'!BL66),$E66-BL$4,"")</f>
        <v/>
      </c>
      <c r="BM66" t="str">
        <f>IF(ISNUMBER('Panel Spreadsheet'!BM66),$E66-BM$4,"")</f>
        <v/>
      </c>
    </row>
    <row r="67" spans="1:65" x14ac:dyDescent="0.35">
      <c r="A67" s="49" t="s">
        <v>27</v>
      </c>
      <c r="B67" s="49" t="s">
        <v>128</v>
      </c>
      <c r="C67" s="27">
        <v>2.5</v>
      </c>
      <c r="D67" s="26">
        <v>1946</v>
      </c>
      <c r="E67" s="26">
        <v>1948</v>
      </c>
      <c r="F67" t="str">
        <f>IF(ISNUMBER('Panel Spreadsheet'!F67),$E67-F$4,"")</f>
        <v/>
      </c>
      <c r="G67" t="str">
        <f>IF(ISNUMBER('Panel Spreadsheet'!G67),$E67-G$4,"")</f>
        <v/>
      </c>
      <c r="H67" t="str">
        <f>IF(ISNUMBER('Panel Spreadsheet'!H67),$E67-H$4,"")</f>
        <v/>
      </c>
      <c r="I67" t="str">
        <f>IF(ISNUMBER('Panel Spreadsheet'!I67),$E67-I$4,"")</f>
        <v/>
      </c>
      <c r="J67" t="str">
        <f>IF(ISNUMBER('Panel Spreadsheet'!J67),$E67-J$4,"")</f>
        <v/>
      </c>
      <c r="K67" t="str">
        <f>IF(ISNUMBER('Panel Spreadsheet'!K67),$E67-K$4,"")</f>
        <v/>
      </c>
      <c r="L67" t="str">
        <f>IF(ISNUMBER('Panel Spreadsheet'!L67),$E67-L$4,"")</f>
        <v/>
      </c>
      <c r="M67" t="str">
        <f>IF(ISNUMBER('Panel Spreadsheet'!M67),$E67-M$4,"")</f>
        <v/>
      </c>
      <c r="N67" t="str">
        <f>IF(ISNUMBER('Panel Spreadsheet'!N67),$E67-N$4,"")</f>
        <v/>
      </c>
      <c r="O67" t="str">
        <f>IF(ISNUMBER('Panel Spreadsheet'!O67),$E67-O$4,"")</f>
        <v/>
      </c>
      <c r="P67" t="str">
        <f>IF(ISNUMBER('Panel Spreadsheet'!P67),$E67-P$4,"")</f>
        <v/>
      </c>
      <c r="Q67" t="str">
        <f>IF(ISNUMBER('Panel Spreadsheet'!Q67),$E67-Q$4,"")</f>
        <v/>
      </c>
      <c r="R67" t="str">
        <f>IF(ISNUMBER('Panel Spreadsheet'!R67),$E67-R$4,"")</f>
        <v/>
      </c>
      <c r="S67" t="str">
        <f>IF(ISNUMBER('Panel Spreadsheet'!S67),$E67-S$4,"")</f>
        <v/>
      </c>
      <c r="T67" t="str">
        <f>IF(ISNUMBER('Panel Spreadsheet'!T67),$E67-T$4,"")</f>
        <v/>
      </c>
      <c r="U67" t="str">
        <f>IF(ISNUMBER('Panel Spreadsheet'!U67),$E67-U$4,"")</f>
        <v/>
      </c>
      <c r="V67" t="str">
        <f>IF(ISNUMBER('Panel Spreadsheet'!V67),$E67-V$4,"")</f>
        <v/>
      </c>
      <c r="W67" t="str">
        <f>IF(ISNUMBER('Panel Spreadsheet'!W67),$E67-W$4,"")</f>
        <v/>
      </c>
      <c r="X67" t="str">
        <f>IF(ISNUMBER('Panel Spreadsheet'!X67),$E67-X$4,"")</f>
        <v/>
      </c>
      <c r="Y67" t="str">
        <f>IF(ISNUMBER('Panel Spreadsheet'!Y67),$E67-Y$4,"")</f>
        <v/>
      </c>
      <c r="Z67" t="str">
        <f>IF(ISNUMBER('Panel Spreadsheet'!Z67),$E67-Z$4,"")</f>
        <v/>
      </c>
      <c r="AA67" t="str">
        <f>IF(ISNUMBER('Panel Spreadsheet'!AA67),$E67-AA$4,"")</f>
        <v/>
      </c>
      <c r="AB67" t="str">
        <f>IF(ISNUMBER('Panel Spreadsheet'!AB67),$E67-AB$4,"")</f>
        <v/>
      </c>
      <c r="AC67" t="str">
        <f>IF(ISNUMBER('Panel Spreadsheet'!AC67),$E67-AC$4,"")</f>
        <v/>
      </c>
      <c r="AD67" t="str">
        <f>IF(ISNUMBER('Panel Spreadsheet'!AD67),$E67-AD$4,"")</f>
        <v/>
      </c>
      <c r="AE67" t="str">
        <f>IF(ISNUMBER('Panel Spreadsheet'!AE67),$E67-AE$4,"")</f>
        <v/>
      </c>
      <c r="AF67" t="str">
        <f>IF(ISNUMBER('Panel Spreadsheet'!AF67),$E67-AF$4,"")</f>
        <v/>
      </c>
      <c r="AG67">
        <f>IF(ISNUMBER('Panel Spreadsheet'!AG67),$E67-AG$4,"")</f>
        <v>7</v>
      </c>
      <c r="AH67">
        <f>IF(ISNUMBER('Panel Spreadsheet'!AH67),$E67-AH$4,"")</f>
        <v>6</v>
      </c>
      <c r="AI67">
        <f>IF(ISNUMBER('Panel Spreadsheet'!AI67),$E67-AI$4,"")</f>
        <v>5</v>
      </c>
      <c r="AJ67">
        <f>IF(ISNUMBER('Panel Spreadsheet'!AJ67),$E67-AJ$4,"")</f>
        <v>4</v>
      </c>
      <c r="AK67">
        <f>IF(ISNUMBER('Panel Spreadsheet'!AK67),$E67-AK$4,"")</f>
        <v>3</v>
      </c>
      <c r="AL67" t="str">
        <f>IF(ISNUMBER('Panel Spreadsheet'!AL67),$E67-AL$4,"")</f>
        <v/>
      </c>
      <c r="AM67" t="str">
        <f>IF(ISNUMBER('Panel Spreadsheet'!AM67),$E67-AM$4,"")</f>
        <v/>
      </c>
      <c r="AN67" t="str">
        <f>IF(ISNUMBER('Panel Spreadsheet'!AN67),$E67-AN$4,"")</f>
        <v/>
      </c>
      <c r="AO67" t="str">
        <f>IF(ISNUMBER('Panel Spreadsheet'!AO67),$E67-AO$4,"")</f>
        <v/>
      </c>
      <c r="AP67" t="str">
        <f>IF(ISNUMBER('Panel Spreadsheet'!AP67),$E67-AP$4,"")</f>
        <v/>
      </c>
      <c r="AQ67" t="str">
        <f>IF(ISNUMBER('Panel Spreadsheet'!AQ67),$E67-AQ$4,"")</f>
        <v/>
      </c>
      <c r="AR67" t="str">
        <f>IF(ISNUMBER('Panel Spreadsheet'!AR67),$E67-AR$4,"")</f>
        <v/>
      </c>
      <c r="AS67" t="str">
        <f>IF(ISNUMBER('Panel Spreadsheet'!AS67),$E67-AS$4,"")</f>
        <v/>
      </c>
      <c r="AT67" t="str">
        <f>IF(ISNUMBER('Panel Spreadsheet'!AT67),$E67-AT$4,"")</f>
        <v/>
      </c>
      <c r="AU67" t="str">
        <f>IF(ISNUMBER('Panel Spreadsheet'!AU67),$E67-AU$4,"")</f>
        <v/>
      </c>
      <c r="AV67" t="str">
        <f>IF(ISNUMBER('Panel Spreadsheet'!AV67),$E67-AV$4,"")</f>
        <v/>
      </c>
      <c r="AW67" t="str">
        <f>IF(ISNUMBER('Panel Spreadsheet'!AW67),$E67-AW$4,"")</f>
        <v/>
      </c>
      <c r="AX67" t="str">
        <f>IF(ISNUMBER('Panel Spreadsheet'!AX67),$E67-AX$4,"")</f>
        <v/>
      </c>
      <c r="AY67" t="str">
        <f>IF(ISNUMBER('Panel Spreadsheet'!AY67),$E67-AY$4,"")</f>
        <v/>
      </c>
      <c r="AZ67" t="str">
        <f>IF(ISNUMBER('Panel Spreadsheet'!AZ67),$E67-AZ$4,"")</f>
        <v/>
      </c>
      <c r="BA67" t="str">
        <f>IF(ISNUMBER('Panel Spreadsheet'!BA67),$E67-BA$4,"")</f>
        <v/>
      </c>
      <c r="BB67" t="str">
        <f>IF(ISNUMBER('Panel Spreadsheet'!BB67),$E67-BB$4,"")</f>
        <v/>
      </c>
      <c r="BC67" t="str">
        <f>IF(ISNUMBER('Panel Spreadsheet'!BC67),$E67-BC$4,"")</f>
        <v/>
      </c>
      <c r="BD67" t="str">
        <f>IF(ISNUMBER('Panel Spreadsheet'!BD67),$E67-BD$4,"")</f>
        <v/>
      </c>
      <c r="BE67" t="str">
        <f>IF(ISNUMBER('Panel Spreadsheet'!BE67),$E67-BE$4,"")</f>
        <v/>
      </c>
      <c r="BF67" t="str">
        <f>IF(ISNUMBER('Panel Spreadsheet'!BF67),$E67-BF$4,"")</f>
        <v/>
      </c>
      <c r="BG67" t="str">
        <f>IF(ISNUMBER('Panel Spreadsheet'!BG67),$E67-BG$4,"")</f>
        <v/>
      </c>
      <c r="BH67" t="str">
        <f>IF(ISNUMBER('Panel Spreadsheet'!BH67),$E67-BH$4,"")</f>
        <v/>
      </c>
      <c r="BI67" t="str">
        <f>IF(ISNUMBER('Panel Spreadsheet'!BI67),$E67-BI$4,"")</f>
        <v/>
      </c>
      <c r="BJ67" t="str">
        <f>IF(ISNUMBER('Panel Spreadsheet'!BJ67),$E67-BJ$4,"")</f>
        <v/>
      </c>
      <c r="BK67" t="str">
        <f>IF(ISNUMBER('Panel Spreadsheet'!BK67),$E67-BK$4,"")</f>
        <v/>
      </c>
      <c r="BL67" t="str">
        <f>IF(ISNUMBER('Panel Spreadsheet'!BL67),$E67-BL$4,"")</f>
        <v/>
      </c>
      <c r="BM67" t="str">
        <f>IF(ISNUMBER('Panel Spreadsheet'!BM67),$E67-BM$4,"")</f>
        <v/>
      </c>
    </row>
    <row r="68" spans="1:65" x14ac:dyDescent="0.35">
      <c r="A68" s="49" t="s">
        <v>27</v>
      </c>
      <c r="B68" s="49" t="s">
        <v>128</v>
      </c>
      <c r="C68" s="27">
        <v>2.5</v>
      </c>
      <c r="D68" s="26">
        <v>1949</v>
      </c>
      <c r="E68" s="26">
        <v>1951</v>
      </c>
      <c r="F68" t="str">
        <f>IF(ISNUMBER('Panel Spreadsheet'!F68),$E68-F$4,"")</f>
        <v/>
      </c>
      <c r="G68" t="str">
        <f>IF(ISNUMBER('Panel Spreadsheet'!G68),$E68-G$4,"")</f>
        <v/>
      </c>
      <c r="H68" t="str">
        <f>IF(ISNUMBER('Panel Spreadsheet'!H68),$E68-H$4,"")</f>
        <v/>
      </c>
      <c r="I68" t="str">
        <f>IF(ISNUMBER('Panel Spreadsheet'!I68),$E68-I$4,"")</f>
        <v/>
      </c>
      <c r="J68" t="str">
        <f>IF(ISNUMBER('Panel Spreadsheet'!J68),$E68-J$4,"")</f>
        <v/>
      </c>
      <c r="K68" t="str">
        <f>IF(ISNUMBER('Panel Spreadsheet'!K68),$E68-K$4,"")</f>
        <v/>
      </c>
      <c r="L68" t="str">
        <f>IF(ISNUMBER('Panel Spreadsheet'!L68),$E68-L$4,"")</f>
        <v/>
      </c>
      <c r="M68" t="str">
        <f>IF(ISNUMBER('Panel Spreadsheet'!M68),$E68-M$4,"")</f>
        <v/>
      </c>
      <c r="N68" t="str">
        <f>IF(ISNUMBER('Panel Spreadsheet'!N68),$E68-N$4,"")</f>
        <v/>
      </c>
      <c r="O68" t="str">
        <f>IF(ISNUMBER('Panel Spreadsheet'!O68),$E68-O$4,"")</f>
        <v/>
      </c>
      <c r="P68" t="str">
        <f>IF(ISNUMBER('Panel Spreadsheet'!P68),$E68-P$4,"")</f>
        <v/>
      </c>
      <c r="Q68" t="str">
        <f>IF(ISNUMBER('Panel Spreadsheet'!Q68),$E68-Q$4,"")</f>
        <v/>
      </c>
      <c r="R68" t="str">
        <f>IF(ISNUMBER('Panel Spreadsheet'!R68),$E68-R$4,"")</f>
        <v/>
      </c>
      <c r="S68" t="str">
        <f>IF(ISNUMBER('Panel Spreadsheet'!S68),$E68-S$4,"")</f>
        <v/>
      </c>
      <c r="T68" t="str">
        <f>IF(ISNUMBER('Panel Spreadsheet'!T68),$E68-T$4,"")</f>
        <v/>
      </c>
      <c r="U68" t="str">
        <f>IF(ISNUMBER('Panel Spreadsheet'!U68),$E68-U$4,"")</f>
        <v/>
      </c>
      <c r="V68" t="str">
        <f>IF(ISNUMBER('Panel Spreadsheet'!V68),$E68-V$4,"")</f>
        <v/>
      </c>
      <c r="W68" t="str">
        <f>IF(ISNUMBER('Panel Spreadsheet'!W68),$E68-W$4,"")</f>
        <v/>
      </c>
      <c r="X68" t="str">
        <f>IF(ISNUMBER('Panel Spreadsheet'!X68),$E68-X$4,"")</f>
        <v/>
      </c>
      <c r="Y68" t="str">
        <f>IF(ISNUMBER('Panel Spreadsheet'!Y68),$E68-Y$4,"")</f>
        <v/>
      </c>
      <c r="Z68" t="str">
        <f>IF(ISNUMBER('Panel Spreadsheet'!Z68),$E68-Z$4,"")</f>
        <v/>
      </c>
      <c r="AA68" t="str">
        <f>IF(ISNUMBER('Panel Spreadsheet'!AA68),$E68-AA$4,"")</f>
        <v/>
      </c>
      <c r="AB68" t="str">
        <f>IF(ISNUMBER('Panel Spreadsheet'!AB68),$E68-AB$4,"")</f>
        <v/>
      </c>
      <c r="AC68" t="str">
        <f>IF(ISNUMBER('Panel Spreadsheet'!AC68),$E68-AC$4,"")</f>
        <v/>
      </c>
      <c r="AD68" t="str">
        <f>IF(ISNUMBER('Panel Spreadsheet'!AD68),$E68-AD$4,"")</f>
        <v/>
      </c>
      <c r="AE68" t="str">
        <f>IF(ISNUMBER('Panel Spreadsheet'!AE68),$E68-AE$4,"")</f>
        <v/>
      </c>
      <c r="AF68" t="str">
        <f>IF(ISNUMBER('Panel Spreadsheet'!AF68),$E68-AF$4,"")</f>
        <v/>
      </c>
      <c r="AG68" t="str">
        <f>IF(ISNUMBER('Panel Spreadsheet'!AG68),$E68-AG$4,"")</f>
        <v/>
      </c>
      <c r="AH68">
        <f>IF(ISNUMBER('Panel Spreadsheet'!AH68),$E68-AH$4,"")</f>
        <v>9</v>
      </c>
      <c r="AI68">
        <f>IF(ISNUMBER('Panel Spreadsheet'!AI68),$E68-AI$4,"")</f>
        <v>8</v>
      </c>
      <c r="AJ68">
        <f>IF(ISNUMBER('Panel Spreadsheet'!AJ68),$E68-AJ$4,"")</f>
        <v>7</v>
      </c>
      <c r="AK68">
        <f>IF(ISNUMBER('Panel Spreadsheet'!AK68),$E68-AK$4,"")</f>
        <v>6</v>
      </c>
      <c r="AL68">
        <f>IF(ISNUMBER('Panel Spreadsheet'!AL68),$E68-AL$4,"")</f>
        <v>5</v>
      </c>
      <c r="AM68">
        <f>IF(ISNUMBER('Panel Spreadsheet'!AM68),$E68-AM$4,"")</f>
        <v>4</v>
      </c>
      <c r="AN68">
        <f>IF(ISNUMBER('Panel Spreadsheet'!AN68),$E68-AN$4,"")</f>
        <v>3</v>
      </c>
      <c r="AO68">
        <f>IF(ISNUMBER('Panel Spreadsheet'!AO68),$E68-AO$4,"")</f>
        <v>2</v>
      </c>
      <c r="AP68" t="str">
        <f>IF(ISNUMBER('Panel Spreadsheet'!AP68),$E68-AP$4,"")</f>
        <v/>
      </c>
      <c r="AQ68" t="str">
        <f>IF(ISNUMBER('Panel Spreadsheet'!AQ68),$E68-AQ$4,"")</f>
        <v/>
      </c>
      <c r="AR68" t="str">
        <f>IF(ISNUMBER('Panel Spreadsheet'!AR68),$E68-AR$4,"")</f>
        <v/>
      </c>
      <c r="AS68" t="str">
        <f>IF(ISNUMBER('Panel Spreadsheet'!AS68),$E68-AS$4,"")</f>
        <v/>
      </c>
      <c r="AT68" t="str">
        <f>IF(ISNUMBER('Panel Spreadsheet'!AT68),$E68-AT$4,"")</f>
        <v/>
      </c>
      <c r="AU68" t="str">
        <f>IF(ISNUMBER('Panel Spreadsheet'!AU68),$E68-AU$4,"")</f>
        <v/>
      </c>
      <c r="AV68" t="str">
        <f>IF(ISNUMBER('Panel Spreadsheet'!AV68),$E68-AV$4,"")</f>
        <v/>
      </c>
      <c r="AW68" t="str">
        <f>IF(ISNUMBER('Panel Spreadsheet'!AW68),$E68-AW$4,"")</f>
        <v/>
      </c>
      <c r="AX68" t="str">
        <f>IF(ISNUMBER('Panel Spreadsheet'!AX68),$E68-AX$4,"")</f>
        <v/>
      </c>
      <c r="AY68" t="str">
        <f>IF(ISNUMBER('Panel Spreadsheet'!AY68),$E68-AY$4,"")</f>
        <v/>
      </c>
      <c r="AZ68" t="str">
        <f>IF(ISNUMBER('Panel Spreadsheet'!AZ68),$E68-AZ$4,"")</f>
        <v/>
      </c>
      <c r="BA68" t="str">
        <f>IF(ISNUMBER('Panel Spreadsheet'!BA68),$E68-BA$4,"")</f>
        <v/>
      </c>
      <c r="BB68" t="str">
        <f>IF(ISNUMBER('Panel Spreadsheet'!BB68),$E68-BB$4,"")</f>
        <v/>
      </c>
      <c r="BC68" t="str">
        <f>IF(ISNUMBER('Panel Spreadsheet'!BC68),$E68-BC$4,"")</f>
        <v/>
      </c>
      <c r="BD68" t="str">
        <f>IF(ISNUMBER('Panel Spreadsheet'!BD68),$E68-BD$4,"")</f>
        <v/>
      </c>
      <c r="BE68" t="str">
        <f>IF(ISNUMBER('Panel Spreadsheet'!BE68),$E68-BE$4,"")</f>
        <v/>
      </c>
      <c r="BF68" t="str">
        <f>IF(ISNUMBER('Panel Spreadsheet'!BF68),$E68-BF$4,"")</f>
        <v/>
      </c>
      <c r="BG68" t="str">
        <f>IF(ISNUMBER('Panel Spreadsheet'!BG68),$E68-BG$4,"")</f>
        <v/>
      </c>
      <c r="BH68" t="str">
        <f>IF(ISNUMBER('Panel Spreadsheet'!BH68),$E68-BH$4,"")</f>
        <v/>
      </c>
      <c r="BI68" t="str">
        <f>IF(ISNUMBER('Panel Spreadsheet'!BI68),$E68-BI$4,"")</f>
        <v/>
      </c>
      <c r="BJ68" t="str">
        <f>IF(ISNUMBER('Panel Spreadsheet'!BJ68),$E68-BJ$4,"")</f>
        <v/>
      </c>
      <c r="BK68" t="str">
        <f>IF(ISNUMBER('Panel Spreadsheet'!BK68),$E68-BK$4,"")</f>
        <v/>
      </c>
      <c r="BL68" t="str">
        <f>IF(ISNUMBER('Panel Spreadsheet'!BL68),$E68-BL$4,"")</f>
        <v/>
      </c>
      <c r="BM68" t="str">
        <f>IF(ISNUMBER('Panel Spreadsheet'!BM68),$E68-BM$4,"")</f>
        <v/>
      </c>
    </row>
    <row r="69" spans="1:65" x14ac:dyDescent="0.35">
      <c r="A69" s="51" t="s">
        <v>27</v>
      </c>
      <c r="B69" s="49" t="s">
        <v>128</v>
      </c>
      <c r="C69" s="27">
        <v>2.5</v>
      </c>
      <c r="D69" s="22">
        <v>1951</v>
      </c>
      <c r="E69" s="26">
        <v>1953</v>
      </c>
      <c r="F69" t="str">
        <f>IF(ISNUMBER('Panel Spreadsheet'!F69),$E69-F$4,"")</f>
        <v/>
      </c>
      <c r="G69" t="str">
        <f>IF(ISNUMBER('Panel Spreadsheet'!G69),$E69-G$4,"")</f>
        <v/>
      </c>
      <c r="H69" t="str">
        <f>IF(ISNUMBER('Panel Spreadsheet'!H69),$E69-H$4,"")</f>
        <v/>
      </c>
      <c r="I69" t="str">
        <f>IF(ISNUMBER('Panel Spreadsheet'!I69),$E69-I$4,"")</f>
        <v/>
      </c>
      <c r="J69" t="str">
        <f>IF(ISNUMBER('Panel Spreadsheet'!J69),$E69-J$4,"")</f>
        <v/>
      </c>
      <c r="K69" t="str">
        <f>IF(ISNUMBER('Panel Spreadsheet'!K69),$E69-K$4,"")</f>
        <v/>
      </c>
      <c r="L69" t="str">
        <f>IF(ISNUMBER('Panel Spreadsheet'!L69),$E69-L$4,"")</f>
        <v/>
      </c>
      <c r="M69" t="str">
        <f>IF(ISNUMBER('Panel Spreadsheet'!M69),$E69-M$4,"")</f>
        <v/>
      </c>
      <c r="N69" t="str">
        <f>IF(ISNUMBER('Panel Spreadsheet'!N69),$E69-N$4,"")</f>
        <v/>
      </c>
      <c r="O69" t="str">
        <f>IF(ISNUMBER('Panel Spreadsheet'!O69),$E69-O$4,"")</f>
        <v/>
      </c>
      <c r="P69" t="str">
        <f>IF(ISNUMBER('Panel Spreadsheet'!P69),$E69-P$4,"")</f>
        <v/>
      </c>
      <c r="Q69" t="str">
        <f>IF(ISNUMBER('Panel Spreadsheet'!Q69),$E69-Q$4,"")</f>
        <v/>
      </c>
      <c r="R69" t="str">
        <f>IF(ISNUMBER('Panel Spreadsheet'!R69),$E69-R$4,"")</f>
        <v/>
      </c>
      <c r="S69" t="str">
        <f>IF(ISNUMBER('Panel Spreadsheet'!S69),$E69-S$4,"")</f>
        <v/>
      </c>
      <c r="T69" t="str">
        <f>IF(ISNUMBER('Panel Spreadsheet'!T69),$E69-T$4,"")</f>
        <v/>
      </c>
      <c r="U69" t="str">
        <f>IF(ISNUMBER('Panel Spreadsheet'!U69),$E69-U$4,"")</f>
        <v/>
      </c>
      <c r="V69" t="str">
        <f>IF(ISNUMBER('Panel Spreadsheet'!V69),$E69-V$4,"")</f>
        <v/>
      </c>
      <c r="W69" t="str">
        <f>IF(ISNUMBER('Panel Spreadsheet'!W69),$E69-W$4,"")</f>
        <v/>
      </c>
      <c r="X69" t="str">
        <f>IF(ISNUMBER('Panel Spreadsheet'!X69),$E69-X$4,"")</f>
        <v/>
      </c>
      <c r="Y69" t="str">
        <f>IF(ISNUMBER('Panel Spreadsheet'!Y69),$E69-Y$4,"")</f>
        <v/>
      </c>
      <c r="Z69" t="str">
        <f>IF(ISNUMBER('Panel Spreadsheet'!Z69),$E69-Z$4,"")</f>
        <v/>
      </c>
      <c r="AA69" t="str">
        <f>IF(ISNUMBER('Panel Spreadsheet'!AA69),$E69-AA$4,"")</f>
        <v/>
      </c>
      <c r="AB69" t="str">
        <f>IF(ISNUMBER('Panel Spreadsheet'!AB69),$E69-AB$4,"")</f>
        <v/>
      </c>
      <c r="AC69" t="str">
        <f>IF(ISNUMBER('Panel Spreadsheet'!AC69),$E69-AC$4,"")</f>
        <v/>
      </c>
      <c r="AD69" t="str">
        <f>IF(ISNUMBER('Panel Spreadsheet'!AD69),$E69-AD$4,"")</f>
        <v/>
      </c>
      <c r="AE69" t="str">
        <f>IF(ISNUMBER('Panel Spreadsheet'!AE69),$E69-AE$4,"")</f>
        <v/>
      </c>
      <c r="AF69" t="str">
        <f>IF(ISNUMBER('Panel Spreadsheet'!AF69),$E69-AF$4,"")</f>
        <v/>
      </c>
      <c r="AG69" t="str">
        <f>IF(ISNUMBER('Panel Spreadsheet'!AG69),$E69-AG$4,"")</f>
        <v/>
      </c>
      <c r="AH69" t="str">
        <f>IF(ISNUMBER('Panel Spreadsheet'!AH69),$E69-AH$4,"")</f>
        <v/>
      </c>
      <c r="AI69">
        <f>IF(ISNUMBER('Panel Spreadsheet'!AI69),$E69-AI$4,"")</f>
        <v>10</v>
      </c>
      <c r="AJ69">
        <f>IF(ISNUMBER('Panel Spreadsheet'!AJ69),$E69-AJ$4,"")</f>
        <v>9</v>
      </c>
      <c r="AK69">
        <f>IF(ISNUMBER('Panel Spreadsheet'!AK69),$E69-AK$4,"")</f>
        <v>8</v>
      </c>
      <c r="AL69">
        <f>IF(ISNUMBER('Panel Spreadsheet'!AL69),$E69-AL$4,"")</f>
        <v>7</v>
      </c>
      <c r="AM69">
        <f>IF(ISNUMBER('Panel Spreadsheet'!AM69),$E69-AM$4,"")</f>
        <v>6</v>
      </c>
      <c r="AN69">
        <f>IF(ISNUMBER('Panel Spreadsheet'!AN69),$E69-AN$4,"")</f>
        <v>5</v>
      </c>
      <c r="AO69">
        <f>IF(ISNUMBER('Panel Spreadsheet'!AO69),$E69-AO$4,"")</f>
        <v>4</v>
      </c>
      <c r="AP69">
        <f>IF(ISNUMBER('Panel Spreadsheet'!AP69),$E69-AP$4,"")</f>
        <v>3</v>
      </c>
      <c r="AQ69">
        <f>IF(ISNUMBER('Panel Spreadsheet'!AQ69),$E69-AQ$4,"")</f>
        <v>2</v>
      </c>
      <c r="AR69" t="str">
        <f>IF(ISNUMBER('Panel Spreadsheet'!AR69),$E69-AR$4,"")</f>
        <v/>
      </c>
      <c r="AS69" t="str">
        <f>IF(ISNUMBER('Panel Spreadsheet'!AS69),$E69-AS$4,"")</f>
        <v/>
      </c>
      <c r="AT69" t="str">
        <f>IF(ISNUMBER('Panel Spreadsheet'!AT69),$E69-AT$4,"")</f>
        <v/>
      </c>
      <c r="AU69" t="str">
        <f>IF(ISNUMBER('Panel Spreadsheet'!AU69),$E69-AU$4,"")</f>
        <v/>
      </c>
      <c r="AV69" t="str">
        <f>IF(ISNUMBER('Panel Spreadsheet'!AV69),$E69-AV$4,"")</f>
        <v/>
      </c>
      <c r="AW69" t="str">
        <f>IF(ISNUMBER('Panel Spreadsheet'!AW69),$E69-AW$4,"")</f>
        <v/>
      </c>
      <c r="AX69" t="str">
        <f>IF(ISNUMBER('Panel Spreadsheet'!AX69),$E69-AX$4,"")</f>
        <v/>
      </c>
      <c r="AY69" t="str">
        <f>IF(ISNUMBER('Panel Spreadsheet'!AY69),$E69-AY$4,"")</f>
        <v/>
      </c>
      <c r="AZ69" t="str">
        <f>IF(ISNUMBER('Panel Spreadsheet'!AZ69),$E69-AZ$4,"")</f>
        <v/>
      </c>
      <c r="BA69" t="str">
        <f>IF(ISNUMBER('Panel Spreadsheet'!BA69),$E69-BA$4,"")</f>
        <v/>
      </c>
      <c r="BB69" t="str">
        <f>IF(ISNUMBER('Panel Spreadsheet'!BB69),$E69-BB$4,"")</f>
        <v/>
      </c>
      <c r="BC69" t="str">
        <f>IF(ISNUMBER('Panel Spreadsheet'!BC69),$E69-BC$4,"")</f>
        <v/>
      </c>
      <c r="BD69" t="str">
        <f>IF(ISNUMBER('Panel Spreadsheet'!BD69),$E69-BD$4,"")</f>
        <v/>
      </c>
      <c r="BE69" t="str">
        <f>IF(ISNUMBER('Panel Spreadsheet'!BE69),$E69-BE$4,"")</f>
        <v/>
      </c>
      <c r="BF69" t="str">
        <f>IF(ISNUMBER('Panel Spreadsheet'!BF69),$E69-BF$4,"")</f>
        <v/>
      </c>
      <c r="BG69" t="str">
        <f>IF(ISNUMBER('Panel Spreadsheet'!BG69),$E69-BG$4,"")</f>
        <v/>
      </c>
      <c r="BH69" t="str">
        <f>IF(ISNUMBER('Panel Spreadsheet'!BH69),$E69-BH$4,"")</f>
        <v/>
      </c>
      <c r="BI69" t="str">
        <f>IF(ISNUMBER('Panel Spreadsheet'!BI69),$E69-BI$4,"")</f>
        <v/>
      </c>
      <c r="BJ69" t="str">
        <f>IF(ISNUMBER('Panel Spreadsheet'!BJ69),$E69-BJ$4,"")</f>
        <v/>
      </c>
      <c r="BK69" t="str">
        <f>IF(ISNUMBER('Panel Spreadsheet'!BK69),$E69-BK$4,"")</f>
        <v/>
      </c>
      <c r="BL69" t="str">
        <f>IF(ISNUMBER('Panel Spreadsheet'!BL69),$E69-BL$4,"")</f>
        <v/>
      </c>
      <c r="BM69" t="str">
        <f>IF(ISNUMBER('Panel Spreadsheet'!BM69),$E69-BM$4,"")</f>
        <v/>
      </c>
    </row>
    <row r="70" spans="1:65" x14ac:dyDescent="0.35">
      <c r="A70" s="51" t="s">
        <v>27</v>
      </c>
      <c r="B70" s="49" t="s">
        <v>128</v>
      </c>
      <c r="C70" s="27">
        <v>2.5</v>
      </c>
      <c r="D70" s="26">
        <v>1952</v>
      </c>
      <c r="E70" s="26">
        <v>1954</v>
      </c>
      <c r="F70" t="str">
        <f>IF(ISNUMBER('Panel Spreadsheet'!F70),$E70-F$4,"")</f>
        <v/>
      </c>
      <c r="G70" t="str">
        <f>IF(ISNUMBER('Panel Spreadsheet'!G70),$E70-G$4,"")</f>
        <v/>
      </c>
      <c r="H70" t="str">
        <f>IF(ISNUMBER('Panel Spreadsheet'!H70),$E70-H$4,"")</f>
        <v/>
      </c>
      <c r="I70" t="str">
        <f>IF(ISNUMBER('Panel Spreadsheet'!I70),$E70-I$4,"")</f>
        <v/>
      </c>
      <c r="J70" t="str">
        <f>IF(ISNUMBER('Panel Spreadsheet'!J70),$E70-J$4,"")</f>
        <v/>
      </c>
      <c r="K70" t="str">
        <f>IF(ISNUMBER('Panel Spreadsheet'!K70),$E70-K$4,"")</f>
        <v/>
      </c>
      <c r="L70" t="str">
        <f>IF(ISNUMBER('Panel Spreadsheet'!L70),$E70-L$4,"")</f>
        <v/>
      </c>
      <c r="M70" t="str">
        <f>IF(ISNUMBER('Panel Spreadsheet'!M70),$E70-M$4,"")</f>
        <v/>
      </c>
      <c r="N70" t="str">
        <f>IF(ISNUMBER('Panel Spreadsheet'!N70),$E70-N$4,"")</f>
        <v/>
      </c>
      <c r="O70" t="str">
        <f>IF(ISNUMBER('Panel Spreadsheet'!O70),$E70-O$4,"")</f>
        <v/>
      </c>
      <c r="P70" t="str">
        <f>IF(ISNUMBER('Panel Spreadsheet'!P70),$E70-P$4,"")</f>
        <v/>
      </c>
      <c r="Q70" t="str">
        <f>IF(ISNUMBER('Panel Spreadsheet'!Q70),$E70-Q$4,"")</f>
        <v/>
      </c>
      <c r="R70" t="str">
        <f>IF(ISNUMBER('Panel Spreadsheet'!R70),$E70-R$4,"")</f>
        <v/>
      </c>
      <c r="S70" t="str">
        <f>IF(ISNUMBER('Panel Spreadsheet'!S70),$E70-S$4,"")</f>
        <v/>
      </c>
      <c r="T70" t="str">
        <f>IF(ISNUMBER('Panel Spreadsheet'!T70),$E70-T$4,"")</f>
        <v/>
      </c>
      <c r="U70" t="str">
        <f>IF(ISNUMBER('Panel Spreadsheet'!U70),$E70-U$4,"")</f>
        <v/>
      </c>
      <c r="V70" t="str">
        <f>IF(ISNUMBER('Panel Spreadsheet'!V70),$E70-V$4,"")</f>
        <v/>
      </c>
      <c r="W70" t="str">
        <f>IF(ISNUMBER('Panel Spreadsheet'!W70),$E70-W$4,"")</f>
        <v/>
      </c>
      <c r="X70" t="str">
        <f>IF(ISNUMBER('Panel Spreadsheet'!X70),$E70-X$4,"")</f>
        <v/>
      </c>
      <c r="Y70" t="str">
        <f>IF(ISNUMBER('Panel Spreadsheet'!Y70),$E70-Y$4,"")</f>
        <v/>
      </c>
      <c r="Z70" t="str">
        <f>IF(ISNUMBER('Panel Spreadsheet'!Z70),$E70-Z$4,"")</f>
        <v/>
      </c>
      <c r="AA70" t="str">
        <f>IF(ISNUMBER('Panel Spreadsheet'!AA70),$E70-AA$4,"")</f>
        <v/>
      </c>
      <c r="AB70" t="str">
        <f>IF(ISNUMBER('Panel Spreadsheet'!AB70),$E70-AB$4,"")</f>
        <v/>
      </c>
      <c r="AC70" t="str">
        <f>IF(ISNUMBER('Panel Spreadsheet'!AC70),$E70-AC$4,"")</f>
        <v/>
      </c>
      <c r="AD70" t="str">
        <f>IF(ISNUMBER('Panel Spreadsheet'!AD70),$E70-AD$4,"")</f>
        <v/>
      </c>
      <c r="AE70" t="str">
        <f>IF(ISNUMBER('Panel Spreadsheet'!AE70),$E70-AE$4,"")</f>
        <v/>
      </c>
      <c r="AF70" t="str">
        <f>IF(ISNUMBER('Panel Spreadsheet'!AF70),$E70-AF$4,"")</f>
        <v/>
      </c>
      <c r="AG70" t="str">
        <f>IF(ISNUMBER('Panel Spreadsheet'!AG70),$E70-AG$4,"")</f>
        <v/>
      </c>
      <c r="AH70" t="str">
        <f>IF(ISNUMBER('Panel Spreadsheet'!AH70),$E70-AH$4,"")</f>
        <v/>
      </c>
      <c r="AI70" t="str">
        <f>IF(ISNUMBER('Panel Spreadsheet'!AI70),$E70-AI$4,"")</f>
        <v/>
      </c>
      <c r="AJ70">
        <f>IF(ISNUMBER('Panel Spreadsheet'!AJ70),$E70-AJ$4,"")</f>
        <v>10</v>
      </c>
      <c r="AK70">
        <f>IF(ISNUMBER('Panel Spreadsheet'!AK70),$E70-AK$4,"")</f>
        <v>9</v>
      </c>
      <c r="AL70">
        <f>IF(ISNUMBER('Panel Spreadsheet'!AL70),$E70-AL$4,"")</f>
        <v>8</v>
      </c>
      <c r="AM70">
        <f>IF(ISNUMBER('Panel Spreadsheet'!AM70),$E70-AM$4,"")</f>
        <v>7</v>
      </c>
      <c r="AN70">
        <f>IF(ISNUMBER('Panel Spreadsheet'!AN70),$E70-AN$4,"")</f>
        <v>6</v>
      </c>
      <c r="AO70">
        <f>IF(ISNUMBER('Panel Spreadsheet'!AO70),$E70-AO$4,"")</f>
        <v>5</v>
      </c>
      <c r="AP70">
        <f>IF(ISNUMBER('Panel Spreadsheet'!AP70),$E70-AP$4,"")</f>
        <v>4</v>
      </c>
      <c r="AQ70">
        <f>IF(ISNUMBER('Panel Spreadsheet'!AQ70),$E70-AQ$4,"")</f>
        <v>3</v>
      </c>
      <c r="AR70">
        <f>IF(ISNUMBER('Panel Spreadsheet'!AR70),$E70-AR$4,"")</f>
        <v>2</v>
      </c>
      <c r="AS70">
        <f>IF(ISNUMBER('Panel Spreadsheet'!AS70),$E70-AS$4,"")</f>
        <v>1</v>
      </c>
      <c r="AT70" t="str">
        <f>IF(ISNUMBER('Panel Spreadsheet'!AT70),$E70-AT$4,"")</f>
        <v/>
      </c>
      <c r="AU70" t="str">
        <f>IF(ISNUMBER('Panel Spreadsheet'!AU70),$E70-AU$4,"")</f>
        <v/>
      </c>
      <c r="AV70" t="str">
        <f>IF(ISNUMBER('Panel Spreadsheet'!AV70),$E70-AV$4,"")</f>
        <v/>
      </c>
      <c r="AW70" t="str">
        <f>IF(ISNUMBER('Panel Spreadsheet'!AW70),$E70-AW$4,"")</f>
        <v/>
      </c>
      <c r="AX70" t="str">
        <f>IF(ISNUMBER('Panel Spreadsheet'!AX70),$E70-AX$4,"")</f>
        <v/>
      </c>
      <c r="AY70" t="str">
        <f>IF(ISNUMBER('Panel Spreadsheet'!AY70),$E70-AY$4,"")</f>
        <v/>
      </c>
      <c r="AZ70" t="str">
        <f>IF(ISNUMBER('Panel Spreadsheet'!AZ70),$E70-AZ$4,"")</f>
        <v/>
      </c>
      <c r="BA70" t="str">
        <f>IF(ISNUMBER('Panel Spreadsheet'!BA70),$E70-BA$4,"")</f>
        <v/>
      </c>
      <c r="BB70" t="str">
        <f>IF(ISNUMBER('Panel Spreadsheet'!BB70),$E70-BB$4,"")</f>
        <v/>
      </c>
      <c r="BC70" t="str">
        <f>IF(ISNUMBER('Panel Spreadsheet'!BC70),$E70-BC$4,"")</f>
        <v/>
      </c>
      <c r="BD70" t="str">
        <f>IF(ISNUMBER('Panel Spreadsheet'!BD70),$E70-BD$4,"")</f>
        <v/>
      </c>
      <c r="BE70" t="str">
        <f>IF(ISNUMBER('Panel Spreadsheet'!BE70),$E70-BE$4,"")</f>
        <v/>
      </c>
      <c r="BF70" t="str">
        <f>IF(ISNUMBER('Panel Spreadsheet'!BF70),$E70-BF$4,"")</f>
        <v/>
      </c>
      <c r="BG70" t="str">
        <f>IF(ISNUMBER('Panel Spreadsheet'!BG70),$E70-BG$4,"")</f>
        <v/>
      </c>
      <c r="BH70" t="str">
        <f>IF(ISNUMBER('Panel Spreadsheet'!BH70),$E70-BH$4,"")</f>
        <v/>
      </c>
      <c r="BI70" t="str">
        <f>IF(ISNUMBER('Panel Spreadsheet'!BI70),$E70-BI$4,"")</f>
        <v/>
      </c>
      <c r="BJ70" t="str">
        <f>IF(ISNUMBER('Panel Spreadsheet'!BJ70),$E70-BJ$4,"")</f>
        <v/>
      </c>
      <c r="BK70" t="str">
        <f>IF(ISNUMBER('Panel Spreadsheet'!BK70),$E70-BK$4,"")</f>
        <v/>
      </c>
      <c r="BL70" t="str">
        <f>IF(ISNUMBER('Panel Spreadsheet'!BL70),$E70-BL$4,"")</f>
        <v/>
      </c>
      <c r="BM70" t="str">
        <f>IF(ISNUMBER('Panel Spreadsheet'!BM70),$E70-BM$4,"")</f>
        <v/>
      </c>
    </row>
    <row r="71" spans="1:65" x14ac:dyDescent="0.35">
      <c r="A71" s="51" t="s">
        <v>27</v>
      </c>
      <c r="B71" s="49" t="s">
        <v>128</v>
      </c>
      <c r="C71" s="27">
        <v>2.5</v>
      </c>
      <c r="D71" s="22">
        <v>1954</v>
      </c>
      <c r="E71" s="26">
        <v>1956</v>
      </c>
      <c r="F71" t="str">
        <f>IF(ISNUMBER('Panel Spreadsheet'!F71),$E71-F$4,"")</f>
        <v/>
      </c>
      <c r="G71" t="str">
        <f>IF(ISNUMBER('Panel Spreadsheet'!G71),$E71-G$4,"")</f>
        <v/>
      </c>
      <c r="H71" t="str">
        <f>IF(ISNUMBER('Panel Spreadsheet'!H71),$E71-H$4,"")</f>
        <v/>
      </c>
      <c r="I71" t="str">
        <f>IF(ISNUMBER('Panel Spreadsheet'!I71),$E71-I$4,"")</f>
        <v/>
      </c>
      <c r="J71" t="str">
        <f>IF(ISNUMBER('Panel Spreadsheet'!J71),$E71-J$4,"")</f>
        <v/>
      </c>
      <c r="K71" t="str">
        <f>IF(ISNUMBER('Panel Spreadsheet'!K71),$E71-K$4,"")</f>
        <v/>
      </c>
      <c r="L71" t="str">
        <f>IF(ISNUMBER('Panel Spreadsheet'!L71),$E71-L$4,"")</f>
        <v/>
      </c>
      <c r="M71" t="str">
        <f>IF(ISNUMBER('Panel Spreadsheet'!M71),$E71-M$4,"")</f>
        <v/>
      </c>
      <c r="N71" t="str">
        <f>IF(ISNUMBER('Panel Spreadsheet'!N71),$E71-N$4,"")</f>
        <v/>
      </c>
      <c r="O71" t="str">
        <f>IF(ISNUMBER('Panel Spreadsheet'!O71),$E71-O$4,"")</f>
        <v/>
      </c>
      <c r="P71" t="str">
        <f>IF(ISNUMBER('Panel Spreadsheet'!P71),$E71-P$4,"")</f>
        <v/>
      </c>
      <c r="Q71" t="str">
        <f>IF(ISNUMBER('Panel Spreadsheet'!Q71),$E71-Q$4,"")</f>
        <v/>
      </c>
      <c r="R71" t="str">
        <f>IF(ISNUMBER('Panel Spreadsheet'!R71),$E71-R$4,"")</f>
        <v/>
      </c>
      <c r="S71" t="str">
        <f>IF(ISNUMBER('Panel Spreadsheet'!S71),$E71-S$4,"")</f>
        <v/>
      </c>
      <c r="T71" t="str">
        <f>IF(ISNUMBER('Panel Spreadsheet'!T71),$E71-T$4,"")</f>
        <v/>
      </c>
      <c r="U71" t="str">
        <f>IF(ISNUMBER('Panel Spreadsheet'!U71),$E71-U$4,"")</f>
        <v/>
      </c>
      <c r="V71" t="str">
        <f>IF(ISNUMBER('Panel Spreadsheet'!V71),$E71-V$4,"")</f>
        <v/>
      </c>
      <c r="W71" t="str">
        <f>IF(ISNUMBER('Panel Spreadsheet'!W71),$E71-W$4,"")</f>
        <v/>
      </c>
      <c r="X71" t="str">
        <f>IF(ISNUMBER('Panel Spreadsheet'!X71),$E71-X$4,"")</f>
        <v/>
      </c>
      <c r="Y71" t="str">
        <f>IF(ISNUMBER('Panel Spreadsheet'!Y71),$E71-Y$4,"")</f>
        <v/>
      </c>
      <c r="Z71" t="str">
        <f>IF(ISNUMBER('Panel Spreadsheet'!Z71),$E71-Z$4,"")</f>
        <v/>
      </c>
      <c r="AA71" t="str">
        <f>IF(ISNUMBER('Panel Spreadsheet'!AA71),$E71-AA$4,"")</f>
        <v/>
      </c>
      <c r="AB71" t="str">
        <f>IF(ISNUMBER('Panel Spreadsheet'!AB71),$E71-AB$4,"")</f>
        <v/>
      </c>
      <c r="AC71" t="str">
        <f>IF(ISNUMBER('Panel Spreadsheet'!AC71),$E71-AC$4,"")</f>
        <v/>
      </c>
      <c r="AD71" t="str">
        <f>IF(ISNUMBER('Panel Spreadsheet'!AD71),$E71-AD$4,"")</f>
        <v/>
      </c>
      <c r="AE71" t="str">
        <f>IF(ISNUMBER('Panel Spreadsheet'!AE71),$E71-AE$4,"")</f>
        <v/>
      </c>
      <c r="AF71" t="str">
        <f>IF(ISNUMBER('Panel Spreadsheet'!AF71),$E71-AF$4,"")</f>
        <v/>
      </c>
      <c r="AG71" t="str">
        <f>IF(ISNUMBER('Panel Spreadsheet'!AG71),$E71-AG$4,"")</f>
        <v/>
      </c>
      <c r="AH71" t="str">
        <f>IF(ISNUMBER('Panel Spreadsheet'!AH71),$E71-AH$4,"")</f>
        <v/>
      </c>
      <c r="AI71" t="str">
        <f>IF(ISNUMBER('Panel Spreadsheet'!AI71),$E71-AI$4,"")</f>
        <v/>
      </c>
      <c r="AJ71" t="str">
        <f>IF(ISNUMBER('Panel Spreadsheet'!AJ71),$E71-AJ$4,"")</f>
        <v/>
      </c>
      <c r="AK71" t="str">
        <f>IF(ISNUMBER('Panel Spreadsheet'!AK71),$E71-AK$4,"")</f>
        <v/>
      </c>
      <c r="AL71">
        <f>IF(ISNUMBER('Panel Spreadsheet'!AL71),$E71-AL$4,"")</f>
        <v>10</v>
      </c>
      <c r="AM71">
        <f>IF(ISNUMBER('Panel Spreadsheet'!AM71),$E71-AM$4,"")</f>
        <v>9</v>
      </c>
      <c r="AN71">
        <f>IF(ISNUMBER('Panel Spreadsheet'!AN71),$E71-AN$4,"")</f>
        <v>8</v>
      </c>
      <c r="AO71">
        <f>IF(ISNUMBER('Panel Spreadsheet'!AO71),$E71-AO$4,"")</f>
        <v>7</v>
      </c>
      <c r="AP71">
        <f>IF(ISNUMBER('Panel Spreadsheet'!AP71),$E71-AP$4,"")</f>
        <v>6</v>
      </c>
      <c r="AQ71">
        <f>IF(ISNUMBER('Panel Spreadsheet'!AQ71),$E71-AQ$4,"")</f>
        <v>5</v>
      </c>
      <c r="AR71">
        <f>IF(ISNUMBER('Panel Spreadsheet'!AR71),$E71-AR$4,"")</f>
        <v>4</v>
      </c>
      <c r="AS71">
        <f>IF(ISNUMBER('Panel Spreadsheet'!AS71),$E71-AS$4,"")</f>
        <v>3</v>
      </c>
      <c r="AT71">
        <f>IF(ISNUMBER('Panel Spreadsheet'!AT71),$E71-AT$4,"")</f>
        <v>2</v>
      </c>
      <c r="AU71">
        <f>IF(ISNUMBER('Panel Spreadsheet'!AU71),$E71-AU$4,"")</f>
        <v>1</v>
      </c>
      <c r="AV71">
        <f>IF(ISNUMBER('Panel Spreadsheet'!AV71),$E71-AV$4,"")</f>
        <v>0</v>
      </c>
      <c r="AW71" t="str">
        <f>IF(ISNUMBER('Panel Spreadsheet'!AW71),$E71-AW$4,"")</f>
        <v/>
      </c>
      <c r="AX71" t="str">
        <f>IF(ISNUMBER('Panel Spreadsheet'!AX71),$E71-AX$4,"")</f>
        <v/>
      </c>
      <c r="AY71" t="str">
        <f>IF(ISNUMBER('Panel Spreadsheet'!AY71),$E71-AY$4,"")</f>
        <v/>
      </c>
      <c r="AZ71" t="str">
        <f>IF(ISNUMBER('Panel Spreadsheet'!AZ71),$E71-AZ$4,"")</f>
        <v/>
      </c>
      <c r="BA71" t="str">
        <f>IF(ISNUMBER('Panel Spreadsheet'!BA71),$E71-BA$4,"")</f>
        <v/>
      </c>
      <c r="BB71" t="str">
        <f>IF(ISNUMBER('Panel Spreadsheet'!BB71),$E71-BB$4,"")</f>
        <v/>
      </c>
      <c r="BC71" t="str">
        <f>IF(ISNUMBER('Panel Spreadsheet'!BC71),$E71-BC$4,"")</f>
        <v/>
      </c>
      <c r="BD71" t="str">
        <f>IF(ISNUMBER('Panel Spreadsheet'!BD71),$E71-BD$4,"")</f>
        <v/>
      </c>
      <c r="BE71" t="str">
        <f>IF(ISNUMBER('Panel Spreadsheet'!BE71),$E71-BE$4,"")</f>
        <v/>
      </c>
      <c r="BF71" t="str">
        <f>IF(ISNUMBER('Panel Spreadsheet'!BF71),$E71-BF$4,"")</f>
        <v/>
      </c>
      <c r="BG71" t="str">
        <f>IF(ISNUMBER('Panel Spreadsheet'!BG71),$E71-BG$4,"")</f>
        <v/>
      </c>
      <c r="BH71" t="str">
        <f>IF(ISNUMBER('Panel Spreadsheet'!BH71),$E71-BH$4,"")</f>
        <v/>
      </c>
      <c r="BI71" t="str">
        <f>IF(ISNUMBER('Panel Spreadsheet'!BI71),$E71-BI$4,"")</f>
        <v/>
      </c>
      <c r="BJ71" t="str">
        <f>IF(ISNUMBER('Panel Spreadsheet'!BJ71),$E71-BJ$4,"")</f>
        <v/>
      </c>
      <c r="BK71" t="str">
        <f>IF(ISNUMBER('Panel Spreadsheet'!BK71),$E71-BK$4,"")</f>
        <v/>
      </c>
      <c r="BL71" t="str">
        <f>IF(ISNUMBER('Panel Spreadsheet'!BL71),$E71-BL$4,"")</f>
        <v/>
      </c>
      <c r="BM71" t="str">
        <f>IF(ISNUMBER('Panel Spreadsheet'!BM71),$E71-BM$4,"")</f>
        <v/>
      </c>
    </row>
    <row r="72" spans="1:65" ht="29" x14ac:dyDescent="0.35">
      <c r="A72" s="46" t="s">
        <v>57</v>
      </c>
      <c r="B72" t="s">
        <v>128</v>
      </c>
      <c r="C72">
        <v>2.5</v>
      </c>
      <c r="D72">
        <v>1949</v>
      </c>
      <c r="E72">
        <v>1951</v>
      </c>
      <c r="F72" t="str">
        <f>IF(ISNUMBER('Panel Spreadsheet'!F72),$E72-F$4,"")</f>
        <v/>
      </c>
      <c r="G72" t="str">
        <f>IF(ISNUMBER('Panel Spreadsheet'!G72),$E72-G$4,"")</f>
        <v/>
      </c>
      <c r="H72" t="str">
        <f>IF(ISNUMBER('Panel Spreadsheet'!H72),$E72-H$4,"")</f>
        <v/>
      </c>
      <c r="I72" t="str">
        <f>IF(ISNUMBER('Panel Spreadsheet'!I72),$E72-I$4,"")</f>
        <v/>
      </c>
      <c r="J72" t="str">
        <f>IF(ISNUMBER('Panel Spreadsheet'!J72),$E72-J$4,"")</f>
        <v/>
      </c>
      <c r="K72" t="str">
        <f>IF(ISNUMBER('Panel Spreadsheet'!K72),$E72-K$4,"")</f>
        <v/>
      </c>
      <c r="L72" t="str">
        <f>IF(ISNUMBER('Panel Spreadsheet'!L72),$E72-L$4,"")</f>
        <v/>
      </c>
      <c r="M72" t="str">
        <f>IF(ISNUMBER('Panel Spreadsheet'!M72),$E72-M$4,"")</f>
        <v/>
      </c>
      <c r="N72" t="str">
        <f>IF(ISNUMBER('Panel Spreadsheet'!N72),$E72-N$4,"")</f>
        <v/>
      </c>
      <c r="O72" t="str">
        <f>IF(ISNUMBER('Panel Spreadsheet'!O72),$E72-O$4,"")</f>
        <v/>
      </c>
      <c r="P72" t="str">
        <f>IF(ISNUMBER('Panel Spreadsheet'!P72),$E72-P$4,"")</f>
        <v/>
      </c>
      <c r="Q72" t="str">
        <f>IF(ISNUMBER('Panel Spreadsheet'!Q72),$E72-Q$4,"")</f>
        <v/>
      </c>
      <c r="R72" t="str">
        <f>IF(ISNUMBER('Panel Spreadsheet'!R72),$E72-R$4,"")</f>
        <v/>
      </c>
      <c r="S72" t="str">
        <f>IF(ISNUMBER('Panel Spreadsheet'!S72),$E72-S$4,"")</f>
        <v/>
      </c>
      <c r="T72" t="str">
        <f>IF(ISNUMBER('Panel Spreadsheet'!T72),$E72-T$4,"")</f>
        <v/>
      </c>
      <c r="U72" t="str">
        <f>IF(ISNUMBER('Panel Spreadsheet'!U72),$E72-U$4,"")</f>
        <v/>
      </c>
      <c r="V72" t="str">
        <f>IF(ISNUMBER('Panel Spreadsheet'!V72),$E72-V$4,"")</f>
        <v/>
      </c>
      <c r="W72" t="str">
        <f>IF(ISNUMBER('Panel Spreadsheet'!W72),$E72-W$4,"")</f>
        <v/>
      </c>
      <c r="X72" t="str">
        <f>IF(ISNUMBER('Panel Spreadsheet'!X72),$E72-X$4,"")</f>
        <v/>
      </c>
      <c r="Y72" t="str">
        <f>IF(ISNUMBER('Panel Spreadsheet'!Y72),$E72-Y$4,"")</f>
        <v/>
      </c>
      <c r="Z72" t="str">
        <f>IF(ISNUMBER('Panel Spreadsheet'!Z72),$E72-Z$4,"")</f>
        <v/>
      </c>
      <c r="AA72" t="str">
        <f>IF(ISNUMBER('Panel Spreadsheet'!AA72),$E72-AA$4,"")</f>
        <v/>
      </c>
      <c r="AB72" t="str">
        <f>IF(ISNUMBER('Panel Spreadsheet'!AB72),$E72-AB$4,"")</f>
        <v/>
      </c>
      <c r="AC72" t="str">
        <f>IF(ISNUMBER('Panel Spreadsheet'!AC72),$E72-AC$4,"")</f>
        <v/>
      </c>
      <c r="AD72" t="str">
        <f>IF(ISNUMBER('Panel Spreadsheet'!AD72),$E72-AD$4,"")</f>
        <v/>
      </c>
      <c r="AE72" t="str">
        <f>IF(ISNUMBER('Panel Spreadsheet'!AE72),$E72-AE$4,"")</f>
        <v/>
      </c>
      <c r="AF72" t="str">
        <f>IF(ISNUMBER('Panel Spreadsheet'!AF72),$E72-AF$4,"")</f>
        <v/>
      </c>
      <c r="AG72" t="str">
        <f>IF(ISNUMBER('Panel Spreadsheet'!AG72),$E72-AG$4,"")</f>
        <v/>
      </c>
      <c r="AH72" t="str">
        <f>IF(ISNUMBER('Panel Spreadsheet'!AH72),$E72-AH$4,"")</f>
        <v/>
      </c>
      <c r="AI72" t="str">
        <f>IF(ISNUMBER('Panel Spreadsheet'!AI72),$E72-AI$4,"")</f>
        <v/>
      </c>
      <c r="AJ72" t="str">
        <f>IF(ISNUMBER('Panel Spreadsheet'!AJ72),$E72-AJ$4,"")</f>
        <v/>
      </c>
      <c r="AK72" t="str">
        <f>IF(ISNUMBER('Panel Spreadsheet'!AK72),$E72-AK$4,"")</f>
        <v/>
      </c>
      <c r="AL72" t="str">
        <f>IF(ISNUMBER('Panel Spreadsheet'!AL72),$E72-AL$4,"")</f>
        <v/>
      </c>
      <c r="AM72" t="str">
        <f>IF(ISNUMBER('Panel Spreadsheet'!AM72),$E72-AM$4,"")</f>
        <v/>
      </c>
      <c r="AN72" t="str">
        <f>IF(ISNUMBER('Panel Spreadsheet'!AN72),$E72-AN$4,"")</f>
        <v/>
      </c>
      <c r="AO72" t="str">
        <f>IF(ISNUMBER('Panel Spreadsheet'!AO72),$E72-AO$4,"")</f>
        <v/>
      </c>
      <c r="AP72">
        <f>IF(ISNUMBER('Panel Spreadsheet'!AP72),$E72-AP$4,"")</f>
        <v>1</v>
      </c>
      <c r="AQ72" t="str">
        <f>IF(ISNUMBER('Panel Spreadsheet'!AQ72),$E72-AQ$4,"")</f>
        <v/>
      </c>
      <c r="AR72" t="str">
        <f>IF(ISNUMBER('Panel Spreadsheet'!AR72),$E72-AR$4,"")</f>
        <v/>
      </c>
      <c r="AS72" t="str">
        <f>IF(ISNUMBER('Panel Spreadsheet'!AS72),$E72-AS$4,"")</f>
        <v/>
      </c>
      <c r="AT72" t="str">
        <f>IF(ISNUMBER('Panel Spreadsheet'!AT72),$E72-AT$4,"")</f>
        <v/>
      </c>
      <c r="AU72" t="str">
        <f>IF(ISNUMBER('Panel Spreadsheet'!AU72),$E72-AU$4,"")</f>
        <v/>
      </c>
      <c r="AV72" t="str">
        <f>IF(ISNUMBER('Panel Spreadsheet'!AV72),$E72-AV$4,"")</f>
        <v/>
      </c>
      <c r="AW72" t="str">
        <f>IF(ISNUMBER('Panel Spreadsheet'!AW72),$E72-AW$4,"")</f>
        <v/>
      </c>
      <c r="AX72" t="str">
        <f>IF(ISNUMBER('Panel Spreadsheet'!AX72),$E72-AX$4,"")</f>
        <v/>
      </c>
      <c r="AY72" t="str">
        <f>IF(ISNUMBER('Panel Spreadsheet'!AY72),$E72-AY$4,"")</f>
        <v/>
      </c>
      <c r="AZ72" t="str">
        <f>IF(ISNUMBER('Panel Spreadsheet'!AZ72),$E72-AZ$4,"")</f>
        <v/>
      </c>
      <c r="BA72" t="str">
        <f>IF(ISNUMBER('Panel Spreadsheet'!BA72),$E72-BA$4,"")</f>
        <v/>
      </c>
      <c r="BB72" t="str">
        <f>IF(ISNUMBER('Panel Spreadsheet'!BB72),$E72-BB$4,"")</f>
        <v/>
      </c>
      <c r="BC72" t="str">
        <f>IF(ISNUMBER('Panel Spreadsheet'!BC72),$E72-BC$4,"")</f>
        <v/>
      </c>
      <c r="BD72" t="str">
        <f>IF(ISNUMBER('Panel Spreadsheet'!BD72),$E72-BD$4,"")</f>
        <v/>
      </c>
      <c r="BE72" t="str">
        <f>IF(ISNUMBER('Panel Spreadsheet'!BE72),$E72-BE$4,"")</f>
        <v/>
      </c>
      <c r="BF72" t="str">
        <f>IF(ISNUMBER('Panel Spreadsheet'!BF72),$E72-BF$4,"")</f>
        <v/>
      </c>
      <c r="BG72" t="str">
        <f>IF(ISNUMBER('Panel Spreadsheet'!BG72),$E72-BG$4,"")</f>
        <v/>
      </c>
      <c r="BH72" t="str">
        <f>IF(ISNUMBER('Panel Spreadsheet'!BH72),$E72-BH$4,"")</f>
        <v/>
      </c>
      <c r="BI72" t="str">
        <f>IF(ISNUMBER('Panel Spreadsheet'!BI72),$E72-BI$4,"")</f>
        <v/>
      </c>
      <c r="BJ72" t="str">
        <f>IF(ISNUMBER('Panel Spreadsheet'!BJ72),$E72-BJ$4,"")</f>
        <v/>
      </c>
      <c r="BK72" t="str">
        <f>IF(ISNUMBER('Panel Spreadsheet'!BK72),$E72-BK$4,"")</f>
        <v/>
      </c>
      <c r="BL72" t="str">
        <f>IF(ISNUMBER('Panel Spreadsheet'!BL72),$E72-BL$4,"")</f>
        <v/>
      </c>
      <c r="BM72" t="str">
        <f>IF(ISNUMBER('Panel Spreadsheet'!BM72),$E72-BM$4,"")</f>
        <v/>
      </c>
    </row>
    <row r="73" spans="1:65" ht="29" x14ac:dyDescent="0.35">
      <c r="A73" s="46" t="s">
        <v>57</v>
      </c>
      <c r="B73" t="s">
        <v>128</v>
      </c>
      <c r="C73">
        <v>2.5</v>
      </c>
      <c r="D73">
        <v>1951</v>
      </c>
      <c r="E73">
        <v>1951</v>
      </c>
      <c r="F73" t="str">
        <f>IF(ISNUMBER('Panel Spreadsheet'!F73),$E73-F$4,"")</f>
        <v/>
      </c>
      <c r="G73" t="str">
        <f>IF(ISNUMBER('Panel Spreadsheet'!G73),$E73-G$4,"")</f>
        <v/>
      </c>
      <c r="H73" t="str">
        <f>IF(ISNUMBER('Panel Spreadsheet'!H73),$E73-H$4,"")</f>
        <v/>
      </c>
      <c r="I73" t="str">
        <f>IF(ISNUMBER('Panel Spreadsheet'!I73),$E73-I$4,"")</f>
        <v/>
      </c>
      <c r="J73" t="str">
        <f>IF(ISNUMBER('Panel Spreadsheet'!J73),$E73-J$4,"")</f>
        <v/>
      </c>
      <c r="K73" t="str">
        <f>IF(ISNUMBER('Panel Spreadsheet'!K73),$E73-K$4,"")</f>
        <v/>
      </c>
      <c r="L73" t="str">
        <f>IF(ISNUMBER('Panel Spreadsheet'!L73),$E73-L$4,"")</f>
        <v/>
      </c>
      <c r="M73" t="str">
        <f>IF(ISNUMBER('Panel Spreadsheet'!M73),$E73-M$4,"")</f>
        <v/>
      </c>
      <c r="N73" t="str">
        <f>IF(ISNUMBER('Panel Spreadsheet'!N73),$E73-N$4,"")</f>
        <v/>
      </c>
      <c r="O73" t="str">
        <f>IF(ISNUMBER('Panel Spreadsheet'!O73),$E73-O$4,"")</f>
        <v/>
      </c>
      <c r="P73" t="str">
        <f>IF(ISNUMBER('Panel Spreadsheet'!P73),$E73-P$4,"")</f>
        <v/>
      </c>
      <c r="Q73" t="str">
        <f>IF(ISNUMBER('Panel Spreadsheet'!Q73),$E73-Q$4,"")</f>
        <v/>
      </c>
      <c r="R73" t="str">
        <f>IF(ISNUMBER('Panel Spreadsheet'!R73),$E73-R$4,"")</f>
        <v/>
      </c>
      <c r="S73" t="str">
        <f>IF(ISNUMBER('Panel Spreadsheet'!S73),$E73-S$4,"")</f>
        <v/>
      </c>
      <c r="T73" t="str">
        <f>IF(ISNUMBER('Panel Spreadsheet'!T73),$E73-T$4,"")</f>
        <v/>
      </c>
      <c r="U73" t="str">
        <f>IF(ISNUMBER('Panel Spreadsheet'!U73),$E73-U$4,"")</f>
        <v/>
      </c>
      <c r="V73" t="str">
        <f>IF(ISNUMBER('Panel Spreadsheet'!V73),$E73-V$4,"")</f>
        <v/>
      </c>
      <c r="W73" t="str">
        <f>IF(ISNUMBER('Panel Spreadsheet'!W73),$E73-W$4,"")</f>
        <v/>
      </c>
      <c r="X73" t="str">
        <f>IF(ISNUMBER('Panel Spreadsheet'!X73),$E73-X$4,"")</f>
        <v/>
      </c>
      <c r="Y73" t="str">
        <f>IF(ISNUMBER('Panel Spreadsheet'!Y73),$E73-Y$4,"")</f>
        <v/>
      </c>
      <c r="Z73" t="str">
        <f>IF(ISNUMBER('Panel Spreadsheet'!Z73),$E73-Z$4,"")</f>
        <v/>
      </c>
      <c r="AA73" t="str">
        <f>IF(ISNUMBER('Panel Spreadsheet'!AA73),$E73-AA$4,"")</f>
        <v/>
      </c>
      <c r="AB73" t="str">
        <f>IF(ISNUMBER('Panel Spreadsheet'!AB73),$E73-AB$4,"")</f>
        <v/>
      </c>
      <c r="AC73" t="str">
        <f>IF(ISNUMBER('Panel Spreadsheet'!AC73),$E73-AC$4,"")</f>
        <v/>
      </c>
      <c r="AD73" t="str">
        <f>IF(ISNUMBER('Panel Spreadsheet'!AD73),$E73-AD$4,"")</f>
        <v/>
      </c>
      <c r="AE73" t="str">
        <f>IF(ISNUMBER('Panel Spreadsheet'!AE73),$E73-AE$4,"")</f>
        <v/>
      </c>
      <c r="AF73" t="str">
        <f>IF(ISNUMBER('Panel Spreadsheet'!AF73),$E73-AF$4,"")</f>
        <v/>
      </c>
      <c r="AG73" t="str">
        <f>IF(ISNUMBER('Panel Spreadsheet'!AG73),$E73-AG$4,"")</f>
        <v/>
      </c>
      <c r="AH73" t="str">
        <f>IF(ISNUMBER('Panel Spreadsheet'!AH73),$E73-AH$4,"")</f>
        <v/>
      </c>
      <c r="AI73" t="str">
        <f>IF(ISNUMBER('Panel Spreadsheet'!AI73),$E73-AI$4,"")</f>
        <v/>
      </c>
      <c r="AJ73" t="str">
        <f>IF(ISNUMBER('Panel Spreadsheet'!AJ73),$E73-AJ$4,"")</f>
        <v/>
      </c>
      <c r="AK73" t="str">
        <f>IF(ISNUMBER('Panel Spreadsheet'!AK73),$E73-AK$4,"")</f>
        <v/>
      </c>
      <c r="AL73" t="str">
        <f>IF(ISNUMBER('Panel Spreadsheet'!AL73),$E73-AL$4,"")</f>
        <v/>
      </c>
      <c r="AM73" t="str">
        <f>IF(ISNUMBER('Panel Spreadsheet'!AM73),$E73-AM$4,"")</f>
        <v/>
      </c>
      <c r="AN73" t="str">
        <f>IF(ISNUMBER('Panel Spreadsheet'!AN73),$E73-AN$4,"")</f>
        <v/>
      </c>
      <c r="AO73" t="str">
        <f>IF(ISNUMBER('Panel Spreadsheet'!AO73),$E73-AO$4,"")</f>
        <v/>
      </c>
      <c r="AP73" t="str">
        <f>IF(ISNUMBER('Panel Spreadsheet'!AP73),$E73-AP$4,"")</f>
        <v/>
      </c>
      <c r="AQ73">
        <f>IF(ISNUMBER('Panel Spreadsheet'!AQ73),$E73-AQ$4,"")</f>
        <v>0</v>
      </c>
      <c r="AR73" t="str">
        <f>IF(ISNUMBER('Panel Spreadsheet'!AR73),$E73-AR$4,"")</f>
        <v/>
      </c>
      <c r="AS73" t="str">
        <f>IF(ISNUMBER('Panel Spreadsheet'!AS73),$E73-AS$4,"")</f>
        <v/>
      </c>
      <c r="AT73" t="str">
        <f>IF(ISNUMBER('Panel Spreadsheet'!AT73),$E73-AT$4,"")</f>
        <v/>
      </c>
      <c r="AU73" t="str">
        <f>IF(ISNUMBER('Panel Spreadsheet'!AU73),$E73-AU$4,"")</f>
        <v/>
      </c>
      <c r="AV73" t="str">
        <f>IF(ISNUMBER('Panel Spreadsheet'!AV73),$E73-AV$4,"")</f>
        <v/>
      </c>
      <c r="AW73" t="str">
        <f>IF(ISNUMBER('Panel Spreadsheet'!AW73),$E73-AW$4,"")</f>
        <v/>
      </c>
      <c r="AX73" t="str">
        <f>IF(ISNUMBER('Panel Spreadsheet'!AX73),$E73-AX$4,"")</f>
        <v/>
      </c>
      <c r="AY73" t="str">
        <f>IF(ISNUMBER('Panel Spreadsheet'!AY73),$E73-AY$4,"")</f>
        <v/>
      </c>
      <c r="AZ73" t="str">
        <f>IF(ISNUMBER('Panel Spreadsheet'!AZ73),$E73-AZ$4,"")</f>
        <v/>
      </c>
      <c r="BA73" t="str">
        <f>IF(ISNUMBER('Panel Spreadsheet'!BA73),$E73-BA$4,"")</f>
        <v/>
      </c>
      <c r="BB73" t="str">
        <f>IF(ISNUMBER('Panel Spreadsheet'!BB73),$E73-BB$4,"")</f>
        <v/>
      </c>
      <c r="BC73" t="str">
        <f>IF(ISNUMBER('Panel Spreadsheet'!BC73),$E73-BC$4,"")</f>
        <v/>
      </c>
      <c r="BD73" t="str">
        <f>IF(ISNUMBER('Panel Spreadsheet'!BD73),$E73-BD$4,"")</f>
        <v/>
      </c>
      <c r="BE73" t="str">
        <f>IF(ISNUMBER('Panel Spreadsheet'!BE73),$E73-BE$4,"")</f>
        <v/>
      </c>
      <c r="BF73" t="str">
        <f>IF(ISNUMBER('Panel Spreadsheet'!BF73),$E73-BF$4,"")</f>
        <v/>
      </c>
      <c r="BG73" t="str">
        <f>IF(ISNUMBER('Panel Spreadsheet'!BG73),$E73-BG$4,"")</f>
        <v/>
      </c>
      <c r="BH73" t="str">
        <f>IF(ISNUMBER('Panel Spreadsheet'!BH73),$E73-BH$4,"")</f>
        <v/>
      </c>
      <c r="BI73" t="str">
        <f>IF(ISNUMBER('Panel Spreadsheet'!BI73),$E73-BI$4,"")</f>
        <v/>
      </c>
      <c r="BJ73" t="str">
        <f>IF(ISNUMBER('Panel Spreadsheet'!BJ73),$E73-BJ$4,"")</f>
        <v/>
      </c>
      <c r="BK73" t="str">
        <f>IF(ISNUMBER('Panel Spreadsheet'!BK73),$E73-BK$4,"")</f>
        <v/>
      </c>
      <c r="BL73" t="str">
        <f>IF(ISNUMBER('Panel Spreadsheet'!BL73),$E73-BL$4,"")</f>
        <v/>
      </c>
      <c r="BM73" t="str">
        <f>IF(ISNUMBER('Panel Spreadsheet'!BM73),$E73-BM$4,"")</f>
        <v/>
      </c>
    </row>
    <row r="74" spans="1:65" x14ac:dyDescent="0.35">
      <c r="A74" s="51" t="s">
        <v>50</v>
      </c>
      <c r="B74" s="49" t="s">
        <v>128</v>
      </c>
      <c r="C74" s="27">
        <v>2.5</v>
      </c>
      <c r="D74" s="22">
        <v>1964</v>
      </c>
      <c r="E74" s="26">
        <v>1967</v>
      </c>
      <c r="F74" t="str">
        <f>IF(ISNUMBER('Panel Spreadsheet'!F74),$E74-F$4,"")</f>
        <v/>
      </c>
      <c r="G74" t="str">
        <f>IF(ISNUMBER('Panel Spreadsheet'!G74),$E74-G$4,"")</f>
        <v/>
      </c>
      <c r="H74" t="str">
        <f>IF(ISNUMBER('Panel Spreadsheet'!H74),$E74-H$4,"")</f>
        <v/>
      </c>
      <c r="I74" t="str">
        <f>IF(ISNUMBER('Panel Spreadsheet'!I74),$E74-I$4,"")</f>
        <v/>
      </c>
      <c r="J74" t="str">
        <f>IF(ISNUMBER('Panel Spreadsheet'!J74),$E74-J$4,"")</f>
        <v/>
      </c>
      <c r="K74" t="str">
        <f>IF(ISNUMBER('Panel Spreadsheet'!K74),$E74-K$4,"")</f>
        <v/>
      </c>
      <c r="L74" t="str">
        <f>IF(ISNUMBER('Panel Spreadsheet'!L74),$E74-L$4,"")</f>
        <v/>
      </c>
      <c r="M74" t="str">
        <f>IF(ISNUMBER('Panel Spreadsheet'!M74),$E74-M$4,"")</f>
        <v/>
      </c>
      <c r="N74" t="str">
        <f>IF(ISNUMBER('Panel Spreadsheet'!N74),$E74-N$4,"")</f>
        <v/>
      </c>
      <c r="O74" t="str">
        <f>IF(ISNUMBER('Panel Spreadsheet'!O74),$E74-O$4,"")</f>
        <v/>
      </c>
      <c r="P74" t="str">
        <f>IF(ISNUMBER('Panel Spreadsheet'!P74),$E74-P$4,"")</f>
        <v/>
      </c>
      <c r="Q74" t="str">
        <f>IF(ISNUMBER('Panel Spreadsheet'!Q74),$E74-Q$4,"")</f>
        <v/>
      </c>
      <c r="R74" t="str">
        <f>IF(ISNUMBER('Panel Spreadsheet'!R74),$E74-R$4,"")</f>
        <v/>
      </c>
      <c r="S74" t="str">
        <f>IF(ISNUMBER('Panel Spreadsheet'!S74),$E74-S$4,"")</f>
        <v/>
      </c>
      <c r="T74" t="str">
        <f>IF(ISNUMBER('Panel Spreadsheet'!T74),$E74-T$4,"")</f>
        <v/>
      </c>
      <c r="U74" t="str">
        <f>IF(ISNUMBER('Panel Spreadsheet'!U74),$E74-U$4,"")</f>
        <v/>
      </c>
      <c r="V74" t="str">
        <f>IF(ISNUMBER('Panel Spreadsheet'!V74),$E74-V$4,"")</f>
        <v/>
      </c>
      <c r="W74" t="str">
        <f>IF(ISNUMBER('Panel Spreadsheet'!W74),$E74-W$4,"")</f>
        <v/>
      </c>
      <c r="X74" t="str">
        <f>IF(ISNUMBER('Panel Spreadsheet'!X74),$E74-X$4,"")</f>
        <v/>
      </c>
      <c r="Y74" t="str">
        <f>IF(ISNUMBER('Panel Spreadsheet'!Y74),$E74-Y$4,"")</f>
        <v/>
      </c>
      <c r="Z74" t="str">
        <f>IF(ISNUMBER('Panel Spreadsheet'!Z74),$E74-Z$4,"")</f>
        <v/>
      </c>
      <c r="AA74" t="str">
        <f>IF(ISNUMBER('Panel Spreadsheet'!AA74),$E74-AA$4,"")</f>
        <v/>
      </c>
      <c r="AB74" t="str">
        <f>IF(ISNUMBER('Panel Spreadsheet'!AB74),$E74-AB$4,"")</f>
        <v/>
      </c>
      <c r="AC74" t="str">
        <f>IF(ISNUMBER('Panel Spreadsheet'!AC74),$E74-AC$4,"")</f>
        <v/>
      </c>
      <c r="AD74" t="str">
        <f>IF(ISNUMBER('Panel Spreadsheet'!AD74),$E74-AD$4,"")</f>
        <v/>
      </c>
      <c r="AE74" t="str">
        <f>IF(ISNUMBER('Panel Spreadsheet'!AE74),$E74-AE$4,"")</f>
        <v/>
      </c>
      <c r="AF74" t="str">
        <f>IF(ISNUMBER('Panel Spreadsheet'!AF74),$E74-AF$4,"")</f>
        <v/>
      </c>
      <c r="AG74" t="str">
        <f>IF(ISNUMBER('Panel Spreadsheet'!AG74),$E74-AG$4,"")</f>
        <v/>
      </c>
      <c r="AH74" t="str">
        <f>IF(ISNUMBER('Panel Spreadsheet'!AH74),$E74-AH$4,"")</f>
        <v/>
      </c>
      <c r="AI74" t="str">
        <f>IF(ISNUMBER('Panel Spreadsheet'!AI74),$E74-AI$4,"")</f>
        <v/>
      </c>
      <c r="AJ74" t="str">
        <f>IF(ISNUMBER('Panel Spreadsheet'!AJ74),$E74-AJ$4,"")</f>
        <v/>
      </c>
      <c r="AK74" t="str">
        <f>IF(ISNUMBER('Panel Spreadsheet'!AK74),$E74-AK$4,"")</f>
        <v/>
      </c>
      <c r="AL74" t="str">
        <f>IF(ISNUMBER('Panel Spreadsheet'!AL74),$E74-AL$4,"")</f>
        <v/>
      </c>
      <c r="AM74" t="str">
        <f>IF(ISNUMBER('Panel Spreadsheet'!AM74),$E74-AM$4,"")</f>
        <v/>
      </c>
      <c r="AN74" t="str">
        <f>IF(ISNUMBER('Panel Spreadsheet'!AN74),$E74-AN$4,"")</f>
        <v/>
      </c>
      <c r="AO74" t="str">
        <f>IF(ISNUMBER('Panel Spreadsheet'!AO74),$E74-AO$4,"")</f>
        <v/>
      </c>
      <c r="AP74" t="str">
        <f>IF(ISNUMBER('Panel Spreadsheet'!AP74),$E74-AP$4,"")</f>
        <v/>
      </c>
      <c r="AQ74" t="str">
        <f>IF(ISNUMBER('Panel Spreadsheet'!AQ74),$E74-AQ$4,"")</f>
        <v/>
      </c>
      <c r="AR74">
        <f>IF(ISNUMBER('Panel Spreadsheet'!AR74),$E74-AR$4,"")</f>
        <v>15</v>
      </c>
      <c r="AS74">
        <f>IF(ISNUMBER('Panel Spreadsheet'!AS74),$E74-AS$4,"")</f>
        <v>14</v>
      </c>
      <c r="AT74">
        <f>IF(ISNUMBER('Panel Spreadsheet'!AT74),$E74-AT$4,"")</f>
        <v>13</v>
      </c>
      <c r="AU74">
        <f>IF(ISNUMBER('Panel Spreadsheet'!AU74),$E74-AU$4,"")</f>
        <v>12</v>
      </c>
      <c r="AV74">
        <f>IF(ISNUMBER('Panel Spreadsheet'!AV74),$E74-AV$4,"")</f>
        <v>11</v>
      </c>
      <c r="AW74">
        <f>IF(ISNUMBER('Panel Spreadsheet'!AW74),$E74-AW$4,"")</f>
        <v>10</v>
      </c>
      <c r="AX74">
        <f>IF(ISNUMBER('Panel Spreadsheet'!AX74),$E74-AX$4,"")</f>
        <v>9</v>
      </c>
      <c r="AY74" t="str">
        <f>IF(ISNUMBER('Panel Spreadsheet'!AY74),$E74-AY$4,"")</f>
        <v/>
      </c>
      <c r="AZ74" t="str">
        <f>IF(ISNUMBER('Panel Spreadsheet'!AZ74),$E74-AZ$4,"")</f>
        <v/>
      </c>
      <c r="BA74" t="str">
        <f>IF(ISNUMBER('Panel Spreadsheet'!BA74),$E74-BA$4,"")</f>
        <v/>
      </c>
      <c r="BB74" t="str">
        <f>IF(ISNUMBER('Panel Spreadsheet'!BB74),$E74-BB$4,"")</f>
        <v/>
      </c>
      <c r="BC74" t="str">
        <f>IF(ISNUMBER('Panel Spreadsheet'!BC74),$E74-BC$4,"")</f>
        <v/>
      </c>
      <c r="BD74" t="str">
        <f>IF(ISNUMBER('Panel Spreadsheet'!BD74),$E74-BD$4,"")</f>
        <v/>
      </c>
      <c r="BE74">
        <f>IF(ISNUMBER('Panel Spreadsheet'!BE74),$E74-BE$4,"")</f>
        <v>2</v>
      </c>
      <c r="BF74" t="str">
        <f>IF(ISNUMBER('Panel Spreadsheet'!BF74),$E74-BF$4,"")</f>
        <v/>
      </c>
      <c r="BG74" t="str">
        <f>IF(ISNUMBER('Panel Spreadsheet'!BG74),$E74-BG$4,"")</f>
        <v/>
      </c>
      <c r="BH74" t="str">
        <f>IF(ISNUMBER('Panel Spreadsheet'!BH74),$E74-BH$4,"")</f>
        <v/>
      </c>
      <c r="BI74" t="str">
        <f>IF(ISNUMBER('Panel Spreadsheet'!BI74),$E74-BI$4,"")</f>
        <v/>
      </c>
      <c r="BJ74" t="str">
        <f>IF(ISNUMBER('Panel Spreadsheet'!BJ74),$E74-BJ$4,"")</f>
        <v/>
      </c>
      <c r="BK74" t="str">
        <f>IF(ISNUMBER('Panel Spreadsheet'!BK74),$E74-BK$4,"")</f>
        <v/>
      </c>
      <c r="BL74" t="str">
        <f>IF(ISNUMBER('Panel Spreadsheet'!BL74),$E74-BL$4,"")</f>
        <v/>
      </c>
      <c r="BM74" t="str">
        <f>IF(ISNUMBER('Panel Spreadsheet'!BM74),$E74-BM$4,"")</f>
        <v/>
      </c>
    </row>
    <row r="75" spans="1:65" x14ac:dyDescent="0.35">
      <c r="A75" s="51" t="s">
        <v>36</v>
      </c>
      <c r="B75" s="49" t="s">
        <v>128</v>
      </c>
      <c r="C75" s="27">
        <v>3</v>
      </c>
      <c r="D75" s="22">
        <v>1948</v>
      </c>
      <c r="E75" s="26">
        <v>1953</v>
      </c>
      <c r="F75" t="str">
        <f>IF(ISNUMBER('Panel Spreadsheet'!F75),$E75-F$4,"")</f>
        <v/>
      </c>
      <c r="G75" t="str">
        <f>IF(ISNUMBER('Panel Spreadsheet'!G75),$E75-G$4,"")</f>
        <v/>
      </c>
      <c r="H75" t="str">
        <f>IF(ISNUMBER('Panel Spreadsheet'!H75),$E75-H$4,"")</f>
        <v/>
      </c>
      <c r="I75" t="str">
        <f>IF(ISNUMBER('Panel Spreadsheet'!I75),$E75-I$4,"")</f>
        <v/>
      </c>
      <c r="J75" t="str">
        <f>IF(ISNUMBER('Panel Spreadsheet'!J75),$E75-J$4,"")</f>
        <v/>
      </c>
      <c r="K75" t="str">
        <f>IF(ISNUMBER('Panel Spreadsheet'!K75),$E75-K$4,"")</f>
        <v/>
      </c>
      <c r="L75" t="str">
        <f>IF(ISNUMBER('Panel Spreadsheet'!L75),$E75-L$4,"")</f>
        <v/>
      </c>
      <c r="M75" t="str">
        <f>IF(ISNUMBER('Panel Spreadsheet'!M75),$E75-M$4,"")</f>
        <v/>
      </c>
      <c r="N75" t="str">
        <f>IF(ISNUMBER('Panel Spreadsheet'!N75),$E75-N$4,"")</f>
        <v/>
      </c>
      <c r="O75" t="str">
        <f>IF(ISNUMBER('Panel Spreadsheet'!O75),$E75-O$4,"")</f>
        <v/>
      </c>
      <c r="P75" t="str">
        <f>IF(ISNUMBER('Panel Spreadsheet'!P75),$E75-P$4,"")</f>
        <v/>
      </c>
      <c r="Q75" t="str">
        <f>IF(ISNUMBER('Panel Spreadsheet'!Q75),$E75-Q$4,"")</f>
        <v/>
      </c>
      <c r="R75" t="str">
        <f>IF(ISNUMBER('Panel Spreadsheet'!R75),$E75-R$4,"")</f>
        <v/>
      </c>
      <c r="S75" t="str">
        <f>IF(ISNUMBER('Panel Spreadsheet'!S75),$E75-S$4,"")</f>
        <v/>
      </c>
      <c r="T75" t="str">
        <f>IF(ISNUMBER('Panel Spreadsheet'!T75),$E75-T$4,"")</f>
        <v/>
      </c>
      <c r="U75" t="str">
        <f>IF(ISNUMBER('Panel Spreadsheet'!U75),$E75-U$4,"")</f>
        <v/>
      </c>
      <c r="V75" t="str">
        <f>IF(ISNUMBER('Panel Spreadsheet'!V75),$E75-V$4,"")</f>
        <v/>
      </c>
      <c r="W75" t="str">
        <f>IF(ISNUMBER('Panel Spreadsheet'!W75),$E75-W$4,"")</f>
        <v/>
      </c>
      <c r="X75" t="str">
        <f>IF(ISNUMBER('Panel Spreadsheet'!X75),$E75-X$4,"")</f>
        <v/>
      </c>
      <c r="Y75">
        <f>IF(ISNUMBER('Panel Spreadsheet'!Y75),$E75-Y$4,"")</f>
        <v>20</v>
      </c>
      <c r="Z75">
        <f>IF(ISNUMBER('Panel Spreadsheet'!Z75),$E75-Z$4,"")</f>
        <v>19</v>
      </c>
      <c r="AA75">
        <f>IF(ISNUMBER('Panel Spreadsheet'!AA75),$E75-AA$4,"")</f>
        <v>18</v>
      </c>
      <c r="AB75">
        <f>IF(ISNUMBER('Panel Spreadsheet'!AB75),$E75-AB$4,"")</f>
        <v>17</v>
      </c>
      <c r="AC75">
        <f>IF(ISNUMBER('Panel Spreadsheet'!AC75),$E75-AC$4,"")</f>
        <v>16</v>
      </c>
      <c r="AD75">
        <f>IF(ISNUMBER('Panel Spreadsheet'!AD75),$E75-AD$4,"")</f>
        <v>15</v>
      </c>
      <c r="AE75">
        <f>IF(ISNUMBER('Panel Spreadsheet'!AE75),$E75-AE$4,"")</f>
        <v>14</v>
      </c>
      <c r="AF75">
        <f>IF(ISNUMBER('Panel Spreadsheet'!AF75),$E75-AF$4,"")</f>
        <v>13</v>
      </c>
      <c r="AG75">
        <f>IF(ISNUMBER('Panel Spreadsheet'!AG75),$E75-AG$4,"")</f>
        <v>12</v>
      </c>
      <c r="AH75">
        <f>IF(ISNUMBER('Panel Spreadsheet'!AH75),$E75-AH$4,"")</f>
        <v>11</v>
      </c>
      <c r="AI75">
        <f>IF(ISNUMBER('Panel Spreadsheet'!AI75),$E75-AI$4,"")</f>
        <v>10</v>
      </c>
      <c r="AJ75">
        <f>IF(ISNUMBER('Panel Spreadsheet'!AJ75),$E75-AJ$4,"")</f>
        <v>9</v>
      </c>
      <c r="AK75">
        <f>IF(ISNUMBER('Panel Spreadsheet'!AK75),$E75-AK$4,"")</f>
        <v>8</v>
      </c>
      <c r="AL75">
        <f>IF(ISNUMBER('Panel Spreadsheet'!AL75),$E75-AL$4,"")</f>
        <v>7</v>
      </c>
      <c r="AM75">
        <f>IF(ISNUMBER('Panel Spreadsheet'!AM75),$E75-AM$4,"")</f>
        <v>6</v>
      </c>
      <c r="AN75" t="str">
        <f>IF(ISNUMBER('Panel Spreadsheet'!AN75),$E75-AN$4,"")</f>
        <v/>
      </c>
      <c r="AO75" t="str">
        <f>IF(ISNUMBER('Panel Spreadsheet'!AO75),$E75-AO$4,"")</f>
        <v/>
      </c>
      <c r="AP75" t="str">
        <f>IF(ISNUMBER('Panel Spreadsheet'!AP75),$E75-AP$4,"")</f>
        <v/>
      </c>
      <c r="AQ75" t="str">
        <f>IF(ISNUMBER('Panel Spreadsheet'!AQ75),$E75-AQ$4,"")</f>
        <v/>
      </c>
      <c r="AR75" t="str">
        <f>IF(ISNUMBER('Panel Spreadsheet'!AR75),$E75-AR$4,"")</f>
        <v/>
      </c>
      <c r="AS75" t="str">
        <f>IF(ISNUMBER('Panel Spreadsheet'!AS75),$E75-AS$4,"")</f>
        <v/>
      </c>
      <c r="AT75" t="str">
        <f>IF(ISNUMBER('Panel Spreadsheet'!AT75),$E75-AT$4,"")</f>
        <v/>
      </c>
      <c r="AU75" t="str">
        <f>IF(ISNUMBER('Panel Spreadsheet'!AU75),$E75-AU$4,"")</f>
        <v/>
      </c>
      <c r="AV75" t="str">
        <f>IF(ISNUMBER('Panel Spreadsheet'!AV75),$E75-AV$4,"")</f>
        <v/>
      </c>
      <c r="AW75" t="str">
        <f>IF(ISNUMBER('Panel Spreadsheet'!AW75),$E75-AW$4,"")</f>
        <v/>
      </c>
      <c r="AX75" t="str">
        <f>IF(ISNUMBER('Panel Spreadsheet'!AX75),$E75-AX$4,"")</f>
        <v/>
      </c>
      <c r="AY75" t="str">
        <f>IF(ISNUMBER('Panel Spreadsheet'!AY75),$E75-AY$4,"")</f>
        <v/>
      </c>
      <c r="AZ75" t="str">
        <f>IF(ISNUMBER('Panel Spreadsheet'!AZ75),$E75-AZ$4,"")</f>
        <v/>
      </c>
      <c r="BA75" t="str">
        <f>IF(ISNUMBER('Panel Spreadsheet'!BA75),$E75-BA$4,"")</f>
        <v/>
      </c>
      <c r="BB75" t="str">
        <f>IF(ISNUMBER('Panel Spreadsheet'!BB75),$E75-BB$4,"")</f>
        <v/>
      </c>
      <c r="BC75" t="str">
        <f>IF(ISNUMBER('Panel Spreadsheet'!BC75),$E75-BC$4,"")</f>
        <v/>
      </c>
      <c r="BD75" t="str">
        <f>IF(ISNUMBER('Panel Spreadsheet'!BD75),$E75-BD$4,"")</f>
        <v/>
      </c>
      <c r="BE75" t="str">
        <f>IF(ISNUMBER('Panel Spreadsheet'!BE75),$E75-BE$4,"")</f>
        <v/>
      </c>
      <c r="BF75" t="str">
        <f>IF(ISNUMBER('Panel Spreadsheet'!BF75),$E75-BF$4,"")</f>
        <v/>
      </c>
      <c r="BG75" t="str">
        <f>IF(ISNUMBER('Panel Spreadsheet'!BG75),$E75-BG$4,"")</f>
        <v/>
      </c>
      <c r="BH75" t="str">
        <f>IF(ISNUMBER('Panel Spreadsheet'!BH75),$E75-BH$4,"")</f>
        <v/>
      </c>
      <c r="BI75" t="str">
        <f>IF(ISNUMBER('Panel Spreadsheet'!BI75),$E75-BI$4,"")</f>
        <v/>
      </c>
      <c r="BJ75" t="str">
        <f>IF(ISNUMBER('Panel Spreadsheet'!BJ75),$E75-BJ$4,"")</f>
        <v/>
      </c>
      <c r="BK75" t="str">
        <f>IF(ISNUMBER('Panel Spreadsheet'!BK75),$E75-BK$4,"")</f>
        <v/>
      </c>
      <c r="BL75" t="str">
        <f>IF(ISNUMBER('Panel Spreadsheet'!BL75),$E75-BL$4,"")</f>
        <v/>
      </c>
      <c r="BM75" t="str">
        <f>IF(ISNUMBER('Panel Spreadsheet'!BM75),$E75-BM$4,"")</f>
        <v/>
      </c>
    </row>
    <row r="76" spans="1:65" x14ac:dyDescent="0.35">
      <c r="A76" s="49" t="s">
        <v>25</v>
      </c>
      <c r="B76" s="49" t="s">
        <v>128</v>
      </c>
      <c r="C76" s="27">
        <v>3</v>
      </c>
      <c r="D76" s="22">
        <v>1930</v>
      </c>
      <c r="E76" s="115">
        <v>1930</v>
      </c>
      <c r="F76" t="str">
        <f>IF(ISNUMBER('Panel Spreadsheet'!F76),$E76-F$4,"")</f>
        <v/>
      </c>
      <c r="G76" t="str">
        <f>IF(ISNUMBER('Panel Spreadsheet'!G76),$E76-G$4,"")</f>
        <v/>
      </c>
      <c r="H76" t="str">
        <f>IF(ISNUMBER('Panel Spreadsheet'!H76),$E76-H$4,"")</f>
        <v/>
      </c>
      <c r="I76" t="str">
        <f>IF(ISNUMBER('Panel Spreadsheet'!I76),$E76-I$4,"")</f>
        <v/>
      </c>
      <c r="J76" t="str">
        <f>IF(ISNUMBER('Panel Spreadsheet'!J76),$E76-J$4,"")</f>
        <v/>
      </c>
      <c r="K76" t="str">
        <f>IF(ISNUMBER('Panel Spreadsheet'!K76),$E76-K$4,"")</f>
        <v/>
      </c>
      <c r="L76">
        <f>IF(ISNUMBER('Panel Spreadsheet'!L76),$E76-L$4,"")</f>
        <v>10</v>
      </c>
      <c r="M76">
        <f>IF(ISNUMBER('Panel Spreadsheet'!M76),$E76-M$4,"")</f>
        <v>9</v>
      </c>
      <c r="N76">
        <f>IF(ISNUMBER('Panel Spreadsheet'!N76),$E76-N$4,"")</f>
        <v>8</v>
      </c>
      <c r="O76">
        <f>IF(ISNUMBER('Panel Spreadsheet'!O76),$E76-O$4,"")</f>
        <v>7</v>
      </c>
      <c r="P76">
        <f>IF(ISNUMBER('Panel Spreadsheet'!P76),$E76-P$4,"")</f>
        <v>6</v>
      </c>
      <c r="Q76">
        <f>IF(ISNUMBER('Panel Spreadsheet'!Q76),$E76-Q$4,"")</f>
        <v>5</v>
      </c>
      <c r="R76">
        <f>IF(ISNUMBER('Panel Spreadsheet'!R76),$E76-R$4,"")</f>
        <v>4</v>
      </c>
      <c r="S76">
        <f>IF(ISNUMBER('Panel Spreadsheet'!S76),$E76-S$4,"")</f>
        <v>3</v>
      </c>
      <c r="T76">
        <f>IF(ISNUMBER('Panel Spreadsheet'!T76),$E76-T$4,"")</f>
        <v>2</v>
      </c>
      <c r="U76" t="str">
        <f>IF(ISNUMBER('Panel Spreadsheet'!U76),$E76-U$4,"")</f>
        <v/>
      </c>
      <c r="V76" t="str">
        <f>IF(ISNUMBER('Panel Spreadsheet'!V76),$E76-V$4,"")</f>
        <v/>
      </c>
      <c r="W76" t="str">
        <f>IF(ISNUMBER('Panel Spreadsheet'!W76),$E76-W$4,"")</f>
        <v/>
      </c>
      <c r="X76" t="str">
        <f>IF(ISNUMBER('Panel Spreadsheet'!X76),$E76-X$4,"")</f>
        <v/>
      </c>
      <c r="Y76" t="str">
        <f>IF(ISNUMBER('Panel Spreadsheet'!Y76),$E76-Y$4,"")</f>
        <v/>
      </c>
      <c r="Z76" t="str">
        <f>IF(ISNUMBER('Panel Spreadsheet'!Z76),$E76-Z$4,"")</f>
        <v/>
      </c>
      <c r="AA76" t="str">
        <f>IF(ISNUMBER('Panel Spreadsheet'!AA76),$E76-AA$4,"")</f>
        <v/>
      </c>
      <c r="AB76" t="str">
        <f>IF(ISNUMBER('Panel Spreadsheet'!AB76),$E76-AB$4,"")</f>
        <v/>
      </c>
      <c r="AC76" t="str">
        <f>IF(ISNUMBER('Panel Spreadsheet'!AC76),$E76-AC$4,"")</f>
        <v/>
      </c>
      <c r="AD76" t="str">
        <f>IF(ISNUMBER('Panel Spreadsheet'!AD76),$E76-AD$4,"")</f>
        <v/>
      </c>
      <c r="AE76" t="str">
        <f>IF(ISNUMBER('Panel Spreadsheet'!AE76),$E76-AE$4,"")</f>
        <v/>
      </c>
      <c r="AF76" t="str">
        <f>IF(ISNUMBER('Panel Spreadsheet'!AF76),$E76-AF$4,"")</f>
        <v/>
      </c>
      <c r="AG76" t="str">
        <f>IF(ISNUMBER('Panel Spreadsheet'!AG76),$E76-AG$4,"")</f>
        <v/>
      </c>
      <c r="AH76" t="str">
        <f>IF(ISNUMBER('Panel Spreadsheet'!AH76),$E76-AH$4,"")</f>
        <v/>
      </c>
      <c r="AI76" t="str">
        <f>IF(ISNUMBER('Panel Spreadsheet'!AI76),$E76-AI$4,"")</f>
        <v/>
      </c>
      <c r="AJ76" t="str">
        <f>IF(ISNUMBER('Panel Spreadsheet'!AJ76),$E76-AJ$4,"")</f>
        <v/>
      </c>
      <c r="AK76" t="str">
        <f>IF(ISNUMBER('Panel Spreadsheet'!AK76),$E76-AK$4,"")</f>
        <v/>
      </c>
      <c r="AL76" t="str">
        <f>IF(ISNUMBER('Panel Spreadsheet'!AL76),$E76-AL$4,"")</f>
        <v/>
      </c>
      <c r="AM76" t="str">
        <f>IF(ISNUMBER('Panel Spreadsheet'!AM76),$E76-AM$4,"")</f>
        <v/>
      </c>
      <c r="AN76" t="str">
        <f>IF(ISNUMBER('Panel Spreadsheet'!AN76),$E76-AN$4,"")</f>
        <v/>
      </c>
      <c r="AO76" t="str">
        <f>IF(ISNUMBER('Panel Spreadsheet'!AO76),$E76-AO$4,"")</f>
        <v/>
      </c>
      <c r="AP76" t="str">
        <f>IF(ISNUMBER('Panel Spreadsheet'!AP76),$E76-AP$4,"")</f>
        <v/>
      </c>
      <c r="AQ76" t="str">
        <f>IF(ISNUMBER('Panel Spreadsheet'!AQ76),$E76-AQ$4,"")</f>
        <v/>
      </c>
      <c r="AR76" t="str">
        <f>IF(ISNUMBER('Panel Spreadsheet'!AR76),$E76-AR$4,"")</f>
        <v/>
      </c>
      <c r="AS76" t="str">
        <f>IF(ISNUMBER('Panel Spreadsheet'!AS76),$E76-AS$4,"")</f>
        <v/>
      </c>
      <c r="AT76" t="str">
        <f>IF(ISNUMBER('Panel Spreadsheet'!AT76),$E76-AT$4,"")</f>
        <v/>
      </c>
      <c r="AU76" t="str">
        <f>IF(ISNUMBER('Panel Spreadsheet'!AU76),$E76-AU$4,"")</f>
        <v/>
      </c>
      <c r="AV76" t="str">
        <f>IF(ISNUMBER('Panel Spreadsheet'!AV76),$E76-AV$4,"")</f>
        <v/>
      </c>
      <c r="AW76" t="str">
        <f>IF(ISNUMBER('Panel Spreadsheet'!AW76),$E76-AW$4,"")</f>
        <v/>
      </c>
      <c r="AX76" t="str">
        <f>IF(ISNUMBER('Panel Spreadsheet'!AX76),$E76-AX$4,"")</f>
        <v/>
      </c>
      <c r="AY76" t="str">
        <f>IF(ISNUMBER('Panel Spreadsheet'!AY76),$E76-AY$4,"")</f>
        <v/>
      </c>
      <c r="AZ76" t="str">
        <f>IF(ISNUMBER('Panel Spreadsheet'!AZ76),$E76-AZ$4,"")</f>
        <v/>
      </c>
      <c r="BA76" t="str">
        <f>IF(ISNUMBER('Panel Spreadsheet'!BA76),$E76-BA$4,"")</f>
        <v/>
      </c>
      <c r="BB76" t="str">
        <f>IF(ISNUMBER('Panel Spreadsheet'!BB76),$E76-BB$4,"")</f>
        <v/>
      </c>
      <c r="BC76" t="str">
        <f>IF(ISNUMBER('Panel Spreadsheet'!BC76),$E76-BC$4,"")</f>
        <v/>
      </c>
      <c r="BD76" t="str">
        <f>IF(ISNUMBER('Panel Spreadsheet'!BD76),$E76-BD$4,"")</f>
        <v/>
      </c>
      <c r="BE76" t="str">
        <f>IF(ISNUMBER('Panel Spreadsheet'!BE76),$E76-BE$4,"")</f>
        <v/>
      </c>
      <c r="BF76" t="str">
        <f>IF(ISNUMBER('Panel Spreadsheet'!BF76),$E76-BF$4,"")</f>
        <v/>
      </c>
      <c r="BG76" t="str">
        <f>IF(ISNUMBER('Panel Spreadsheet'!BG76),$E76-BG$4,"")</f>
        <v/>
      </c>
      <c r="BH76" t="str">
        <f>IF(ISNUMBER('Panel Spreadsheet'!BH76),$E76-BH$4,"")</f>
        <v/>
      </c>
      <c r="BI76" t="str">
        <f>IF(ISNUMBER('Panel Spreadsheet'!BI76),$E76-BI$4,"")</f>
        <v/>
      </c>
      <c r="BJ76" t="str">
        <f>IF(ISNUMBER('Panel Spreadsheet'!BJ76),$E76-BJ$4,"")</f>
        <v/>
      </c>
      <c r="BK76" t="str">
        <f>IF(ISNUMBER('Panel Spreadsheet'!BK76),$E76-BK$4,"")</f>
        <v/>
      </c>
      <c r="BL76" t="str">
        <f>IF(ISNUMBER('Panel Spreadsheet'!BL76),$E76-BL$4,"")</f>
        <v/>
      </c>
      <c r="BM76" t="str">
        <f>IF(ISNUMBER('Panel Spreadsheet'!BM76),$E76-BM$4,"")</f>
        <v/>
      </c>
    </row>
    <row r="77" spans="1:65" x14ac:dyDescent="0.35">
      <c r="A77" s="51" t="s">
        <v>59</v>
      </c>
      <c r="B77" s="49" t="s">
        <v>128</v>
      </c>
      <c r="C77" s="27">
        <v>3</v>
      </c>
      <c r="D77" s="22">
        <v>1960</v>
      </c>
      <c r="E77" s="115">
        <v>1960</v>
      </c>
      <c r="F77" t="str">
        <f>IF(ISNUMBER('Panel Spreadsheet'!F77),$E77-F$4,"")</f>
        <v/>
      </c>
      <c r="G77" t="str">
        <f>IF(ISNUMBER('Panel Spreadsheet'!G77),$E77-G$4,"")</f>
        <v/>
      </c>
      <c r="H77" t="str">
        <f>IF(ISNUMBER('Panel Spreadsheet'!H77),$E77-H$4,"")</f>
        <v/>
      </c>
      <c r="I77" t="str">
        <f>IF(ISNUMBER('Panel Spreadsheet'!I77),$E77-I$4,"")</f>
        <v/>
      </c>
      <c r="J77" t="str">
        <f>IF(ISNUMBER('Panel Spreadsheet'!J77),$E77-J$4,"")</f>
        <v/>
      </c>
      <c r="K77" t="str">
        <f>IF(ISNUMBER('Panel Spreadsheet'!K77),$E77-K$4,"")</f>
        <v/>
      </c>
      <c r="L77" t="str">
        <f>IF(ISNUMBER('Panel Spreadsheet'!L77),$E77-L$4,"")</f>
        <v/>
      </c>
      <c r="M77" t="str">
        <f>IF(ISNUMBER('Panel Spreadsheet'!M77),$E77-M$4,"")</f>
        <v/>
      </c>
      <c r="N77" t="str">
        <f>IF(ISNUMBER('Panel Spreadsheet'!N77),$E77-N$4,"")</f>
        <v/>
      </c>
      <c r="O77" t="str">
        <f>IF(ISNUMBER('Panel Spreadsheet'!O77),$E77-O$4,"")</f>
        <v/>
      </c>
      <c r="P77" t="str">
        <f>IF(ISNUMBER('Panel Spreadsheet'!P77),$E77-P$4,"")</f>
        <v/>
      </c>
      <c r="Q77" t="str">
        <f>IF(ISNUMBER('Panel Spreadsheet'!Q77),$E77-Q$4,"")</f>
        <v/>
      </c>
      <c r="R77" t="str">
        <f>IF(ISNUMBER('Panel Spreadsheet'!R77),$E77-R$4,"")</f>
        <v/>
      </c>
      <c r="S77" t="str">
        <f>IF(ISNUMBER('Panel Spreadsheet'!S77),$E77-S$4,"")</f>
        <v/>
      </c>
      <c r="T77" t="str">
        <f>IF(ISNUMBER('Panel Spreadsheet'!T77),$E77-T$4,"")</f>
        <v/>
      </c>
      <c r="U77" t="str">
        <f>IF(ISNUMBER('Panel Spreadsheet'!U77),$E77-U$4,"")</f>
        <v/>
      </c>
      <c r="V77" t="str">
        <f>IF(ISNUMBER('Panel Spreadsheet'!V77),$E77-V$4,"")</f>
        <v/>
      </c>
      <c r="W77" t="str">
        <f>IF(ISNUMBER('Panel Spreadsheet'!W77),$E77-W$4,"")</f>
        <v/>
      </c>
      <c r="X77" t="str">
        <f>IF(ISNUMBER('Panel Spreadsheet'!X77),$E77-X$4,"")</f>
        <v/>
      </c>
      <c r="Y77" t="str">
        <f>IF(ISNUMBER('Panel Spreadsheet'!Y77),$E77-Y$4,"")</f>
        <v/>
      </c>
      <c r="Z77" t="str">
        <f>IF(ISNUMBER('Panel Spreadsheet'!Z77),$E77-Z$4,"")</f>
        <v/>
      </c>
      <c r="AA77" t="str">
        <f>IF(ISNUMBER('Panel Spreadsheet'!AA77),$E77-AA$4,"")</f>
        <v/>
      </c>
      <c r="AB77" t="str">
        <f>IF(ISNUMBER('Panel Spreadsheet'!AB77),$E77-AB$4,"")</f>
        <v/>
      </c>
      <c r="AC77" t="str">
        <f>IF(ISNUMBER('Panel Spreadsheet'!AC77),$E77-AC$4,"")</f>
        <v/>
      </c>
      <c r="AD77" t="str">
        <f>IF(ISNUMBER('Panel Spreadsheet'!AD77),$E77-AD$4,"")</f>
        <v/>
      </c>
      <c r="AE77" t="str">
        <f>IF(ISNUMBER('Panel Spreadsheet'!AE77),$E77-AE$4,"")</f>
        <v/>
      </c>
      <c r="AF77" t="str">
        <f>IF(ISNUMBER('Panel Spreadsheet'!AF77),$E77-AF$4,"")</f>
        <v/>
      </c>
      <c r="AG77" t="str">
        <f>IF(ISNUMBER('Panel Spreadsheet'!AG77),$E77-AG$4,"")</f>
        <v/>
      </c>
      <c r="AH77" t="str">
        <f>IF(ISNUMBER('Panel Spreadsheet'!AH77),$E77-AH$4,"")</f>
        <v/>
      </c>
      <c r="AI77" t="str">
        <f>IF(ISNUMBER('Panel Spreadsheet'!AI77),$E77-AI$4,"")</f>
        <v/>
      </c>
      <c r="AJ77" t="str">
        <f>IF(ISNUMBER('Panel Spreadsheet'!AJ77),$E77-AJ$4,"")</f>
        <v/>
      </c>
      <c r="AK77" t="str">
        <f>IF(ISNUMBER('Panel Spreadsheet'!AK77),$E77-AK$4,"")</f>
        <v/>
      </c>
      <c r="AL77" t="str">
        <f>IF(ISNUMBER('Panel Spreadsheet'!AL77),$E77-AL$4,"")</f>
        <v/>
      </c>
      <c r="AM77" t="str">
        <f>IF(ISNUMBER('Panel Spreadsheet'!AM77),$E77-AM$4,"")</f>
        <v/>
      </c>
      <c r="AN77" t="str">
        <f>IF(ISNUMBER('Panel Spreadsheet'!AN77),$E77-AN$4,"")</f>
        <v/>
      </c>
      <c r="AO77" t="str">
        <f>IF(ISNUMBER('Panel Spreadsheet'!AO77),$E77-AO$4,"")</f>
        <v/>
      </c>
      <c r="AP77" t="str">
        <f>IF(ISNUMBER('Panel Spreadsheet'!AP77),$E77-AP$4,"")</f>
        <v/>
      </c>
      <c r="AQ77" t="str">
        <f>IF(ISNUMBER('Panel Spreadsheet'!AQ77),$E77-AQ$4,"")</f>
        <v/>
      </c>
      <c r="AR77" t="str">
        <f>IF(ISNUMBER('Panel Spreadsheet'!AR77),$E77-AR$4,"")</f>
        <v/>
      </c>
      <c r="AS77" t="str">
        <f>IF(ISNUMBER('Panel Spreadsheet'!AS77),$E77-AS$4,"")</f>
        <v/>
      </c>
      <c r="AT77">
        <f>IF(ISNUMBER('Panel Spreadsheet'!AT77),$E77-AT$4,"")</f>
        <v>6</v>
      </c>
      <c r="AU77">
        <f>IF(ISNUMBER('Panel Spreadsheet'!AU77),$E77-AU$4,"")</f>
        <v>5</v>
      </c>
      <c r="AV77" t="str">
        <f>IF(ISNUMBER('Panel Spreadsheet'!AV77),$E77-AV$4,"")</f>
        <v/>
      </c>
      <c r="AW77" t="str">
        <f>IF(ISNUMBER('Panel Spreadsheet'!AW77),$E77-AW$4,"")</f>
        <v/>
      </c>
      <c r="AX77">
        <f>IF(ISNUMBER('Panel Spreadsheet'!AX77),$E77-AX$4,"")</f>
        <v>2</v>
      </c>
      <c r="AY77">
        <f>IF(ISNUMBER('Panel Spreadsheet'!AY77),$E77-AY$4,"")</f>
        <v>1</v>
      </c>
      <c r="AZ77" t="str">
        <f>IF(ISNUMBER('Panel Spreadsheet'!AZ77),$E77-AZ$4,"")</f>
        <v/>
      </c>
      <c r="BA77" t="str">
        <f>IF(ISNUMBER('Panel Spreadsheet'!BA77),$E77-BA$4,"")</f>
        <v/>
      </c>
      <c r="BB77" t="str">
        <f>IF(ISNUMBER('Panel Spreadsheet'!BB77),$E77-BB$4,"")</f>
        <v/>
      </c>
      <c r="BC77" t="str">
        <f>IF(ISNUMBER('Panel Spreadsheet'!BC77),$E77-BC$4,"")</f>
        <v/>
      </c>
      <c r="BD77" t="str">
        <f>IF(ISNUMBER('Panel Spreadsheet'!BD77),$E77-BD$4,"")</f>
        <v/>
      </c>
      <c r="BE77" t="str">
        <f>IF(ISNUMBER('Panel Spreadsheet'!BE77),$E77-BE$4,"")</f>
        <v/>
      </c>
      <c r="BF77" t="str">
        <f>IF(ISNUMBER('Panel Spreadsheet'!BF77),$E77-BF$4,"")</f>
        <v/>
      </c>
      <c r="BG77" t="str">
        <f>IF(ISNUMBER('Panel Spreadsheet'!BG77),$E77-BG$4,"")</f>
        <v/>
      </c>
      <c r="BH77" t="str">
        <f>IF(ISNUMBER('Panel Spreadsheet'!BH77),$E77-BH$4,"")</f>
        <v/>
      </c>
      <c r="BI77" t="str">
        <f>IF(ISNUMBER('Panel Spreadsheet'!BI77),$E77-BI$4,"")</f>
        <v/>
      </c>
      <c r="BJ77" t="str">
        <f>IF(ISNUMBER('Panel Spreadsheet'!BJ77),$E77-BJ$4,"")</f>
        <v/>
      </c>
      <c r="BK77" t="str">
        <f>IF(ISNUMBER('Panel Spreadsheet'!BK77),$E77-BK$4,"")</f>
        <v/>
      </c>
      <c r="BL77" t="str">
        <f>IF(ISNUMBER('Panel Spreadsheet'!BL77),$E77-BL$4,"")</f>
        <v/>
      </c>
      <c r="BM77" t="str">
        <f>IF(ISNUMBER('Panel Spreadsheet'!BM77),$E77-BM$4,"")</f>
        <v/>
      </c>
    </row>
    <row r="78" spans="1:65" x14ac:dyDescent="0.35">
      <c r="A78" s="51" t="s">
        <v>59</v>
      </c>
      <c r="B78" s="49" t="s">
        <v>128</v>
      </c>
      <c r="C78" s="27">
        <v>3</v>
      </c>
      <c r="D78" s="22">
        <v>1962</v>
      </c>
      <c r="E78" s="26">
        <v>1963</v>
      </c>
      <c r="F78" t="str">
        <f>IF(ISNUMBER('Panel Spreadsheet'!F78),$E78-F$4,"")</f>
        <v/>
      </c>
      <c r="G78" t="str">
        <f>IF(ISNUMBER('Panel Spreadsheet'!G78),$E78-G$4,"")</f>
        <v/>
      </c>
      <c r="H78" t="str">
        <f>IF(ISNUMBER('Panel Spreadsheet'!H78),$E78-H$4,"")</f>
        <v/>
      </c>
      <c r="I78" t="str">
        <f>IF(ISNUMBER('Panel Spreadsheet'!I78),$E78-I$4,"")</f>
        <v/>
      </c>
      <c r="J78" t="str">
        <f>IF(ISNUMBER('Panel Spreadsheet'!J78),$E78-J$4,"")</f>
        <v/>
      </c>
      <c r="K78" t="str">
        <f>IF(ISNUMBER('Panel Spreadsheet'!K78),$E78-K$4,"")</f>
        <v/>
      </c>
      <c r="L78" t="str">
        <f>IF(ISNUMBER('Panel Spreadsheet'!L78),$E78-L$4,"")</f>
        <v/>
      </c>
      <c r="M78" t="str">
        <f>IF(ISNUMBER('Panel Spreadsheet'!M78),$E78-M$4,"")</f>
        <v/>
      </c>
      <c r="N78" t="str">
        <f>IF(ISNUMBER('Panel Spreadsheet'!N78),$E78-N$4,"")</f>
        <v/>
      </c>
      <c r="O78" t="str">
        <f>IF(ISNUMBER('Panel Spreadsheet'!O78),$E78-O$4,"")</f>
        <v/>
      </c>
      <c r="P78" t="str">
        <f>IF(ISNUMBER('Panel Spreadsheet'!P78),$E78-P$4,"")</f>
        <v/>
      </c>
      <c r="Q78" t="str">
        <f>IF(ISNUMBER('Panel Spreadsheet'!Q78),$E78-Q$4,"")</f>
        <v/>
      </c>
      <c r="R78" t="str">
        <f>IF(ISNUMBER('Panel Spreadsheet'!R78),$E78-R$4,"")</f>
        <v/>
      </c>
      <c r="S78" t="str">
        <f>IF(ISNUMBER('Panel Spreadsheet'!S78),$E78-S$4,"")</f>
        <v/>
      </c>
      <c r="T78" t="str">
        <f>IF(ISNUMBER('Panel Spreadsheet'!T78),$E78-T$4,"")</f>
        <v/>
      </c>
      <c r="U78" t="str">
        <f>IF(ISNUMBER('Panel Spreadsheet'!U78),$E78-U$4,"")</f>
        <v/>
      </c>
      <c r="V78" t="str">
        <f>IF(ISNUMBER('Panel Spreadsheet'!V78),$E78-V$4,"")</f>
        <v/>
      </c>
      <c r="W78" t="str">
        <f>IF(ISNUMBER('Panel Spreadsheet'!W78),$E78-W$4,"")</f>
        <v/>
      </c>
      <c r="X78" t="str">
        <f>IF(ISNUMBER('Panel Spreadsheet'!X78),$E78-X$4,"")</f>
        <v/>
      </c>
      <c r="Y78" t="str">
        <f>IF(ISNUMBER('Panel Spreadsheet'!Y78),$E78-Y$4,"")</f>
        <v/>
      </c>
      <c r="Z78" t="str">
        <f>IF(ISNUMBER('Panel Spreadsheet'!Z78),$E78-Z$4,"")</f>
        <v/>
      </c>
      <c r="AA78" t="str">
        <f>IF(ISNUMBER('Panel Spreadsheet'!AA78),$E78-AA$4,"")</f>
        <v/>
      </c>
      <c r="AB78" t="str">
        <f>IF(ISNUMBER('Panel Spreadsheet'!AB78),$E78-AB$4,"")</f>
        <v/>
      </c>
      <c r="AC78" t="str">
        <f>IF(ISNUMBER('Panel Spreadsheet'!AC78),$E78-AC$4,"")</f>
        <v/>
      </c>
      <c r="AD78" t="str">
        <f>IF(ISNUMBER('Panel Spreadsheet'!AD78),$E78-AD$4,"")</f>
        <v/>
      </c>
      <c r="AE78" t="str">
        <f>IF(ISNUMBER('Panel Spreadsheet'!AE78),$E78-AE$4,"")</f>
        <v/>
      </c>
      <c r="AF78" t="str">
        <f>IF(ISNUMBER('Panel Spreadsheet'!AF78),$E78-AF$4,"")</f>
        <v/>
      </c>
      <c r="AG78" t="str">
        <f>IF(ISNUMBER('Panel Spreadsheet'!AG78),$E78-AG$4,"")</f>
        <v/>
      </c>
      <c r="AH78" t="str">
        <f>IF(ISNUMBER('Panel Spreadsheet'!AH78),$E78-AH$4,"")</f>
        <v/>
      </c>
      <c r="AI78" t="str">
        <f>IF(ISNUMBER('Panel Spreadsheet'!AI78),$E78-AI$4,"")</f>
        <v/>
      </c>
      <c r="AJ78" t="str">
        <f>IF(ISNUMBER('Panel Spreadsheet'!AJ78),$E78-AJ$4,"")</f>
        <v/>
      </c>
      <c r="AK78" t="str">
        <f>IF(ISNUMBER('Panel Spreadsheet'!AK78),$E78-AK$4,"")</f>
        <v/>
      </c>
      <c r="AL78" t="str">
        <f>IF(ISNUMBER('Panel Spreadsheet'!AL78),$E78-AL$4,"")</f>
        <v/>
      </c>
      <c r="AM78" t="str">
        <f>IF(ISNUMBER('Panel Spreadsheet'!AM78),$E78-AM$4,"")</f>
        <v/>
      </c>
      <c r="AN78" t="str">
        <f>IF(ISNUMBER('Panel Spreadsheet'!AN78),$E78-AN$4,"")</f>
        <v/>
      </c>
      <c r="AO78" t="str">
        <f>IF(ISNUMBER('Panel Spreadsheet'!AO78),$E78-AO$4,"")</f>
        <v/>
      </c>
      <c r="AP78" t="str">
        <f>IF(ISNUMBER('Panel Spreadsheet'!AP78),$E78-AP$4,"")</f>
        <v/>
      </c>
      <c r="AQ78" t="str">
        <f>IF(ISNUMBER('Panel Spreadsheet'!AQ78),$E78-AQ$4,"")</f>
        <v/>
      </c>
      <c r="AR78" t="str">
        <f>IF(ISNUMBER('Panel Spreadsheet'!AR78),$E78-AR$4,"")</f>
        <v/>
      </c>
      <c r="AS78" t="str">
        <f>IF(ISNUMBER('Panel Spreadsheet'!AS78),$E78-AS$4,"")</f>
        <v/>
      </c>
      <c r="AT78">
        <f>IF(ISNUMBER('Panel Spreadsheet'!AT78),$E78-AT$4,"")</f>
        <v>9</v>
      </c>
      <c r="AU78">
        <f>IF(ISNUMBER('Panel Spreadsheet'!AU78),$E78-AU$4,"")</f>
        <v>8</v>
      </c>
      <c r="AV78" t="str">
        <f>IF(ISNUMBER('Panel Spreadsheet'!AV78),$E78-AV$4,"")</f>
        <v/>
      </c>
      <c r="AW78" t="str">
        <f>IF(ISNUMBER('Panel Spreadsheet'!AW78),$E78-AW$4,"")</f>
        <v/>
      </c>
      <c r="AX78" t="str">
        <f>IF(ISNUMBER('Panel Spreadsheet'!AX78),$E78-AX$4,"")</f>
        <v/>
      </c>
      <c r="AY78">
        <f>IF(ISNUMBER('Panel Spreadsheet'!AY78),$E78-AY$4,"")</f>
        <v>4</v>
      </c>
      <c r="AZ78">
        <f>IF(ISNUMBER('Panel Spreadsheet'!AZ78),$E78-AZ$4,"")</f>
        <v>3</v>
      </c>
      <c r="BA78">
        <f>IF(ISNUMBER('Panel Spreadsheet'!BA78),$E78-BA$4,"")</f>
        <v>2</v>
      </c>
      <c r="BB78">
        <f>IF(ISNUMBER('Panel Spreadsheet'!BB78),$E78-BB$4,"")</f>
        <v>1</v>
      </c>
      <c r="BC78" t="str">
        <f>IF(ISNUMBER('Panel Spreadsheet'!BC78),$E78-BC$4,"")</f>
        <v/>
      </c>
      <c r="BD78" t="str">
        <f>IF(ISNUMBER('Panel Spreadsheet'!BD78),$E78-BD$4,"")</f>
        <v/>
      </c>
      <c r="BE78" t="str">
        <f>IF(ISNUMBER('Panel Spreadsheet'!BE78),$E78-BE$4,"")</f>
        <v/>
      </c>
      <c r="BF78" t="str">
        <f>IF(ISNUMBER('Panel Spreadsheet'!BF78),$E78-BF$4,"")</f>
        <v/>
      </c>
      <c r="BG78" t="str">
        <f>IF(ISNUMBER('Panel Spreadsheet'!BG78),$E78-BG$4,"")</f>
        <v/>
      </c>
      <c r="BH78" t="str">
        <f>IF(ISNUMBER('Panel Spreadsheet'!BH78),$E78-BH$4,"")</f>
        <v/>
      </c>
      <c r="BI78" t="str">
        <f>IF(ISNUMBER('Panel Spreadsheet'!BI78),$E78-BI$4,"")</f>
        <v/>
      </c>
      <c r="BJ78" t="str">
        <f>IF(ISNUMBER('Panel Spreadsheet'!BJ78),$E78-BJ$4,"")</f>
        <v/>
      </c>
      <c r="BK78" t="str">
        <f>IF(ISNUMBER('Panel Spreadsheet'!BK78),$E78-BK$4,"")</f>
        <v/>
      </c>
      <c r="BL78" t="str">
        <f>IF(ISNUMBER('Panel Spreadsheet'!BL78),$E78-BL$4,"")</f>
        <v/>
      </c>
      <c r="BM78" t="str">
        <f>IF(ISNUMBER('Panel Spreadsheet'!BM78),$E78-BM$4,"")</f>
        <v/>
      </c>
    </row>
    <row r="79" spans="1:65" x14ac:dyDescent="0.35">
      <c r="A79" s="49" t="s">
        <v>39</v>
      </c>
      <c r="B79" s="49" t="s">
        <v>128</v>
      </c>
      <c r="C79" s="27">
        <v>3</v>
      </c>
      <c r="D79" s="22">
        <v>1966</v>
      </c>
      <c r="E79" s="22">
        <v>1968</v>
      </c>
      <c r="F79" t="str">
        <f>IF(ISNUMBER('Panel Spreadsheet'!F79),$E79-F$4,"")</f>
        <v/>
      </c>
      <c r="G79" t="str">
        <f>IF(ISNUMBER('Panel Spreadsheet'!G79),$E79-G$4,"")</f>
        <v/>
      </c>
      <c r="H79" t="str">
        <f>IF(ISNUMBER('Panel Spreadsheet'!H79),$E79-H$4,"")</f>
        <v/>
      </c>
      <c r="I79" t="str">
        <f>IF(ISNUMBER('Panel Spreadsheet'!I79),$E79-I$4,"")</f>
        <v/>
      </c>
      <c r="J79" t="str">
        <f>IF(ISNUMBER('Panel Spreadsheet'!J79),$E79-J$4,"")</f>
        <v/>
      </c>
      <c r="K79" t="str">
        <f>IF(ISNUMBER('Panel Spreadsheet'!K79),$E79-K$4,"")</f>
        <v/>
      </c>
      <c r="L79" t="str">
        <f>IF(ISNUMBER('Panel Spreadsheet'!L79),$E79-L$4,"")</f>
        <v/>
      </c>
      <c r="M79" t="str">
        <f>IF(ISNUMBER('Panel Spreadsheet'!M79),$E79-M$4,"")</f>
        <v/>
      </c>
      <c r="N79" t="str">
        <f>IF(ISNUMBER('Panel Spreadsheet'!N79),$E79-N$4,"")</f>
        <v/>
      </c>
      <c r="O79" t="str">
        <f>IF(ISNUMBER('Panel Spreadsheet'!O79),$E79-O$4,"")</f>
        <v/>
      </c>
      <c r="P79" t="str">
        <f>IF(ISNUMBER('Panel Spreadsheet'!P79),$E79-P$4,"")</f>
        <v/>
      </c>
      <c r="Q79" t="str">
        <f>IF(ISNUMBER('Panel Spreadsheet'!Q79),$E79-Q$4,"")</f>
        <v/>
      </c>
      <c r="R79" t="str">
        <f>IF(ISNUMBER('Panel Spreadsheet'!R79),$E79-R$4,"")</f>
        <v/>
      </c>
      <c r="S79" t="str">
        <f>IF(ISNUMBER('Panel Spreadsheet'!S79),$E79-S$4,"")</f>
        <v/>
      </c>
      <c r="T79" t="str">
        <f>IF(ISNUMBER('Panel Spreadsheet'!T79),$E79-T$4,"")</f>
        <v/>
      </c>
      <c r="U79" t="str">
        <f>IF(ISNUMBER('Panel Spreadsheet'!U79),$E79-U$4,"")</f>
        <v/>
      </c>
      <c r="V79" t="str">
        <f>IF(ISNUMBER('Panel Spreadsheet'!V79),$E79-V$4,"")</f>
        <v/>
      </c>
      <c r="W79" t="str">
        <f>IF(ISNUMBER('Panel Spreadsheet'!W79),$E79-W$4,"")</f>
        <v/>
      </c>
      <c r="X79" t="str">
        <f>IF(ISNUMBER('Panel Spreadsheet'!X79),$E79-X$4,"")</f>
        <v/>
      </c>
      <c r="Y79" t="str">
        <f>IF(ISNUMBER('Panel Spreadsheet'!Y79),$E79-Y$4,"")</f>
        <v/>
      </c>
      <c r="Z79" t="str">
        <f>IF(ISNUMBER('Panel Spreadsheet'!Z79),$E79-Z$4,"")</f>
        <v/>
      </c>
      <c r="AA79" t="str">
        <f>IF(ISNUMBER('Panel Spreadsheet'!AA79),$E79-AA$4,"")</f>
        <v/>
      </c>
      <c r="AB79" t="str">
        <f>IF(ISNUMBER('Panel Spreadsheet'!AB79),$E79-AB$4,"")</f>
        <v/>
      </c>
      <c r="AC79" t="str">
        <f>IF(ISNUMBER('Panel Spreadsheet'!AC79),$E79-AC$4,"")</f>
        <v/>
      </c>
      <c r="AD79" t="str">
        <f>IF(ISNUMBER('Panel Spreadsheet'!AD79),$E79-AD$4,"")</f>
        <v/>
      </c>
      <c r="AE79" t="str">
        <f>IF(ISNUMBER('Panel Spreadsheet'!AE79),$E79-AE$4,"")</f>
        <v/>
      </c>
      <c r="AF79" t="str">
        <f>IF(ISNUMBER('Panel Spreadsheet'!AF79),$E79-AF$4,"")</f>
        <v/>
      </c>
      <c r="AG79" t="str">
        <f>IF(ISNUMBER('Panel Spreadsheet'!AG79),$E79-AG$4,"")</f>
        <v/>
      </c>
      <c r="AH79" t="str">
        <f>IF(ISNUMBER('Panel Spreadsheet'!AH79),$E79-AH$4,"")</f>
        <v/>
      </c>
      <c r="AI79" t="str">
        <f>IF(ISNUMBER('Panel Spreadsheet'!AI79),$E79-AI$4,"")</f>
        <v/>
      </c>
      <c r="AJ79" t="str">
        <f>IF(ISNUMBER('Panel Spreadsheet'!AJ79),$E79-AJ$4,"")</f>
        <v/>
      </c>
      <c r="AK79" t="str">
        <f>IF(ISNUMBER('Panel Spreadsheet'!AK79),$E79-AK$4,"")</f>
        <v/>
      </c>
      <c r="AL79" t="str">
        <f>IF(ISNUMBER('Panel Spreadsheet'!AL79),$E79-AL$4,"")</f>
        <v/>
      </c>
      <c r="AM79" t="str">
        <f>IF(ISNUMBER('Panel Spreadsheet'!AM79),$E79-AM$4,"")</f>
        <v/>
      </c>
      <c r="AN79" t="str">
        <f>IF(ISNUMBER('Panel Spreadsheet'!AN79),$E79-AN$4,"")</f>
        <v/>
      </c>
      <c r="AO79" t="str">
        <f>IF(ISNUMBER('Panel Spreadsheet'!AO79),$E79-AO$4,"")</f>
        <v/>
      </c>
      <c r="AP79" t="str">
        <f>IF(ISNUMBER('Panel Spreadsheet'!AP79),$E79-AP$4,"")</f>
        <v/>
      </c>
      <c r="AQ79" t="str">
        <f>IF(ISNUMBER('Panel Spreadsheet'!AQ79),$E79-AQ$4,"")</f>
        <v/>
      </c>
      <c r="AR79">
        <f>IF(ISNUMBER('Panel Spreadsheet'!AR79),$E79-AR$4,"")</f>
        <v>16</v>
      </c>
      <c r="AS79">
        <f>IF(ISNUMBER('Panel Spreadsheet'!AS79),$E79-AS$4,"")</f>
        <v>15</v>
      </c>
      <c r="AT79" t="str">
        <f>IF(ISNUMBER('Panel Spreadsheet'!AT79),$E79-AT$4,"")</f>
        <v/>
      </c>
      <c r="AU79" t="str">
        <f>IF(ISNUMBER('Panel Spreadsheet'!AU79),$E79-AU$4,"")</f>
        <v/>
      </c>
      <c r="AV79" t="str">
        <f>IF(ISNUMBER('Panel Spreadsheet'!AV79),$E79-AV$4,"")</f>
        <v/>
      </c>
      <c r="AW79" t="str">
        <f>IF(ISNUMBER('Panel Spreadsheet'!AW79),$E79-AW$4,"")</f>
        <v/>
      </c>
      <c r="AX79" t="str">
        <f>IF(ISNUMBER('Panel Spreadsheet'!AX79),$E79-AX$4,"")</f>
        <v/>
      </c>
      <c r="AY79" t="str">
        <f>IF(ISNUMBER('Panel Spreadsheet'!AY79),$E79-AY$4,"")</f>
        <v/>
      </c>
      <c r="AZ79" t="str">
        <f>IF(ISNUMBER('Panel Spreadsheet'!AZ79),$E79-AZ$4,"")</f>
        <v/>
      </c>
      <c r="BA79" t="str">
        <f>IF(ISNUMBER('Panel Spreadsheet'!BA79),$E79-BA$4,"")</f>
        <v/>
      </c>
      <c r="BB79" t="str">
        <f>IF(ISNUMBER('Panel Spreadsheet'!BB79),$E79-BB$4,"")</f>
        <v/>
      </c>
      <c r="BC79" t="str">
        <f>IF(ISNUMBER('Panel Spreadsheet'!BC79),$E79-BC$4,"")</f>
        <v/>
      </c>
      <c r="BD79" t="str">
        <f>IF(ISNUMBER('Panel Spreadsheet'!BD79),$E79-BD$4,"")</f>
        <v/>
      </c>
      <c r="BE79" t="str">
        <f>IF(ISNUMBER('Panel Spreadsheet'!BE79),$E79-BE$4,"")</f>
        <v/>
      </c>
      <c r="BF79" t="str">
        <f>IF(ISNUMBER('Panel Spreadsheet'!BF79),$E79-BF$4,"")</f>
        <v/>
      </c>
      <c r="BG79" t="str">
        <f>IF(ISNUMBER('Panel Spreadsheet'!BG79),$E79-BG$4,"")</f>
        <v/>
      </c>
      <c r="BH79" t="str">
        <f>IF(ISNUMBER('Panel Spreadsheet'!BH79),$E79-BH$4,"")</f>
        <v/>
      </c>
      <c r="BI79" t="str">
        <f>IF(ISNUMBER('Panel Spreadsheet'!BI79),$E79-BI$4,"")</f>
        <v/>
      </c>
      <c r="BJ79" t="str">
        <f>IF(ISNUMBER('Panel Spreadsheet'!BJ79),$E79-BJ$4,"")</f>
        <v/>
      </c>
      <c r="BK79" t="str">
        <f>IF(ISNUMBER('Panel Spreadsheet'!BK79),$E79-BK$4,"")</f>
        <v/>
      </c>
      <c r="BL79" t="str">
        <f>IF(ISNUMBER('Panel Spreadsheet'!BL79),$E79-BL$4,"")</f>
        <v/>
      </c>
      <c r="BM79" t="str">
        <f>IF(ISNUMBER('Panel Spreadsheet'!BM79),$E79-BM$4,"")</f>
        <v/>
      </c>
    </row>
    <row r="80" spans="1:65" x14ac:dyDescent="0.35">
      <c r="A80" s="51" t="s">
        <v>39</v>
      </c>
      <c r="B80" s="49" t="s">
        <v>128</v>
      </c>
      <c r="C80" s="27">
        <v>3</v>
      </c>
      <c r="D80" s="22">
        <v>1959</v>
      </c>
      <c r="E80" s="22">
        <v>1969</v>
      </c>
      <c r="F80" t="str">
        <f>IF(ISNUMBER('Panel Spreadsheet'!F80),$E80-F$4,"")</f>
        <v/>
      </c>
      <c r="G80" t="str">
        <f>IF(ISNUMBER('Panel Spreadsheet'!G80),$E80-G$4,"")</f>
        <v/>
      </c>
      <c r="H80" t="str">
        <f>IF(ISNUMBER('Panel Spreadsheet'!H80),$E80-H$4,"")</f>
        <v/>
      </c>
      <c r="I80" t="str">
        <f>IF(ISNUMBER('Panel Spreadsheet'!I80),$E80-I$4,"")</f>
        <v/>
      </c>
      <c r="J80" t="str">
        <f>IF(ISNUMBER('Panel Spreadsheet'!J80),$E80-J$4,"")</f>
        <v/>
      </c>
      <c r="K80" t="str">
        <f>IF(ISNUMBER('Panel Spreadsheet'!K80),$E80-K$4,"")</f>
        <v/>
      </c>
      <c r="L80" t="str">
        <f>IF(ISNUMBER('Panel Spreadsheet'!L80),$E80-L$4,"")</f>
        <v/>
      </c>
      <c r="M80" t="str">
        <f>IF(ISNUMBER('Panel Spreadsheet'!M80),$E80-M$4,"")</f>
        <v/>
      </c>
      <c r="N80" t="str">
        <f>IF(ISNUMBER('Panel Spreadsheet'!N80),$E80-N$4,"")</f>
        <v/>
      </c>
      <c r="O80" t="str">
        <f>IF(ISNUMBER('Panel Spreadsheet'!O80),$E80-O$4,"")</f>
        <v/>
      </c>
      <c r="P80" t="str">
        <f>IF(ISNUMBER('Panel Spreadsheet'!P80),$E80-P$4,"")</f>
        <v/>
      </c>
      <c r="Q80" t="str">
        <f>IF(ISNUMBER('Panel Spreadsheet'!Q80),$E80-Q$4,"")</f>
        <v/>
      </c>
      <c r="R80" t="str">
        <f>IF(ISNUMBER('Panel Spreadsheet'!R80),$E80-R$4,"")</f>
        <v/>
      </c>
      <c r="S80" t="str">
        <f>IF(ISNUMBER('Panel Spreadsheet'!S80),$E80-S$4,"")</f>
        <v/>
      </c>
      <c r="T80" t="str">
        <f>IF(ISNUMBER('Panel Spreadsheet'!T80),$E80-T$4,"")</f>
        <v/>
      </c>
      <c r="U80" t="str">
        <f>IF(ISNUMBER('Panel Spreadsheet'!U80),$E80-U$4,"")</f>
        <v/>
      </c>
      <c r="V80" t="str">
        <f>IF(ISNUMBER('Panel Spreadsheet'!V80),$E80-V$4,"")</f>
        <v/>
      </c>
      <c r="W80" t="str">
        <f>IF(ISNUMBER('Panel Spreadsheet'!W80),$E80-W$4,"")</f>
        <v/>
      </c>
      <c r="X80" t="str">
        <f>IF(ISNUMBER('Panel Spreadsheet'!X80),$E80-X$4,"")</f>
        <v/>
      </c>
      <c r="Y80" t="str">
        <f>IF(ISNUMBER('Panel Spreadsheet'!Y80),$E80-Y$4,"")</f>
        <v/>
      </c>
      <c r="Z80" t="str">
        <f>IF(ISNUMBER('Panel Spreadsheet'!Z80),$E80-Z$4,"")</f>
        <v/>
      </c>
      <c r="AA80">
        <f>IF(ISNUMBER('Panel Spreadsheet'!AA80),$E80-AA$4,"")</f>
        <v>34</v>
      </c>
      <c r="AB80">
        <f>IF(ISNUMBER('Panel Spreadsheet'!AB80),$E80-AB$4,"")</f>
        <v>33</v>
      </c>
      <c r="AC80">
        <f>IF(ISNUMBER('Panel Spreadsheet'!AC80),$E80-AC$4,"")</f>
        <v>32</v>
      </c>
      <c r="AD80">
        <f>IF(ISNUMBER('Panel Spreadsheet'!AD80),$E80-AD$4,"")</f>
        <v>31</v>
      </c>
      <c r="AE80">
        <f>IF(ISNUMBER('Panel Spreadsheet'!AE80),$E80-AE$4,"")</f>
        <v>30</v>
      </c>
      <c r="AF80">
        <f>IF(ISNUMBER('Panel Spreadsheet'!AF80),$E80-AF$4,"")</f>
        <v>29</v>
      </c>
      <c r="AG80">
        <f>IF(ISNUMBER('Panel Spreadsheet'!AG80),$E80-AG$4,"")</f>
        <v>28</v>
      </c>
      <c r="AH80">
        <f>IF(ISNUMBER('Panel Spreadsheet'!AH80),$E80-AH$4,"")</f>
        <v>27</v>
      </c>
      <c r="AI80">
        <f>IF(ISNUMBER('Panel Spreadsheet'!AI80),$E80-AI$4,"")</f>
        <v>26</v>
      </c>
      <c r="AJ80">
        <f>IF(ISNUMBER('Panel Spreadsheet'!AJ80),$E80-AJ$4,"")</f>
        <v>25</v>
      </c>
      <c r="AK80">
        <f>IF(ISNUMBER('Panel Spreadsheet'!AK80),$E80-AK$4,"")</f>
        <v>24</v>
      </c>
      <c r="AL80">
        <f>IF(ISNUMBER('Panel Spreadsheet'!AL80),$E80-AL$4,"")</f>
        <v>23</v>
      </c>
      <c r="AM80">
        <f>IF(ISNUMBER('Panel Spreadsheet'!AM80),$E80-AM$4,"")</f>
        <v>22</v>
      </c>
      <c r="AN80">
        <f>IF(ISNUMBER('Panel Spreadsheet'!AN80),$E80-AN$4,"")</f>
        <v>21</v>
      </c>
      <c r="AO80">
        <f>IF(ISNUMBER('Panel Spreadsheet'!AO80),$E80-AO$4,"")</f>
        <v>20</v>
      </c>
      <c r="AP80">
        <f>IF(ISNUMBER('Panel Spreadsheet'!AP80),$E80-AP$4,"")</f>
        <v>19</v>
      </c>
      <c r="AQ80">
        <f>IF(ISNUMBER('Panel Spreadsheet'!AQ80),$E80-AQ$4,"")</f>
        <v>18</v>
      </c>
      <c r="AR80">
        <f>IF(ISNUMBER('Panel Spreadsheet'!AR80),$E80-AR$4,"")</f>
        <v>17</v>
      </c>
      <c r="AS80">
        <f>IF(ISNUMBER('Panel Spreadsheet'!AS80),$E80-AS$4,"")</f>
        <v>16</v>
      </c>
      <c r="AT80">
        <f>IF(ISNUMBER('Panel Spreadsheet'!AT80),$E80-AT$4,"")</f>
        <v>15</v>
      </c>
      <c r="AU80">
        <f>IF(ISNUMBER('Panel Spreadsheet'!AU80),$E80-AU$4,"")</f>
        <v>14</v>
      </c>
      <c r="AV80">
        <f>IF(ISNUMBER('Panel Spreadsheet'!AV80),$E80-AV$4,"")</f>
        <v>13</v>
      </c>
      <c r="AW80">
        <f>IF(ISNUMBER('Panel Spreadsheet'!AW80),$E80-AW$4,"")</f>
        <v>12</v>
      </c>
      <c r="AX80">
        <f>IF(ISNUMBER('Panel Spreadsheet'!AX80),$E80-AX$4,"")</f>
        <v>11</v>
      </c>
      <c r="AY80">
        <f>IF(ISNUMBER('Panel Spreadsheet'!AY80),$E80-AY$4,"")</f>
        <v>10</v>
      </c>
      <c r="AZ80">
        <f>IF(ISNUMBER('Panel Spreadsheet'!AZ80),$E80-AZ$4,"")</f>
        <v>9</v>
      </c>
      <c r="BA80">
        <f>IF(ISNUMBER('Panel Spreadsheet'!BA80),$E80-BA$4,"")</f>
        <v>8</v>
      </c>
      <c r="BB80">
        <f>IF(ISNUMBER('Panel Spreadsheet'!BB80),$E80-BB$4,"")</f>
        <v>7</v>
      </c>
      <c r="BC80">
        <f>IF(ISNUMBER('Panel Spreadsheet'!BC80),$E80-BC$4,"")</f>
        <v>6</v>
      </c>
      <c r="BD80" t="str">
        <f>IF(ISNUMBER('Panel Spreadsheet'!BD80),$E80-BD$4,"")</f>
        <v/>
      </c>
      <c r="BE80" t="str">
        <f>IF(ISNUMBER('Panel Spreadsheet'!BE80),$E80-BE$4,"")</f>
        <v/>
      </c>
      <c r="BF80" t="str">
        <f>IF(ISNUMBER('Panel Spreadsheet'!BF80),$E80-BF$4,"")</f>
        <v/>
      </c>
      <c r="BG80" t="str">
        <f>IF(ISNUMBER('Panel Spreadsheet'!BG80),$E80-BG$4,"")</f>
        <v/>
      </c>
      <c r="BH80" t="str">
        <f>IF(ISNUMBER('Panel Spreadsheet'!BH80),$E80-BH$4,"")</f>
        <v/>
      </c>
      <c r="BI80" t="str">
        <f>IF(ISNUMBER('Panel Spreadsheet'!BI80),$E80-BI$4,"")</f>
        <v/>
      </c>
      <c r="BJ80" t="str">
        <f>IF(ISNUMBER('Panel Spreadsheet'!BJ80),$E80-BJ$4,"")</f>
        <v/>
      </c>
      <c r="BK80" t="str">
        <f>IF(ISNUMBER('Panel Spreadsheet'!BK80),$E80-BK$4,"")</f>
        <v/>
      </c>
      <c r="BL80" t="str">
        <f>IF(ISNUMBER('Panel Spreadsheet'!BL80),$E80-BL$4,"")</f>
        <v/>
      </c>
      <c r="BM80" t="str">
        <f>IF(ISNUMBER('Panel Spreadsheet'!BM80),$E80-BM$4,"")</f>
        <v/>
      </c>
    </row>
    <row r="81" spans="1:65" x14ac:dyDescent="0.35">
      <c r="A81" s="49" t="s">
        <v>30</v>
      </c>
      <c r="B81" s="49" t="s">
        <v>128</v>
      </c>
      <c r="C81" s="27">
        <v>3</v>
      </c>
      <c r="D81" s="26">
        <v>1966</v>
      </c>
      <c r="E81" s="26">
        <v>1968</v>
      </c>
      <c r="F81" t="str">
        <f>IF(ISNUMBER('Panel Spreadsheet'!F81),$E81-F$4,"")</f>
        <v/>
      </c>
      <c r="G81" t="str">
        <f>IF(ISNUMBER('Panel Spreadsheet'!G81),$E81-G$4,"")</f>
        <v/>
      </c>
      <c r="H81" t="str">
        <f>IF(ISNUMBER('Panel Spreadsheet'!H81),$E81-H$4,"")</f>
        <v/>
      </c>
      <c r="I81" t="str">
        <f>IF(ISNUMBER('Panel Spreadsheet'!I81),$E81-I$4,"")</f>
        <v/>
      </c>
      <c r="J81" t="str">
        <f>IF(ISNUMBER('Panel Spreadsheet'!J81),$E81-J$4,"")</f>
        <v/>
      </c>
      <c r="K81" t="str">
        <f>IF(ISNUMBER('Panel Spreadsheet'!K81),$E81-K$4,"")</f>
        <v/>
      </c>
      <c r="L81" t="str">
        <f>IF(ISNUMBER('Panel Spreadsheet'!L81),$E81-L$4,"")</f>
        <v/>
      </c>
      <c r="M81" t="str">
        <f>IF(ISNUMBER('Panel Spreadsheet'!M81),$E81-M$4,"")</f>
        <v/>
      </c>
      <c r="N81" t="str">
        <f>IF(ISNUMBER('Panel Spreadsheet'!N81),$E81-N$4,"")</f>
        <v/>
      </c>
      <c r="O81" t="str">
        <f>IF(ISNUMBER('Panel Spreadsheet'!O81),$E81-O$4,"")</f>
        <v/>
      </c>
      <c r="P81" t="str">
        <f>IF(ISNUMBER('Panel Spreadsheet'!P81),$E81-P$4,"")</f>
        <v/>
      </c>
      <c r="Q81" t="str">
        <f>IF(ISNUMBER('Panel Spreadsheet'!Q81),$E81-Q$4,"")</f>
        <v/>
      </c>
      <c r="R81" t="str">
        <f>IF(ISNUMBER('Panel Spreadsheet'!R81),$E81-R$4,"")</f>
        <v/>
      </c>
      <c r="S81" t="str">
        <f>IF(ISNUMBER('Panel Spreadsheet'!S81),$E81-S$4,"")</f>
        <v/>
      </c>
      <c r="T81" t="str">
        <f>IF(ISNUMBER('Panel Spreadsheet'!T81),$E81-T$4,"")</f>
        <v/>
      </c>
      <c r="U81" t="str">
        <f>IF(ISNUMBER('Panel Spreadsheet'!U81),$E81-U$4,"")</f>
        <v/>
      </c>
      <c r="V81" t="str">
        <f>IF(ISNUMBER('Panel Spreadsheet'!V81),$E81-V$4,"")</f>
        <v/>
      </c>
      <c r="W81" t="str">
        <f>IF(ISNUMBER('Panel Spreadsheet'!W81),$E81-W$4,"")</f>
        <v/>
      </c>
      <c r="X81" t="str">
        <f>IF(ISNUMBER('Panel Spreadsheet'!X81),$E81-X$4,"")</f>
        <v/>
      </c>
      <c r="Y81" t="str">
        <f>IF(ISNUMBER('Panel Spreadsheet'!Y81),$E81-Y$4,"")</f>
        <v/>
      </c>
      <c r="Z81" t="str">
        <f>IF(ISNUMBER('Panel Spreadsheet'!Z81),$E81-Z$4,"")</f>
        <v/>
      </c>
      <c r="AA81" t="str">
        <f>IF(ISNUMBER('Panel Spreadsheet'!AA81),$E81-AA$4,"")</f>
        <v/>
      </c>
      <c r="AB81" t="str">
        <f>IF(ISNUMBER('Panel Spreadsheet'!AB81),$E81-AB$4,"")</f>
        <v/>
      </c>
      <c r="AC81" t="str">
        <f>IF(ISNUMBER('Panel Spreadsheet'!AC81),$E81-AC$4,"")</f>
        <v/>
      </c>
      <c r="AD81" t="str">
        <f>IF(ISNUMBER('Panel Spreadsheet'!AD81),$E81-AD$4,"")</f>
        <v/>
      </c>
      <c r="AE81" t="str">
        <f>IF(ISNUMBER('Panel Spreadsheet'!AE81),$E81-AE$4,"")</f>
        <v/>
      </c>
      <c r="AF81" t="str">
        <f>IF(ISNUMBER('Panel Spreadsheet'!AF81),$E81-AF$4,"")</f>
        <v/>
      </c>
      <c r="AG81" t="str">
        <f>IF(ISNUMBER('Panel Spreadsheet'!AG81),$E81-AG$4,"")</f>
        <v/>
      </c>
      <c r="AH81" t="str">
        <f>IF(ISNUMBER('Panel Spreadsheet'!AH81),$E81-AH$4,"")</f>
        <v/>
      </c>
      <c r="AI81" t="str">
        <f>IF(ISNUMBER('Panel Spreadsheet'!AI81),$E81-AI$4,"")</f>
        <v/>
      </c>
      <c r="AJ81" t="str">
        <f>IF(ISNUMBER('Panel Spreadsheet'!AJ81),$E81-AJ$4,"")</f>
        <v/>
      </c>
      <c r="AK81" t="str">
        <f>IF(ISNUMBER('Panel Spreadsheet'!AK81),$E81-AK$4,"")</f>
        <v/>
      </c>
      <c r="AL81" t="str">
        <f>IF(ISNUMBER('Panel Spreadsheet'!AL81),$E81-AL$4,"")</f>
        <v/>
      </c>
      <c r="AM81" t="str">
        <f>IF(ISNUMBER('Panel Spreadsheet'!AM81),$E81-AM$4,"")</f>
        <v/>
      </c>
      <c r="AN81" t="str">
        <f>IF(ISNUMBER('Panel Spreadsheet'!AN81),$E81-AN$4,"")</f>
        <v/>
      </c>
      <c r="AO81" t="str">
        <f>IF(ISNUMBER('Panel Spreadsheet'!AO81),$E81-AO$4,"")</f>
        <v/>
      </c>
      <c r="AP81" t="str">
        <f>IF(ISNUMBER('Panel Spreadsheet'!AP81),$E81-AP$4,"")</f>
        <v/>
      </c>
      <c r="AQ81" t="str">
        <f>IF(ISNUMBER('Panel Spreadsheet'!AQ81),$E81-AQ$4,"")</f>
        <v/>
      </c>
      <c r="AR81" t="str">
        <f>IF(ISNUMBER('Panel Spreadsheet'!AR81),$E81-AR$4,"")</f>
        <v/>
      </c>
      <c r="AS81" t="str">
        <f>IF(ISNUMBER('Panel Spreadsheet'!AS81),$E81-AS$4,"")</f>
        <v/>
      </c>
      <c r="AT81" t="str">
        <f>IF(ISNUMBER('Panel Spreadsheet'!AT81),$E81-AT$4,"")</f>
        <v/>
      </c>
      <c r="AU81" t="str">
        <f>IF(ISNUMBER('Panel Spreadsheet'!AU81),$E81-AU$4,"")</f>
        <v/>
      </c>
      <c r="AV81" t="str">
        <f>IF(ISNUMBER('Panel Spreadsheet'!AV81),$E81-AV$4,"")</f>
        <v/>
      </c>
      <c r="AW81" t="str">
        <f>IF(ISNUMBER('Panel Spreadsheet'!AW81),$E81-AW$4,"")</f>
        <v/>
      </c>
      <c r="AX81" t="str">
        <f>IF(ISNUMBER('Panel Spreadsheet'!AX81),$E81-AX$4,"")</f>
        <v/>
      </c>
      <c r="AY81" t="str">
        <f>IF(ISNUMBER('Panel Spreadsheet'!AY81),$E81-AY$4,"")</f>
        <v/>
      </c>
      <c r="AZ81" t="str">
        <f>IF(ISNUMBER('Panel Spreadsheet'!AZ81),$E81-AZ$4,"")</f>
        <v/>
      </c>
      <c r="BA81" t="str">
        <f>IF(ISNUMBER('Panel Spreadsheet'!BA81),$E81-BA$4,"")</f>
        <v/>
      </c>
      <c r="BB81" t="str">
        <f>IF(ISNUMBER('Panel Spreadsheet'!BB81),$E81-BB$4,"")</f>
        <v/>
      </c>
      <c r="BC81" t="str">
        <f>IF(ISNUMBER('Panel Spreadsheet'!BC81),$E81-BC$4,"")</f>
        <v/>
      </c>
      <c r="BD81" t="str">
        <f>IF(ISNUMBER('Panel Spreadsheet'!BD81),$E81-BD$4,"")</f>
        <v/>
      </c>
      <c r="BE81" t="str">
        <f>IF(ISNUMBER('Panel Spreadsheet'!BE81),$E81-BE$4,"")</f>
        <v/>
      </c>
      <c r="BF81">
        <f>IF(ISNUMBER('Panel Spreadsheet'!BF81),$E81-BF$4,"")</f>
        <v>2</v>
      </c>
      <c r="BG81">
        <f>IF(ISNUMBER('Panel Spreadsheet'!BG81),$E81-BG$4,"")</f>
        <v>1</v>
      </c>
      <c r="BH81" t="str">
        <f>IF(ISNUMBER('Panel Spreadsheet'!BH81),$E81-BH$4,"")</f>
        <v/>
      </c>
      <c r="BI81" t="str">
        <f>IF(ISNUMBER('Panel Spreadsheet'!BI81),$E81-BI$4,"")</f>
        <v/>
      </c>
      <c r="BJ81" t="str">
        <f>IF(ISNUMBER('Panel Spreadsheet'!BJ81),$E81-BJ$4,"")</f>
        <v/>
      </c>
      <c r="BK81" t="str">
        <f>IF(ISNUMBER('Panel Spreadsheet'!BK81),$E81-BK$4,"")</f>
        <v/>
      </c>
      <c r="BL81" t="str">
        <f>IF(ISNUMBER('Panel Spreadsheet'!BL81),$E81-BL$4,"")</f>
        <v/>
      </c>
      <c r="BM81" t="str">
        <f>IF(ISNUMBER('Panel Spreadsheet'!BM81),$E81-BM$4,"")</f>
        <v/>
      </c>
    </row>
    <row r="82" spans="1:65" x14ac:dyDescent="0.35">
      <c r="A82" s="51" t="s">
        <v>51</v>
      </c>
      <c r="B82" s="49" t="s">
        <v>128</v>
      </c>
      <c r="C82" s="27">
        <v>3</v>
      </c>
      <c r="D82" s="22">
        <v>1954</v>
      </c>
      <c r="E82" s="26">
        <v>1958</v>
      </c>
      <c r="F82" t="str">
        <f>IF(ISNUMBER('Panel Spreadsheet'!F82),$E82-F$4,"")</f>
        <v/>
      </c>
      <c r="G82" t="str">
        <f>IF(ISNUMBER('Panel Spreadsheet'!G82),$E82-G$4,"")</f>
        <v/>
      </c>
      <c r="H82" t="str">
        <f>IF(ISNUMBER('Panel Spreadsheet'!H82),$E82-H$4,"")</f>
        <v/>
      </c>
      <c r="I82" t="str">
        <f>IF(ISNUMBER('Panel Spreadsheet'!I82),$E82-I$4,"")</f>
        <v/>
      </c>
      <c r="J82" t="str">
        <f>IF(ISNUMBER('Panel Spreadsheet'!J82),$E82-J$4,"")</f>
        <v/>
      </c>
      <c r="K82" t="str">
        <f>IF(ISNUMBER('Panel Spreadsheet'!K82),$E82-K$4,"")</f>
        <v/>
      </c>
      <c r="L82" t="str">
        <f>IF(ISNUMBER('Panel Spreadsheet'!L82),$E82-L$4,"")</f>
        <v/>
      </c>
      <c r="M82" t="str">
        <f>IF(ISNUMBER('Panel Spreadsheet'!M82),$E82-M$4,"")</f>
        <v/>
      </c>
      <c r="N82" t="str">
        <f>IF(ISNUMBER('Panel Spreadsheet'!N82),$E82-N$4,"")</f>
        <v/>
      </c>
      <c r="O82" t="str">
        <f>IF(ISNUMBER('Panel Spreadsheet'!O82),$E82-O$4,"")</f>
        <v/>
      </c>
      <c r="P82" t="str">
        <f>IF(ISNUMBER('Panel Spreadsheet'!P82),$E82-P$4,"")</f>
        <v/>
      </c>
      <c r="Q82" t="str">
        <f>IF(ISNUMBER('Panel Spreadsheet'!Q82),$E82-Q$4,"")</f>
        <v/>
      </c>
      <c r="R82" t="str">
        <f>IF(ISNUMBER('Panel Spreadsheet'!R82),$E82-R$4,"")</f>
        <v/>
      </c>
      <c r="S82" t="str">
        <f>IF(ISNUMBER('Panel Spreadsheet'!S82),$E82-S$4,"")</f>
        <v/>
      </c>
      <c r="T82" t="str">
        <f>IF(ISNUMBER('Panel Spreadsheet'!T82),$E82-T$4,"")</f>
        <v/>
      </c>
      <c r="U82" t="str">
        <f>IF(ISNUMBER('Panel Spreadsheet'!U82),$E82-U$4,"")</f>
        <v/>
      </c>
      <c r="V82" t="str">
        <f>IF(ISNUMBER('Panel Spreadsheet'!V82),$E82-V$4,"")</f>
        <v/>
      </c>
      <c r="W82" t="str">
        <f>IF(ISNUMBER('Panel Spreadsheet'!W82),$E82-W$4,"")</f>
        <v/>
      </c>
      <c r="X82" t="str">
        <f>IF(ISNUMBER('Panel Spreadsheet'!X82),$E82-X$4,"")</f>
        <v/>
      </c>
      <c r="Y82" t="str">
        <f>IF(ISNUMBER('Panel Spreadsheet'!Y82),$E82-Y$4,"")</f>
        <v/>
      </c>
      <c r="Z82" t="str">
        <f>IF(ISNUMBER('Panel Spreadsheet'!Z82),$E82-Z$4,"")</f>
        <v/>
      </c>
      <c r="AA82" t="str">
        <f>IF(ISNUMBER('Panel Spreadsheet'!AA82),$E82-AA$4,"")</f>
        <v/>
      </c>
      <c r="AB82" t="str">
        <f>IF(ISNUMBER('Panel Spreadsheet'!AB82),$E82-AB$4,"")</f>
        <v/>
      </c>
      <c r="AC82" t="str">
        <f>IF(ISNUMBER('Panel Spreadsheet'!AC82),$E82-AC$4,"")</f>
        <v/>
      </c>
      <c r="AD82" t="str">
        <f>IF(ISNUMBER('Panel Spreadsheet'!AD82),$E82-AD$4,"")</f>
        <v/>
      </c>
      <c r="AE82" t="str">
        <f>IF(ISNUMBER('Panel Spreadsheet'!AE82),$E82-AE$4,"")</f>
        <v/>
      </c>
      <c r="AF82" t="str">
        <f>IF(ISNUMBER('Panel Spreadsheet'!AF82),$E82-AF$4,"")</f>
        <v/>
      </c>
      <c r="AG82" t="str">
        <f>IF(ISNUMBER('Panel Spreadsheet'!AG82),$E82-AG$4,"")</f>
        <v/>
      </c>
      <c r="AH82" t="str">
        <f>IF(ISNUMBER('Panel Spreadsheet'!AH82),$E82-AH$4,"")</f>
        <v/>
      </c>
      <c r="AI82" t="str">
        <f>IF(ISNUMBER('Panel Spreadsheet'!AI82),$E82-AI$4,"")</f>
        <v/>
      </c>
      <c r="AJ82">
        <f>IF(ISNUMBER('Panel Spreadsheet'!AJ82),$E82-AJ$4,"")</f>
        <v>14</v>
      </c>
      <c r="AK82">
        <f>IF(ISNUMBER('Panel Spreadsheet'!AK82),$E82-AK$4,"")</f>
        <v>13</v>
      </c>
      <c r="AL82">
        <f>IF(ISNUMBER('Panel Spreadsheet'!AL82),$E82-AL$4,"")</f>
        <v>12</v>
      </c>
      <c r="AM82">
        <f>IF(ISNUMBER('Panel Spreadsheet'!AM82),$E82-AM$4,"")</f>
        <v>11</v>
      </c>
      <c r="AN82">
        <f>IF(ISNUMBER('Panel Spreadsheet'!AN82),$E82-AN$4,"")</f>
        <v>10</v>
      </c>
      <c r="AO82">
        <f>IF(ISNUMBER('Panel Spreadsheet'!AO82),$E82-AO$4,"")</f>
        <v>9</v>
      </c>
      <c r="AP82">
        <f>IF(ISNUMBER('Panel Spreadsheet'!AP82),$E82-AP$4,"")</f>
        <v>8</v>
      </c>
      <c r="AQ82">
        <f>IF(ISNUMBER('Panel Spreadsheet'!AQ82),$E82-AQ$4,"")</f>
        <v>7</v>
      </c>
      <c r="AR82">
        <f>IF(ISNUMBER('Panel Spreadsheet'!AR82),$E82-AR$4,"")</f>
        <v>6</v>
      </c>
      <c r="AS82">
        <f>IF(ISNUMBER('Panel Spreadsheet'!AS82),$E82-AS$4,"")</f>
        <v>5</v>
      </c>
      <c r="AT82" t="str">
        <f>IF(ISNUMBER('Panel Spreadsheet'!AT82),$E82-AT$4,"")</f>
        <v/>
      </c>
      <c r="AU82" t="str">
        <f>IF(ISNUMBER('Panel Spreadsheet'!AU82),$E82-AU$4,"")</f>
        <v/>
      </c>
      <c r="AV82" t="str">
        <f>IF(ISNUMBER('Panel Spreadsheet'!AV82),$E82-AV$4,"")</f>
        <v/>
      </c>
      <c r="AW82" t="str">
        <f>IF(ISNUMBER('Panel Spreadsheet'!AW82),$E82-AW$4,"")</f>
        <v/>
      </c>
      <c r="AX82" t="str">
        <f>IF(ISNUMBER('Panel Spreadsheet'!AX82),$E82-AX$4,"")</f>
        <v/>
      </c>
      <c r="AY82" t="str">
        <f>IF(ISNUMBER('Panel Spreadsheet'!AY82),$E82-AY$4,"")</f>
        <v/>
      </c>
      <c r="AZ82" t="str">
        <f>IF(ISNUMBER('Panel Spreadsheet'!AZ82),$E82-AZ$4,"")</f>
        <v/>
      </c>
      <c r="BA82" t="str">
        <f>IF(ISNUMBER('Panel Spreadsheet'!BA82),$E82-BA$4,"")</f>
        <v/>
      </c>
      <c r="BB82" t="str">
        <f>IF(ISNUMBER('Panel Spreadsheet'!BB82),$E82-BB$4,"")</f>
        <v/>
      </c>
      <c r="BC82" t="str">
        <f>IF(ISNUMBER('Panel Spreadsheet'!BC82),$E82-BC$4,"")</f>
        <v/>
      </c>
      <c r="BD82" t="str">
        <f>IF(ISNUMBER('Panel Spreadsheet'!BD82),$E82-BD$4,"")</f>
        <v/>
      </c>
      <c r="BE82" t="str">
        <f>IF(ISNUMBER('Panel Spreadsheet'!BE82),$E82-BE$4,"")</f>
        <v/>
      </c>
      <c r="BF82" t="str">
        <f>IF(ISNUMBER('Panel Spreadsheet'!BF82),$E82-BF$4,"")</f>
        <v/>
      </c>
      <c r="BG82" t="str">
        <f>IF(ISNUMBER('Panel Spreadsheet'!BG82),$E82-BG$4,"")</f>
        <v/>
      </c>
      <c r="BH82" t="str">
        <f>IF(ISNUMBER('Panel Spreadsheet'!BH82),$E82-BH$4,"")</f>
        <v/>
      </c>
      <c r="BI82" t="str">
        <f>IF(ISNUMBER('Panel Spreadsheet'!BI82),$E82-BI$4,"")</f>
        <v/>
      </c>
      <c r="BJ82" t="str">
        <f>IF(ISNUMBER('Panel Spreadsheet'!BJ82),$E82-BJ$4,"")</f>
        <v/>
      </c>
      <c r="BK82" t="str">
        <f>IF(ISNUMBER('Panel Spreadsheet'!BK82),$E82-BK$4,"")</f>
        <v/>
      </c>
      <c r="BL82" t="str">
        <f>IF(ISNUMBER('Panel Spreadsheet'!BL82),$E82-BL$4,"")</f>
        <v/>
      </c>
      <c r="BM82" t="str">
        <f>IF(ISNUMBER('Panel Spreadsheet'!BM82),$E82-BM$4,"")</f>
        <v/>
      </c>
    </row>
    <row r="83" spans="1:65" x14ac:dyDescent="0.35">
      <c r="A83" s="51" t="s">
        <v>50</v>
      </c>
      <c r="B83" s="49" t="s">
        <v>128</v>
      </c>
      <c r="C83" s="27">
        <v>3</v>
      </c>
      <c r="D83" s="22">
        <v>1955</v>
      </c>
      <c r="E83" s="22">
        <v>1965</v>
      </c>
      <c r="F83" t="str">
        <f>IF(ISNUMBER('Panel Spreadsheet'!F83),$E83-F$4,"")</f>
        <v/>
      </c>
      <c r="G83" t="str">
        <f>IF(ISNUMBER('Panel Spreadsheet'!G83),$E83-G$4,"")</f>
        <v/>
      </c>
      <c r="H83" t="str">
        <f>IF(ISNUMBER('Panel Spreadsheet'!H83),$E83-H$4,"")</f>
        <v/>
      </c>
      <c r="I83" t="str">
        <f>IF(ISNUMBER('Panel Spreadsheet'!I83),$E83-I$4,"")</f>
        <v/>
      </c>
      <c r="J83" t="str">
        <f>IF(ISNUMBER('Panel Spreadsheet'!J83),$E83-J$4,"")</f>
        <v/>
      </c>
      <c r="K83" t="str">
        <f>IF(ISNUMBER('Panel Spreadsheet'!K83),$E83-K$4,"")</f>
        <v/>
      </c>
      <c r="L83" t="str">
        <f>IF(ISNUMBER('Panel Spreadsheet'!L83),$E83-L$4,"")</f>
        <v/>
      </c>
      <c r="M83" t="str">
        <f>IF(ISNUMBER('Panel Spreadsheet'!M83),$E83-M$4,"")</f>
        <v/>
      </c>
      <c r="N83" t="str">
        <f>IF(ISNUMBER('Panel Spreadsheet'!N83),$E83-N$4,"")</f>
        <v/>
      </c>
      <c r="O83" t="str">
        <f>IF(ISNUMBER('Panel Spreadsheet'!O83),$E83-O$4,"")</f>
        <v/>
      </c>
      <c r="P83" t="str">
        <f>IF(ISNUMBER('Panel Spreadsheet'!P83),$E83-P$4,"")</f>
        <v/>
      </c>
      <c r="Q83" t="str">
        <f>IF(ISNUMBER('Panel Spreadsheet'!Q83),$E83-Q$4,"")</f>
        <v/>
      </c>
      <c r="R83" t="str">
        <f>IF(ISNUMBER('Panel Spreadsheet'!R83),$E83-R$4,"")</f>
        <v/>
      </c>
      <c r="S83" t="str">
        <f>IF(ISNUMBER('Panel Spreadsheet'!S83),$E83-S$4,"")</f>
        <v/>
      </c>
      <c r="T83" t="str">
        <f>IF(ISNUMBER('Panel Spreadsheet'!T83),$E83-T$4,"")</f>
        <v/>
      </c>
      <c r="U83" t="str">
        <f>IF(ISNUMBER('Panel Spreadsheet'!U83),$E83-U$4,"")</f>
        <v/>
      </c>
      <c r="V83" t="str">
        <f>IF(ISNUMBER('Panel Spreadsheet'!V83),$E83-V$4,"")</f>
        <v/>
      </c>
      <c r="W83" t="str">
        <f>IF(ISNUMBER('Panel Spreadsheet'!W83),$E83-W$4,"")</f>
        <v/>
      </c>
      <c r="X83" t="str">
        <f>IF(ISNUMBER('Panel Spreadsheet'!X83),$E83-X$4,"")</f>
        <v/>
      </c>
      <c r="Y83" t="str">
        <f>IF(ISNUMBER('Panel Spreadsheet'!Y83),$E83-Y$4,"")</f>
        <v/>
      </c>
      <c r="Z83" t="str">
        <f>IF(ISNUMBER('Panel Spreadsheet'!Z83),$E83-Z$4,"")</f>
        <v/>
      </c>
      <c r="AA83" t="str">
        <f>IF(ISNUMBER('Panel Spreadsheet'!AA83),$E83-AA$4,"")</f>
        <v/>
      </c>
      <c r="AB83" t="str">
        <f>IF(ISNUMBER('Panel Spreadsheet'!AB83),$E83-AB$4,"")</f>
        <v/>
      </c>
      <c r="AC83" t="str">
        <f>IF(ISNUMBER('Panel Spreadsheet'!AC83),$E83-AC$4,"")</f>
        <v/>
      </c>
      <c r="AD83" t="str">
        <f>IF(ISNUMBER('Panel Spreadsheet'!AD83),$E83-AD$4,"")</f>
        <v/>
      </c>
      <c r="AE83" t="str">
        <f>IF(ISNUMBER('Panel Spreadsheet'!AE83),$E83-AE$4,"")</f>
        <v/>
      </c>
      <c r="AF83" t="str">
        <f>IF(ISNUMBER('Panel Spreadsheet'!AF83),$E83-AF$4,"")</f>
        <v/>
      </c>
      <c r="AG83">
        <f>IF(ISNUMBER('Panel Spreadsheet'!AG83),$E83-AG$4,"")</f>
        <v>24</v>
      </c>
      <c r="AH83">
        <f>IF(ISNUMBER('Panel Spreadsheet'!AH83),$E83-AH$4,"")</f>
        <v>23</v>
      </c>
      <c r="AI83">
        <f>IF(ISNUMBER('Panel Spreadsheet'!AI83),$E83-AI$4,"")</f>
        <v>22</v>
      </c>
      <c r="AJ83">
        <f>IF(ISNUMBER('Panel Spreadsheet'!AJ83),$E83-AJ$4,"")</f>
        <v>21</v>
      </c>
      <c r="AK83">
        <f>IF(ISNUMBER('Panel Spreadsheet'!AK83),$E83-AK$4,"")</f>
        <v>20</v>
      </c>
      <c r="AL83">
        <f>IF(ISNUMBER('Panel Spreadsheet'!AL83),$E83-AL$4,"")</f>
        <v>19</v>
      </c>
      <c r="AM83">
        <f>IF(ISNUMBER('Panel Spreadsheet'!AM83),$E83-AM$4,"")</f>
        <v>18</v>
      </c>
      <c r="AN83">
        <f>IF(ISNUMBER('Panel Spreadsheet'!AN83),$E83-AN$4,"")</f>
        <v>17</v>
      </c>
      <c r="AO83">
        <f>IF(ISNUMBER('Panel Spreadsheet'!AO83),$E83-AO$4,"")</f>
        <v>16</v>
      </c>
      <c r="AP83">
        <f>IF(ISNUMBER('Panel Spreadsheet'!AP83),$E83-AP$4,"")</f>
        <v>15</v>
      </c>
      <c r="AQ83">
        <f>IF(ISNUMBER('Panel Spreadsheet'!AQ83),$E83-AQ$4,"")</f>
        <v>14</v>
      </c>
      <c r="AR83">
        <f>IF(ISNUMBER('Panel Spreadsheet'!AR83),$E83-AR$4,"")</f>
        <v>13</v>
      </c>
      <c r="AS83">
        <f>IF(ISNUMBER('Panel Spreadsheet'!AS83),$E83-AS$4,"")</f>
        <v>12</v>
      </c>
      <c r="AT83">
        <f>IF(ISNUMBER('Panel Spreadsheet'!AT83),$E83-AT$4,"")</f>
        <v>11</v>
      </c>
      <c r="AU83">
        <f>IF(ISNUMBER('Panel Spreadsheet'!AU83),$E83-AU$4,"")</f>
        <v>10</v>
      </c>
      <c r="AV83">
        <f>IF(ISNUMBER('Panel Spreadsheet'!AV83),$E83-AV$4,"")</f>
        <v>9</v>
      </c>
      <c r="AW83">
        <f>IF(ISNUMBER('Panel Spreadsheet'!AW83),$E83-AW$4,"")</f>
        <v>8</v>
      </c>
      <c r="AX83">
        <f>IF(ISNUMBER('Panel Spreadsheet'!AX83),$E83-AX$4,"")</f>
        <v>7</v>
      </c>
      <c r="AY83">
        <f>IF(ISNUMBER('Panel Spreadsheet'!AY83),$E83-AY$4,"")</f>
        <v>6</v>
      </c>
      <c r="AZ83">
        <f>IF(ISNUMBER('Panel Spreadsheet'!AZ83),$E83-AZ$4,"")</f>
        <v>5</v>
      </c>
      <c r="BA83">
        <f>IF(ISNUMBER('Panel Spreadsheet'!BA83),$E83-BA$4,"")</f>
        <v>4</v>
      </c>
      <c r="BB83">
        <f>IF(ISNUMBER('Panel Spreadsheet'!BB83),$E83-BB$4,"")</f>
        <v>3</v>
      </c>
      <c r="BC83">
        <f>IF(ISNUMBER('Panel Spreadsheet'!BC83),$E83-BC$4,"")</f>
        <v>2</v>
      </c>
      <c r="BD83">
        <f>IF(ISNUMBER('Panel Spreadsheet'!BD83),$E83-BD$4,"")</f>
        <v>1</v>
      </c>
      <c r="BE83" t="str">
        <f>IF(ISNUMBER('Panel Spreadsheet'!BE83),$E83-BE$4,"")</f>
        <v/>
      </c>
      <c r="BF83" t="str">
        <f>IF(ISNUMBER('Panel Spreadsheet'!BF83),$E83-BF$4,"")</f>
        <v/>
      </c>
      <c r="BG83" t="str">
        <f>IF(ISNUMBER('Panel Spreadsheet'!BG83),$E83-BG$4,"")</f>
        <v/>
      </c>
      <c r="BH83" t="str">
        <f>IF(ISNUMBER('Panel Spreadsheet'!BH83),$E83-BH$4,"")</f>
        <v/>
      </c>
      <c r="BI83" t="str">
        <f>IF(ISNUMBER('Panel Spreadsheet'!BI83),$E83-BI$4,"")</f>
        <v/>
      </c>
      <c r="BJ83" t="str">
        <f>IF(ISNUMBER('Panel Spreadsheet'!BJ83),$E83-BJ$4,"")</f>
        <v/>
      </c>
      <c r="BK83" t="str">
        <f>IF(ISNUMBER('Panel Spreadsheet'!BK83),$E83-BK$4,"")</f>
        <v/>
      </c>
      <c r="BL83" t="str">
        <f>IF(ISNUMBER('Panel Spreadsheet'!BL83),$E83-BL$4,"")</f>
        <v/>
      </c>
      <c r="BM83" t="str">
        <f>IF(ISNUMBER('Panel Spreadsheet'!BM83),$E83-BM$4,"")</f>
        <v/>
      </c>
    </row>
    <row r="84" spans="1:65" x14ac:dyDescent="0.35">
      <c r="A84" s="51" t="s">
        <v>50</v>
      </c>
      <c r="B84" s="49" t="s">
        <v>128</v>
      </c>
      <c r="C84" s="27">
        <v>3</v>
      </c>
      <c r="D84" s="22">
        <v>1960</v>
      </c>
      <c r="E84" s="22">
        <v>1970</v>
      </c>
      <c r="F84" t="str">
        <f>IF(ISNUMBER('Panel Spreadsheet'!F84),$E84-F$4,"")</f>
        <v/>
      </c>
      <c r="G84" t="str">
        <f>IF(ISNUMBER('Panel Spreadsheet'!G84),$E84-G$4,"")</f>
        <v/>
      </c>
      <c r="H84" t="str">
        <f>IF(ISNUMBER('Panel Spreadsheet'!H84),$E84-H$4,"")</f>
        <v/>
      </c>
      <c r="I84" t="str">
        <f>IF(ISNUMBER('Panel Spreadsheet'!I84),$E84-I$4,"")</f>
        <v/>
      </c>
      <c r="J84" t="str">
        <f>IF(ISNUMBER('Panel Spreadsheet'!J84),$E84-J$4,"")</f>
        <v/>
      </c>
      <c r="K84" t="str">
        <f>IF(ISNUMBER('Panel Spreadsheet'!K84),$E84-K$4,"")</f>
        <v/>
      </c>
      <c r="L84" t="str">
        <f>IF(ISNUMBER('Panel Spreadsheet'!L84),$E84-L$4,"")</f>
        <v/>
      </c>
      <c r="M84" t="str">
        <f>IF(ISNUMBER('Panel Spreadsheet'!M84),$E84-M$4,"")</f>
        <v/>
      </c>
      <c r="N84" t="str">
        <f>IF(ISNUMBER('Panel Spreadsheet'!N84),$E84-N$4,"")</f>
        <v/>
      </c>
      <c r="O84" t="str">
        <f>IF(ISNUMBER('Panel Spreadsheet'!O84),$E84-O$4,"")</f>
        <v/>
      </c>
      <c r="P84" t="str">
        <f>IF(ISNUMBER('Panel Spreadsheet'!P84),$E84-P$4,"")</f>
        <v/>
      </c>
      <c r="Q84" t="str">
        <f>IF(ISNUMBER('Panel Spreadsheet'!Q84),$E84-Q$4,"")</f>
        <v/>
      </c>
      <c r="R84" t="str">
        <f>IF(ISNUMBER('Panel Spreadsheet'!R84),$E84-R$4,"")</f>
        <v/>
      </c>
      <c r="S84" t="str">
        <f>IF(ISNUMBER('Panel Spreadsheet'!S84),$E84-S$4,"")</f>
        <v/>
      </c>
      <c r="T84" t="str">
        <f>IF(ISNUMBER('Panel Spreadsheet'!T84),$E84-T$4,"")</f>
        <v/>
      </c>
      <c r="U84" t="str">
        <f>IF(ISNUMBER('Panel Spreadsheet'!U84),$E84-U$4,"")</f>
        <v/>
      </c>
      <c r="V84" t="str">
        <f>IF(ISNUMBER('Panel Spreadsheet'!V84),$E84-V$4,"")</f>
        <v/>
      </c>
      <c r="W84" t="str">
        <f>IF(ISNUMBER('Panel Spreadsheet'!W84),$E84-W$4,"")</f>
        <v/>
      </c>
      <c r="X84" t="str">
        <f>IF(ISNUMBER('Panel Spreadsheet'!X84),$E84-X$4,"")</f>
        <v/>
      </c>
      <c r="Y84" t="str">
        <f>IF(ISNUMBER('Panel Spreadsheet'!Y84),$E84-Y$4,"")</f>
        <v/>
      </c>
      <c r="Z84" t="str">
        <f>IF(ISNUMBER('Panel Spreadsheet'!Z84),$E84-Z$4,"")</f>
        <v/>
      </c>
      <c r="AA84" t="str">
        <f>IF(ISNUMBER('Panel Spreadsheet'!AA84),$E84-AA$4,"")</f>
        <v/>
      </c>
      <c r="AB84" t="str">
        <f>IF(ISNUMBER('Panel Spreadsheet'!AB84),$E84-AB$4,"")</f>
        <v/>
      </c>
      <c r="AC84" t="str">
        <f>IF(ISNUMBER('Panel Spreadsheet'!AC84),$E84-AC$4,"")</f>
        <v/>
      </c>
      <c r="AD84" t="str">
        <f>IF(ISNUMBER('Panel Spreadsheet'!AD84),$E84-AD$4,"")</f>
        <v/>
      </c>
      <c r="AE84" t="str">
        <f>IF(ISNUMBER('Panel Spreadsheet'!AE84),$E84-AE$4,"")</f>
        <v/>
      </c>
      <c r="AF84" t="str">
        <f>IF(ISNUMBER('Panel Spreadsheet'!AF84),$E84-AF$4,"")</f>
        <v/>
      </c>
      <c r="AG84" t="str">
        <f>IF(ISNUMBER('Panel Spreadsheet'!AG84),$E84-AG$4,"")</f>
        <v/>
      </c>
      <c r="AH84" t="str">
        <f>IF(ISNUMBER('Panel Spreadsheet'!AH84),$E84-AH$4,"")</f>
        <v/>
      </c>
      <c r="AI84" t="str">
        <f>IF(ISNUMBER('Panel Spreadsheet'!AI84),$E84-AI$4,"")</f>
        <v/>
      </c>
      <c r="AJ84" t="str">
        <f>IF(ISNUMBER('Panel Spreadsheet'!AJ84),$E84-AJ$4,"")</f>
        <v/>
      </c>
      <c r="AK84" t="str">
        <f>IF(ISNUMBER('Panel Spreadsheet'!AK84),$E84-AK$4,"")</f>
        <v/>
      </c>
      <c r="AL84">
        <f>IF(ISNUMBER('Panel Spreadsheet'!AL84),$E84-AL$4,"")</f>
        <v>24</v>
      </c>
      <c r="AM84">
        <f>IF(ISNUMBER('Panel Spreadsheet'!AM84),$E84-AM$4,"")</f>
        <v>23</v>
      </c>
      <c r="AN84">
        <f>IF(ISNUMBER('Panel Spreadsheet'!AN84),$E84-AN$4,"")</f>
        <v>22</v>
      </c>
      <c r="AO84">
        <f>IF(ISNUMBER('Panel Spreadsheet'!AO84),$E84-AO$4,"")</f>
        <v>21</v>
      </c>
      <c r="AP84">
        <f>IF(ISNUMBER('Panel Spreadsheet'!AP84),$E84-AP$4,"")</f>
        <v>20</v>
      </c>
      <c r="AQ84">
        <f>IF(ISNUMBER('Panel Spreadsheet'!AQ84),$E84-AQ$4,"")</f>
        <v>19</v>
      </c>
      <c r="AR84">
        <f>IF(ISNUMBER('Panel Spreadsheet'!AR84),$E84-AR$4,"")</f>
        <v>18</v>
      </c>
      <c r="AS84">
        <f>IF(ISNUMBER('Panel Spreadsheet'!AS84),$E84-AS$4,"")</f>
        <v>17</v>
      </c>
      <c r="AT84">
        <f>IF(ISNUMBER('Panel Spreadsheet'!AT84),$E84-AT$4,"")</f>
        <v>16</v>
      </c>
      <c r="AU84">
        <f>IF(ISNUMBER('Panel Spreadsheet'!AU84),$E84-AU$4,"")</f>
        <v>15</v>
      </c>
      <c r="AV84">
        <f>IF(ISNUMBER('Panel Spreadsheet'!AV84),$E84-AV$4,"")</f>
        <v>14</v>
      </c>
      <c r="AW84">
        <f>IF(ISNUMBER('Panel Spreadsheet'!AW84),$E84-AW$4,"")</f>
        <v>13</v>
      </c>
      <c r="AX84">
        <f>IF(ISNUMBER('Panel Spreadsheet'!AX84),$E84-AX$4,"")</f>
        <v>12</v>
      </c>
      <c r="AY84">
        <f>IF(ISNUMBER('Panel Spreadsheet'!AY84),$E84-AY$4,"")</f>
        <v>11</v>
      </c>
      <c r="AZ84">
        <f>IF(ISNUMBER('Panel Spreadsheet'!AZ84),$E84-AZ$4,"")</f>
        <v>10</v>
      </c>
      <c r="BA84">
        <f>IF(ISNUMBER('Panel Spreadsheet'!BA84),$E84-BA$4,"")</f>
        <v>9</v>
      </c>
      <c r="BB84">
        <f>IF(ISNUMBER('Panel Spreadsheet'!BB84),$E84-BB$4,"")</f>
        <v>8</v>
      </c>
      <c r="BC84">
        <f>IF(ISNUMBER('Panel Spreadsheet'!BC84),$E84-BC$4,"")</f>
        <v>7</v>
      </c>
      <c r="BD84">
        <f>IF(ISNUMBER('Panel Spreadsheet'!BD84),$E84-BD$4,"")</f>
        <v>6</v>
      </c>
      <c r="BE84" t="str">
        <f>IF(ISNUMBER('Panel Spreadsheet'!BE84),$E84-BE$4,"")</f>
        <v/>
      </c>
      <c r="BF84" t="str">
        <f>IF(ISNUMBER('Panel Spreadsheet'!BF84),$E84-BF$4,"")</f>
        <v/>
      </c>
      <c r="BG84" t="str">
        <f>IF(ISNUMBER('Panel Spreadsheet'!BG84),$E84-BG$4,"")</f>
        <v/>
      </c>
      <c r="BH84">
        <f>IF(ISNUMBER('Panel Spreadsheet'!BH84),$E84-BH$4,"")</f>
        <v>2</v>
      </c>
      <c r="BI84">
        <f>IF(ISNUMBER('Panel Spreadsheet'!BI84),$E84-BI$4,"")</f>
        <v>1</v>
      </c>
      <c r="BJ84" t="str">
        <f>IF(ISNUMBER('Panel Spreadsheet'!BJ84),$E84-BJ$4,"")</f>
        <v/>
      </c>
      <c r="BK84" t="str">
        <f>IF(ISNUMBER('Panel Spreadsheet'!BK84),$E84-BK$4,"")</f>
        <v/>
      </c>
      <c r="BL84" t="str">
        <f>IF(ISNUMBER('Panel Spreadsheet'!BL84),$E84-BL$4,"")</f>
        <v/>
      </c>
      <c r="BM84" t="str">
        <f>IF(ISNUMBER('Panel Spreadsheet'!BM84),$E84-BM$4,"")</f>
        <v/>
      </c>
    </row>
    <row r="85" spans="1:65" x14ac:dyDescent="0.35">
      <c r="A85" s="51" t="s">
        <v>50</v>
      </c>
      <c r="B85" s="49" t="s">
        <v>128</v>
      </c>
      <c r="C85" s="27">
        <v>3</v>
      </c>
      <c r="D85" s="22">
        <v>1965</v>
      </c>
      <c r="E85" s="22">
        <v>1975</v>
      </c>
      <c r="F85" t="str">
        <f>IF(ISNUMBER('Panel Spreadsheet'!F85),$E85-F$4,"")</f>
        <v/>
      </c>
      <c r="G85" t="str">
        <f>IF(ISNUMBER('Panel Spreadsheet'!G85),$E85-G$4,"")</f>
        <v/>
      </c>
      <c r="H85" t="str">
        <f>IF(ISNUMBER('Panel Spreadsheet'!H85),$E85-H$4,"")</f>
        <v/>
      </c>
      <c r="I85" t="str">
        <f>IF(ISNUMBER('Panel Spreadsheet'!I85),$E85-I$4,"")</f>
        <v/>
      </c>
      <c r="J85" t="str">
        <f>IF(ISNUMBER('Panel Spreadsheet'!J85),$E85-J$4,"")</f>
        <v/>
      </c>
      <c r="K85" t="str">
        <f>IF(ISNUMBER('Panel Spreadsheet'!K85),$E85-K$4,"")</f>
        <v/>
      </c>
      <c r="L85" t="str">
        <f>IF(ISNUMBER('Panel Spreadsheet'!L85),$E85-L$4,"")</f>
        <v/>
      </c>
      <c r="M85" t="str">
        <f>IF(ISNUMBER('Panel Spreadsheet'!M85),$E85-M$4,"")</f>
        <v/>
      </c>
      <c r="N85" t="str">
        <f>IF(ISNUMBER('Panel Spreadsheet'!N85),$E85-N$4,"")</f>
        <v/>
      </c>
      <c r="O85" t="str">
        <f>IF(ISNUMBER('Panel Spreadsheet'!O85),$E85-O$4,"")</f>
        <v/>
      </c>
      <c r="P85" t="str">
        <f>IF(ISNUMBER('Panel Spreadsheet'!P85),$E85-P$4,"")</f>
        <v/>
      </c>
      <c r="Q85" t="str">
        <f>IF(ISNUMBER('Panel Spreadsheet'!Q85),$E85-Q$4,"")</f>
        <v/>
      </c>
      <c r="R85" t="str">
        <f>IF(ISNUMBER('Panel Spreadsheet'!R85),$E85-R$4,"")</f>
        <v/>
      </c>
      <c r="S85" t="str">
        <f>IF(ISNUMBER('Panel Spreadsheet'!S85),$E85-S$4,"")</f>
        <v/>
      </c>
      <c r="T85" t="str">
        <f>IF(ISNUMBER('Panel Spreadsheet'!T85),$E85-T$4,"")</f>
        <v/>
      </c>
      <c r="U85" t="str">
        <f>IF(ISNUMBER('Panel Spreadsheet'!U85),$E85-U$4,"")</f>
        <v/>
      </c>
      <c r="V85" t="str">
        <f>IF(ISNUMBER('Panel Spreadsheet'!V85),$E85-V$4,"")</f>
        <v/>
      </c>
      <c r="W85" t="str">
        <f>IF(ISNUMBER('Panel Spreadsheet'!W85),$E85-W$4,"")</f>
        <v/>
      </c>
      <c r="X85" t="str">
        <f>IF(ISNUMBER('Panel Spreadsheet'!X85),$E85-X$4,"")</f>
        <v/>
      </c>
      <c r="Y85" t="str">
        <f>IF(ISNUMBER('Panel Spreadsheet'!Y85),$E85-Y$4,"")</f>
        <v/>
      </c>
      <c r="Z85" t="str">
        <f>IF(ISNUMBER('Panel Spreadsheet'!Z85),$E85-Z$4,"")</f>
        <v/>
      </c>
      <c r="AA85" t="str">
        <f>IF(ISNUMBER('Panel Spreadsheet'!AA85),$E85-AA$4,"")</f>
        <v/>
      </c>
      <c r="AB85" t="str">
        <f>IF(ISNUMBER('Panel Spreadsheet'!AB85),$E85-AB$4,"")</f>
        <v/>
      </c>
      <c r="AC85" t="str">
        <f>IF(ISNUMBER('Panel Spreadsheet'!AC85),$E85-AC$4,"")</f>
        <v/>
      </c>
      <c r="AD85" t="str">
        <f>IF(ISNUMBER('Panel Spreadsheet'!AD85),$E85-AD$4,"")</f>
        <v/>
      </c>
      <c r="AE85" t="str">
        <f>IF(ISNUMBER('Panel Spreadsheet'!AE85),$E85-AE$4,"")</f>
        <v/>
      </c>
      <c r="AF85" t="str">
        <f>IF(ISNUMBER('Panel Spreadsheet'!AF85),$E85-AF$4,"")</f>
        <v/>
      </c>
      <c r="AG85" t="str">
        <f>IF(ISNUMBER('Panel Spreadsheet'!AG85),$E85-AG$4,"")</f>
        <v/>
      </c>
      <c r="AH85" t="str">
        <f>IF(ISNUMBER('Panel Spreadsheet'!AH85),$E85-AH$4,"")</f>
        <v/>
      </c>
      <c r="AI85" t="str">
        <f>IF(ISNUMBER('Panel Spreadsheet'!AI85),$E85-AI$4,"")</f>
        <v/>
      </c>
      <c r="AJ85" t="str">
        <f>IF(ISNUMBER('Panel Spreadsheet'!AJ85),$E85-AJ$4,"")</f>
        <v/>
      </c>
      <c r="AK85">
        <f>IF(ISNUMBER('Panel Spreadsheet'!AK85),$E85-AK$4,"")</f>
        <v>30</v>
      </c>
      <c r="AL85">
        <f>IF(ISNUMBER('Panel Spreadsheet'!AL85),$E85-AL$4,"")</f>
        <v>29</v>
      </c>
      <c r="AM85">
        <f>IF(ISNUMBER('Panel Spreadsheet'!AM85),$E85-AM$4,"")</f>
        <v>28</v>
      </c>
      <c r="AN85">
        <f>IF(ISNUMBER('Panel Spreadsheet'!AN85),$E85-AN$4,"")</f>
        <v>27</v>
      </c>
      <c r="AO85">
        <f>IF(ISNUMBER('Panel Spreadsheet'!AO85),$E85-AO$4,"")</f>
        <v>26</v>
      </c>
      <c r="AP85">
        <f>IF(ISNUMBER('Panel Spreadsheet'!AP85),$E85-AP$4,"")</f>
        <v>25</v>
      </c>
      <c r="AQ85">
        <f>IF(ISNUMBER('Panel Spreadsheet'!AQ85),$E85-AQ$4,"")</f>
        <v>24</v>
      </c>
      <c r="AR85">
        <f>IF(ISNUMBER('Panel Spreadsheet'!AR85),$E85-AR$4,"")</f>
        <v>23</v>
      </c>
      <c r="AS85">
        <f>IF(ISNUMBER('Panel Spreadsheet'!AS85),$E85-AS$4,"")</f>
        <v>22</v>
      </c>
      <c r="AT85" t="str">
        <f>IF(ISNUMBER('Panel Spreadsheet'!AT85),$E85-AT$4,"")</f>
        <v/>
      </c>
      <c r="AU85" t="str">
        <f>IF(ISNUMBER('Panel Spreadsheet'!AU85),$E85-AU$4,"")</f>
        <v/>
      </c>
      <c r="AV85" t="str">
        <f>IF(ISNUMBER('Panel Spreadsheet'!AV85),$E85-AV$4,"")</f>
        <v/>
      </c>
      <c r="AW85" t="str">
        <f>IF(ISNUMBER('Panel Spreadsheet'!AW85),$E85-AW$4,"")</f>
        <v/>
      </c>
      <c r="AX85" t="str">
        <f>IF(ISNUMBER('Panel Spreadsheet'!AX85),$E85-AX$4,"")</f>
        <v/>
      </c>
      <c r="AY85" t="str">
        <f>IF(ISNUMBER('Panel Spreadsheet'!AY85),$E85-AY$4,"")</f>
        <v/>
      </c>
      <c r="AZ85" t="str">
        <f>IF(ISNUMBER('Panel Spreadsheet'!AZ85),$E85-AZ$4,"")</f>
        <v/>
      </c>
      <c r="BA85" t="str">
        <f>IF(ISNUMBER('Panel Spreadsheet'!BA85),$E85-BA$4,"")</f>
        <v/>
      </c>
      <c r="BB85" t="str">
        <f>IF(ISNUMBER('Panel Spreadsheet'!BB85),$E85-BB$4,"")</f>
        <v/>
      </c>
      <c r="BC85" t="str">
        <f>IF(ISNUMBER('Panel Spreadsheet'!BC85),$E85-BC$4,"")</f>
        <v/>
      </c>
      <c r="BD85" t="str">
        <f>IF(ISNUMBER('Panel Spreadsheet'!BD85),$E85-BD$4,"")</f>
        <v/>
      </c>
      <c r="BE85" t="str">
        <f>IF(ISNUMBER('Panel Spreadsheet'!BE85),$E85-BE$4,"")</f>
        <v/>
      </c>
      <c r="BF85" t="str">
        <f>IF(ISNUMBER('Panel Spreadsheet'!BF85),$E85-BF$4,"")</f>
        <v/>
      </c>
      <c r="BG85" t="str">
        <f>IF(ISNUMBER('Panel Spreadsheet'!BG85),$E85-BG$4,"")</f>
        <v/>
      </c>
      <c r="BH85" t="str">
        <f>IF(ISNUMBER('Panel Spreadsheet'!BH85),$E85-BH$4,"")</f>
        <v/>
      </c>
      <c r="BI85" t="str">
        <f>IF(ISNUMBER('Panel Spreadsheet'!BI85),$E85-BI$4,"")</f>
        <v/>
      </c>
      <c r="BJ85" t="str">
        <f>IF(ISNUMBER('Panel Spreadsheet'!BJ85),$E85-BJ$4,"")</f>
        <v/>
      </c>
      <c r="BK85" t="str">
        <f>IF(ISNUMBER('Panel Spreadsheet'!BK85),$E85-BK$4,"")</f>
        <v/>
      </c>
      <c r="BL85" t="str">
        <f>IF(ISNUMBER('Panel Spreadsheet'!BL85),$E85-BL$4,"")</f>
        <v/>
      </c>
      <c r="BM85" t="str">
        <f>IF(ISNUMBER('Panel Spreadsheet'!BM85),$E85-BM$4,"")</f>
        <v/>
      </c>
    </row>
    <row r="86" spans="1:65" x14ac:dyDescent="0.35">
      <c r="A86" s="49" t="s">
        <v>58</v>
      </c>
      <c r="B86" s="49" t="s">
        <v>128</v>
      </c>
      <c r="C86" s="27">
        <v>3</v>
      </c>
      <c r="D86" s="22">
        <v>1955</v>
      </c>
      <c r="E86" s="115">
        <v>1955</v>
      </c>
      <c r="F86" t="str">
        <f>IF(ISNUMBER('Panel Spreadsheet'!F86),$E86-F$4,"")</f>
        <v/>
      </c>
      <c r="G86" t="str">
        <f>IF(ISNUMBER('Panel Spreadsheet'!G86),$E86-G$4,"")</f>
        <v/>
      </c>
      <c r="H86" t="str">
        <f>IF(ISNUMBER('Panel Spreadsheet'!H86),$E86-H$4,"")</f>
        <v/>
      </c>
      <c r="I86" t="str">
        <f>IF(ISNUMBER('Panel Spreadsheet'!I86),$E86-I$4,"")</f>
        <v/>
      </c>
      <c r="J86" t="str">
        <f>IF(ISNUMBER('Panel Spreadsheet'!J86),$E86-J$4,"")</f>
        <v/>
      </c>
      <c r="K86" t="str">
        <f>IF(ISNUMBER('Panel Spreadsheet'!K86),$E86-K$4,"")</f>
        <v/>
      </c>
      <c r="L86" t="str">
        <f>IF(ISNUMBER('Panel Spreadsheet'!L86),$E86-L$4,"")</f>
        <v/>
      </c>
      <c r="M86" t="str">
        <f>IF(ISNUMBER('Panel Spreadsheet'!M86),$E86-M$4,"")</f>
        <v/>
      </c>
      <c r="N86" t="str">
        <f>IF(ISNUMBER('Panel Spreadsheet'!N86),$E86-N$4,"")</f>
        <v/>
      </c>
      <c r="O86" t="str">
        <f>IF(ISNUMBER('Panel Spreadsheet'!O86),$E86-O$4,"")</f>
        <v/>
      </c>
      <c r="P86" t="str">
        <f>IF(ISNUMBER('Panel Spreadsheet'!P86),$E86-P$4,"")</f>
        <v/>
      </c>
      <c r="Q86" t="str">
        <f>IF(ISNUMBER('Panel Spreadsheet'!Q86),$E86-Q$4,"")</f>
        <v/>
      </c>
      <c r="R86" t="str">
        <f>IF(ISNUMBER('Panel Spreadsheet'!R86),$E86-R$4,"")</f>
        <v/>
      </c>
      <c r="S86" t="str">
        <f>IF(ISNUMBER('Panel Spreadsheet'!S86),$E86-S$4,"")</f>
        <v/>
      </c>
      <c r="T86" t="str">
        <f>IF(ISNUMBER('Panel Spreadsheet'!T86),$E86-T$4,"")</f>
        <v/>
      </c>
      <c r="U86" t="str">
        <f>IF(ISNUMBER('Panel Spreadsheet'!U86),$E86-U$4,"")</f>
        <v/>
      </c>
      <c r="V86" t="str">
        <f>IF(ISNUMBER('Panel Spreadsheet'!V86),$E86-V$4,"")</f>
        <v/>
      </c>
      <c r="W86" t="str">
        <f>IF(ISNUMBER('Panel Spreadsheet'!W86),$E86-W$4,"")</f>
        <v/>
      </c>
      <c r="X86" t="str">
        <f>IF(ISNUMBER('Panel Spreadsheet'!X86),$E86-X$4,"")</f>
        <v/>
      </c>
      <c r="Y86" t="str">
        <f>IF(ISNUMBER('Panel Spreadsheet'!Y86),$E86-Y$4,"")</f>
        <v/>
      </c>
      <c r="Z86" t="str">
        <f>IF(ISNUMBER('Panel Spreadsheet'!Z86),$E86-Z$4,"")</f>
        <v/>
      </c>
      <c r="AA86" t="str">
        <f>IF(ISNUMBER('Panel Spreadsheet'!AA86),$E86-AA$4,"")</f>
        <v/>
      </c>
      <c r="AB86" t="str">
        <f>IF(ISNUMBER('Panel Spreadsheet'!AB86),$E86-AB$4,"")</f>
        <v/>
      </c>
      <c r="AC86" t="str">
        <f>IF(ISNUMBER('Panel Spreadsheet'!AC86),$E86-AC$4,"")</f>
        <v/>
      </c>
      <c r="AD86" t="str">
        <f>IF(ISNUMBER('Panel Spreadsheet'!AD86),$E86-AD$4,"")</f>
        <v/>
      </c>
      <c r="AE86" t="str">
        <f>IF(ISNUMBER('Panel Spreadsheet'!AE86),$E86-AE$4,"")</f>
        <v/>
      </c>
      <c r="AF86" t="str">
        <f>IF(ISNUMBER('Panel Spreadsheet'!AF86),$E86-AF$4,"")</f>
        <v/>
      </c>
      <c r="AG86" t="str">
        <f>IF(ISNUMBER('Panel Spreadsheet'!AG86),$E86-AG$4,"")</f>
        <v/>
      </c>
      <c r="AH86" t="str">
        <f>IF(ISNUMBER('Panel Spreadsheet'!AH86),$E86-AH$4,"")</f>
        <v/>
      </c>
      <c r="AI86" t="str">
        <f>IF(ISNUMBER('Panel Spreadsheet'!AI86),$E86-AI$4,"")</f>
        <v/>
      </c>
      <c r="AJ86" t="str">
        <f>IF(ISNUMBER('Panel Spreadsheet'!AJ86),$E86-AJ$4,"")</f>
        <v/>
      </c>
      <c r="AK86" t="str">
        <f>IF(ISNUMBER('Panel Spreadsheet'!AK86),$E86-AK$4,"")</f>
        <v/>
      </c>
      <c r="AL86" t="str">
        <f>IF(ISNUMBER('Panel Spreadsheet'!AL86),$E86-AL$4,"")</f>
        <v/>
      </c>
      <c r="AM86" t="str">
        <f>IF(ISNUMBER('Panel Spreadsheet'!AM86),$E86-AM$4,"")</f>
        <v/>
      </c>
      <c r="AN86" t="str">
        <f>IF(ISNUMBER('Panel Spreadsheet'!AN86),$E86-AN$4,"")</f>
        <v/>
      </c>
      <c r="AO86" t="str">
        <f>IF(ISNUMBER('Panel Spreadsheet'!AO86),$E86-AO$4,"")</f>
        <v/>
      </c>
      <c r="AP86" t="str">
        <f>IF(ISNUMBER('Panel Spreadsheet'!AP86),$E86-AP$4,"")</f>
        <v/>
      </c>
      <c r="AQ86" t="str">
        <f>IF(ISNUMBER('Panel Spreadsheet'!AQ86),$E86-AQ$4,"")</f>
        <v/>
      </c>
      <c r="AR86" t="str">
        <f>IF(ISNUMBER('Panel Spreadsheet'!AR86),$E86-AR$4,"")</f>
        <v/>
      </c>
      <c r="AS86" t="str">
        <f>IF(ISNUMBER('Panel Spreadsheet'!AS86),$E86-AS$4,"")</f>
        <v/>
      </c>
      <c r="AT86">
        <f>IF(ISNUMBER('Panel Spreadsheet'!AT86),$E86-AT$4,"")</f>
        <v>1</v>
      </c>
      <c r="AU86">
        <f>IF(ISNUMBER('Panel Spreadsheet'!AU86),$E86-AU$4,"")</f>
        <v>0</v>
      </c>
      <c r="AV86" t="str">
        <f>IF(ISNUMBER('Panel Spreadsheet'!AV86),$E86-AV$4,"")</f>
        <v/>
      </c>
      <c r="AW86" t="str">
        <f>IF(ISNUMBER('Panel Spreadsheet'!AW86),$E86-AW$4,"")</f>
        <v/>
      </c>
      <c r="AX86" t="str">
        <f>IF(ISNUMBER('Panel Spreadsheet'!AX86),$E86-AX$4,"")</f>
        <v/>
      </c>
      <c r="AY86" t="str">
        <f>IF(ISNUMBER('Panel Spreadsheet'!AY86),$E86-AY$4,"")</f>
        <v/>
      </c>
      <c r="AZ86" t="str">
        <f>IF(ISNUMBER('Panel Spreadsheet'!AZ86),$E86-AZ$4,"")</f>
        <v/>
      </c>
      <c r="BA86" t="str">
        <f>IF(ISNUMBER('Panel Spreadsheet'!BA86),$E86-BA$4,"")</f>
        <v/>
      </c>
      <c r="BB86" t="str">
        <f>IF(ISNUMBER('Panel Spreadsheet'!BB86),$E86-BB$4,"")</f>
        <v/>
      </c>
      <c r="BC86" t="str">
        <f>IF(ISNUMBER('Panel Spreadsheet'!BC86),$E86-BC$4,"")</f>
        <v/>
      </c>
      <c r="BD86" t="str">
        <f>IF(ISNUMBER('Panel Spreadsheet'!BD86),$E86-BD$4,"")</f>
        <v/>
      </c>
      <c r="BE86" t="str">
        <f>IF(ISNUMBER('Panel Spreadsheet'!BE86),$E86-BE$4,"")</f>
        <v/>
      </c>
      <c r="BF86" t="str">
        <f>IF(ISNUMBER('Panel Spreadsheet'!BF86),$E86-BF$4,"")</f>
        <v/>
      </c>
      <c r="BG86" t="str">
        <f>IF(ISNUMBER('Panel Spreadsheet'!BG86),$E86-BG$4,"")</f>
        <v/>
      </c>
      <c r="BH86" t="str">
        <f>IF(ISNUMBER('Panel Spreadsheet'!BH86),$E86-BH$4,"")</f>
        <v/>
      </c>
      <c r="BI86" t="str">
        <f>IF(ISNUMBER('Panel Spreadsheet'!BI86),$E86-BI$4,"")</f>
        <v/>
      </c>
      <c r="BJ86" t="str">
        <f>IF(ISNUMBER('Panel Spreadsheet'!BJ86),$E86-BJ$4,"")</f>
        <v/>
      </c>
      <c r="BK86" t="str">
        <f>IF(ISNUMBER('Panel Spreadsheet'!BK86),$E86-BK$4,"")</f>
        <v/>
      </c>
      <c r="BL86" t="str">
        <f>IF(ISNUMBER('Panel Spreadsheet'!BL86),$E86-BL$4,"")</f>
        <v/>
      </c>
      <c r="BM86" t="str">
        <f>IF(ISNUMBER('Panel Spreadsheet'!BM86),$E86-BM$4,"")</f>
        <v/>
      </c>
    </row>
    <row r="87" spans="1:65" x14ac:dyDescent="0.35">
      <c r="A87" s="51" t="s">
        <v>26</v>
      </c>
      <c r="B87" s="49" t="s">
        <v>128</v>
      </c>
      <c r="C87" s="27">
        <v>3</v>
      </c>
      <c r="D87" s="22">
        <v>1955</v>
      </c>
      <c r="E87" s="22">
        <v>1959</v>
      </c>
      <c r="F87" t="str">
        <f>IF(ISNUMBER('Panel Spreadsheet'!F87),$E87-F$4,"")</f>
        <v/>
      </c>
      <c r="G87" t="str">
        <f>IF(ISNUMBER('Panel Spreadsheet'!G87),$E87-G$4,"")</f>
        <v/>
      </c>
      <c r="H87" t="str">
        <f>IF(ISNUMBER('Panel Spreadsheet'!H87),$E87-H$4,"")</f>
        <v/>
      </c>
      <c r="I87" t="str">
        <f>IF(ISNUMBER('Panel Spreadsheet'!I87),$E87-I$4,"")</f>
        <v/>
      </c>
      <c r="J87" t="str">
        <f>IF(ISNUMBER('Panel Spreadsheet'!J87),$E87-J$4,"")</f>
        <v/>
      </c>
      <c r="K87" t="str">
        <f>IF(ISNUMBER('Panel Spreadsheet'!K87),$E87-K$4,"")</f>
        <v/>
      </c>
      <c r="L87" t="str">
        <f>IF(ISNUMBER('Panel Spreadsheet'!L87),$E87-L$4,"")</f>
        <v/>
      </c>
      <c r="M87" t="str">
        <f>IF(ISNUMBER('Panel Spreadsheet'!M87),$E87-M$4,"")</f>
        <v/>
      </c>
      <c r="N87" t="str">
        <f>IF(ISNUMBER('Panel Spreadsheet'!N87),$E87-N$4,"")</f>
        <v/>
      </c>
      <c r="O87" t="str">
        <f>IF(ISNUMBER('Panel Spreadsheet'!O87),$E87-O$4,"")</f>
        <v/>
      </c>
      <c r="P87" t="str">
        <f>IF(ISNUMBER('Panel Spreadsheet'!P87),$E87-P$4,"")</f>
        <v/>
      </c>
      <c r="Q87" t="str">
        <f>IF(ISNUMBER('Panel Spreadsheet'!Q87),$E87-Q$4,"")</f>
        <v/>
      </c>
      <c r="R87" t="str">
        <f>IF(ISNUMBER('Panel Spreadsheet'!R87),$E87-R$4,"")</f>
        <v/>
      </c>
      <c r="S87" t="str">
        <f>IF(ISNUMBER('Panel Spreadsheet'!S87),$E87-S$4,"")</f>
        <v/>
      </c>
      <c r="T87" t="str">
        <f>IF(ISNUMBER('Panel Spreadsheet'!T87),$E87-T$4,"")</f>
        <v/>
      </c>
      <c r="U87" t="str">
        <f>IF(ISNUMBER('Panel Spreadsheet'!U87),$E87-U$4,"")</f>
        <v/>
      </c>
      <c r="V87" t="str">
        <f>IF(ISNUMBER('Panel Spreadsheet'!V87),$E87-V$4,"")</f>
        <v/>
      </c>
      <c r="W87" t="str">
        <f>IF(ISNUMBER('Panel Spreadsheet'!W87),$E87-W$4,"")</f>
        <v/>
      </c>
      <c r="X87" t="str">
        <f>IF(ISNUMBER('Panel Spreadsheet'!X87),$E87-X$4,"")</f>
        <v/>
      </c>
      <c r="Y87" t="str">
        <f>IF(ISNUMBER('Panel Spreadsheet'!Y87),$E87-Y$4,"")</f>
        <v/>
      </c>
      <c r="Z87" t="str">
        <f>IF(ISNUMBER('Panel Spreadsheet'!Z87),$E87-Z$4,"")</f>
        <v/>
      </c>
      <c r="AA87" t="str">
        <f>IF(ISNUMBER('Panel Spreadsheet'!AA87),$E87-AA$4,"")</f>
        <v/>
      </c>
      <c r="AB87" t="str">
        <f>IF(ISNUMBER('Panel Spreadsheet'!AB87),$E87-AB$4,"")</f>
        <v/>
      </c>
      <c r="AC87" t="str">
        <f>IF(ISNUMBER('Panel Spreadsheet'!AC87),$E87-AC$4,"")</f>
        <v/>
      </c>
      <c r="AD87" t="str">
        <f>IF(ISNUMBER('Panel Spreadsheet'!AD87),$E87-AD$4,"")</f>
        <v/>
      </c>
      <c r="AE87" t="str">
        <f>IF(ISNUMBER('Panel Spreadsheet'!AE87),$E87-AE$4,"")</f>
        <v/>
      </c>
      <c r="AF87">
        <f>IF(ISNUMBER('Panel Spreadsheet'!AF87),$E87-AF$4,"")</f>
        <v>19</v>
      </c>
      <c r="AG87">
        <f>IF(ISNUMBER('Panel Spreadsheet'!AG87),$E87-AG$4,"")</f>
        <v>18</v>
      </c>
      <c r="AH87">
        <f>IF(ISNUMBER('Panel Spreadsheet'!AH87),$E87-AH$4,"")</f>
        <v>17</v>
      </c>
      <c r="AI87">
        <f>IF(ISNUMBER('Panel Spreadsheet'!AI87),$E87-AI$4,"")</f>
        <v>16</v>
      </c>
      <c r="AJ87">
        <f>IF(ISNUMBER('Panel Spreadsheet'!AJ87),$E87-AJ$4,"")</f>
        <v>15</v>
      </c>
      <c r="AK87" t="str">
        <f>IF(ISNUMBER('Panel Spreadsheet'!AK87),$E87-AK$4,"")</f>
        <v/>
      </c>
      <c r="AL87">
        <f>IF(ISNUMBER('Panel Spreadsheet'!AL87),$E87-AL$4,"")</f>
        <v>13</v>
      </c>
      <c r="AM87">
        <f>IF(ISNUMBER('Panel Spreadsheet'!AM87),$E87-AM$4,"")</f>
        <v>12</v>
      </c>
      <c r="AN87">
        <f>IF(ISNUMBER('Panel Spreadsheet'!AN87),$E87-AN$4,"")</f>
        <v>11</v>
      </c>
      <c r="AO87">
        <f>IF(ISNUMBER('Panel Spreadsheet'!AO87),$E87-AO$4,"")</f>
        <v>10</v>
      </c>
      <c r="AP87">
        <f>IF(ISNUMBER('Panel Spreadsheet'!AP87),$E87-AP$4,"")</f>
        <v>9</v>
      </c>
      <c r="AQ87">
        <f>IF(ISNUMBER('Panel Spreadsheet'!AQ87),$E87-AQ$4,"")</f>
        <v>8</v>
      </c>
      <c r="AR87">
        <f>IF(ISNUMBER('Panel Spreadsheet'!AR87),$E87-AR$4,"")</f>
        <v>7</v>
      </c>
      <c r="AS87">
        <f>IF(ISNUMBER('Panel Spreadsheet'!AS87),$E87-AS$4,"")</f>
        <v>6</v>
      </c>
      <c r="AT87">
        <f>IF(ISNUMBER('Panel Spreadsheet'!AT87),$E87-AT$4,"")</f>
        <v>5</v>
      </c>
      <c r="AU87">
        <f>IF(ISNUMBER('Panel Spreadsheet'!AU87),$E87-AU$4,"")</f>
        <v>4</v>
      </c>
      <c r="AV87">
        <f>IF(ISNUMBER('Panel Spreadsheet'!AV87),$E87-AV$4,"")</f>
        <v>3</v>
      </c>
      <c r="AW87">
        <f>IF(ISNUMBER('Panel Spreadsheet'!AW87),$E87-AW$4,"")</f>
        <v>2</v>
      </c>
      <c r="AX87">
        <f>IF(ISNUMBER('Panel Spreadsheet'!AX87),$E87-AX$4,"")</f>
        <v>1</v>
      </c>
      <c r="AY87" t="str">
        <f>IF(ISNUMBER('Panel Spreadsheet'!AY87),$E87-AY$4,"")</f>
        <v/>
      </c>
      <c r="AZ87" t="str">
        <f>IF(ISNUMBER('Panel Spreadsheet'!AZ87),$E87-AZ$4,"")</f>
        <v/>
      </c>
      <c r="BA87" t="str">
        <f>IF(ISNUMBER('Panel Spreadsheet'!BA87),$E87-BA$4,"")</f>
        <v/>
      </c>
      <c r="BB87" t="str">
        <f>IF(ISNUMBER('Panel Spreadsheet'!BB87),$E87-BB$4,"")</f>
        <v/>
      </c>
      <c r="BC87" t="str">
        <f>IF(ISNUMBER('Panel Spreadsheet'!BC87),$E87-BC$4,"")</f>
        <v/>
      </c>
      <c r="BD87" t="str">
        <f>IF(ISNUMBER('Panel Spreadsheet'!BD87),$E87-BD$4,"")</f>
        <v/>
      </c>
      <c r="BE87" t="str">
        <f>IF(ISNUMBER('Panel Spreadsheet'!BE87),$E87-BE$4,"")</f>
        <v/>
      </c>
      <c r="BF87" t="str">
        <f>IF(ISNUMBER('Panel Spreadsheet'!BF87),$E87-BF$4,"")</f>
        <v/>
      </c>
      <c r="BG87" t="str">
        <f>IF(ISNUMBER('Panel Spreadsheet'!BG87),$E87-BG$4,"")</f>
        <v/>
      </c>
      <c r="BH87" t="str">
        <f>IF(ISNUMBER('Panel Spreadsheet'!BH87),$E87-BH$4,"")</f>
        <v/>
      </c>
      <c r="BI87" t="str">
        <f>IF(ISNUMBER('Panel Spreadsheet'!BI87),$E87-BI$4,"")</f>
        <v/>
      </c>
      <c r="BJ87" t="str">
        <f>IF(ISNUMBER('Panel Spreadsheet'!BJ87),$E87-BJ$4,"")</f>
        <v/>
      </c>
      <c r="BK87" t="str">
        <f>IF(ISNUMBER('Panel Spreadsheet'!BK87),$E87-BK$4,"")</f>
        <v/>
      </c>
      <c r="BL87" t="str">
        <f>IF(ISNUMBER('Panel Spreadsheet'!BL87),$E87-BL$4,"")</f>
        <v/>
      </c>
      <c r="BM87" t="str">
        <f>IF(ISNUMBER('Panel Spreadsheet'!BM87),$E87-BM$4,"")</f>
        <v/>
      </c>
    </row>
    <row r="88" spans="1:65" x14ac:dyDescent="0.35">
      <c r="A88" s="49" t="s">
        <v>66</v>
      </c>
      <c r="B88" s="49" t="s">
        <v>128</v>
      </c>
      <c r="C88" s="27">
        <v>3.5</v>
      </c>
      <c r="D88" s="26">
        <v>1969</v>
      </c>
      <c r="E88" s="115">
        <v>1969</v>
      </c>
      <c r="F88" t="str">
        <f>IF(ISNUMBER('Panel Spreadsheet'!F88),$E88-F$4,"")</f>
        <v/>
      </c>
      <c r="G88" t="str">
        <f>IF(ISNUMBER('Panel Spreadsheet'!G88),$E88-G$4,"")</f>
        <v/>
      </c>
      <c r="H88" t="str">
        <f>IF(ISNUMBER('Panel Spreadsheet'!H88),$E88-H$4,"")</f>
        <v/>
      </c>
      <c r="I88" t="str">
        <f>IF(ISNUMBER('Panel Spreadsheet'!I88),$E88-I$4,"")</f>
        <v/>
      </c>
      <c r="J88" t="str">
        <f>IF(ISNUMBER('Panel Spreadsheet'!J88),$E88-J$4,"")</f>
        <v/>
      </c>
      <c r="K88" t="str">
        <f>IF(ISNUMBER('Panel Spreadsheet'!K88),$E88-K$4,"")</f>
        <v/>
      </c>
      <c r="L88" t="str">
        <f>IF(ISNUMBER('Panel Spreadsheet'!L88),$E88-L$4,"")</f>
        <v/>
      </c>
      <c r="M88" t="str">
        <f>IF(ISNUMBER('Panel Spreadsheet'!M88),$E88-M$4,"")</f>
        <v/>
      </c>
      <c r="N88" t="str">
        <f>IF(ISNUMBER('Panel Spreadsheet'!N88),$E88-N$4,"")</f>
        <v/>
      </c>
      <c r="O88" t="str">
        <f>IF(ISNUMBER('Panel Spreadsheet'!O88),$E88-O$4,"")</f>
        <v/>
      </c>
      <c r="P88" t="str">
        <f>IF(ISNUMBER('Panel Spreadsheet'!P88),$E88-P$4,"")</f>
        <v/>
      </c>
      <c r="Q88" t="str">
        <f>IF(ISNUMBER('Panel Spreadsheet'!Q88),$E88-Q$4,"")</f>
        <v/>
      </c>
      <c r="R88" t="str">
        <f>IF(ISNUMBER('Panel Spreadsheet'!R88),$E88-R$4,"")</f>
        <v/>
      </c>
      <c r="S88" t="str">
        <f>IF(ISNUMBER('Panel Spreadsheet'!S88),$E88-S$4,"")</f>
        <v/>
      </c>
      <c r="T88" t="str">
        <f>IF(ISNUMBER('Panel Spreadsheet'!T88),$E88-T$4,"")</f>
        <v/>
      </c>
      <c r="U88" t="str">
        <f>IF(ISNUMBER('Panel Spreadsheet'!U88),$E88-U$4,"")</f>
        <v/>
      </c>
      <c r="V88" t="str">
        <f>IF(ISNUMBER('Panel Spreadsheet'!V88),$E88-V$4,"")</f>
        <v/>
      </c>
      <c r="W88" t="str">
        <f>IF(ISNUMBER('Panel Spreadsheet'!W88),$E88-W$4,"")</f>
        <v/>
      </c>
      <c r="X88" t="str">
        <f>IF(ISNUMBER('Panel Spreadsheet'!X88),$E88-X$4,"")</f>
        <v/>
      </c>
      <c r="Y88" t="str">
        <f>IF(ISNUMBER('Panel Spreadsheet'!Y88),$E88-Y$4,"")</f>
        <v/>
      </c>
      <c r="Z88" t="str">
        <f>IF(ISNUMBER('Panel Spreadsheet'!Z88),$E88-Z$4,"")</f>
        <v/>
      </c>
      <c r="AA88" t="str">
        <f>IF(ISNUMBER('Panel Spreadsheet'!AA88),$E88-AA$4,"")</f>
        <v/>
      </c>
      <c r="AB88" t="str">
        <f>IF(ISNUMBER('Panel Spreadsheet'!AB88),$E88-AB$4,"")</f>
        <v/>
      </c>
      <c r="AC88" t="str">
        <f>IF(ISNUMBER('Panel Spreadsheet'!AC88),$E88-AC$4,"")</f>
        <v/>
      </c>
      <c r="AD88" t="str">
        <f>IF(ISNUMBER('Panel Spreadsheet'!AD88),$E88-AD$4,"")</f>
        <v/>
      </c>
      <c r="AE88" t="str">
        <f>IF(ISNUMBER('Panel Spreadsheet'!AE88),$E88-AE$4,"")</f>
        <v/>
      </c>
      <c r="AF88" t="str">
        <f>IF(ISNUMBER('Panel Spreadsheet'!AF88),$E88-AF$4,"")</f>
        <v/>
      </c>
      <c r="AG88" t="str">
        <f>IF(ISNUMBER('Panel Spreadsheet'!AG88),$E88-AG$4,"")</f>
        <v/>
      </c>
      <c r="AH88" t="str">
        <f>IF(ISNUMBER('Panel Spreadsheet'!AH88),$E88-AH$4,"")</f>
        <v/>
      </c>
      <c r="AI88" t="str">
        <f>IF(ISNUMBER('Panel Spreadsheet'!AI88),$E88-AI$4,"")</f>
        <v/>
      </c>
      <c r="AJ88" t="str">
        <f>IF(ISNUMBER('Panel Spreadsheet'!AJ88),$E88-AJ$4,"")</f>
        <v/>
      </c>
      <c r="AK88" t="str">
        <f>IF(ISNUMBER('Panel Spreadsheet'!AK88),$E88-AK$4,"")</f>
        <v/>
      </c>
      <c r="AL88" t="str">
        <f>IF(ISNUMBER('Panel Spreadsheet'!AL88),$E88-AL$4,"")</f>
        <v/>
      </c>
      <c r="AM88" t="str">
        <f>IF(ISNUMBER('Panel Spreadsheet'!AM88),$E88-AM$4,"")</f>
        <v/>
      </c>
      <c r="AN88" t="str">
        <f>IF(ISNUMBER('Panel Spreadsheet'!AN88),$E88-AN$4,"")</f>
        <v/>
      </c>
      <c r="AO88" t="str">
        <f>IF(ISNUMBER('Panel Spreadsheet'!AO88),$E88-AO$4,"")</f>
        <v/>
      </c>
      <c r="AP88" t="str">
        <f>IF(ISNUMBER('Panel Spreadsheet'!AP88),$E88-AP$4,"")</f>
        <v/>
      </c>
      <c r="AQ88" t="str">
        <f>IF(ISNUMBER('Panel Spreadsheet'!AQ88),$E88-AQ$4,"")</f>
        <v/>
      </c>
      <c r="AR88" t="str">
        <f>IF(ISNUMBER('Panel Spreadsheet'!AR88),$E88-AR$4,"")</f>
        <v/>
      </c>
      <c r="AS88" t="str">
        <f>IF(ISNUMBER('Panel Spreadsheet'!AS88),$E88-AS$4,"")</f>
        <v/>
      </c>
      <c r="AT88" t="str">
        <f>IF(ISNUMBER('Panel Spreadsheet'!AT88),$E88-AT$4,"")</f>
        <v/>
      </c>
      <c r="AU88" t="str">
        <f>IF(ISNUMBER('Panel Spreadsheet'!AU88),$E88-AU$4,"")</f>
        <v/>
      </c>
      <c r="AV88" t="str">
        <f>IF(ISNUMBER('Panel Spreadsheet'!AV88),$E88-AV$4,"")</f>
        <v/>
      </c>
      <c r="AW88" t="str">
        <f>IF(ISNUMBER('Panel Spreadsheet'!AW88),$E88-AW$4,"")</f>
        <v/>
      </c>
      <c r="AX88" t="str">
        <f>IF(ISNUMBER('Panel Spreadsheet'!AX88),$E88-AX$4,"")</f>
        <v/>
      </c>
      <c r="AY88" t="str">
        <f>IF(ISNUMBER('Panel Spreadsheet'!AY88),$E88-AY$4,"")</f>
        <v/>
      </c>
      <c r="AZ88" t="str">
        <f>IF(ISNUMBER('Panel Spreadsheet'!AZ88),$E88-AZ$4,"")</f>
        <v/>
      </c>
      <c r="BA88" t="str">
        <f>IF(ISNUMBER('Panel Spreadsheet'!BA88),$E88-BA$4,"")</f>
        <v/>
      </c>
      <c r="BB88" t="str">
        <f>IF(ISNUMBER('Panel Spreadsheet'!BB88),$E88-BB$4,"")</f>
        <v/>
      </c>
      <c r="BC88" t="str">
        <f>IF(ISNUMBER('Panel Spreadsheet'!BC88),$E88-BC$4,"")</f>
        <v/>
      </c>
      <c r="BD88">
        <f>IF(ISNUMBER('Panel Spreadsheet'!BD88),$E88-BD$4,"")</f>
        <v>5</v>
      </c>
      <c r="BE88" t="str">
        <f>IF(ISNUMBER('Panel Spreadsheet'!BE88),$E88-BE$4,"")</f>
        <v/>
      </c>
      <c r="BF88" t="str">
        <f>IF(ISNUMBER('Panel Spreadsheet'!BF88),$E88-BF$4,"")</f>
        <v/>
      </c>
      <c r="BG88" t="str">
        <f>IF(ISNUMBER('Panel Spreadsheet'!BG88),$E88-BG$4,"")</f>
        <v/>
      </c>
      <c r="BH88" t="str">
        <f>IF(ISNUMBER('Panel Spreadsheet'!BH88),$E88-BH$4,"")</f>
        <v/>
      </c>
      <c r="BI88" t="str">
        <f>IF(ISNUMBER('Panel Spreadsheet'!BI88),$E88-BI$4,"")</f>
        <v/>
      </c>
      <c r="BJ88" t="str">
        <f>IF(ISNUMBER('Panel Spreadsheet'!BJ88),$E88-BJ$4,"")</f>
        <v/>
      </c>
      <c r="BK88" t="str">
        <f>IF(ISNUMBER('Panel Spreadsheet'!BK88),$E88-BK$4,"")</f>
        <v/>
      </c>
      <c r="BL88" t="str">
        <f>IF(ISNUMBER('Panel Spreadsheet'!BL88),$E88-BL$4,"")</f>
        <v/>
      </c>
      <c r="BM88" t="str">
        <f>IF(ISNUMBER('Panel Spreadsheet'!BM88),$E88-BM$4,"")</f>
        <v/>
      </c>
    </row>
    <row r="89" spans="1:65" x14ac:dyDescent="0.35">
      <c r="A89" s="49" t="s">
        <v>26</v>
      </c>
      <c r="B89" s="49" t="s">
        <v>128</v>
      </c>
      <c r="C89" s="27">
        <v>3.5</v>
      </c>
      <c r="D89" s="22">
        <v>2027.5</v>
      </c>
      <c r="E89" s="22">
        <v>2027.5</v>
      </c>
      <c r="F89" t="str">
        <f>IF(ISNUMBER('Panel Spreadsheet'!F89),$E89-F$4,"")</f>
        <v/>
      </c>
      <c r="G89" t="str">
        <f>IF(ISNUMBER('Panel Spreadsheet'!G89),$E89-G$4,"")</f>
        <v/>
      </c>
      <c r="H89" t="str">
        <f>IF(ISNUMBER('Panel Spreadsheet'!H89),$E89-H$4,"")</f>
        <v/>
      </c>
      <c r="I89" t="str">
        <f>IF(ISNUMBER('Panel Spreadsheet'!I89),$E89-I$4,"")</f>
        <v/>
      </c>
      <c r="J89" t="str">
        <f>IF(ISNUMBER('Panel Spreadsheet'!J89),$E89-J$4,"")</f>
        <v/>
      </c>
      <c r="K89" t="str">
        <f>IF(ISNUMBER('Panel Spreadsheet'!K89),$E89-K$4,"")</f>
        <v/>
      </c>
      <c r="L89" t="str">
        <f>IF(ISNUMBER('Panel Spreadsheet'!L89),$E89-L$4,"")</f>
        <v/>
      </c>
      <c r="M89" t="str">
        <f>IF(ISNUMBER('Panel Spreadsheet'!M89),$E89-M$4,"")</f>
        <v/>
      </c>
      <c r="N89" t="str">
        <f>IF(ISNUMBER('Panel Spreadsheet'!N89),$E89-N$4,"")</f>
        <v/>
      </c>
      <c r="O89" t="str">
        <f>IF(ISNUMBER('Panel Spreadsheet'!O89),$E89-O$4,"")</f>
        <v/>
      </c>
      <c r="P89" t="str">
        <f>IF(ISNUMBER('Panel Spreadsheet'!P89),$E89-P$4,"")</f>
        <v/>
      </c>
      <c r="Q89" t="str">
        <f>IF(ISNUMBER('Panel Spreadsheet'!Q89),$E89-Q$4,"")</f>
        <v/>
      </c>
      <c r="R89" t="str">
        <f>IF(ISNUMBER('Panel Spreadsheet'!R89),$E89-R$4,"")</f>
        <v/>
      </c>
      <c r="S89" t="str">
        <f>IF(ISNUMBER('Panel Spreadsheet'!S89),$E89-S$4,"")</f>
        <v/>
      </c>
      <c r="T89" t="str">
        <f>IF(ISNUMBER('Panel Spreadsheet'!T89),$E89-T$4,"")</f>
        <v/>
      </c>
      <c r="U89" t="str">
        <f>IF(ISNUMBER('Panel Spreadsheet'!U89),$E89-U$4,"")</f>
        <v/>
      </c>
      <c r="V89" t="str">
        <f>IF(ISNUMBER('Panel Spreadsheet'!V89),$E89-V$4,"")</f>
        <v/>
      </c>
      <c r="W89" t="str">
        <f>IF(ISNUMBER('Panel Spreadsheet'!W89),$E89-W$4,"")</f>
        <v/>
      </c>
      <c r="X89" t="str">
        <f>IF(ISNUMBER('Panel Spreadsheet'!X89),$E89-X$4,"")</f>
        <v/>
      </c>
      <c r="Y89">
        <f>IF(ISNUMBER('Panel Spreadsheet'!Y89),$E89-Y$4,"")</f>
        <v>94.5</v>
      </c>
      <c r="Z89">
        <f>IF(ISNUMBER('Panel Spreadsheet'!Z89),$E89-Z$4,"")</f>
        <v>93.5</v>
      </c>
      <c r="AA89" t="str">
        <f>IF(ISNUMBER('Panel Spreadsheet'!AA89),$E89-AA$4,"")</f>
        <v/>
      </c>
      <c r="AB89" t="str">
        <f>IF(ISNUMBER('Panel Spreadsheet'!AB89),$E89-AB$4,"")</f>
        <v/>
      </c>
      <c r="AC89" t="str">
        <f>IF(ISNUMBER('Panel Spreadsheet'!AC89),$E89-AC$4,"")</f>
        <v/>
      </c>
      <c r="AD89" t="str">
        <f>IF(ISNUMBER('Panel Spreadsheet'!AD89),$E89-AD$4,"")</f>
        <v/>
      </c>
      <c r="AE89" t="str">
        <f>IF(ISNUMBER('Panel Spreadsheet'!AE89),$E89-AE$4,"")</f>
        <v/>
      </c>
      <c r="AF89" t="str">
        <f>IF(ISNUMBER('Panel Spreadsheet'!AF89),$E89-AF$4,"")</f>
        <v/>
      </c>
      <c r="AG89" t="str">
        <f>IF(ISNUMBER('Panel Spreadsheet'!AG89),$E89-AG$4,"")</f>
        <v/>
      </c>
      <c r="AH89" t="str">
        <f>IF(ISNUMBER('Panel Spreadsheet'!AH89),$E89-AH$4,"")</f>
        <v/>
      </c>
      <c r="AI89" t="str">
        <f>IF(ISNUMBER('Panel Spreadsheet'!AI89),$E89-AI$4,"")</f>
        <v/>
      </c>
      <c r="AJ89" t="str">
        <f>IF(ISNUMBER('Panel Spreadsheet'!AJ89),$E89-AJ$4,"")</f>
        <v/>
      </c>
      <c r="AK89" t="str">
        <f>IF(ISNUMBER('Panel Spreadsheet'!AK89),$E89-AK$4,"")</f>
        <v/>
      </c>
      <c r="AL89" t="str">
        <f>IF(ISNUMBER('Panel Spreadsheet'!AL89),$E89-AL$4,"")</f>
        <v/>
      </c>
      <c r="AM89" t="str">
        <f>IF(ISNUMBER('Panel Spreadsheet'!AM89),$E89-AM$4,"")</f>
        <v/>
      </c>
      <c r="AN89" t="str">
        <f>IF(ISNUMBER('Panel Spreadsheet'!AN89),$E89-AN$4,"")</f>
        <v/>
      </c>
      <c r="AO89" t="str">
        <f>IF(ISNUMBER('Panel Spreadsheet'!AO89),$E89-AO$4,"")</f>
        <v/>
      </c>
      <c r="AP89" t="str">
        <f>IF(ISNUMBER('Panel Spreadsheet'!AP89),$E89-AP$4,"")</f>
        <v/>
      </c>
      <c r="AQ89" t="str">
        <f>IF(ISNUMBER('Panel Spreadsheet'!AQ89),$E89-AQ$4,"")</f>
        <v/>
      </c>
      <c r="AR89" t="str">
        <f>IF(ISNUMBER('Panel Spreadsheet'!AR89),$E89-AR$4,"")</f>
        <v/>
      </c>
      <c r="AS89" t="str">
        <f>IF(ISNUMBER('Panel Spreadsheet'!AS89),$E89-AS$4,"")</f>
        <v/>
      </c>
      <c r="AT89" t="str">
        <f>IF(ISNUMBER('Panel Spreadsheet'!AT89),$E89-AT$4,"")</f>
        <v/>
      </c>
      <c r="AU89" t="str">
        <f>IF(ISNUMBER('Panel Spreadsheet'!AU89),$E89-AU$4,"")</f>
        <v/>
      </c>
      <c r="AV89" t="str">
        <f>IF(ISNUMBER('Panel Spreadsheet'!AV89),$E89-AV$4,"")</f>
        <v/>
      </c>
      <c r="AW89" t="str">
        <f>IF(ISNUMBER('Panel Spreadsheet'!AW89),$E89-AW$4,"")</f>
        <v/>
      </c>
      <c r="AX89" t="str">
        <f>IF(ISNUMBER('Panel Spreadsheet'!AX89),$E89-AX$4,"")</f>
        <v/>
      </c>
      <c r="AY89" t="str">
        <f>IF(ISNUMBER('Panel Spreadsheet'!AY89),$E89-AY$4,"")</f>
        <v/>
      </c>
      <c r="AZ89" t="str">
        <f>IF(ISNUMBER('Panel Spreadsheet'!AZ89),$E89-AZ$4,"")</f>
        <v/>
      </c>
      <c r="BA89" t="str">
        <f>IF(ISNUMBER('Panel Spreadsheet'!BA89),$E89-BA$4,"")</f>
        <v/>
      </c>
      <c r="BB89" t="str">
        <f>IF(ISNUMBER('Panel Spreadsheet'!BB89),$E89-BB$4,"")</f>
        <v/>
      </c>
      <c r="BC89" t="str">
        <f>IF(ISNUMBER('Panel Spreadsheet'!BC89),$E89-BC$4,"")</f>
        <v/>
      </c>
      <c r="BD89" t="str">
        <f>IF(ISNUMBER('Panel Spreadsheet'!BD89),$E89-BD$4,"")</f>
        <v/>
      </c>
      <c r="BE89" t="str">
        <f>IF(ISNUMBER('Panel Spreadsheet'!BE89),$E89-BE$4,"")</f>
        <v/>
      </c>
      <c r="BF89" t="str">
        <f>IF(ISNUMBER('Panel Spreadsheet'!BF89),$E89-BF$4,"")</f>
        <v/>
      </c>
      <c r="BG89" t="str">
        <f>IF(ISNUMBER('Panel Spreadsheet'!BG89),$E89-BG$4,"")</f>
        <v/>
      </c>
      <c r="BH89" t="str">
        <f>IF(ISNUMBER('Panel Spreadsheet'!BH89),$E89-BH$4,"")</f>
        <v/>
      </c>
      <c r="BI89" t="str">
        <f>IF(ISNUMBER('Panel Spreadsheet'!BI89),$E89-BI$4,"")</f>
        <v/>
      </c>
      <c r="BJ89" t="str">
        <f>IF(ISNUMBER('Panel Spreadsheet'!BJ89),$E89-BJ$4,"")</f>
        <v/>
      </c>
      <c r="BK89" t="str">
        <f>IF(ISNUMBER('Panel Spreadsheet'!BK89),$E89-BK$4,"")</f>
        <v/>
      </c>
      <c r="BL89" t="str">
        <f>IF(ISNUMBER('Panel Spreadsheet'!BL89),$E89-BL$4,"")</f>
        <v/>
      </c>
      <c r="BM89" t="str">
        <f>IF(ISNUMBER('Panel Spreadsheet'!BM89),$E89-BM$4,"")</f>
        <v/>
      </c>
    </row>
    <row r="90" spans="1:65" x14ac:dyDescent="0.35">
      <c r="A90" s="51" t="s">
        <v>26</v>
      </c>
      <c r="B90" s="49" t="s">
        <v>128</v>
      </c>
      <c r="C90" s="27">
        <v>3.5</v>
      </c>
      <c r="D90" s="22">
        <v>1952</v>
      </c>
      <c r="E90" s="134">
        <v>1952.5</v>
      </c>
      <c r="F90" t="str">
        <f>IF(ISNUMBER('Panel Spreadsheet'!F90),$E90-F$4,"")</f>
        <v/>
      </c>
      <c r="G90" t="str">
        <f>IF(ISNUMBER('Panel Spreadsheet'!G90),$E90-G$4,"")</f>
        <v/>
      </c>
      <c r="H90" t="str">
        <f>IF(ISNUMBER('Panel Spreadsheet'!H90),$E90-H$4,"")</f>
        <v/>
      </c>
      <c r="I90" t="str">
        <f>IF(ISNUMBER('Panel Spreadsheet'!I90),$E90-I$4,"")</f>
        <v/>
      </c>
      <c r="J90" t="str">
        <f>IF(ISNUMBER('Panel Spreadsheet'!J90),$E90-J$4,"")</f>
        <v/>
      </c>
      <c r="K90" t="str">
        <f>IF(ISNUMBER('Panel Spreadsheet'!K90),$E90-K$4,"")</f>
        <v/>
      </c>
      <c r="L90" t="str">
        <f>IF(ISNUMBER('Panel Spreadsheet'!L90),$E90-L$4,"")</f>
        <v/>
      </c>
      <c r="M90" t="str">
        <f>IF(ISNUMBER('Panel Spreadsheet'!M90),$E90-M$4,"")</f>
        <v/>
      </c>
      <c r="N90" t="str">
        <f>IF(ISNUMBER('Panel Spreadsheet'!N90),$E90-N$4,"")</f>
        <v/>
      </c>
      <c r="O90" t="str">
        <f>IF(ISNUMBER('Panel Spreadsheet'!O90),$E90-O$4,"")</f>
        <v/>
      </c>
      <c r="P90" t="str">
        <f>IF(ISNUMBER('Panel Spreadsheet'!P90),$E90-P$4,"")</f>
        <v/>
      </c>
      <c r="Q90" t="str">
        <f>IF(ISNUMBER('Panel Spreadsheet'!Q90),$E90-Q$4,"")</f>
        <v/>
      </c>
      <c r="R90" t="str">
        <f>IF(ISNUMBER('Panel Spreadsheet'!R90),$E90-R$4,"")</f>
        <v/>
      </c>
      <c r="S90" t="str">
        <f>IF(ISNUMBER('Panel Spreadsheet'!S90),$E90-S$4,"")</f>
        <v/>
      </c>
      <c r="T90" t="str">
        <f>IF(ISNUMBER('Panel Spreadsheet'!T90),$E90-T$4,"")</f>
        <v/>
      </c>
      <c r="U90" t="str">
        <f>IF(ISNUMBER('Panel Spreadsheet'!U90),$E90-U$4,"")</f>
        <v/>
      </c>
      <c r="V90" t="str">
        <f>IF(ISNUMBER('Panel Spreadsheet'!V90),$E90-V$4,"")</f>
        <v/>
      </c>
      <c r="W90" t="str">
        <f>IF(ISNUMBER('Panel Spreadsheet'!W90),$E90-W$4,"")</f>
        <v/>
      </c>
      <c r="X90" t="str">
        <f>IF(ISNUMBER('Panel Spreadsheet'!X90),$E90-X$4,"")</f>
        <v/>
      </c>
      <c r="Y90" t="str">
        <f>IF(ISNUMBER('Panel Spreadsheet'!Y90),$E90-Y$4,"")</f>
        <v/>
      </c>
      <c r="Z90" t="str">
        <f>IF(ISNUMBER('Panel Spreadsheet'!Z90),$E90-Z$4,"")</f>
        <v/>
      </c>
      <c r="AA90">
        <f>IF(ISNUMBER('Panel Spreadsheet'!AA90),$E90-AA$4,"")</f>
        <v>17.5</v>
      </c>
      <c r="AB90">
        <f>IF(ISNUMBER('Panel Spreadsheet'!AB90),$E90-AB$4,"")</f>
        <v>16.5</v>
      </c>
      <c r="AC90">
        <f>IF(ISNUMBER('Panel Spreadsheet'!AC90),$E90-AC$4,"")</f>
        <v>15.5</v>
      </c>
      <c r="AD90">
        <f>IF(ISNUMBER('Panel Spreadsheet'!AD90),$E90-AD$4,"")</f>
        <v>14.5</v>
      </c>
      <c r="AE90">
        <f>IF(ISNUMBER('Panel Spreadsheet'!AE90),$E90-AE$4,"")</f>
        <v>13.5</v>
      </c>
      <c r="AF90">
        <f>IF(ISNUMBER('Panel Spreadsheet'!AF90),$E90-AF$4,"")</f>
        <v>12.5</v>
      </c>
      <c r="AG90">
        <f>IF(ISNUMBER('Panel Spreadsheet'!AG90),$E90-AG$4,"")</f>
        <v>11.5</v>
      </c>
      <c r="AH90">
        <f>IF(ISNUMBER('Panel Spreadsheet'!AH90),$E90-AH$4,"")</f>
        <v>10.5</v>
      </c>
      <c r="AI90">
        <f>IF(ISNUMBER('Panel Spreadsheet'!AI90),$E90-AI$4,"")</f>
        <v>9.5</v>
      </c>
      <c r="AJ90">
        <f>IF(ISNUMBER('Panel Spreadsheet'!AJ90),$E90-AJ$4,"")</f>
        <v>8.5</v>
      </c>
      <c r="AK90">
        <f>IF(ISNUMBER('Panel Spreadsheet'!AK90),$E90-AK$4,"")</f>
        <v>7.5</v>
      </c>
      <c r="AL90">
        <f>IF(ISNUMBER('Panel Spreadsheet'!AL90),$E90-AL$4,"")</f>
        <v>6.5</v>
      </c>
      <c r="AM90">
        <f>IF(ISNUMBER('Panel Spreadsheet'!AM90),$E90-AM$4,"")</f>
        <v>5.5</v>
      </c>
      <c r="AN90">
        <f>IF(ISNUMBER('Panel Spreadsheet'!AN90),$E90-AN$4,"")</f>
        <v>4.5</v>
      </c>
      <c r="AO90">
        <f>IF(ISNUMBER('Panel Spreadsheet'!AO90),$E90-AO$4,"")</f>
        <v>3.5</v>
      </c>
      <c r="AP90">
        <f>IF(ISNUMBER('Panel Spreadsheet'!AP90),$E90-AP$4,"")</f>
        <v>2.5</v>
      </c>
      <c r="AQ90">
        <f>IF(ISNUMBER('Panel Spreadsheet'!AQ90),$E90-AQ$4,"")</f>
        <v>1.5</v>
      </c>
      <c r="AR90">
        <f>IF(ISNUMBER('Panel Spreadsheet'!AR90),$E90-AR$4,"")</f>
        <v>0.5</v>
      </c>
      <c r="AS90">
        <f>IF(ISNUMBER('Panel Spreadsheet'!AS90),$E90-AS$4,"")</f>
        <v>-0.5</v>
      </c>
      <c r="AT90" t="str">
        <f>IF(ISNUMBER('Panel Spreadsheet'!AT90),$E90-AT$4,"")</f>
        <v/>
      </c>
      <c r="AU90" t="str">
        <f>IF(ISNUMBER('Panel Spreadsheet'!AU90),$E90-AU$4,"")</f>
        <v/>
      </c>
      <c r="AV90" t="str">
        <f>IF(ISNUMBER('Panel Spreadsheet'!AV90),$E90-AV$4,"")</f>
        <v/>
      </c>
      <c r="AW90" t="str">
        <f>IF(ISNUMBER('Panel Spreadsheet'!AW90),$E90-AW$4,"")</f>
        <v/>
      </c>
      <c r="AX90" t="str">
        <f>IF(ISNUMBER('Panel Spreadsheet'!AX90),$E90-AX$4,"")</f>
        <v/>
      </c>
      <c r="AY90" t="str">
        <f>IF(ISNUMBER('Panel Spreadsheet'!AY90),$E90-AY$4,"")</f>
        <v/>
      </c>
      <c r="AZ90" t="str">
        <f>IF(ISNUMBER('Panel Spreadsheet'!AZ90),$E90-AZ$4,"")</f>
        <v/>
      </c>
      <c r="BA90" t="str">
        <f>IF(ISNUMBER('Panel Spreadsheet'!BA90),$E90-BA$4,"")</f>
        <v/>
      </c>
      <c r="BB90" t="str">
        <f>IF(ISNUMBER('Panel Spreadsheet'!BB90),$E90-BB$4,"")</f>
        <v/>
      </c>
      <c r="BC90" t="str">
        <f>IF(ISNUMBER('Panel Spreadsheet'!BC90),$E90-BC$4,"")</f>
        <v/>
      </c>
      <c r="BD90" t="str">
        <f>IF(ISNUMBER('Panel Spreadsheet'!BD90),$E90-BD$4,"")</f>
        <v/>
      </c>
      <c r="BE90" t="str">
        <f>IF(ISNUMBER('Panel Spreadsheet'!BE90),$E90-BE$4,"")</f>
        <v/>
      </c>
      <c r="BF90" t="str">
        <f>IF(ISNUMBER('Panel Spreadsheet'!BF90),$E90-BF$4,"")</f>
        <v/>
      </c>
      <c r="BG90" t="str">
        <f>IF(ISNUMBER('Panel Spreadsheet'!BG90),$E90-BG$4,"")</f>
        <v/>
      </c>
      <c r="BH90" t="str">
        <f>IF(ISNUMBER('Panel Spreadsheet'!BH90),$E90-BH$4,"")</f>
        <v/>
      </c>
      <c r="BI90" t="str">
        <f>IF(ISNUMBER('Panel Spreadsheet'!BI90),$E90-BI$4,"")</f>
        <v/>
      </c>
      <c r="BJ90" t="str">
        <f>IF(ISNUMBER('Panel Spreadsheet'!BJ90),$E90-BJ$4,"")</f>
        <v/>
      </c>
      <c r="BK90" t="str">
        <f>IF(ISNUMBER('Panel Spreadsheet'!BK90),$E90-BK$4,"")</f>
        <v/>
      </c>
      <c r="BL90" t="str">
        <f>IF(ISNUMBER('Panel Spreadsheet'!BL90),$E90-BL$4,"")</f>
        <v/>
      </c>
      <c r="BM90" t="str">
        <f>IF(ISNUMBER('Panel Spreadsheet'!BM90),$E90-BM$4,"")</f>
        <v/>
      </c>
    </row>
    <row r="91" spans="1:65" x14ac:dyDescent="0.35">
      <c r="A91" s="51" t="s">
        <v>37</v>
      </c>
      <c r="B91" s="49" t="s">
        <v>128</v>
      </c>
      <c r="C91" s="27">
        <v>4</v>
      </c>
      <c r="D91" s="22">
        <v>2027.5</v>
      </c>
      <c r="E91" s="22">
        <v>2027.5</v>
      </c>
      <c r="F91" t="str">
        <f>IF(ISNUMBER('Panel Spreadsheet'!F91),$E91-F$4,"")</f>
        <v/>
      </c>
      <c r="G91" t="str">
        <f>IF(ISNUMBER('Panel Spreadsheet'!G91),$E91-G$4,"")</f>
        <v/>
      </c>
      <c r="H91" t="str">
        <f>IF(ISNUMBER('Panel Spreadsheet'!H91),$E91-H$4,"")</f>
        <v/>
      </c>
      <c r="I91" t="str">
        <f>IF(ISNUMBER('Panel Spreadsheet'!I91),$E91-I$4,"")</f>
        <v/>
      </c>
      <c r="J91" t="str">
        <f>IF(ISNUMBER('Panel Spreadsheet'!J91),$E91-J$4,"")</f>
        <v/>
      </c>
      <c r="K91" t="str">
        <f>IF(ISNUMBER('Panel Spreadsheet'!K91),$E91-K$4,"")</f>
        <v/>
      </c>
      <c r="L91" t="str">
        <f>IF(ISNUMBER('Panel Spreadsheet'!L91),$E91-L$4,"")</f>
        <v/>
      </c>
      <c r="M91" t="str">
        <f>IF(ISNUMBER('Panel Spreadsheet'!M91),$E91-M$4,"")</f>
        <v/>
      </c>
      <c r="N91" t="str">
        <f>IF(ISNUMBER('Panel Spreadsheet'!N91),$E91-N$4,"")</f>
        <v/>
      </c>
      <c r="O91" t="str">
        <f>IF(ISNUMBER('Panel Spreadsheet'!O91),$E91-O$4,"")</f>
        <v/>
      </c>
      <c r="P91" t="str">
        <f>IF(ISNUMBER('Panel Spreadsheet'!P91),$E91-P$4,"")</f>
        <v/>
      </c>
      <c r="Q91" t="str">
        <f>IF(ISNUMBER('Panel Spreadsheet'!Q91),$E91-Q$4,"")</f>
        <v/>
      </c>
      <c r="R91" t="str">
        <f>IF(ISNUMBER('Panel Spreadsheet'!R91),$E91-R$4,"")</f>
        <v/>
      </c>
      <c r="S91">
        <f>IF(ISNUMBER('Panel Spreadsheet'!S91),$E91-S$4,"")</f>
        <v>100.5</v>
      </c>
      <c r="T91">
        <f>IF(ISNUMBER('Panel Spreadsheet'!T91),$E91-T$4,"")</f>
        <v>99.5</v>
      </c>
      <c r="U91">
        <f>IF(ISNUMBER('Panel Spreadsheet'!U91),$E91-U$4,"")</f>
        <v>98.5</v>
      </c>
      <c r="V91">
        <f>IF(ISNUMBER('Panel Spreadsheet'!V91),$E91-V$4,"")</f>
        <v>97.5</v>
      </c>
      <c r="W91" t="str">
        <f>IF(ISNUMBER('Panel Spreadsheet'!W91),$E91-W$4,"")</f>
        <v/>
      </c>
      <c r="X91" t="str">
        <f>IF(ISNUMBER('Panel Spreadsheet'!X91),$E91-X$4,"")</f>
        <v/>
      </c>
      <c r="Y91" t="str">
        <f>IF(ISNUMBER('Panel Spreadsheet'!Y91),$E91-Y$4,"")</f>
        <v/>
      </c>
      <c r="Z91" t="str">
        <f>IF(ISNUMBER('Panel Spreadsheet'!Z91),$E91-Z$4,"")</f>
        <v/>
      </c>
      <c r="AA91" t="str">
        <f>IF(ISNUMBER('Panel Spreadsheet'!AA91),$E91-AA$4,"")</f>
        <v/>
      </c>
      <c r="AB91" t="str">
        <f>IF(ISNUMBER('Panel Spreadsheet'!AB91),$E91-AB$4,"")</f>
        <v/>
      </c>
      <c r="AC91" t="str">
        <f>IF(ISNUMBER('Panel Spreadsheet'!AC91),$E91-AC$4,"")</f>
        <v/>
      </c>
      <c r="AD91" t="str">
        <f>IF(ISNUMBER('Panel Spreadsheet'!AD91),$E91-AD$4,"")</f>
        <v/>
      </c>
      <c r="AE91" t="str">
        <f>IF(ISNUMBER('Panel Spreadsheet'!AE91),$E91-AE$4,"")</f>
        <v/>
      </c>
      <c r="AF91" t="str">
        <f>IF(ISNUMBER('Panel Spreadsheet'!AF91),$E91-AF$4,"")</f>
        <v/>
      </c>
      <c r="AG91" t="str">
        <f>IF(ISNUMBER('Panel Spreadsheet'!AG91),$E91-AG$4,"")</f>
        <v/>
      </c>
      <c r="AH91" t="str">
        <f>IF(ISNUMBER('Panel Spreadsheet'!AH91),$E91-AH$4,"")</f>
        <v/>
      </c>
      <c r="AI91" t="str">
        <f>IF(ISNUMBER('Panel Spreadsheet'!AI91),$E91-AI$4,"")</f>
        <v/>
      </c>
      <c r="AJ91" t="str">
        <f>IF(ISNUMBER('Panel Spreadsheet'!AJ91),$E91-AJ$4,"")</f>
        <v/>
      </c>
      <c r="AK91" t="str">
        <f>IF(ISNUMBER('Panel Spreadsheet'!AK91),$E91-AK$4,"")</f>
        <v/>
      </c>
      <c r="AL91" t="str">
        <f>IF(ISNUMBER('Panel Spreadsheet'!AL91),$E91-AL$4,"")</f>
        <v/>
      </c>
      <c r="AM91" t="str">
        <f>IF(ISNUMBER('Panel Spreadsheet'!AM91),$E91-AM$4,"")</f>
        <v/>
      </c>
      <c r="AN91" t="str">
        <f>IF(ISNUMBER('Panel Spreadsheet'!AN91),$E91-AN$4,"")</f>
        <v/>
      </c>
      <c r="AO91" t="str">
        <f>IF(ISNUMBER('Panel Spreadsheet'!AO91),$E91-AO$4,"")</f>
        <v/>
      </c>
      <c r="AP91" t="str">
        <f>IF(ISNUMBER('Panel Spreadsheet'!AP91),$E91-AP$4,"")</f>
        <v/>
      </c>
      <c r="AQ91" t="str">
        <f>IF(ISNUMBER('Panel Spreadsheet'!AQ91),$E91-AQ$4,"")</f>
        <v/>
      </c>
      <c r="AR91" t="str">
        <f>IF(ISNUMBER('Panel Spreadsheet'!AR91),$E91-AR$4,"")</f>
        <v/>
      </c>
      <c r="AS91" t="str">
        <f>IF(ISNUMBER('Panel Spreadsheet'!AS91),$E91-AS$4,"")</f>
        <v/>
      </c>
      <c r="AT91" t="str">
        <f>IF(ISNUMBER('Panel Spreadsheet'!AT91),$E91-AT$4,"")</f>
        <v/>
      </c>
      <c r="AU91" t="str">
        <f>IF(ISNUMBER('Panel Spreadsheet'!AU91),$E91-AU$4,"")</f>
        <v/>
      </c>
      <c r="AV91" t="str">
        <f>IF(ISNUMBER('Panel Spreadsheet'!AV91),$E91-AV$4,"")</f>
        <v/>
      </c>
      <c r="AW91" t="str">
        <f>IF(ISNUMBER('Panel Spreadsheet'!AW91),$E91-AW$4,"")</f>
        <v/>
      </c>
      <c r="AX91" t="str">
        <f>IF(ISNUMBER('Panel Spreadsheet'!AX91),$E91-AX$4,"")</f>
        <v/>
      </c>
      <c r="AY91" t="str">
        <f>IF(ISNUMBER('Panel Spreadsheet'!AY91),$E91-AY$4,"")</f>
        <v/>
      </c>
      <c r="AZ91" t="str">
        <f>IF(ISNUMBER('Panel Spreadsheet'!AZ91),$E91-AZ$4,"")</f>
        <v/>
      </c>
      <c r="BA91" t="str">
        <f>IF(ISNUMBER('Panel Spreadsheet'!BA91),$E91-BA$4,"")</f>
        <v/>
      </c>
      <c r="BB91" t="str">
        <f>IF(ISNUMBER('Panel Spreadsheet'!BB91),$E91-BB$4,"")</f>
        <v/>
      </c>
      <c r="BC91" t="str">
        <f>IF(ISNUMBER('Panel Spreadsheet'!BC91),$E91-BC$4,"")</f>
        <v/>
      </c>
      <c r="BD91" t="str">
        <f>IF(ISNUMBER('Panel Spreadsheet'!BD91),$E91-BD$4,"")</f>
        <v/>
      </c>
      <c r="BE91" t="str">
        <f>IF(ISNUMBER('Panel Spreadsheet'!BE91),$E91-BE$4,"")</f>
        <v/>
      </c>
      <c r="BF91" t="str">
        <f>IF(ISNUMBER('Panel Spreadsheet'!BF91),$E91-BF$4,"")</f>
        <v/>
      </c>
      <c r="BG91" t="str">
        <f>IF(ISNUMBER('Panel Spreadsheet'!BG91),$E91-BG$4,"")</f>
        <v/>
      </c>
      <c r="BH91" t="str">
        <f>IF(ISNUMBER('Panel Spreadsheet'!BH91),$E91-BH$4,"")</f>
        <v/>
      </c>
      <c r="BI91" t="str">
        <f>IF(ISNUMBER('Panel Spreadsheet'!BI91),$E91-BI$4,"")</f>
        <v/>
      </c>
      <c r="BJ91" t="str">
        <f>IF(ISNUMBER('Panel Spreadsheet'!BJ91),$E91-BJ$4,"")</f>
        <v/>
      </c>
      <c r="BK91" t="str">
        <f>IF(ISNUMBER('Panel Spreadsheet'!BK91),$E91-BK$4,"")</f>
        <v/>
      </c>
      <c r="BL91" t="str">
        <f>IF(ISNUMBER('Panel Spreadsheet'!BL91),$E91-BL$4,"")</f>
        <v/>
      </c>
      <c r="BM91" t="str">
        <f>IF(ISNUMBER('Panel Spreadsheet'!BM91),$E91-BM$4,"")</f>
        <v/>
      </c>
    </row>
    <row r="92" spans="1:65" x14ac:dyDescent="0.35">
      <c r="A92" s="49" t="s">
        <v>66</v>
      </c>
      <c r="B92" s="49" t="s">
        <v>128</v>
      </c>
      <c r="C92" s="27">
        <v>4</v>
      </c>
      <c r="D92" s="22">
        <v>1957</v>
      </c>
      <c r="E92" s="26">
        <v>1958</v>
      </c>
      <c r="F92" t="str">
        <f>IF(ISNUMBER('Panel Spreadsheet'!F92),$E92-F$4,"")</f>
        <v/>
      </c>
      <c r="G92" t="str">
        <f>IF(ISNUMBER('Panel Spreadsheet'!G92),$E92-G$4,"")</f>
        <v/>
      </c>
      <c r="H92" t="str">
        <f>IF(ISNUMBER('Panel Spreadsheet'!H92),$E92-H$4,"")</f>
        <v/>
      </c>
      <c r="I92" t="str">
        <f>IF(ISNUMBER('Panel Spreadsheet'!I92),$E92-I$4,"")</f>
        <v/>
      </c>
      <c r="J92" t="str">
        <f>IF(ISNUMBER('Panel Spreadsheet'!J92),$E92-J$4,"")</f>
        <v/>
      </c>
      <c r="K92" t="str">
        <f>IF(ISNUMBER('Panel Spreadsheet'!K92),$E92-K$4,"")</f>
        <v/>
      </c>
      <c r="L92" t="str">
        <f>IF(ISNUMBER('Panel Spreadsheet'!L92),$E92-L$4,"")</f>
        <v/>
      </c>
      <c r="M92" t="str">
        <f>IF(ISNUMBER('Panel Spreadsheet'!M92),$E92-M$4,"")</f>
        <v/>
      </c>
      <c r="N92" t="str">
        <f>IF(ISNUMBER('Panel Spreadsheet'!N92),$E92-N$4,"")</f>
        <v/>
      </c>
      <c r="O92" t="str">
        <f>IF(ISNUMBER('Panel Spreadsheet'!O92),$E92-O$4,"")</f>
        <v/>
      </c>
      <c r="P92" t="str">
        <f>IF(ISNUMBER('Panel Spreadsheet'!P92),$E92-P$4,"")</f>
        <v/>
      </c>
      <c r="Q92" t="str">
        <f>IF(ISNUMBER('Panel Spreadsheet'!Q92),$E92-Q$4,"")</f>
        <v/>
      </c>
      <c r="R92" t="str">
        <f>IF(ISNUMBER('Panel Spreadsheet'!R92),$E92-R$4,"")</f>
        <v/>
      </c>
      <c r="S92" t="str">
        <f>IF(ISNUMBER('Panel Spreadsheet'!S92),$E92-S$4,"")</f>
        <v/>
      </c>
      <c r="T92" t="str">
        <f>IF(ISNUMBER('Panel Spreadsheet'!T92),$E92-T$4,"")</f>
        <v/>
      </c>
      <c r="U92" t="str">
        <f>IF(ISNUMBER('Panel Spreadsheet'!U92),$E92-U$4,"")</f>
        <v/>
      </c>
      <c r="V92" t="str">
        <f>IF(ISNUMBER('Panel Spreadsheet'!V92),$E92-V$4,"")</f>
        <v/>
      </c>
      <c r="W92" t="str">
        <f>IF(ISNUMBER('Panel Spreadsheet'!W92),$E92-W$4,"")</f>
        <v/>
      </c>
      <c r="X92" t="str">
        <f>IF(ISNUMBER('Panel Spreadsheet'!X92),$E92-X$4,"")</f>
        <v/>
      </c>
      <c r="Y92" t="str">
        <f>IF(ISNUMBER('Panel Spreadsheet'!Y92),$E92-Y$4,"")</f>
        <v/>
      </c>
      <c r="Z92" t="str">
        <f>IF(ISNUMBER('Panel Spreadsheet'!Z92),$E92-Z$4,"")</f>
        <v/>
      </c>
      <c r="AA92" t="str">
        <f>IF(ISNUMBER('Panel Spreadsheet'!AA92),$E92-AA$4,"")</f>
        <v/>
      </c>
      <c r="AB92" t="str">
        <f>IF(ISNUMBER('Panel Spreadsheet'!AB92),$E92-AB$4,"")</f>
        <v/>
      </c>
      <c r="AC92" t="str">
        <f>IF(ISNUMBER('Panel Spreadsheet'!AC92),$E92-AC$4,"")</f>
        <v/>
      </c>
      <c r="AD92" t="str">
        <f>IF(ISNUMBER('Panel Spreadsheet'!AD92),$E92-AD$4,"")</f>
        <v/>
      </c>
      <c r="AE92" t="str">
        <f>IF(ISNUMBER('Panel Spreadsheet'!AE92),$E92-AE$4,"")</f>
        <v/>
      </c>
      <c r="AF92" t="str">
        <f>IF(ISNUMBER('Panel Spreadsheet'!AF92),$E92-AF$4,"")</f>
        <v/>
      </c>
      <c r="AG92" t="str">
        <f>IF(ISNUMBER('Panel Spreadsheet'!AG92),$E92-AG$4,"")</f>
        <v/>
      </c>
      <c r="AH92" t="str">
        <f>IF(ISNUMBER('Panel Spreadsheet'!AH92),$E92-AH$4,"")</f>
        <v/>
      </c>
      <c r="AI92" t="str">
        <f>IF(ISNUMBER('Panel Spreadsheet'!AI92),$E92-AI$4,"")</f>
        <v/>
      </c>
      <c r="AJ92" t="str">
        <f>IF(ISNUMBER('Panel Spreadsheet'!AJ92),$E92-AJ$4,"")</f>
        <v/>
      </c>
      <c r="AK92" t="str">
        <f>IF(ISNUMBER('Panel Spreadsheet'!AK92),$E92-AK$4,"")</f>
        <v/>
      </c>
      <c r="AL92" t="str">
        <f>IF(ISNUMBER('Panel Spreadsheet'!AL92),$E92-AL$4,"")</f>
        <v/>
      </c>
      <c r="AM92" t="str">
        <f>IF(ISNUMBER('Panel Spreadsheet'!AM92),$E92-AM$4,"")</f>
        <v/>
      </c>
      <c r="AN92" t="str">
        <f>IF(ISNUMBER('Panel Spreadsheet'!AN92),$E92-AN$4,"")</f>
        <v/>
      </c>
      <c r="AO92" t="str">
        <f>IF(ISNUMBER('Panel Spreadsheet'!AO92),$E92-AO$4,"")</f>
        <v/>
      </c>
      <c r="AP92" t="str">
        <f>IF(ISNUMBER('Panel Spreadsheet'!AP92),$E92-AP$4,"")</f>
        <v/>
      </c>
      <c r="AQ92" t="str">
        <f>IF(ISNUMBER('Panel Spreadsheet'!AQ92),$E92-AQ$4,"")</f>
        <v/>
      </c>
      <c r="AR92" t="str">
        <f>IF(ISNUMBER('Panel Spreadsheet'!AR92),$E92-AR$4,"")</f>
        <v/>
      </c>
      <c r="AS92" t="str">
        <f>IF(ISNUMBER('Panel Spreadsheet'!AS92),$E92-AS$4,"")</f>
        <v/>
      </c>
      <c r="AT92" t="str">
        <f>IF(ISNUMBER('Panel Spreadsheet'!AT92),$E92-AT$4,"")</f>
        <v/>
      </c>
      <c r="AU92" t="str">
        <f>IF(ISNUMBER('Panel Spreadsheet'!AU92),$E92-AU$4,"")</f>
        <v/>
      </c>
      <c r="AV92">
        <f>IF(ISNUMBER('Panel Spreadsheet'!AV92),$E92-AV$4,"")</f>
        <v>2</v>
      </c>
      <c r="AW92">
        <f>IF(ISNUMBER('Panel Spreadsheet'!AW92),$E92-AW$4,"")</f>
        <v>1</v>
      </c>
      <c r="AX92" t="str">
        <f>IF(ISNUMBER('Panel Spreadsheet'!AX92),$E92-AX$4,"")</f>
        <v/>
      </c>
      <c r="AY92" t="str">
        <f>IF(ISNUMBER('Panel Spreadsheet'!AY92),$E92-AY$4,"")</f>
        <v/>
      </c>
      <c r="AZ92" t="str">
        <f>IF(ISNUMBER('Panel Spreadsheet'!AZ92),$E92-AZ$4,"")</f>
        <v/>
      </c>
      <c r="BA92" t="str">
        <f>IF(ISNUMBER('Panel Spreadsheet'!BA92),$E92-BA$4,"")</f>
        <v/>
      </c>
      <c r="BB92" t="str">
        <f>IF(ISNUMBER('Panel Spreadsheet'!BB92),$E92-BB$4,"")</f>
        <v/>
      </c>
      <c r="BC92" t="str">
        <f>IF(ISNUMBER('Panel Spreadsheet'!BC92),$E92-BC$4,"")</f>
        <v/>
      </c>
      <c r="BD92" t="str">
        <f>IF(ISNUMBER('Panel Spreadsheet'!BD92),$E92-BD$4,"")</f>
        <v/>
      </c>
      <c r="BE92" t="str">
        <f>IF(ISNUMBER('Panel Spreadsheet'!BE92),$E92-BE$4,"")</f>
        <v/>
      </c>
      <c r="BF92" t="str">
        <f>IF(ISNUMBER('Panel Spreadsheet'!BF92),$E92-BF$4,"")</f>
        <v/>
      </c>
      <c r="BG92" t="str">
        <f>IF(ISNUMBER('Panel Spreadsheet'!BG92),$E92-BG$4,"")</f>
        <v/>
      </c>
      <c r="BH92" t="str">
        <f>IF(ISNUMBER('Panel Spreadsheet'!BH92),$E92-BH$4,"")</f>
        <v/>
      </c>
      <c r="BI92" t="str">
        <f>IF(ISNUMBER('Panel Spreadsheet'!BI92),$E92-BI$4,"")</f>
        <v/>
      </c>
      <c r="BJ92" t="str">
        <f>IF(ISNUMBER('Panel Spreadsheet'!BJ92),$E92-BJ$4,"")</f>
        <v/>
      </c>
      <c r="BK92" t="str">
        <f>IF(ISNUMBER('Panel Spreadsheet'!BK92),$E92-BK$4,"")</f>
        <v/>
      </c>
      <c r="BL92" t="str">
        <f>IF(ISNUMBER('Panel Spreadsheet'!BL92),$E92-BL$4,"")</f>
        <v/>
      </c>
      <c r="BM92" t="str">
        <f>IF(ISNUMBER('Panel Spreadsheet'!BM92),$E92-BM$4,"")</f>
        <v/>
      </c>
    </row>
    <row r="93" spans="1:65" x14ac:dyDescent="0.35">
      <c r="A93" s="49" t="s">
        <v>36</v>
      </c>
      <c r="B93" s="49" t="s">
        <v>128</v>
      </c>
      <c r="C93" s="27">
        <v>4</v>
      </c>
      <c r="D93" s="22">
        <v>1940</v>
      </c>
      <c r="E93" s="22">
        <v>1944</v>
      </c>
      <c r="F93" t="str">
        <f>IF(ISNUMBER('Panel Spreadsheet'!F93),$E93-F$4,"")</f>
        <v/>
      </c>
      <c r="G93" t="str">
        <f>IF(ISNUMBER('Panel Spreadsheet'!G93),$E93-G$4,"")</f>
        <v/>
      </c>
      <c r="H93" t="str">
        <f>IF(ISNUMBER('Panel Spreadsheet'!H93),$E93-H$4,"")</f>
        <v/>
      </c>
      <c r="I93" t="str">
        <f>IF(ISNUMBER('Panel Spreadsheet'!I93),$E93-I$4,"")</f>
        <v/>
      </c>
      <c r="J93" t="str">
        <f>IF(ISNUMBER('Panel Spreadsheet'!J93),$E93-J$4,"")</f>
        <v/>
      </c>
      <c r="K93" t="str">
        <f>IF(ISNUMBER('Panel Spreadsheet'!K93),$E93-K$4,"")</f>
        <v/>
      </c>
      <c r="L93" t="str">
        <f>IF(ISNUMBER('Panel Spreadsheet'!L93),$E93-L$4,"")</f>
        <v/>
      </c>
      <c r="M93" t="str">
        <f>IF(ISNUMBER('Panel Spreadsheet'!M93),$E93-M$4,"")</f>
        <v/>
      </c>
      <c r="N93" t="str">
        <f>IF(ISNUMBER('Panel Spreadsheet'!N93),$E93-N$4,"")</f>
        <v/>
      </c>
      <c r="O93" t="str">
        <f>IF(ISNUMBER('Panel Spreadsheet'!O93),$E93-O$4,"")</f>
        <v/>
      </c>
      <c r="P93" t="str">
        <f>IF(ISNUMBER('Panel Spreadsheet'!P93),$E93-P$4,"")</f>
        <v/>
      </c>
      <c r="Q93" t="str">
        <f>IF(ISNUMBER('Panel Spreadsheet'!Q93),$E93-Q$4,"")</f>
        <v/>
      </c>
      <c r="R93" t="str">
        <f>IF(ISNUMBER('Panel Spreadsheet'!R93),$E93-R$4,"")</f>
        <v/>
      </c>
      <c r="S93" t="str">
        <f>IF(ISNUMBER('Panel Spreadsheet'!S93),$E93-S$4,"")</f>
        <v/>
      </c>
      <c r="T93" t="str">
        <f>IF(ISNUMBER('Panel Spreadsheet'!T93),$E93-T$4,"")</f>
        <v/>
      </c>
      <c r="U93" t="str">
        <f>IF(ISNUMBER('Panel Spreadsheet'!U93),$E93-U$4,"")</f>
        <v/>
      </c>
      <c r="V93" t="str">
        <f>IF(ISNUMBER('Panel Spreadsheet'!V93),$E93-V$4,"")</f>
        <v/>
      </c>
      <c r="W93">
        <f>IF(ISNUMBER('Panel Spreadsheet'!W93),$E93-W$4,"")</f>
        <v>13</v>
      </c>
      <c r="X93" t="str">
        <f>IF(ISNUMBER('Panel Spreadsheet'!X93),$E93-X$4,"")</f>
        <v/>
      </c>
      <c r="Y93" t="str">
        <f>IF(ISNUMBER('Panel Spreadsheet'!Y93),$E93-Y$4,"")</f>
        <v/>
      </c>
      <c r="Z93" t="str">
        <f>IF(ISNUMBER('Panel Spreadsheet'!Z93),$E93-Z$4,"")</f>
        <v/>
      </c>
      <c r="AA93" t="str">
        <f>IF(ISNUMBER('Panel Spreadsheet'!AA93),$E93-AA$4,"")</f>
        <v/>
      </c>
      <c r="AB93" t="str">
        <f>IF(ISNUMBER('Panel Spreadsheet'!AB93),$E93-AB$4,"")</f>
        <v/>
      </c>
      <c r="AC93" t="str">
        <f>IF(ISNUMBER('Panel Spreadsheet'!AC93),$E93-AC$4,"")</f>
        <v/>
      </c>
      <c r="AD93" t="str">
        <f>IF(ISNUMBER('Panel Spreadsheet'!AD93),$E93-AD$4,"")</f>
        <v/>
      </c>
      <c r="AE93" t="str">
        <f>IF(ISNUMBER('Panel Spreadsheet'!AE93),$E93-AE$4,"")</f>
        <v/>
      </c>
      <c r="AF93" t="str">
        <f>IF(ISNUMBER('Panel Spreadsheet'!AF93),$E93-AF$4,"")</f>
        <v/>
      </c>
      <c r="AG93" t="str">
        <f>IF(ISNUMBER('Panel Spreadsheet'!AG93),$E93-AG$4,"")</f>
        <v/>
      </c>
      <c r="AH93" t="str">
        <f>IF(ISNUMBER('Panel Spreadsheet'!AH93),$E93-AH$4,"")</f>
        <v/>
      </c>
      <c r="AI93" t="str">
        <f>IF(ISNUMBER('Panel Spreadsheet'!AI93),$E93-AI$4,"")</f>
        <v/>
      </c>
      <c r="AJ93" t="str">
        <f>IF(ISNUMBER('Panel Spreadsheet'!AJ93),$E93-AJ$4,"")</f>
        <v/>
      </c>
      <c r="AK93" t="str">
        <f>IF(ISNUMBER('Panel Spreadsheet'!AK93),$E93-AK$4,"")</f>
        <v/>
      </c>
      <c r="AL93" t="str">
        <f>IF(ISNUMBER('Panel Spreadsheet'!AL93),$E93-AL$4,"")</f>
        <v/>
      </c>
      <c r="AM93" t="str">
        <f>IF(ISNUMBER('Panel Spreadsheet'!AM93),$E93-AM$4,"")</f>
        <v/>
      </c>
      <c r="AN93" t="str">
        <f>IF(ISNUMBER('Panel Spreadsheet'!AN93),$E93-AN$4,"")</f>
        <v/>
      </c>
      <c r="AO93" t="str">
        <f>IF(ISNUMBER('Panel Spreadsheet'!AO93),$E93-AO$4,"")</f>
        <v/>
      </c>
      <c r="AP93" t="str">
        <f>IF(ISNUMBER('Panel Spreadsheet'!AP93),$E93-AP$4,"")</f>
        <v/>
      </c>
      <c r="AQ93" t="str">
        <f>IF(ISNUMBER('Panel Spreadsheet'!AQ93),$E93-AQ$4,"")</f>
        <v/>
      </c>
      <c r="AR93" t="str">
        <f>IF(ISNUMBER('Panel Spreadsheet'!AR93),$E93-AR$4,"")</f>
        <v/>
      </c>
      <c r="AS93" t="str">
        <f>IF(ISNUMBER('Panel Spreadsheet'!AS93),$E93-AS$4,"")</f>
        <v/>
      </c>
      <c r="AT93" t="str">
        <f>IF(ISNUMBER('Panel Spreadsheet'!AT93),$E93-AT$4,"")</f>
        <v/>
      </c>
      <c r="AU93" t="str">
        <f>IF(ISNUMBER('Panel Spreadsheet'!AU93),$E93-AU$4,"")</f>
        <v/>
      </c>
      <c r="AV93" t="str">
        <f>IF(ISNUMBER('Panel Spreadsheet'!AV93),$E93-AV$4,"")</f>
        <v/>
      </c>
      <c r="AW93" t="str">
        <f>IF(ISNUMBER('Panel Spreadsheet'!AW93),$E93-AW$4,"")</f>
        <v/>
      </c>
      <c r="AX93" t="str">
        <f>IF(ISNUMBER('Panel Spreadsheet'!AX93),$E93-AX$4,"")</f>
        <v/>
      </c>
      <c r="AY93" t="str">
        <f>IF(ISNUMBER('Panel Spreadsheet'!AY93),$E93-AY$4,"")</f>
        <v/>
      </c>
      <c r="AZ93" t="str">
        <f>IF(ISNUMBER('Panel Spreadsheet'!AZ93),$E93-AZ$4,"")</f>
        <v/>
      </c>
      <c r="BA93" t="str">
        <f>IF(ISNUMBER('Panel Spreadsheet'!BA93),$E93-BA$4,"")</f>
        <v/>
      </c>
      <c r="BB93" t="str">
        <f>IF(ISNUMBER('Panel Spreadsheet'!BB93),$E93-BB$4,"")</f>
        <v/>
      </c>
      <c r="BC93" t="str">
        <f>IF(ISNUMBER('Panel Spreadsheet'!BC93),$E93-BC$4,"")</f>
        <v/>
      </c>
      <c r="BD93" t="str">
        <f>IF(ISNUMBER('Panel Spreadsheet'!BD93),$E93-BD$4,"")</f>
        <v/>
      </c>
      <c r="BE93" t="str">
        <f>IF(ISNUMBER('Panel Spreadsheet'!BE93),$E93-BE$4,"")</f>
        <v/>
      </c>
      <c r="BF93" t="str">
        <f>IF(ISNUMBER('Panel Spreadsheet'!BF93),$E93-BF$4,"")</f>
        <v/>
      </c>
      <c r="BG93" t="str">
        <f>IF(ISNUMBER('Panel Spreadsheet'!BG93),$E93-BG$4,"")</f>
        <v/>
      </c>
      <c r="BH93" t="str">
        <f>IF(ISNUMBER('Panel Spreadsheet'!BH93),$E93-BH$4,"")</f>
        <v/>
      </c>
      <c r="BI93" t="str">
        <f>IF(ISNUMBER('Panel Spreadsheet'!BI93),$E93-BI$4,"")</f>
        <v/>
      </c>
      <c r="BJ93" t="str">
        <f>IF(ISNUMBER('Panel Spreadsheet'!BJ93),$E93-BJ$4,"")</f>
        <v/>
      </c>
      <c r="BK93" t="str">
        <f>IF(ISNUMBER('Panel Spreadsheet'!BK93),$E93-BK$4,"")</f>
        <v/>
      </c>
      <c r="BL93" t="str">
        <f>IF(ISNUMBER('Panel Spreadsheet'!BL93),$E93-BL$4,"")</f>
        <v/>
      </c>
      <c r="BM93" t="str">
        <f>IF(ISNUMBER('Panel Spreadsheet'!BM93),$E93-BM$4,"")</f>
        <v/>
      </c>
    </row>
    <row r="94" spans="1:65" x14ac:dyDescent="0.35">
      <c r="A94" s="49" t="s">
        <v>73</v>
      </c>
      <c r="B94" s="49" t="s">
        <v>128</v>
      </c>
      <c r="C94" s="27">
        <v>4</v>
      </c>
      <c r="D94" s="26">
        <v>1968</v>
      </c>
      <c r="E94" s="115">
        <v>1968</v>
      </c>
      <c r="F94" t="str">
        <f>IF(ISNUMBER('Panel Spreadsheet'!F94),$E94-F$4,"")</f>
        <v/>
      </c>
      <c r="G94" t="str">
        <f>IF(ISNUMBER('Panel Spreadsheet'!G94),$E94-G$4,"")</f>
        <v/>
      </c>
      <c r="H94" t="str">
        <f>IF(ISNUMBER('Panel Spreadsheet'!H94),$E94-H$4,"")</f>
        <v/>
      </c>
      <c r="I94" t="str">
        <f>IF(ISNUMBER('Panel Spreadsheet'!I94),$E94-I$4,"")</f>
        <v/>
      </c>
      <c r="J94" t="str">
        <f>IF(ISNUMBER('Panel Spreadsheet'!J94),$E94-J$4,"")</f>
        <v/>
      </c>
      <c r="K94" t="str">
        <f>IF(ISNUMBER('Panel Spreadsheet'!K94),$E94-K$4,"")</f>
        <v/>
      </c>
      <c r="L94" t="str">
        <f>IF(ISNUMBER('Panel Spreadsheet'!L94),$E94-L$4,"")</f>
        <v/>
      </c>
      <c r="M94" t="str">
        <f>IF(ISNUMBER('Panel Spreadsheet'!M94),$E94-M$4,"")</f>
        <v/>
      </c>
      <c r="N94" t="str">
        <f>IF(ISNUMBER('Panel Spreadsheet'!N94),$E94-N$4,"")</f>
        <v/>
      </c>
      <c r="O94" t="str">
        <f>IF(ISNUMBER('Panel Spreadsheet'!O94),$E94-O$4,"")</f>
        <v/>
      </c>
      <c r="P94" t="str">
        <f>IF(ISNUMBER('Panel Spreadsheet'!P94),$E94-P$4,"")</f>
        <v/>
      </c>
      <c r="Q94" t="str">
        <f>IF(ISNUMBER('Panel Spreadsheet'!Q94),$E94-Q$4,"")</f>
        <v/>
      </c>
      <c r="R94" t="str">
        <f>IF(ISNUMBER('Panel Spreadsheet'!R94),$E94-R$4,"")</f>
        <v/>
      </c>
      <c r="S94" t="str">
        <f>IF(ISNUMBER('Panel Spreadsheet'!S94),$E94-S$4,"")</f>
        <v/>
      </c>
      <c r="T94" t="str">
        <f>IF(ISNUMBER('Panel Spreadsheet'!T94),$E94-T$4,"")</f>
        <v/>
      </c>
      <c r="U94" t="str">
        <f>IF(ISNUMBER('Panel Spreadsheet'!U94),$E94-U$4,"")</f>
        <v/>
      </c>
      <c r="V94" t="str">
        <f>IF(ISNUMBER('Panel Spreadsheet'!V94),$E94-V$4,"")</f>
        <v/>
      </c>
      <c r="W94" t="str">
        <f>IF(ISNUMBER('Panel Spreadsheet'!W94),$E94-W$4,"")</f>
        <v/>
      </c>
      <c r="X94" t="str">
        <f>IF(ISNUMBER('Panel Spreadsheet'!X94),$E94-X$4,"")</f>
        <v/>
      </c>
      <c r="Y94" t="str">
        <f>IF(ISNUMBER('Panel Spreadsheet'!Y94),$E94-Y$4,"")</f>
        <v/>
      </c>
      <c r="Z94" t="str">
        <f>IF(ISNUMBER('Panel Spreadsheet'!Z94),$E94-Z$4,"")</f>
        <v/>
      </c>
      <c r="AA94" t="str">
        <f>IF(ISNUMBER('Panel Spreadsheet'!AA94),$E94-AA$4,"")</f>
        <v/>
      </c>
      <c r="AB94" t="str">
        <f>IF(ISNUMBER('Panel Spreadsheet'!AB94),$E94-AB$4,"")</f>
        <v/>
      </c>
      <c r="AC94" t="str">
        <f>IF(ISNUMBER('Panel Spreadsheet'!AC94),$E94-AC$4,"")</f>
        <v/>
      </c>
      <c r="AD94" t="str">
        <f>IF(ISNUMBER('Panel Spreadsheet'!AD94),$E94-AD$4,"")</f>
        <v/>
      </c>
      <c r="AE94" t="str">
        <f>IF(ISNUMBER('Panel Spreadsheet'!AE94),$E94-AE$4,"")</f>
        <v/>
      </c>
      <c r="AF94" t="str">
        <f>IF(ISNUMBER('Panel Spreadsheet'!AF94),$E94-AF$4,"")</f>
        <v/>
      </c>
      <c r="AG94" t="str">
        <f>IF(ISNUMBER('Panel Spreadsheet'!AG94),$E94-AG$4,"")</f>
        <v/>
      </c>
      <c r="AH94" t="str">
        <f>IF(ISNUMBER('Panel Spreadsheet'!AH94),$E94-AH$4,"")</f>
        <v/>
      </c>
      <c r="AI94" t="str">
        <f>IF(ISNUMBER('Panel Spreadsheet'!AI94),$E94-AI$4,"")</f>
        <v/>
      </c>
      <c r="AJ94" t="str">
        <f>IF(ISNUMBER('Panel Spreadsheet'!AJ94),$E94-AJ$4,"")</f>
        <v/>
      </c>
      <c r="AK94" t="str">
        <f>IF(ISNUMBER('Panel Spreadsheet'!AK94),$E94-AK$4,"")</f>
        <v/>
      </c>
      <c r="AL94" t="str">
        <f>IF(ISNUMBER('Panel Spreadsheet'!AL94),$E94-AL$4,"")</f>
        <v/>
      </c>
      <c r="AM94" t="str">
        <f>IF(ISNUMBER('Panel Spreadsheet'!AM94),$E94-AM$4,"")</f>
        <v/>
      </c>
      <c r="AN94" t="str">
        <f>IF(ISNUMBER('Panel Spreadsheet'!AN94),$E94-AN$4,"")</f>
        <v/>
      </c>
      <c r="AO94" t="str">
        <f>IF(ISNUMBER('Panel Spreadsheet'!AO94),$E94-AO$4,"")</f>
        <v/>
      </c>
      <c r="AP94" t="str">
        <f>IF(ISNUMBER('Panel Spreadsheet'!AP94),$E94-AP$4,"")</f>
        <v/>
      </c>
      <c r="AQ94" t="str">
        <f>IF(ISNUMBER('Panel Spreadsheet'!AQ94),$E94-AQ$4,"")</f>
        <v/>
      </c>
      <c r="AR94" t="str">
        <f>IF(ISNUMBER('Panel Spreadsheet'!AR94),$E94-AR$4,"")</f>
        <v/>
      </c>
      <c r="AS94" t="str">
        <f>IF(ISNUMBER('Panel Spreadsheet'!AS94),$E94-AS$4,"")</f>
        <v/>
      </c>
      <c r="AT94" t="str">
        <f>IF(ISNUMBER('Panel Spreadsheet'!AT94),$E94-AT$4,"")</f>
        <v/>
      </c>
      <c r="AU94" t="str">
        <f>IF(ISNUMBER('Panel Spreadsheet'!AU94),$E94-AU$4,"")</f>
        <v/>
      </c>
      <c r="AV94" t="str">
        <f>IF(ISNUMBER('Panel Spreadsheet'!AV94),$E94-AV$4,"")</f>
        <v/>
      </c>
      <c r="AW94" t="str">
        <f>IF(ISNUMBER('Panel Spreadsheet'!AW94),$E94-AW$4,"")</f>
        <v/>
      </c>
      <c r="AX94" t="str">
        <f>IF(ISNUMBER('Panel Spreadsheet'!AX94),$E94-AX$4,"")</f>
        <v/>
      </c>
      <c r="AY94" t="str">
        <f>IF(ISNUMBER('Panel Spreadsheet'!AY94),$E94-AY$4,"")</f>
        <v/>
      </c>
      <c r="AZ94" t="str">
        <f>IF(ISNUMBER('Panel Spreadsheet'!AZ94),$E94-AZ$4,"")</f>
        <v/>
      </c>
      <c r="BA94" t="str">
        <f>IF(ISNUMBER('Panel Spreadsheet'!BA94),$E94-BA$4,"")</f>
        <v/>
      </c>
      <c r="BB94" t="str">
        <f>IF(ISNUMBER('Panel Spreadsheet'!BB94),$E94-BB$4,"")</f>
        <v/>
      </c>
      <c r="BC94" t="str">
        <f>IF(ISNUMBER('Panel Spreadsheet'!BC94),$E94-BC$4,"")</f>
        <v/>
      </c>
      <c r="BD94" t="str">
        <f>IF(ISNUMBER('Panel Spreadsheet'!BD94),$E94-BD$4,"")</f>
        <v/>
      </c>
      <c r="BE94">
        <f>IF(ISNUMBER('Panel Spreadsheet'!BE94),$E94-BE$4,"")</f>
        <v>3</v>
      </c>
      <c r="BF94">
        <f>IF(ISNUMBER('Panel Spreadsheet'!BF94),$E94-BF$4,"")</f>
        <v>2</v>
      </c>
      <c r="BG94">
        <f>IF(ISNUMBER('Panel Spreadsheet'!BG94),$E94-BG$4,"")</f>
        <v>1</v>
      </c>
      <c r="BH94" t="str">
        <f>IF(ISNUMBER('Panel Spreadsheet'!BH94),$E94-BH$4,"")</f>
        <v/>
      </c>
      <c r="BI94" t="str">
        <f>IF(ISNUMBER('Panel Spreadsheet'!BI94),$E94-BI$4,"")</f>
        <v/>
      </c>
      <c r="BJ94" t="str">
        <f>IF(ISNUMBER('Panel Spreadsheet'!BJ94),$E94-BJ$4,"")</f>
        <v/>
      </c>
      <c r="BK94" t="str">
        <f>IF(ISNUMBER('Panel Spreadsheet'!BK94),$E94-BK$4,"")</f>
        <v/>
      </c>
      <c r="BL94" t="str">
        <f>IF(ISNUMBER('Panel Spreadsheet'!BL94),$E94-BL$4,"")</f>
        <v/>
      </c>
      <c r="BM94" t="str">
        <f>IF(ISNUMBER('Panel Spreadsheet'!BM94),$E94-BM$4,"")</f>
        <v/>
      </c>
    </row>
    <row r="95" spans="1:65" x14ac:dyDescent="0.35">
      <c r="A95" s="49" t="s">
        <v>30</v>
      </c>
      <c r="B95" s="49" t="s">
        <v>128</v>
      </c>
      <c r="C95" s="27">
        <v>4</v>
      </c>
      <c r="D95" s="22">
        <v>1960</v>
      </c>
      <c r="E95" s="22">
        <v>1990</v>
      </c>
      <c r="F95" t="str">
        <f>IF(ISNUMBER('Panel Spreadsheet'!F95),$E95-F$4,"")</f>
        <v/>
      </c>
      <c r="G95" t="str">
        <f>IF(ISNUMBER('Panel Spreadsheet'!G95),$E95-G$4,"")</f>
        <v/>
      </c>
      <c r="H95" t="str">
        <f>IF(ISNUMBER('Panel Spreadsheet'!H95),$E95-H$4,"")</f>
        <v/>
      </c>
      <c r="I95" t="str">
        <f>IF(ISNUMBER('Panel Spreadsheet'!I95),$E95-I$4,"")</f>
        <v/>
      </c>
      <c r="J95" t="str">
        <f>IF(ISNUMBER('Panel Spreadsheet'!J95),$E95-J$4,"")</f>
        <v/>
      </c>
      <c r="K95">
        <f>IF(ISNUMBER('Panel Spreadsheet'!K95),$E95-K$4,"")</f>
        <v>71</v>
      </c>
      <c r="L95">
        <f>IF(ISNUMBER('Panel Spreadsheet'!L95),$E95-L$4,"")</f>
        <v>70</v>
      </c>
      <c r="M95">
        <f>IF(ISNUMBER('Panel Spreadsheet'!M95),$E95-M$4,"")</f>
        <v>69</v>
      </c>
      <c r="N95">
        <f>IF(ISNUMBER('Panel Spreadsheet'!N95),$E95-N$4,"")</f>
        <v>68</v>
      </c>
      <c r="O95">
        <f>IF(ISNUMBER('Panel Spreadsheet'!O95),$E95-O$4,"")</f>
        <v>67</v>
      </c>
      <c r="P95">
        <f>IF(ISNUMBER('Panel Spreadsheet'!P95),$E95-P$4,"")</f>
        <v>66</v>
      </c>
      <c r="Q95">
        <f>IF(ISNUMBER('Panel Spreadsheet'!Q95),$E95-Q$4,"")</f>
        <v>65</v>
      </c>
      <c r="R95">
        <f>IF(ISNUMBER('Panel Spreadsheet'!R95),$E95-R$4,"")</f>
        <v>64</v>
      </c>
      <c r="S95">
        <f>IF(ISNUMBER('Panel Spreadsheet'!S95),$E95-S$4,"")</f>
        <v>63</v>
      </c>
      <c r="T95">
        <f>IF(ISNUMBER('Panel Spreadsheet'!T95),$E95-T$4,"")</f>
        <v>62</v>
      </c>
      <c r="U95">
        <f>IF(ISNUMBER('Panel Spreadsheet'!U95),$E95-U$4,"")</f>
        <v>61</v>
      </c>
      <c r="V95">
        <f>IF(ISNUMBER('Panel Spreadsheet'!V95),$E95-V$4,"")</f>
        <v>60</v>
      </c>
      <c r="W95" t="str">
        <f>IF(ISNUMBER('Panel Spreadsheet'!W95),$E95-W$4,"")</f>
        <v/>
      </c>
      <c r="X95" t="str">
        <f>IF(ISNUMBER('Panel Spreadsheet'!X95),$E95-X$4,"")</f>
        <v/>
      </c>
      <c r="Y95" t="str">
        <f>IF(ISNUMBER('Panel Spreadsheet'!Y95),$E95-Y$4,"")</f>
        <v/>
      </c>
      <c r="Z95" t="str">
        <f>IF(ISNUMBER('Panel Spreadsheet'!Z95),$E95-Z$4,"")</f>
        <v/>
      </c>
      <c r="AA95" t="str">
        <f>IF(ISNUMBER('Panel Spreadsheet'!AA95),$E95-AA$4,"")</f>
        <v/>
      </c>
      <c r="AB95" t="str">
        <f>IF(ISNUMBER('Panel Spreadsheet'!AB95),$E95-AB$4,"")</f>
        <v/>
      </c>
      <c r="AC95" t="str">
        <f>IF(ISNUMBER('Panel Spreadsheet'!AC95),$E95-AC$4,"")</f>
        <v/>
      </c>
      <c r="AD95" t="str">
        <f>IF(ISNUMBER('Panel Spreadsheet'!AD95),$E95-AD$4,"")</f>
        <v/>
      </c>
      <c r="AE95" t="str">
        <f>IF(ISNUMBER('Panel Spreadsheet'!AE95),$E95-AE$4,"")</f>
        <v/>
      </c>
      <c r="AF95" t="str">
        <f>IF(ISNUMBER('Panel Spreadsheet'!AF95),$E95-AF$4,"")</f>
        <v/>
      </c>
      <c r="AG95" t="str">
        <f>IF(ISNUMBER('Panel Spreadsheet'!AG95),$E95-AG$4,"")</f>
        <v/>
      </c>
      <c r="AH95" t="str">
        <f>IF(ISNUMBER('Panel Spreadsheet'!AH95),$E95-AH$4,"")</f>
        <v/>
      </c>
      <c r="AI95" t="str">
        <f>IF(ISNUMBER('Panel Spreadsheet'!AI95),$E95-AI$4,"")</f>
        <v/>
      </c>
      <c r="AJ95" t="str">
        <f>IF(ISNUMBER('Panel Spreadsheet'!AJ95),$E95-AJ$4,"")</f>
        <v/>
      </c>
      <c r="AK95" t="str">
        <f>IF(ISNUMBER('Panel Spreadsheet'!AK95),$E95-AK$4,"")</f>
        <v/>
      </c>
      <c r="AL95" t="str">
        <f>IF(ISNUMBER('Panel Spreadsheet'!AL95),$E95-AL$4,"")</f>
        <v/>
      </c>
      <c r="AM95" t="str">
        <f>IF(ISNUMBER('Panel Spreadsheet'!AM95),$E95-AM$4,"")</f>
        <v/>
      </c>
      <c r="AN95" t="str">
        <f>IF(ISNUMBER('Panel Spreadsheet'!AN95),$E95-AN$4,"")</f>
        <v/>
      </c>
      <c r="AO95" t="str">
        <f>IF(ISNUMBER('Panel Spreadsheet'!AO95),$E95-AO$4,"")</f>
        <v/>
      </c>
      <c r="AP95" t="str">
        <f>IF(ISNUMBER('Panel Spreadsheet'!AP95),$E95-AP$4,"")</f>
        <v/>
      </c>
      <c r="AQ95" t="str">
        <f>IF(ISNUMBER('Panel Spreadsheet'!AQ95),$E95-AQ$4,"")</f>
        <v/>
      </c>
      <c r="AR95" t="str">
        <f>IF(ISNUMBER('Panel Spreadsheet'!AR95),$E95-AR$4,"")</f>
        <v/>
      </c>
      <c r="AS95" t="str">
        <f>IF(ISNUMBER('Panel Spreadsheet'!AS95),$E95-AS$4,"")</f>
        <v/>
      </c>
      <c r="AT95" t="str">
        <f>IF(ISNUMBER('Panel Spreadsheet'!AT95),$E95-AT$4,"")</f>
        <v/>
      </c>
      <c r="AU95" t="str">
        <f>IF(ISNUMBER('Panel Spreadsheet'!AU95),$E95-AU$4,"")</f>
        <v/>
      </c>
      <c r="AV95" t="str">
        <f>IF(ISNUMBER('Panel Spreadsheet'!AV95),$E95-AV$4,"")</f>
        <v/>
      </c>
      <c r="AW95" t="str">
        <f>IF(ISNUMBER('Panel Spreadsheet'!AW95),$E95-AW$4,"")</f>
        <v/>
      </c>
      <c r="AX95" t="str">
        <f>IF(ISNUMBER('Panel Spreadsheet'!AX95),$E95-AX$4,"")</f>
        <v/>
      </c>
      <c r="AY95" t="str">
        <f>IF(ISNUMBER('Panel Spreadsheet'!AY95),$E95-AY$4,"")</f>
        <v/>
      </c>
      <c r="AZ95" t="str">
        <f>IF(ISNUMBER('Panel Spreadsheet'!AZ95),$E95-AZ$4,"")</f>
        <v/>
      </c>
      <c r="BA95" t="str">
        <f>IF(ISNUMBER('Panel Spreadsheet'!BA95),$E95-BA$4,"")</f>
        <v/>
      </c>
      <c r="BB95" t="str">
        <f>IF(ISNUMBER('Panel Spreadsheet'!BB95),$E95-BB$4,"")</f>
        <v/>
      </c>
      <c r="BC95" t="str">
        <f>IF(ISNUMBER('Panel Spreadsheet'!BC95),$E95-BC$4,"")</f>
        <v/>
      </c>
      <c r="BD95" t="str">
        <f>IF(ISNUMBER('Panel Spreadsheet'!BD95),$E95-BD$4,"")</f>
        <v/>
      </c>
      <c r="BE95" t="str">
        <f>IF(ISNUMBER('Panel Spreadsheet'!BE95),$E95-BE$4,"")</f>
        <v/>
      </c>
      <c r="BF95" t="str">
        <f>IF(ISNUMBER('Panel Spreadsheet'!BF95),$E95-BF$4,"")</f>
        <v/>
      </c>
      <c r="BG95" t="str">
        <f>IF(ISNUMBER('Panel Spreadsheet'!BG95),$E95-BG$4,"")</f>
        <v/>
      </c>
      <c r="BH95" t="str">
        <f>IF(ISNUMBER('Panel Spreadsheet'!BH95),$E95-BH$4,"")</f>
        <v/>
      </c>
      <c r="BI95" t="str">
        <f>IF(ISNUMBER('Panel Spreadsheet'!BI95),$E95-BI$4,"")</f>
        <v/>
      </c>
      <c r="BJ95" t="str">
        <f>IF(ISNUMBER('Panel Spreadsheet'!BJ95),$E95-BJ$4,"")</f>
        <v/>
      </c>
      <c r="BK95" t="str">
        <f>IF(ISNUMBER('Panel Spreadsheet'!BK95),$E95-BK$4,"")</f>
        <v/>
      </c>
      <c r="BL95" t="str">
        <f>IF(ISNUMBER('Panel Spreadsheet'!BL95),$E95-BL$4,"")</f>
        <v/>
      </c>
      <c r="BM95" t="str">
        <f>IF(ISNUMBER('Panel Spreadsheet'!BM95),$E95-BM$4,"")</f>
        <v/>
      </c>
    </row>
    <row r="96" spans="1:65" x14ac:dyDescent="0.35">
      <c r="A96" s="131" t="s">
        <v>30</v>
      </c>
      <c r="B96" s="49" t="s">
        <v>128</v>
      </c>
      <c r="C96" s="27">
        <v>4</v>
      </c>
      <c r="D96" s="22">
        <v>1960</v>
      </c>
      <c r="E96" s="26">
        <v>1990</v>
      </c>
      <c r="F96" t="str">
        <f>IF(ISNUMBER('Panel Spreadsheet'!F96),$E96-F$4,"")</f>
        <v/>
      </c>
      <c r="G96" t="str">
        <f>IF(ISNUMBER('Panel Spreadsheet'!G96),$E96-G$4,"")</f>
        <v/>
      </c>
      <c r="H96" t="str">
        <f>IF(ISNUMBER('Panel Spreadsheet'!H96),$E96-H$4,"")</f>
        <v/>
      </c>
      <c r="I96" t="str">
        <f>IF(ISNUMBER('Panel Spreadsheet'!I96),$E96-I$4,"")</f>
        <v/>
      </c>
      <c r="J96" t="str">
        <f>IF(ISNUMBER('Panel Spreadsheet'!J96),$E96-J$4,"")</f>
        <v/>
      </c>
      <c r="K96" t="str">
        <f>IF(ISNUMBER('Panel Spreadsheet'!K96),$E96-K$4,"")</f>
        <v/>
      </c>
      <c r="L96">
        <f>IF(ISNUMBER('Panel Spreadsheet'!L96),$E96-L$4,"")</f>
        <v>70</v>
      </c>
      <c r="M96" t="str">
        <f>IF(ISNUMBER('Panel Spreadsheet'!M96),$E96-M$4,"")</f>
        <v/>
      </c>
      <c r="N96" t="str">
        <f>IF(ISNUMBER('Panel Spreadsheet'!N96),$E96-N$4,"")</f>
        <v/>
      </c>
      <c r="O96" t="str">
        <f>IF(ISNUMBER('Panel Spreadsheet'!O96),$E96-O$4,"")</f>
        <v/>
      </c>
      <c r="P96" t="str">
        <f>IF(ISNUMBER('Panel Spreadsheet'!P96),$E96-P$4,"")</f>
        <v/>
      </c>
      <c r="Q96" t="str">
        <f>IF(ISNUMBER('Panel Spreadsheet'!Q96),$E96-Q$4,"")</f>
        <v/>
      </c>
      <c r="R96" t="str">
        <f>IF(ISNUMBER('Panel Spreadsheet'!R96),$E96-R$4,"")</f>
        <v/>
      </c>
      <c r="S96" t="str">
        <f>IF(ISNUMBER('Panel Spreadsheet'!S96),$E96-S$4,"")</f>
        <v/>
      </c>
      <c r="T96" t="str">
        <f>IF(ISNUMBER('Panel Spreadsheet'!T96),$E96-T$4,"")</f>
        <v/>
      </c>
      <c r="U96" t="str">
        <f>IF(ISNUMBER('Panel Spreadsheet'!U96),$E96-U$4,"")</f>
        <v/>
      </c>
      <c r="V96" t="str">
        <f>IF(ISNUMBER('Panel Spreadsheet'!V96),$E96-V$4,"")</f>
        <v/>
      </c>
      <c r="W96" t="str">
        <f>IF(ISNUMBER('Panel Spreadsheet'!W96),$E96-W$4,"")</f>
        <v/>
      </c>
      <c r="X96" t="str">
        <f>IF(ISNUMBER('Panel Spreadsheet'!X96),$E96-X$4,"")</f>
        <v/>
      </c>
      <c r="Y96" t="str">
        <f>IF(ISNUMBER('Panel Spreadsheet'!Y96),$E96-Y$4,"")</f>
        <v/>
      </c>
      <c r="Z96" t="str">
        <f>IF(ISNUMBER('Panel Spreadsheet'!Z96),$E96-Z$4,"")</f>
        <v/>
      </c>
      <c r="AA96" t="str">
        <f>IF(ISNUMBER('Panel Spreadsheet'!AA96),$E96-AA$4,"")</f>
        <v/>
      </c>
      <c r="AB96" t="str">
        <f>IF(ISNUMBER('Panel Spreadsheet'!AB96),$E96-AB$4,"")</f>
        <v/>
      </c>
      <c r="AC96" t="str">
        <f>IF(ISNUMBER('Panel Spreadsheet'!AC96),$E96-AC$4,"")</f>
        <v/>
      </c>
      <c r="AD96" t="str">
        <f>IF(ISNUMBER('Panel Spreadsheet'!AD96),$E96-AD$4,"")</f>
        <v/>
      </c>
      <c r="AE96" t="str">
        <f>IF(ISNUMBER('Panel Spreadsheet'!AE96),$E96-AE$4,"")</f>
        <v/>
      </c>
      <c r="AF96" t="str">
        <f>IF(ISNUMBER('Panel Spreadsheet'!AF96),$E96-AF$4,"")</f>
        <v/>
      </c>
      <c r="AG96" t="str">
        <f>IF(ISNUMBER('Panel Spreadsheet'!AG96),$E96-AG$4,"")</f>
        <v/>
      </c>
      <c r="AH96" t="str">
        <f>IF(ISNUMBER('Panel Spreadsheet'!AH96),$E96-AH$4,"")</f>
        <v/>
      </c>
      <c r="AI96" t="str">
        <f>IF(ISNUMBER('Panel Spreadsheet'!AI96),$E96-AI$4,"")</f>
        <v/>
      </c>
      <c r="AJ96" t="str">
        <f>IF(ISNUMBER('Panel Spreadsheet'!AJ96),$E96-AJ$4,"")</f>
        <v/>
      </c>
      <c r="AK96" t="str">
        <f>IF(ISNUMBER('Panel Spreadsheet'!AK96),$E96-AK$4,"")</f>
        <v/>
      </c>
      <c r="AL96" t="str">
        <f>IF(ISNUMBER('Panel Spreadsheet'!AL96),$E96-AL$4,"")</f>
        <v/>
      </c>
      <c r="AM96" t="str">
        <f>IF(ISNUMBER('Panel Spreadsheet'!AM96),$E96-AM$4,"")</f>
        <v/>
      </c>
      <c r="AN96" t="str">
        <f>IF(ISNUMBER('Panel Spreadsheet'!AN96),$E96-AN$4,"")</f>
        <v/>
      </c>
      <c r="AO96" t="str">
        <f>IF(ISNUMBER('Panel Spreadsheet'!AO96),$E96-AO$4,"")</f>
        <v/>
      </c>
      <c r="AP96" t="str">
        <f>IF(ISNUMBER('Panel Spreadsheet'!AP96),$E96-AP$4,"")</f>
        <v/>
      </c>
      <c r="AQ96" t="str">
        <f>IF(ISNUMBER('Panel Spreadsheet'!AQ96),$E96-AQ$4,"")</f>
        <v/>
      </c>
      <c r="AR96" t="str">
        <f>IF(ISNUMBER('Panel Spreadsheet'!AR96),$E96-AR$4,"")</f>
        <v/>
      </c>
      <c r="AS96" t="str">
        <f>IF(ISNUMBER('Panel Spreadsheet'!AS96),$E96-AS$4,"")</f>
        <v/>
      </c>
      <c r="AT96" t="str">
        <f>IF(ISNUMBER('Panel Spreadsheet'!AT96),$E96-AT$4,"")</f>
        <v/>
      </c>
      <c r="AU96" t="str">
        <f>IF(ISNUMBER('Panel Spreadsheet'!AU96),$E96-AU$4,"")</f>
        <v/>
      </c>
      <c r="AV96" t="str">
        <f>IF(ISNUMBER('Panel Spreadsheet'!AV96),$E96-AV$4,"")</f>
        <v/>
      </c>
      <c r="AW96" t="str">
        <f>IF(ISNUMBER('Panel Spreadsheet'!AW96),$E96-AW$4,"")</f>
        <v/>
      </c>
      <c r="AX96" t="str">
        <f>IF(ISNUMBER('Panel Spreadsheet'!AX96),$E96-AX$4,"")</f>
        <v/>
      </c>
      <c r="AY96" t="str">
        <f>IF(ISNUMBER('Panel Spreadsheet'!AY96),$E96-AY$4,"")</f>
        <v/>
      </c>
      <c r="AZ96" t="str">
        <f>IF(ISNUMBER('Panel Spreadsheet'!AZ96),$E96-AZ$4,"")</f>
        <v/>
      </c>
      <c r="BA96" t="str">
        <f>IF(ISNUMBER('Panel Spreadsheet'!BA96),$E96-BA$4,"")</f>
        <v/>
      </c>
      <c r="BB96" t="str">
        <f>IF(ISNUMBER('Panel Spreadsheet'!BB96),$E96-BB$4,"")</f>
        <v/>
      </c>
      <c r="BC96" t="str">
        <f>IF(ISNUMBER('Panel Spreadsheet'!BC96),$E96-BC$4,"")</f>
        <v/>
      </c>
      <c r="BD96" t="str">
        <f>IF(ISNUMBER('Panel Spreadsheet'!BD96),$E96-BD$4,"")</f>
        <v/>
      </c>
      <c r="BE96" t="str">
        <f>IF(ISNUMBER('Panel Spreadsheet'!BE96),$E96-BE$4,"")</f>
        <v/>
      </c>
      <c r="BF96" t="str">
        <f>IF(ISNUMBER('Panel Spreadsheet'!BF96),$E96-BF$4,"")</f>
        <v/>
      </c>
      <c r="BG96" t="str">
        <f>IF(ISNUMBER('Panel Spreadsheet'!BG96),$E96-BG$4,"")</f>
        <v/>
      </c>
      <c r="BH96" t="str">
        <f>IF(ISNUMBER('Panel Spreadsheet'!BH96),$E96-BH$4,"")</f>
        <v/>
      </c>
      <c r="BI96" t="str">
        <f>IF(ISNUMBER('Panel Spreadsheet'!BI96),$E96-BI$4,"")</f>
        <v/>
      </c>
      <c r="BJ96" t="str">
        <f>IF(ISNUMBER('Panel Spreadsheet'!BJ96),$E96-BJ$4,"")</f>
        <v/>
      </c>
      <c r="BK96" t="str">
        <f>IF(ISNUMBER('Panel Spreadsheet'!BK96),$E96-BK$4,"")</f>
        <v/>
      </c>
      <c r="BL96" t="str">
        <f>IF(ISNUMBER('Panel Spreadsheet'!BL96),$E96-BL$4,"")</f>
        <v/>
      </c>
      <c r="BM96" t="str">
        <f>IF(ISNUMBER('Panel Spreadsheet'!BM96),$E96-BM$4,"")</f>
        <v/>
      </c>
    </row>
    <row r="97" spans="1:65" x14ac:dyDescent="0.35">
      <c r="A97" s="51" t="s">
        <v>33</v>
      </c>
      <c r="B97" s="49" t="s">
        <v>128</v>
      </c>
      <c r="C97" s="27">
        <v>4</v>
      </c>
      <c r="D97" s="22">
        <v>1934</v>
      </c>
      <c r="E97" s="26">
        <v>1936</v>
      </c>
      <c r="F97" t="str">
        <f>IF(ISNUMBER('Panel Spreadsheet'!F97),$E97-F$4,"")</f>
        <v/>
      </c>
      <c r="G97" t="str">
        <f>IF(ISNUMBER('Panel Spreadsheet'!G97),$E97-G$4,"")</f>
        <v/>
      </c>
      <c r="H97" t="str">
        <f>IF(ISNUMBER('Panel Spreadsheet'!H97),$E97-H$4,"")</f>
        <v/>
      </c>
      <c r="I97" t="str">
        <f>IF(ISNUMBER('Panel Spreadsheet'!I97),$E97-I$4,"")</f>
        <v/>
      </c>
      <c r="J97" t="str">
        <f>IF(ISNUMBER('Panel Spreadsheet'!J97),$E97-J$4,"")</f>
        <v/>
      </c>
      <c r="K97" t="str">
        <f>IF(ISNUMBER('Panel Spreadsheet'!K97),$E97-K$4,"")</f>
        <v/>
      </c>
      <c r="L97" t="str">
        <f>IF(ISNUMBER('Panel Spreadsheet'!L97),$E97-L$4,"")</f>
        <v/>
      </c>
      <c r="M97" t="str">
        <f>IF(ISNUMBER('Panel Spreadsheet'!M97),$E97-M$4,"")</f>
        <v/>
      </c>
      <c r="N97" t="str">
        <f>IF(ISNUMBER('Panel Spreadsheet'!N97),$E97-N$4,"")</f>
        <v/>
      </c>
      <c r="O97" t="str">
        <f>IF(ISNUMBER('Panel Spreadsheet'!O97),$E97-O$4,"")</f>
        <v/>
      </c>
      <c r="P97" t="str">
        <f>IF(ISNUMBER('Panel Spreadsheet'!P97),$E97-P$4,"")</f>
        <v/>
      </c>
      <c r="Q97" t="str">
        <f>IF(ISNUMBER('Panel Spreadsheet'!Q97),$E97-Q$4,"")</f>
        <v/>
      </c>
      <c r="R97" t="str">
        <f>IF(ISNUMBER('Panel Spreadsheet'!R97),$E97-R$4,"")</f>
        <v/>
      </c>
      <c r="S97" t="str">
        <f>IF(ISNUMBER('Panel Spreadsheet'!S97),$E97-S$4,"")</f>
        <v/>
      </c>
      <c r="T97" t="str">
        <f>IF(ISNUMBER('Panel Spreadsheet'!T97),$E97-T$4,"")</f>
        <v/>
      </c>
      <c r="U97" t="str">
        <f>IF(ISNUMBER('Panel Spreadsheet'!U97),$E97-U$4,"")</f>
        <v/>
      </c>
      <c r="V97" t="str">
        <f>IF(ISNUMBER('Panel Spreadsheet'!V97),$E97-V$4,"")</f>
        <v/>
      </c>
      <c r="W97" t="str">
        <f>IF(ISNUMBER('Panel Spreadsheet'!W97),$E97-W$4,"")</f>
        <v/>
      </c>
      <c r="X97">
        <f>IF(ISNUMBER('Panel Spreadsheet'!X97),$E97-X$4,"")</f>
        <v>4</v>
      </c>
      <c r="Y97">
        <f>IF(ISNUMBER('Panel Spreadsheet'!Y97),$E97-Y$4,"")</f>
        <v>3</v>
      </c>
      <c r="Z97" t="str">
        <f>IF(ISNUMBER('Panel Spreadsheet'!Z97),$E97-Z$4,"")</f>
        <v/>
      </c>
      <c r="AA97" t="str">
        <f>IF(ISNUMBER('Panel Spreadsheet'!AA97),$E97-AA$4,"")</f>
        <v/>
      </c>
      <c r="AB97" t="str">
        <f>IF(ISNUMBER('Panel Spreadsheet'!AB97),$E97-AB$4,"")</f>
        <v/>
      </c>
      <c r="AC97" t="str">
        <f>IF(ISNUMBER('Panel Spreadsheet'!AC97),$E97-AC$4,"")</f>
        <v/>
      </c>
      <c r="AD97" t="str">
        <f>IF(ISNUMBER('Panel Spreadsheet'!AD97),$E97-AD$4,"")</f>
        <v/>
      </c>
      <c r="AE97" t="str">
        <f>IF(ISNUMBER('Panel Spreadsheet'!AE97),$E97-AE$4,"")</f>
        <v/>
      </c>
      <c r="AF97" t="str">
        <f>IF(ISNUMBER('Panel Spreadsheet'!AF97),$E97-AF$4,"")</f>
        <v/>
      </c>
      <c r="AG97" t="str">
        <f>IF(ISNUMBER('Panel Spreadsheet'!AG97),$E97-AG$4,"")</f>
        <v/>
      </c>
      <c r="AH97" t="str">
        <f>IF(ISNUMBER('Panel Spreadsheet'!AH97),$E97-AH$4,"")</f>
        <v/>
      </c>
      <c r="AI97" t="str">
        <f>IF(ISNUMBER('Panel Spreadsheet'!AI97),$E97-AI$4,"")</f>
        <v/>
      </c>
      <c r="AJ97" t="str">
        <f>IF(ISNUMBER('Panel Spreadsheet'!AJ97),$E97-AJ$4,"")</f>
        <v/>
      </c>
      <c r="AK97" t="str">
        <f>IF(ISNUMBER('Panel Spreadsheet'!AK97),$E97-AK$4,"")</f>
        <v/>
      </c>
      <c r="AL97" t="str">
        <f>IF(ISNUMBER('Panel Spreadsheet'!AL97),$E97-AL$4,"")</f>
        <v/>
      </c>
      <c r="AM97" t="str">
        <f>IF(ISNUMBER('Panel Spreadsheet'!AM97),$E97-AM$4,"")</f>
        <v/>
      </c>
      <c r="AN97" t="str">
        <f>IF(ISNUMBER('Panel Spreadsheet'!AN97),$E97-AN$4,"")</f>
        <v/>
      </c>
      <c r="AO97" t="str">
        <f>IF(ISNUMBER('Panel Spreadsheet'!AO97),$E97-AO$4,"")</f>
        <v/>
      </c>
      <c r="AP97" t="str">
        <f>IF(ISNUMBER('Panel Spreadsheet'!AP97),$E97-AP$4,"")</f>
        <v/>
      </c>
      <c r="AQ97" t="str">
        <f>IF(ISNUMBER('Panel Spreadsheet'!AQ97),$E97-AQ$4,"")</f>
        <v/>
      </c>
      <c r="AR97" t="str">
        <f>IF(ISNUMBER('Panel Spreadsheet'!AR97),$E97-AR$4,"")</f>
        <v/>
      </c>
      <c r="AS97" t="str">
        <f>IF(ISNUMBER('Panel Spreadsheet'!AS97),$E97-AS$4,"")</f>
        <v/>
      </c>
      <c r="AT97" t="str">
        <f>IF(ISNUMBER('Panel Spreadsheet'!AT97),$E97-AT$4,"")</f>
        <v/>
      </c>
      <c r="AU97" t="str">
        <f>IF(ISNUMBER('Panel Spreadsheet'!AU97),$E97-AU$4,"")</f>
        <v/>
      </c>
      <c r="AV97" t="str">
        <f>IF(ISNUMBER('Panel Spreadsheet'!AV97),$E97-AV$4,"")</f>
        <v/>
      </c>
      <c r="AW97" t="str">
        <f>IF(ISNUMBER('Panel Spreadsheet'!AW97),$E97-AW$4,"")</f>
        <v/>
      </c>
      <c r="AX97" t="str">
        <f>IF(ISNUMBER('Panel Spreadsheet'!AX97),$E97-AX$4,"")</f>
        <v/>
      </c>
      <c r="AY97" t="str">
        <f>IF(ISNUMBER('Panel Spreadsheet'!AY97),$E97-AY$4,"")</f>
        <v/>
      </c>
      <c r="AZ97" t="str">
        <f>IF(ISNUMBER('Panel Spreadsheet'!AZ97),$E97-AZ$4,"")</f>
        <v/>
      </c>
      <c r="BA97" t="str">
        <f>IF(ISNUMBER('Panel Spreadsheet'!BA97),$E97-BA$4,"")</f>
        <v/>
      </c>
      <c r="BB97" t="str">
        <f>IF(ISNUMBER('Panel Spreadsheet'!BB97),$E97-BB$4,"")</f>
        <v/>
      </c>
      <c r="BC97" t="str">
        <f>IF(ISNUMBER('Panel Spreadsheet'!BC97),$E97-BC$4,"")</f>
        <v/>
      </c>
      <c r="BD97" t="str">
        <f>IF(ISNUMBER('Panel Spreadsheet'!BD97),$E97-BD$4,"")</f>
        <v/>
      </c>
      <c r="BE97" t="str">
        <f>IF(ISNUMBER('Panel Spreadsheet'!BE97),$E97-BE$4,"")</f>
        <v/>
      </c>
      <c r="BF97" t="str">
        <f>IF(ISNUMBER('Panel Spreadsheet'!BF97),$E97-BF$4,"")</f>
        <v/>
      </c>
      <c r="BG97" t="str">
        <f>IF(ISNUMBER('Panel Spreadsheet'!BG97),$E97-BG$4,"")</f>
        <v/>
      </c>
      <c r="BH97" t="str">
        <f>IF(ISNUMBER('Panel Spreadsheet'!BH97),$E97-BH$4,"")</f>
        <v/>
      </c>
      <c r="BI97" t="str">
        <f>IF(ISNUMBER('Panel Spreadsheet'!BI97),$E97-BI$4,"")</f>
        <v/>
      </c>
      <c r="BJ97" t="str">
        <f>IF(ISNUMBER('Panel Spreadsheet'!BJ97),$E97-BJ$4,"")</f>
        <v/>
      </c>
      <c r="BK97" t="str">
        <f>IF(ISNUMBER('Panel Spreadsheet'!BK97),$E97-BK$4,"")</f>
        <v/>
      </c>
      <c r="BL97" t="str">
        <f>IF(ISNUMBER('Panel Spreadsheet'!BL97),$E97-BL$4,"")</f>
        <v/>
      </c>
      <c r="BM97" t="str">
        <f>IF(ISNUMBER('Panel Spreadsheet'!BM97),$E97-BM$4,"")</f>
        <v/>
      </c>
    </row>
    <row r="98" spans="1:65" x14ac:dyDescent="0.35">
      <c r="A98" s="49" t="s">
        <v>68</v>
      </c>
      <c r="B98" s="49" t="s">
        <v>128</v>
      </c>
      <c r="C98" s="27">
        <v>4</v>
      </c>
      <c r="D98" s="22">
        <v>1965</v>
      </c>
      <c r="E98" s="115">
        <v>1965</v>
      </c>
      <c r="F98" t="str">
        <f>IF(ISNUMBER('Panel Spreadsheet'!F98),$E98-F$4,"")</f>
        <v/>
      </c>
      <c r="G98" t="str">
        <f>IF(ISNUMBER('Panel Spreadsheet'!G98),$E98-G$4,"")</f>
        <v/>
      </c>
      <c r="H98" t="str">
        <f>IF(ISNUMBER('Panel Spreadsheet'!H98),$E98-H$4,"")</f>
        <v/>
      </c>
      <c r="I98" t="str">
        <f>IF(ISNUMBER('Panel Spreadsheet'!I98),$E98-I$4,"")</f>
        <v/>
      </c>
      <c r="J98" t="str">
        <f>IF(ISNUMBER('Panel Spreadsheet'!J98),$E98-J$4,"")</f>
        <v/>
      </c>
      <c r="K98" t="str">
        <f>IF(ISNUMBER('Panel Spreadsheet'!K98),$E98-K$4,"")</f>
        <v/>
      </c>
      <c r="L98" t="str">
        <f>IF(ISNUMBER('Panel Spreadsheet'!L98),$E98-L$4,"")</f>
        <v/>
      </c>
      <c r="M98" t="str">
        <f>IF(ISNUMBER('Panel Spreadsheet'!M98),$E98-M$4,"")</f>
        <v/>
      </c>
      <c r="N98" t="str">
        <f>IF(ISNUMBER('Panel Spreadsheet'!N98),$E98-N$4,"")</f>
        <v/>
      </c>
      <c r="O98" t="str">
        <f>IF(ISNUMBER('Panel Spreadsheet'!O98),$E98-O$4,"")</f>
        <v/>
      </c>
      <c r="P98" t="str">
        <f>IF(ISNUMBER('Panel Spreadsheet'!P98),$E98-P$4,"")</f>
        <v/>
      </c>
      <c r="Q98" t="str">
        <f>IF(ISNUMBER('Panel Spreadsheet'!Q98),$E98-Q$4,"")</f>
        <v/>
      </c>
      <c r="R98" t="str">
        <f>IF(ISNUMBER('Panel Spreadsheet'!R98),$E98-R$4,"")</f>
        <v/>
      </c>
      <c r="S98" t="str">
        <f>IF(ISNUMBER('Panel Spreadsheet'!S98),$E98-S$4,"")</f>
        <v/>
      </c>
      <c r="T98" t="str">
        <f>IF(ISNUMBER('Panel Spreadsheet'!T98),$E98-T$4,"")</f>
        <v/>
      </c>
      <c r="U98" t="str">
        <f>IF(ISNUMBER('Panel Spreadsheet'!U98),$E98-U$4,"")</f>
        <v/>
      </c>
      <c r="V98" t="str">
        <f>IF(ISNUMBER('Panel Spreadsheet'!V98),$E98-V$4,"")</f>
        <v/>
      </c>
      <c r="W98" t="str">
        <f>IF(ISNUMBER('Panel Spreadsheet'!W98),$E98-W$4,"")</f>
        <v/>
      </c>
      <c r="X98" t="str">
        <f>IF(ISNUMBER('Panel Spreadsheet'!X98),$E98-X$4,"")</f>
        <v/>
      </c>
      <c r="Y98" t="str">
        <f>IF(ISNUMBER('Panel Spreadsheet'!Y98),$E98-Y$4,"")</f>
        <v/>
      </c>
      <c r="Z98" t="str">
        <f>IF(ISNUMBER('Panel Spreadsheet'!Z98),$E98-Z$4,"")</f>
        <v/>
      </c>
      <c r="AA98" t="str">
        <f>IF(ISNUMBER('Panel Spreadsheet'!AA98),$E98-AA$4,"")</f>
        <v/>
      </c>
      <c r="AB98" t="str">
        <f>IF(ISNUMBER('Panel Spreadsheet'!AB98),$E98-AB$4,"")</f>
        <v/>
      </c>
      <c r="AC98" t="str">
        <f>IF(ISNUMBER('Panel Spreadsheet'!AC98),$E98-AC$4,"")</f>
        <v/>
      </c>
      <c r="AD98" t="str">
        <f>IF(ISNUMBER('Panel Spreadsheet'!AD98),$E98-AD$4,"")</f>
        <v/>
      </c>
      <c r="AE98" t="str">
        <f>IF(ISNUMBER('Panel Spreadsheet'!AE98),$E98-AE$4,"")</f>
        <v/>
      </c>
      <c r="AF98" t="str">
        <f>IF(ISNUMBER('Panel Spreadsheet'!AF98),$E98-AF$4,"")</f>
        <v/>
      </c>
      <c r="AG98" t="str">
        <f>IF(ISNUMBER('Panel Spreadsheet'!AG98),$E98-AG$4,"")</f>
        <v/>
      </c>
      <c r="AH98" t="str">
        <f>IF(ISNUMBER('Panel Spreadsheet'!AH98),$E98-AH$4,"")</f>
        <v/>
      </c>
      <c r="AI98" t="str">
        <f>IF(ISNUMBER('Panel Spreadsheet'!AI98),$E98-AI$4,"")</f>
        <v/>
      </c>
      <c r="AJ98" t="str">
        <f>IF(ISNUMBER('Panel Spreadsheet'!AJ98),$E98-AJ$4,"")</f>
        <v/>
      </c>
      <c r="AK98" t="str">
        <f>IF(ISNUMBER('Panel Spreadsheet'!AK98),$E98-AK$4,"")</f>
        <v/>
      </c>
      <c r="AL98" t="str">
        <f>IF(ISNUMBER('Panel Spreadsheet'!AL98),$E98-AL$4,"")</f>
        <v/>
      </c>
      <c r="AM98" t="str">
        <f>IF(ISNUMBER('Panel Spreadsheet'!AM98),$E98-AM$4,"")</f>
        <v/>
      </c>
      <c r="AN98" t="str">
        <f>IF(ISNUMBER('Panel Spreadsheet'!AN98),$E98-AN$4,"")</f>
        <v/>
      </c>
      <c r="AO98" t="str">
        <f>IF(ISNUMBER('Panel Spreadsheet'!AO98),$E98-AO$4,"")</f>
        <v/>
      </c>
      <c r="AP98" t="str">
        <f>IF(ISNUMBER('Panel Spreadsheet'!AP98),$E98-AP$4,"")</f>
        <v/>
      </c>
      <c r="AQ98" t="str">
        <f>IF(ISNUMBER('Panel Spreadsheet'!AQ98),$E98-AQ$4,"")</f>
        <v/>
      </c>
      <c r="AR98" t="str">
        <f>IF(ISNUMBER('Panel Spreadsheet'!AR98),$E98-AR$4,"")</f>
        <v/>
      </c>
      <c r="AS98" t="str">
        <f>IF(ISNUMBER('Panel Spreadsheet'!AS98),$E98-AS$4,"")</f>
        <v/>
      </c>
      <c r="AT98" t="str">
        <f>IF(ISNUMBER('Panel Spreadsheet'!AT98),$E98-AT$4,"")</f>
        <v/>
      </c>
      <c r="AU98" t="str">
        <f>IF(ISNUMBER('Panel Spreadsheet'!AU98),$E98-AU$4,"")</f>
        <v/>
      </c>
      <c r="AV98" t="str">
        <f>IF(ISNUMBER('Panel Spreadsheet'!AV98),$E98-AV$4,"")</f>
        <v/>
      </c>
      <c r="AW98" t="str">
        <f>IF(ISNUMBER('Panel Spreadsheet'!AW98),$E98-AW$4,"")</f>
        <v/>
      </c>
      <c r="AX98" t="str">
        <f>IF(ISNUMBER('Panel Spreadsheet'!AX98),$E98-AX$4,"")</f>
        <v/>
      </c>
      <c r="AY98" t="str">
        <f>IF(ISNUMBER('Panel Spreadsheet'!AY98),$E98-AY$4,"")</f>
        <v/>
      </c>
      <c r="AZ98" t="str">
        <f>IF(ISNUMBER('Panel Spreadsheet'!AZ98),$E98-AZ$4,"")</f>
        <v/>
      </c>
      <c r="BA98" t="str">
        <f>IF(ISNUMBER('Panel Spreadsheet'!BA98),$E98-BA$4,"")</f>
        <v/>
      </c>
      <c r="BB98" t="str">
        <f>IF(ISNUMBER('Panel Spreadsheet'!BB98),$E98-BB$4,"")</f>
        <v/>
      </c>
      <c r="BC98">
        <f>IF(ISNUMBER('Panel Spreadsheet'!BC98),$E98-BC$4,"")</f>
        <v>2</v>
      </c>
      <c r="BD98">
        <f>IF(ISNUMBER('Panel Spreadsheet'!BD98),$E98-BD$4,"")</f>
        <v>1</v>
      </c>
      <c r="BE98" t="str">
        <f>IF(ISNUMBER('Panel Spreadsheet'!BE98),$E98-BE$4,"")</f>
        <v/>
      </c>
      <c r="BF98" t="str">
        <f>IF(ISNUMBER('Panel Spreadsheet'!BF98),$E98-BF$4,"")</f>
        <v/>
      </c>
      <c r="BG98" t="str">
        <f>IF(ISNUMBER('Panel Spreadsheet'!BG98),$E98-BG$4,"")</f>
        <v/>
      </c>
      <c r="BH98" t="str">
        <f>IF(ISNUMBER('Panel Spreadsheet'!BH98),$E98-BH$4,"")</f>
        <v/>
      </c>
      <c r="BI98" t="str">
        <f>IF(ISNUMBER('Panel Spreadsheet'!BI98),$E98-BI$4,"")</f>
        <v/>
      </c>
      <c r="BJ98" t="str">
        <f>IF(ISNUMBER('Panel Spreadsheet'!BJ98),$E98-BJ$4,"")</f>
        <v/>
      </c>
      <c r="BK98" t="str">
        <f>IF(ISNUMBER('Panel Spreadsheet'!BK98),$E98-BK$4,"")</f>
        <v/>
      </c>
      <c r="BL98" t="str">
        <f>IF(ISNUMBER('Panel Spreadsheet'!BL98),$E98-BL$4,"")</f>
        <v/>
      </c>
      <c r="BM98" t="str">
        <f>IF(ISNUMBER('Panel Spreadsheet'!BM98),$E98-BM$4,"")</f>
        <v/>
      </c>
    </row>
    <row r="99" spans="1:65" x14ac:dyDescent="0.35">
      <c r="A99" s="49" t="s">
        <v>66</v>
      </c>
      <c r="B99" s="49" t="s">
        <v>128</v>
      </c>
      <c r="C99" s="27">
        <v>4.5</v>
      </c>
      <c r="D99" s="22">
        <v>1964</v>
      </c>
      <c r="E99" s="115">
        <v>1964</v>
      </c>
      <c r="F99" t="str">
        <f>IF(ISNUMBER('Panel Spreadsheet'!F99),$E99-F$4,"")</f>
        <v/>
      </c>
      <c r="G99" t="str">
        <f>IF(ISNUMBER('Panel Spreadsheet'!G99),$E99-G$4,"")</f>
        <v/>
      </c>
      <c r="H99" t="str">
        <f>IF(ISNUMBER('Panel Spreadsheet'!H99),$E99-H$4,"")</f>
        <v/>
      </c>
      <c r="I99" t="str">
        <f>IF(ISNUMBER('Panel Spreadsheet'!I99),$E99-I$4,"")</f>
        <v/>
      </c>
      <c r="J99" t="str">
        <f>IF(ISNUMBER('Panel Spreadsheet'!J99),$E99-J$4,"")</f>
        <v/>
      </c>
      <c r="K99" t="str">
        <f>IF(ISNUMBER('Panel Spreadsheet'!K99),$E99-K$4,"")</f>
        <v/>
      </c>
      <c r="L99" t="str">
        <f>IF(ISNUMBER('Panel Spreadsheet'!L99),$E99-L$4,"")</f>
        <v/>
      </c>
      <c r="M99" t="str">
        <f>IF(ISNUMBER('Panel Spreadsheet'!M99),$E99-M$4,"")</f>
        <v/>
      </c>
      <c r="N99" t="str">
        <f>IF(ISNUMBER('Panel Spreadsheet'!N99),$E99-N$4,"")</f>
        <v/>
      </c>
      <c r="O99" t="str">
        <f>IF(ISNUMBER('Panel Spreadsheet'!O99),$E99-O$4,"")</f>
        <v/>
      </c>
      <c r="P99" t="str">
        <f>IF(ISNUMBER('Panel Spreadsheet'!P99),$E99-P$4,"")</f>
        <v/>
      </c>
      <c r="Q99" t="str">
        <f>IF(ISNUMBER('Panel Spreadsheet'!Q99),$E99-Q$4,"")</f>
        <v/>
      </c>
      <c r="R99" t="str">
        <f>IF(ISNUMBER('Panel Spreadsheet'!R99),$E99-R$4,"")</f>
        <v/>
      </c>
      <c r="S99" t="str">
        <f>IF(ISNUMBER('Panel Spreadsheet'!S99),$E99-S$4,"")</f>
        <v/>
      </c>
      <c r="T99" t="str">
        <f>IF(ISNUMBER('Panel Spreadsheet'!T99),$E99-T$4,"")</f>
        <v/>
      </c>
      <c r="U99" t="str">
        <f>IF(ISNUMBER('Panel Spreadsheet'!U99),$E99-U$4,"")</f>
        <v/>
      </c>
      <c r="V99" t="str">
        <f>IF(ISNUMBER('Panel Spreadsheet'!V99),$E99-V$4,"")</f>
        <v/>
      </c>
      <c r="W99" t="str">
        <f>IF(ISNUMBER('Panel Spreadsheet'!W99),$E99-W$4,"")</f>
        <v/>
      </c>
      <c r="X99" t="str">
        <f>IF(ISNUMBER('Panel Spreadsheet'!X99),$E99-X$4,"")</f>
        <v/>
      </c>
      <c r="Y99" t="str">
        <f>IF(ISNUMBER('Panel Spreadsheet'!Y99),$E99-Y$4,"")</f>
        <v/>
      </c>
      <c r="Z99" t="str">
        <f>IF(ISNUMBER('Panel Spreadsheet'!Z99),$E99-Z$4,"")</f>
        <v/>
      </c>
      <c r="AA99" t="str">
        <f>IF(ISNUMBER('Panel Spreadsheet'!AA99),$E99-AA$4,"")</f>
        <v/>
      </c>
      <c r="AB99" t="str">
        <f>IF(ISNUMBER('Panel Spreadsheet'!AB99),$E99-AB$4,"")</f>
        <v/>
      </c>
      <c r="AC99" t="str">
        <f>IF(ISNUMBER('Panel Spreadsheet'!AC99),$E99-AC$4,"")</f>
        <v/>
      </c>
      <c r="AD99" t="str">
        <f>IF(ISNUMBER('Panel Spreadsheet'!AD99),$E99-AD$4,"")</f>
        <v/>
      </c>
      <c r="AE99" t="str">
        <f>IF(ISNUMBER('Panel Spreadsheet'!AE99),$E99-AE$4,"")</f>
        <v/>
      </c>
      <c r="AF99" t="str">
        <f>IF(ISNUMBER('Panel Spreadsheet'!AF99),$E99-AF$4,"")</f>
        <v/>
      </c>
      <c r="AG99" t="str">
        <f>IF(ISNUMBER('Panel Spreadsheet'!AG99),$E99-AG$4,"")</f>
        <v/>
      </c>
      <c r="AH99" t="str">
        <f>IF(ISNUMBER('Panel Spreadsheet'!AH99),$E99-AH$4,"")</f>
        <v/>
      </c>
      <c r="AI99" t="str">
        <f>IF(ISNUMBER('Panel Spreadsheet'!AI99),$E99-AI$4,"")</f>
        <v/>
      </c>
      <c r="AJ99" t="str">
        <f>IF(ISNUMBER('Panel Spreadsheet'!AJ99),$E99-AJ$4,"")</f>
        <v/>
      </c>
      <c r="AK99" t="str">
        <f>IF(ISNUMBER('Panel Spreadsheet'!AK99),$E99-AK$4,"")</f>
        <v/>
      </c>
      <c r="AL99" t="str">
        <f>IF(ISNUMBER('Panel Spreadsheet'!AL99),$E99-AL$4,"")</f>
        <v/>
      </c>
      <c r="AM99" t="str">
        <f>IF(ISNUMBER('Panel Spreadsheet'!AM99),$E99-AM$4,"")</f>
        <v/>
      </c>
      <c r="AN99" t="str">
        <f>IF(ISNUMBER('Panel Spreadsheet'!AN99),$E99-AN$4,"")</f>
        <v/>
      </c>
      <c r="AO99" t="str">
        <f>IF(ISNUMBER('Panel Spreadsheet'!AO99),$E99-AO$4,"")</f>
        <v/>
      </c>
      <c r="AP99" t="str">
        <f>IF(ISNUMBER('Panel Spreadsheet'!AP99),$E99-AP$4,"")</f>
        <v/>
      </c>
      <c r="AQ99" t="str">
        <f>IF(ISNUMBER('Panel Spreadsheet'!AQ99),$E99-AQ$4,"")</f>
        <v/>
      </c>
      <c r="AR99" t="str">
        <f>IF(ISNUMBER('Panel Spreadsheet'!AR99),$E99-AR$4,"")</f>
        <v/>
      </c>
      <c r="AS99" t="str">
        <f>IF(ISNUMBER('Panel Spreadsheet'!AS99),$E99-AS$4,"")</f>
        <v/>
      </c>
      <c r="AT99" t="str">
        <f>IF(ISNUMBER('Panel Spreadsheet'!AT99),$E99-AT$4,"")</f>
        <v/>
      </c>
      <c r="AU99" t="str">
        <f>IF(ISNUMBER('Panel Spreadsheet'!AU99),$E99-AU$4,"")</f>
        <v/>
      </c>
      <c r="AV99" t="str">
        <f>IF(ISNUMBER('Panel Spreadsheet'!AV99),$E99-AV$4,"")</f>
        <v/>
      </c>
      <c r="AW99" t="str">
        <f>IF(ISNUMBER('Panel Spreadsheet'!AW99),$E99-AW$4,"")</f>
        <v/>
      </c>
      <c r="AX99" t="str">
        <f>IF(ISNUMBER('Panel Spreadsheet'!AX99),$E99-AX$4,"")</f>
        <v/>
      </c>
      <c r="AY99" t="str">
        <f>IF(ISNUMBER('Panel Spreadsheet'!AY99),$E99-AY$4,"")</f>
        <v/>
      </c>
      <c r="AZ99" t="str">
        <f>IF(ISNUMBER('Panel Spreadsheet'!AZ99),$E99-AZ$4,"")</f>
        <v/>
      </c>
      <c r="BA99">
        <f>IF(ISNUMBER('Panel Spreadsheet'!BA99),$E99-BA$4,"")</f>
        <v>3</v>
      </c>
      <c r="BB99">
        <f>IF(ISNUMBER('Panel Spreadsheet'!BB99),$E99-BB$4,"")</f>
        <v>2</v>
      </c>
      <c r="BC99">
        <f>IF(ISNUMBER('Panel Spreadsheet'!BC99),$E99-BC$4,"")</f>
        <v>1</v>
      </c>
      <c r="BD99" t="str">
        <f>IF(ISNUMBER('Panel Spreadsheet'!BD99),$E99-BD$4,"")</f>
        <v/>
      </c>
      <c r="BE99" t="str">
        <f>IF(ISNUMBER('Panel Spreadsheet'!BE99),$E99-BE$4,"")</f>
        <v/>
      </c>
      <c r="BF99" t="str">
        <f>IF(ISNUMBER('Panel Spreadsheet'!BF99),$E99-BF$4,"")</f>
        <v/>
      </c>
      <c r="BG99" t="str">
        <f>IF(ISNUMBER('Panel Spreadsheet'!BG99),$E99-BG$4,"")</f>
        <v/>
      </c>
      <c r="BH99" t="str">
        <f>IF(ISNUMBER('Panel Spreadsheet'!BH99),$E99-BH$4,"")</f>
        <v/>
      </c>
      <c r="BI99" t="str">
        <f>IF(ISNUMBER('Panel Spreadsheet'!BI99),$E99-BI$4,"")</f>
        <v/>
      </c>
      <c r="BJ99" t="str">
        <f>IF(ISNUMBER('Panel Spreadsheet'!BJ99),$E99-BJ$4,"")</f>
        <v/>
      </c>
      <c r="BK99" t="str">
        <f>IF(ISNUMBER('Panel Spreadsheet'!BK99),$E99-BK$4,"")</f>
        <v/>
      </c>
      <c r="BL99" t="str">
        <f>IF(ISNUMBER('Panel Spreadsheet'!BL99),$E99-BL$4,"")</f>
        <v/>
      </c>
      <c r="BM99" t="str">
        <f>IF(ISNUMBER('Panel Spreadsheet'!BM99),$E99-BM$4,"")</f>
        <v/>
      </c>
    </row>
    <row r="100" spans="1:65" x14ac:dyDescent="0.35">
      <c r="A100" s="49" t="s">
        <v>36</v>
      </c>
      <c r="B100" s="49" t="s">
        <v>128</v>
      </c>
      <c r="C100" s="27">
        <v>4.5</v>
      </c>
      <c r="D100" s="22">
        <v>1940</v>
      </c>
      <c r="E100" s="22">
        <v>1944</v>
      </c>
      <c r="F100" t="str">
        <f>IF(ISNUMBER('Panel Spreadsheet'!F100),$E100-F$4,"")</f>
        <v/>
      </c>
      <c r="G100" t="str">
        <f>IF(ISNUMBER('Panel Spreadsheet'!G100),$E100-G$4,"")</f>
        <v/>
      </c>
      <c r="H100" t="str">
        <f>IF(ISNUMBER('Panel Spreadsheet'!H100),$E100-H$4,"")</f>
        <v/>
      </c>
      <c r="I100" t="str">
        <f>IF(ISNUMBER('Panel Spreadsheet'!I100),$E100-I$4,"")</f>
        <v/>
      </c>
      <c r="J100" t="str">
        <f>IF(ISNUMBER('Panel Spreadsheet'!J100),$E100-J$4,"")</f>
        <v/>
      </c>
      <c r="K100" t="str">
        <f>IF(ISNUMBER('Panel Spreadsheet'!K100),$E100-K$4,"")</f>
        <v/>
      </c>
      <c r="L100" t="str">
        <f>IF(ISNUMBER('Panel Spreadsheet'!L100),$E100-L$4,"")</f>
        <v/>
      </c>
      <c r="M100" t="str">
        <f>IF(ISNUMBER('Panel Spreadsheet'!M100),$E100-M$4,"")</f>
        <v/>
      </c>
      <c r="N100" t="str">
        <f>IF(ISNUMBER('Panel Spreadsheet'!N100),$E100-N$4,"")</f>
        <v/>
      </c>
      <c r="O100" t="str">
        <f>IF(ISNUMBER('Panel Spreadsheet'!O100),$E100-O$4,"")</f>
        <v/>
      </c>
      <c r="P100" t="str">
        <f>IF(ISNUMBER('Panel Spreadsheet'!P100),$E100-P$4,"")</f>
        <v/>
      </c>
      <c r="Q100">
        <f>IF(ISNUMBER('Panel Spreadsheet'!Q100),$E100-Q$4,"")</f>
        <v>19</v>
      </c>
      <c r="R100">
        <f>IF(ISNUMBER('Panel Spreadsheet'!R100),$E100-R$4,"")</f>
        <v>18</v>
      </c>
      <c r="S100">
        <f>IF(ISNUMBER('Panel Spreadsheet'!S100),$E100-S$4,"")</f>
        <v>17</v>
      </c>
      <c r="T100">
        <f>IF(ISNUMBER('Panel Spreadsheet'!T100),$E100-T$4,"")</f>
        <v>16</v>
      </c>
      <c r="U100">
        <f>IF(ISNUMBER('Panel Spreadsheet'!U100),$E100-U$4,"")</f>
        <v>15</v>
      </c>
      <c r="V100">
        <f>IF(ISNUMBER('Panel Spreadsheet'!V100),$E100-V$4,"")</f>
        <v>14</v>
      </c>
      <c r="W100" t="str">
        <f>IF(ISNUMBER('Panel Spreadsheet'!W100),$E100-W$4,"")</f>
        <v/>
      </c>
      <c r="X100">
        <f>IF(ISNUMBER('Panel Spreadsheet'!X100),$E100-X$4,"")</f>
        <v>12</v>
      </c>
      <c r="Y100">
        <f>IF(ISNUMBER('Panel Spreadsheet'!Y100),$E100-Y$4,"")</f>
        <v>11</v>
      </c>
      <c r="Z100">
        <f>IF(ISNUMBER('Panel Spreadsheet'!Z100),$E100-Z$4,"")</f>
        <v>10</v>
      </c>
      <c r="AA100">
        <f>IF(ISNUMBER('Panel Spreadsheet'!AA100),$E100-AA$4,"")</f>
        <v>9</v>
      </c>
      <c r="AB100">
        <f>IF(ISNUMBER('Panel Spreadsheet'!AB100),$E100-AB$4,"")</f>
        <v>8</v>
      </c>
      <c r="AC100">
        <f>IF(ISNUMBER('Panel Spreadsheet'!AC100),$E100-AC$4,"")</f>
        <v>7</v>
      </c>
      <c r="AD100">
        <f>IF(ISNUMBER('Panel Spreadsheet'!AD100),$E100-AD$4,"")</f>
        <v>6</v>
      </c>
      <c r="AE100" t="str">
        <f>IF(ISNUMBER('Panel Spreadsheet'!AE100),$E100-AE$4,"")</f>
        <v/>
      </c>
      <c r="AF100" t="str">
        <f>IF(ISNUMBER('Panel Spreadsheet'!AF100),$E100-AF$4,"")</f>
        <v/>
      </c>
      <c r="AG100" t="str">
        <f>IF(ISNUMBER('Panel Spreadsheet'!AG100),$E100-AG$4,"")</f>
        <v/>
      </c>
      <c r="AH100" t="str">
        <f>IF(ISNUMBER('Panel Spreadsheet'!AH100),$E100-AH$4,"")</f>
        <v/>
      </c>
      <c r="AI100" t="str">
        <f>IF(ISNUMBER('Panel Spreadsheet'!AI100),$E100-AI$4,"")</f>
        <v/>
      </c>
      <c r="AJ100" t="str">
        <f>IF(ISNUMBER('Panel Spreadsheet'!AJ100),$E100-AJ$4,"")</f>
        <v/>
      </c>
      <c r="AK100" t="str">
        <f>IF(ISNUMBER('Panel Spreadsheet'!AK100),$E100-AK$4,"")</f>
        <v/>
      </c>
      <c r="AL100" t="str">
        <f>IF(ISNUMBER('Panel Spreadsheet'!AL100),$E100-AL$4,"")</f>
        <v/>
      </c>
      <c r="AM100" t="str">
        <f>IF(ISNUMBER('Panel Spreadsheet'!AM100),$E100-AM$4,"")</f>
        <v/>
      </c>
      <c r="AN100" t="str">
        <f>IF(ISNUMBER('Panel Spreadsheet'!AN100),$E100-AN$4,"")</f>
        <v/>
      </c>
      <c r="AO100" t="str">
        <f>IF(ISNUMBER('Panel Spreadsheet'!AO100),$E100-AO$4,"")</f>
        <v/>
      </c>
      <c r="AP100" t="str">
        <f>IF(ISNUMBER('Panel Spreadsheet'!AP100),$E100-AP$4,"")</f>
        <v/>
      </c>
      <c r="AQ100" t="str">
        <f>IF(ISNUMBER('Panel Spreadsheet'!AQ100),$E100-AQ$4,"")</f>
        <v/>
      </c>
      <c r="AR100" t="str">
        <f>IF(ISNUMBER('Panel Spreadsheet'!AR100),$E100-AR$4,"")</f>
        <v/>
      </c>
      <c r="AS100" t="str">
        <f>IF(ISNUMBER('Panel Spreadsheet'!AS100),$E100-AS$4,"")</f>
        <v/>
      </c>
      <c r="AT100" t="str">
        <f>IF(ISNUMBER('Panel Spreadsheet'!AT100),$E100-AT$4,"")</f>
        <v/>
      </c>
      <c r="AU100" t="str">
        <f>IF(ISNUMBER('Panel Spreadsheet'!AU100),$E100-AU$4,"")</f>
        <v/>
      </c>
      <c r="AV100" t="str">
        <f>IF(ISNUMBER('Panel Spreadsheet'!AV100),$E100-AV$4,"")</f>
        <v/>
      </c>
      <c r="AW100" t="str">
        <f>IF(ISNUMBER('Panel Spreadsheet'!AW100),$E100-AW$4,"")</f>
        <v/>
      </c>
      <c r="AX100" t="str">
        <f>IF(ISNUMBER('Panel Spreadsheet'!AX100),$E100-AX$4,"")</f>
        <v/>
      </c>
      <c r="AY100" t="str">
        <f>IF(ISNUMBER('Panel Spreadsheet'!AY100),$E100-AY$4,"")</f>
        <v/>
      </c>
      <c r="AZ100" t="str">
        <f>IF(ISNUMBER('Panel Spreadsheet'!AZ100),$E100-AZ$4,"")</f>
        <v/>
      </c>
      <c r="BA100" t="str">
        <f>IF(ISNUMBER('Panel Spreadsheet'!BA100),$E100-BA$4,"")</f>
        <v/>
      </c>
      <c r="BB100" t="str">
        <f>IF(ISNUMBER('Panel Spreadsheet'!BB100),$E100-BB$4,"")</f>
        <v/>
      </c>
      <c r="BC100" t="str">
        <f>IF(ISNUMBER('Panel Spreadsheet'!BC100),$E100-BC$4,"")</f>
        <v/>
      </c>
      <c r="BD100" t="str">
        <f>IF(ISNUMBER('Panel Spreadsheet'!BD100),$E100-BD$4,"")</f>
        <v/>
      </c>
      <c r="BE100" t="str">
        <f>IF(ISNUMBER('Panel Spreadsheet'!BE100),$E100-BE$4,"")</f>
        <v/>
      </c>
      <c r="BF100" t="str">
        <f>IF(ISNUMBER('Panel Spreadsheet'!BF100),$E100-BF$4,"")</f>
        <v/>
      </c>
      <c r="BG100" t="str">
        <f>IF(ISNUMBER('Panel Spreadsheet'!BG100),$E100-BG$4,"")</f>
        <v/>
      </c>
      <c r="BH100" t="str">
        <f>IF(ISNUMBER('Panel Spreadsheet'!BH100),$E100-BH$4,"")</f>
        <v/>
      </c>
      <c r="BI100" t="str">
        <f>IF(ISNUMBER('Panel Spreadsheet'!BI100),$E100-BI$4,"")</f>
        <v/>
      </c>
      <c r="BJ100" t="str">
        <f>IF(ISNUMBER('Panel Spreadsheet'!BJ100),$E100-BJ$4,"")</f>
        <v/>
      </c>
      <c r="BK100" t="str">
        <f>IF(ISNUMBER('Panel Spreadsheet'!BK100),$E100-BK$4,"")</f>
        <v/>
      </c>
      <c r="BL100" t="str">
        <f>IF(ISNUMBER('Panel Spreadsheet'!BL100),$E100-BL$4,"")</f>
        <v/>
      </c>
      <c r="BM100" t="str">
        <f>IF(ISNUMBER('Panel Spreadsheet'!BM100),$E100-BM$4,"")</f>
        <v/>
      </c>
    </row>
    <row r="101" spans="1:65" x14ac:dyDescent="0.35">
      <c r="A101" s="51" t="s">
        <v>33</v>
      </c>
      <c r="B101" s="49" t="s">
        <v>128</v>
      </c>
      <c r="C101" s="27">
        <v>4.5</v>
      </c>
      <c r="D101" s="22">
        <v>1932</v>
      </c>
      <c r="E101" s="22">
        <v>1934</v>
      </c>
      <c r="F101" t="str">
        <f>IF(ISNUMBER('Panel Spreadsheet'!F101),$E101-F$4,"")</f>
        <v/>
      </c>
      <c r="G101" t="str">
        <f>IF(ISNUMBER('Panel Spreadsheet'!G101),$E101-G$4,"")</f>
        <v/>
      </c>
      <c r="H101" t="str">
        <f>IF(ISNUMBER('Panel Spreadsheet'!H101),$E101-H$4,"")</f>
        <v/>
      </c>
      <c r="I101" t="str">
        <f>IF(ISNUMBER('Panel Spreadsheet'!I101),$E101-I$4,"")</f>
        <v/>
      </c>
      <c r="J101" t="str">
        <f>IF(ISNUMBER('Panel Spreadsheet'!J101),$E101-J$4,"")</f>
        <v/>
      </c>
      <c r="K101" t="str">
        <f>IF(ISNUMBER('Panel Spreadsheet'!K101),$E101-K$4,"")</f>
        <v/>
      </c>
      <c r="L101" t="str">
        <f>IF(ISNUMBER('Panel Spreadsheet'!L101),$E101-L$4,"")</f>
        <v/>
      </c>
      <c r="M101" t="str">
        <f>IF(ISNUMBER('Panel Spreadsheet'!M101),$E101-M$4,"")</f>
        <v/>
      </c>
      <c r="N101" t="str">
        <f>IF(ISNUMBER('Panel Spreadsheet'!N101),$E101-N$4,"")</f>
        <v/>
      </c>
      <c r="O101" t="str">
        <f>IF(ISNUMBER('Panel Spreadsheet'!O101),$E101-O$4,"")</f>
        <v/>
      </c>
      <c r="P101" t="str">
        <f>IF(ISNUMBER('Panel Spreadsheet'!P101),$E101-P$4,"")</f>
        <v/>
      </c>
      <c r="Q101" t="str">
        <f>IF(ISNUMBER('Panel Spreadsheet'!Q101),$E101-Q$4,"")</f>
        <v/>
      </c>
      <c r="R101" t="str">
        <f>IF(ISNUMBER('Panel Spreadsheet'!R101),$E101-R$4,"")</f>
        <v/>
      </c>
      <c r="S101" t="str">
        <f>IF(ISNUMBER('Panel Spreadsheet'!S101),$E101-S$4,"")</f>
        <v/>
      </c>
      <c r="T101" t="str">
        <f>IF(ISNUMBER('Panel Spreadsheet'!T101),$E101-T$4,"")</f>
        <v/>
      </c>
      <c r="U101">
        <f>IF(ISNUMBER('Panel Spreadsheet'!U101),$E101-U$4,"")</f>
        <v>5</v>
      </c>
      <c r="V101">
        <f>IF(ISNUMBER('Panel Spreadsheet'!V101),$E101-V$4,"")</f>
        <v>4</v>
      </c>
      <c r="W101">
        <f>IF(ISNUMBER('Panel Spreadsheet'!W101),$E101-W$4,"")</f>
        <v>3</v>
      </c>
      <c r="X101">
        <f>IF(ISNUMBER('Panel Spreadsheet'!X101),$E101-X$4,"")</f>
        <v>2</v>
      </c>
      <c r="Y101" t="str">
        <f>IF(ISNUMBER('Panel Spreadsheet'!Y101),$E101-Y$4,"")</f>
        <v/>
      </c>
      <c r="Z101" t="str">
        <f>IF(ISNUMBER('Panel Spreadsheet'!Z101),$E101-Z$4,"")</f>
        <v/>
      </c>
      <c r="AA101" t="str">
        <f>IF(ISNUMBER('Panel Spreadsheet'!AA101),$E101-AA$4,"")</f>
        <v/>
      </c>
      <c r="AB101" t="str">
        <f>IF(ISNUMBER('Panel Spreadsheet'!AB101),$E101-AB$4,"")</f>
        <v/>
      </c>
      <c r="AC101" t="str">
        <f>IF(ISNUMBER('Panel Spreadsheet'!AC101),$E101-AC$4,"")</f>
        <v/>
      </c>
      <c r="AD101" t="str">
        <f>IF(ISNUMBER('Panel Spreadsheet'!AD101),$E101-AD$4,"")</f>
        <v/>
      </c>
      <c r="AE101" t="str">
        <f>IF(ISNUMBER('Panel Spreadsheet'!AE101),$E101-AE$4,"")</f>
        <v/>
      </c>
      <c r="AF101" t="str">
        <f>IF(ISNUMBER('Panel Spreadsheet'!AF101),$E101-AF$4,"")</f>
        <v/>
      </c>
      <c r="AG101" t="str">
        <f>IF(ISNUMBER('Panel Spreadsheet'!AG101),$E101-AG$4,"")</f>
        <v/>
      </c>
      <c r="AH101" t="str">
        <f>IF(ISNUMBER('Panel Spreadsheet'!AH101),$E101-AH$4,"")</f>
        <v/>
      </c>
      <c r="AI101" t="str">
        <f>IF(ISNUMBER('Panel Spreadsheet'!AI101),$E101-AI$4,"")</f>
        <v/>
      </c>
      <c r="AJ101" t="str">
        <f>IF(ISNUMBER('Panel Spreadsheet'!AJ101),$E101-AJ$4,"")</f>
        <v/>
      </c>
      <c r="AK101" t="str">
        <f>IF(ISNUMBER('Panel Spreadsheet'!AK101),$E101-AK$4,"")</f>
        <v/>
      </c>
      <c r="AL101" t="str">
        <f>IF(ISNUMBER('Panel Spreadsheet'!AL101),$E101-AL$4,"")</f>
        <v/>
      </c>
      <c r="AM101" t="str">
        <f>IF(ISNUMBER('Panel Spreadsheet'!AM101),$E101-AM$4,"")</f>
        <v/>
      </c>
      <c r="AN101" t="str">
        <f>IF(ISNUMBER('Panel Spreadsheet'!AN101),$E101-AN$4,"")</f>
        <v/>
      </c>
      <c r="AO101" t="str">
        <f>IF(ISNUMBER('Panel Spreadsheet'!AO101),$E101-AO$4,"")</f>
        <v/>
      </c>
      <c r="AP101" t="str">
        <f>IF(ISNUMBER('Panel Spreadsheet'!AP101),$E101-AP$4,"")</f>
        <v/>
      </c>
      <c r="AQ101" t="str">
        <f>IF(ISNUMBER('Panel Spreadsheet'!AQ101),$E101-AQ$4,"")</f>
        <v/>
      </c>
      <c r="AR101" t="str">
        <f>IF(ISNUMBER('Panel Spreadsheet'!AR101),$E101-AR$4,"")</f>
        <v/>
      </c>
      <c r="AS101" t="str">
        <f>IF(ISNUMBER('Panel Spreadsheet'!AS101),$E101-AS$4,"")</f>
        <v/>
      </c>
      <c r="AT101" t="str">
        <f>IF(ISNUMBER('Panel Spreadsheet'!AT101),$E101-AT$4,"")</f>
        <v/>
      </c>
      <c r="AU101" t="str">
        <f>IF(ISNUMBER('Panel Spreadsheet'!AU101),$E101-AU$4,"")</f>
        <v/>
      </c>
      <c r="AV101" t="str">
        <f>IF(ISNUMBER('Panel Spreadsheet'!AV101),$E101-AV$4,"")</f>
        <v/>
      </c>
      <c r="AW101" t="str">
        <f>IF(ISNUMBER('Panel Spreadsheet'!AW101),$E101-AW$4,"")</f>
        <v/>
      </c>
      <c r="AX101" t="str">
        <f>IF(ISNUMBER('Panel Spreadsheet'!AX101),$E101-AX$4,"")</f>
        <v/>
      </c>
      <c r="AY101" t="str">
        <f>IF(ISNUMBER('Panel Spreadsheet'!AY101),$E101-AY$4,"")</f>
        <v/>
      </c>
      <c r="AZ101" t="str">
        <f>IF(ISNUMBER('Panel Spreadsheet'!AZ101),$E101-AZ$4,"")</f>
        <v/>
      </c>
      <c r="BA101" t="str">
        <f>IF(ISNUMBER('Panel Spreadsheet'!BA101),$E101-BA$4,"")</f>
        <v/>
      </c>
      <c r="BB101" t="str">
        <f>IF(ISNUMBER('Panel Spreadsheet'!BB101),$E101-BB$4,"")</f>
        <v/>
      </c>
      <c r="BC101" t="str">
        <f>IF(ISNUMBER('Panel Spreadsheet'!BC101),$E101-BC$4,"")</f>
        <v/>
      </c>
      <c r="BD101" t="str">
        <f>IF(ISNUMBER('Panel Spreadsheet'!BD101),$E101-BD$4,"")</f>
        <v/>
      </c>
      <c r="BE101" t="str">
        <f>IF(ISNUMBER('Panel Spreadsheet'!BE101),$E101-BE$4,"")</f>
        <v/>
      </c>
      <c r="BF101" t="str">
        <f>IF(ISNUMBER('Panel Spreadsheet'!BF101),$E101-BF$4,"")</f>
        <v/>
      </c>
      <c r="BG101" t="str">
        <f>IF(ISNUMBER('Panel Spreadsheet'!BG101),$E101-BG$4,"")</f>
        <v/>
      </c>
      <c r="BH101" t="str">
        <f>IF(ISNUMBER('Panel Spreadsheet'!BH101),$E101-BH$4,"")</f>
        <v/>
      </c>
      <c r="BI101" t="str">
        <f>IF(ISNUMBER('Panel Spreadsheet'!BI101),$E101-BI$4,"")</f>
        <v/>
      </c>
      <c r="BJ101" t="str">
        <f>IF(ISNUMBER('Panel Spreadsheet'!BJ101),$E101-BJ$4,"")</f>
        <v/>
      </c>
      <c r="BK101" t="str">
        <f>IF(ISNUMBER('Panel Spreadsheet'!BK101),$E101-BK$4,"")</f>
        <v/>
      </c>
      <c r="BL101" t="str">
        <f>IF(ISNUMBER('Panel Spreadsheet'!BL101),$E101-BL$4,"")</f>
        <v/>
      </c>
      <c r="BM101" t="str">
        <f>IF(ISNUMBER('Panel Spreadsheet'!BM101),$E101-BM$4,"")</f>
        <v/>
      </c>
    </row>
    <row r="102" spans="1:65" x14ac:dyDescent="0.35">
      <c r="A102" s="51" t="s">
        <v>66</v>
      </c>
      <c r="B102" s="49" t="s">
        <v>128</v>
      </c>
      <c r="C102" s="27">
        <v>4.75</v>
      </c>
      <c r="D102" s="26">
        <v>1963</v>
      </c>
      <c r="E102" s="115">
        <v>1963</v>
      </c>
      <c r="F102" t="str">
        <f>IF(ISNUMBER('Panel Spreadsheet'!F102),$E102-F$4,"")</f>
        <v/>
      </c>
      <c r="G102" t="str">
        <f>IF(ISNUMBER('Panel Spreadsheet'!G102),$E102-G$4,"")</f>
        <v/>
      </c>
      <c r="H102" t="str">
        <f>IF(ISNUMBER('Panel Spreadsheet'!H102),$E102-H$4,"")</f>
        <v/>
      </c>
      <c r="I102" t="str">
        <f>IF(ISNUMBER('Panel Spreadsheet'!I102),$E102-I$4,"")</f>
        <v/>
      </c>
      <c r="J102" t="str">
        <f>IF(ISNUMBER('Panel Spreadsheet'!J102),$E102-J$4,"")</f>
        <v/>
      </c>
      <c r="K102" t="str">
        <f>IF(ISNUMBER('Panel Spreadsheet'!K102),$E102-K$4,"")</f>
        <v/>
      </c>
      <c r="L102" t="str">
        <f>IF(ISNUMBER('Panel Spreadsheet'!L102),$E102-L$4,"")</f>
        <v/>
      </c>
      <c r="M102" t="str">
        <f>IF(ISNUMBER('Panel Spreadsheet'!M102),$E102-M$4,"")</f>
        <v/>
      </c>
      <c r="N102" t="str">
        <f>IF(ISNUMBER('Panel Spreadsheet'!N102),$E102-N$4,"")</f>
        <v/>
      </c>
      <c r="O102" t="str">
        <f>IF(ISNUMBER('Panel Spreadsheet'!O102),$E102-O$4,"")</f>
        <v/>
      </c>
      <c r="P102" t="str">
        <f>IF(ISNUMBER('Panel Spreadsheet'!P102),$E102-P$4,"")</f>
        <v/>
      </c>
      <c r="Q102" t="str">
        <f>IF(ISNUMBER('Panel Spreadsheet'!Q102),$E102-Q$4,"")</f>
        <v/>
      </c>
      <c r="R102" t="str">
        <f>IF(ISNUMBER('Panel Spreadsheet'!R102),$E102-R$4,"")</f>
        <v/>
      </c>
      <c r="S102" t="str">
        <f>IF(ISNUMBER('Panel Spreadsheet'!S102),$E102-S$4,"")</f>
        <v/>
      </c>
      <c r="T102" t="str">
        <f>IF(ISNUMBER('Panel Spreadsheet'!T102),$E102-T$4,"")</f>
        <v/>
      </c>
      <c r="U102" t="str">
        <f>IF(ISNUMBER('Panel Spreadsheet'!U102),$E102-U$4,"")</f>
        <v/>
      </c>
      <c r="V102" t="str">
        <f>IF(ISNUMBER('Panel Spreadsheet'!V102),$E102-V$4,"")</f>
        <v/>
      </c>
      <c r="W102" t="str">
        <f>IF(ISNUMBER('Panel Spreadsheet'!W102),$E102-W$4,"")</f>
        <v/>
      </c>
      <c r="X102" t="str">
        <f>IF(ISNUMBER('Panel Spreadsheet'!X102),$E102-X$4,"")</f>
        <v/>
      </c>
      <c r="Y102" t="str">
        <f>IF(ISNUMBER('Panel Spreadsheet'!Y102),$E102-Y$4,"")</f>
        <v/>
      </c>
      <c r="Z102" t="str">
        <f>IF(ISNUMBER('Panel Spreadsheet'!Z102),$E102-Z$4,"")</f>
        <v/>
      </c>
      <c r="AA102" t="str">
        <f>IF(ISNUMBER('Panel Spreadsheet'!AA102),$E102-AA$4,"")</f>
        <v/>
      </c>
      <c r="AB102" t="str">
        <f>IF(ISNUMBER('Panel Spreadsheet'!AB102),$E102-AB$4,"")</f>
        <v/>
      </c>
      <c r="AC102" t="str">
        <f>IF(ISNUMBER('Panel Spreadsheet'!AC102),$E102-AC$4,"")</f>
        <v/>
      </c>
      <c r="AD102" t="str">
        <f>IF(ISNUMBER('Panel Spreadsheet'!AD102),$E102-AD$4,"")</f>
        <v/>
      </c>
      <c r="AE102" t="str">
        <f>IF(ISNUMBER('Panel Spreadsheet'!AE102),$E102-AE$4,"")</f>
        <v/>
      </c>
      <c r="AF102" t="str">
        <f>IF(ISNUMBER('Panel Spreadsheet'!AF102),$E102-AF$4,"")</f>
        <v/>
      </c>
      <c r="AG102" t="str">
        <f>IF(ISNUMBER('Panel Spreadsheet'!AG102),$E102-AG$4,"")</f>
        <v/>
      </c>
      <c r="AH102" t="str">
        <f>IF(ISNUMBER('Panel Spreadsheet'!AH102),$E102-AH$4,"")</f>
        <v/>
      </c>
      <c r="AI102" t="str">
        <f>IF(ISNUMBER('Panel Spreadsheet'!AI102),$E102-AI$4,"")</f>
        <v/>
      </c>
      <c r="AJ102" t="str">
        <f>IF(ISNUMBER('Panel Spreadsheet'!AJ102),$E102-AJ$4,"")</f>
        <v/>
      </c>
      <c r="AK102" t="str">
        <f>IF(ISNUMBER('Panel Spreadsheet'!AK102),$E102-AK$4,"")</f>
        <v/>
      </c>
      <c r="AL102" t="str">
        <f>IF(ISNUMBER('Panel Spreadsheet'!AL102),$E102-AL$4,"")</f>
        <v/>
      </c>
      <c r="AM102" t="str">
        <f>IF(ISNUMBER('Panel Spreadsheet'!AM102),$E102-AM$4,"")</f>
        <v/>
      </c>
      <c r="AN102" t="str">
        <f>IF(ISNUMBER('Panel Spreadsheet'!AN102),$E102-AN$4,"")</f>
        <v/>
      </c>
      <c r="AO102" t="str">
        <f>IF(ISNUMBER('Panel Spreadsheet'!AO102),$E102-AO$4,"")</f>
        <v/>
      </c>
      <c r="AP102" t="str">
        <f>IF(ISNUMBER('Panel Spreadsheet'!AP102),$E102-AP$4,"")</f>
        <v/>
      </c>
      <c r="AQ102" t="str">
        <f>IF(ISNUMBER('Panel Spreadsheet'!AQ102),$E102-AQ$4,"")</f>
        <v/>
      </c>
      <c r="AR102" t="str">
        <f>IF(ISNUMBER('Panel Spreadsheet'!AR102),$E102-AR$4,"")</f>
        <v/>
      </c>
      <c r="AS102" t="str">
        <f>IF(ISNUMBER('Panel Spreadsheet'!AS102),$E102-AS$4,"")</f>
        <v/>
      </c>
      <c r="AT102" t="str">
        <f>IF(ISNUMBER('Panel Spreadsheet'!AT102),$E102-AT$4,"")</f>
        <v/>
      </c>
      <c r="AU102" t="str">
        <f>IF(ISNUMBER('Panel Spreadsheet'!AU102),$E102-AU$4,"")</f>
        <v/>
      </c>
      <c r="AV102" t="str">
        <f>IF(ISNUMBER('Panel Spreadsheet'!AV102),$E102-AV$4,"")</f>
        <v/>
      </c>
      <c r="AW102" t="str">
        <f>IF(ISNUMBER('Panel Spreadsheet'!AW102),$E102-AW$4,"")</f>
        <v/>
      </c>
      <c r="AX102" t="str">
        <f>IF(ISNUMBER('Panel Spreadsheet'!AX102),$E102-AX$4,"")</f>
        <v/>
      </c>
      <c r="AY102">
        <f>IF(ISNUMBER('Panel Spreadsheet'!AY102),$E102-AY$4,"")</f>
        <v>4</v>
      </c>
      <c r="AZ102">
        <f>IF(ISNUMBER('Panel Spreadsheet'!AZ102),$E102-AZ$4,"")</f>
        <v>3</v>
      </c>
      <c r="BA102">
        <f>IF(ISNUMBER('Panel Spreadsheet'!BA102),$E102-BA$4,"")</f>
        <v>2</v>
      </c>
      <c r="BB102">
        <f>IF(ISNUMBER('Panel Spreadsheet'!BB102),$E102-BB$4,"")</f>
        <v>1</v>
      </c>
      <c r="BC102" t="str">
        <f>IF(ISNUMBER('Panel Spreadsheet'!BC102),$E102-BC$4,"")</f>
        <v/>
      </c>
      <c r="BD102" t="str">
        <f>IF(ISNUMBER('Panel Spreadsheet'!BD102),$E102-BD$4,"")</f>
        <v/>
      </c>
      <c r="BE102" t="str">
        <f>IF(ISNUMBER('Panel Spreadsheet'!BE102),$E102-BE$4,"")</f>
        <v/>
      </c>
      <c r="BF102" t="str">
        <f>IF(ISNUMBER('Panel Spreadsheet'!BF102),$E102-BF$4,"")</f>
        <v/>
      </c>
      <c r="BG102" t="str">
        <f>IF(ISNUMBER('Panel Spreadsheet'!BG102),$E102-BG$4,"")</f>
        <v/>
      </c>
      <c r="BH102" t="str">
        <f>IF(ISNUMBER('Panel Spreadsheet'!BH102),$E102-BH$4,"")</f>
        <v/>
      </c>
      <c r="BI102" t="str">
        <f>IF(ISNUMBER('Panel Spreadsheet'!BI102),$E102-BI$4,"")</f>
        <v/>
      </c>
      <c r="BJ102" t="str">
        <f>IF(ISNUMBER('Panel Spreadsheet'!BJ102),$E102-BJ$4,"")</f>
        <v/>
      </c>
      <c r="BK102" t="str">
        <f>IF(ISNUMBER('Panel Spreadsheet'!BK102),$E102-BK$4,"")</f>
        <v/>
      </c>
      <c r="BL102" t="str">
        <f>IF(ISNUMBER('Panel Spreadsheet'!BL102),$E102-BL$4,"")</f>
        <v/>
      </c>
      <c r="BM102" t="str">
        <f>IF(ISNUMBER('Panel Spreadsheet'!BM102),$E102-BM$4,"")</f>
        <v/>
      </c>
    </row>
    <row r="103" spans="1:65" x14ac:dyDescent="0.35">
      <c r="A103" s="49" t="s">
        <v>36</v>
      </c>
      <c r="B103" s="49" t="s">
        <v>128</v>
      </c>
      <c r="C103" s="27">
        <v>5</v>
      </c>
      <c r="D103" s="22">
        <v>1944</v>
      </c>
      <c r="E103" s="22">
        <v>1964</v>
      </c>
      <c r="F103" t="str">
        <f>IF(ISNUMBER('Panel Spreadsheet'!F103),$E103-F$4,"")</f>
        <v/>
      </c>
      <c r="G103" t="str">
        <f>IF(ISNUMBER('Panel Spreadsheet'!G103),$E103-G$4,"")</f>
        <v/>
      </c>
      <c r="H103" t="str">
        <f>IF(ISNUMBER('Panel Spreadsheet'!H103),$E103-H$4,"")</f>
        <v/>
      </c>
      <c r="I103" t="str">
        <f>IF(ISNUMBER('Panel Spreadsheet'!I103),$E103-I$4,"")</f>
        <v/>
      </c>
      <c r="J103" t="str">
        <f>IF(ISNUMBER('Panel Spreadsheet'!J103),$E103-J$4,"")</f>
        <v/>
      </c>
      <c r="K103" t="str">
        <f>IF(ISNUMBER('Panel Spreadsheet'!K103),$E103-K$4,"")</f>
        <v/>
      </c>
      <c r="L103" t="str">
        <f>IF(ISNUMBER('Panel Spreadsheet'!L103),$E103-L$4,"")</f>
        <v/>
      </c>
      <c r="M103" t="str">
        <f>IF(ISNUMBER('Panel Spreadsheet'!M103),$E103-M$4,"")</f>
        <v/>
      </c>
      <c r="N103" t="str">
        <f>IF(ISNUMBER('Panel Spreadsheet'!N103),$E103-N$4,"")</f>
        <v/>
      </c>
      <c r="O103" t="str">
        <f>IF(ISNUMBER('Panel Spreadsheet'!O103),$E103-O$4,"")</f>
        <v/>
      </c>
      <c r="P103" t="str">
        <f>IF(ISNUMBER('Panel Spreadsheet'!P103),$E103-P$4,"")</f>
        <v/>
      </c>
      <c r="Q103" t="str">
        <f>IF(ISNUMBER('Panel Spreadsheet'!Q103),$E103-Q$4,"")</f>
        <v/>
      </c>
      <c r="R103" t="str">
        <f>IF(ISNUMBER('Panel Spreadsheet'!R103),$E103-R$4,"")</f>
        <v/>
      </c>
      <c r="S103" t="str">
        <f>IF(ISNUMBER('Panel Spreadsheet'!S103),$E103-S$4,"")</f>
        <v/>
      </c>
      <c r="T103" t="str">
        <f>IF(ISNUMBER('Panel Spreadsheet'!T103),$E103-T$4,"")</f>
        <v/>
      </c>
      <c r="U103" t="str">
        <f>IF(ISNUMBER('Panel Spreadsheet'!U103),$E103-U$4,"")</f>
        <v/>
      </c>
      <c r="V103">
        <f>IF(ISNUMBER('Panel Spreadsheet'!V103),$E103-V$4,"")</f>
        <v>34</v>
      </c>
      <c r="W103">
        <f>IF(ISNUMBER('Panel Spreadsheet'!W103),$E103-W$4,"")</f>
        <v>33</v>
      </c>
      <c r="X103">
        <f>IF(ISNUMBER('Panel Spreadsheet'!X103),$E103-X$4,"")</f>
        <v>32</v>
      </c>
      <c r="Y103">
        <f>IF(ISNUMBER('Panel Spreadsheet'!Y103),$E103-Y$4,"")</f>
        <v>31</v>
      </c>
      <c r="Z103">
        <f>IF(ISNUMBER('Panel Spreadsheet'!Z103),$E103-Z$4,"")</f>
        <v>30</v>
      </c>
      <c r="AA103">
        <f>IF(ISNUMBER('Panel Spreadsheet'!AA103),$E103-AA$4,"")</f>
        <v>29</v>
      </c>
      <c r="AB103">
        <f>IF(ISNUMBER('Panel Spreadsheet'!AB103),$E103-AB$4,"")</f>
        <v>28</v>
      </c>
      <c r="AC103">
        <f>IF(ISNUMBER('Panel Spreadsheet'!AC103),$E103-AC$4,"")</f>
        <v>27</v>
      </c>
      <c r="AD103">
        <f>IF(ISNUMBER('Panel Spreadsheet'!AD103),$E103-AD$4,"")</f>
        <v>26</v>
      </c>
      <c r="AE103">
        <f>IF(ISNUMBER('Panel Spreadsheet'!AE103),$E103-AE$4,"")</f>
        <v>25</v>
      </c>
      <c r="AF103">
        <f>IF(ISNUMBER('Panel Spreadsheet'!AF103),$E103-AF$4,"")</f>
        <v>24</v>
      </c>
      <c r="AG103">
        <f>IF(ISNUMBER('Panel Spreadsheet'!AG103),$E103-AG$4,"")</f>
        <v>23</v>
      </c>
      <c r="AH103">
        <f>IF(ISNUMBER('Panel Spreadsheet'!AH103),$E103-AH$4,"")</f>
        <v>22</v>
      </c>
      <c r="AI103">
        <f>IF(ISNUMBER('Panel Spreadsheet'!AI103),$E103-AI$4,"")</f>
        <v>21</v>
      </c>
      <c r="AJ103" t="str">
        <f>IF(ISNUMBER('Panel Spreadsheet'!AJ103),$E103-AJ$4,"")</f>
        <v/>
      </c>
      <c r="AK103" t="str">
        <f>IF(ISNUMBER('Panel Spreadsheet'!AK103),$E103-AK$4,"")</f>
        <v/>
      </c>
      <c r="AL103" t="str">
        <f>IF(ISNUMBER('Panel Spreadsheet'!AL103),$E103-AL$4,"")</f>
        <v/>
      </c>
      <c r="AM103" t="str">
        <f>IF(ISNUMBER('Panel Spreadsheet'!AM103),$E103-AM$4,"")</f>
        <v/>
      </c>
      <c r="AN103" t="str">
        <f>IF(ISNUMBER('Panel Spreadsheet'!AN103),$E103-AN$4,"")</f>
        <v/>
      </c>
      <c r="AO103" t="str">
        <f>IF(ISNUMBER('Panel Spreadsheet'!AO103),$E103-AO$4,"")</f>
        <v/>
      </c>
      <c r="AP103" t="str">
        <f>IF(ISNUMBER('Panel Spreadsheet'!AP103),$E103-AP$4,"")</f>
        <v/>
      </c>
      <c r="AQ103" t="str">
        <f>IF(ISNUMBER('Panel Spreadsheet'!AQ103),$E103-AQ$4,"")</f>
        <v/>
      </c>
      <c r="AR103" t="str">
        <f>IF(ISNUMBER('Panel Spreadsheet'!AR103),$E103-AR$4,"")</f>
        <v/>
      </c>
      <c r="AS103" t="str">
        <f>IF(ISNUMBER('Panel Spreadsheet'!AS103),$E103-AS$4,"")</f>
        <v/>
      </c>
      <c r="AT103" t="str">
        <f>IF(ISNUMBER('Panel Spreadsheet'!AT103),$E103-AT$4,"")</f>
        <v/>
      </c>
      <c r="AU103" t="str">
        <f>IF(ISNUMBER('Panel Spreadsheet'!AU103),$E103-AU$4,"")</f>
        <v/>
      </c>
      <c r="AV103" t="str">
        <f>IF(ISNUMBER('Panel Spreadsheet'!AV103),$E103-AV$4,"")</f>
        <v/>
      </c>
      <c r="AW103" t="str">
        <f>IF(ISNUMBER('Panel Spreadsheet'!AW103),$E103-AW$4,"")</f>
        <v/>
      </c>
      <c r="AX103" t="str">
        <f>IF(ISNUMBER('Panel Spreadsheet'!AX103),$E103-AX$4,"")</f>
        <v/>
      </c>
      <c r="AY103" t="str">
        <f>IF(ISNUMBER('Panel Spreadsheet'!AY103),$E103-AY$4,"")</f>
        <v/>
      </c>
      <c r="AZ103" t="str">
        <f>IF(ISNUMBER('Panel Spreadsheet'!AZ103),$E103-AZ$4,"")</f>
        <v/>
      </c>
      <c r="BA103" t="str">
        <f>IF(ISNUMBER('Panel Spreadsheet'!BA103),$E103-BA$4,"")</f>
        <v/>
      </c>
      <c r="BB103" t="str">
        <f>IF(ISNUMBER('Panel Spreadsheet'!BB103),$E103-BB$4,"")</f>
        <v/>
      </c>
      <c r="BC103" t="str">
        <f>IF(ISNUMBER('Panel Spreadsheet'!BC103),$E103-BC$4,"")</f>
        <v/>
      </c>
      <c r="BD103" t="str">
        <f>IF(ISNUMBER('Panel Spreadsheet'!BD103),$E103-BD$4,"")</f>
        <v/>
      </c>
      <c r="BE103" t="str">
        <f>IF(ISNUMBER('Panel Spreadsheet'!BE103),$E103-BE$4,"")</f>
        <v/>
      </c>
      <c r="BF103" t="str">
        <f>IF(ISNUMBER('Panel Spreadsheet'!BF103),$E103-BF$4,"")</f>
        <v/>
      </c>
      <c r="BG103" t="str">
        <f>IF(ISNUMBER('Panel Spreadsheet'!BG103),$E103-BG$4,"")</f>
        <v/>
      </c>
      <c r="BH103" t="str">
        <f>IF(ISNUMBER('Panel Spreadsheet'!BH103),$E103-BH$4,"")</f>
        <v/>
      </c>
      <c r="BI103" t="str">
        <f>IF(ISNUMBER('Panel Spreadsheet'!BI103),$E103-BI$4,"")</f>
        <v/>
      </c>
      <c r="BJ103" t="str">
        <f>IF(ISNUMBER('Panel Spreadsheet'!BJ103),$E103-BJ$4,"")</f>
        <v/>
      </c>
      <c r="BK103" t="str">
        <f>IF(ISNUMBER('Panel Spreadsheet'!BK103),$E103-BK$4,"")</f>
        <v/>
      </c>
      <c r="BL103" t="str">
        <f>IF(ISNUMBER('Panel Spreadsheet'!BL103),$E103-BL$4,"")</f>
        <v/>
      </c>
      <c r="BM103" t="str">
        <f>IF(ISNUMBER('Panel Spreadsheet'!BM103),$E103-BM$4,"")</f>
        <v/>
      </c>
    </row>
    <row r="104" spans="1:65" x14ac:dyDescent="0.35">
      <c r="A104" s="130" t="s">
        <v>25</v>
      </c>
      <c r="B104" s="49" t="s">
        <v>128</v>
      </c>
      <c r="C104" s="27">
        <v>5</v>
      </c>
      <c r="D104" s="26">
        <v>1920</v>
      </c>
      <c r="E104" s="115">
        <v>1920</v>
      </c>
      <c r="F104" t="str">
        <f>IF(ISNUMBER('Panel Spreadsheet'!F104),$E104-F$4,"")</f>
        <v/>
      </c>
      <c r="G104" t="str">
        <f>IF(ISNUMBER('Panel Spreadsheet'!G104),$E104-G$4,"")</f>
        <v/>
      </c>
      <c r="H104">
        <f>IF(ISNUMBER('Panel Spreadsheet'!H104),$E104-H$4,"")</f>
        <v>4</v>
      </c>
      <c r="I104" t="str">
        <f>IF(ISNUMBER('Panel Spreadsheet'!I104),$E104-I$4,"")</f>
        <v/>
      </c>
      <c r="J104" t="str">
        <f>IF(ISNUMBER('Panel Spreadsheet'!J104),$E104-J$4,"")</f>
        <v/>
      </c>
      <c r="K104" t="str">
        <f>IF(ISNUMBER('Panel Spreadsheet'!K104),$E104-K$4,"")</f>
        <v/>
      </c>
      <c r="L104" t="str">
        <f>IF(ISNUMBER('Panel Spreadsheet'!L104),$E104-L$4,"")</f>
        <v/>
      </c>
      <c r="M104" t="str">
        <f>IF(ISNUMBER('Panel Spreadsheet'!M104),$E104-M$4,"")</f>
        <v/>
      </c>
      <c r="N104" t="str">
        <f>IF(ISNUMBER('Panel Spreadsheet'!N104),$E104-N$4,"")</f>
        <v/>
      </c>
      <c r="O104" t="str">
        <f>IF(ISNUMBER('Panel Spreadsheet'!O104),$E104-O$4,"")</f>
        <v/>
      </c>
      <c r="P104" t="str">
        <f>IF(ISNUMBER('Panel Spreadsheet'!P104),$E104-P$4,"")</f>
        <v/>
      </c>
      <c r="Q104" t="str">
        <f>IF(ISNUMBER('Panel Spreadsheet'!Q104),$E104-Q$4,"")</f>
        <v/>
      </c>
      <c r="R104" t="str">
        <f>IF(ISNUMBER('Panel Spreadsheet'!R104),$E104-R$4,"")</f>
        <v/>
      </c>
      <c r="S104" t="str">
        <f>IF(ISNUMBER('Panel Spreadsheet'!S104),$E104-S$4,"")</f>
        <v/>
      </c>
      <c r="T104" t="str">
        <f>IF(ISNUMBER('Panel Spreadsheet'!T104),$E104-T$4,"")</f>
        <v/>
      </c>
      <c r="U104" t="str">
        <f>IF(ISNUMBER('Panel Spreadsheet'!U104),$E104-U$4,"")</f>
        <v/>
      </c>
      <c r="V104" t="str">
        <f>IF(ISNUMBER('Panel Spreadsheet'!V104),$E104-V$4,"")</f>
        <v/>
      </c>
      <c r="W104" t="str">
        <f>IF(ISNUMBER('Panel Spreadsheet'!W104),$E104-W$4,"")</f>
        <v/>
      </c>
      <c r="X104" t="str">
        <f>IF(ISNUMBER('Panel Spreadsheet'!X104),$E104-X$4,"")</f>
        <v/>
      </c>
      <c r="Y104" t="str">
        <f>IF(ISNUMBER('Panel Spreadsheet'!Y104),$E104-Y$4,"")</f>
        <v/>
      </c>
      <c r="Z104" t="str">
        <f>IF(ISNUMBER('Panel Spreadsheet'!Z104),$E104-Z$4,"")</f>
        <v/>
      </c>
      <c r="AA104" t="str">
        <f>IF(ISNUMBER('Panel Spreadsheet'!AA104),$E104-AA$4,"")</f>
        <v/>
      </c>
      <c r="AB104" t="str">
        <f>IF(ISNUMBER('Panel Spreadsheet'!AB104),$E104-AB$4,"")</f>
        <v/>
      </c>
      <c r="AC104" t="str">
        <f>IF(ISNUMBER('Panel Spreadsheet'!AC104),$E104-AC$4,"")</f>
        <v/>
      </c>
      <c r="AD104" t="str">
        <f>IF(ISNUMBER('Panel Spreadsheet'!AD104),$E104-AD$4,"")</f>
        <v/>
      </c>
      <c r="AE104" t="str">
        <f>IF(ISNUMBER('Panel Spreadsheet'!AE104),$E104-AE$4,"")</f>
        <v/>
      </c>
      <c r="AF104" t="str">
        <f>IF(ISNUMBER('Panel Spreadsheet'!AF104),$E104-AF$4,"")</f>
        <v/>
      </c>
      <c r="AG104" t="str">
        <f>IF(ISNUMBER('Panel Spreadsheet'!AG104),$E104-AG$4,"")</f>
        <v/>
      </c>
      <c r="AH104" t="str">
        <f>IF(ISNUMBER('Panel Spreadsheet'!AH104),$E104-AH$4,"")</f>
        <v/>
      </c>
      <c r="AI104" t="str">
        <f>IF(ISNUMBER('Panel Spreadsheet'!AI104),$E104-AI$4,"")</f>
        <v/>
      </c>
      <c r="AJ104" t="str">
        <f>IF(ISNUMBER('Panel Spreadsheet'!AJ104),$E104-AJ$4,"")</f>
        <v/>
      </c>
      <c r="AK104" t="str">
        <f>IF(ISNUMBER('Panel Spreadsheet'!AK104),$E104-AK$4,"")</f>
        <v/>
      </c>
      <c r="AL104" t="str">
        <f>IF(ISNUMBER('Panel Spreadsheet'!AL104),$E104-AL$4,"")</f>
        <v/>
      </c>
      <c r="AM104" t="str">
        <f>IF(ISNUMBER('Panel Spreadsheet'!AM104),$E104-AM$4,"")</f>
        <v/>
      </c>
      <c r="AN104" t="str">
        <f>IF(ISNUMBER('Panel Spreadsheet'!AN104),$E104-AN$4,"")</f>
        <v/>
      </c>
      <c r="AO104" t="str">
        <f>IF(ISNUMBER('Panel Spreadsheet'!AO104),$E104-AO$4,"")</f>
        <v/>
      </c>
      <c r="AP104" t="str">
        <f>IF(ISNUMBER('Panel Spreadsheet'!AP104),$E104-AP$4,"")</f>
        <v/>
      </c>
      <c r="AQ104" t="str">
        <f>IF(ISNUMBER('Panel Spreadsheet'!AQ104),$E104-AQ$4,"")</f>
        <v/>
      </c>
      <c r="AR104" t="str">
        <f>IF(ISNUMBER('Panel Spreadsheet'!AR104),$E104-AR$4,"")</f>
        <v/>
      </c>
      <c r="AS104" t="str">
        <f>IF(ISNUMBER('Panel Spreadsheet'!AS104),$E104-AS$4,"")</f>
        <v/>
      </c>
      <c r="AT104" t="str">
        <f>IF(ISNUMBER('Panel Spreadsheet'!AT104),$E104-AT$4,"")</f>
        <v/>
      </c>
      <c r="AU104" t="str">
        <f>IF(ISNUMBER('Panel Spreadsheet'!AU104),$E104-AU$4,"")</f>
        <v/>
      </c>
      <c r="AV104" t="str">
        <f>IF(ISNUMBER('Panel Spreadsheet'!AV104),$E104-AV$4,"")</f>
        <v/>
      </c>
      <c r="AW104" t="str">
        <f>IF(ISNUMBER('Panel Spreadsheet'!AW104),$E104-AW$4,"")</f>
        <v/>
      </c>
      <c r="AX104" t="str">
        <f>IF(ISNUMBER('Panel Spreadsheet'!AX104),$E104-AX$4,"")</f>
        <v/>
      </c>
      <c r="AY104" t="str">
        <f>IF(ISNUMBER('Panel Spreadsheet'!AY104),$E104-AY$4,"")</f>
        <v/>
      </c>
      <c r="AZ104" t="str">
        <f>IF(ISNUMBER('Panel Spreadsheet'!AZ104),$E104-AZ$4,"")</f>
        <v/>
      </c>
      <c r="BA104" t="str">
        <f>IF(ISNUMBER('Panel Spreadsheet'!BA104),$E104-BA$4,"")</f>
        <v/>
      </c>
      <c r="BB104" t="str">
        <f>IF(ISNUMBER('Panel Spreadsheet'!BB104),$E104-BB$4,"")</f>
        <v/>
      </c>
      <c r="BC104" t="str">
        <f>IF(ISNUMBER('Panel Spreadsheet'!BC104),$E104-BC$4,"")</f>
        <v/>
      </c>
      <c r="BD104" t="str">
        <f>IF(ISNUMBER('Panel Spreadsheet'!BD104),$E104-BD$4,"")</f>
        <v/>
      </c>
      <c r="BE104" t="str">
        <f>IF(ISNUMBER('Panel Spreadsheet'!BE104),$E104-BE$4,"")</f>
        <v/>
      </c>
      <c r="BF104" t="str">
        <f>IF(ISNUMBER('Panel Spreadsheet'!BF104),$E104-BF$4,"")</f>
        <v/>
      </c>
      <c r="BG104" t="str">
        <f>IF(ISNUMBER('Panel Spreadsheet'!BG104),$E104-BG$4,"")</f>
        <v/>
      </c>
      <c r="BH104" t="str">
        <f>IF(ISNUMBER('Panel Spreadsheet'!BH104),$E104-BH$4,"")</f>
        <v/>
      </c>
      <c r="BI104" t="str">
        <f>IF(ISNUMBER('Panel Spreadsheet'!BI104),$E104-BI$4,"")</f>
        <v/>
      </c>
      <c r="BJ104" t="str">
        <f>IF(ISNUMBER('Panel Spreadsheet'!BJ104),$E104-BJ$4,"")</f>
        <v/>
      </c>
      <c r="BK104" t="str">
        <f>IF(ISNUMBER('Panel Spreadsheet'!BK104),$E104-BK$4,"")</f>
        <v/>
      </c>
      <c r="BL104" t="str">
        <f>IF(ISNUMBER('Panel Spreadsheet'!BL104),$E104-BL$4,"")</f>
        <v/>
      </c>
      <c r="BM104" t="str">
        <f>IF(ISNUMBER('Panel Spreadsheet'!BM104),$E104-BM$4,"")</f>
        <v/>
      </c>
    </row>
    <row r="105" spans="1:65" x14ac:dyDescent="0.35">
      <c r="A105" s="131" t="s">
        <v>27</v>
      </c>
      <c r="B105" s="49" t="s">
        <v>128</v>
      </c>
      <c r="C105" s="27">
        <v>5</v>
      </c>
      <c r="D105" s="22">
        <v>1922</v>
      </c>
      <c r="E105" s="115">
        <v>1922</v>
      </c>
      <c r="F105" t="str">
        <f>IF(ISNUMBER('Panel Spreadsheet'!F105),$E105-F$4,"")</f>
        <v/>
      </c>
      <c r="G105" t="str">
        <f>IF(ISNUMBER('Panel Spreadsheet'!G105),$E105-G$4,"")</f>
        <v/>
      </c>
      <c r="H105" t="str">
        <f>IF(ISNUMBER('Panel Spreadsheet'!H105),$E105-H$4,"")</f>
        <v/>
      </c>
      <c r="I105" t="str">
        <f>IF(ISNUMBER('Panel Spreadsheet'!I105),$E105-I$4,"")</f>
        <v/>
      </c>
      <c r="J105">
        <f>IF(ISNUMBER('Panel Spreadsheet'!J105),$E105-J$4,"")</f>
        <v>4</v>
      </c>
      <c r="K105">
        <f>IF(ISNUMBER('Panel Spreadsheet'!K105),$E105-K$4,"")</f>
        <v>3</v>
      </c>
      <c r="L105">
        <f>IF(ISNUMBER('Panel Spreadsheet'!L105),$E105-L$4,"")</f>
        <v>2</v>
      </c>
      <c r="M105" t="str">
        <f>IF(ISNUMBER('Panel Spreadsheet'!M105),$E105-M$4,"")</f>
        <v/>
      </c>
      <c r="N105" t="str">
        <f>IF(ISNUMBER('Panel Spreadsheet'!N105),$E105-N$4,"")</f>
        <v/>
      </c>
      <c r="O105" t="str">
        <f>IF(ISNUMBER('Panel Spreadsheet'!O105),$E105-O$4,"")</f>
        <v/>
      </c>
      <c r="P105" t="str">
        <f>IF(ISNUMBER('Panel Spreadsheet'!P105),$E105-P$4,"")</f>
        <v/>
      </c>
      <c r="Q105" t="str">
        <f>IF(ISNUMBER('Panel Spreadsheet'!Q105),$E105-Q$4,"")</f>
        <v/>
      </c>
      <c r="R105" t="str">
        <f>IF(ISNUMBER('Panel Spreadsheet'!R105),$E105-R$4,"")</f>
        <v/>
      </c>
      <c r="S105" t="str">
        <f>IF(ISNUMBER('Panel Spreadsheet'!S105),$E105-S$4,"")</f>
        <v/>
      </c>
      <c r="T105" t="str">
        <f>IF(ISNUMBER('Panel Spreadsheet'!T105),$E105-T$4,"")</f>
        <v/>
      </c>
      <c r="U105" t="str">
        <f>IF(ISNUMBER('Panel Spreadsheet'!U105),$E105-U$4,"")</f>
        <v/>
      </c>
      <c r="V105" t="str">
        <f>IF(ISNUMBER('Panel Spreadsheet'!V105),$E105-V$4,"")</f>
        <v/>
      </c>
      <c r="W105" t="str">
        <f>IF(ISNUMBER('Panel Spreadsheet'!W105),$E105-W$4,"")</f>
        <v/>
      </c>
      <c r="X105" t="str">
        <f>IF(ISNUMBER('Panel Spreadsheet'!X105),$E105-X$4,"")</f>
        <v/>
      </c>
      <c r="Y105" t="str">
        <f>IF(ISNUMBER('Panel Spreadsheet'!Y105),$E105-Y$4,"")</f>
        <v/>
      </c>
      <c r="Z105" t="str">
        <f>IF(ISNUMBER('Panel Spreadsheet'!Z105),$E105-Z$4,"")</f>
        <v/>
      </c>
      <c r="AA105" t="str">
        <f>IF(ISNUMBER('Panel Spreadsheet'!AA105),$E105-AA$4,"")</f>
        <v/>
      </c>
      <c r="AB105" t="str">
        <f>IF(ISNUMBER('Panel Spreadsheet'!AB105),$E105-AB$4,"")</f>
        <v/>
      </c>
      <c r="AC105" t="str">
        <f>IF(ISNUMBER('Panel Spreadsheet'!AC105),$E105-AC$4,"")</f>
        <v/>
      </c>
      <c r="AD105" t="str">
        <f>IF(ISNUMBER('Panel Spreadsheet'!AD105),$E105-AD$4,"")</f>
        <v/>
      </c>
      <c r="AE105" t="str">
        <f>IF(ISNUMBER('Panel Spreadsheet'!AE105),$E105-AE$4,"")</f>
        <v/>
      </c>
      <c r="AF105" t="str">
        <f>IF(ISNUMBER('Panel Spreadsheet'!AF105),$E105-AF$4,"")</f>
        <v/>
      </c>
      <c r="AG105" t="str">
        <f>IF(ISNUMBER('Panel Spreadsheet'!AG105),$E105-AG$4,"")</f>
        <v/>
      </c>
      <c r="AH105" t="str">
        <f>IF(ISNUMBER('Panel Spreadsheet'!AH105),$E105-AH$4,"")</f>
        <v/>
      </c>
      <c r="AI105" t="str">
        <f>IF(ISNUMBER('Panel Spreadsheet'!AI105),$E105-AI$4,"")</f>
        <v/>
      </c>
      <c r="AJ105" t="str">
        <f>IF(ISNUMBER('Panel Spreadsheet'!AJ105),$E105-AJ$4,"")</f>
        <v/>
      </c>
      <c r="AK105" t="str">
        <f>IF(ISNUMBER('Panel Spreadsheet'!AK105),$E105-AK$4,"")</f>
        <v/>
      </c>
      <c r="AL105" t="str">
        <f>IF(ISNUMBER('Panel Spreadsheet'!AL105),$E105-AL$4,"")</f>
        <v/>
      </c>
      <c r="AM105" t="str">
        <f>IF(ISNUMBER('Panel Spreadsheet'!AM105),$E105-AM$4,"")</f>
        <v/>
      </c>
      <c r="AN105" t="str">
        <f>IF(ISNUMBER('Panel Spreadsheet'!AN105),$E105-AN$4,"")</f>
        <v/>
      </c>
      <c r="AO105" t="str">
        <f>IF(ISNUMBER('Panel Spreadsheet'!AO105),$E105-AO$4,"")</f>
        <v/>
      </c>
      <c r="AP105" t="str">
        <f>IF(ISNUMBER('Panel Spreadsheet'!AP105),$E105-AP$4,"")</f>
        <v/>
      </c>
      <c r="AQ105" t="str">
        <f>IF(ISNUMBER('Panel Spreadsheet'!AQ105),$E105-AQ$4,"")</f>
        <v/>
      </c>
      <c r="AR105" t="str">
        <f>IF(ISNUMBER('Panel Spreadsheet'!AR105),$E105-AR$4,"")</f>
        <v/>
      </c>
      <c r="AS105" t="str">
        <f>IF(ISNUMBER('Panel Spreadsheet'!AS105),$E105-AS$4,"")</f>
        <v/>
      </c>
      <c r="AT105" t="str">
        <f>IF(ISNUMBER('Panel Spreadsheet'!AT105),$E105-AT$4,"")</f>
        <v/>
      </c>
      <c r="AU105" t="str">
        <f>IF(ISNUMBER('Panel Spreadsheet'!AU105),$E105-AU$4,"")</f>
        <v/>
      </c>
      <c r="AV105" t="str">
        <f>IF(ISNUMBER('Panel Spreadsheet'!AV105),$E105-AV$4,"")</f>
        <v/>
      </c>
      <c r="AW105" t="str">
        <f>IF(ISNUMBER('Panel Spreadsheet'!AW105),$E105-AW$4,"")</f>
        <v/>
      </c>
      <c r="AX105" t="str">
        <f>IF(ISNUMBER('Panel Spreadsheet'!AX105),$E105-AX$4,"")</f>
        <v/>
      </c>
      <c r="AY105" t="str">
        <f>IF(ISNUMBER('Panel Spreadsheet'!AY105),$E105-AY$4,"")</f>
        <v/>
      </c>
      <c r="AZ105" t="str">
        <f>IF(ISNUMBER('Panel Spreadsheet'!AZ105),$E105-AZ$4,"")</f>
        <v/>
      </c>
      <c r="BA105" t="str">
        <f>IF(ISNUMBER('Panel Spreadsheet'!BA105),$E105-BA$4,"")</f>
        <v/>
      </c>
      <c r="BB105" t="str">
        <f>IF(ISNUMBER('Panel Spreadsheet'!BB105),$E105-BB$4,"")</f>
        <v/>
      </c>
      <c r="BC105" t="str">
        <f>IF(ISNUMBER('Panel Spreadsheet'!BC105),$E105-BC$4,"")</f>
        <v/>
      </c>
      <c r="BD105" t="str">
        <f>IF(ISNUMBER('Panel Spreadsheet'!BD105),$E105-BD$4,"")</f>
        <v/>
      </c>
      <c r="BE105" t="str">
        <f>IF(ISNUMBER('Panel Spreadsheet'!BE105),$E105-BE$4,"")</f>
        <v/>
      </c>
      <c r="BF105" t="str">
        <f>IF(ISNUMBER('Panel Spreadsheet'!BF105),$E105-BF$4,"")</f>
        <v/>
      </c>
      <c r="BG105" t="str">
        <f>IF(ISNUMBER('Panel Spreadsheet'!BG105),$E105-BG$4,"")</f>
        <v/>
      </c>
      <c r="BH105" t="str">
        <f>IF(ISNUMBER('Panel Spreadsheet'!BH105),$E105-BH$4,"")</f>
        <v/>
      </c>
      <c r="BI105" t="str">
        <f>IF(ISNUMBER('Panel Spreadsheet'!BI105),$E105-BI$4,"")</f>
        <v/>
      </c>
      <c r="BJ105" t="str">
        <f>IF(ISNUMBER('Panel Spreadsheet'!BJ105),$E105-BJ$4,"")</f>
        <v/>
      </c>
      <c r="BK105" t="str">
        <f>IF(ISNUMBER('Panel Spreadsheet'!BK105),$E105-BK$4,"")</f>
        <v/>
      </c>
      <c r="BL105" t="str">
        <f>IF(ISNUMBER('Panel Spreadsheet'!BL105),$E105-BL$4,"")</f>
        <v/>
      </c>
      <c r="BM105" t="str">
        <f>IF(ISNUMBER('Panel Spreadsheet'!BM105),$E105-BM$4,"")</f>
        <v/>
      </c>
    </row>
    <row r="106" spans="1:65" x14ac:dyDescent="0.35">
      <c r="A106" s="51" t="s">
        <v>27</v>
      </c>
      <c r="B106" s="49" t="s">
        <v>128</v>
      </c>
      <c r="C106" s="27">
        <v>5</v>
      </c>
      <c r="D106" s="22">
        <v>1922</v>
      </c>
      <c r="E106" s="115">
        <v>1922</v>
      </c>
      <c r="F106" t="str">
        <f>IF(ISNUMBER('Panel Spreadsheet'!F106),$E106-F$4,"")</f>
        <v/>
      </c>
      <c r="G106" t="str">
        <f>IF(ISNUMBER('Panel Spreadsheet'!G106),$E106-G$4,"")</f>
        <v/>
      </c>
      <c r="H106" t="str">
        <f>IF(ISNUMBER('Panel Spreadsheet'!H106),$E106-H$4,"")</f>
        <v/>
      </c>
      <c r="I106" t="str">
        <f>IF(ISNUMBER('Panel Spreadsheet'!I106),$E106-I$4,"")</f>
        <v/>
      </c>
      <c r="J106">
        <f>IF(ISNUMBER('Panel Spreadsheet'!J106),$E106-J$4,"")</f>
        <v>4</v>
      </c>
      <c r="K106">
        <f>IF(ISNUMBER('Panel Spreadsheet'!K106),$E106-K$4,"")</f>
        <v>3</v>
      </c>
      <c r="L106">
        <f>IF(ISNUMBER('Panel Spreadsheet'!L106),$E106-L$4,"")</f>
        <v>2</v>
      </c>
      <c r="M106" t="str">
        <f>IF(ISNUMBER('Panel Spreadsheet'!M106),$E106-M$4,"")</f>
        <v/>
      </c>
      <c r="N106" t="str">
        <f>IF(ISNUMBER('Panel Spreadsheet'!N106),$E106-N$4,"")</f>
        <v/>
      </c>
      <c r="O106" t="str">
        <f>IF(ISNUMBER('Panel Spreadsheet'!O106),$E106-O$4,"")</f>
        <v/>
      </c>
      <c r="P106" t="str">
        <f>IF(ISNUMBER('Panel Spreadsheet'!P106),$E106-P$4,"")</f>
        <v/>
      </c>
      <c r="Q106" t="str">
        <f>IF(ISNUMBER('Panel Spreadsheet'!Q106),$E106-Q$4,"")</f>
        <v/>
      </c>
      <c r="R106" t="str">
        <f>IF(ISNUMBER('Panel Spreadsheet'!R106),$E106-R$4,"")</f>
        <v/>
      </c>
      <c r="S106" t="str">
        <f>IF(ISNUMBER('Panel Spreadsheet'!S106),$E106-S$4,"")</f>
        <v/>
      </c>
      <c r="T106" t="str">
        <f>IF(ISNUMBER('Panel Spreadsheet'!T106),$E106-T$4,"")</f>
        <v/>
      </c>
      <c r="U106" t="str">
        <f>IF(ISNUMBER('Panel Spreadsheet'!U106),$E106-U$4,"")</f>
        <v/>
      </c>
      <c r="V106" t="str">
        <f>IF(ISNUMBER('Panel Spreadsheet'!V106),$E106-V$4,"")</f>
        <v/>
      </c>
      <c r="W106" t="str">
        <f>IF(ISNUMBER('Panel Spreadsheet'!W106),$E106-W$4,"")</f>
        <v/>
      </c>
      <c r="X106" t="str">
        <f>IF(ISNUMBER('Panel Spreadsheet'!X106),$E106-X$4,"")</f>
        <v/>
      </c>
      <c r="Y106" t="str">
        <f>IF(ISNUMBER('Panel Spreadsheet'!Y106),$E106-Y$4,"")</f>
        <v/>
      </c>
      <c r="Z106" t="str">
        <f>IF(ISNUMBER('Panel Spreadsheet'!Z106),$E106-Z$4,"")</f>
        <v/>
      </c>
      <c r="AA106" t="str">
        <f>IF(ISNUMBER('Panel Spreadsheet'!AA106),$E106-AA$4,"")</f>
        <v/>
      </c>
      <c r="AB106" t="str">
        <f>IF(ISNUMBER('Panel Spreadsheet'!AB106),$E106-AB$4,"")</f>
        <v/>
      </c>
      <c r="AC106" t="str">
        <f>IF(ISNUMBER('Panel Spreadsheet'!AC106),$E106-AC$4,"")</f>
        <v/>
      </c>
      <c r="AD106" t="str">
        <f>IF(ISNUMBER('Panel Spreadsheet'!AD106),$E106-AD$4,"")</f>
        <v/>
      </c>
      <c r="AE106" t="str">
        <f>IF(ISNUMBER('Panel Spreadsheet'!AE106),$E106-AE$4,"")</f>
        <v/>
      </c>
      <c r="AF106" t="str">
        <f>IF(ISNUMBER('Panel Spreadsheet'!AF106),$E106-AF$4,"")</f>
        <v/>
      </c>
      <c r="AG106" t="str">
        <f>IF(ISNUMBER('Panel Spreadsheet'!AG106),$E106-AG$4,"")</f>
        <v/>
      </c>
      <c r="AH106" t="str">
        <f>IF(ISNUMBER('Panel Spreadsheet'!AH106),$E106-AH$4,"")</f>
        <v/>
      </c>
      <c r="AI106" t="str">
        <f>IF(ISNUMBER('Panel Spreadsheet'!AI106),$E106-AI$4,"")</f>
        <v/>
      </c>
      <c r="AJ106" t="str">
        <f>IF(ISNUMBER('Panel Spreadsheet'!AJ106),$E106-AJ$4,"")</f>
        <v/>
      </c>
      <c r="AK106" t="str">
        <f>IF(ISNUMBER('Panel Spreadsheet'!AK106),$E106-AK$4,"")</f>
        <v/>
      </c>
      <c r="AL106" t="str">
        <f>IF(ISNUMBER('Panel Spreadsheet'!AL106),$E106-AL$4,"")</f>
        <v/>
      </c>
      <c r="AM106" t="str">
        <f>IF(ISNUMBER('Panel Spreadsheet'!AM106),$E106-AM$4,"")</f>
        <v/>
      </c>
      <c r="AN106" t="str">
        <f>IF(ISNUMBER('Panel Spreadsheet'!AN106),$E106-AN$4,"")</f>
        <v/>
      </c>
      <c r="AO106" t="str">
        <f>IF(ISNUMBER('Panel Spreadsheet'!AO106),$E106-AO$4,"")</f>
        <v/>
      </c>
      <c r="AP106" t="str">
        <f>IF(ISNUMBER('Panel Spreadsheet'!AP106),$E106-AP$4,"")</f>
        <v/>
      </c>
      <c r="AQ106" t="str">
        <f>IF(ISNUMBER('Panel Spreadsheet'!AQ106),$E106-AQ$4,"")</f>
        <v/>
      </c>
      <c r="AR106" t="str">
        <f>IF(ISNUMBER('Panel Spreadsheet'!AR106),$E106-AR$4,"")</f>
        <v/>
      </c>
      <c r="AS106" t="str">
        <f>IF(ISNUMBER('Panel Spreadsheet'!AS106),$E106-AS$4,"")</f>
        <v/>
      </c>
      <c r="AT106" t="str">
        <f>IF(ISNUMBER('Panel Spreadsheet'!AT106),$E106-AT$4,"")</f>
        <v/>
      </c>
      <c r="AU106" t="str">
        <f>IF(ISNUMBER('Panel Spreadsheet'!AU106),$E106-AU$4,"")</f>
        <v/>
      </c>
      <c r="AV106" t="str">
        <f>IF(ISNUMBER('Panel Spreadsheet'!AV106),$E106-AV$4,"")</f>
        <v/>
      </c>
      <c r="AW106" t="str">
        <f>IF(ISNUMBER('Panel Spreadsheet'!AW106),$E106-AW$4,"")</f>
        <v/>
      </c>
      <c r="AX106" t="str">
        <f>IF(ISNUMBER('Panel Spreadsheet'!AX106),$E106-AX$4,"")</f>
        <v/>
      </c>
      <c r="AY106" t="str">
        <f>IF(ISNUMBER('Panel Spreadsheet'!AY106),$E106-AY$4,"")</f>
        <v/>
      </c>
      <c r="AZ106" t="str">
        <f>IF(ISNUMBER('Panel Spreadsheet'!AZ106),$E106-AZ$4,"")</f>
        <v/>
      </c>
      <c r="BA106" t="str">
        <f>IF(ISNUMBER('Panel Spreadsheet'!BA106),$E106-BA$4,"")</f>
        <v/>
      </c>
      <c r="BB106" t="str">
        <f>IF(ISNUMBER('Panel Spreadsheet'!BB106),$E106-BB$4,"")</f>
        <v/>
      </c>
      <c r="BC106" t="str">
        <f>IF(ISNUMBER('Panel Spreadsheet'!BC106),$E106-BC$4,"")</f>
        <v/>
      </c>
      <c r="BD106" t="str">
        <f>IF(ISNUMBER('Panel Spreadsheet'!BD106),$E106-BD$4,"")</f>
        <v/>
      </c>
      <c r="BE106" t="str">
        <f>IF(ISNUMBER('Panel Spreadsheet'!BE106),$E106-BE$4,"")</f>
        <v/>
      </c>
      <c r="BF106" t="str">
        <f>IF(ISNUMBER('Panel Spreadsheet'!BF106),$E106-BF$4,"")</f>
        <v/>
      </c>
      <c r="BG106" t="str">
        <f>IF(ISNUMBER('Panel Spreadsheet'!BG106),$E106-BG$4,"")</f>
        <v/>
      </c>
      <c r="BH106" t="str">
        <f>IF(ISNUMBER('Panel Spreadsheet'!BH106),$E106-BH$4,"")</f>
        <v/>
      </c>
      <c r="BI106" t="str">
        <f>IF(ISNUMBER('Panel Spreadsheet'!BI106),$E106-BI$4,"")</f>
        <v/>
      </c>
      <c r="BJ106" t="str">
        <f>IF(ISNUMBER('Panel Spreadsheet'!BJ106),$E106-BJ$4,"")</f>
        <v/>
      </c>
      <c r="BK106" t="str">
        <f>IF(ISNUMBER('Panel Spreadsheet'!BK106),$E106-BK$4,"")</f>
        <v/>
      </c>
      <c r="BL106" t="str">
        <f>IF(ISNUMBER('Panel Spreadsheet'!BL106),$E106-BL$4,"")</f>
        <v/>
      </c>
      <c r="BM106" t="str">
        <f>IF(ISNUMBER('Panel Spreadsheet'!BM106),$E106-BM$4,"")</f>
        <v/>
      </c>
    </row>
    <row r="107" spans="1:65" x14ac:dyDescent="0.35">
      <c r="A107" s="132" t="s">
        <v>27</v>
      </c>
      <c r="B107" s="49" t="s">
        <v>128</v>
      </c>
      <c r="C107" s="27">
        <v>5</v>
      </c>
      <c r="D107" s="26">
        <v>1923</v>
      </c>
      <c r="E107" s="135">
        <v>1923</v>
      </c>
      <c r="F107" t="str">
        <f>IF(ISNUMBER('Panel Spreadsheet'!F107),$E107-F$4,"")</f>
        <v/>
      </c>
      <c r="G107" t="str">
        <f>IF(ISNUMBER('Panel Spreadsheet'!G107),$E107-G$4,"")</f>
        <v/>
      </c>
      <c r="H107" t="str">
        <f>IF(ISNUMBER('Panel Spreadsheet'!H107),$E107-H$4,"")</f>
        <v/>
      </c>
      <c r="I107" t="str">
        <f>IF(ISNUMBER('Panel Spreadsheet'!I107),$E107-I$4,"")</f>
        <v/>
      </c>
      <c r="J107">
        <f>IF(ISNUMBER('Panel Spreadsheet'!J107),$E107-J$4,"")</f>
        <v>5</v>
      </c>
      <c r="K107">
        <f>IF(ISNUMBER('Panel Spreadsheet'!K107),$E107-K$4,"")</f>
        <v>4</v>
      </c>
      <c r="L107">
        <f>IF(ISNUMBER('Panel Spreadsheet'!L107),$E107-L$4,"")</f>
        <v>3</v>
      </c>
      <c r="M107" t="str">
        <f>IF(ISNUMBER('Panel Spreadsheet'!M107),$E107-M$4,"")</f>
        <v/>
      </c>
      <c r="N107" t="str">
        <f>IF(ISNUMBER('Panel Spreadsheet'!N107),$E107-N$4,"")</f>
        <v/>
      </c>
      <c r="O107" t="str">
        <f>IF(ISNUMBER('Panel Spreadsheet'!O107),$E107-O$4,"")</f>
        <v/>
      </c>
      <c r="P107" t="str">
        <f>IF(ISNUMBER('Panel Spreadsheet'!P107),$E107-P$4,"")</f>
        <v/>
      </c>
      <c r="Q107" t="str">
        <f>IF(ISNUMBER('Panel Spreadsheet'!Q107),$E107-Q$4,"")</f>
        <v/>
      </c>
      <c r="R107" t="str">
        <f>IF(ISNUMBER('Panel Spreadsheet'!R107),$E107-R$4,"")</f>
        <v/>
      </c>
      <c r="S107" t="str">
        <f>IF(ISNUMBER('Panel Spreadsheet'!S107),$E107-S$4,"")</f>
        <v/>
      </c>
      <c r="T107" t="str">
        <f>IF(ISNUMBER('Panel Spreadsheet'!T107),$E107-T$4,"")</f>
        <v/>
      </c>
      <c r="U107" t="str">
        <f>IF(ISNUMBER('Panel Spreadsheet'!U107),$E107-U$4,"")</f>
        <v/>
      </c>
      <c r="V107" t="str">
        <f>IF(ISNUMBER('Panel Spreadsheet'!V107),$E107-V$4,"")</f>
        <v/>
      </c>
      <c r="W107" t="str">
        <f>IF(ISNUMBER('Panel Spreadsheet'!W107),$E107-W$4,"")</f>
        <v/>
      </c>
      <c r="X107" t="str">
        <f>IF(ISNUMBER('Panel Spreadsheet'!X107),$E107-X$4,"")</f>
        <v/>
      </c>
      <c r="Y107" t="str">
        <f>IF(ISNUMBER('Panel Spreadsheet'!Y107),$E107-Y$4,"")</f>
        <v/>
      </c>
      <c r="Z107" t="str">
        <f>IF(ISNUMBER('Panel Spreadsheet'!Z107),$E107-Z$4,"")</f>
        <v/>
      </c>
      <c r="AA107" t="str">
        <f>IF(ISNUMBER('Panel Spreadsheet'!AA107),$E107-AA$4,"")</f>
        <v/>
      </c>
      <c r="AB107" t="str">
        <f>IF(ISNUMBER('Panel Spreadsheet'!AB107),$E107-AB$4,"")</f>
        <v/>
      </c>
      <c r="AC107" t="str">
        <f>IF(ISNUMBER('Panel Spreadsheet'!AC107),$E107-AC$4,"")</f>
        <v/>
      </c>
      <c r="AD107" t="str">
        <f>IF(ISNUMBER('Panel Spreadsheet'!AD107),$E107-AD$4,"")</f>
        <v/>
      </c>
      <c r="AE107" t="str">
        <f>IF(ISNUMBER('Panel Spreadsheet'!AE107),$E107-AE$4,"")</f>
        <v/>
      </c>
      <c r="AF107" t="str">
        <f>IF(ISNUMBER('Panel Spreadsheet'!AF107),$E107-AF$4,"")</f>
        <v/>
      </c>
      <c r="AG107" t="str">
        <f>IF(ISNUMBER('Panel Spreadsheet'!AG107),$E107-AG$4,"")</f>
        <v/>
      </c>
      <c r="AH107" t="str">
        <f>IF(ISNUMBER('Panel Spreadsheet'!AH107),$E107-AH$4,"")</f>
        <v/>
      </c>
      <c r="AI107" t="str">
        <f>IF(ISNUMBER('Panel Spreadsheet'!AI107),$E107-AI$4,"")</f>
        <v/>
      </c>
      <c r="AJ107" t="str">
        <f>IF(ISNUMBER('Panel Spreadsheet'!AJ107),$E107-AJ$4,"")</f>
        <v/>
      </c>
      <c r="AK107" t="str">
        <f>IF(ISNUMBER('Panel Spreadsheet'!AK107),$E107-AK$4,"")</f>
        <v/>
      </c>
      <c r="AL107" t="str">
        <f>IF(ISNUMBER('Panel Spreadsheet'!AL107),$E107-AL$4,"")</f>
        <v/>
      </c>
      <c r="AM107" t="str">
        <f>IF(ISNUMBER('Panel Spreadsheet'!AM107),$E107-AM$4,"")</f>
        <v/>
      </c>
      <c r="AN107" t="str">
        <f>IF(ISNUMBER('Panel Spreadsheet'!AN107),$E107-AN$4,"")</f>
        <v/>
      </c>
      <c r="AO107" t="str">
        <f>IF(ISNUMBER('Panel Spreadsheet'!AO107),$E107-AO$4,"")</f>
        <v/>
      </c>
      <c r="AP107" t="str">
        <f>IF(ISNUMBER('Panel Spreadsheet'!AP107),$E107-AP$4,"")</f>
        <v/>
      </c>
      <c r="AQ107" t="str">
        <f>IF(ISNUMBER('Panel Spreadsheet'!AQ107),$E107-AQ$4,"")</f>
        <v/>
      </c>
      <c r="AR107" t="str">
        <f>IF(ISNUMBER('Panel Spreadsheet'!AR107),$E107-AR$4,"")</f>
        <v/>
      </c>
      <c r="AS107" t="str">
        <f>IF(ISNUMBER('Panel Spreadsheet'!AS107),$E107-AS$4,"")</f>
        <v/>
      </c>
      <c r="AT107" t="str">
        <f>IF(ISNUMBER('Panel Spreadsheet'!AT107),$E107-AT$4,"")</f>
        <v/>
      </c>
      <c r="AU107" t="str">
        <f>IF(ISNUMBER('Panel Spreadsheet'!AU107),$E107-AU$4,"")</f>
        <v/>
      </c>
      <c r="AV107" t="str">
        <f>IF(ISNUMBER('Panel Spreadsheet'!AV107),$E107-AV$4,"")</f>
        <v/>
      </c>
      <c r="AW107" t="str">
        <f>IF(ISNUMBER('Panel Spreadsheet'!AW107),$E107-AW$4,"")</f>
        <v/>
      </c>
      <c r="AX107" t="str">
        <f>IF(ISNUMBER('Panel Spreadsheet'!AX107),$E107-AX$4,"")</f>
        <v/>
      </c>
      <c r="AY107" t="str">
        <f>IF(ISNUMBER('Panel Spreadsheet'!AY107),$E107-AY$4,"")</f>
        <v/>
      </c>
      <c r="AZ107" t="str">
        <f>IF(ISNUMBER('Panel Spreadsheet'!AZ107),$E107-AZ$4,"")</f>
        <v/>
      </c>
      <c r="BA107" t="str">
        <f>IF(ISNUMBER('Panel Spreadsheet'!BA107),$E107-BA$4,"")</f>
        <v/>
      </c>
      <c r="BB107" t="str">
        <f>IF(ISNUMBER('Panel Spreadsheet'!BB107),$E107-BB$4,"")</f>
        <v/>
      </c>
      <c r="BC107" t="str">
        <f>IF(ISNUMBER('Panel Spreadsheet'!BC107),$E107-BC$4,"")</f>
        <v/>
      </c>
      <c r="BD107" t="str">
        <f>IF(ISNUMBER('Panel Spreadsheet'!BD107),$E107-BD$4,"")</f>
        <v/>
      </c>
      <c r="BE107" t="str">
        <f>IF(ISNUMBER('Panel Spreadsheet'!BE107),$E107-BE$4,"")</f>
        <v/>
      </c>
      <c r="BF107" t="str">
        <f>IF(ISNUMBER('Panel Spreadsheet'!BF107),$E107-BF$4,"")</f>
        <v/>
      </c>
      <c r="BG107" t="str">
        <f>IF(ISNUMBER('Panel Spreadsheet'!BG107),$E107-BG$4,"")</f>
        <v/>
      </c>
      <c r="BH107" t="str">
        <f>IF(ISNUMBER('Panel Spreadsheet'!BH107),$E107-BH$4,"")</f>
        <v/>
      </c>
      <c r="BI107" t="str">
        <f>IF(ISNUMBER('Panel Spreadsheet'!BI107),$E107-BI$4,"")</f>
        <v/>
      </c>
      <c r="BJ107" t="str">
        <f>IF(ISNUMBER('Panel Spreadsheet'!BJ107),$E107-BJ$4,"")</f>
        <v/>
      </c>
      <c r="BK107" t="str">
        <f>IF(ISNUMBER('Panel Spreadsheet'!BK107),$E107-BK$4,"")</f>
        <v/>
      </c>
      <c r="BL107" t="str">
        <f>IF(ISNUMBER('Panel Spreadsheet'!BL107),$E107-BL$4,"")</f>
        <v/>
      </c>
      <c r="BM107" t="str">
        <f>IF(ISNUMBER('Panel Spreadsheet'!BM107),$E107-BM$4,"")</f>
        <v/>
      </c>
    </row>
    <row r="108" spans="1:65" x14ac:dyDescent="0.35">
      <c r="A108" s="130" t="s">
        <v>27</v>
      </c>
      <c r="B108" s="49" t="s">
        <v>128</v>
      </c>
      <c r="C108" s="27">
        <v>5</v>
      </c>
      <c r="D108" s="22">
        <v>1923</v>
      </c>
      <c r="E108" s="135">
        <v>1923</v>
      </c>
      <c r="F108" t="str">
        <f>IF(ISNUMBER('Panel Spreadsheet'!F108),$E108-F$4,"")</f>
        <v/>
      </c>
      <c r="G108" t="str">
        <f>IF(ISNUMBER('Panel Spreadsheet'!G108),$E108-G$4,"")</f>
        <v/>
      </c>
      <c r="H108" t="str">
        <f>IF(ISNUMBER('Panel Spreadsheet'!H108),$E108-H$4,"")</f>
        <v/>
      </c>
      <c r="I108" t="str">
        <f>IF(ISNUMBER('Panel Spreadsheet'!I108),$E108-I$4,"")</f>
        <v/>
      </c>
      <c r="J108" t="str">
        <f>IF(ISNUMBER('Panel Spreadsheet'!J108),$E108-J$4,"")</f>
        <v/>
      </c>
      <c r="K108">
        <f>IF(ISNUMBER('Panel Spreadsheet'!K108),$E108-K$4,"")</f>
        <v>4</v>
      </c>
      <c r="L108">
        <f>IF(ISNUMBER('Panel Spreadsheet'!L108),$E108-L$4,"")</f>
        <v>3</v>
      </c>
      <c r="M108" t="str">
        <f>IF(ISNUMBER('Panel Spreadsheet'!M108),$E108-M$4,"")</f>
        <v/>
      </c>
      <c r="N108" t="str">
        <f>IF(ISNUMBER('Panel Spreadsheet'!N108),$E108-N$4,"")</f>
        <v/>
      </c>
      <c r="O108" t="str">
        <f>IF(ISNUMBER('Panel Spreadsheet'!O108),$E108-O$4,"")</f>
        <v/>
      </c>
      <c r="P108" t="str">
        <f>IF(ISNUMBER('Panel Spreadsheet'!P108),$E108-P$4,"")</f>
        <v/>
      </c>
      <c r="Q108" t="str">
        <f>IF(ISNUMBER('Panel Spreadsheet'!Q108),$E108-Q$4,"")</f>
        <v/>
      </c>
      <c r="R108" t="str">
        <f>IF(ISNUMBER('Panel Spreadsheet'!R108),$E108-R$4,"")</f>
        <v/>
      </c>
      <c r="S108" t="str">
        <f>IF(ISNUMBER('Panel Spreadsheet'!S108),$E108-S$4,"")</f>
        <v/>
      </c>
      <c r="T108" t="str">
        <f>IF(ISNUMBER('Panel Spreadsheet'!T108),$E108-T$4,"")</f>
        <v/>
      </c>
      <c r="U108" t="str">
        <f>IF(ISNUMBER('Panel Spreadsheet'!U108),$E108-U$4,"")</f>
        <v/>
      </c>
      <c r="V108" t="str">
        <f>IF(ISNUMBER('Panel Spreadsheet'!V108),$E108-V$4,"")</f>
        <v/>
      </c>
      <c r="W108" t="str">
        <f>IF(ISNUMBER('Panel Spreadsheet'!W108),$E108-W$4,"")</f>
        <v/>
      </c>
      <c r="X108" t="str">
        <f>IF(ISNUMBER('Panel Spreadsheet'!X108),$E108-X$4,"")</f>
        <v/>
      </c>
      <c r="Y108" t="str">
        <f>IF(ISNUMBER('Panel Spreadsheet'!Y108),$E108-Y$4,"")</f>
        <v/>
      </c>
      <c r="Z108" t="str">
        <f>IF(ISNUMBER('Panel Spreadsheet'!Z108),$E108-Z$4,"")</f>
        <v/>
      </c>
      <c r="AA108" t="str">
        <f>IF(ISNUMBER('Panel Spreadsheet'!AA108),$E108-AA$4,"")</f>
        <v/>
      </c>
      <c r="AB108" t="str">
        <f>IF(ISNUMBER('Panel Spreadsheet'!AB108),$E108-AB$4,"")</f>
        <v/>
      </c>
      <c r="AC108" t="str">
        <f>IF(ISNUMBER('Panel Spreadsheet'!AC108),$E108-AC$4,"")</f>
        <v/>
      </c>
      <c r="AD108" t="str">
        <f>IF(ISNUMBER('Panel Spreadsheet'!AD108),$E108-AD$4,"")</f>
        <v/>
      </c>
      <c r="AE108" t="str">
        <f>IF(ISNUMBER('Panel Spreadsheet'!AE108),$E108-AE$4,"")</f>
        <v/>
      </c>
      <c r="AF108" t="str">
        <f>IF(ISNUMBER('Panel Spreadsheet'!AF108),$E108-AF$4,"")</f>
        <v/>
      </c>
      <c r="AG108" t="str">
        <f>IF(ISNUMBER('Panel Spreadsheet'!AG108),$E108-AG$4,"")</f>
        <v/>
      </c>
      <c r="AH108" t="str">
        <f>IF(ISNUMBER('Panel Spreadsheet'!AH108),$E108-AH$4,"")</f>
        <v/>
      </c>
      <c r="AI108" t="str">
        <f>IF(ISNUMBER('Panel Spreadsheet'!AI108),$E108-AI$4,"")</f>
        <v/>
      </c>
      <c r="AJ108" t="str">
        <f>IF(ISNUMBER('Panel Spreadsheet'!AJ108),$E108-AJ$4,"")</f>
        <v/>
      </c>
      <c r="AK108" t="str">
        <f>IF(ISNUMBER('Panel Spreadsheet'!AK108),$E108-AK$4,"")</f>
        <v/>
      </c>
      <c r="AL108" t="str">
        <f>IF(ISNUMBER('Panel Spreadsheet'!AL108),$E108-AL$4,"")</f>
        <v/>
      </c>
      <c r="AM108" t="str">
        <f>IF(ISNUMBER('Panel Spreadsheet'!AM108),$E108-AM$4,"")</f>
        <v/>
      </c>
      <c r="AN108" t="str">
        <f>IF(ISNUMBER('Panel Spreadsheet'!AN108),$E108-AN$4,"")</f>
        <v/>
      </c>
      <c r="AO108" t="str">
        <f>IF(ISNUMBER('Panel Spreadsheet'!AO108),$E108-AO$4,"")</f>
        <v/>
      </c>
      <c r="AP108" t="str">
        <f>IF(ISNUMBER('Panel Spreadsheet'!AP108),$E108-AP$4,"")</f>
        <v/>
      </c>
      <c r="AQ108" t="str">
        <f>IF(ISNUMBER('Panel Spreadsheet'!AQ108),$E108-AQ$4,"")</f>
        <v/>
      </c>
      <c r="AR108" t="str">
        <f>IF(ISNUMBER('Panel Spreadsheet'!AR108),$E108-AR$4,"")</f>
        <v/>
      </c>
      <c r="AS108" t="str">
        <f>IF(ISNUMBER('Panel Spreadsheet'!AS108),$E108-AS$4,"")</f>
        <v/>
      </c>
      <c r="AT108" t="str">
        <f>IF(ISNUMBER('Panel Spreadsheet'!AT108),$E108-AT$4,"")</f>
        <v/>
      </c>
      <c r="AU108" t="str">
        <f>IF(ISNUMBER('Panel Spreadsheet'!AU108),$E108-AU$4,"")</f>
        <v/>
      </c>
      <c r="AV108" t="str">
        <f>IF(ISNUMBER('Panel Spreadsheet'!AV108),$E108-AV$4,"")</f>
        <v/>
      </c>
      <c r="AW108" t="str">
        <f>IF(ISNUMBER('Panel Spreadsheet'!AW108),$E108-AW$4,"")</f>
        <v/>
      </c>
      <c r="AX108" t="str">
        <f>IF(ISNUMBER('Panel Spreadsheet'!AX108),$E108-AX$4,"")</f>
        <v/>
      </c>
      <c r="AY108" t="str">
        <f>IF(ISNUMBER('Panel Spreadsheet'!AY108),$E108-AY$4,"")</f>
        <v/>
      </c>
      <c r="AZ108" t="str">
        <f>IF(ISNUMBER('Panel Spreadsheet'!AZ108),$E108-AZ$4,"")</f>
        <v/>
      </c>
      <c r="BA108" t="str">
        <f>IF(ISNUMBER('Panel Spreadsheet'!BA108),$E108-BA$4,"")</f>
        <v/>
      </c>
      <c r="BB108" t="str">
        <f>IF(ISNUMBER('Panel Spreadsheet'!BB108),$E108-BB$4,"")</f>
        <v/>
      </c>
      <c r="BC108" t="str">
        <f>IF(ISNUMBER('Panel Spreadsheet'!BC108),$E108-BC$4,"")</f>
        <v/>
      </c>
      <c r="BD108" t="str">
        <f>IF(ISNUMBER('Panel Spreadsheet'!BD108),$E108-BD$4,"")</f>
        <v/>
      </c>
      <c r="BE108" t="str">
        <f>IF(ISNUMBER('Panel Spreadsheet'!BE108),$E108-BE$4,"")</f>
        <v/>
      </c>
      <c r="BF108" t="str">
        <f>IF(ISNUMBER('Panel Spreadsheet'!BF108),$E108-BF$4,"")</f>
        <v/>
      </c>
      <c r="BG108" t="str">
        <f>IF(ISNUMBER('Panel Spreadsheet'!BG108),$E108-BG$4,"")</f>
        <v/>
      </c>
      <c r="BH108" t="str">
        <f>IF(ISNUMBER('Panel Spreadsheet'!BH108),$E108-BH$4,"")</f>
        <v/>
      </c>
      <c r="BI108" t="str">
        <f>IF(ISNUMBER('Panel Spreadsheet'!BI108),$E108-BI$4,"")</f>
        <v/>
      </c>
      <c r="BJ108" t="str">
        <f>IF(ISNUMBER('Panel Spreadsheet'!BJ108),$E108-BJ$4,"")</f>
        <v/>
      </c>
      <c r="BK108" t="str">
        <f>IF(ISNUMBER('Panel Spreadsheet'!BK108),$E108-BK$4,"")</f>
        <v/>
      </c>
      <c r="BL108" t="str">
        <f>IF(ISNUMBER('Panel Spreadsheet'!BL108),$E108-BL$4,"")</f>
        <v/>
      </c>
      <c r="BM108" t="str">
        <f>IF(ISNUMBER('Panel Spreadsheet'!BM108),$E108-BM$4,"")</f>
        <v/>
      </c>
    </row>
    <row r="109" spans="1:65" x14ac:dyDescent="0.35">
      <c r="A109" s="51" t="s">
        <v>27</v>
      </c>
      <c r="B109" s="49" t="s">
        <v>128</v>
      </c>
      <c r="C109" s="27">
        <v>5</v>
      </c>
      <c r="D109" s="22">
        <v>1923</v>
      </c>
      <c r="E109" s="115">
        <v>1923</v>
      </c>
      <c r="F109" t="str">
        <f>IF(ISNUMBER('Panel Spreadsheet'!F109),$E109-F$4,"")</f>
        <v/>
      </c>
      <c r="G109" t="str">
        <f>IF(ISNUMBER('Panel Spreadsheet'!G109),$E109-G$4,"")</f>
        <v/>
      </c>
      <c r="H109" t="str">
        <f>IF(ISNUMBER('Panel Spreadsheet'!H109),$E109-H$4,"")</f>
        <v/>
      </c>
      <c r="I109" t="str">
        <f>IF(ISNUMBER('Panel Spreadsheet'!I109),$E109-I$4,"")</f>
        <v/>
      </c>
      <c r="J109">
        <f>IF(ISNUMBER('Panel Spreadsheet'!J109),$E109-J$4,"")</f>
        <v>5</v>
      </c>
      <c r="K109">
        <f>IF(ISNUMBER('Panel Spreadsheet'!K109),$E109-K$4,"")</f>
        <v>4</v>
      </c>
      <c r="L109">
        <f>IF(ISNUMBER('Panel Spreadsheet'!L109),$E109-L$4,"")</f>
        <v>3</v>
      </c>
      <c r="M109" t="str">
        <f>IF(ISNUMBER('Panel Spreadsheet'!M109),$E109-M$4,"")</f>
        <v/>
      </c>
      <c r="N109">
        <f>IF(ISNUMBER('Panel Spreadsheet'!N109),$E109-N$4,"")</f>
        <v>1</v>
      </c>
      <c r="O109" t="str">
        <f>IF(ISNUMBER('Panel Spreadsheet'!O109),$E109-O$4,"")</f>
        <v/>
      </c>
      <c r="P109" t="str">
        <f>IF(ISNUMBER('Panel Spreadsheet'!P109),$E109-P$4,"")</f>
        <v/>
      </c>
      <c r="Q109" t="str">
        <f>IF(ISNUMBER('Panel Spreadsheet'!Q109),$E109-Q$4,"")</f>
        <v/>
      </c>
      <c r="R109" t="str">
        <f>IF(ISNUMBER('Panel Spreadsheet'!R109),$E109-R$4,"")</f>
        <v/>
      </c>
      <c r="S109" t="str">
        <f>IF(ISNUMBER('Panel Spreadsheet'!S109),$E109-S$4,"")</f>
        <v/>
      </c>
      <c r="T109" t="str">
        <f>IF(ISNUMBER('Panel Spreadsheet'!T109),$E109-T$4,"")</f>
        <v/>
      </c>
      <c r="U109" t="str">
        <f>IF(ISNUMBER('Panel Spreadsheet'!U109),$E109-U$4,"")</f>
        <v/>
      </c>
      <c r="V109" t="str">
        <f>IF(ISNUMBER('Panel Spreadsheet'!V109),$E109-V$4,"")</f>
        <v/>
      </c>
      <c r="W109" t="str">
        <f>IF(ISNUMBER('Panel Spreadsheet'!W109),$E109-W$4,"")</f>
        <v/>
      </c>
      <c r="X109" t="str">
        <f>IF(ISNUMBER('Panel Spreadsheet'!X109),$E109-X$4,"")</f>
        <v/>
      </c>
      <c r="Y109" t="str">
        <f>IF(ISNUMBER('Panel Spreadsheet'!Y109),$E109-Y$4,"")</f>
        <v/>
      </c>
      <c r="Z109" t="str">
        <f>IF(ISNUMBER('Panel Spreadsheet'!Z109),$E109-Z$4,"")</f>
        <v/>
      </c>
      <c r="AA109" t="str">
        <f>IF(ISNUMBER('Panel Spreadsheet'!AA109),$E109-AA$4,"")</f>
        <v/>
      </c>
      <c r="AB109" t="str">
        <f>IF(ISNUMBER('Panel Spreadsheet'!AB109),$E109-AB$4,"")</f>
        <v/>
      </c>
      <c r="AC109" t="str">
        <f>IF(ISNUMBER('Panel Spreadsheet'!AC109),$E109-AC$4,"")</f>
        <v/>
      </c>
      <c r="AD109" t="str">
        <f>IF(ISNUMBER('Panel Spreadsheet'!AD109),$E109-AD$4,"")</f>
        <v/>
      </c>
      <c r="AE109" t="str">
        <f>IF(ISNUMBER('Panel Spreadsheet'!AE109),$E109-AE$4,"")</f>
        <v/>
      </c>
      <c r="AF109" t="str">
        <f>IF(ISNUMBER('Panel Spreadsheet'!AF109),$E109-AF$4,"")</f>
        <v/>
      </c>
      <c r="AG109" t="str">
        <f>IF(ISNUMBER('Panel Spreadsheet'!AG109),$E109-AG$4,"")</f>
        <v/>
      </c>
      <c r="AH109" t="str">
        <f>IF(ISNUMBER('Panel Spreadsheet'!AH109),$E109-AH$4,"")</f>
        <v/>
      </c>
      <c r="AI109" t="str">
        <f>IF(ISNUMBER('Panel Spreadsheet'!AI109),$E109-AI$4,"")</f>
        <v/>
      </c>
      <c r="AJ109" t="str">
        <f>IF(ISNUMBER('Panel Spreadsheet'!AJ109),$E109-AJ$4,"")</f>
        <v/>
      </c>
      <c r="AK109" t="str">
        <f>IF(ISNUMBER('Panel Spreadsheet'!AK109),$E109-AK$4,"")</f>
        <v/>
      </c>
      <c r="AL109" t="str">
        <f>IF(ISNUMBER('Panel Spreadsheet'!AL109),$E109-AL$4,"")</f>
        <v/>
      </c>
      <c r="AM109" t="str">
        <f>IF(ISNUMBER('Panel Spreadsheet'!AM109),$E109-AM$4,"")</f>
        <v/>
      </c>
      <c r="AN109" t="str">
        <f>IF(ISNUMBER('Panel Spreadsheet'!AN109),$E109-AN$4,"")</f>
        <v/>
      </c>
      <c r="AO109" t="str">
        <f>IF(ISNUMBER('Panel Spreadsheet'!AO109),$E109-AO$4,"")</f>
        <v/>
      </c>
      <c r="AP109" t="str">
        <f>IF(ISNUMBER('Panel Spreadsheet'!AP109),$E109-AP$4,"")</f>
        <v/>
      </c>
      <c r="AQ109" t="str">
        <f>IF(ISNUMBER('Panel Spreadsheet'!AQ109),$E109-AQ$4,"")</f>
        <v/>
      </c>
      <c r="AR109" t="str">
        <f>IF(ISNUMBER('Panel Spreadsheet'!AR109),$E109-AR$4,"")</f>
        <v/>
      </c>
      <c r="AS109" t="str">
        <f>IF(ISNUMBER('Panel Spreadsheet'!AS109),$E109-AS$4,"")</f>
        <v/>
      </c>
      <c r="AT109" t="str">
        <f>IF(ISNUMBER('Panel Spreadsheet'!AT109),$E109-AT$4,"")</f>
        <v/>
      </c>
      <c r="AU109" t="str">
        <f>IF(ISNUMBER('Panel Spreadsheet'!AU109),$E109-AU$4,"")</f>
        <v/>
      </c>
      <c r="AV109" t="str">
        <f>IF(ISNUMBER('Panel Spreadsheet'!AV109),$E109-AV$4,"")</f>
        <v/>
      </c>
      <c r="AW109" t="str">
        <f>IF(ISNUMBER('Panel Spreadsheet'!AW109),$E109-AW$4,"")</f>
        <v/>
      </c>
      <c r="AX109" t="str">
        <f>IF(ISNUMBER('Panel Spreadsheet'!AX109),$E109-AX$4,"")</f>
        <v/>
      </c>
      <c r="AY109" t="str">
        <f>IF(ISNUMBER('Panel Spreadsheet'!AY109),$E109-AY$4,"")</f>
        <v/>
      </c>
      <c r="AZ109" t="str">
        <f>IF(ISNUMBER('Panel Spreadsheet'!AZ109),$E109-AZ$4,"")</f>
        <v/>
      </c>
      <c r="BA109" t="str">
        <f>IF(ISNUMBER('Panel Spreadsheet'!BA109),$E109-BA$4,"")</f>
        <v/>
      </c>
      <c r="BB109" t="str">
        <f>IF(ISNUMBER('Panel Spreadsheet'!BB109),$E109-BB$4,"")</f>
        <v/>
      </c>
      <c r="BC109" t="str">
        <f>IF(ISNUMBER('Panel Spreadsheet'!BC109),$E109-BC$4,"")</f>
        <v/>
      </c>
      <c r="BD109" t="str">
        <f>IF(ISNUMBER('Panel Spreadsheet'!BD109),$E109-BD$4,"")</f>
        <v/>
      </c>
      <c r="BE109" t="str">
        <f>IF(ISNUMBER('Panel Spreadsheet'!BE109),$E109-BE$4,"")</f>
        <v/>
      </c>
      <c r="BF109" t="str">
        <f>IF(ISNUMBER('Panel Spreadsheet'!BF109),$E109-BF$4,"")</f>
        <v/>
      </c>
      <c r="BG109" t="str">
        <f>IF(ISNUMBER('Panel Spreadsheet'!BG109),$E109-BG$4,"")</f>
        <v/>
      </c>
      <c r="BH109" t="str">
        <f>IF(ISNUMBER('Panel Spreadsheet'!BH109),$E109-BH$4,"")</f>
        <v/>
      </c>
      <c r="BI109" t="str">
        <f>IF(ISNUMBER('Panel Spreadsheet'!BI109),$E109-BI$4,"")</f>
        <v/>
      </c>
      <c r="BJ109" t="str">
        <f>IF(ISNUMBER('Panel Spreadsheet'!BJ109),$E109-BJ$4,"")</f>
        <v/>
      </c>
      <c r="BK109" t="str">
        <f>IF(ISNUMBER('Panel Spreadsheet'!BK109),$E109-BK$4,"")</f>
        <v/>
      </c>
      <c r="BL109" t="str">
        <f>IF(ISNUMBER('Panel Spreadsheet'!BL109),$E109-BL$4,"")</f>
        <v/>
      </c>
      <c r="BM109" t="str">
        <f>IF(ISNUMBER('Panel Spreadsheet'!BM109),$E109-BM$4,"")</f>
        <v/>
      </c>
    </row>
    <row r="110" spans="1:65" x14ac:dyDescent="0.35">
      <c r="A110" s="131" t="s">
        <v>27</v>
      </c>
      <c r="B110" s="49" t="s">
        <v>128</v>
      </c>
      <c r="C110" s="27">
        <v>5</v>
      </c>
      <c r="D110" s="22">
        <v>1924</v>
      </c>
      <c r="E110" s="135">
        <v>1924</v>
      </c>
      <c r="F110" t="str">
        <f>IF(ISNUMBER('Panel Spreadsheet'!F110),$E110-F$4,"")</f>
        <v/>
      </c>
      <c r="G110" t="str">
        <f>IF(ISNUMBER('Panel Spreadsheet'!G110),$E110-G$4,"")</f>
        <v/>
      </c>
      <c r="H110" t="str">
        <f>IF(ISNUMBER('Panel Spreadsheet'!H110),$E110-H$4,"")</f>
        <v/>
      </c>
      <c r="I110" t="str">
        <f>IF(ISNUMBER('Panel Spreadsheet'!I110),$E110-I$4,"")</f>
        <v/>
      </c>
      <c r="J110">
        <f>IF(ISNUMBER('Panel Spreadsheet'!J110),$E110-J$4,"")</f>
        <v>6</v>
      </c>
      <c r="K110">
        <f>IF(ISNUMBER('Panel Spreadsheet'!K110),$E110-K$4,"")</f>
        <v>5</v>
      </c>
      <c r="L110">
        <f>IF(ISNUMBER('Panel Spreadsheet'!L110),$E110-L$4,"")</f>
        <v>4</v>
      </c>
      <c r="M110" t="str">
        <f>IF(ISNUMBER('Panel Spreadsheet'!M110),$E110-M$4,"")</f>
        <v/>
      </c>
      <c r="N110" t="str">
        <f>IF(ISNUMBER('Panel Spreadsheet'!N110),$E110-N$4,"")</f>
        <v/>
      </c>
      <c r="O110" t="str">
        <f>IF(ISNUMBER('Panel Spreadsheet'!O110),$E110-O$4,"")</f>
        <v/>
      </c>
      <c r="P110" t="str">
        <f>IF(ISNUMBER('Panel Spreadsheet'!P110),$E110-P$4,"")</f>
        <v/>
      </c>
      <c r="Q110" t="str">
        <f>IF(ISNUMBER('Panel Spreadsheet'!Q110),$E110-Q$4,"")</f>
        <v/>
      </c>
      <c r="R110" t="str">
        <f>IF(ISNUMBER('Panel Spreadsheet'!R110),$E110-R$4,"")</f>
        <v/>
      </c>
      <c r="S110" t="str">
        <f>IF(ISNUMBER('Panel Spreadsheet'!S110),$E110-S$4,"")</f>
        <v/>
      </c>
      <c r="T110" t="str">
        <f>IF(ISNUMBER('Panel Spreadsheet'!T110),$E110-T$4,"")</f>
        <v/>
      </c>
      <c r="U110" t="str">
        <f>IF(ISNUMBER('Panel Spreadsheet'!U110),$E110-U$4,"")</f>
        <v/>
      </c>
      <c r="V110" t="str">
        <f>IF(ISNUMBER('Panel Spreadsheet'!V110),$E110-V$4,"")</f>
        <v/>
      </c>
      <c r="W110" t="str">
        <f>IF(ISNUMBER('Panel Spreadsheet'!W110),$E110-W$4,"")</f>
        <v/>
      </c>
      <c r="X110" t="str">
        <f>IF(ISNUMBER('Panel Spreadsheet'!X110),$E110-X$4,"")</f>
        <v/>
      </c>
      <c r="Y110" t="str">
        <f>IF(ISNUMBER('Panel Spreadsheet'!Y110),$E110-Y$4,"")</f>
        <v/>
      </c>
      <c r="Z110" t="str">
        <f>IF(ISNUMBER('Panel Spreadsheet'!Z110),$E110-Z$4,"")</f>
        <v/>
      </c>
      <c r="AA110" t="str">
        <f>IF(ISNUMBER('Panel Spreadsheet'!AA110),$E110-AA$4,"")</f>
        <v/>
      </c>
      <c r="AB110" t="str">
        <f>IF(ISNUMBER('Panel Spreadsheet'!AB110),$E110-AB$4,"")</f>
        <v/>
      </c>
      <c r="AC110" t="str">
        <f>IF(ISNUMBER('Panel Spreadsheet'!AC110),$E110-AC$4,"")</f>
        <v/>
      </c>
      <c r="AD110" t="str">
        <f>IF(ISNUMBER('Panel Spreadsheet'!AD110),$E110-AD$4,"")</f>
        <v/>
      </c>
      <c r="AE110" t="str">
        <f>IF(ISNUMBER('Panel Spreadsheet'!AE110),$E110-AE$4,"")</f>
        <v/>
      </c>
      <c r="AF110" t="str">
        <f>IF(ISNUMBER('Panel Spreadsheet'!AF110),$E110-AF$4,"")</f>
        <v/>
      </c>
      <c r="AG110" t="str">
        <f>IF(ISNUMBER('Panel Spreadsheet'!AG110),$E110-AG$4,"")</f>
        <v/>
      </c>
      <c r="AH110" t="str">
        <f>IF(ISNUMBER('Panel Spreadsheet'!AH110),$E110-AH$4,"")</f>
        <v/>
      </c>
      <c r="AI110" t="str">
        <f>IF(ISNUMBER('Panel Spreadsheet'!AI110),$E110-AI$4,"")</f>
        <v/>
      </c>
      <c r="AJ110" t="str">
        <f>IF(ISNUMBER('Panel Spreadsheet'!AJ110),$E110-AJ$4,"")</f>
        <v/>
      </c>
      <c r="AK110" t="str">
        <f>IF(ISNUMBER('Panel Spreadsheet'!AK110),$E110-AK$4,"")</f>
        <v/>
      </c>
      <c r="AL110" t="str">
        <f>IF(ISNUMBER('Panel Spreadsheet'!AL110),$E110-AL$4,"")</f>
        <v/>
      </c>
      <c r="AM110" t="str">
        <f>IF(ISNUMBER('Panel Spreadsheet'!AM110),$E110-AM$4,"")</f>
        <v/>
      </c>
      <c r="AN110" t="str">
        <f>IF(ISNUMBER('Panel Spreadsheet'!AN110),$E110-AN$4,"")</f>
        <v/>
      </c>
      <c r="AO110" t="str">
        <f>IF(ISNUMBER('Panel Spreadsheet'!AO110),$E110-AO$4,"")</f>
        <v/>
      </c>
      <c r="AP110" t="str">
        <f>IF(ISNUMBER('Panel Spreadsheet'!AP110),$E110-AP$4,"")</f>
        <v/>
      </c>
      <c r="AQ110" t="str">
        <f>IF(ISNUMBER('Panel Spreadsheet'!AQ110),$E110-AQ$4,"")</f>
        <v/>
      </c>
      <c r="AR110" t="str">
        <f>IF(ISNUMBER('Panel Spreadsheet'!AR110),$E110-AR$4,"")</f>
        <v/>
      </c>
      <c r="AS110" t="str">
        <f>IF(ISNUMBER('Panel Spreadsheet'!AS110),$E110-AS$4,"")</f>
        <v/>
      </c>
      <c r="AT110" t="str">
        <f>IF(ISNUMBER('Panel Spreadsheet'!AT110),$E110-AT$4,"")</f>
        <v/>
      </c>
      <c r="AU110" t="str">
        <f>IF(ISNUMBER('Panel Spreadsheet'!AU110),$E110-AU$4,"")</f>
        <v/>
      </c>
      <c r="AV110" t="str">
        <f>IF(ISNUMBER('Panel Spreadsheet'!AV110),$E110-AV$4,"")</f>
        <v/>
      </c>
      <c r="AW110" t="str">
        <f>IF(ISNUMBER('Panel Spreadsheet'!AW110),$E110-AW$4,"")</f>
        <v/>
      </c>
      <c r="AX110" t="str">
        <f>IF(ISNUMBER('Panel Spreadsheet'!AX110),$E110-AX$4,"")</f>
        <v/>
      </c>
      <c r="AY110" t="str">
        <f>IF(ISNUMBER('Panel Spreadsheet'!AY110),$E110-AY$4,"")</f>
        <v/>
      </c>
      <c r="AZ110" t="str">
        <f>IF(ISNUMBER('Panel Spreadsheet'!AZ110),$E110-AZ$4,"")</f>
        <v/>
      </c>
      <c r="BA110" t="str">
        <f>IF(ISNUMBER('Panel Spreadsheet'!BA110),$E110-BA$4,"")</f>
        <v/>
      </c>
      <c r="BB110" t="str">
        <f>IF(ISNUMBER('Panel Spreadsheet'!BB110),$E110-BB$4,"")</f>
        <v/>
      </c>
      <c r="BC110" t="str">
        <f>IF(ISNUMBER('Panel Spreadsheet'!BC110),$E110-BC$4,"")</f>
        <v/>
      </c>
      <c r="BD110" t="str">
        <f>IF(ISNUMBER('Panel Spreadsheet'!BD110),$E110-BD$4,"")</f>
        <v/>
      </c>
      <c r="BE110" t="str">
        <f>IF(ISNUMBER('Panel Spreadsheet'!BE110),$E110-BE$4,"")</f>
        <v/>
      </c>
      <c r="BF110" t="str">
        <f>IF(ISNUMBER('Panel Spreadsheet'!BF110),$E110-BF$4,"")</f>
        <v/>
      </c>
      <c r="BG110" t="str">
        <f>IF(ISNUMBER('Panel Spreadsheet'!BG110),$E110-BG$4,"")</f>
        <v/>
      </c>
      <c r="BH110" t="str">
        <f>IF(ISNUMBER('Panel Spreadsheet'!BH110),$E110-BH$4,"")</f>
        <v/>
      </c>
      <c r="BI110" t="str">
        <f>IF(ISNUMBER('Panel Spreadsheet'!BI110),$E110-BI$4,"")</f>
        <v/>
      </c>
      <c r="BJ110" t="str">
        <f>IF(ISNUMBER('Panel Spreadsheet'!BJ110),$E110-BJ$4,"")</f>
        <v/>
      </c>
      <c r="BK110" t="str">
        <f>IF(ISNUMBER('Panel Spreadsheet'!BK110),$E110-BK$4,"")</f>
        <v/>
      </c>
      <c r="BL110" t="str">
        <f>IF(ISNUMBER('Panel Spreadsheet'!BL110),$E110-BL$4,"")</f>
        <v/>
      </c>
      <c r="BM110" t="str">
        <f>IF(ISNUMBER('Panel Spreadsheet'!BM110),$E110-BM$4,"")</f>
        <v/>
      </c>
    </row>
    <row r="111" spans="1:65" x14ac:dyDescent="0.35">
      <c r="A111" s="51" t="s">
        <v>27</v>
      </c>
      <c r="B111" s="49" t="s">
        <v>128</v>
      </c>
      <c r="C111" s="27">
        <v>5</v>
      </c>
      <c r="D111" s="22">
        <v>1924</v>
      </c>
      <c r="E111" s="115">
        <v>1924</v>
      </c>
      <c r="F111" t="str">
        <f>IF(ISNUMBER('Panel Spreadsheet'!F111),$E111-F$4,"")</f>
        <v/>
      </c>
      <c r="G111" t="str">
        <f>IF(ISNUMBER('Panel Spreadsheet'!G111),$E111-G$4,"")</f>
        <v/>
      </c>
      <c r="H111" t="str">
        <f>IF(ISNUMBER('Panel Spreadsheet'!H111),$E111-H$4,"")</f>
        <v/>
      </c>
      <c r="I111" t="str">
        <f>IF(ISNUMBER('Panel Spreadsheet'!I111),$E111-I$4,"")</f>
        <v/>
      </c>
      <c r="J111">
        <f>IF(ISNUMBER('Panel Spreadsheet'!J111),$E111-J$4,"")</f>
        <v>6</v>
      </c>
      <c r="K111">
        <f>IF(ISNUMBER('Panel Spreadsheet'!K111),$E111-K$4,"")</f>
        <v>5</v>
      </c>
      <c r="L111">
        <f>IF(ISNUMBER('Panel Spreadsheet'!L111),$E111-L$4,"")</f>
        <v>4</v>
      </c>
      <c r="M111" t="str">
        <f>IF(ISNUMBER('Panel Spreadsheet'!M111),$E111-M$4,"")</f>
        <v/>
      </c>
      <c r="N111" t="str">
        <f>IF(ISNUMBER('Panel Spreadsheet'!N111),$E111-N$4,"")</f>
        <v/>
      </c>
      <c r="O111" t="str">
        <f>IF(ISNUMBER('Panel Spreadsheet'!O111),$E111-O$4,"")</f>
        <v/>
      </c>
      <c r="P111" t="str">
        <f>IF(ISNUMBER('Panel Spreadsheet'!P111),$E111-P$4,"")</f>
        <v/>
      </c>
      <c r="Q111" t="str">
        <f>IF(ISNUMBER('Panel Spreadsheet'!Q111),$E111-Q$4,"")</f>
        <v/>
      </c>
      <c r="R111" t="str">
        <f>IF(ISNUMBER('Panel Spreadsheet'!R111),$E111-R$4,"")</f>
        <v/>
      </c>
      <c r="S111" t="str">
        <f>IF(ISNUMBER('Panel Spreadsheet'!S111),$E111-S$4,"")</f>
        <v/>
      </c>
      <c r="T111" t="str">
        <f>IF(ISNUMBER('Panel Spreadsheet'!T111),$E111-T$4,"")</f>
        <v/>
      </c>
      <c r="U111" t="str">
        <f>IF(ISNUMBER('Panel Spreadsheet'!U111),$E111-U$4,"")</f>
        <v/>
      </c>
      <c r="V111" t="str">
        <f>IF(ISNUMBER('Panel Spreadsheet'!V111),$E111-V$4,"")</f>
        <v/>
      </c>
      <c r="W111" t="str">
        <f>IF(ISNUMBER('Panel Spreadsheet'!W111),$E111-W$4,"")</f>
        <v/>
      </c>
      <c r="X111" t="str">
        <f>IF(ISNUMBER('Panel Spreadsheet'!X111),$E111-X$4,"")</f>
        <v/>
      </c>
      <c r="Y111" t="str">
        <f>IF(ISNUMBER('Panel Spreadsheet'!Y111),$E111-Y$4,"")</f>
        <v/>
      </c>
      <c r="Z111" t="str">
        <f>IF(ISNUMBER('Panel Spreadsheet'!Z111),$E111-Z$4,"")</f>
        <v/>
      </c>
      <c r="AA111" t="str">
        <f>IF(ISNUMBER('Panel Spreadsheet'!AA111),$E111-AA$4,"")</f>
        <v/>
      </c>
      <c r="AB111" t="str">
        <f>IF(ISNUMBER('Panel Spreadsheet'!AB111),$E111-AB$4,"")</f>
        <v/>
      </c>
      <c r="AC111" t="str">
        <f>IF(ISNUMBER('Panel Spreadsheet'!AC111),$E111-AC$4,"")</f>
        <v/>
      </c>
      <c r="AD111" t="str">
        <f>IF(ISNUMBER('Panel Spreadsheet'!AD111),$E111-AD$4,"")</f>
        <v/>
      </c>
      <c r="AE111" t="str">
        <f>IF(ISNUMBER('Panel Spreadsheet'!AE111),$E111-AE$4,"")</f>
        <v/>
      </c>
      <c r="AF111" t="str">
        <f>IF(ISNUMBER('Panel Spreadsheet'!AF111),$E111-AF$4,"")</f>
        <v/>
      </c>
      <c r="AG111" t="str">
        <f>IF(ISNUMBER('Panel Spreadsheet'!AG111),$E111-AG$4,"")</f>
        <v/>
      </c>
      <c r="AH111" t="str">
        <f>IF(ISNUMBER('Panel Spreadsheet'!AH111),$E111-AH$4,"")</f>
        <v/>
      </c>
      <c r="AI111" t="str">
        <f>IF(ISNUMBER('Panel Spreadsheet'!AI111),$E111-AI$4,"")</f>
        <v/>
      </c>
      <c r="AJ111" t="str">
        <f>IF(ISNUMBER('Panel Spreadsheet'!AJ111),$E111-AJ$4,"")</f>
        <v/>
      </c>
      <c r="AK111" t="str">
        <f>IF(ISNUMBER('Panel Spreadsheet'!AK111),$E111-AK$4,"")</f>
        <v/>
      </c>
      <c r="AL111" t="str">
        <f>IF(ISNUMBER('Panel Spreadsheet'!AL111),$E111-AL$4,"")</f>
        <v/>
      </c>
      <c r="AM111" t="str">
        <f>IF(ISNUMBER('Panel Spreadsheet'!AM111),$E111-AM$4,"")</f>
        <v/>
      </c>
      <c r="AN111" t="str">
        <f>IF(ISNUMBER('Panel Spreadsheet'!AN111),$E111-AN$4,"")</f>
        <v/>
      </c>
      <c r="AO111" t="str">
        <f>IF(ISNUMBER('Panel Spreadsheet'!AO111),$E111-AO$4,"")</f>
        <v/>
      </c>
      <c r="AP111" t="str">
        <f>IF(ISNUMBER('Panel Spreadsheet'!AP111),$E111-AP$4,"")</f>
        <v/>
      </c>
      <c r="AQ111" t="str">
        <f>IF(ISNUMBER('Panel Spreadsheet'!AQ111),$E111-AQ$4,"")</f>
        <v/>
      </c>
      <c r="AR111" t="str">
        <f>IF(ISNUMBER('Panel Spreadsheet'!AR111),$E111-AR$4,"")</f>
        <v/>
      </c>
      <c r="AS111" t="str">
        <f>IF(ISNUMBER('Panel Spreadsheet'!AS111),$E111-AS$4,"")</f>
        <v/>
      </c>
      <c r="AT111" t="str">
        <f>IF(ISNUMBER('Panel Spreadsheet'!AT111),$E111-AT$4,"")</f>
        <v/>
      </c>
      <c r="AU111" t="str">
        <f>IF(ISNUMBER('Panel Spreadsheet'!AU111),$E111-AU$4,"")</f>
        <v/>
      </c>
      <c r="AV111" t="str">
        <f>IF(ISNUMBER('Panel Spreadsheet'!AV111),$E111-AV$4,"")</f>
        <v/>
      </c>
      <c r="AW111" t="str">
        <f>IF(ISNUMBER('Panel Spreadsheet'!AW111),$E111-AW$4,"")</f>
        <v/>
      </c>
      <c r="AX111" t="str">
        <f>IF(ISNUMBER('Panel Spreadsheet'!AX111),$E111-AX$4,"")</f>
        <v/>
      </c>
      <c r="AY111" t="str">
        <f>IF(ISNUMBER('Panel Spreadsheet'!AY111),$E111-AY$4,"")</f>
        <v/>
      </c>
      <c r="AZ111" t="str">
        <f>IF(ISNUMBER('Panel Spreadsheet'!AZ111),$E111-AZ$4,"")</f>
        <v/>
      </c>
      <c r="BA111" t="str">
        <f>IF(ISNUMBER('Panel Spreadsheet'!BA111),$E111-BA$4,"")</f>
        <v/>
      </c>
      <c r="BB111" t="str">
        <f>IF(ISNUMBER('Panel Spreadsheet'!BB111),$E111-BB$4,"")</f>
        <v/>
      </c>
      <c r="BC111" t="str">
        <f>IF(ISNUMBER('Panel Spreadsheet'!BC111),$E111-BC$4,"")</f>
        <v/>
      </c>
      <c r="BD111" t="str">
        <f>IF(ISNUMBER('Panel Spreadsheet'!BD111),$E111-BD$4,"")</f>
        <v/>
      </c>
      <c r="BE111" t="str">
        <f>IF(ISNUMBER('Panel Spreadsheet'!BE111),$E111-BE$4,"")</f>
        <v/>
      </c>
      <c r="BF111" t="str">
        <f>IF(ISNUMBER('Panel Spreadsheet'!BF111),$E111-BF$4,"")</f>
        <v/>
      </c>
      <c r="BG111" t="str">
        <f>IF(ISNUMBER('Panel Spreadsheet'!BG111),$E111-BG$4,"")</f>
        <v/>
      </c>
      <c r="BH111" t="str">
        <f>IF(ISNUMBER('Panel Spreadsheet'!BH111),$E111-BH$4,"")</f>
        <v/>
      </c>
      <c r="BI111" t="str">
        <f>IF(ISNUMBER('Panel Spreadsheet'!BI111),$E111-BI$4,"")</f>
        <v/>
      </c>
      <c r="BJ111" t="str">
        <f>IF(ISNUMBER('Panel Spreadsheet'!BJ111),$E111-BJ$4,"")</f>
        <v/>
      </c>
      <c r="BK111" t="str">
        <f>IF(ISNUMBER('Panel Spreadsheet'!BK111),$E111-BK$4,"")</f>
        <v/>
      </c>
      <c r="BL111" t="str">
        <f>IF(ISNUMBER('Panel Spreadsheet'!BL111),$E111-BL$4,"")</f>
        <v/>
      </c>
      <c r="BM111" t="str">
        <f>IF(ISNUMBER('Panel Spreadsheet'!BM111),$E111-BM$4,"")</f>
        <v/>
      </c>
    </row>
    <row r="112" spans="1:65" x14ac:dyDescent="0.35">
      <c r="A112" s="131" t="s">
        <v>27</v>
      </c>
      <c r="B112" s="49" t="s">
        <v>128</v>
      </c>
      <c r="C112" s="27">
        <v>5</v>
      </c>
      <c r="D112" s="22">
        <v>1925</v>
      </c>
      <c r="E112" s="115">
        <v>1925</v>
      </c>
      <c r="F112" t="str">
        <f>IF(ISNUMBER('Panel Spreadsheet'!F112),$E112-F$4,"")</f>
        <v/>
      </c>
      <c r="G112" t="str">
        <f>IF(ISNUMBER('Panel Spreadsheet'!G112),$E112-G$4,"")</f>
        <v/>
      </c>
      <c r="H112" t="str">
        <f>IF(ISNUMBER('Panel Spreadsheet'!H112),$E112-H$4,"")</f>
        <v/>
      </c>
      <c r="I112" t="str">
        <f>IF(ISNUMBER('Panel Spreadsheet'!I112),$E112-I$4,"")</f>
        <v/>
      </c>
      <c r="J112" t="str">
        <f>IF(ISNUMBER('Panel Spreadsheet'!J112),$E112-J$4,"")</f>
        <v/>
      </c>
      <c r="K112">
        <f>IF(ISNUMBER('Panel Spreadsheet'!K112),$E112-K$4,"")</f>
        <v>6</v>
      </c>
      <c r="L112">
        <f>IF(ISNUMBER('Panel Spreadsheet'!L112),$E112-L$4,"")</f>
        <v>5</v>
      </c>
      <c r="M112" t="str">
        <f>IF(ISNUMBER('Panel Spreadsheet'!M112),$E112-M$4,"")</f>
        <v/>
      </c>
      <c r="N112" t="str">
        <f>IF(ISNUMBER('Panel Spreadsheet'!N112),$E112-N$4,"")</f>
        <v/>
      </c>
      <c r="O112" t="str">
        <f>IF(ISNUMBER('Panel Spreadsheet'!O112),$E112-O$4,"")</f>
        <v/>
      </c>
      <c r="P112" t="str">
        <f>IF(ISNUMBER('Panel Spreadsheet'!P112),$E112-P$4,"")</f>
        <v/>
      </c>
      <c r="Q112" t="str">
        <f>IF(ISNUMBER('Panel Spreadsheet'!Q112),$E112-Q$4,"")</f>
        <v/>
      </c>
      <c r="R112" t="str">
        <f>IF(ISNUMBER('Panel Spreadsheet'!R112),$E112-R$4,"")</f>
        <v/>
      </c>
      <c r="S112" t="str">
        <f>IF(ISNUMBER('Panel Spreadsheet'!S112),$E112-S$4,"")</f>
        <v/>
      </c>
      <c r="T112" t="str">
        <f>IF(ISNUMBER('Panel Spreadsheet'!T112),$E112-T$4,"")</f>
        <v/>
      </c>
      <c r="U112" t="str">
        <f>IF(ISNUMBER('Panel Spreadsheet'!U112),$E112-U$4,"")</f>
        <v/>
      </c>
      <c r="V112" t="str">
        <f>IF(ISNUMBER('Panel Spreadsheet'!V112),$E112-V$4,"")</f>
        <v/>
      </c>
      <c r="W112" t="str">
        <f>IF(ISNUMBER('Panel Spreadsheet'!W112),$E112-W$4,"")</f>
        <v/>
      </c>
      <c r="X112" t="str">
        <f>IF(ISNUMBER('Panel Spreadsheet'!X112),$E112-X$4,"")</f>
        <v/>
      </c>
      <c r="Y112" t="str">
        <f>IF(ISNUMBER('Panel Spreadsheet'!Y112),$E112-Y$4,"")</f>
        <v/>
      </c>
      <c r="Z112" t="str">
        <f>IF(ISNUMBER('Panel Spreadsheet'!Z112),$E112-Z$4,"")</f>
        <v/>
      </c>
      <c r="AA112" t="str">
        <f>IF(ISNUMBER('Panel Spreadsheet'!AA112),$E112-AA$4,"")</f>
        <v/>
      </c>
      <c r="AB112" t="str">
        <f>IF(ISNUMBER('Panel Spreadsheet'!AB112),$E112-AB$4,"")</f>
        <v/>
      </c>
      <c r="AC112" t="str">
        <f>IF(ISNUMBER('Panel Spreadsheet'!AC112),$E112-AC$4,"")</f>
        <v/>
      </c>
      <c r="AD112" t="str">
        <f>IF(ISNUMBER('Panel Spreadsheet'!AD112),$E112-AD$4,"")</f>
        <v/>
      </c>
      <c r="AE112" t="str">
        <f>IF(ISNUMBER('Panel Spreadsheet'!AE112),$E112-AE$4,"")</f>
        <v/>
      </c>
      <c r="AF112" t="str">
        <f>IF(ISNUMBER('Panel Spreadsheet'!AF112),$E112-AF$4,"")</f>
        <v/>
      </c>
      <c r="AG112" t="str">
        <f>IF(ISNUMBER('Panel Spreadsheet'!AG112),$E112-AG$4,"")</f>
        <v/>
      </c>
      <c r="AH112" t="str">
        <f>IF(ISNUMBER('Panel Spreadsheet'!AH112),$E112-AH$4,"")</f>
        <v/>
      </c>
      <c r="AI112" t="str">
        <f>IF(ISNUMBER('Panel Spreadsheet'!AI112),$E112-AI$4,"")</f>
        <v/>
      </c>
      <c r="AJ112" t="str">
        <f>IF(ISNUMBER('Panel Spreadsheet'!AJ112),$E112-AJ$4,"")</f>
        <v/>
      </c>
      <c r="AK112" t="str">
        <f>IF(ISNUMBER('Panel Spreadsheet'!AK112),$E112-AK$4,"")</f>
        <v/>
      </c>
      <c r="AL112" t="str">
        <f>IF(ISNUMBER('Panel Spreadsheet'!AL112),$E112-AL$4,"")</f>
        <v/>
      </c>
      <c r="AM112" t="str">
        <f>IF(ISNUMBER('Panel Spreadsheet'!AM112),$E112-AM$4,"")</f>
        <v/>
      </c>
      <c r="AN112" t="str">
        <f>IF(ISNUMBER('Panel Spreadsheet'!AN112),$E112-AN$4,"")</f>
        <v/>
      </c>
      <c r="AO112" t="str">
        <f>IF(ISNUMBER('Panel Spreadsheet'!AO112),$E112-AO$4,"")</f>
        <v/>
      </c>
      <c r="AP112" t="str">
        <f>IF(ISNUMBER('Panel Spreadsheet'!AP112),$E112-AP$4,"")</f>
        <v/>
      </c>
      <c r="AQ112" t="str">
        <f>IF(ISNUMBER('Panel Spreadsheet'!AQ112),$E112-AQ$4,"")</f>
        <v/>
      </c>
      <c r="AR112" t="str">
        <f>IF(ISNUMBER('Panel Spreadsheet'!AR112),$E112-AR$4,"")</f>
        <v/>
      </c>
      <c r="AS112" t="str">
        <f>IF(ISNUMBER('Panel Spreadsheet'!AS112),$E112-AS$4,"")</f>
        <v/>
      </c>
      <c r="AT112" t="str">
        <f>IF(ISNUMBER('Panel Spreadsheet'!AT112),$E112-AT$4,"")</f>
        <v/>
      </c>
      <c r="AU112" t="str">
        <f>IF(ISNUMBER('Panel Spreadsheet'!AU112),$E112-AU$4,"")</f>
        <v/>
      </c>
      <c r="AV112" t="str">
        <f>IF(ISNUMBER('Panel Spreadsheet'!AV112),$E112-AV$4,"")</f>
        <v/>
      </c>
      <c r="AW112" t="str">
        <f>IF(ISNUMBER('Panel Spreadsheet'!AW112),$E112-AW$4,"")</f>
        <v/>
      </c>
      <c r="AX112" t="str">
        <f>IF(ISNUMBER('Panel Spreadsheet'!AX112),$E112-AX$4,"")</f>
        <v/>
      </c>
      <c r="AY112" t="str">
        <f>IF(ISNUMBER('Panel Spreadsheet'!AY112),$E112-AY$4,"")</f>
        <v/>
      </c>
      <c r="AZ112" t="str">
        <f>IF(ISNUMBER('Panel Spreadsheet'!AZ112),$E112-AZ$4,"")</f>
        <v/>
      </c>
      <c r="BA112" t="str">
        <f>IF(ISNUMBER('Panel Spreadsheet'!BA112),$E112-BA$4,"")</f>
        <v/>
      </c>
      <c r="BB112" t="str">
        <f>IF(ISNUMBER('Panel Spreadsheet'!BB112),$E112-BB$4,"")</f>
        <v/>
      </c>
      <c r="BC112" t="str">
        <f>IF(ISNUMBER('Panel Spreadsheet'!BC112),$E112-BC$4,"")</f>
        <v/>
      </c>
      <c r="BD112" t="str">
        <f>IF(ISNUMBER('Panel Spreadsheet'!BD112),$E112-BD$4,"")</f>
        <v/>
      </c>
      <c r="BE112" t="str">
        <f>IF(ISNUMBER('Panel Spreadsheet'!BE112),$E112-BE$4,"")</f>
        <v/>
      </c>
      <c r="BF112" t="str">
        <f>IF(ISNUMBER('Panel Spreadsheet'!BF112),$E112-BF$4,"")</f>
        <v/>
      </c>
      <c r="BG112" t="str">
        <f>IF(ISNUMBER('Panel Spreadsheet'!BG112),$E112-BG$4,"")</f>
        <v/>
      </c>
      <c r="BH112" t="str">
        <f>IF(ISNUMBER('Panel Spreadsheet'!BH112),$E112-BH$4,"")</f>
        <v/>
      </c>
      <c r="BI112" t="str">
        <f>IF(ISNUMBER('Panel Spreadsheet'!BI112),$E112-BI$4,"")</f>
        <v/>
      </c>
      <c r="BJ112" t="str">
        <f>IF(ISNUMBER('Panel Spreadsheet'!BJ112),$E112-BJ$4,"")</f>
        <v/>
      </c>
      <c r="BK112" t="str">
        <f>IF(ISNUMBER('Panel Spreadsheet'!BK112),$E112-BK$4,"")</f>
        <v/>
      </c>
      <c r="BL112" t="str">
        <f>IF(ISNUMBER('Panel Spreadsheet'!BL112),$E112-BL$4,"")</f>
        <v/>
      </c>
      <c r="BM112" t="str">
        <f>IF(ISNUMBER('Panel Spreadsheet'!BM112),$E112-BM$4,"")</f>
        <v/>
      </c>
    </row>
    <row r="113" spans="1:65" x14ac:dyDescent="0.35">
      <c r="A113" s="51" t="s">
        <v>27</v>
      </c>
      <c r="B113" s="49" t="s">
        <v>128</v>
      </c>
      <c r="C113" s="27">
        <v>5</v>
      </c>
      <c r="D113" s="22">
        <v>1925</v>
      </c>
      <c r="E113" s="115">
        <v>1925</v>
      </c>
      <c r="F113" t="str">
        <f>IF(ISNUMBER('Panel Spreadsheet'!F113),$E113-F$4,"")</f>
        <v/>
      </c>
      <c r="G113" t="str">
        <f>IF(ISNUMBER('Panel Spreadsheet'!G113),$E113-G$4,"")</f>
        <v/>
      </c>
      <c r="H113" t="str">
        <f>IF(ISNUMBER('Panel Spreadsheet'!H113),$E113-H$4,"")</f>
        <v/>
      </c>
      <c r="I113" t="str">
        <f>IF(ISNUMBER('Panel Spreadsheet'!I113),$E113-I$4,"")</f>
        <v/>
      </c>
      <c r="J113" t="str">
        <f>IF(ISNUMBER('Panel Spreadsheet'!J113),$E113-J$4,"")</f>
        <v/>
      </c>
      <c r="K113">
        <f>IF(ISNUMBER('Panel Spreadsheet'!K113),$E113-K$4,"")</f>
        <v>6</v>
      </c>
      <c r="L113">
        <f>IF(ISNUMBER('Panel Spreadsheet'!L113),$E113-L$4,"")</f>
        <v>5</v>
      </c>
      <c r="M113">
        <f>IF(ISNUMBER('Panel Spreadsheet'!M113),$E113-M$4,"")</f>
        <v>4</v>
      </c>
      <c r="N113">
        <f>IF(ISNUMBER('Panel Spreadsheet'!N113),$E113-N$4,"")</f>
        <v>3</v>
      </c>
      <c r="O113">
        <f>IF(ISNUMBER('Panel Spreadsheet'!O113),$E113-O$4,"")</f>
        <v>2</v>
      </c>
      <c r="P113">
        <f>IF(ISNUMBER('Panel Spreadsheet'!P113),$E113-P$4,"")</f>
        <v>1</v>
      </c>
      <c r="Q113" t="str">
        <f>IF(ISNUMBER('Panel Spreadsheet'!Q113),$E113-Q$4,"")</f>
        <v/>
      </c>
      <c r="R113" t="str">
        <f>IF(ISNUMBER('Panel Spreadsheet'!R113),$E113-R$4,"")</f>
        <v/>
      </c>
      <c r="S113" t="str">
        <f>IF(ISNUMBER('Panel Spreadsheet'!S113),$E113-S$4,"")</f>
        <v/>
      </c>
      <c r="T113" t="str">
        <f>IF(ISNUMBER('Panel Spreadsheet'!T113),$E113-T$4,"")</f>
        <v/>
      </c>
      <c r="U113" t="str">
        <f>IF(ISNUMBER('Panel Spreadsheet'!U113),$E113-U$4,"")</f>
        <v/>
      </c>
      <c r="V113" t="str">
        <f>IF(ISNUMBER('Panel Spreadsheet'!V113),$E113-V$4,"")</f>
        <v/>
      </c>
      <c r="W113" t="str">
        <f>IF(ISNUMBER('Panel Spreadsheet'!W113),$E113-W$4,"")</f>
        <v/>
      </c>
      <c r="X113" t="str">
        <f>IF(ISNUMBER('Panel Spreadsheet'!X113),$E113-X$4,"")</f>
        <v/>
      </c>
      <c r="Y113" t="str">
        <f>IF(ISNUMBER('Panel Spreadsheet'!Y113),$E113-Y$4,"")</f>
        <v/>
      </c>
      <c r="Z113" t="str">
        <f>IF(ISNUMBER('Panel Spreadsheet'!Z113),$E113-Z$4,"")</f>
        <v/>
      </c>
      <c r="AA113" t="str">
        <f>IF(ISNUMBER('Panel Spreadsheet'!AA113),$E113-AA$4,"")</f>
        <v/>
      </c>
      <c r="AB113" t="str">
        <f>IF(ISNUMBER('Panel Spreadsheet'!AB113),$E113-AB$4,"")</f>
        <v/>
      </c>
      <c r="AC113" t="str">
        <f>IF(ISNUMBER('Panel Spreadsheet'!AC113),$E113-AC$4,"")</f>
        <v/>
      </c>
      <c r="AD113" t="str">
        <f>IF(ISNUMBER('Panel Spreadsheet'!AD113),$E113-AD$4,"")</f>
        <v/>
      </c>
      <c r="AE113" t="str">
        <f>IF(ISNUMBER('Panel Spreadsheet'!AE113),$E113-AE$4,"")</f>
        <v/>
      </c>
      <c r="AF113" t="str">
        <f>IF(ISNUMBER('Panel Spreadsheet'!AF113),$E113-AF$4,"")</f>
        <v/>
      </c>
      <c r="AG113" t="str">
        <f>IF(ISNUMBER('Panel Spreadsheet'!AG113),$E113-AG$4,"")</f>
        <v/>
      </c>
      <c r="AH113" t="str">
        <f>IF(ISNUMBER('Panel Spreadsheet'!AH113),$E113-AH$4,"")</f>
        <v/>
      </c>
      <c r="AI113" t="str">
        <f>IF(ISNUMBER('Panel Spreadsheet'!AI113),$E113-AI$4,"")</f>
        <v/>
      </c>
      <c r="AJ113" t="str">
        <f>IF(ISNUMBER('Panel Spreadsheet'!AJ113),$E113-AJ$4,"")</f>
        <v/>
      </c>
      <c r="AK113" t="str">
        <f>IF(ISNUMBER('Panel Spreadsheet'!AK113),$E113-AK$4,"")</f>
        <v/>
      </c>
      <c r="AL113" t="str">
        <f>IF(ISNUMBER('Panel Spreadsheet'!AL113),$E113-AL$4,"")</f>
        <v/>
      </c>
      <c r="AM113" t="str">
        <f>IF(ISNUMBER('Panel Spreadsheet'!AM113),$E113-AM$4,"")</f>
        <v/>
      </c>
      <c r="AN113" t="str">
        <f>IF(ISNUMBER('Panel Spreadsheet'!AN113),$E113-AN$4,"")</f>
        <v/>
      </c>
      <c r="AO113" t="str">
        <f>IF(ISNUMBER('Panel Spreadsheet'!AO113),$E113-AO$4,"")</f>
        <v/>
      </c>
      <c r="AP113" t="str">
        <f>IF(ISNUMBER('Panel Spreadsheet'!AP113),$E113-AP$4,"")</f>
        <v/>
      </c>
      <c r="AQ113" t="str">
        <f>IF(ISNUMBER('Panel Spreadsheet'!AQ113),$E113-AQ$4,"")</f>
        <v/>
      </c>
      <c r="AR113" t="str">
        <f>IF(ISNUMBER('Panel Spreadsheet'!AR113),$E113-AR$4,"")</f>
        <v/>
      </c>
      <c r="AS113" t="str">
        <f>IF(ISNUMBER('Panel Spreadsheet'!AS113),$E113-AS$4,"")</f>
        <v/>
      </c>
      <c r="AT113" t="str">
        <f>IF(ISNUMBER('Panel Spreadsheet'!AT113),$E113-AT$4,"")</f>
        <v/>
      </c>
      <c r="AU113" t="str">
        <f>IF(ISNUMBER('Panel Spreadsheet'!AU113),$E113-AU$4,"")</f>
        <v/>
      </c>
      <c r="AV113" t="str">
        <f>IF(ISNUMBER('Panel Spreadsheet'!AV113),$E113-AV$4,"")</f>
        <v/>
      </c>
      <c r="AW113" t="str">
        <f>IF(ISNUMBER('Panel Spreadsheet'!AW113),$E113-AW$4,"")</f>
        <v/>
      </c>
      <c r="AX113" t="str">
        <f>IF(ISNUMBER('Panel Spreadsheet'!AX113),$E113-AX$4,"")</f>
        <v/>
      </c>
      <c r="AY113" t="str">
        <f>IF(ISNUMBER('Panel Spreadsheet'!AY113),$E113-AY$4,"")</f>
        <v/>
      </c>
      <c r="AZ113" t="str">
        <f>IF(ISNUMBER('Panel Spreadsheet'!AZ113),$E113-AZ$4,"")</f>
        <v/>
      </c>
      <c r="BA113" t="str">
        <f>IF(ISNUMBER('Panel Spreadsheet'!BA113),$E113-BA$4,"")</f>
        <v/>
      </c>
      <c r="BB113" t="str">
        <f>IF(ISNUMBER('Panel Spreadsheet'!BB113),$E113-BB$4,"")</f>
        <v/>
      </c>
      <c r="BC113" t="str">
        <f>IF(ISNUMBER('Panel Spreadsheet'!BC113),$E113-BC$4,"")</f>
        <v/>
      </c>
      <c r="BD113" t="str">
        <f>IF(ISNUMBER('Panel Spreadsheet'!BD113),$E113-BD$4,"")</f>
        <v/>
      </c>
      <c r="BE113" t="str">
        <f>IF(ISNUMBER('Panel Spreadsheet'!BE113),$E113-BE$4,"")</f>
        <v/>
      </c>
      <c r="BF113" t="str">
        <f>IF(ISNUMBER('Panel Spreadsheet'!BF113),$E113-BF$4,"")</f>
        <v/>
      </c>
      <c r="BG113" t="str">
        <f>IF(ISNUMBER('Panel Spreadsheet'!BG113),$E113-BG$4,"")</f>
        <v/>
      </c>
      <c r="BH113" t="str">
        <f>IF(ISNUMBER('Panel Spreadsheet'!BH113),$E113-BH$4,"")</f>
        <v/>
      </c>
      <c r="BI113" t="str">
        <f>IF(ISNUMBER('Panel Spreadsheet'!BI113),$E113-BI$4,"")</f>
        <v/>
      </c>
      <c r="BJ113" t="str">
        <f>IF(ISNUMBER('Panel Spreadsheet'!BJ113),$E113-BJ$4,"")</f>
        <v/>
      </c>
      <c r="BK113" t="str">
        <f>IF(ISNUMBER('Panel Spreadsheet'!BK113),$E113-BK$4,"")</f>
        <v/>
      </c>
      <c r="BL113" t="str">
        <f>IF(ISNUMBER('Panel Spreadsheet'!BL113),$E113-BL$4,"")</f>
        <v/>
      </c>
      <c r="BM113" t="str">
        <f>IF(ISNUMBER('Panel Spreadsheet'!BM113),$E113-BM$4,"")</f>
        <v/>
      </c>
    </row>
    <row r="114" spans="1:65" x14ac:dyDescent="0.35">
      <c r="A114" s="131" t="s">
        <v>27</v>
      </c>
      <c r="B114" s="49" t="s">
        <v>128</v>
      </c>
      <c r="C114" s="27">
        <v>5</v>
      </c>
      <c r="D114" s="22">
        <v>1927</v>
      </c>
      <c r="E114" s="135">
        <v>1927</v>
      </c>
      <c r="F114" t="str">
        <f>IF(ISNUMBER('Panel Spreadsheet'!F114),$E114-F$4,"")</f>
        <v/>
      </c>
      <c r="G114" t="str">
        <f>IF(ISNUMBER('Panel Spreadsheet'!G114),$E114-G$4,"")</f>
        <v/>
      </c>
      <c r="H114" t="str">
        <f>IF(ISNUMBER('Panel Spreadsheet'!H114),$E114-H$4,"")</f>
        <v/>
      </c>
      <c r="I114" t="str">
        <f>IF(ISNUMBER('Panel Spreadsheet'!I114),$E114-I$4,"")</f>
        <v/>
      </c>
      <c r="J114">
        <f>IF(ISNUMBER('Panel Spreadsheet'!J114),$E114-J$4,"")</f>
        <v>9</v>
      </c>
      <c r="K114">
        <f>IF(ISNUMBER('Panel Spreadsheet'!K114),$E114-K$4,"")</f>
        <v>8</v>
      </c>
      <c r="L114">
        <f>IF(ISNUMBER('Panel Spreadsheet'!L114),$E114-L$4,"")</f>
        <v>7</v>
      </c>
      <c r="M114" t="str">
        <f>IF(ISNUMBER('Panel Spreadsheet'!M114),$E114-M$4,"")</f>
        <v/>
      </c>
      <c r="N114" t="str">
        <f>IF(ISNUMBER('Panel Spreadsheet'!N114),$E114-N$4,"")</f>
        <v/>
      </c>
      <c r="O114" t="str">
        <f>IF(ISNUMBER('Panel Spreadsheet'!O114),$E114-O$4,"")</f>
        <v/>
      </c>
      <c r="P114" t="str">
        <f>IF(ISNUMBER('Panel Spreadsheet'!P114),$E114-P$4,"")</f>
        <v/>
      </c>
      <c r="Q114" t="str">
        <f>IF(ISNUMBER('Panel Spreadsheet'!Q114),$E114-Q$4,"")</f>
        <v/>
      </c>
      <c r="R114" t="str">
        <f>IF(ISNUMBER('Panel Spreadsheet'!R114),$E114-R$4,"")</f>
        <v/>
      </c>
      <c r="S114" t="str">
        <f>IF(ISNUMBER('Panel Spreadsheet'!S114),$E114-S$4,"")</f>
        <v/>
      </c>
      <c r="T114" t="str">
        <f>IF(ISNUMBER('Panel Spreadsheet'!T114),$E114-T$4,"")</f>
        <v/>
      </c>
      <c r="U114" t="str">
        <f>IF(ISNUMBER('Panel Spreadsheet'!U114),$E114-U$4,"")</f>
        <v/>
      </c>
      <c r="V114" t="str">
        <f>IF(ISNUMBER('Panel Spreadsheet'!V114),$E114-V$4,"")</f>
        <v/>
      </c>
      <c r="W114" t="str">
        <f>IF(ISNUMBER('Panel Spreadsheet'!W114),$E114-W$4,"")</f>
        <v/>
      </c>
      <c r="X114" t="str">
        <f>IF(ISNUMBER('Panel Spreadsheet'!X114),$E114-X$4,"")</f>
        <v/>
      </c>
      <c r="Y114" t="str">
        <f>IF(ISNUMBER('Panel Spreadsheet'!Y114),$E114-Y$4,"")</f>
        <v/>
      </c>
      <c r="Z114" t="str">
        <f>IF(ISNUMBER('Panel Spreadsheet'!Z114),$E114-Z$4,"")</f>
        <v/>
      </c>
      <c r="AA114" t="str">
        <f>IF(ISNUMBER('Panel Spreadsheet'!AA114),$E114-AA$4,"")</f>
        <v/>
      </c>
      <c r="AB114" t="str">
        <f>IF(ISNUMBER('Panel Spreadsheet'!AB114),$E114-AB$4,"")</f>
        <v/>
      </c>
      <c r="AC114" t="str">
        <f>IF(ISNUMBER('Panel Spreadsheet'!AC114),$E114-AC$4,"")</f>
        <v/>
      </c>
      <c r="AD114" t="str">
        <f>IF(ISNUMBER('Panel Spreadsheet'!AD114),$E114-AD$4,"")</f>
        <v/>
      </c>
      <c r="AE114" t="str">
        <f>IF(ISNUMBER('Panel Spreadsheet'!AE114),$E114-AE$4,"")</f>
        <v/>
      </c>
      <c r="AF114" t="str">
        <f>IF(ISNUMBER('Panel Spreadsheet'!AF114),$E114-AF$4,"")</f>
        <v/>
      </c>
      <c r="AG114" t="str">
        <f>IF(ISNUMBER('Panel Spreadsheet'!AG114),$E114-AG$4,"")</f>
        <v/>
      </c>
      <c r="AH114" t="str">
        <f>IF(ISNUMBER('Panel Spreadsheet'!AH114),$E114-AH$4,"")</f>
        <v/>
      </c>
      <c r="AI114" t="str">
        <f>IF(ISNUMBER('Panel Spreadsheet'!AI114),$E114-AI$4,"")</f>
        <v/>
      </c>
      <c r="AJ114" t="str">
        <f>IF(ISNUMBER('Panel Spreadsheet'!AJ114),$E114-AJ$4,"")</f>
        <v/>
      </c>
      <c r="AK114" t="str">
        <f>IF(ISNUMBER('Panel Spreadsheet'!AK114),$E114-AK$4,"")</f>
        <v/>
      </c>
      <c r="AL114" t="str">
        <f>IF(ISNUMBER('Panel Spreadsheet'!AL114),$E114-AL$4,"")</f>
        <v/>
      </c>
      <c r="AM114" t="str">
        <f>IF(ISNUMBER('Panel Spreadsheet'!AM114),$E114-AM$4,"")</f>
        <v/>
      </c>
      <c r="AN114" t="str">
        <f>IF(ISNUMBER('Panel Spreadsheet'!AN114),$E114-AN$4,"")</f>
        <v/>
      </c>
      <c r="AO114" t="str">
        <f>IF(ISNUMBER('Panel Spreadsheet'!AO114),$E114-AO$4,"")</f>
        <v/>
      </c>
      <c r="AP114" t="str">
        <f>IF(ISNUMBER('Panel Spreadsheet'!AP114),$E114-AP$4,"")</f>
        <v/>
      </c>
      <c r="AQ114" t="str">
        <f>IF(ISNUMBER('Panel Spreadsheet'!AQ114),$E114-AQ$4,"")</f>
        <v/>
      </c>
      <c r="AR114" t="str">
        <f>IF(ISNUMBER('Panel Spreadsheet'!AR114),$E114-AR$4,"")</f>
        <v/>
      </c>
      <c r="AS114" t="str">
        <f>IF(ISNUMBER('Panel Spreadsheet'!AS114),$E114-AS$4,"")</f>
        <v/>
      </c>
      <c r="AT114" t="str">
        <f>IF(ISNUMBER('Panel Spreadsheet'!AT114),$E114-AT$4,"")</f>
        <v/>
      </c>
      <c r="AU114" t="str">
        <f>IF(ISNUMBER('Panel Spreadsheet'!AU114),$E114-AU$4,"")</f>
        <v/>
      </c>
      <c r="AV114" t="str">
        <f>IF(ISNUMBER('Panel Spreadsheet'!AV114),$E114-AV$4,"")</f>
        <v/>
      </c>
      <c r="AW114" t="str">
        <f>IF(ISNUMBER('Panel Spreadsheet'!AW114),$E114-AW$4,"")</f>
        <v/>
      </c>
      <c r="AX114" t="str">
        <f>IF(ISNUMBER('Panel Spreadsheet'!AX114),$E114-AX$4,"")</f>
        <v/>
      </c>
      <c r="AY114" t="str">
        <f>IF(ISNUMBER('Panel Spreadsheet'!AY114),$E114-AY$4,"")</f>
        <v/>
      </c>
      <c r="AZ114" t="str">
        <f>IF(ISNUMBER('Panel Spreadsheet'!AZ114),$E114-AZ$4,"")</f>
        <v/>
      </c>
      <c r="BA114" t="str">
        <f>IF(ISNUMBER('Panel Spreadsheet'!BA114),$E114-BA$4,"")</f>
        <v/>
      </c>
      <c r="BB114" t="str">
        <f>IF(ISNUMBER('Panel Spreadsheet'!BB114),$E114-BB$4,"")</f>
        <v/>
      </c>
      <c r="BC114" t="str">
        <f>IF(ISNUMBER('Panel Spreadsheet'!BC114),$E114-BC$4,"")</f>
        <v/>
      </c>
      <c r="BD114" t="str">
        <f>IF(ISNUMBER('Panel Spreadsheet'!BD114),$E114-BD$4,"")</f>
        <v/>
      </c>
      <c r="BE114" t="str">
        <f>IF(ISNUMBER('Panel Spreadsheet'!BE114),$E114-BE$4,"")</f>
        <v/>
      </c>
      <c r="BF114" t="str">
        <f>IF(ISNUMBER('Panel Spreadsheet'!BF114),$E114-BF$4,"")</f>
        <v/>
      </c>
      <c r="BG114" t="str">
        <f>IF(ISNUMBER('Panel Spreadsheet'!BG114),$E114-BG$4,"")</f>
        <v/>
      </c>
      <c r="BH114" t="str">
        <f>IF(ISNUMBER('Panel Spreadsheet'!BH114),$E114-BH$4,"")</f>
        <v/>
      </c>
      <c r="BI114" t="str">
        <f>IF(ISNUMBER('Panel Spreadsheet'!BI114),$E114-BI$4,"")</f>
        <v/>
      </c>
      <c r="BJ114" t="str">
        <f>IF(ISNUMBER('Panel Spreadsheet'!BJ114),$E114-BJ$4,"")</f>
        <v/>
      </c>
      <c r="BK114" t="str">
        <f>IF(ISNUMBER('Panel Spreadsheet'!BK114),$E114-BK$4,"")</f>
        <v/>
      </c>
      <c r="BL114" t="str">
        <f>IF(ISNUMBER('Panel Spreadsheet'!BL114),$E114-BL$4,"")</f>
        <v/>
      </c>
      <c r="BM114" t="str">
        <f>IF(ISNUMBER('Panel Spreadsheet'!BM114),$E114-BM$4,"")</f>
        <v/>
      </c>
    </row>
    <row r="115" spans="1:65" x14ac:dyDescent="0.35">
      <c r="A115" s="51" t="s">
        <v>27</v>
      </c>
      <c r="B115" s="49" t="s">
        <v>128</v>
      </c>
      <c r="C115" s="27">
        <v>5</v>
      </c>
      <c r="D115" s="26">
        <v>1927</v>
      </c>
      <c r="E115" s="135">
        <v>1927</v>
      </c>
      <c r="F115" t="str">
        <f>IF(ISNUMBER('Panel Spreadsheet'!F115),$E115-F$4,"")</f>
        <v/>
      </c>
      <c r="G115" t="str">
        <f>IF(ISNUMBER('Panel Spreadsheet'!G115),$E115-G$4,"")</f>
        <v/>
      </c>
      <c r="H115" t="str">
        <f>IF(ISNUMBER('Panel Spreadsheet'!H115),$E115-H$4,"")</f>
        <v/>
      </c>
      <c r="I115" t="str">
        <f>IF(ISNUMBER('Panel Spreadsheet'!I115),$E115-I$4,"")</f>
        <v/>
      </c>
      <c r="J115">
        <f>IF(ISNUMBER('Panel Spreadsheet'!J115),$E115-J$4,"")</f>
        <v>9</v>
      </c>
      <c r="K115">
        <f>IF(ISNUMBER('Panel Spreadsheet'!K115),$E115-K$4,"")</f>
        <v>8</v>
      </c>
      <c r="L115">
        <f>IF(ISNUMBER('Panel Spreadsheet'!L115),$E115-L$4,"")</f>
        <v>7</v>
      </c>
      <c r="M115">
        <f>IF(ISNUMBER('Panel Spreadsheet'!M115),$E115-M$4,"")</f>
        <v>6</v>
      </c>
      <c r="N115">
        <f>IF(ISNUMBER('Panel Spreadsheet'!N115),$E115-N$4,"")</f>
        <v>5</v>
      </c>
      <c r="O115" t="str">
        <f>IF(ISNUMBER('Panel Spreadsheet'!O115),$E115-O$4,"")</f>
        <v/>
      </c>
      <c r="P115" t="str">
        <f>IF(ISNUMBER('Panel Spreadsheet'!P115),$E115-P$4,"")</f>
        <v/>
      </c>
      <c r="Q115" t="str">
        <f>IF(ISNUMBER('Panel Spreadsheet'!Q115),$E115-Q$4,"")</f>
        <v/>
      </c>
      <c r="R115" t="str">
        <f>IF(ISNUMBER('Panel Spreadsheet'!R115),$E115-R$4,"")</f>
        <v/>
      </c>
      <c r="S115" t="str">
        <f>IF(ISNUMBER('Panel Spreadsheet'!S115),$E115-S$4,"")</f>
        <v/>
      </c>
      <c r="T115" t="str">
        <f>IF(ISNUMBER('Panel Spreadsheet'!T115),$E115-T$4,"")</f>
        <v/>
      </c>
      <c r="U115" t="str">
        <f>IF(ISNUMBER('Panel Spreadsheet'!U115),$E115-U$4,"")</f>
        <v/>
      </c>
      <c r="V115" t="str">
        <f>IF(ISNUMBER('Panel Spreadsheet'!V115),$E115-V$4,"")</f>
        <v/>
      </c>
      <c r="W115" t="str">
        <f>IF(ISNUMBER('Panel Spreadsheet'!W115),$E115-W$4,"")</f>
        <v/>
      </c>
      <c r="X115" t="str">
        <f>IF(ISNUMBER('Panel Spreadsheet'!X115),$E115-X$4,"")</f>
        <v/>
      </c>
      <c r="Y115" t="str">
        <f>IF(ISNUMBER('Panel Spreadsheet'!Y115),$E115-Y$4,"")</f>
        <v/>
      </c>
      <c r="Z115" t="str">
        <f>IF(ISNUMBER('Panel Spreadsheet'!Z115),$E115-Z$4,"")</f>
        <v/>
      </c>
      <c r="AA115" t="str">
        <f>IF(ISNUMBER('Panel Spreadsheet'!AA115),$E115-AA$4,"")</f>
        <v/>
      </c>
      <c r="AB115" t="str">
        <f>IF(ISNUMBER('Panel Spreadsheet'!AB115),$E115-AB$4,"")</f>
        <v/>
      </c>
      <c r="AC115" t="str">
        <f>IF(ISNUMBER('Panel Spreadsheet'!AC115),$E115-AC$4,"")</f>
        <v/>
      </c>
      <c r="AD115" t="str">
        <f>IF(ISNUMBER('Panel Spreadsheet'!AD115),$E115-AD$4,"")</f>
        <v/>
      </c>
      <c r="AE115" t="str">
        <f>IF(ISNUMBER('Panel Spreadsheet'!AE115),$E115-AE$4,"")</f>
        <v/>
      </c>
      <c r="AF115" t="str">
        <f>IF(ISNUMBER('Panel Spreadsheet'!AF115),$E115-AF$4,"")</f>
        <v/>
      </c>
      <c r="AG115" t="str">
        <f>IF(ISNUMBER('Panel Spreadsheet'!AG115),$E115-AG$4,"")</f>
        <v/>
      </c>
      <c r="AH115" t="str">
        <f>IF(ISNUMBER('Panel Spreadsheet'!AH115),$E115-AH$4,"")</f>
        <v/>
      </c>
      <c r="AI115" t="str">
        <f>IF(ISNUMBER('Panel Spreadsheet'!AI115),$E115-AI$4,"")</f>
        <v/>
      </c>
      <c r="AJ115" t="str">
        <f>IF(ISNUMBER('Panel Spreadsheet'!AJ115),$E115-AJ$4,"")</f>
        <v/>
      </c>
      <c r="AK115" t="str">
        <f>IF(ISNUMBER('Panel Spreadsheet'!AK115),$E115-AK$4,"")</f>
        <v/>
      </c>
      <c r="AL115" t="str">
        <f>IF(ISNUMBER('Panel Spreadsheet'!AL115),$E115-AL$4,"")</f>
        <v/>
      </c>
      <c r="AM115" t="str">
        <f>IF(ISNUMBER('Panel Spreadsheet'!AM115),$E115-AM$4,"")</f>
        <v/>
      </c>
      <c r="AN115" t="str">
        <f>IF(ISNUMBER('Panel Spreadsheet'!AN115),$E115-AN$4,"")</f>
        <v/>
      </c>
      <c r="AO115" t="str">
        <f>IF(ISNUMBER('Panel Spreadsheet'!AO115),$E115-AO$4,"")</f>
        <v/>
      </c>
      <c r="AP115" t="str">
        <f>IF(ISNUMBER('Panel Spreadsheet'!AP115),$E115-AP$4,"")</f>
        <v/>
      </c>
      <c r="AQ115" t="str">
        <f>IF(ISNUMBER('Panel Spreadsheet'!AQ115),$E115-AQ$4,"")</f>
        <v/>
      </c>
      <c r="AR115" t="str">
        <f>IF(ISNUMBER('Panel Spreadsheet'!AR115),$E115-AR$4,"")</f>
        <v/>
      </c>
      <c r="AS115" t="str">
        <f>IF(ISNUMBER('Panel Spreadsheet'!AS115),$E115-AS$4,"")</f>
        <v/>
      </c>
      <c r="AT115" t="str">
        <f>IF(ISNUMBER('Panel Spreadsheet'!AT115),$E115-AT$4,"")</f>
        <v/>
      </c>
      <c r="AU115" t="str">
        <f>IF(ISNUMBER('Panel Spreadsheet'!AU115),$E115-AU$4,"")</f>
        <v/>
      </c>
      <c r="AV115" t="str">
        <f>IF(ISNUMBER('Panel Spreadsheet'!AV115),$E115-AV$4,"")</f>
        <v/>
      </c>
      <c r="AW115" t="str">
        <f>IF(ISNUMBER('Panel Spreadsheet'!AW115),$E115-AW$4,"")</f>
        <v/>
      </c>
      <c r="AX115" t="str">
        <f>IF(ISNUMBER('Panel Spreadsheet'!AX115),$E115-AX$4,"")</f>
        <v/>
      </c>
      <c r="AY115" t="str">
        <f>IF(ISNUMBER('Panel Spreadsheet'!AY115),$E115-AY$4,"")</f>
        <v/>
      </c>
      <c r="AZ115" t="str">
        <f>IF(ISNUMBER('Panel Spreadsheet'!AZ115),$E115-AZ$4,"")</f>
        <v/>
      </c>
      <c r="BA115" t="str">
        <f>IF(ISNUMBER('Panel Spreadsheet'!BA115),$E115-BA$4,"")</f>
        <v/>
      </c>
      <c r="BB115" t="str">
        <f>IF(ISNUMBER('Panel Spreadsheet'!BB115),$E115-BB$4,"")</f>
        <v/>
      </c>
      <c r="BC115" t="str">
        <f>IF(ISNUMBER('Panel Spreadsheet'!BC115),$E115-BC$4,"")</f>
        <v/>
      </c>
      <c r="BD115" t="str">
        <f>IF(ISNUMBER('Panel Spreadsheet'!BD115),$E115-BD$4,"")</f>
        <v/>
      </c>
      <c r="BE115" t="str">
        <f>IF(ISNUMBER('Panel Spreadsheet'!BE115),$E115-BE$4,"")</f>
        <v/>
      </c>
      <c r="BF115" t="str">
        <f>IF(ISNUMBER('Panel Spreadsheet'!BF115),$E115-BF$4,"")</f>
        <v/>
      </c>
      <c r="BG115" t="str">
        <f>IF(ISNUMBER('Panel Spreadsheet'!BG115),$E115-BG$4,"")</f>
        <v/>
      </c>
      <c r="BH115" t="str">
        <f>IF(ISNUMBER('Panel Spreadsheet'!BH115),$E115-BH$4,"")</f>
        <v/>
      </c>
      <c r="BI115" t="str">
        <f>IF(ISNUMBER('Panel Spreadsheet'!BI115),$E115-BI$4,"")</f>
        <v/>
      </c>
      <c r="BJ115" t="str">
        <f>IF(ISNUMBER('Panel Spreadsheet'!BJ115),$E115-BJ$4,"")</f>
        <v/>
      </c>
      <c r="BK115" t="str">
        <f>IF(ISNUMBER('Panel Spreadsheet'!BK115),$E115-BK$4,"")</f>
        <v/>
      </c>
      <c r="BL115" t="str">
        <f>IF(ISNUMBER('Panel Spreadsheet'!BL115),$E115-BL$4,"")</f>
        <v/>
      </c>
      <c r="BM115" t="str">
        <f>IF(ISNUMBER('Panel Spreadsheet'!BM115),$E115-BM$4,"")</f>
        <v/>
      </c>
    </row>
    <row r="116" spans="1:65" x14ac:dyDescent="0.35">
      <c r="A116" s="131" t="s">
        <v>27</v>
      </c>
      <c r="B116" s="49" t="s">
        <v>128</v>
      </c>
      <c r="C116" s="27">
        <v>5</v>
      </c>
      <c r="D116" s="22">
        <v>1928</v>
      </c>
      <c r="E116" s="115">
        <v>1928</v>
      </c>
      <c r="F116" t="str">
        <f>IF(ISNUMBER('Panel Spreadsheet'!F116),$E116-F$4,"")</f>
        <v/>
      </c>
      <c r="G116" t="str">
        <f>IF(ISNUMBER('Panel Spreadsheet'!G116),$E116-G$4,"")</f>
        <v/>
      </c>
      <c r="H116" t="str">
        <f>IF(ISNUMBER('Panel Spreadsheet'!H116),$E116-H$4,"")</f>
        <v/>
      </c>
      <c r="I116" t="str">
        <f>IF(ISNUMBER('Panel Spreadsheet'!I116),$E116-I$4,"")</f>
        <v/>
      </c>
      <c r="J116" t="str">
        <f>IF(ISNUMBER('Panel Spreadsheet'!J116),$E116-J$4,"")</f>
        <v/>
      </c>
      <c r="K116">
        <f>IF(ISNUMBER('Panel Spreadsheet'!K116),$E116-K$4,"")</f>
        <v>9</v>
      </c>
      <c r="L116">
        <f>IF(ISNUMBER('Panel Spreadsheet'!L116),$E116-L$4,"")</f>
        <v>8</v>
      </c>
      <c r="M116" t="str">
        <f>IF(ISNUMBER('Panel Spreadsheet'!M116),$E116-M$4,"")</f>
        <v/>
      </c>
      <c r="N116" t="str">
        <f>IF(ISNUMBER('Panel Spreadsheet'!N116),$E116-N$4,"")</f>
        <v/>
      </c>
      <c r="O116" t="str">
        <f>IF(ISNUMBER('Panel Spreadsheet'!O116),$E116-O$4,"")</f>
        <v/>
      </c>
      <c r="P116" t="str">
        <f>IF(ISNUMBER('Panel Spreadsheet'!P116),$E116-P$4,"")</f>
        <v/>
      </c>
      <c r="Q116" t="str">
        <f>IF(ISNUMBER('Panel Spreadsheet'!Q116),$E116-Q$4,"")</f>
        <v/>
      </c>
      <c r="R116" t="str">
        <f>IF(ISNUMBER('Panel Spreadsheet'!R116),$E116-R$4,"")</f>
        <v/>
      </c>
      <c r="S116" t="str">
        <f>IF(ISNUMBER('Panel Spreadsheet'!S116),$E116-S$4,"")</f>
        <v/>
      </c>
      <c r="T116" t="str">
        <f>IF(ISNUMBER('Panel Spreadsheet'!T116),$E116-T$4,"")</f>
        <v/>
      </c>
      <c r="U116" t="str">
        <f>IF(ISNUMBER('Panel Spreadsheet'!U116),$E116-U$4,"")</f>
        <v/>
      </c>
      <c r="V116" t="str">
        <f>IF(ISNUMBER('Panel Spreadsheet'!V116),$E116-V$4,"")</f>
        <v/>
      </c>
      <c r="W116" t="str">
        <f>IF(ISNUMBER('Panel Spreadsheet'!W116),$E116-W$4,"")</f>
        <v/>
      </c>
      <c r="X116" t="str">
        <f>IF(ISNUMBER('Panel Spreadsheet'!X116),$E116-X$4,"")</f>
        <v/>
      </c>
      <c r="Y116" t="str">
        <f>IF(ISNUMBER('Panel Spreadsheet'!Y116),$E116-Y$4,"")</f>
        <v/>
      </c>
      <c r="Z116" t="str">
        <f>IF(ISNUMBER('Panel Spreadsheet'!Z116),$E116-Z$4,"")</f>
        <v/>
      </c>
      <c r="AA116" t="str">
        <f>IF(ISNUMBER('Panel Spreadsheet'!AA116),$E116-AA$4,"")</f>
        <v/>
      </c>
      <c r="AB116" t="str">
        <f>IF(ISNUMBER('Panel Spreadsheet'!AB116),$E116-AB$4,"")</f>
        <v/>
      </c>
      <c r="AC116" t="str">
        <f>IF(ISNUMBER('Panel Spreadsheet'!AC116),$E116-AC$4,"")</f>
        <v/>
      </c>
      <c r="AD116" t="str">
        <f>IF(ISNUMBER('Panel Spreadsheet'!AD116),$E116-AD$4,"")</f>
        <v/>
      </c>
      <c r="AE116" t="str">
        <f>IF(ISNUMBER('Panel Spreadsheet'!AE116),$E116-AE$4,"")</f>
        <v/>
      </c>
      <c r="AF116" t="str">
        <f>IF(ISNUMBER('Panel Spreadsheet'!AF116),$E116-AF$4,"")</f>
        <v/>
      </c>
      <c r="AG116" t="str">
        <f>IF(ISNUMBER('Panel Spreadsheet'!AG116),$E116-AG$4,"")</f>
        <v/>
      </c>
      <c r="AH116" t="str">
        <f>IF(ISNUMBER('Panel Spreadsheet'!AH116),$E116-AH$4,"")</f>
        <v/>
      </c>
      <c r="AI116" t="str">
        <f>IF(ISNUMBER('Panel Spreadsheet'!AI116),$E116-AI$4,"")</f>
        <v/>
      </c>
      <c r="AJ116" t="str">
        <f>IF(ISNUMBER('Panel Spreadsheet'!AJ116),$E116-AJ$4,"")</f>
        <v/>
      </c>
      <c r="AK116" t="str">
        <f>IF(ISNUMBER('Panel Spreadsheet'!AK116),$E116-AK$4,"")</f>
        <v/>
      </c>
      <c r="AL116" t="str">
        <f>IF(ISNUMBER('Panel Spreadsheet'!AL116),$E116-AL$4,"")</f>
        <v/>
      </c>
      <c r="AM116" t="str">
        <f>IF(ISNUMBER('Panel Spreadsheet'!AM116),$E116-AM$4,"")</f>
        <v/>
      </c>
      <c r="AN116" t="str">
        <f>IF(ISNUMBER('Panel Spreadsheet'!AN116),$E116-AN$4,"")</f>
        <v/>
      </c>
      <c r="AO116" t="str">
        <f>IF(ISNUMBER('Panel Spreadsheet'!AO116),$E116-AO$4,"")</f>
        <v/>
      </c>
      <c r="AP116" t="str">
        <f>IF(ISNUMBER('Panel Spreadsheet'!AP116),$E116-AP$4,"")</f>
        <v/>
      </c>
      <c r="AQ116" t="str">
        <f>IF(ISNUMBER('Panel Spreadsheet'!AQ116),$E116-AQ$4,"")</f>
        <v/>
      </c>
      <c r="AR116" t="str">
        <f>IF(ISNUMBER('Panel Spreadsheet'!AR116),$E116-AR$4,"")</f>
        <v/>
      </c>
      <c r="AS116" t="str">
        <f>IF(ISNUMBER('Panel Spreadsheet'!AS116),$E116-AS$4,"")</f>
        <v/>
      </c>
      <c r="AT116" t="str">
        <f>IF(ISNUMBER('Panel Spreadsheet'!AT116),$E116-AT$4,"")</f>
        <v/>
      </c>
      <c r="AU116" t="str">
        <f>IF(ISNUMBER('Panel Spreadsheet'!AU116),$E116-AU$4,"")</f>
        <v/>
      </c>
      <c r="AV116" t="str">
        <f>IF(ISNUMBER('Panel Spreadsheet'!AV116),$E116-AV$4,"")</f>
        <v/>
      </c>
      <c r="AW116" t="str">
        <f>IF(ISNUMBER('Panel Spreadsheet'!AW116),$E116-AW$4,"")</f>
        <v/>
      </c>
      <c r="AX116" t="str">
        <f>IF(ISNUMBER('Panel Spreadsheet'!AX116),$E116-AX$4,"")</f>
        <v/>
      </c>
      <c r="AY116" t="str">
        <f>IF(ISNUMBER('Panel Spreadsheet'!AY116),$E116-AY$4,"")</f>
        <v/>
      </c>
      <c r="AZ116" t="str">
        <f>IF(ISNUMBER('Panel Spreadsheet'!AZ116),$E116-AZ$4,"")</f>
        <v/>
      </c>
      <c r="BA116" t="str">
        <f>IF(ISNUMBER('Panel Spreadsheet'!BA116),$E116-BA$4,"")</f>
        <v/>
      </c>
      <c r="BB116" t="str">
        <f>IF(ISNUMBER('Panel Spreadsheet'!BB116),$E116-BB$4,"")</f>
        <v/>
      </c>
      <c r="BC116" t="str">
        <f>IF(ISNUMBER('Panel Spreadsheet'!BC116),$E116-BC$4,"")</f>
        <v/>
      </c>
      <c r="BD116" t="str">
        <f>IF(ISNUMBER('Panel Spreadsheet'!BD116),$E116-BD$4,"")</f>
        <v/>
      </c>
      <c r="BE116" t="str">
        <f>IF(ISNUMBER('Panel Spreadsheet'!BE116),$E116-BE$4,"")</f>
        <v/>
      </c>
      <c r="BF116" t="str">
        <f>IF(ISNUMBER('Panel Spreadsheet'!BF116),$E116-BF$4,"")</f>
        <v/>
      </c>
      <c r="BG116" t="str">
        <f>IF(ISNUMBER('Panel Spreadsheet'!BG116),$E116-BG$4,"")</f>
        <v/>
      </c>
      <c r="BH116" t="str">
        <f>IF(ISNUMBER('Panel Spreadsheet'!BH116),$E116-BH$4,"")</f>
        <v/>
      </c>
      <c r="BI116" t="str">
        <f>IF(ISNUMBER('Panel Spreadsheet'!BI116),$E116-BI$4,"")</f>
        <v/>
      </c>
      <c r="BJ116" t="str">
        <f>IF(ISNUMBER('Panel Spreadsheet'!BJ116),$E116-BJ$4,"")</f>
        <v/>
      </c>
      <c r="BK116" t="str">
        <f>IF(ISNUMBER('Panel Spreadsheet'!BK116),$E116-BK$4,"")</f>
        <v/>
      </c>
      <c r="BL116" t="str">
        <f>IF(ISNUMBER('Panel Spreadsheet'!BL116),$E116-BL$4,"")</f>
        <v/>
      </c>
      <c r="BM116" t="str">
        <f>IF(ISNUMBER('Panel Spreadsheet'!BM116),$E116-BM$4,"")</f>
        <v/>
      </c>
    </row>
    <row r="117" spans="1:65" x14ac:dyDescent="0.35">
      <c r="A117" s="130" t="s">
        <v>27</v>
      </c>
      <c r="B117" s="49" t="s">
        <v>128</v>
      </c>
      <c r="C117" s="27">
        <v>5</v>
      </c>
      <c r="D117" s="22">
        <v>1928</v>
      </c>
      <c r="E117" s="115">
        <v>1928</v>
      </c>
      <c r="F117" t="str">
        <f>IF(ISNUMBER('Panel Spreadsheet'!F117),$E117-F$4,"")</f>
        <v/>
      </c>
      <c r="G117" t="str">
        <f>IF(ISNUMBER('Panel Spreadsheet'!G117),$E117-G$4,"")</f>
        <v/>
      </c>
      <c r="H117" t="str">
        <f>IF(ISNUMBER('Panel Spreadsheet'!H117),$E117-H$4,"")</f>
        <v/>
      </c>
      <c r="I117" t="str">
        <f>IF(ISNUMBER('Panel Spreadsheet'!I117),$E117-I$4,"")</f>
        <v/>
      </c>
      <c r="J117" t="str">
        <f>IF(ISNUMBER('Panel Spreadsheet'!J117),$E117-J$4,"")</f>
        <v/>
      </c>
      <c r="K117">
        <f>IF(ISNUMBER('Panel Spreadsheet'!K117),$E117-K$4,"")</f>
        <v>9</v>
      </c>
      <c r="L117">
        <f>IF(ISNUMBER('Panel Spreadsheet'!L117),$E117-L$4,"")</f>
        <v>8</v>
      </c>
      <c r="M117" t="str">
        <f>IF(ISNUMBER('Panel Spreadsheet'!M117),$E117-M$4,"")</f>
        <v/>
      </c>
      <c r="N117" t="str">
        <f>IF(ISNUMBER('Panel Spreadsheet'!N117),$E117-N$4,"")</f>
        <v/>
      </c>
      <c r="O117" t="str">
        <f>IF(ISNUMBER('Panel Spreadsheet'!O117),$E117-O$4,"")</f>
        <v/>
      </c>
      <c r="P117" t="str">
        <f>IF(ISNUMBER('Panel Spreadsheet'!P117),$E117-P$4,"")</f>
        <v/>
      </c>
      <c r="Q117" t="str">
        <f>IF(ISNUMBER('Panel Spreadsheet'!Q117),$E117-Q$4,"")</f>
        <v/>
      </c>
      <c r="R117" t="str">
        <f>IF(ISNUMBER('Panel Spreadsheet'!R117),$E117-R$4,"")</f>
        <v/>
      </c>
      <c r="S117" t="str">
        <f>IF(ISNUMBER('Panel Spreadsheet'!S117),$E117-S$4,"")</f>
        <v/>
      </c>
      <c r="T117" t="str">
        <f>IF(ISNUMBER('Panel Spreadsheet'!T117),$E117-T$4,"")</f>
        <v/>
      </c>
      <c r="U117" t="str">
        <f>IF(ISNUMBER('Panel Spreadsheet'!U117),$E117-U$4,"")</f>
        <v/>
      </c>
      <c r="V117" t="str">
        <f>IF(ISNUMBER('Panel Spreadsheet'!V117),$E117-V$4,"")</f>
        <v/>
      </c>
      <c r="W117" t="str">
        <f>IF(ISNUMBER('Panel Spreadsheet'!W117),$E117-W$4,"")</f>
        <v/>
      </c>
      <c r="X117" t="str">
        <f>IF(ISNUMBER('Panel Spreadsheet'!X117),$E117-X$4,"")</f>
        <v/>
      </c>
      <c r="Y117" t="str">
        <f>IF(ISNUMBER('Panel Spreadsheet'!Y117),$E117-Y$4,"")</f>
        <v/>
      </c>
      <c r="Z117" t="str">
        <f>IF(ISNUMBER('Panel Spreadsheet'!Z117),$E117-Z$4,"")</f>
        <v/>
      </c>
      <c r="AA117" t="str">
        <f>IF(ISNUMBER('Panel Spreadsheet'!AA117),$E117-AA$4,"")</f>
        <v/>
      </c>
      <c r="AB117" t="str">
        <f>IF(ISNUMBER('Panel Spreadsheet'!AB117),$E117-AB$4,"")</f>
        <v/>
      </c>
      <c r="AC117" t="str">
        <f>IF(ISNUMBER('Panel Spreadsheet'!AC117),$E117-AC$4,"")</f>
        <v/>
      </c>
      <c r="AD117" t="str">
        <f>IF(ISNUMBER('Panel Spreadsheet'!AD117),$E117-AD$4,"")</f>
        <v/>
      </c>
      <c r="AE117" t="str">
        <f>IF(ISNUMBER('Panel Spreadsheet'!AE117),$E117-AE$4,"")</f>
        <v/>
      </c>
      <c r="AF117" t="str">
        <f>IF(ISNUMBER('Panel Spreadsheet'!AF117),$E117-AF$4,"")</f>
        <v/>
      </c>
      <c r="AG117" t="str">
        <f>IF(ISNUMBER('Panel Spreadsheet'!AG117),$E117-AG$4,"")</f>
        <v/>
      </c>
      <c r="AH117" t="str">
        <f>IF(ISNUMBER('Panel Spreadsheet'!AH117),$E117-AH$4,"")</f>
        <v/>
      </c>
      <c r="AI117" t="str">
        <f>IF(ISNUMBER('Panel Spreadsheet'!AI117),$E117-AI$4,"")</f>
        <v/>
      </c>
      <c r="AJ117" t="str">
        <f>IF(ISNUMBER('Panel Spreadsheet'!AJ117),$E117-AJ$4,"")</f>
        <v/>
      </c>
      <c r="AK117" t="str">
        <f>IF(ISNUMBER('Panel Spreadsheet'!AK117),$E117-AK$4,"")</f>
        <v/>
      </c>
      <c r="AL117" t="str">
        <f>IF(ISNUMBER('Panel Spreadsheet'!AL117),$E117-AL$4,"")</f>
        <v/>
      </c>
      <c r="AM117" t="str">
        <f>IF(ISNUMBER('Panel Spreadsheet'!AM117),$E117-AM$4,"")</f>
        <v/>
      </c>
      <c r="AN117" t="str">
        <f>IF(ISNUMBER('Panel Spreadsheet'!AN117),$E117-AN$4,"")</f>
        <v/>
      </c>
      <c r="AO117" t="str">
        <f>IF(ISNUMBER('Panel Spreadsheet'!AO117),$E117-AO$4,"")</f>
        <v/>
      </c>
      <c r="AP117" t="str">
        <f>IF(ISNUMBER('Panel Spreadsheet'!AP117),$E117-AP$4,"")</f>
        <v/>
      </c>
      <c r="AQ117" t="str">
        <f>IF(ISNUMBER('Panel Spreadsheet'!AQ117),$E117-AQ$4,"")</f>
        <v/>
      </c>
      <c r="AR117" t="str">
        <f>IF(ISNUMBER('Panel Spreadsheet'!AR117),$E117-AR$4,"")</f>
        <v/>
      </c>
      <c r="AS117" t="str">
        <f>IF(ISNUMBER('Panel Spreadsheet'!AS117),$E117-AS$4,"")</f>
        <v/>
      </c>
      <c r="AT117" t="str">
        <f>IF(ISNUMBER('Panel Spreadsheet'!AT117),$E117-AT$4,"")</f>
        <v/>
      </c>
      <c r="AU117" t="str">
        <f>IF(ISNUMBER('Panel Spreadsheet'!AU117),$E117-AU$4,"")</f>
        <v/>
      </c>
      <c r="AV117" t="str">
        <f>IF(ISNUMBER('Panel Spreadsheet'!AV117),$E117-AV$4,"")</f>
        <v/>
      </c>
      <c r="AW117" t="str">
        <f>IF(ISNUMBER('Panel Spreadsheet'!AW117),$E117-AW$4,"")</f>
        <v/>
      </c>
      <c r="AX117" t="str">
        <f>IF(ISNUMBER('Panel Spreadsheet'!AX117),$E117-AX$4,"")</f>
        <v/>
      </c>
      <c r="AY117" t="str">
        <f>IF(ISNUMBER('Panel Spreadsheet'!AY117),$E117-AY$4,"")</f>
        <v/>
      </c>
      <c r="AZ117" t="str">
        <f>IF(ISNUMBER('Panel Spreadsheet'!AZ117),$E117-AZ$4,"")</f>
        <v/>
      </c>
      <c r="BA117" t="str">
        <f>IF(ISNUMBER('Panel Spreadsheet'!BA117),$E117-BA$4,"")</f>
        <v/>
      </c>
      <c r="BB117" t="str">
        <f>IF(ISNUMBER('Panel Spreadsheet'!BB117),$E117-BB$4,"")</f>
        <v/>
      </c>
      <c r="BC117" t="str">
        <f>IF(ISNUMBER('Panel Spreadsheet'!BC117),$E117-BC$4,"")</f>
        <v/>
      </c>
      <c r="BD117" t="str">
        <f>IF(ISNUMBER('Panel Spreadsheet'!BD117),$E117-BD$4,"")</f>
        <v/>
      </c>
      <c r="BE117" t="str">
        <f>IF(ISNUMBER('Panel Spreadsheet'!BE117),$E117-BE$4,"")</f>
        <v/>
      </c>
      <c r="BF117" t="str">
        <f>IF(ISNUMBER('Panel Spreadsheet'!BF117),$E117-BF$4,"")</f>
        <v/>
      </c>
      <c r="BG117" t="str">
        <f>IF(ISNUMBER('Panel Spreadsheet'!BG117),$E117-BG$4,"")</f>
        <v/>
      </c>
      <c r="BH117" t="str">
        <f>IF(ISNUMBER('Panel Spreadsheet'!BH117),$E117-BH$4,"")</f>
        <v/>
      </c>
      <c r="BI117" t="str">
        <f>IF(ISNUMBER('Panel Spreadsheet'!BI117),$E117-BI$4,"")</f>
        <v/>
      </c>
      <c r="BJ117" t="str">
        <f>IF(ISNUMBER('Panel Spreadsheet'!BJ117),$E117-BJ$4,"")</f>
        <v/>
      </c>
      <c r="BK117" t="str">
        <f>IF(ISNUMBER('Panel Spreadsheet'!BK117),$E117-BK$4,"")</f>
        <v/>
      </c>
      <c r="BL117" t="str">
        <f>IF(ISNUMBER('Panel Spreadsheet'!BL117),$E117-BL$4,"")</f>
        <v/>
      </c>
      <c r="BM117" t="str">
        <f>IF(ISNUMBER('Panel Spreadsheet'!BM117),$E117-BM$4,"")</f>
        <v/>
      </c>
    </row>
    <row r="118" spans="1:65" x14ac:dyDescent="0.35">
      <c r="A118" s="51" t="s">
        <v>27</v>
      </c>
      <c r="B118" s="49" t="s">
        <v>128</v>
      </c>
      <c r="C118" s="27">
        <v>5</v>
      </c>
      <c r="D118" s="22">
        <v>1928</v>
      </c>
      <c r="E118" s="135">
        <v>1928</v>
      </c>
      <c r="F118" t="str">
        <f>IF(ISNUMBER('Panel Spreadsheet'!F118),$E118-F$4,"")</f>
        <v/>
      </c>
      <c r="G118" t="str">
        <f>IF(ISNUMBER('Panel Spreadsheet'!G118),$E118-G$4,"")</f>
        <v/>
      </c>
      <c r="H118" t="str">
        <f>IF(ISNUMBER('Panel Spreadsheet'!H118),$E118-H$4,"")</f>
        <v/>
      </c>
      <c r="I118" t="str">
        <f>IF(ISNUMBER('Panel Spreadsheet'!I118),$E118-I$4,"")</f>
        <v/>
      </c>
      <c r="J118" t="str">
        <f>IF(ISNUMBER('Panel Spreadsheet'!J118),$E118-J$4,"")</f>
        <v/>
      </c>
      <c r="K118">
        <f>IF(ISNUMBER('Panel Spreadsheet'!K118),$E118-K$4,"")</f>
        <v>9</v>
      </c>
      <c r="L118">
        <f>IF(ISNUMBER('Panel Spreadsheet'!L118),$E118-L$4,"")</f>
        <v>8</v>
      </c>
      <c r="M118">
        <f>IF(ISNUMBER('Panel Spreadsheet'!M118),$E118-M$4,"")</f>
        <v>7</v>
      </c>
      <c r="N118">
        <f>IF(ISNUMBER('Panel Spreadsheet'!N118),$E118-N$4,"")</f>
        <v>6</v>
      </c>
      <c r="O118" t="str">
        <f>IF(ISNUMBER('Panel Spreadsheet'!O118),$E118-O$4,"")</f>
        <v/>
      </c>
      <c r="P118" t="str">
        <f>IF(ISNUMBER('Panel Spreadsheet'!P118),$E118-P$4,"")</f>
        <v/>
      </c>
      <c r="Q118" t="str">
        <f>IF(ISNUMBER('Panel Spreadsheet'!Q118),$E118-Q$4,"")</f>
        <v/>
      </c>
      <c r="R118" t="str">
        <f>IF(ISNUMBER('Panel Spreadsheet'!R118),$E118-R$4,"")</f>
        <v/>
      </c>
      <c r="S118" t="str">
        <f>IF(ISNUMBER('Panel Spreadsheet'!S118),$E118-S$4,"")</f>
        <v/>
      </c>
      <c r="T118" t="str">
        <f>IF(ISNUMBER('Panel Spreadsheet'!T118),$E118-T$4,"")</f>
        <v/>
      </c>
      <c r="U118" t="str">
        <f>IF(ISNUMBER('Panel Spreadsheet'!U118),$E118-U$4,"")</f>
        <v/>
      </c>
      <c r="V118" t="str">
        <f>IF(ISNUMBER('Panel Spreadsheet'!V118),$E118-V$4,"")</f>
        <v/>
      </c>
      <c r="W118" t="str">
        <f>IF(ISNUMBER('Panel Spreadsheet'!W118),$E118-W$4,"")</f>
        <v/>
      </c>
      <c r="X118" t="str">
        <f>IF(ISNUMBER('Panel Spreadsheet'!X118),$E118-X$4,"")</f>
        <v/>
      </c>
      <c r="Y118" t="str">
        <f>IF(ISNUMBER('Panel Spreadsheet'!Y118),$E118-Y$4,"")</f>
        <v/>
      </c>
      <c r="Z118" t="str">
        <f>IF(ISNUMBER('Panel Spreadsheet'!Z118),$E118-Z$4,"")</f>
        <v/>
      </c>
      <c r="AA118" t="str">
        <f>IF(ISNUMBER('Panel Spreadsheet'!AA118),$E118-AA$4,"")</f>
        <v/>
      </c>
      <c r="AB118" t="str">
        <f>IF(ISNUMBER('Panel Spreadsheet'!AB118),$E118-AB$4,"")</f>
        <v/>
      </c>
      <c r="AC118" t="str">
        <f>IF(ISNUMBER('Panel Spreadsheet'!AC118),$E118-AC$4,"")</f>
        <v/>
      </c>
      <c r="AD118" t="str">
        <f>IF(ISNUMBER('Panel Spreadsheet'!AD118),$E118-AD$4,"")</f>
        <v/>
      </c>
      <c r="AE118" t="str">
        <f>IF(ISNUMBER('Panel Spreadsheet'!AE118),$E118-AE$4,"")</f>
        <v/>
      </c>
      <c r="AF118" t="str">
        <f>IF(ISNUMBER('Panel Spreadsheet'!AF118),$E118-AF$4,"")</f>
        <v/>
      </c>
      <c r="AG118" t="str">
        <f>IF(ISNUMBER('Panel Spreadsheet'!AG118),$E118-AG$4,"")</f>
        <v/>
      </c>
      <c r="AH118" t="str">
        <f>IF(ISNUMBER('Panel Spreadsheet'!AH118),$E118-AH$4,"")</f>
        <v/>
      </c>
      <c r="AI118" t="str">
        <f>IF(ISNUMBER('Panel Spreadsheet'!AI118),$E118-AI$4,"")</f>
        <v/>
      </c>
      <c r="AJ118" t="str">
        <f>IF(ISNUMBER('Panel Spreadsheet'!AJ118),$E118-AJ$4,"")</f>
        <v/>
      </c>
      <c r="AK118" t="str">
        <f>IF(ISNUMBER('Panel Spreadsheet'!AK118),$E118-AK$4,"")</f>
        <v/>
      </c>
      <c r="AL118" t="str">
        <f>IF(ISNUMBER('Panel Spreadsheet'!AL118),$E118-AL$4,"")</f>
        <v/>
      </c>
      <c r="AM118" t="str">
        <f>IF(ISNUMBER('Panel Spreadsheet'!AM118),$E118-AM$4,"")</f>
        <v/>
      </c>
      <c r="AN118" t="str">
        <f>IF(ISNUMBER('Panel Spreadsheet'!AN118),$E118-AN$4,"")</f>
        <v/>
      </c>
      <c r="AO118" t="str">
        <f>IF(ISNUMBER('Panel Spreadsheet'!AO118),$E118-AO$4,"")</f>
        <v/>
      </c>
      <c r="AP118" t="str">
        <f>IF(ISNUMBER('Panel Spreadsheet'!AP118),$E118-AP$4,"")</f>
        <v/>
      </c>
      <c r="AQ118" t="str">
        <f>IF(ISNUMBER('Panel Spreadsheet'!AQ118),$E118-AQ$4,"")</f>
        <v/>
      </c>
      <c r="AR118" t="str">
        <f>IF(ISNUMBER('Panel Spreadsheet'!AR118),$E118-AR$4,"")</f>
        <v/>
      </c>
      <c r="AS118" t="str">
        <f>IF(ISNUMBER('Panel Spreadsheet'!AS118),$E118-AS$4,"")</f>
        <v/>
      </c>
      <c r="AT118" t="str">
        <f>IF(ISNUMBER('Panel Spreadsheet'!AT118),$E118-AT$4,"")</f>
        <v/>
      </c>
      <c r="AU118" t="str">
        <f>IF(ISNUMBER('Panel Spreadsheet'!AU118),$E118-AU$4,"")</f>
        <v/>
      </c>
      <c r="AV118" t="str">
        <f>IF(ISNUMBER('Panel Spreadsheet'!AV118),$E118-AV$4,"")</f>
        <v/>
      </c>
      <c r="AW118" t="str">
        <f>IF(ISNUMBER('Panel Spreadsheet'!AW118),$E118-AW$4,"")</f>
        <v/>
      </c>
      <c r="AX118" t="str">
        <f>IF(ISNUMBER('Panel Spreadsheet'!AX118),$E118-AX$4,"")</f>
        <v/>
      </c>
      <c r="AY118" t="str">
        <f>IF(ISNUMBER('Panel Spreadsheet'!AY118),$E118-AY$4,"")</f>
        <v/>
      </c>
      <c r="AZ118" t="str">
        <f>IF(ISNUMBER('Panel Spreadsheet'!AZ118),$E118-AZ$4,"")</f>
        <v/>
      </c>
      <c r="BA118" t="str">
        <f>IF(ISNUMBER('Panel Spreadsheet'!BA118),$E118-BA$4,"")</f>
        <v/>
      </c>
      <c r="BB118" t="str">
        <f>IF(ISNUMBER('Panel Spreadsheet'!BB118),$E118-BB$4,"")</f>
        <v/>
      </c>
      <c r="BC118" t="str">
        <f>IF(ISNUMBER('Panel Spreadsheet'!BC118),$E118-BC$4,"")</f>
        <v/>
      </c>
      <c r="BD118" t="str">
        <f>IF(ISNUMBER('Panel Spreadsheet'!BD118),$E118-BD$4,"")</f>
        <v/>
      </c>
      <c r="BE118" t="str">
        <f>IF(ISNUMBER('Panel Spreadsheet'!BE118),$E118-BE$4,"")</f>
        <v/>
      </c>
      <c r="BF118" t="str">
        <f>IF(ISNUMBER('Panel Spreadsheet'!BF118),$E118-BF$4,"")</f>
        <v/>
      </c>
      <c r="BG118" t="str">
        <f>IF(ISNUMBER('Panel Spreadsheet'!BG118),$E118-BG$4,"")</f>
        <v/>
      </c>
      <c r="BH118" t="str">
        <f>IF(ISNUMBER('Panel Spreadsheet'!BH118),$E118-BH$4,"")</f>
        <v/>
      </c>
      <c r="BI118" t="str">
        <f>IF(ISNUMBER('Panel Spreadsheet'!BI118),$E118-BI$4,"")</f>
        <v/>
      </c>
      <c r="BJ118" t="str">
        <f>IF(ISNUMBER('Panel Spreadsheet'!BJ118),$E118-BJ$4,"")</f>
        <v/>
      </c>
      <c r="BK118" t="str">
        <f>IF(ISNUMBER('Panel Spreadsheet'!BK118),$E118-BK$4,"")</f>
        <v/>
      </c>
      <c r="BL118" t="str">
        <f>IF(ISNUMBER('Panel Spreadsheet'!BL118),$E118-BL$4,"")</f>
        <v/>
      </c>
      <c r="BM118" t="str">
        <f>IF(ISNUMBER('Panel Spreadsheet'!BM118),$E118-BM$4,"")</f>
        <v/>
      </c>
    </row>
    <row r="119" spans="1:65" x14ac:dyDescent="0.35">
      <c r="A119" s="131" t="s">
        <v>27</v>
      </c>
      <c r="B119" s="49" t="s">
        <v>128</v>
      </c>
      <c r="C119" s="27">
        <v>5</v>
      </c>
      <c r="D119" s="22">
        <v>1929</v>
      </c>
      <c r="E119" s="135">
        <v>1929</v>
      </c>
      <c r="F119" t="str">
        <f>IF(ISNUMBER('Panel Spreadsheet'!F119),$E119-F$4,"")</f>
        <v/>
      </c>
      <c r="G119" t="str">
        <f>IF(ISNUMBER('Panel Spreadsheet'!G119),$E119-G$4,"")</f>
        <v/>
      </c>
      <c r="H119" t="str">
        <f>IF(ISNUMBER('Panel Spreadsheet'!H119),$E119-H$4,"")</f>
        <v/>
      </c>
      <c r="I119" t="str">
        <f>IF(ISNUMBER('Panel Spreadsheet'!I119),$E119-I$4,"")</f>
        <v/>
      </c>
      <c r="J119" t="str">
        <f>IF(ISNUMBER('Panel Spreadsheet'!J119),$E119-J$4,"")</f>
        <v/>
      </c>
      <c r="K119">
        <f>IF(ISNUMBER('Panel Spreadsheet'!K119),$E119-K$4,"")</f>
        <v>10</v>
      </c>
      <c r="L119" t="str">
        <f>IF(ISNUMBER('Panel Spreadsheet'!L119),$E119-L$4,"")</f>
        <v/>
      </c>
      <c r="M119" t="str">
        <f>IF(ISNUMBER('Panel Spreadsheet'!M119),$E119-M$4,"")</f>
        <v/>
      </c>
      <c r="N119" t="str">
        <f>IF(ISNUMBER('Panel Spreadsheet'!N119),$E119-N$4,"")</f>
        <v/>
      </c>
      <c r="O119" t="str">
        <f>IF(ISNUMBER('Panel Spreadsheet'!O119),$E119-O$4,"")</f>
        <v/>
      </c>
      <c r="P119" t="str">
        <f>IF(ISNUMBER('Panel Spreadsheet'!P119),$E119-P$4,"")</f>
        <v/>
      </c>
      <c r="Q119" t="str">
        <f>IF(ISNUMBER('Panel Spreadsheet'!Q119),$E119-Q$4,"")</f>
        <v/>
      </c>
      <c r="R119" t="str">
        <f>IF(ISNUMBER('Panel Spreadsheet'!R119),$E119-R$4,"")</f>
        <v/>
      </c>
      <c r="S119" t="str">
        <f>IF(ISNUMBER('Panel Spreadsheet'!S119),$E119-S$4,"")</f>
        <v/>
      </c>
      <c r="T119" t="str">
        <f>IF(ISNUMBER('Panel Spreadsheet'!T119),$E119-T$4,"")</f>
        <v/>
      </c>
      <c r="U119" t="str">
        <f>IF(ISNUMBER('Panel Spreadsheet'!U119),$E119-U$4,"")</f>
        <v/>
      </c>
      <c r="V119" t="str">
        <f>IF(ISNUMBER('Panel Spreadsheet'!V119),$E119-V$4,"")</f>
        <v/>
      </c>
      <c r="W119" t="str">
        <f>IF(ISNUMBER('Panel Spreadsheet'!W119),$E119-W$4,"")</f>
        <v/>
      </c>
      <c r="X119" t="str">
        <f>IF(ISNUMBER('Panel Spreadsheet'!X119),$E119-X$4,"")</f>
        <v/>
      </c>
      <c r="Y119" t="str">
        <f>IF(ISNUMBER('Panel Spreadsheet'!Y119),$E119-Y$4,"")</f>
        <v/>
      </c>
      <c r="Z119" t="str">
        <f>IF(ISNUMBER('Panel Spreadsheet'!Z119),$E119-Z$4,"")</f>
        <v/>
      </c>
      <c r="AA119" t="str">
        <f>IF(ISNUMBER('Panel Spreadsheet'!AA119),$E119-AA$4,"")</f>
        <v/>
      </c>
      <c r="AB119" t="str">
        <f>IF(ISNUMBER('Panel Spreadsheet'!AB119),$E119-AB$4,"")</f>
        <v/>
      </c>
      <c r="AC119" t="str">
        <f>IF(ISNUMBER('Panel Spreadsheet'!AC119),$E119-AC$4,"")</f>
        <v/>
      </c>
      <c r="AD119" t="str">
        <f>IF(ISNUMBER('Panel Spreadsheet'!AD119),$E119-AD$4,"")</f>
        <v/>
      </c>
      <c r="AE119" t="str">
        <f>IF(ISNUMBER('Panel Spreadsheet'!AE119),$E119-AE$4,"")</f>
        <v/>
      </c>
      <c r="AF119" t="str">
        <f>IF(ISNUMBER('Panel Spreadsheet'!AF119),$E119-AF$4,"")</f>
        <v/>
      </c>
      <c r="AG119" t="str">
        <f>IF(ISNUMBER('Panel Spreadsheet'!AG119),$E119-AG$4,"")</f>
        <v/>
      </c>
      <c r="AH119" t="str">
        <f>IF(ISNUMBER('Panel Spreadsheet'!AH119),$E119-AH$4,"")</f>
        <v/>
      </c>
      <c r="AI119" t="str">
        <f>IF(ISNUMBER('Panel Spreadsheet'!AI119),$E119-AI$4,"")</f>
        <v/>
      </c>
      <c r="AJ119" t="str">
        <f>IF(ISNUMBER('Panel Spreadsheet'!AJ119),$E119-AJ$4,"")</f>
        <v/>
      </c>
      <c r="AK119" t="str">
        <f>IF(ISNUMBER('Panel Spreadsheet'!AK119),$E119-AK$4,"")</f>
        <v/>
      </c>
      <c r="AL119" t="str">
        <f>IF(ISNUMBER('Panel Spreadsheet'!AL119),$E119-AL$4,"")</f>
        <v/>
      </c>
      <c r="AM119" t="str">
        <f>IF(ISNUMBER('Panel Spreadsheet'!AM119),$E119-AM$4,"")</f>
        <v/>
      </c>
      <c r="AN119" t="str">
        <f>IF(ISNUMBER('Panel Spreadsheet'!AN119),$E119-AN$4,"")</f>
        <v/>
      </c>
      <c r="AO119" t="str">
        <f>IF(ISNUMBER('Panel Spreadsheet'!AO119),$E119-AO$4,"")</f>
        <v/>
      </c>
      <c r="AP119" t="str">
        <f>IF(ISNUMBER('Panel Spreadsheet'!AP119),$E119-AP$4,"")</f>
        <v/>
      </c>
      <c r="AQ119" t="str">
        <f>IF(ISNUMBER('Panel Spreadsheet'!AQ119),$E119-AQ$4,"")</f>
        <v/>
      </c>
      <c r="AR119" t="str">
        <f>IF(ISNUMBER('Panel Spreadsheet'!AR119),$E119-AR$4,"")</f>
        <v/>
      </c>
      <c r="AS119" t="str">
        <f>IF(ISNUMBER('Panel Spreadsheet'!AS119),$E119-AS$4,"")</f>
        <v/>
      </c>
      <c r="AT119" t="str">
        <f>IF(ISNUMBER('Panel Spreadsheet'!AT119),$E119-AT$4,"")</f>
        <v/>
      </c>
      <c r="AU119" t="str">
        <f>IF(ISNUMBER('Panel Spreadsheet'!AU119),$E119-AU$4,"")</f>
        <v/>
      </c>
      <c r="AV119" t="str">
        <f>IF(ISNUMBER('Panel Spreadsheet'!AV119),$E119-AV$4,"")</f>
        <v/>
      </c>
      <c r="AW119" t="str">
        <f>IF(ISNUMBER('Panel Spreadsheet'!AW119),$E119-AW$4,"")</f>
        <v/>
      </c>
      <c r="AX119" t="str">
        <f>IF(ISNUMBER('Panel Spreadsheet'!AX119),$E119-AX$4,"")</f>
        <v/>
      </c>
      <c r="AY119" t="str">
        <f>IF(ISNUMBER('Panel Spreadsheet'!AY119),$E119-AY$4,"")</f>
        <v/>
      </c>
      <c r="AZ119" t="str">
        <f>IF(ISNUMBER('Panel Spreadsheet'!AZ119),$E119-AZ$4,"")</f>
        <v/>
      </c>
      <c r="BA119" t="str">
        <f>IF(ISNUMBER('Panel Spreadsheet'!BA119),$E119-BA$4,"")</f>
        <v/>
      </c>
      <c r="BB119" t="str">
        <f>IF(ISNUMBER('Panel Spreadsheet'!BB119),$E119-BB$4,"")</f>
        <v/>
      </c>
      <c r="BC119" t="str">
        <f>IF(ISNUMBER('Panel Spreadsheet'!BC119),$E119-BC$4,"")</f>
        <v/>
      </c>
      <c r="BD119" t="str">
        <f>IF(ISNUMBER('Panel Spreadsheet'!BD119),$E119-BD$4,"")</f>
        <v/>
      </c>
      <c r="BE119" t="str">
        <f>IF(ISNUMBER('Panel Spreadsheet'!BE119),$E119-BE$4,"")</f>
        <v/>
      </c>
      <c r="BF119" t="str">
        <f>IF(ISNUMBER('Panel Spreadsheet'!BF119),$E119-BF$4,"")</f>
        <v/>
      </c>
      <c r="BG119" t="str">
        <f>IF(ISNUMBER('Panel Spreadsheet'!BG119),$E119-BG$4,"")</f>
        <v/>
      </c>
      <c r="BH119" t="str">
        <f>IF(ISNUMBER('Panel Spreadsheet'!BH119),$E119-BH$4,"")</f>
        <v/>
      </c>
      <c r="BI119" t="str">
        <f>IF(ISNUMBER('Panel Spreadsheet'!BI119),$E119-BI$4,"")</f>
        <v/>
      </c>
      <c r="BJ119" t="str">
        <f>IF(ISNUMBER('Panel Spreadsheet'!BJ119),$E119-BJ$4,"")</f>
        <v/>
      </c>
      <c r="BK119" t="str">
        <f>IF(ISNUMBER('Panel Spreadsheet'!BK119),$E119-BK$4,"")</f>
        <v/>
      </c>
      <c r="BL119" t="str">
        <f>IF(ISNUMBER('Panel Spreadsheet'!BL119),$E119-BL$4,"")</f>
        <v/>
      </c>
      <c r="BM119" t="str">
        <f>IF(ISNUMBER('Panel Spreadsheet'!BM119),$E119-BM$4,"")</f>
        <v/>
      </c>
    </row>
    <row r="120" spans="1:65" x14ac:dyDescent="0.35">
      <c r="A120" s="51" t="s">
        <v>27</v>
      </c>
      <c r="B120" s="49" t="s">
        <v>128</v>
      </c>
      <c r="C120" s="27">
        <v>5</v>
      </c>
      <c r="D120" s="22">
        <v>1929</v>
      </c>
      <c r="E120" s="135">
        <v>1929</v>
      </c>
      <c r="F120" t="str">
        <f>IF(ISNUMBER('Panel Spreadsheet'!F120),$E120-F$4,"")</f>
        <v/>
      </c>
      <c r="G120" t="str">
        <f>IF(ISNUMBER('Panel Spreadsheet'!G120),$E120-G$4,"")</f>
        <v/>
      </c>
      <c r="H120" t="str">
        <f>IF(ISNUMBER('Panel Spreadsheet'!H120),$E120-H$4,"")</f>
        <v/>
      </c>
      <c r="I120" t="str">
        <f>IF(ISNUMBER('Panel Spreadsheet'!I120),$E120-I$4,"")</f>
        <v/>
      </c>
      <c r="J120" t="str">
        <f>IF(ISNUMBER('Panel Spreadsheet'!J120),$E120-J$4,"")</f>
        <v/>
      </c>
      <c r="K120" t="str">
        <f>IF(ISNUMBER('Panel Spreadsheet'!K120),$E120-K$4,"")</f>
        <v/>
      </c>
      <c r="L120">
        <f>IF(ISNUMBER('Panel Spreadsheet'!L120),$E120-L$4,"")</f>
        <v>9</v>
      </c>
      <c r="M120">
        <f>IF(ISNUMBER('Panel Spreadsheet'!M120),$E120-M$4,"")</f>
        <v>8</v>
      </c>
      <c r="N120">
        <f>IF(ISNUMBER('Panel Spreadsheet'!N120),$E120-N$4,"")</f>
        <v>7</v>
      </c>
      <c r="O120">
        <f>IF(ISNUMBER('Panel Spreadsheet'!O120),$E120-O$4,"")</f>
        <v>6</v>
      </c>
      <c r="P120">
        <f>IF(ISNUMBER('Panel Spreadsheet'!P120),$E120-P$4,"")</f>
        <v>5</v>
      </c>
      <c r="Q120">
        <f>IF(ISNUMBER('Panel Spreadsheet'!Q120),$E120-Q$4,"")</f>
        <v>4</v>
      </c>
      <c r="R120">
        <f>IF(ISNUMBER('Panel Spreadsheet'!R120),$E120-R$4,"")</f>
        <v>3</v>
      </c>
      <c r="S120">
        <f>IF(ISNUMBER('Panel Spreadsheet'!S120),$E120-S$4,"")</f>
        <v>2</v>
      </c>
      <c r="T120">
        <f>IF(ISNUMBER('Panel Spreadsheet'!T120),$E120-T$4,"")</f>
        <v>1</v>
      </c>
      <c r="U120" t="str">
        <f>IF(ISNUMBER('Panel Spreadsheet'!U120),$E120-U$4,"")</f>
        <v/>
      </c>
      <c r="V120" t="str">
        <f>IF(ISNUMBER('Panel Spreadsheet'!V120),$E120-V$4,"")</f>
        <v/>
      </c>
      <c r="W120" t="str">
        <f>IF(ISNUMBER('Panel Spreadsheet'!W120),$E120-W$4,"")</f>
        <v/>
      </c>
      <c r="X120" t="str">
        <f>IF(ISNUMBER('Panel Spreadsheet'!X120),$E120-X$4,"")</f>
        <v/>
      </c>
      <c r="Y120" t="str">
        <f>IF(ISNUMBER('Panel Spreadsheet'!Y120),$E120-Y$4,"")</f>
        <v/>
      </c>
      <c r="Z120" t="str">
        <f>IF(ISNUMBER('Panel Spreadsheet'!Z120),$E120-Z$4,"")</f>
        <v/>
      </c>
      <c r="AA120" t="str">
        <f>IF(ISNUMBER('Panel Spreadsheet'!AA120),$E120-AA$4,"")</f>
        <v/>
      </c>
      <c r="AB120" t="str">
        <f>IF(ISNUMBER('Panel Spreadsheet'!AB120),$E120-AB$4,"")</f>
        <v/>
      </c>
      <c r="AC120" t="str">
        <f>IF(ISNUMBER('Panel Spreadsheet'!AC120),$E120-AC$4,"")</f>
        <v/>
      </c>
      <c r="AD120" t="str">
        <f>IF(ISNUMBER('Panel Spreadsheet'!AD120),$E120-AD$4,"")</f>
        <v/>
      </c>
      <c r="AE120" t="str">
        <f>IF(ISNUMBER('Panel Spreadsheet'!AE120),$E120-AE$4,"")</f>
        <v/>
      </c>
      <c r="AF120" t="str">
        <f>IF(ISNUMBER('Panel Spreadsheet'!AF120),$E120-AF$4,"")</f>
        <v/>
      </c>
      <c r="AG120" t="str">
        <f>IF(ISNUMBER('Panel Spreadsheet'!AG120),$E120-AG$4,"")</f>
        <v/>
      </c>
      <c r="AH120" t="str">
        <f>IF(ISNUMBER('Panel Spreadsheet'!AH120),$E120-AH$4,"")</f>
        <v/>
      </c>
      <c r="AI120" t="str">
        <f>IF(ISNUMBER('Panel Spreadsheet'!AI120),$E120-AI$4,"")</f>
        <v/>
      </c>
      <c r="AJ120" t="str">
        <f>IF(ISNUMBER('Panel Spreadsheet'!AJ120),$E120-AJ$4,"")</f>
        <v/>
      </c>
      <c r="AK120" t="str">
        <f>IF(ISNUMBER('Panel Spreadsheet'!AK120),$E120-AK$4,"")</f>
        <v/>
      </c>
      <c r="AL120" t="str">
        <f>IF(ISNUMBER('Panel Spreadsheet'!AL120),$E120-AL$4,"")</f>
        <v/>
      </c>
      <c r="AM120" t="str">
        <f>IF(ISNUMBER('Panel Spreadsheet'!AM120),$E120-AM$4,"")</f>
        <v/>
      </c>
      <c r="AN120" t="str">
        <f>IF(ISNUMBER('Panel Spreadsheet'!AN120),$E120-AN$4,"")</f>
        <v/>
      </c>
      <c r="AO120" t="str">
        <f>IF(ISNUMBER('Panel Spreadsheet'!AO120),$E120-AO$4,"")</f>
        <v/>
      </c>
      <c r="AP120" t="str">
        <f>IF(ISNUMBER('Panel Spreadsheet'!AP120),$E120-AP$4,"")</f>
        <v/>
      </c>
      <c r="AQ120" t="str">
        <f>IF(ISNUMBER('Panel Spreadsheet'!AQ120),$E120-AQ$4,"")</f>
        <v/>
      </c>
      <c r="AR120" t="str">
        <f>IF(ISNUMBER('Panel Spreadsheet'!AR120),$E120-AR$4,"")</f>
        <v/>
      </c>
      <c r="AS120" t="str">
        <f>IF(ISNUMBER('Panel Spreadsheet'!AS120),$E120-AS$4,"")</f>
        <v/>
      </c>
      <c r="AT120" t="str">
        <f>IF(ISNUMBER('Panel Spreadsheet'!AT120),$E120-AT$4,"")</f>
        <v/>
      </c>
      <c r="AU120" t="str">
        <f>IF(ISNUMBER('Panel Spreadsheet'!AU120),$E120-AU$4,"")</f>
        <v/>
      </c>
      <c r="AV120" t="str">
        <f>IF(ISNUMBER('Panel Spreadsheet'!AV120),$E120-AV$4,"")</f>
        <v/>
      </c>
      <c r="AW120" t="str">
        <f>IF(ISNUMBER('Panel Spreadsheet'!AW120),$E120-AW$4,"")</f>
        <v/>
      </c>
      <c r="AX120" t="str">
        <f>IF(ISNUMBER('Panel Spreadsheet'!AX120),$E120-AX$4,"")</f>
        <v/>
      </c>
      <c r="AY120" t="str">
        <f>IF(ISNUMBER('Panel Spreadsheet'!AY120),$E120-AY$4,"")</f>
        <v/>
      </c>
      <c r="AZ120" t="str">
        <f>IF(ISNUMBER('Panel Spreadsheet'!AZ120),$E120-AZ$4,"")</f>
        <v/>
      </c>
      <c r="BA120" t="str">
        <f>IF(ISNUMBER('Panel Spreadsheet'!BA120),$E120-BA$4,"")</f>
        <v/>
      </c>
      <c r="BB120" t="str">
        <f>IF(ISNUMBER('Panel Spreadsheet'!BB120),$E120-BB$4,"")</f>
        <v/>
      </c>
      <c r="BC120" t="str">
        <f>IF(ISNUMBER('Panel Spreadsheet'!BC120),$E120-BC$4,"")</f>
        <v/>
      </c>
      <c r="BD120" t="str">
        <f>IF(ISNUMBER('Panel Spreadsheet'!BD120),$E120-BD$4,"")</f>
        <v/>
      </c>
      <c r="BE120" t="str">
        <f>IF(ISNUMBER('Panel Spreadsheet'!BE120),$E120-BE$4,"")</f>
        <v/>
      </c>
      <c r="BF120" t="str">
        <f>IF(ISNUMBER('Panel Spreadsheet'!BF120),$E120-BF$4,"")</f>
        <v/>
      </c>
      <c r="BG120" t="str">
        <f>IF(ISNUMBER('Panel Spreadsheet'!BG120),$E120-BG$4,"")</f>
        <v/>
      </c>
      <c r="BH120" t="str">
        <f>IF(ISNUMBER('Panel Spreadsheet'!BH120),$E120-BH$4,"")</f>
        <v/>
      </c>
      <c r="BI120" t="str">
        <f>IF(ISNUMBER('Panel Spreadsheet'!BI120),$E120-BI$4,"")</f>
        <v/>
      </c>
      <c r="BJ120" t="str">
        <f>IF(ISNUMBER('Panel Spreadsheet'!BJ120),$E120-BJ$4,"")</f>
        <v/>
      </c>
      <c r="BK120" t="str">
        <f>IF(ISNUMBER('Panel Spreadsheet'!BK120),$E120-BK$4,"")</f>
        <v/>
      </c>
      <c r="BL120" t="str">
        <f>IF(ISNUMBER('Panel Spreadsheet'!BL120),$E120-BL$4,"")</f>
        <v/>
      </c>
      <c r="BM120" t="str">
        <f>IF(ISNUMBER('Panel Spreadsheet'!BM120),$E120-BM$4,"")</f>
        <v/>
      </c>
    </row>
    <row r="121" spans="1:65" x14ac:dyDescent="0.35">
      <c r="A121" s="51" t="s">
        <v>33</v>
      </c>
      <c r="B121" s="49" t="s">
        <v>128</v>
      </c>
      <c r="C121" s="27">
        <v>5</v>
      </c>
      <c r="D121" s="22">
        <v>1933</v>
      </c>
      <c r="E121" s="26">
        <v>1935</v>
      </c>
      <c r="F121" t="str">
        <f>IF(ISNUMBER('Panel Spreadsheet'!F121),$E121-F$4,"")</f>
        <v/>
      </c>
      <c r="G121" t="str">
        <f>IF(ISNUMBER('Panel Spreadsheet'!G121),$E121-G$4,"")</f>
        <v/>
      </c>
      <c r="H121" t="str">
        <f>IF(ISNUMBER('Panel Spreadsheet'!H121),$E121-H$4,"")</f>
        <v/>
      </c>
      <c r="I121" t="str">
        <f>IF(ISNUMBER('Panel Spreadsheet'!I121),$E121-I$4,"")</f>
        <v/>
      </c>
      <c r="J121" t="str">
        <f>IF(ISNUMBER('Panel Spreadsheet'!J121),$E121-J$4,"")</f>
        <v/>
      </c>
      <c r="K121" t="str">
        <f>IF(ISNUMBER('Panel Spreadsheet'!K121),$E121-K$4,"")</f>
        <v/>
      </c>
      <c r="L121" t="str">
        <f>IF(ISNUMBER('Panel Spreadsheet'!L121),$E121-L$4,"")</f>
        <v/>
      </c>
      <c r="M121" t="str">
        <f>IF(ISNUMBER('Panel Spreadsheet'!M121),$E121-M$4,"")</f>
        <v/>
      </c>
      <c r="N121" t="str">
        <f>IF(ISNUMBER('Panel Spreadsheet'!N121),$E121-N$4,"")</f>
        <v/>
      </c>
      <c r="O121" t="str">
        <f>IF(ISNUMBER('Panel Spreadsheet'!O121),$E121-O$4,"")</f>
        <v/>
      </c>
      <c r="P121" t="str">
        <f>IF(ISNUMBER('Panel Spreadsheet'!P121),$E121-P$4,"")</f>
        <v/>
      </c>
      <c r="Q121" t="str">
        <f>IF(ISNUMBER('Panel Spreadsheet'!Q121),$E121-Q$4,"")</f>
        <v/>
      </c>
      <c r="R121" t="str">
        <f>IF(ISNUMBER('Panel Spreadsheet'!R121),$E121-R$4,"")</f>
        <v/>
      </c>
      <c r="S121" t="str">
        <f>IF(ISNUMBER('Panel Spreadsheet'!S121),$E121-S$4,"")</f>
        <v/>
      </c>
      <c r="T121" t="str">
        <f>IF(ISNUMBER('Panel Spreadsheet'!T121),$E121-T$4,"")</f>
        <v/>
      </c>
      <c r="U121" t="str">
        <f>IF(ISNUMBER('Panel Spreadsheet'!U121),$E121-U$4,"")</f>
        <v/>
      </c>
      <c r="V121" t="str">
        <f>IF(ISNUMBER('Panel Spreadsheet'!V121),$E121-V$4,"")</f>
        <v/>
      </c>
      <c r="W121" t="str">
        <f>IF(ISNUMBER('Panel Spreadsheet'!W121),$E121-W$4,"")</f>
        <v/>
      </c>
      <c r="X121">
        <f>IF(ISNUMBER('Panel Spreadsheet'!X121),$E121-X$4,"")</f>
        <v>3</v>
      </c>
      <c r="Y121" t="str">
        <f>IF(ISNUMBER('Panel Spreadsheet'!Y121),$E121-Y$4,"")</f>
        <v/>
      </c>
      <c r="Z121" t="str">
        <f>IF(ISNUMBER('Panel Spreadsheet'!Z121),$E121-Z$4,"")</f>
        <v/>
      </c>
      <c r="AA121" t="str">
        <f>IF(ISNUMBER('Panel Spreadsheet'!AA121),$E121-AA$4,"")</f>
        <v/>
      </c>
      <c r="AB121" t="str">
        <f>IF(ISNUMBER('Panel Spreadsheet'!AB121),$E121-AB$4,"")</f>
        <v/>
      </c>
      <c r="AC121" t="str">
        <f>IF(ISNUMBER('Panel Spreadsheet'!AC121),$E121-AC$4,"")</f>
        <v/>
      </c>
      <c r="AD121" t="str">
        <f>IF(ISNUMBER('Panel Spreadsheet'!AD121),$E121-AD$4,"")</f>
        <v/>
      </c>
      <c r="AE121" t="str">
        <f>IF(ISNUMBER('Panel Spreadsheet'!AE121),$E121-AE$4,"")</f>
        <v/>
      </c>
      <c r="AF121" t="str">
        <f>IF(ISNUMBER('Panel Spreadsheet'!AF121),$E121-AF$4,"")</f>
        <v/>
      </c>
      <c r="AG121" t="str">
        <f>IF(ISNUMBER('Panel Spreadsheet'!AG121),$E121-AG$4,"")</f>
        <v/>
      </c>
      <c r="AH121" t="str">
        <f>IF(ISNUMBER('Panel Spreadsheet'!AH121),$E121-AH$4,"")</f>
        <v/>
      </c>
      <c r="AI121" t="str">
        <f>IF(ISNUMBER('Panel Spreadsheet'!AI121),$E121-AI$4,"")</f>
        <v/>
      </c>
      <c r="AJ121" t="str">
        <f>IF(ISNUMBER('Panel Spreadsheet'!AJ121),$E121-AJ$4,"")</f>
        <v/>
      </c>
      <c r="AK121" t="str">
        <f>IF(ISNUMBER('Panel Spreadsheet'!AK121),$E121-AK$4,"")</f>
        <v/>
      </c>
      <c r="AL121" t="str">
        <f>IF(ISNUMBER('Panel Spreadsheet'!AL121),$E121-AL$4,"")</f>
        <v/>
      </c>
      <c r="AM121" t="str">
        <f>IF(ISNUMBER('Panel Spreadsheet'!AM121),$E121-AM$4,"")</f>
        <v/>
      </c>
      <c r="AN121" t="str">
        <f>IF(ISNUMBER('Panel Spreadsheet'!AN121),$E121-AN$4,"")</f>
        <v/>
      </c>
      <c r="AO121" t="str">
        <f>IF(ISNUMBER('Panel Spreadsheet'!AO121),$E121-AO$4,"")</f>
        <v/>
      </c>
      <c r="AP121" t="str">
        <f>IF(ISNUMBER('Panel Spreadsheet'!AP121),$E121-AP$4,"")</f>
        <v/>
      </c>
      <c r="AQ121" t="str">
        <f>IF(ISNUMBER('Panel Spreadsheet'!AQ121),$E121-AQ$4,"")</f>
        <v/>
      </c>
      <c r="AR121" t="str">
        <f>IF(ISNUMBER('Panel Spreadsheet'!AR121),$E121-AR$4,"")</f>
        <v/>
      </c>
      <c r="AS121" t="str">
        <f>IF(ISNUMBER('Panel Spreadsheet'!AS121),$E121-AS$4,"")</f>
        <v/>
      </c>
      <c r="AT121" t="str">
        <f>IF(ISNUMBER('Panel Spreadsheet'!AT121),$E121-AT$4,"")</f>
        <v/>
      </c>
      <c r="AU121" t="str">
        <f>IF(ISNUMBER('Panel Spreadsheet'!AU121),$E121-AU$4,"")</f>
        <v/>
      </c>
      <c r="AV121" t="str">
        <f>IF(ISNUMBER('Panel Spreadsheet'!AV121),$E121-AV$4,"")</f>
        <v/>
      </c>
      <c r="AW121" t="str">
        <f>IF(ISNUMBER('Panel Spreadsheet'!AW121),$E121-AW$4,"")</f>
        <v/>
      </c>
      <c r="AX121" t="str">
        <f>IF(ISNUMBER('Panel Spreadsheet'!AX121),$E121-AX$4,"")</f>
        <v/>
      </c>
      <c r="AY121" t="str">
        <f>IF(ISNUMBER('Panel Spreadsheet'!AY121),$E121-AY$4,"")</f>
        <v/>
      </c>
      <c r="AZ121" t="str">
        <f>IF(ISNUMBER('Panel Spreadsheet'!AZ121),$E121-AZ$4,"")</f>
        <v/>
      </c>
      <c r="BA121" t="str">
        <f>IF(ISNUMBER('Panel Spreadsheet'!BA121),$E121-BA$4,"")</f>
        <v/>
      </c>
      <c r="BB121" t="str">
        <f>IF(ISNUMBER('Panel Spreadsheet'!BB121),$E121-BB$4,"")</f>
        <v/>
      </c>
      <c r="BC121" t="str">
        <f>IF(ISNUMBER('Panel Spreadsheet'!BC121),$E121-BC$4,"")</f>
        <v/>
      </c>
      <c r="BD121" t="str">
        <f>IF(ISNUMBER('Panel Spreadsheet'!BD121),$E121-BD$4,"")</f>
        <v/>
      </c>
      <c r="BE121" t="str">
        <f>IF(ISNUMBER('Panel Spreadsheet'!BE121),$E121-BE$4,"")</f>
        <v/>
      </c>
      <c r="BF121" t="str">
        <f>IF(ISNUMBER('Panel Spreadsheet'!BF121),$E121-BF$4,"")</f>
        <v/>
      </c>
      <c r="BG121" t="str">
        <f>IF(ISNUMBER('Panel Spreadsheet'!BG121),$E121-BG$4,"")</f>
        <v/>
      </c>
      <c r="BH121" t="str">
        <f>IF(ISNUMBER('Panel Spreadsheet'!BH121),$E121-BH$4,"")</f>
        <v/>
      </c>
      <c r="BI121" t="str">
        <f>IF(ISNUMBER('Panel Spreadsheet'!BI121),$E121-BI$4,"")</f>
        <v/>
      </c>
      <c r="BJ121" t="str">
        <f>IF(ISNUMBER('Panel Spreadsheet'!BJ121),$E121-BJ$4,"")</f>
        <v/>
      </c>
      <c r="BK121" t="str">
        <f>IF(ISNUMBER('Panel Spreadsheet'!BK121),$E121-BK$4,"")</f>
        <v/>
      </c>
      <c r="BL121" t="str">
        <f>IF(ISNUMBER('Panel Spreadsheet'!BL121),$E121-BL$4,"")</f>
        <v/>
      </c>
      <c r="BM121" t="str">
        <f>IF(ISNUMBER('Panel Spreadsheet'!BM121),$E121-BM$4,"")</f>
        <v/>
      </c>
    </row>
    <row r="122" spans="1:65" x14ac:dyDescent="0.35">
      <c r="A122" s="130" t="s">
        <v>26</v>
      </c>
      <c r="B122" s="49" t="s">
        <v>128</v>
      </c>
      <c r="C122" s="27">
        <v>5</v>
      </c>
      <c r="D122" s="26">
        <v>1929</v>
      </c>
      <c r="E122" s="26">
        <v>1947</v>
      </c>
      <c r="F122" t="str">
        <f>IF(ISNUMBER('Panel Spreadsheet'!F122),$E122-F$4,"")</f>
        <v/>
      </c>
      <c r="G122" t="str">
        <f>IF(ISNUMBER('Panel Spreadsheet'!G122),$E122-G$4,"")</f>
        <v/>
      </c>
      <c r="H122" t="str">
        <f>IF(ISNUMBER('Panel Spreadsheet'!H122),$E122-H$4,"")</f>
        <v/>
      </c>
      <c r="I122">
        <f>IF(ISNUMBER('Panel Spreadsheet'!I122),$E122-I$4,"")</f>
        <v>30</v>
      </c>
      <c r="J122">
        <f>IF(ISNUMBER('Panel Spreadsheet'!J122),$E122-J$4,"")</f>
        <v>29</v>
      </c>
      <c r="K122">
        <f>IF(ISNUMBER('Panel Spreadsheet'!K122),$E122-K$4,"")</f>
        <v>28</v>
      </c>
      <c r="L122">
        <f>IF(ISNUMBER('Panel Spreadsheet'!L122),$E122-L$4,"")</f>
        <v>27</v>
      </c>
      <c r="M122" t="str">
        <f>IF(ISNUMBER('Panel Spreadsheet'!M122),$E122-M$4,"")</f>
        <v/>
      </c>
      <c r="N122" t="str">
        <f>IF(ISNUMBER('Panel Spreadsheet'!N122),$E122-N$4,"")</f>
        <v/>
      </c>
      <c r="O122" t="str">
        <f>IF(ISNUMBER('Panel Spreadsheet'!O122),$E122-O$4,"")</f>
        <v/>
      </c>
      <c r="P122" t="str">
        <f>IF(ISNUMBER('Panel Spreadsheet'!P122),$E122-P$4,"")</f>
        <v/>
      </c>
      <c r="Q122" t="str">
        <f>IF(ISNUMBER('Panel Spreadsheet'!Q122),$E122-Q$4,"")</f>
        <v/>
      </c>
      <c r="R122" t="str">
        <f>IF(ISNUMBER('Panel Spreadsheet'!R122),$E122-R$4,"")</f>
        <v/>
      </c>
      <c r="S122" t="str">
        <f>IF(ISNUMBER('Panel Spreadsheet'!S122),$E122-S$4,"")</f>
        <v/>
      </c>
      <c r="T122" t="str">
        <f>IF(ISNUMBER('Panel Spreadsheet'!T122),$E122-T$4,"")</f>
        <v/>
      </c>
      <c r="U122" t="str">
        <f>IF(ISNUMBER('Panel Spreadsheet'!U122),$E122-U$4,"")</f>
        <v/>
      </c>
      <c r="V122" t="str">
        <f>IF(ISNUMBER('Panel Spreadsheet'!V122),$E122-V$4,"")</f>
        <v/>
      </c>
      <c r="W122" t="str">
        <f>IF(ISNUMBER('Panel Spreadsheet'!W122),$E122-W$4,"")</f>
        <v/>
      </c>
      <c r="X122" t="str">
        <f>IF(ISNUMBER('Panel Spreadsheet'!X122),$E122-X$4,"")</f>
        <v/>
      </c>
      <c r="Y122" t="str">
        <f>IF(ISNUMBER('Panel Spreadsheet'!Y122),$E122-Y$4,"")</f>
        <v/>
      </c>
      <c r="Z122" t="str">
        <f>IF(ISNUMBER('Panel Spreadsheet'!Z122),$E122-Z$4,"")</f>
        <v/>
      </c>
      <c r="AA122" t="str">
        <f>IF(ISNUMBER('Panel Spreadsheet'!AA122),$E122-AA$4,"")</f>
        <v/>
      </c>
      <c r="AB122" t="str">
        <f>IF(ISNUMBER('Panel Spreadsheet'!AB122),$E122-AB$4,"")</f>
        <v/>
      </c>
      <c r="AC122" t="str">
        <f>IF(ISNUMBER('Panel Spreadsheet'!AC122),$E122-AC$4,"")</f>
        <v/>
      </c>
      <c r="AD122" t="str">
        <f>IF(ISNUMBER('Panel Spreadsheet'!AD122),$E122-AD$4,"")</f>
        <v/>
      </c>
      <c r="AE122" t="str">
        <f>IF(ISNUMBER('Panel Spreadsheet'!AE122),$E122-AE$4,"")</f>
        <v/>
      </c>
      <c r="AF122" t="str">
        <f>IF(ISNUMBER('Panel Spreadsheet'!AF122),$E122-AF$4,"")</f>
        <v/>
      </c>
      <c r="AG122" t="str">
        <f>IF(ISNUMBER('Panel Spreadsheet'!AG122),$E122-AG$4,"")</f>
        <v/>
      </c>
      <c r="AH122" t="str">
        <f>IF(ISNUMBER('Panel Spreadsheet'!AH122),$E122-AH$4,"")</f>
        <v/>
      </c>
      <c r="AI122" t="str">
        <f>IF(ISNUMBER('Panel Spreadsheet'!AI122),$E122-AI$4,"")</f>
        <v/>
      </c>
      <c r="AJ122" t="str">
        <f>IF(ISNUMBER('Panel Spreadsheet'!AJ122),$E122-AJ$4,"")</f>
        <v/>
      </c>
      <c r="AK122" t="str">
        <f>IF(ISNUMBER('Panel Spreadsheet'!AK122),$E122-AK$4,"")</f>
        <v/>
      </c>
      <c r="AL122" t="str">
        <f>IF(ISNUMBER('Panel Spreadsheet'!AL122),$E122-AL$4,"")</f>
        <v/>
      </c>
      <c r="AM122" t="str">
        <f>IF(ISNUMBER('Panel Spreadsheet'!AM122),$E122-AM$4,"")</f>
        <v/>
      </c>
      <c r="AN122" t="str">
        <f>IF(ISNUMBER('Panel Spreadsheet'!AN122),$E122-AN$4,"")</f>
        <v/>
      </c>
      <c r="AO122" t="str">
        <f>IF(ISNUMBER('Panel Spreadsheet'!AO122),$E122-AO$4,"")</f>
        <v/>
      </c>
      <c r="AP122" t="str">
        <f>IF(ISNUMBER('Panel Spreadsheet'!AP122),$E122-AP$4,"")</f>
        <v/>
      </c>
      <c r="AQ122" t="str">
        <f>IF(ISNUMBER('Panel Spreadsheet'!AQ122),$E122-AQ$4,"")</f>
        <v/>
      </c>
      <c r="AR122" t="str">
        <f>IF(ISNUMBER('Panel Spreadsheet'!AR122),$E122-AR$4,"")</f>
        <v/>
      </c>
      <c r="AS122" t="str">
        <f>IF(ISNUMBER('Panel Spreadsheet'!AS122),$E122-AS$4,"")</f>
        <v/>
      </c>
      <c r="AT122" t="str">
        <f>IF(ISNUMBER('Panel Spreadsheet'!AT122),$E122-AT$4,"")</f>
        <v/>
      </c>
      <c r="AU122" t="str">
        <f>IF(ISNUMBER('Panel Spreadsheet'!AU122),$E122-AU$4,"")</f>
        <v/>
      </c>
      <c r="AV122" t="str">
        <f>IF(ISNUMBER('Panel Spreadsheet'!AV122),$E122-AV$4,"")</f>
        <v/>
      </c>
      <c r="AW122" t="str">
        <f>IF(ISNUMBER('Panel Spreadsheet'!AW122),$E122-AW$4,"")</f>
        <v/>
      </c>
      <c r="AX122" t="str">
        <f>IF(ISNUMBER('Panel Spreadsheet'!AX122),$E122-AX$4,"")</f>
        <v/>
      </c>
      <c r="AY122" t="str">
        <f>IF(ISNUMBER('Panel Spreadsheet'!AY122),$E122-AY$4,"")</f>
        <v/>
      </c>
      <c r="AZ122" t="str">
        <f>IF(ISNUMBER('Panel Spreadsheet'!AZ122),$E122-AZ$4,"")</f>
        <v/>
      </c>
      <c r="BA122" t="str">
        <f>IF(ISNUMBER('Panel Spreadsheet'!BA122),$E122-BA$4,"")</f>
        <v/>
      </c>
      <c r="BB122" t="str">
        <f>IF(ISNUMBER('Panel Spreadsheet'!BB122),$E122-BB$4,"")</f>
        <v/>
      </c>
      <c r="BC122" t="str">
        <f>IF(ISNUMBER('Panel Spreadsheet'!BC122),$E122-BC$4,"")</f>
        <v/>
      </c>
      <c r="BD122" t="str">
        <f>IF(ISNUMBER('Panel Spreadsheet'!BD122),$E122-BD$4,"")</f>
        <v/>
      </c>
      <c r="BE122" t="str">
        <f>IF(ISNUMBER('Panel Spreadsheet'!BE122),$E122-BE$4,"")</f>
        <v/>
      </c>
      <c r="BF122" t="str">
        <f>IF(ISNUMBER('Panel Spreadsheet'!BF122),$E122-BF$4,"")</f>
        <v/>
      </c>
      <c r="BG122" t="str">
        <f>IF(ISNUMBER('Panel Spreadsheet'!BG122),$E122-BG$4,"")</f>
        <v/>
      </c>
      <c r="BH122" t="str">
        <f>IF(ISNUMBER('Panel Spreadsheet'!BH122),$E122-BH$4,"")</f>
        <v/>
      </c>
      <c r="BI122" t="str">
        <f>IF(ISNUMBER('Panel Spreadsheet'!BI122),$E122-BI$4,"")</f>
        <v/>
      </c>
      <c r="BJ122" t="str">
        <f>IF(ISNUMBER('Panel Spreadsheet'!BJ122),$E122-BJ$4,"")</f>
        <v/>
      </c>
      <c r="BK122" t="str">
        <f>IF(ISNUMBER('Panel Spreadsheet'!BK122),$E122-BK$4,"")</f>
        <v/>
      </c>
      <c r="BL122" t="str">
        <f>IF(ISNUMBER('Panel Spreadsheet'!BL122),$E122-BL$4,"")</f>
        <v/>
      </c>
      <c r="BM122" t="str">
        <f>IF(ISNUMBER('Panel Spreadsheet'!BM122),$E122-BM$4,"")</f>
        <v/>
      </c>
    </row>
    <row r="123" spans="1:65" x14ac:dyDescent="0.35">
      <c r="A123" s="131" t="s">
        <v>26</v>
      </c>
      <c r="B123" s="49" t="s">
        <v>128</v>
      </c>
      <c r="C123" s="27">
        <v>5</v>
      </c>
      <c r="D123" s="22">
        <v>1929</v>
      </c>
      <c r="E123" s="26">
        <v>1947</v>
      </c>
      <c r="F123" t="str">
        <f>IF(ISNUMBER('Panel Spreadsheet'!F123),$E123-F$4,"")</f>
        <v/>
      </c>
      <c r="G123" t="str">
        <f>IF(ISNUMBER('Panel Spreadsheet'!G123),$E123-G$4,"")</f>
        <v/>
      </c>
      <c r="H123" t="str">
        <f>IF(ISNUMBER('Panel Spreadsheet'!H123),$E123-H$4,"")</f>
        <v/>
      </c>
      <c r="I123" t="str">
        <f>IF(ISNUMBER('Panel Spreadsheet'!I123),$E123-I$4,"")</f>
        <v/>
      </c>
      <c r="J123" t="str">
        <f>IF(ISNUMBER('Panel Spreadsheet'!J123),$E123-J$4,"")</f>
        <v/>
      </c>
      <c r="K123">
        <f>IF(ISNUMBER('Panel Spreadsheet'!K123),$E123-K$4,"")</f>
        <v>28</v>
      </c>
      <c r="L123">
        <f>IF(ISNUMBER('Panel Spreadsheet'!L123),$E123-L$4,"")</f>
        <v>27</v>
      </c>
      <c r="M123" t="str">
        <f>IF(ISNUMBER('Panel Spreadsheet'!M123),$E123-M$4,"")</f>
        <v/>
      </c>
      <c r="N123" t="str">
        <f>IF(ISNUMBER('Panel Spreadsheet'!N123),$E123-N$4,"")</f>
        <v/>
      </c>
      <c r="O123" t="str">
        <f>IF(ISNUMBER('Panel Spreadsheet'!O123),$E123-O$4,"")</f>
        <v/>
      </c>
      <c r="P123" t="str">
        <f>IF(ISNUMBER('Panel Spreadsheet'!P123),$E123-P$4,"")</f>
        <v/>
      </c>
      <c r="Q123" t="str">
        <f>IF(ISNUMBER('Panel Spreadsheet'!Q123),$E123-Q$4,"")</f>
        <v/>
      </c>
      <c r="R123" t="str">
        <f>IF(ISNUMBER('Panel Spreadsheet'!R123),$E123-R$4,"")</f>
        <v/>
      </c>
      <c r="S123" t="str">
        <f>IF(ISNUMBER('Panel Spreadsheet'!S123),$E123-S$4,"")</f>
        <v/>
      </c>
      <c r="T123" t="str">
        <f>IF(ISNUMBER('Panel Spreadsheet'!T123),$E123-T$4,"")</f>
        <v/>
      </c>
      <c r="U123" t="str">
        <f>IF(ISNUMBER('Panel Spreadsheet'!U123),$E123-U$4,"")</f>
        <v/>
      </c>
      <c r="V123" t="str">
        <f>IF(ISNUMBER('Panel Spreadsheet'!V123),$E123-V$4,"")</f>
        <v/>
      </c>
      <c r="W123" t="str">
        <f>IF(ISNUMBER('Panel Spreadsheet'!W123),$E123-W$4,"")</f>
        <v/>
      </c>
      <c r="X123" t="str">
        <f>IF(ISNUMBER('Panel Spreadsheet'!X123),$E123-X$4,"")</f>
        <v/>
      </c>
      <c r="Y123" t="str">
        <f>IF(ISNUMBER('Panel Spreadsheet'!Y123),$E123-Y$4,"")</f>
        <v/>
      </c>
      <c r="Z123" t="str">
        <f>IF(ISNUMBER('Panel Spreadsheet'!Z123),$E123-Z$4,"")</f>
        <v/>
      </c>
      <c r="AA123" t="str">
        <f>IF(ISNUMBER('Panel Spreadsheet'!AA123),$E123-AA$4,"")</f>
        <v/>
      </c>
      <c r="AB123" t="str">
        <f>IF(ISNUMBER('Panel Spreadsheet'!AB123),$E123-AB$4,"")</f>
        <v/>
      </c>
      <c r="AC123" t="str">
        <f>IF(ISNUMBER('Panel Spreadsheet'!AC123),$E123-AC$4,"")</f>
        <v/>
      </c>
      <c r="AD123" t="str">
        <f>IF(ISNUMBER('Panel Spreadsheet'!AD123),$E123-AD$4,"")</f>
        <v/>
      </c>
      <c r="AE123" t="str">
        <f>IF(ISNUMBER('Panel Spreadsheet'!AE123),$E123-AE$4,"")</f>
        <v/>
      </c>
      <c r="AF123" t="str">
        <f>IF(ISNUMBER('Panel Spreadsheet'!AF123),$E123-AF$4,"")</f>
        <v/>
      </c>
      <c r="AG123" t="str">
        <f>IF(ISNUMBER('Panel Spreadsheet'!AG123),$E123-AG$4,"")</f>
        <v/>
      </c>
      <c r="AH123" t="str">
        <f>IF(ISNUMBER('Panel Spreadsheet'!AH123),$E123-AH$4,"")</f>
        <v/>
      </c>
      <c r="AI123" t="str">
        <f>IF(ISNUMBER('Panel Spreadsheet'!AI123),$E123-AI$4,"")</f>
        <v/>
      </c>
      <c r="AJ123" t="str">
        <f>IF(ISNUMBER('Panel Spreadsheet'!AJ123),$E123-AJ$4,"")</f>
        <v/>
      </c>
      <c r="AK123" t="str">
        <f>IF(ISNUMBER('Panel Spreadsheet'!AK123),$E123-AK$4,"")</f>
        <v/>
      </c>
      <c r="AL123" t="str">
        <f>IF(ISNUMBER('Panel Spreadsheet'!AL123),$E123-AL$4,"")</f>
        <v/>
      </c>
      <c r="AM123" t="str">
        <f>IF(ISNUMBER('Panel Spreadsheet'!AM123),$E123-AM$4,"")</f>
        <v/>
      </c>
      <c r="AN123" t="str">
        <f>IF(ISNUMBER('Panel Spreadsheet'!AN123),$E123-AN$4,"")</f>
        <v/>
      </c>
      <c r="AO123" t="str">
        <f>IF(ISNUMBER('Panel Spreadsheet'!AO123),$E123-AO$4,"")</f>
        <v/>
      </c>
      <c r="AP123" t="str">
        <f>IF(ISNUMBER('Panel Spreadsheet'!AP123),$E123-AP$4,"")</f>
        <v/>
      </c>
      <c r="AQ123" t="str">
        <f>IF(ISNUMBER('Panel Spreadsheet'!AQ123),$E123-AQ$4,"")</f>
        <v/>
      </c>
      <c r="AR123" t="str">
        <f>IF(ISNUMBER('Panel Spreadsheet'!AR123),$E123-AR$4,"")</f>
        <v/>
      </c>
      <c r="AS123" t="str">
        <f>IF(ISNUMBER('Panel Spreadsheet'!AS123),$E123-AS$4,"")</f>
        <v/>
      </c>
      <c r="AT123" t="str">
        <f>IF(ISNUMBER('Panel Spreadsheet'!AT123),$E123-AT$4,"")</f>
        <v/>
      </c>
      <c r="AU123" t="str">
        <f>IF(ISNUMBER('Panel Spreadsheet'!AU123),$E123-AU$4,"")</f>
        <v/>
      </c>
      <c r="AV123" t="str">
        <f>IF(ISNUMBER('Panel Spreadsheet'!AV123),$E123-AV$4,"")</f>
        <v/>
      </c>
      <c r="AW123" t="str">
        <f>IF(ISNUMBER('Panel Spreadsheet'!AW123),$E123-AW$4,"")</f>
        <v/>
      </c>
      <c r="AX123" t="str">
        <f>IF(ISNUMBER('Panel Spreadsheet'!AX123),$E123-AX$4,"")</f>
        <v/>
      </c>
      <c r="AY123" t="str">
        <f>IF(ISNUMBER('Panel Spreadsheet'!AY123),$E123-AY$4,"")</f>
        <v/>
      </c>
      <c r="AZ123" t="str">
        <f>IF(ISNUMBER('Panel Spreadsheet'!AZ123),$E123-AZ$4,"")</f>
        <v/>
      </c>
      <c r="BA123" t="str">
        <f>IF(ISNUMBER('Panel Spreadsheet'!BA123),$E123-BA$4,"")</f>
        <v/>
      </c>
      <c r="BB123" t="str">
        <f>IF(ISNUMBER('Panel Spreadsheet'!BB123),$E123-BB$4,"")</f>
        <v/>
      </c>
      <c r="BC123" t="str">
        <f>IF(ISNUMBER('Panel Spreadsheet'!BC123),$E123-BC$4,"")</f>
        <v/>
      </c>
      <c r="BD123" t="str">
        <f>IF(ISNUMBER('Panel Spreadsheet'!BD123),$E123-BD$4,"")</f>
        <v/>
      </c>
      <c r="BE123" t="str">
        <f>IF(ISNUMBER('Panel Spreadsheet'!BE123),$E123-BE$4,"")</f>
        <v/>
      </c>
      <c r="BF123" t="str">
        <f>IF(ISNUMBER('Panel Spreadsheet'!BF123),$E123-BF$4,"")</f>
        <v/>
      </c>
      <c r="BG123" t="str">
        <f>IF(ISNUMBER('Panel Spreadsheet'!BG123),$E123-BG$4,"")</f>
        <v/>
      </c>
      <c r="BH123" t="str">
        <f>IF(ISNUMBER('Panel Spreadsheet'!BH123),$E123-BH$4,"")</f>
        <v/>
      </c>
      <c r="BI123" t="str">
        <f>IF(ISNUMBER('Panel Spreadsheet'!BI123),$E123-BI$4,"")</f>
        <v/>
      </c>
      <c r="BJ123" t="str">
        <f>IF(ISNUMBER('Panel Spreadsheet'!BJ123),$E123-BJ$4,"")</f>
        <v/>
      </c>
      <c r="BK123" t="str">
        <f>IF(ISNUMBER('Panel Spreadsheet'!BK123),$E123-BK$4,"")</f>
        <v/>
      </c>
      <c r="BL123" t="str">
        <f>IF(ISNUMBER('Panel Spreadsheet'!BL123),$E123-BL$4,"")</f>
        <v/>
      </c>
      <c r="BM123" t="str">
        <f>IF(ISNUMBER('Panel Spreadsheet'!BM123),$E123-BM$4,"")</f>
        <v/>
      </c>
    </row>
    <row r="124" spans="1:65" x14ac:dyDescent="0.35">
      <c r="A124" s="51" t="s">
        <v>26</v>
      </c>
      <c r="B124" s="49" t="s">
        <v>128</v>
      </c>
      <c r="C124" s="27">
        <v>5</v>
      </c>
      <c r="D124" s="26">
        <v>1929</v>
      </c>
      <c r="E124" s="26">
        <v>1947</v>
      </c>
      <c r="F124" t="str">
        <f>IF(ISNUMBER('Panel Spreadsheet'!F124),$E124-F$4,"")</f>
        <v/>
      </c>
      <c r="G124" t="str">
        <f>IF(ISNUMBER('Panel Spreadsheet'!G124),$E124-G$4,"")</f>
        <v/>
      </c>
      <c r="H124" t="str">
        <f>IF(ISNUMBER('Panel Spreadsheet'!H124),$E124-H$4,"")</f>
        <v/>
      </c>
      <c r="I124">
        <f>IF(ISNUMBER('Panel Spreadsheet'!I124),$E124-I$4,"")</f>
        <v>30</v>
      </c>
      <c r="J124">
        <f>IF(ISNUMBER('Panel Spreadsheet'!J124),$E124-J$4,"")</f>
        <v>29</v>
      </c>
      <c r="K124">
        <f>IF(ISNUMBER('Panel Spreadsheet'!K124),$E124-K$4,"")</f>
        <v>28</v>
      </c>
      <c r="L124">
        <f>IF(ISNUMBER('Panel Spreadsheet'!L124),$E124-L$4,"")</f>
        <v>27</v>
      </c>
      <c r="M124">
        <f>IF(ISNUMBER('Panel Spreadsheet'!M124),$E124-M$4,"")</f>
        <v>26</v>
      </c>
      <c r="N124">
        <f>IF(ISNUMBER('Panel Spreadsheet'!N124),$E124-N$4,"")</f>
        <v>25</v>
      </c>
      <c r="O124">
        <f>IF(ISNUMBER('Panel Spreadsheet'!O124),$E124-O$4,"")</f>
        <v>24</v>
      </c>
      <c r="P124">
        <f>IF(ISNUMBER('Panel Spreadsheet'!P124),$E124-P$4,"")</f>
        <v>23</v>
      </c>
      <c r="Q124">
        <f>IF(ISNUMBER('Panel Spreadsheet'!Q124),$E124-Q$4,"")</f>
        <v>22</v>
      </c>
      <c r="R124">
        <f>IF(ISNUMBER('Panel Spreadsheet'!R124),$E124-R$4,"")</f>
        <v>21</v>
      </c>
      <c r="S124">
        <f>IF(ISNUMBER('Panel Spreadsheet'!S124),$E124-S$4,"")</f>
        <v>20</v>
      </c>
      <c r="T124">
        <f>IF(ISNUMBER('Panel Spreadsheet'!T124),$E124-T$4,"")</f>
        <v>19</v>
      </c>
      <c r="U124">
        <f>IF(ISNUMBER('Panel Spreadsheet'!U124),$E124-U$4,"")</f>
        <v>18</v>
      </c>
      <c r="V124">
        <f>IF(ISNUMBER('Panel Spreadsheet'!V124),$E124-V$4,"")</f>
        <v>17</v>
      </c>
      <c r="W124">
        <f>IF(ISNUMBER('Panel Spreadsheet'!W124),$E124-W$4,"")</f>
        <v>16</v>
      </c>
      <c r="X124">
        <f>IF(ISNUMBER('Panel Spreadsheet'!X124),$E124-X$4,"")</f>
        <v>15</v>
      </c>
      <c r="Y124" t="str">
        <f>IF(ISNUMBER('Panel Spreadsheet'!Y124),$E124-Y$4,"")</f>
        <v/>
      </c>
      <c r="Z124" t="str">
        <f>IF(ISNUMBER('Panel Spreadsheet'!Z124),$E124-Z$4,"")</f>
        <v/>
      </c>
      <c r="AA124" t="str">
        <f>IF(ISNUMBER('Panel Spreadsheet'!AA124),$E124-AA$4,"")</f>
        <v/>
      </c>
      <c r="AB124" t="str">
        <f>IF(ISNUMBER('Panel Spreadsheet'!AB124),$E124-AB$4,"")</f>
        <v/>
      </c>
      <c r="AC124" t="str">
        <f>IF(ISNUMBER('Panel Spreadsheet'!AC124),$E124-AC$4,"")</f>
        <v/>
      </c>
      <c r="AD124" t="str">
        <f>IF(ISNUMBER('Panel Spreadsheet'!AD124),$E124-AD$4,"")</f>
        <v/>
      </c>
      <c r="AE124" t="str">
        <f>IF(ISNUMBER('Panel Spreadsheet'!AE124),$E124-AE$4,"")</f>
        <v/>
      </c>
      <c r="AF124" t="str">
        <f>IF(ISNUMBER('Panel Spreadsheet'!AF124),$E124-AF$4,"")</f>
        <v/>
      </c>
      <c r="AG124" t="str">
        <f>IF(ISNUMBER('Panel Spreadsheet'!AG124),$E124-AG$4,"")</f>
        <v/>
      </c>
      <c r="AH124" t="str">
        <f>IF(ISNUMBER('Panel Spreadsheet'!AH124),$E124-AH$4,"")</f>
        <v/>
      </c>
      <c r="AI124" t="str">
        <f>IF(ISNUMBER('Panel Spreadsheet'!AI124),$E124-AI$4,"")</f>
        <v/>
      </c>
      <c r="AJ124" t="str">
        <f>IF(ISNUMBER('Panel Spreadsheet'!AJ124),$E124-AJ$4,"")</f>
        <v/>
      </c>
      <c r="AK124" t="str">
        <f>IF(ISNUMBER('Panel Spreadsheet'!AK124),$E124-AK$4,"")</f>
        <v/>
      </c>
      <c r="AL124" t="str">
        <f>IF(ISNUMBER('Panel Spreadsheet'!AL124),$E124-AL$4,"")</f>
        <v/>
      </c>
      <c r="AM124" t="str">
        <f>IF(ISNUMBER('Panel Spreadsheet'!AM124),$E124-AM$4,"")</f>
        <v/>
      </c>
      <c r="AN124" t="str">
        <f>IF(ISNUMBER('Panel Spreadsheet'!AN124),$E124-AN$4,"")</f>
        <v/>
      </c>
      <c r="AO124" t="str">
        <f>IF(ISNUMBER('Panel Spreadsheet'!AO124),$E124-AO$4,"")</f>
        <v/>
      </c>
      <c r="AP124" t="str">
        <f>IF(ISNUMBER('Panel Spreadsheet'!AP124),$E124-AP$4,"")</f>
        <v/>
      </c>
      <c r="AQ124" t="str">
        <f>IF(ISNUMBER('Panel Spreadsheet'!AQ124),$E124-AQ$4,"")</f>
        <v/>
      </c>
      <c r="AR124" t="str">
        <f>IF(ISNUMBER('Panel Spreadsheet'!AR124),$E124-AR$4,"")</f>
        <v/>
      </c>
      <c r="AS124" t="str">
        <f>IF(ISNUMBER('Panel Spreadsheet'!AS124),$E124-AS$4,"")</f>
        <v/>
      </c>
      <c r="AT124" t="str">
        <f>IF(ISNUMBER('Panel Spreadsheet'!AT124),$E124-AT$4,"")</f>
        <v/>
      </c>
      <c r="AU124" t="str">
        <f>IF(ISNUMBER('Panel Spreadsheet'!AU124),$E124-AU$4,"")</f>
        <v/>
      </c>
      <c r="AV124" t="str">
        <f>IF(ISNUMBER('Panel Spreadsheet'!AV124),$E124-AV$4,"")</f>
        <v/>
      </c>
      <c r="AW124" t="str">
        <f>IF(ISNUMBER('Panel Spreadsheet'!AW124),$E124-AW$4,"")</f>
        <v/>
      </c>
      <c r="AX124" t="str">
        <f>IF(ISNUMBER('Panel Spreadsheet'!AX124),$E124-AX$4,"")</f>
        <v/>
      </c>
      <c r="AY124" t="str">
        <f>IF(ISNUMBER('Panel Spreadsheet'!AY124),$E124-AY$4,"")</f>
        <v/>
      </c>
      <c r="AZ124" t="str">
        <f>IF(ISNUMBER('Panel Spreadsheet'!AZ124),$E124-AZ$4,"")</f>
        <v/>
      </c>
      <c r="BA124" t="str">
        <f>IF(ISNUMBER('Panel Spreadsheet'!BA124),$E124-BA$4,"")</f>
        <v/>
      </c>
      <c r="BB124" t="str">
        <f>IF(ISNUMBER('Panel Spreadsheet'!BB124),$E124-BB$4,"")</f>
        <v/>
      </c>
      <c r="BC124" t="str">
        <f>IF(ISNUMBER('Panel Spreadsheet'!BC124),$E124-BC$4,"")</f>
        <v/>
      </c>
      <c r="BD124" t="str">
        <f>IF(ISNUMBER('Panel Spreadsheet'!BD124),$E124-BD$4,"")</f>
        <v/>
      </c>
      <c r="BE124" t="str">
        <f>IF(ISNUMBER('Panel Spreadsheet'!BE124),$E124-BE$4,"")</f>
        <v/>
      </c>
      <c r="BF124" t="str">
        <f>IF(ISNUMBER('Panel Spreadsheet'!BF124),$E124-BF$4,"")</f>
        <v/>
      </c>
      <c r="BG124" t="str">
        <f>IF(ISNUMBER('Panel Spreadsheet'!BG124),$E124-BG$4,"")</f>
        <v/>
      </c>
      <c r="BH124" t="str">
        <f>IF(ISNUMBER('Panel Spreadsheet'!BH124),$E124-BH$4,"")</f>
        <v/>
      </c>
      <c r="BI124" t="str">
        <f>IF(ISNUMBER('Panel Spreadsheet'!BI124),$E124-BI$4,"")</f>
        <v/>
      </c>
      <c r="BJ124" t="str">
        <f>IF(ISNUMBER('Panel Spreadsheet'!BJ124),$E124-BJ$4,"")</f>
        <v/>
      </c>
      <c r="BK124" t="str">
        <f>IF(ISNUMBER('Panel Spreadsheet'!BK124),$E124-BK$4,"")</f>
        <v/>
      </c>
      <c r="BL124" t="str">
        <f>IF(ISNUMBER('Panel Spreadsheet'!BL124),$E124-BL$4,"")</f>
        <v/>
      </c>
      <c r="BM124" t="str">
        <f>IF(ISNUMBER('Panel Spreadsheet'!BM124),$E124-BM$4,"")</f>
        <v/>
      </c>
    </row>
    <row r="125" spans="1:65" x14ac:dyDescent="0.35">
      <c r="A125" s="49" t="s">
        <v>59</v>
      </c>
      <c r="B125" s="49" t="s">
        <v>128</v>
      </c>
      <c r="C125" s="27">
        <v>5.5</v>
      </c>
      <c r="D125" s="26">
        <v>1966</v>
      </c>
      <c r="E125" s="115">
        <v>1966</v>
      </c>
      <c r="F125" t="str">
        <f>IF(ISNUMBER('Panel Spreadsheet'!F125),$E125-F$4,"")</f>
        <v/>
      </c>
      <c r="G125" t="str">
        <f>IF(ISNUMBER('Panel Spreadsheet'!G125),$E125-G$4,"")</f>
        <v/>
      </c>
      <c r="H125" t="str">
        <f>IF(ISNUMBER('Panel Spreadsheet'!H125),$E125-H$4,"")</f>
        <v/>
      </c>
      <c r="I125" t="str">
        <f>IF(ISNUMBER('Panel Spreadsheet'!I125),$E125-I$4,"")</f>
        <v/>
      </c>
      <c r="J125" t="str">
        <f>IF(ISNUMBER('Panel Spreadsheet'!J125),$E125-J$4,"")</f>
        <v/>
      </c>
      <c r="K125" t="str">
        <f>IF(ISNUMBER('Panel Spreadsheet'!K125),$E125-K$4,"")</f>
        <v/>
      </c>
      <c r="L125" t="str">
        <f>IF(ISNUMBER('Panel Spreadsheet'!L125),$E125-L$4,"")</f>
        <v/>
      </c>
      <c r="M125" t="str">
        <f>IF(ISNUMBER('Panel Spreadsheet'!M125),$E125-M$4,"")</f>
        <v/>
      </c>
      <c r="N125" t="str">
        <f>IF(ISNUMBER('Panel Spreadsheet'!N125),$E125-N$4,"")</f>
        <v/>
      </c>
      <c r="O125" t="str">
        <f>IF(ISNUMBER('Panel Spreadsheet'!O125),$E125-O$4,"")</f>
        <v/>
      </c>
      <c r="P125" t="str">
        <f>IF(ISNUMBER('Panel Spreadsheet'!P125),$E125-P$4,"")</f>
        <v/>
      </c>
      <c r="Q125" t="str">
        <f>IF(ISNUMBER('Panel Spreadsheet'!Q125),$E125-Q$4,"")</f>
        <v/>
      </c>
      <c r="R125" t="str">
        <f>IF(ISNUMBER('Panel Spreadsheet'!R125),$E125-R$4,"")</f>
        <v/>
      </c>
      <c r="S125" t="str">
        <f>IF(ISNUMBER('Panel Spreadsheet'!S125),$E125-S$4,"")</f>
        <v/>
      </c>
      <c r="T125" t="str">
        <f>IF(ISNUMBER('Panel Spreadsheet'!T125),$E125-T$4,"")</f>
        <v/>
      </c>
      <c r="U125" t="str">
        <f>IF(ISNUMBER('Panel Spreadsheet'!U125),$E125-U$4,"")</f>
        <v/>
      </c>
      <c r="V125" t="str">
        <f>IF(ISNUMBER('Panel Spreadsheet'!V125),$E125-V$4,"")</f>
        <v/>
      </c>
      <c r="W125" t="str">
        <f>IF(ISNUMBER('Panel Spreadsheet'!W125),$E125-W$4,"")</f>
        <v/>
      </c>
      <c r="X125" t="str">
        <f>IF(ISNUMBER('Panel Spreadsheet'!X125),$E125-X$4,"")</f>
        <v/>
      </c>
      <c r="Y125" t="str">
        <f>IF(ISNUMBER('Panel Spreadsheet'!Y125),$E125-Y$4,"")</f>
        <v/>
      </c>
      <c r="Z125" t="str">
        <f>IF(ISNUMBER('Panel Spreadsheet'!Z125),$E125-Z$4,"")</f>
        <v/>
      </c>
      <c r="AA125" t="str">
        <f>IF(ISNUMBER('Panel Spreadsheet'!AA125),$E125-AA$4,"")</f>
        <v/>
      </c>
      <c r="AB125" t="str">
        <f>IF(ISNUMBER('Panel Spreadsheet'!AB125),$E125-AB$4,"")</f>
        <v/>
      </c>
      <c r="AC125" t="str">
        <f>IF(ISNUMBER('Panel Spreadsheet'!AC125),$E125-AC$4,"")</f>
        <v/>
      </c>
      <c r="AD125" t="str">
        <f>IF(ISNUMBER('Panel Spreadsheet'!AD125),$E125-AD$4,"")</f>
        <v/>
      </c>
      <c r="AE125" t="str">
        <f>IF(ISNUMBER('Panel Spreadsheet'!AE125),$E125-AE$4,"")</f>
        <v/>
      </c>
      <c r="AF125" t="str">
        <f>IF(ISNUMBER('Panel Spreadsheet'!AF125),$E125-AF$4,"")</f>
        <v/>
      </c>
      <c r="AG125" t="str">
        <f>IF(ISNUMBER('Panel Spreadsheet'!AG125),$E125-AG$4,"")</f>
        <v/>
      </c>
      <c r="AH125" t="str">
        <f>IF(ISNUMBER('Panel Spreadsheet'!AH125),$E125-AH$4,"")</f>
        <v/>
      </c>
      <c r="AI125" t="str">
        <f>IF(ISNUMBER('Panel Spreadsheet'!AI125),$E125-AI$4,"")</f>
        <v/>
      </c>
      <c r="AJ125" t="str">
        <f>IF(ISNUMBER('Panel Spreadsheet'!AJ125),$E125-AJ$4,"")</f>
        <v/>
      </c>
      <c r="AK125" t="str">
        <f>IF(ISNUMBER('Panel Spreadsheet'!AK125),$E125-AK$4,"")</f>
        <v/>
      </c>
      <c r="AL125" t="str">
        <f>IF(ISNUMBER('Panel Spreadsheet'!AL125),$E125-AL$4,"")</f>
        <v/>
      </c>
      <c r="AM125" t="str">
        <f>IF(ISNUMBER('Panel Spreadsheet'!AM125),$E125-AM$4,"")</f>
        <v/>
      </c>
      <c r="AN125" t="str">
        <f>IF(ISNUMBER('Panel Spreadsheet'!AN125),$E125-AN$4,"")</f>
        <v/>
      </c>
      <c r="AO125" t="str">
        <f>IF(ISNUMBER('Panel Spreadsheet'!AO125),$E125-AO$4,"")</f>
        <v/>
      </c>
      <c r="AP125" t="str">
        <f>IF(ISNUMBER('Panel Spreadsheet'!AP125),$E125-AP$4,"")</f>
        <v/>
      </c>
      <c r="AQ125" t="str">
        <f>IF(ISNUMBER('Panel Spreadsheet'!AQ125),$E125-AQ$4,"")</f>
        <v/>
      </c>
      <c r="AR125" t="str">
        <f>IF(ISNUMBER('Panel Spreadsheet'!AR125),$E125-AR$4,"")</f>
        <v/>
      </c>
      <c r="AS125" t="str">
        <f>IF(ISNUMBER('Panel Spreadsheet'!AS125),$E125-AS$4,"")</f>
        <v/>
      </c>
      <c r="AT125" t="str">
        <f>IF(ISNUMBER('Panel Spreadsheet'!AT125),$E125-AT$4,"")</f>
        <v/>
      </c>
      <c r="AU125" t="str">
        <f>IF(ISNUMBER('Panel Spreadsheet'!AU125),$E125-AU$4,"")</f>
        <v/>
      </c>
      <c r="AV125" t="str">
        <f>IF(ISNUMBER('Panel Spreadsheet'!AV125),$E125-AV$4,"")</f>
        <v/>
      </c>
      <c r="AW125" t="str">
        <f>IF(ISNUMBER('Panel Spreadsheet'!AW125),$E125-AW$4,"")</f>
        <v/>
      </c>
      <c r="AX125" t="str">
        <f>IF(ISNUMBER('Panel Spreadsheet'!AX125),$E125-AX$4,"")</f>
        <v/>
      </c>
      <c r="AY125" t="str">
        <f>IF(ISNUMBER('Panel Spreadsheet'!AY125),$E125-AY$4,"")</f>
        <v/>
      </c>
      <c r="AZ125" t="str">
        <f>IF(ISNUMBER('Panel Spreadsheet'!AZ125),$E125-AZ$4,"")</f>
        <v/>
      </c>
      <c r="BA125" t="str">
        <f>IF(ISNUMBER('Panel Spreadsheet'!BA125),$E125-BA$4,"")</f>
        <v/>
      </c>
      <c r="BB125" t="str">
        <f>IF(ISNUMBER('Panel Spreadsheet'!BB125),$E125-BB$4,"")</f>
        <v/>
      </c>
      <c r="BC125" t="str">
        <f>IF(ISNUMBER('Panel Spreadsheet'!BC125),$E125-BC$4,"")</f>
        <v/>
      </c>
      <c r="BD125" t="str">
        <f>IF(ISNUMBER('Panel Spreadsheet'!BD125),$E125-BD$4,"")</f>
        <v/>
      </c>
      <c r="BE125">
        <f>IF(ISNUMBER('Panel Spreadsheet'!BE125),$E125-BE$4,"")</f>
        <v>1</v>
      </c>
      <c r="BF125" t="str">
        <f>IF(ISNUMBER('Panel Spreadsheet'!BF125),$E125-BF$4,"")</f>
        <v/>
      </c>
      <c r="BG125" t="str">
        <f>IF(ISNUMBER('Panel Spreadsheet'!BG125),$E125-BG$4,"")</f>
        <v/>
      </c>
      <c r="BH125" t="str">
        <f>IF(ISNUMBER('Panel Spreadsheet'!BH125),$E125-BH$4,"")</f>
        <v/>
      </c>
      <c r="BI125" t="str">
        <f>IF(ISNUMBER('Panel Spreadsheet'!BI125),$E125-BI$4,"")</f>
        <v/>
      </c>
      <c r="BJ125" t="str">
        <f>IF(ISNUMBER('Panel Spreadsheet'!BJ125),$E125-BJ$4,"")</f>
        <v/>
      </c>
      <c r="BK125" t="str">
        <f>IF(ISNUMBER('Panel Spreadsheet'!BK125),$E125-BK$4,"")</f>
        <v/>
      </c>
      <c r="BL125" t="str">
        <f>IF(ISNUMBER('Panel Spreadsheet'!BL125),$E125-BL$4,"")</f>
        <v/>
      </c>
      <c r="BM125" t="str">
        <f>IF(ISNUMBER('Panel Spreadsheet'!BM125),$E125-BM$4,"")</f>
        <v/>
      </c>
    </row>
    <row r="126" spans="1:65" x14ac:dyDescent="0.35">
      <c r="A126" s="49" t="s">
        <v>33</v>
      </c>
      <c r="B126" s="49" t="s">
        <v>128</v>
      </c>
      <c r="C126" s="27">
        <v>5.5</v>
      </c>
      <c r="D126" s="26">
        <v>1930</v>
      </c>
      <c r="E126" s="115">
        <v>1930</v>
      </c>
      <c r="F126" t="str">
        <f>IF(ISNUMBER('Panel Spreadsheet'!F126),$E126-F$4,"")</f>
        <v/>
      </c>
      <c r="G126" t="str">
        <f>IF(ISNUMBER('Panel Spreadsheet'!G126),$E126-G$4,"")</f>
        <v/>
      </c>
      <c r="H126" t="str">
        <f>IF(ISNUMBER('Panel Spreadsheet'!H126),$E126-H$4,"")</f>
        <v/>
      </c>
      <c r="I126" t="str">
        <f>IF(ISNUMBER('Panel Spreadsheet'!I126),$E126-I$4,"")</f>
        <v/>
      </c>
      <c r="J126" t="str">
        <f>IF(ISNUMBER('Panel Spreadsheet'!J126),$E126-J$4,"")</f>
        <v/>
      </c>
      <c r="K126" t="str">
        <f>IF(ISNUMBER('Panel Spreadsheet'!K126),$E126-K$4,"")</f>
        <v/>
      </c>
      <c r="L126" t="str">
        <f>IF(ISNUMBER('Panel Spreadsheet'!L126),$E126-L$4,"")</f>
        <v/>
      </c>
      <c r="M126" t="str">
        <f>IF(ISNUMBER('Panel Spreadsheet'!M126),$E126-M$4,"")</f>
        <v/>
      </c>
      <c r="N126">
        <f>IF(ISNUMBER('Panel Spreadsheet'!N126),$E126-N$4,"")</f>
        <v>8</v>
      </c>
      <c r="O126" t="str">
        <f>IF(ISNUMBER('Panel Spreadsheet'!O126),$E126-O$4,"")</f>
        <v/>
      </c>
      <c r="P126" t="str">
        <f>IF(ISNUMBER('Panel Spreadsheet'!P126),$E126-P$4,"")</f>
        <v/>
      </c>
      <c r="Q126" t="str">
        <f>IF(ISNUMBER('Panel Spreadsheet'!Q126),$E126-Q$4,"")</f>
        <v/>
      </c>
      <c r="R126" t="str">
        <f>IF(ISNUMBER('Panel Spreadsheet'!R126),$E126-R$4,"")</f>
        <v/>
      </c>
      <c r="S126" t="str">
        <f>IF(ISNUMBER('Panel Spreadsheet'!S126),$E126-S$4,"")</f>
        <v/>
      </c>
      <c r="T126" t="str">
        <f>IF(ISNUMBER('Panel Spreadsheet'!T126),$E126-T$4,"")</f>
        <v/>
      </c>
      <c r="U126" t="str">
        <f>IF(ISNUMBER('Panel Spreadsheet'!U126),$E126-U$4,"")</f>
        <v/>
      </c>
      <c r="V126" t="str">
        <f>IF(ISNUMBER('Panel Spreadsheet'!V126),$E126-V$4,"")</f>
        <v/>
      </c>
      <c r="W126" t="str">
        <f>IF(ISNUMBER('Panel Spreadsheet'!W126),$E126-W$4,"")</f>
        <v/>
      </c>
      <c r="X126" t="str">
        <f>IF(ISNUMBER('Panel Spreadsheet'!X126),$E126-X$4,"")</f>
        <v/>
      </c>
      <c r="Y126" t="str">
        <f>IF(ISNUMBER('Panel Spreadsheet'!Y126),$E126-Y$4,"")</f>
        <v/>
      </c>
      <c r="Z126" t="str">
        <f>IF(ISNUMBER('Panel Spreadsheet'!Z126),$E126-Z$4,"")</f>
        <v/>
      </c>
      <c r="AA126" t="str">
        <f>IF(ISNUMBER('Panel Spreadsheet'!AA126),$E126-AA$4,"")</f>
        <v/>
      </c>
      <c r="AB126" t="str">
        <f>IF(ISNUMBER('Panel Spreadsheet'!AB126),$E126-AB$4,"")</f>
        <v/>
      </c>
      <c r="AC126" t="str">
        <f>IF(ISNUMBER('Panel Spreadsheet'!AC126),$E126-AC$4,"")</f>
        <v/>
      </c>
      <c r="AD126" t="str">
        <f>IF(ISNUMBER('Panel Spreadsheet'!AD126),$E126-AD$4,"")</f>
        <v/>
      </c>
      <c r="AE126" t="str">
        <f>IF(ISNUMBER('Panel Spreadsheet'!AE126),$E126-AE$4,"")</f>
        <v/>
      </c>
      <c r="AF126" t="str">
        <f>IF(ISNUMBER('Panel Spreadsheet'!AF126),$E126-AF$4,"")</f>
        <v/>
      </c>
      <c r="AG126" t="str">
        <f>IF(ISNUMBER('Panel Spreadsheet'!AG126),$E126-AG$4,"")</f>
        <v/>
      </c>
      <c r="AH126" t="str">
        <f>IF(ISNUMBER('Panel Spreadsheet'!AH126),$E126-AH$4,"")</f>
        <v/>
      </c>
      <c r="AI126" t="str">
        <f>IF(ISNUMBER('Panel Spreadsheet'!AI126),$E126-AI$4,"")</f>
        <v/>
      </c>
      <c r="AJ126" t="str">
        <f>IF(ISNUMBER('Panel Spreadsheet'!AJ126),$E126-AJ$4,"")</f>
        <v/>
      </c>
      <c r="AK126" t="str">
        <f>IF(ISNUMBER('Panel Spreadsheet'!AK126),$E126-AK$4,"")</f>
        <v/>
      </c>
      <c r="AL126" t="str">
        <f>IF(ISNUMBER('Panel Spreadsheet'!AL126),$E126-AL$4,"")</f>
        <v/>
      </c>
      <c r="AM126" t="str">
        <f>IF(ISNUMBER('Panel Spreadsheet'!AM126),$E126-AM$4,"")</f>
        <v/>
      </c>
      <c r="AN126" t="str">
        <f>IF(ISNUMBER('Panel Spreadsheet'!AN126),$E126-AN$4,"")</f>
        <v/>
      </c>
      <c r="AO126" t="str">
        <f>IF(ISNUMBER('Panel Spreadsheet'!AO126),$E126-AO$4,"")</f>
        <v/>
      </c>
      <c r="AP126" t="str">
        <f>IF(ISNUMBER('Panel Spreadsheet'!AP126),$E126-AP$4,"")</f>
        <v/>
      </c>
      <c r="AQ126" t="str">
        <f>IF(ISNUMBER('Panel Spreadsheet'!AQ126),$E126-AQ$4,"")</f>
        <v/>
      </c>
      <c r="AR126" t="str">
        <f>IF(ISNUMBER('Panel Spreadsheet'!AR126),$E126-AR$4,"")</f>
        <v/>
      </c>
      <c r="AS126" t="str">
        <f>IF(ISNUMBER('Panel Spreadsheet'!AS126),$E126-AS$4,"")</f>
        <v/>
      </c>
      <c r="AT126" t="str">
        <f>IF(ISNUMBER('Panel Spreadsheet'!AT126),$E126-AT$4,"")</f>
        <v/>
      </c>
      <c r="AU126" t="str">
        <f>IF(ISNUMBER('Panel Spreadsheet'!AU126),$E126-AU$4,"")</f>
        <v/>
      </c>
      <c r="AV126" t="str">
        <f>IF(ISNUMBER('Panel Spreadsheet'!AV126),$E126-AV$4,"")</f>
        <v/>
      </c>
      <c r="AW126" t="str">
        <f>IF(ISNUMBER('Panel Spreadsheet'!AW126),$E126-AW$4,"")</f>
        <v/>
      </c>
      <c r="AX126" t="str">
        <f>IF(ISNUMBER('Panel Spreadsheet'!AX126),$E126-AX$4,"")</f>
        <v/>
      </c>
      <c r="AY126" t="str">
        <f>IF(ISNUMBER('Panel Spreadsheet'!AY126),$E126-AY$4,"")</f>
        <v/>
      </c>
      <c r="AZ126" t="str">
        <f>IF(ISNUMBER('Panel Spreadsheet'!AZ126),$E126-AZ$4,"")</f>
        <v/>
      </c>
      <c r="BA126" t="str">
        <f>IF(ISNUMBER('Panel Spreadsheet'!BA126),$E126-BA$4,"")</f>
        <v/>
      </c>
      <c r="BB126" t="str">
        <f>IF(ISNUMBER('Panel Spreadsheet'!BB126),$E126-BB$4,"")</f>
        <v/>
      </c>
      <c r="BC126" t="str">
        <f>IF(ISNUMBER('Panel Spreadsheet'!BC126),$E126-BC$4,"")</f>
        <v/>
      </c>
      <c r="BD126" t="str">
        <f>IF(ISNUMBER('Panel Spreadsheet'!BD126),$E126-BD$4,"")</f>
        <v/>
      </c>
      <c r="BE126" t="str">
        <f>IF(ISNUMBER('Panel Spreadsheet'!BE126),$E126-BE$4,"")</f>
        <v/>
      </c>
      <c r="BF126" t="str">
        <f>IF(ISNUMBER('Panel Spreadsheet'!BF126),$E126-BF$4,"")</f>
        <v/>
      </c>
      <c r="BG126" t="str">
        <f>IF(ISNUMBER('Panel Spreadsheet'!BG126),$E126-BG$4,"")</f>
        <v/>
      </c>
      <c r="BH126" t="str">
        <f>IF(ISNUMBER('Panel Spreadsheet'!BH126),$E126-BH$4,"")</f>
        <v/>
      </c>
      <c r="BI126" t="str">
        <f>IF(ISNUMBER('Panel Spreadsheet'!BI126),$E126-BI$4,"")</f>
        <v/>
      </c>
      <c r="BJ126" t="str">
        <f>IF(ISNUMBER('Panel Spreadsheet'!BJ126),$E126-BJ$4,"")</f>
        <v/>
      </c>
      <c r="BK126" t="str">
        <f>IF(ISNUMBER('Panel Spreadsheet'!BK126),$E126-BK$4,"")</f>
        <v/>
      </c>
      <c r="BL126" t="str">
        <f>IF(ISNUMBER('Panel Spreadsheet'!BL126),$E126-BL$4,"")</f>
        <v/>
      </c>
      <c r="BM126" t="str">
        <f>IF(ISNUMBER('Panel Spreadsheet'!BM126),$E126-BM$4,"")</f>
        <v/>
      </c>
    </row>
    <row r="127" spans="1:65" x14ac:dyDescent="0.35">
      <c r="A127" s="49" t="s">
        <v>68</v>
      </c>
      <c r="B127" s="49" t="s">
        <v>128</v>
      </c>
      <c r="C127" s="27">
        <v>5.5</v>
      </c>
      <c r="D127" s="22">
        <v>1962</v>
      </c>
      <c r="E127" s="115">
        <v>1962</v>
      </c>
      <c r="F127" t="str">
        <f>IF(ISNUMBER('Panel Spreadsheet'!F127),$E127-F$4,"")</f>
        <v/>
      </c>
      <c r="G127" t="str">
        <f>IF(ISNUMBER('Panel Spreadsheet'!G127),$E127-G$4,"")</f>
        <v/>
      </c>
      <c r="H127" t="str">
        <f>IF(ISNUMBER('Panel Spreadsheet'!H127),$E127-H$4,"")</f>
        <v/>
      </c>
      <c r="I127" t="str">
        <f>IF(ISNUMBER('Panel Spreadsheet'!I127),$E127-I$4,"")</f>
        <v/>
      </c>
      <c r="J127" t="str">
        <f>IF(ISNUMBER('Panel Spreadsheet'!J127),$E127-J$4,"")</f>
        <v/>
      </c>
      <c r="K127" t="str">
        <f>IF(ISNUMBER('Panel Spreadsheet'!K127),$E127-K$4,"")</f>
        <v/>
      </c>
      <c r="L127" t="str">
        <f>IF(ISNUMBER('Panel Spreadsheet'!L127),$E127-L$4,"")</f>
        <v/>
      </c>
      <c r="M127" t="str">
        <f>IF(ISNUMBER('Panel Spreadsheet'!M127),$E127-M$4,"")</f>
        <v/>
      </c>
      <c r="N127" t="str">
        <f>IF(ISNUMBER('Panel Spreadsheet'!N127),$E127-N$4,"")</f>
        <v/>
      </c>
      <c r="O127" t="str">
        <f>IF(ISNUMBER('Panel Spreadsheet'!O127),$E127-O$4,"")</f>
        <v/>
      </c>
      <c r="P127" t="str">
        <f>IF(ISNUMBER('Panel Spreadsheet'!P127),$E127-P$4,"")</f>
        <v/>
      </c>
      <c r="Q127" t="str">
        <f>IF(ISNUMBER('Panel Spreadsheet'!Q127),$E127-Q$4,"")</f>
        <v/>
      </c>
      <c r="R127" t="str">
        <f>IF(ISNUMBER('Panel Spreadsheet'!R127),$E127-R$4,"")</f>
        <v/>
      </c>
      <c r="S127" t="str">
        <f>IF(ISNUMBER('Panel Spreadsheet'!S127),$E127-S$4,"")</f>
        <v/>
      </c>
      <c r="T127" t="str">
        <f>IF(ISNUMBER('Panel Spreadsheet'!T127),$E127-T$4,"")</f>
        <v/>
      </c>
      <c r="U127" t="str">
        <f>IF(ISNUMBER('Panel Spreadsheet'!U127),$E127-U$4,"")</f>
        <v/>
      </c>
      <c r="V127" t="str">
        <f>IF(ISNUMBER('Panel Spreadsheet'!V127),$E127-V$4,"")</f>
        <v/>
      </c>
      <c r="W127" t="str">
        <f>IF(ISNUMBER('Panel Spreadsheet'!W127),$E127-W$4,"")</f>
        <v/>
      </c>
      <c r="X127" t="str">
        <f>IF(ISNUMBER('Panel Spreadsheet'!X127),$E127-X$4,"")</f>
        <v/>
      </c>
      <c r="Y127" t="str">
        <f>IF(ISNUMBER('Panel Spreadsheet'!Y127),$E127-Y$4,"")</f>
        <v/>
      </c>
      <c r="Z127" t="str">
        <f>IF(ISNUMBER('Panel Spreadsheet'!Z127),$E127-Z$4,"")</f>
        <v/>
      </c>
      <c r="AA127" t="str">
        <f>IF(ISNUMBER('Panel Spreadsheet'!AA127),$E127-AA$4,"")</f>
        <v/>
      </c>
      <c r="AB127" t="str">
        <f>IF(ISNUMBER('Panel Spreadsheet'!AB127),$E127-AB$4,"")</f>
        <v/>
      </c>
      <c r="AC127" t="str">
        <f>IF(ISNUMBER('Panel Spreadsheet'!AC127),$E127-AC$4,"")</f>
        <v/>
      </c>
      <c r="AD127" t="str">
        <f>IF(ISNUMBER('Panel Spreadsheet'!AD127),$E127-AD$4,"")</f>
        <v/>
      </c>
      <c r="AE127" t="str">
        <f>IF(ISNUMBER('Panel Spreadsheet'!AE127),$E127-AE$4,"")</f>
        <v/>
      </c>
      <c r="AF127" t="str">
        <f>IF(ISNUMBER('Panel Spreadsheet'!AF127),$E127-AF$4,"")</f>
        <v/>
      </c>
      <c r="AG127" t="str">
        <f>IF(ISNUMBER('Panel Spreadsheet'!AG127),$E127-AG$4,"")</f>
        <v/>
      </c>
      <c r="AH127" t="str">
        <f>IF(ISNUMBER('Panel Spreadsheet'!AH127),$E127-AH$4,"")</f>
        <v/>
      </c>
      <c r="AI127" t="str">
        <f>IF(ISNUMBER('Panel Spreadsheet'!AI127),$E127-AI$4,"")</f>
        <v/>
      </c>
      <c r="AJ127" t="str">
        <f>IF(ISNUMBER('Panel Spreadsheet'!AJ127),$E127-AJ$4,"")</f>
        <v/>
      </c>
      <c r="AK127" t="str">
        <f>IF(ISNUMBER('Panel Spreadsheet'!AK127),$E127-AK$4,"")</f>
        <v/>
      </c>
      <c r="AL127" t="str">
        <f>IF(ISNUMBER('Panel Spreadsheet'!AL127),$E127-AL$4,"")</f>
        <v/>
      </c>
      <c r="AM127" t="str">
        <f>IF(ISNUMBER('Panel Spreadsheet'!AM127),$E127-AM$4,"")</f>
        <v/>
      </c>
      <c r="AN127" t="str">
        <f>IF(ISNUMBER('Panel Spreadsheet'!AN127),$E127-AN$4,"")</f>
        <v/>
      </c>
      <c r="AO127" t="str">
        <f>IF(ISNUMBER('Panel Spreadsheet'!AO127),$E127-AO$4,"")</f>
        <v/>
      </c>
      <c r="AP127" t="str">
        <f>IF(ISNUMBER('Panel Spreadsheet'!AP127),$E127-AP$4,"")</f>
        <v/>
      </c>
      <c r="AQ127" t="str">
        <f>IF(ISNUMBER('Panel Spreadsheet'!AQ127),$E127-AQ$4,"")</f>
        <v/>
      </c>
      <c r="AR127" t="str">
        <f>IF(ISNUMBER('Panel Spreadsheet'!AR127),$E127-AR$4,"")</f>
        <v/>
      </c>
      <c r="AS127" t="str">
        <f>IF(ISNUMBER('Panel Spreadsheet'!AS127),$E127-AS$4,"")</f>
        <v/>
      </c>
      <c r="AT127" t="str">
        <f>IF(ISNUMBER('Panel Spreadsheet'!AT127),$E127-AT$4,"")</f>
        <v/>
      </c>
      <c r="AU127" t="str">
        <f>IF(ISNUMBER('Panel Spreadsheet'!AU127),$E127-AU$4,"")</f>
        <v/>
      </c>
      <c r="AV127" t="str">
        <f>IF(ISNUMBER('Panel Spreadsheet'!AV127),$E127-AV$4,"")</f>
        <v/>
      </c>
      <c r="AW127" t="str">
        <f>IF(ISNUMBER('Panel Spreadsheet'!AW127),$E127-AW$4,"")</f>
        <v/>
      </c>
      <c r="AX127" t="str">
        <f>IF(ISNUMBER('Panel Spreadsheet'!AX127),$E127-AX$4,"")</f>
        <v/>
      </c>
      <c r="AY127" t="str">
        <f>IF(ISNUMBER('Panel Spreadsheet'!AY127),$E127-AY$4,"")</f>
        <v/>
      </c>
      <c r="AZ127" t="str">
        <f>IF(ISNUMBER('Panel Spreadsheet'!AZ127),$E127-AZ$4,"")</f>
        <v/>
      </c>
      <c r="BA127">
        <f>IF(ISNUMBER('Panel Spreadsheet'!BA127),$E127-BA$4,"")</f>
        <v>1</v>
      </c>
      <c r="BB127">
        <f>IF(ISNUMBER('Panel Spreadsheet'!BB127),$E127-BB$4,"")</f>
        <v>0</v>
      </c>
      <c r="BC127" t="str">
        <f>IF(ISNUMBER('Panel Spreadsheet'!BC127),$E127-BC$4,"")</f>
        <v/>
      </c>
      <c r="BD127" t="str">
        <f>IF(ISNUMBER('Panel Spreadsheet'!BD127),$E127-BD$4,"")</f>
        <v/>
      </c>
      <c r="BE127" t="str">
        <f>IF(ISNUMBER('Panel Spreadsheet'!BE127),$E127-BE$4,"")</f>
        <v/>
      </c>
      <c r="BF127" t="str">
        <f>IF(ISNUMBER('Panel Spreadsheet'!BF127),$E127-BF$4,"")</f>
        <v/>
      </c>
      <c r="BG127" t="str">
        <f>IF(ISNUMBER('Panel Spreadsheet'!BG127),$E127-BG$4,"")</f>
        <v/>
      </c>
      <c r="BH127" t="str">
        <f>IF(ISNUMBER('Panel Spreadsheet'!BH127),$E127-BH$4,"")</f>
        <v/>
      </c>
      <c r="BI127" t="str">
        <f>IF(ISNUMBER('Panel Spreadsheet'!BI127),$E127-BI$4,"")</f>
        <v/>
      </c>
      <c r="BJ127" t="str">
        <f>IF(ISNUMBER('Panel Spreadsheet'!BJ127),$E127-BJ$4,"")</f>
        <v/>
      </c>
      <c r="BK127" t="str">
        <f>IF(ISNUMBER('Panel Spreadsheet'!BK127),$E127-BK$4,"")</f>
        <v/>
      </c>
      <c r="BL127" t="str">
        <f>IF(ISNUMBER('Panel Spreadsheet'!BL127),$E127-BL$4,"")</f>
        <v/>
      </c>
      <c r="BM127" t="str">
        <f>IF(ISNUMBER('Panel Spreadsheet'!BM127),$E127-BM$4,"")</f>
        <v/>
      </c>
    </row>
    <row r="128" spans="1:65" x14ac:dyDescent="0.35">
      <c r="A128" s="51" t="s">
        <v>25</v>
      </c>
      <c r="B128" s="49" t="s">
        <v>128</v>
      </c>
      <c r="C128" s="27">
        <v>5.75</v>
      </c>
      <c r="D128" s="22">
        <v>1925</v>
      </c>
      <c r="E128" s="115">
        <v>1925</v>
      </c>
      <c r="F128" t="str">
        <f>IF(ISNUMBER('Panel Spreadsheet'!F128),$E128-F$4,"")</f>
        <v/>
      </c>
      <c r="G128" t="str">
        <f>IF(ISNUMBER('Panel Spreadsheet'!G128),$E128-G$4,"")</f>
        <v/>
      </c>
      <c r="H128" t="str">
        <f>IF(ISNUMBER('Panel Spreadsheet'!H128),$E128-H$4,"")</f>
        <v/>
      </c>
      <c r="I128" t="str">
        <f>IF(ISNUMBER('Panel Spreadsheet'!I128),$E128-I$4,"")</f>
        <v/>
      </c>
      <c r="J128" t="str">
        <f>IF(ISNUMBER('Panel Spreadsheet'!J128),$E128-J$4,"")</f>
        <v/>
      </c>
      <c r="K128" t="str">
        <f>IF(ISNUMBER('Panel Spreadsheet'!K128),$E128-K$4,"")</f>
        <v/>
      </c>
      <c r="L128">
        <f>IF(ISNUMBER('Panel Spreadsheet'!L128),$E128-L$4,"")</f>
        <v>5</v>
      </c>
      <c r="M128" t="str">
        <f>IF(ISNUMBER('Panel Spreadsheet'!M128),$E128-M$4,"")</f>
        <v/>
      </c>
      <c r="N128" t="str">
        <f>IF(ISNUMBER('Panel Spreadsheet'!N128),$E128-N$4,"")</f>
        <v/>
      </c>
      <c r="O128" t="str">
        <f>IF(ISNUMBER('Panel Spreadsheet'!O128),$E128-O$4,"")</f>
        <v/>
      </c>
      <c r="P128" t="str">
        <f>IF(ISNUMBER('Panel Spreadsheet'!P128),$E128-P$4,"")</f>
        <v/>
      </c>
      <c r="Q128" t="str">
        <f>IF(ISNUMBER('Panel Spreadsheet'!Q128),$E128-Q$4,"")</f>
        <v/>
      </c>
      <c r="R128" t="str">
        <f>IF(ISNUMBER('Panel Spreadsheet'!R128),$E128-R$4,"")</f>
        <v/>
      </c>
      <c r="S128" t="str">
        <f>IF(ISNUMBER('Panel Spreadsheet'!S128),$E128-S$4,"")</f>
        <v/>
      </c>
      <c r="T128" t="str">
        <f>IF(ISNUMBER('Panel Spreadsheet'!T128),$E128-T$4,"")</f>
        <v/>
      </c>
      <c r="U128" t="str">
        <f>IF(ISNUMBER('Panel Spreadsheet'!U128),$E128-U$4,"")</f>
        <v/>
      </c>
      <c r="V128" t="str">
        <f>IF(ISNUMBER('Panel Spreadsheet'!V128),$E128-V$4,"")</f>
        <v/>
      </c>
      <c r="W128" t="str">
        <f>IF(ISNUMBER('Panel Spreadsheet'!W128),$E128-W$4,"")</f>
        <v/>
      </c>
      <c r="X128" t="str">
        <f>IF(ISNUMBER('Panel Spreadsheet'!X128),$E128-X$4,"")</f>
        <v/>
      </c>
      <c r="Y128" t="str">
        <f>IF(ISNUMBER('Panel Spreadsheet'!Y128),$E128-Y$4,"")</f>
        <v/>
      </c>
      <c r="Z128" t="str">
        <f>IF(ISNUMBER('Panel Spreadsheet'!Z128),$E128-Z$4,"")</f>
        <v/>
      </c>
      <c r="AA128" t="str">
        <f>IF(ISNUMBER('Panel Spreadsheet'!AA128),$E128-AA$4,"")</f>
        <v/>
      </c>
      <c r="AB128" t="str">
        <f>IF(ISNUMBER('Panel Spreadsheet'!AB128),$E128-AB$4,"")</f>
        <v/>
      </c>
      <c r="AC128" t="str">
        <f>IF(ISNUMBER('Panel Spreadsheet'!AC128),$E128-AC$4,"")</f>
        <v/>
      </c>
      <c r="AD128" t="str">
        <f>IF(ISNUMBER('Panel Spreadsheet'!AD128),$E128-AD$4,"")</f>
        <v/>
      </c>
      <c r="AE128" t="str">
        <f>IF(ISNUMBER('Panel Spreadsheet'!AE128),$E128-AE$4,"")</f>
        <v/>
      </c>
      <c r="AF128" t="str">
        <f>IF(ISNUMBER('Panel Spreadsheet'!AF128),$E128-AF$4,"")</f>
        <v/>
      </c>
      <c r="AG128" t="str">
        <f>IF(ISNUMBER('Panel Spreadsheet'!AG128),$E128-AG$4,"")</f>
        <v/>
      </c>
      <c r="AH128" t="str">
        <f>IF(ISNUMBER('Panel Spreadsheet'!AH128),$E128-AH$4,"")</f>
        <v/>
      </c>
      <c r="AI128" t="str">
        <f>IF(ISNUMBER('Panel Spreadsheet'!AI128),$E128-AI$4,"")</f>
        <v/>
      </c>
      <c r="AJ128" t="str">
        <f>IF(ISNUMBER('Panel Spreadsheet'!AJ128),$E128-AJ$4,"")</f>
        <v/>
      </c>
      <c r="AK128" t="str">
        <f>IF(ISNUMBER('Panel Spreadsheet'!AK128),$E128-AK$4,"")</f>
        <v/>
      </c>
      <c r="AL128" t="str">
        <f>IF(ISNUMBER('Panel Spreadsheet'!AL128),$E128-AL$4,"")</f>
        <v/>
      </c>
      <c r="AM128" t="str">
        <f>IF(ISNUMBER('Panel Spreadsheet'!AM128),$E128-AM$4,"")</f>
        <v/>
      </c>
      <c r="AN128" t="str">
        <f>IF(ISNUMBER('Panel Spreadsheet'!AN128),$E128-AN$4,"")</f>
        <v/>
      </c>
      <c r="AO128" t="str">
        <f>IF(ISNUMBER('Panel Spreadsheet'!AO128),$E128-AO$4,"")</f>
        <v/>
      </c>
      <c r="AP128" t="str">
        <f>IF(ISNUMBER('Panel Spreadsheet'!AP128),$E128-AP$4,"")</f>
        <v/>
      </c>
      <c r="AQ128" t="str">
        <f>IF(ISNUMBER('Panel Spreadsheet'!AQ128),$E128-AQ$4,"")</f>
        <v/>
      </c>
      <c r="AR128" t="str">
        <f>IF(ISNUMBER('Panel Spreadsheet'!AR128),$E128-AR$4,"")</f>
        <v/>
      </c>
      <c r="AS128" t="str">
        <f>IF(ISNUMBER('Panel Spreadsheet'!AS128),$E128-AS$4,"")</f>
        <v/>
      </c>
      <c r="AT128" t="str">
        <f>IF(ISNUMBER('Panel Spreadsheet'!AT128),$E128-AT$4,"")</f>
        <v/>
      </c>
      <c r="AU128" t="str">
        <f>IF(ISNUMBER('Panel Spreadsheet'!AU128),$E128-AU$4,"")</f>
        <v/>
      </c>
      <c r="AV128" t="str">
        <f>IF(ISNUMBER('Panel Spreadsheet'!AV128),$E128-AV$4,"")</f>
        <v/>
      </c>
      <c r="AW128" t="str">
        <f>IF(ISNUMBER('Panel Spreadsheet'!AW128),$E128-AW$4,"")</f>
        <v/>
      </c>
      <c r="AX128" t="str">
        <f>IF(ISNUMBER('Panel Spreadsheet'!AX128),$E128-AX$4,"")</f>
        <v/>
      </c>
      <c r="AY128" t="str">
        <f>IF(ISNUMBER('Panel Spreadsheet'!AY128),$E128-AY$4,"")</f>
        <v/>
      </c>
      <c r="AZ128" t="str">
        <f>IF(ISNUMBER('Panel Spreadsheet'!AZ128),$E128-AZ$4,"")</f>
        <v/>
      </c>
      <c r="BA128" t="str">
        <f>IF(ISNUMBER('Panel Spreadsheet'!BA128),$E128-BA$4,"")</f>
        <v/>
      </c>
      <c r="BB128" t="str">
        <f>IF(ISNUMBER('Panel Spreadsheet'!BB128),$E128-BB$4,"")</f>
        <v/>
      </c>
      <c r="BC128" t="str">
        <f>IF(ISNUMBER('Panel Spreadsheet'!BC128),$E128-BC$4,"")</f>
        <v/>
      </c>
      <c r="BD128" t="str">
        <f>IF(ISNUMBER('Panel Spreadsheet'!BD128),$E128-BD$4,"")</f>
        <v/>
      </c>
      <c r="BE128" t="str">
        <f>IF(ISNUMBER('Panel Spreadsheet'!BE128),$E128-BE$4,"")</f>
        <v/>
      </c>
      <c r="BF128" t="str">
        <f>IF(ISNUMBER('Panel Spreadsheet'!BF128),$E128-BF$4,"")</f>
        <v/>
      </c>
      <c r="BG128" t="str">
        <f>IF(ISNUMBER('Panel Spreadsheet'!BG128),$E128-BG$4,"")</f>
        <v/>
      </c>
      <c r="BH128" t="str">
        <f>IF(ISNUMBER('Panel Spreadsheet'!BH128),$E128-BH$4,"")</f>
        <v/>
      </c>
      <c r="BI128" t="str">
        <f>IF(ISNUMBER('Panel Spreadsheet'!BI128),$E128-BI$4,"")</f>
        <v/>
      </c>
      <c r="BJ128" t="str">
        <f>IF(ISNUMBER('Panel Spreadsheet'!BJ128),$E128-BJ$4,"")</f>
        <v/>
      </c>
      <c r="BK128" t="str">
        <f>IF(ISNUMBER('Panel Spreadsheet'!BK128),$E128-BK$4,"")</f>
        <v/>
      </c>
      <c r="BL128" t="str">
        <f>IF(ISNUMBER('Panel Spreadsheet'!BL128),$E128-BL$4,"")</f>
        <v/>
      </c>
      <c r="BM128" t="str">
        <f>IF(ISNUMBER('Panel Spreadsheet'!BM128),$E128-BM$4,"")</f>
        <v/>
      </c>
    </row>
    <row r="129" spans="1:65" x14ac:dyDescent="0.35">
      <c r="A129" s="131" t="s">
        <v>25</v>
      </c>
      <c r="B129" s="49" t="s">
        <v>128</v>
      </c>
      <c r="C129" s="27">
        <v>5.75</v>
      </c>
      <c r="D129" s="22">
        <v>1925</v>
      </c>
      <c r="E129" s="115">
        <v>1925</v>
      </c>
      <c r="F129" t="str">
        <f>IF(ISNUMBER('Panel Spreadsheet'!F129),$E129-F$4,"")</f>
        <v/>
      </c>
      <c r="G129" t="str">
        <f>IF(ISNUMBER('Panel Spreadsheet'!G129),$E129-G$4,"")</f>
        <v/>
      </c>
      <c r="H129" t="str">
        <f>IF(ISNUMBER('Panel Spreadsheet'!H129),$E129-H$4,"")</f>
        <v/>
      </c>
      <c r="I129" t="str">
        <f>IF(ISNUMBER('Panel Spreadsheet'!I129),$E129-I$4,"")</f>
        <v/>
      </c>
      <c r="J129" t="str">
        <f>IF(ISNUMBER('Panel Spreadsheet'!J129),$E129-J$4,"")</f>
        <v/>
      </c>
      <c r="K129" t="str">
        <f>IF(ISNUMBER('Panel Spreadsheet'!K129),$E129-K$4,"")</f>
        <v/>
      </c>
      <c r="L129">
        <f>IF(ISNUMBER('Panel Spreadsheet'!L129),$E129-L$4,"")</f>
        <v>5</v>
      </c>
      <c r="M129" t="str">
        <f>IF(ISNUMBER('Panel Spreadsheet'!M129),$E129-M$4,"")</f>
        <v/>
      </c>
      <c r="N129" t="str">
        <f>IF(ISNUMBER('Panel Spreadsheet'!N129),$E129-N$4,"")</f>
        <v/>
      </c>
      <c r="O129" t="str">
        <f>IF(ISNUMBER('Panel Spreadsheet'!O129),$E129-O$4,"")</f>
        <v/>
      </c>
      <c r="P129" t="str">
        <f>IF(ISNUMBER('Panel Spreadsheet'!P129),$E129-P$4,"")</f>
        <v/>
      </c>
      <c r="Q129" t="str">
        <f>IF(ISNUMBER('Panel Spreadsheet'!Q129),$E129-Q$4,"")</f>
        <v/>
      </c>
      <c r="R129" t="str">
        <f>IF(ISNUMBER('Panel Spreadsheet'!R129),$E129-R$4,"")</f>
        <v/>
      </c>
      <c r="S129" t="str">
        <f>IF(ISNUMBER('Panel Spreadsheet'!S129),$E129-S$4,"")</f>
        <v/>
      </c>
      <c r="T129" t="str">
        <f>IF(ISNUMBER('Panel Spreadsheet'!T129),$E129-T$4,"")</f>
        <v/>
      </c>
      <c r="U129" t="str">
        <f>IF(ISNUMBER('Panel Spreadsheet'!U129),$E129-U$4,"")</f>
        <v/>
      </c>
      <c r="V129" t="str">
        <f>IF(ISNUMBER('Panel Spreadsheet'!V129),$E129-V$4,"")</f>
        <v/>
      </c>
      <c r="W129" t="str">
        <f>IF(ISNUMBER('Panel Spreadsheet'!W129),$E129-W$4,"")</f>
        <v/>
      </c>
      <c r="X129" t="str">
        <f>IF(ISNUMBER('Panel Spreadsheet'!X129),$E129-X$4,"")</f>
        <v/>
      </c>
      <c r="Y129" t="str">
        <f>IF(ISNUMBER('Panel Spreadsheet'!Y129),$E129-Y$4,"")</f>
        <v/>
      </c>
      <c r="Z129" t="str">
        <f>IF(ISNUMBER('Panel Spreadsheet'!Z129),$E129-Z$4,"")</f>
        <v/>
      </c>
      <c r="AA129" t="str">
        <f>IF(ISNUMBER('Panel Spreadsheet'!AA129),$E129-AA$4,"")</f>
        <v/>
      </c>
      <c r="AB129" t="str">
        <f>IF(ISNUMBER('Panel Spreadsheet'!AB129),$E129-AB$4,"")</f>
        <v/>
      </c>
      <c r="AC129" t="str">
        <f>IF(ISNUMBER('Panel Spreadsheet'!AC129),$E129-AC$4,"")</f>
        <v/>
      </c>
      <c r="AD129" t="str">
        <f>IF(ISNUMBER('Panel Spreadsheet'!AD129),$E129-AD$4,"")</f>
        <v/>
      </c>
      <c r="AE129" t="str">
        <f>IF(ISNUMBER('Panel Spreadsheet'!AE129),$E129-AE$4,"")</f>
        <v/>
      </c>
      <c r="AF129" t="str">
        <f>IF(ISNUMBER('Panel Spreadsheet'!AF129),$E129-AF$4,"")</f>
        <v/>
      </c>
      <c r="AG129" t="str">
        <f>IF(ISNUMBER('Panel Spreadsheet'!AG129),$E129-AG$4,"")</f>
        <v/>
      </c>
      <c r="AH129" t="str">
        <f>IF(ISNUMBER('Panel Spreadsheet'!AH129),$E129-AH$4,"")</f>
        <v/>
      </c>
      <c r="AI129" t="str">
        <f>IF(ISNUMBER('Panel Spreadsheet'!AI129),$E129-AI$4,"")</f>
        <v/>
      </c>
      <c r="AJ129" t="str">
        <f>IF(ISNUMBER('Panel Spreadsheet'!AJ129),$E129-AJ$4,"")</f>
        <v/>
      </c>
      <c r="AK129" t="str">
        <f>IF(ISNUMBER('Panel Spreadsheet'!AK129),$E129-AK$4,"")</f>
        <v/>
      </c>
      <c r="AL129" t="str">
        <f>IF(ISNUMBER('Panel Spreadsheet'!AL129),$E129-AL$4,"")</f>
        <v/>
      </c>
      <c r="AM129" t="str">
        <f>IF(ISNUMBER('Panel Spreadsheet'!AM129),$E129-AM$4,"")</f>
        <v/>
      </c>
      <c r="AN129" t="str">
        <f>IF(ISNUMBER('Panel Spreadsheet'!AN129),$E129-AN$4,"")</f>
        <v/>
      </c>
      <c r="AO129" t="str">
        <f>IF(ISNUMBER('Panel Spreadsheet'!AO129),$E129-AO$4,"")</f>
        <v/>
      </c>
      <c r="AP129" t="str">
        <f>IF(ISNUMBER('Panel Spreadsheet'!AP129),$E129-AP$4,"")</f>
        <v/>
      </c>
      <c r="AQ129" t="str">
        <f>IF(ISNUMBER('Panel Spreadsheet'!AQ129),$E129-AQ$4,"")</f>
        <v/>
      </c>
      <c r="AR129" t="str">
        <f>IF(ISNUMBER('Panel Spreadsheet'!AR129),$E129-AR$4,"")</f>
        <v/>
      </c>
      <c r="AS129" t="str">
        <f>IF(ISNUMBER('Panel Spreadsheet'!AS129),$E129-AS$4,"")</f>
        <v/>
      </c>
      <c r="AT129" t="str">
        <f>IF(ISNUMBER('Panel Spreadsheet'!AT129),$E129-AT$4,"")</f>
        <v/>
      </c>
      <c r="AU129" t="str">
        <f>IF(ISNUMBER('Panel Spreadsheet'!AU129),$E129-AU$4,"")</f>
        <v/>
      </c>
      <c r="AV129" t="str">
        <f>IF(ISNUMBER('Panel Spreadsheet'!AV129),$E129-AV$4,"")</f>
        <v/>
      </c>
      <c r="AW129" t="str">
        <f>IF(ISNUMBER('Panel Spreadsheet'!AW129),$E129-AW$4,"")</f>
        <v/>
      </c>
      <c r="AX129" t="str">
        <f>IF(ISNUMBER('Panel Spreadsheet'!AX129),$E129-AX$4,"")</f>
        <v/>
      </c>
      <c r="AY129" t="str">
        <f>IF(ISNUMBER('Panel Spreadsheet'!AY129),$E129-AY$4,"")</f>
        <v/>
      </c>
      <c r="AZ129" t="str">
        <f>IF(ISNUMBER('Panel Spreadsheet'!AZ129),$E129-AZ$4,"")</f>
        <v/>
      </c>
      <c r="BA129" t="str">
        <f>IF(ISNUMBER('Panel Spreadsheet'!BA129),$E129-BA$4,"")</f>
        <v/>
      </c>
      <c r="BB129" t="str">
        <f>IF(ISNUMBER('Panel Spreadsheet'!BB129),$E129-BB$4,"")</f>
        <v/>
      </c>
      <c r="BC129" t="str">
        <f>IF(ISNUMBER('Panel Spreadsheet'!BC129),$E129-BC$4,"")</f>
        <v/>
      </c>
      <c r="BD129" t="str">
        <f>IF(ISNUMBER('Panel Spreadsheet'!BD129),$E129-BD$4,"")</f>
        <v/>
      </c>
      <c r="BE129" t="str">
        <f>IF(ISNUMBER('Panel Spreadsheet'!BE129),$E129-BE$4,"")</f>
        <v/>
      </c>
      <c r="BF129" t="str">
        <f>IF(ISNUMBER('Panel Spreadsheet'!BF129),$E129-BF$4,"")</f>
        <v/>
      </c>
      <c r="BG129" t="str">
        <f>IF(ISNUMBER('Panel Spreadsheet'!BG129),$E129-BG$4,"")</f>
        <v/>
      </c>
      <c r="BH129" t="str">
        <f>IF(ISNUMBER('Panel Spreadsheet'!BH129),$E129-BH$4,"")</f>
        <v/>
      </c>
      <c r="BI129" t="str">
        <f>IF(ISNUMBER('Panel Spreadsheet'!BI129),$E129-BI$4,"")</f>
        <v/>
      </c>
      <c r="BJ129" t="str">
        <f>IF(ISNUMBER('Panel Spreadsheet'!BJ129),$E129-BJ$4,"")</f>
        <v/>
      </c>
      <c r="BK129" t="str">
        <f>IF(ISNUMBER('Panel Spreadsheet'!BK129),$E129-BK$4,"")</f>
        <v/>
      </c>
      <c r="BL129" t="str">
        <f>IF(ISNUMBER('Panel Spreadsheet'!BL129),$E129-BL$4,"")</f>
        <v/>
      </c>
      <c r="BM129" t="str">
        <f>IF(ISNUMBER('Panel Spreadsheet'!BM129),$E129-BM$4,"")</f>
        <v/>
      </c>
    </row>
    <row r="130" spans="1:65" x14ac:dyDescent="0.35">
      <c r="A130" s="130" t="s">
        <v>25</v>
      </c>
      <c r="B130" s="49" t="s">
        <v>128</v>
      </c>
      <c r="C130" s="27">
        <v>6</v>
      </c>
      <c r="D130" s="26">
        <v>1920</v>
      </c>
      <c r="E130" s="115">
        <v>1920</v>
      </c>
      <c r="F130" t="str">
        <f>IF(ISNUMBER('Panel Spreadsheet'!F130),$E130-F$4,"")</f>
        <v/>
      </c>
      <c r="G130" t="str">
        <f>IF(ISNUMBER('Panel Spreadsheet'!G130),$E130-G$4,"")</f>
        <v/>
      </c>
      <c r="H130" t="str">
        <f>IF(ISNUMBER('Panel Spreadsheet'!H130),$E130-H$4,"")</f>
        <v/>
      </c>
      <c r="I130">
        <f>IF(ISNUMBER('Panel Spreadsheet'!I130),$E130-I$4,"")</f>
        <v>3</v>
      </c>
      <c r="J130">
        <f>IF(ISNUMBER('Panel Spreadsheet'!J130),$E130-J$4,"")</f>
        <v>2</v>
      </c>
      <c r="K130" t="str">
        <f>IF(ISNUMBER('Panel Spreadsheet'!K130),$E130-K$4,"")</f>
        <v/>
      </c>
      <c r="L130" t="str">
        <f>IF(ISNUMBER('Panel Spreadsheet'!L130),$E130-L$4,"")</f>
        <v/>
      </c>
      <c r="M130" t="str">
        <f>IF(ISNUMBER('Panel Spreadsheet'!M130),$E130-M$4,"")</f>
        <v/>
      </c>
      <c r="N130" t="str">
        <f>IF(ISNUMBER('Panel Spreadsheet'!N130),$E130-N$4,"")</f>
        <v/>
      </c>
      <c r="O130" t="str">
        <f>IF(ISNUMBER('Panel Spreadsheet'!O130),$E130-O$4,"")</f>
        <v/>
      </c>
      <c r="P130" t="str">
        <f>IF(ISNUMBER('Panel Spreadsheet'!P130),$E130-P$4,"")</f>
        <v/>
      </c>
      <c r="Q130" t="str">
        <f>IF(ISNUMBER('Panel Spreadsheet'!Q130),$E130-Q$4,"")</f>
        <v/>
      </c>
      <c r="R130" t="str">
        <f>IF(ISNUMBER('Panel Spreadsheet'!R130),$E130-R$4,"")</f>
        <v/>
      </c>
      <c r="S130" t="str">
        <f>IF(ISNUMBER('Panel Spreadsheet'!S130),$E130-S$4,"")</f>
        <v/>
      </c>
      <c r="T130" t="str">
        <f>IF(ISNUMBER('Panel Spreadsheet'!T130),$E130-T$4,"")</f>
        <v/>
      </c>
      <c r="U130" t="str">
        <f>IF(ISNUMBER('Panel Spreadsheet'!U130),$E130-U$4,"")</f>
        <v/>
      </c>
      <c r="V130" t="str">
        <f>IF(ISNUMBER('Panel Spreadsheet'!V130),$E130-V$4,"")</f>
        <v/>
      </c>
      <c r="W130" t="str">
        <f>IF(ISNUMBER('Panel Spreadsheet'!W130),$E130-W$4,"")</f>
        <v/>
      </c>
      <c r="X130" t="str">
        <f>IF(ISNUMBER('Panel Spreadsheet'!X130),$E130-X$4,"")</f>
        <v/>
      </c>
      <c r="Y130" t="str">
        <f>IF(ISNUMBER('Panel Spreadsheet'!Y130),$E130-Y$4,"")</f>
        <v/>
      </c>
      <c r="Z130" t="str">
        <f>IF(ISNUMBER('Panel Spreadsheet'!Z130),$E130-Z$4,"")</f>
        <v/>
      </c>
      <c r="AA130" t="str">
        <f>IF(ISNUMBER('Panel Spreadsheet'!AA130),$E130-AA$4,"")</f>
        <v/>
      </c>
      <c r="AB130" t="str">
        <f>IF(ISNUMBER('Panel Spreadsheet'!AB130),$E130-AB$4,"")</f>
        <v/>
      </c>
      <c r="AC130" t="str">
        <f>IF(ISNUMBER('Panel Spreadsheet'!AC130),$E130-AC$4,"")</f>
        <v/>
      </c>
      <c r="AD130" t="str">
        <f>IF(ISNUMBER('Panel Spreadsheet'!AD130),$E130-AD$4,"")</f>
        <v/>
      </c>
      <c r="AE130" t="str">
        <f>IF(ISNUMBER('Panel Spreadsheet'!AE130),$E130-AE$4,"")</f>
        <v/>
      </c>
      <c r="AF130" t="str">
        <f>IF(ISNUMBER('Panel Spreadsheet'!AF130),$E130-AF$4,"")</f>
        <v/>
      </c>
      <c r="AG130" t="str">
        <f>IF(ISNUMBER('Panel Spreadsheet'!AG130),$E130-AG$4,"")</f>
        <v/>
      </c>
      <c r="AH130" t="str">
        <f>IF(ISNUMBER('Panel Spreadsheet'!AH130),$E130-AH$4,"")</f>
        <v/>
      </c>
      <c r="AI130" t="str">
        <f>IF(ISNUMBER('Panel Spreadsheet'!AI130),$E130-AI$4,"")</f>
        <v/>
      </c>
      <c r="AJ130" t="str">
        <f>IF(ISNUMBER('Panel Spreadsheet'!AJ130),$E130-AJ$4,"")</f>
        <v/>
      </c>
      <c r="AK130" t="str">
        <f>IF(ISNUMBER('Panel Spreadsheet'!AK130),$E130-AK$4,"")</f>
        <v/>
      </c>
      <c r="AL130" t="str">
        <f>IF(ISNUMBER('Panel Spreadsheet'!AL130),$E130-AL$4,"")</f>
        <v/>
      </c>
      <c r="AM130" t="str">
        <f>IF(ISNUMBER('Panel Spreadsheet'!AM130),$E130-AM$4,"")</f>
        <v/>
      </c>
      <c r="AN130" t="str">
        <f>IF(ISNUMBER('Panel Spreadsheet'!AN130),$E130-AN$4,"")</f>
        <v/>
      </c>
      <c r="AO130" t="str">
        <f>IF(ISNUMBER('Panel Spreadsheet'!AO130),$E130-AO$4,"")</f>
        <v/>
      </c>
      <c r="AP130" t="str">
        <f>IF(ISNUMBER('Panel Spreadsheet'!AP130),$E130-AP$4,"")</f>
        <v/>
      </c>
      <c r="AQ130" t="str">
        <f>IF(ISNUMBER('Panel Spreadsheet'!AQ130),$E130-AQ$4,"")</f>
        <v/>
      </c>
      <c r="AR130" t="str">
        <f>IF(ISNUMBER('Panel Spreadsheet'!AR130),$E130-AR$4,"")</f>
        <v/>
      </c>
      <c r="AS130" t="str">
        <f>IF(ISNUMBER('Panel Spreadsheet'!AS130),$E130-AS$4,"")</f>
        <v/>
      </c>
      <c r="AT130" t="str">
        <f>IF(ISNUMBER('Panel Spreadsheet'!AT130),$E130-AT$4,"")</f>
        <v/>
      </c>
      <c r="AU130" t="str">
        <f>IF(ISNUMBER('Panel Spreadsheet'!AU130),$E130-AU$4,"")</f>
        <v/>
      </c>
      <c r="AV130" t="str">
        <f>IF(ISNUMBER('Panel Spreadsheet'!AV130),$E130-AV$4,"")</f>
        <v/>
      </c>
      <c r="AW130" t="str">
        <f>IF(ISNUMBER('Panel Spreadsheet'!AW130),$E130-AW$4,"")</f>
        <v/>
      </c>
      <c r="AX130" t="str">
        <f>IF(ISNUMBER('Panel Spreadsheet'!AX130),$E130-AX$4,"")</f>
        <v/>
      </c>
      <c r="AY130" t="str">
        <f>IF(ISNUMBER('Panel Spreadsheet'!AY130),$E130-AY$4,"")</f>
        <v/>
      </c>
      <c r="AZ130" t="str">
        <f>IF(ISNUMBER('Panel Spreadsheet'!AZ130),$E130-AZ$4,"")</f>
        <v/>
      </c>
      <c r="BA130" t="str">
        <f>IF(ISNUMBER('Panel Spreadsheet'!BA130),$E130-BA$4,"")</f>
        <v/>
      </c>
      <c r="BB130" t="str">
        <f>IF(ISNUMBER('Panel Spreadsheet'!BB130),$E130-BB$4,"")</f>
        <v/>
      </c>
      <c r="BC130" t="str">
        <f>IF(ISNUMBER('Panel Spreadsheet'!BC130),$E130-BC$4,"")</f>
        <v/>
      </c>
      <c r="BD130" t="str">
        <f>IF(ISNUMBER('Panel Spreadsheet'!BD130),$E130-BD$4,"")</f>
        <v/>
      </c>
      <c r="BE130" t="str">
        <f>IF(ISNUMBER('Panel Spreadsheet'!BE130),$E130-BE$4,"")</f>
        <v/>
      </c>
      <c r="BF130" t="str">
        <f>IF(ISNUMBER('Panel Spreadsheet'!BF130),$E130-BF$4,"")</f>
        <v/>
      </c>
      <c r="BG130" t="str">
        <f>IF(ISNUMBER('Panel Spreadsheet'!BG130),$E130-BG$4,"")</f>
        <v/>
      </c>
      <c r="BH130" t="str">
        <f>IF(ISNUMBER('Panel Spreadsheet'!BH130),$E130-BH$4,"")</f>
        <v/>
      </c>
      <c r="BI130" t="str">
        <f>IF(ISNUMBER('Panel Spreadsheet'!BI130),$E130-BI$4,"")</f>
        <v/>
      </c>
      <c r="BJ130" t="str">
        <f>IF(ISNUMBER('Panel Spreadsheet'!BJ130),$E130-BJ$4,"")</f>
        <v/>
      </c>
      <c r="BK130" t="str">
        <f>IF(ISNUMBER('Panel Spreadsheet'!BK130),$E130-BK$4,"")</f>
        <v/>
      </c>
      <c r="BL130" t="str">
        <f>IF(ISNUMBER('Panel Spreadsheet'!BL130),$E130-BL$4,"")</f>
        <v/>
      </c>
      <c r="BM130" t="str">
        <f>IF(ISNUMBER('Panel Spreadsheet'!BM130),$E130-BM$4,"")</f>
        <v/>
      </c>
    </row>
    <row r="131" spans="1:65" x14ac:dyDescent="0.35">
      <c r="A131" s="51" t="s">
        <v>25</v>
      </c>
      <c r="B131" s="49" t="s">
        <v>128</v>
      </c>
      <c r="C131" s="27">
        <v>6</v>
      </c>
      <c r="D131" s="26">
        <v>1920</v>
      </c>
      <c r="E131" s="115">
        <v>1920</v>
      </c>
      <c r="F131" t="str">
        <f>IF(ISNUMBER('Panel Spreadsheet'!F131),$E131-F$4,"")</f>
        <v/>
      </c>
      <c r="G131" t="str">
        <f>IF(ISNUMBER('Panel Spreadsheet'!G131),$E131-G$4,"")</f>
        <v/>
      </c>
      <c r="H131" t="str">
        <f>IF(ISNUMBER('Panel Spreadsheet'!H131),$E131-H$4,"")</f>
        <v/>
      </c>
      <c r="I131">
        <f>IF(ISNUMBER('Panel Spreadsheet'!I131),$E131-I$4,"")</f>
        <v>3</v>
      </c>
      <c r="J131">
        <f>IF(ISNUMBER('Panel Spreadsheet'!J131),$E131-J$4,"")</f>
        <v>2</v>
      </c>
      <c r="K131" t="str">
        <f>IF(ISNUMBER('Panel Spreadsheet'!K131),$E131-K$4,"")</f>
        <v/>
      </c>
      <c r="L131" t="str">
        <f>IF(ISNUMBER('Panel Spreadsheet'!L131),$E131-L$4,"")</f>
        <v/>
      </c>
      <c r="M131" t="str">
        <f>IF(ISNUMBER('Panel Spreadsheet'!M131),$E131-M$4,"")</f>
        <v/>
      </c>
      <c r="N131" t="str">
        <f>IF(ISNUMBER('Panel Spreadsheet'!N131),$E131-N$4,"")</f>
        <v/>
      </c>
      <c r="O131" t="str">
        <f>IF(ISNUMBER('Panel Spreadsheet'!O131),$E131-O$4,"")</f>
        <v/>
      </c>
      <c r="P131" t="str">
        <f>IF(ISNUMBER('Panel Spreadsheet'!P131),$E131-P$4,"")</f>
        <v/>
      </c>
      <c r="Q131" t="str">
        <f>IF(ISNUMBER('Panel Spreadsheet'!Q131),$E131-Q$4,"")</f>
        <v/>
      </c>
      <c r="R131" t="str">
        <f>IF(ISNUMBER('Panel Spreadsheet'!R131),$E131-R$4,"")</f>
        <v/>
      </c>
      <c r="S131" t="str">
        <f>IF(ISNUMBER('Panel Spreadsheet'!S131),$E131-S$4,"")</f>
        <v/>
      </c>
      <c r="T131" t="str">
        <f>IF(ISNUMBER('Panel Spreadsheet'!T131),$E131-T$4,"")</f>
        <v/>
      </c>
      <c r="U131" t="str">
        <f>IF(ISNUMBER('Panel Spreadsheet'!U131),$E131-U$4,"")</f>
        <v/>
      </c>
      <c r="V131" t="str">
        <f>IF(ISNUMBER('Panel Spreadsheet'!V131),$E131-V$4,"")</f>
        <v/>
      </c>
      <c r="W131" t="str">
        <f>IF(ISNUMBER('Panel Spreadsheet'!W131),$E131-W$4,"")</f>
        <v/>
      </c>
      <c r="X131" t="str">
        <f>IF(ISNUMBER('Panel Spreadsheet'!X131),$E131-X$4,"")</f>
        <v/>
      </c>
      <c r="Y131" t="str">
        <f>IF(ISNUMBER('Panel Spreadsheet'!Y131),$E131-Y$4,"")</f>
        <v/>
      </c>
      <c r="Z131" t="str">
        <f>IF(ISNUMBER('Panel Spreadsheet'!Z131),$E131-Z$4,"")</f>
        <v/>
      </c>
      <c r="AA131" t="str">
        <f>IF(ISNUMBER('Panel Spreadsheet'!AA131),$E131-AA$4,"")</f>
        <v/>
      </c>
      <c r="AB131" t="str">
        <f>IF(ISNUMBER('Panel Spreadsheet'!AB131),$E131-AB$4,"")</f>
        <v/>
      </c>
      <c r="AC131" t="str">
        <f>IF(ISNUMBER('Panel Spreadsheet'!AC131),$E131-AC$4,"")</f>
        <v/>
      </c>
      <c r="AD131" t="str">
        <f>IF(ISNUMBER('Panel Spreadsheet'!AD131),$E131-AD$4,"")</f>
        <v/>
      </c>
      <c r="AE131" t="str">
        <f>IF(ISNUMBER('Panel Spreadsheet'!AE131),$E131-AE$4,"")</f>
        <v/>
      </c>
      <c r="AF131" t="str">
        <f>IF(ISNUMBER('Panel Spreadsheet'!AF131),$E131-AF$4,"")</f>
        <v/>
      </c>
      <c r="AG131" t="str">
        <f>IF(ISNUMBER('Panel Spreadsheet'!AG131),$E131-AG$4,"")</f>
        <v/>
      </c>
      <c r="AH131" t="str">
        <f>IF(ISNUMBER('Panel Spreadsheet'!AH131),$E131-AH$4,"")</f>
        <v/>
      </c>
      <c r="AI131" t="str">
        <f>IF(ISNUMBER('Panel Spreadsheet'!AI131),$E131-AI$4,"")</f>
        <v/>
      </c>
      <c r="AJ131" t="str">
        <f>IF(ISNUMBER('Panel Spreadsheet'!AJ131),$E131-AJ$4,"")</f>
        <v/>
      </c>
      <c r="AK131" t="str">
        <f>IF(ISNUMBER('Panel Spreadsheet'!AK131),$E131-AK$4,"")</f>
        <v/>
      </c>
      <c r="AL131" t="str">
        <f>IF(ISNUMBER('Panel Spreadsheet'!AL131),$E131-AL$4,"")</f>
        <v/>
      </c>
      <c r="AM131" t="str">
        <f>IF(ISNUMBER('Panel Spreadsheet'!AM131),$E131-AM$4,"")</f>
        <v/>
      </c>
      <c r="AN131" t="str">
        <f>IF(ISNUMBER('Panel Spreadsheet'!AN131),$E131-AN$4,"")</f>
        <v/>
      </c>
      <c r="AO131" t="str">
        <f>IF(ISNUMBER('Panel Spreadsheet'!AO131),$E131-AO$4,"")</f>
        <v/>
      </c>
      <c r="AP131" t="str">
        <f>IF(ISNUMBER('Panel Spreadsheet'!AP131),$E131-AP$4,"")</f>
        <v/>
      </c>
      <c r="AQ131" t="str">
        <f>IF(ISNUMBER('Panel Spreadsheet'!AQ131),$E131-AQ$4,"")</f>
        <v/>
      </c>
      <c r="AR131" t="str">
        <f>IF(ISNUMBER('Panel Spreadsheet'!AR131),$E131-AR$4,"")</f>
        <v/>
      </c>
      <c r="AS131" t="str">
        <f>IF(ISNUMBER('Panel Spreadsheet'!AS131),$E131-AS$4,"")</f>
        <v/>
      </c>
      <c r="AT131" t="str">
        <f>IF(ISNUMBER('Panel Spreadsheet'!AT131),$E131-AT$4,"")</f>
        <v/>
      </c>
      <c r="AU131" t="str">
        <f>IF(ISNUMBER('Panel Spreadsheet'!AU131),$E131-AU$4,"")</f>
        <v/>
      </c>
      <c r="AV131" t="str">
        <f>IF(ISNUMBER('Panel Spreadsheet'!AV131),$E131-AV$4,"")</f>
        <v/>
      </c>
      <c r="AW131" t="str">
        <f>IF(ISNUMBER('Panel Spreadsheet'!AW131),$E131-AW$4,"")</f>
        <v/>
      </c>
      <c r="AX131" t="str">
        <f>IF(ISNUMBER('Panel Spreadsheet'!AX131),$E131-AX$4,"")</f>
        <v/>
      </c>
      <c r="AY131" t="str">
        <f>IF(ISNUMBER('Panel Spreadsheet'!AY131),$E131-AY$4,"")</f>
        <v/>
      </c>
      <c r="AZ131" t="str">
        <f>IF(ISNUMBER('Panel Spreadsheet'!AZ131),$E131-AZ$4,"")</f>
        <v/>
      </c>
      <c r="BA131" t="str">
        <f>IF(ISNUMBER('Panel Spreadsheet'!BA131),$E131-BA$4,"")</f>
        <v/>
      </c>
      <c r="BB131" t="str">
        <f>IF(ISNUMBER('Panel Spreadsheet'!BB131),$E131-BB$4,"")</f>
        <v/>
      </c>
      <c r="BC131" t="str">
        <f>IF(ISNUMBER('Panel Spreadsheet'!BC131),$E131-BC$4,"")</f>
        <v/>
      </c>
      <c r="BD131" t="str">
        <f>IF(ISNUMBER('Panel Spreadsheet'!BD131),$E131-BD$4,"")</f>
        <v/>
      </c>
      <c r="BE131" t="str">
        <f>IF(ISNUMBER('Panel Spreadsheet'!BE131),$E131-BE$4,"")</f>
        <v/>
      </c>
      <c r="BF131" t="str">
        <f>IF(ISNUMBER('Panel Spreadsheet'!BF131),$E131-BF$4,"")</f>
        <v/>
      </c>
      <c r="BG131" t="str">
        <f>IF(ISNUMBER('Panel Spreadsheet'!BG131),$E131-BG$4,"")</f>
        <v/>
      </c>
      <c r="BH131" t="str">
        <f>IF(ISNUMBER('Panel Spreadsheet'!BH131),$E131-BH$4,"")</f>
        <v/>
      </c>
      <c r="BI131" t="str">
        <f>IF(ISNUMBER('Panel Spreadsheet'!BI131),$E131-BI$4,"")</f>
        <v/>
      </c>
      <c r="BJ131" t="str">
        <f>IF(ISNUMBER('Panel Spreadsheet'!BJ131),$E131-BJ$4,"")</f>
        <v/>
      </c>
      <c r="BK131" t="str">
        <f>IF(ISNUMBER('Panel Spreadsheet'!BK131),$E131-BK$4,"")</f>
        <v/>
      </c>
      <c r="BL131" t="str">
        <f>IF(ISNUMBER('Panel Spreadsheet'!BL131),$E131-BL$4,"")</f>
        <v/>
      </c>
      <c r="BM131" t="str">
        <f>IF(ISNUMBER('Panel Spreadsheet'!BM131),$E131-BM$4,"")</f>
        <v/>
      </c>
    </row>
    <row r="132" spans="1:65" x14ac:dyDescent="0.35">
      <c r="A132" s="51" t="s">
        <v>73</v>
      </c>
      <c r="B132" s="49" t="s">
        <v>128</v>
      </c>
      <c r="C132" s="27">
        <v>6</v>
      </c>
      <c r="D132" s="26">
        <v>1970</v>
      </c>
      <c r="E132" s="115">
        <v>1970</v>
      </c>
      <c r="F132" t="str">
        <f>IF(ISNUMBER('Panel Spreadsheet'!F132),$E132-F$4,"")</f>
        <v/>
      </c>
      <c r="G132" t="str">
        <f>IF(ISNUMBER('Panel Spreadsheet'!G132),$E132-G$4,"")</f>
        <v/>
      </c>
      <c r="H132" t="str">
        <f>IF(ISNUMBER('Panel Spreadsheet'!H132),$E132-H$4,"")</f>
        <v/>
      </c>
      <c r="I132" t="str">
        <f>IF(ISNUMBER('Panel Spreadsheet'!I132),$E132-I$4,"")</f>
        <v/>
      </c>
      <c r="J132" t="str">
        <f>IF(ISNUMBER('Panel Spreadsheet'!J132),$E132-J$4,"")</f>
        <v/>
      </c>
      <c r="K132" t="str">
        <f>IF(ISNUMBER('Panel Spreadsheet'!K132),$E132-K$4,"")</f>
        <v/>
      </c>
      <c r="L132" t="str">
        <f>IF(ISNUMBER('Panel Spreadsheet'!L132),$E132-L$4,"")</f>
        <v/>
      </c>
      <c r="M132" t="str">
        <f>IF(ISNUMBER('Panel Spreadsheet'!M132),$E132-M$4,"")</f>
        <v/>
      </c>
      <c r="N132" t="str">
        <f>IF(ISNUMBER('Panel Spreadsheet'!N132),$E132-N$4,"")</f>
        <v/>
      </c>
      <c r="O132" t="str">
        <f>IF(ISNUMBER('Panel Spreadsheet'!O132),$E132-O$4,"")</f>
        <v/>
      </c>
      <c r="P132" t="str">
        <f>IF(ISNUMBER('Panel Spreadsheet'!P132),$E132-P$4,"")</f>
        <v/>
      </c>
      <c r="Q132" t="str">
        <f>IF(ISNUMBER('Panel Spreadsheet'!Q132),$E132-Q$4,"")</f>
        <v/>
      </c>
      <c r="R132" t="str">
        <f>IF(ISNUMBER('Panel Spreadsheet'!R132),$E132-R$4,"")</f>
        <v/>
      </c>
      <c r="S132" t="str">
        <f>IF(ISNUMBER('Panel Spreadsheet'!S132),$E132-S$4,"")</f>
        <v/>
      </c>
      <c r="T132" t="str">
        <f>IF(ISNUMBER('Panel Spreadsheet'!T132),$E132-T$4,"")</f>
        <v/>
      </c>
      <c r="U132" t="str">
        <f>IF(ISNUMBER('Panel Spreadsheet'!U132),$E132-U$4,"")</f>
        <v/>
      </c>
      <c r="V132" t="str">
        <f>IF(ISNUMBER('Panel Spreadsheet'!V132),$E132-V$4,"")</f>
        <v/>
      </c>
      <c r="W132" t="str">
        <f>IF(ISNUMBER('Panel Spreadsheet'!W132),$E132-W$4,"")</f>
        <v/>
      </c>
      <c r="X132" t="str">
        <f>IF(ISNUMBER('Panel Spreadsheet'!X132),$E132-X$4,"")</f>
        <v/>
      </c>
      <c r="Y132" t="str">
        <f>IF(ISNUMBER('Panel Spreadsheet'!Y132),$E132-Y$4,"")</f>
        <v/>
      </c>
      <c r="Z132" t="str">
        <f>IF(ISNUMBER('Panel Spreadsheet'!Z132),$E132-Z$4,"")</f>
        <v/>
      </c>
      <c r="AA132" t="str">
        <f>IF(ISNUMBER('Panel Spreadsheet'!AA132),$E132-AA$4,"")</f>
        <v/>
      </c>
      <c r="AB132" t="str">
        <f>IF(ISNUMBER('Panel Spreadsheet'!AB132),$E132-AB$4,"")</f>
        <v/>
      </c>
      <c r="AC132" t="str">
        <f>IF(ISNUMBER('Panel Spreadsheet'!AC132),$E132-AC$4,"")</f>
        <v/>
      </c>
      <c r="AD132" t="str">
        <f>IF(ISNUMBER('Panel Spreadsheet'!AD132),$E132-AD$4,"")</f>
        <v/>
      </c>
      <c r="AE132" t="str">
        <f>IF(ISNUMBER('Panel Spreadsheet'!AE132),$E132-AE$4,"")</f>
        <v/>
      </c>
      <c r="AF132" t="str">
        <f>IF(ISNUMBER('Panel Spreadsheet'!AF132),$E132-AF$4,"")</f>
        <v/>
      </c>
      <c r="AG132" t="str">
        <f>IF(ISNUMBER('Panel Spreadsheet'!AG132),$E132-AG$4,"")</f>
        <v/>
      </c>
      <c r="AH132" t="str">
        <f>IF(ISNUMBER('Panel Spreadsheet'!AH132),$E132-AH$4,"")</f>
        <v/>
      </c>
      <c r="AI132" t="str">
        <f>IF(ISNUMBER('Panel Spreadsheet'!AI132),$E132-AI$4,"")</f>
        <v/>
      </c>
      <c r="AJ132" t="str">
        <f>IF(ISNUMBER('Panel Spreadsheet'!AJ132),$E132-AJ$4,"")</f>
        <v/>
      </c>
      <c r="AK132" t="str">
        <f>IF(ISNUMBER('Panel Spreadsheet'!AK132),$E132-AK$4,"")</f>
        <v/>
      </c>
      <c r="AL132" t="str">
        <f>IF(ISNUMBER('Panel Spreadsheet'!AL132),$E132-AL$4,"")</f>
        <v/>
      </c>
      <c r="AM132" t="str">
        <f>IF(ISNUMBER('Panel Spreadsheet'!AM132),$E132-AM$4,"")</f>
        <v/>
      </c>
      <c r="AN132" t="str">
        <f>IF(ISNUMBER('Panel Spreadsheet'!AN132),$E132-AN$4,"")</f>
        <v/>
      </c>
      <c r="AO132" t="str">
        <f>IF(ISNUMBER('Panel Spreadsheet'!AO132),$E132-AO$4,"")</f>
        <v/>
      </c>
      <c r="AP132" t="str">
        <f>IF(ISNUMBER('Panel Spreadsheet'!AP132),$E132-AP$4,"")</f>
        <v/>
      </c>
      <c r="AQ132" t="str">
        <f>IF(ISNUMBER('Panel Spreadsheet'!AQ132),$E132-AQ$4,"")</f>
        <v/>
      </c>
      <c r="AR132" t="str">
        <f>IF(ISNUMBER('Panel Spreadsheet'!AR132),$E132-AR$4,"")</f>
        <v/>
      </c>
      <c r="AS132" t="str">
        <f>IF(ISNUMBER('Panel Spreadsheet'!AS132),$E132-AS$4,"")</f>
        <v/>
      </c>
      <c r="AT132" t="str">
        <f>IF(ISNUMBER('Panel Spreadsheet'!AT132),$E132-AT$4,"")</f>
        <v/>
      </c>
      <c r="AU132" t="str">
        <f>IF(ISNUMBER('Panel Spreadsheet'!AU132),$E132-AU$4,"")</f>
        <v/>
      </c>
      <c r="AV132" t="str">
        <f>IF(ISNUMBER('Panel Spreadsheet'!AV132),$E132-AV$4,"")</f>
        <v/>
      </c>
      <c r="AW132" t="str">
        <f>IF(ISNUMBER('Panel Spreadsheet'!AW132),$E132-AW$4,"")</f>
        <v/>
      </c>
      <c r="AX132" t="str">
        <f>IF(ISNUMBER('Panel Spreadsheet'!AX132),$E132-AX$4,"")</f>
        <v/>
      </c>
      <c r="AY132" t="str">
        <f>IF(ISNUMBER('Panel Spreadsheet'!AY132),$E132-AY$4,"")</f>
        <v/>
      </c>
      <c r="AZ132" t="str">
        <f>IF(ISNUMBER('Panel Spreadsheet'!AZ132),$E132-AZ$4,"")</f>
        <v/>
      </c>
      <c r="BA132" t="str">
        <f>IF(ISNUMBER('Panel Spreadsheet'!BA132),$E132-BA$4,"")</f>
        <v/>
      </c>
      <c r="BB132" t="str">
        <f>IF(ISNUMBER('Panel Spreadsheet'!BB132),$E132-BB$4,"")</f>
        <v/>
      </c>
      <c r="BC132" t="str">
        <f>IF(ISNUMBER('Panel Spreadsheet'!BC132),$E132-BC$4,"")</f>
        <v/>
      </c>
      <c r="BD132" t="str">
        <f>IF(ISNUMBER('Panel Spreadsheet'!BD132),$E132-BD$4,"")</f>
        <v/>
      </c>
      <c r="BE132" t="str">
        <f>IF(ISNUMBER('Panel Spreadsheet'!BE132),$E132-BE$4,"")</f>
        <v/>
      </c>
      <c r="BF132" t="str">
        <f>IF(ISNUMBER('Panel Spreadsheet'!BF132),$E132-BF$4,"")</f>
        <v/>
      </c>
      <c r="BG132" t="str">
        <f>IF(ISNUMBER('Panel Spreadsheet'!BG132),$E132-BG$4,"")</f>
        <v/>
      </c>
      <c r="BH132">
        <f>IF(ISNUMBER('Panel Spreadsheet'!BH132),$E132-BH$4,"")</f>
        <v>2</v>
      </c>
      <c r="BI132">
        <f>IF(ISNUMBER('Panel Spreadsheet'!BI132),$E132-BI$4,"")</f>
        <v>1</v>
      </c>
      <c r="BJ132" t="str">
        <f>IF(ISNUMBER('Panel Spreadsheet'!BJ132),$E132-BJ$4,"")</f>
        <v/>
      </c>
      <c r="BK132" t="str">
        <f>IF(ISNUMBER('Panel Spreadsheet'!BK132),$E132-BK$4,"")</f>
        <v/>
      </c>
      <c r="BL132" t="str">
        <f>IF(ISNUMBER('Panel Spreadsheet'!BL132),$E132-BL$4,"")</f>
        <v/>
      </c>
      <c r="BM132" t="str">
        <f>IF(ISNUMBER('Panel Spreadsheet'!BM132),$E132-BM$4,"")</f>
        <v/>
      </c>
    </row>
    <row r="133" spans="1:65" x14ac:dyDescent="0.35">
      <c r="A133" s="51" t="s">
        <v>73</v>
      </c>
      <c r="B133" s="49" t="s">
        <v>128</v>
      </c>
      <c r="C133" s="27">
        <v>6.25</v>
      </c>
      <c r="D133" s="26">
        <v>1972</v>
      </c>
      <c r="E133" s="115">
        <v>1972</v>
      </c>
      <c r="F133" t="str">
        <f>IF(ISNUMBER('Panel Spreadsheet'!F133),$E133-F$4,"")</f>
        <v/>
      </c>
      <c r="G133" t="str">
        <f>IF(ISNUMBER('Panel Spreadsheet'!G133),$E133-G$4,"")</f>
        <v/>
      </c>
      <c r="H133" t="str">
        <f>IF(ISNUMBER('Panel Spreadsheet'!H133),$E133-H$4,"")</f>
        <v/>
      </c>
      <c r="I133" t="str">
        <f>IF(ISNUMBER('Panel Spreadsheet'!I133),$E133-I$4,"")</f>
        <v/>
      </c>
      <c r="J133" t="str">
        <f>IF(ISNUMBER('Panel Spreadsheet'!J133),$E133-J$4,"")</f>
        <v/>
      </c>
      <c r="K133" t="str">
        <f>IF(ISNUMBER('Panel Spreadsheet'!K133),$E133-K$4,"")</f>
        <v/>
      </c>
      <c r="L133" t="str">
        <f>IF(ISNUMBER('Panel Spreadsheet'!L133),$E133-L$4,"")</f>
        <v/>
      </c>
      <c r="M133" t="str">
        <f>IF(ISNUMBER('Panel Spreadsheet'!M133),$E133-M$4,"")</f>
        <v/>
      </c>
      <c r="N133" t="str">
        <f>IF(ISNUMBER('Panel Spreadsheet'!N133),$E133-N$4,"")</f>
        <v/>
      </c>
      <c r="O133" t="str">
        <f>IF(ISNUMBER('Panel Spreadsheet'!O133),$E133-O$4,"")</f>
        <v/>
      </c>
      <c r="P133" t="str">
        <f>IF(ISNUMBER('Panel Spreadsheet'!P133),$E133-P$4,"")</f>
        <v/>
      </c>
      <c r="Q133" t="str">
        <f>IF(ISNUMBER('Panel Spreadsheet'!Q133),$E133-Q$4,"")</f>
        <v/>
      </c>
      <c r="R133" t="str">
        <f>IF(ISNUMBER('Panel Spreadsheet'!R133),$E133-R$4,"")</f>
        <v/>
      </c>
      <c r="S133" t="str">
        <f>IF(ISNUMBER('Panel Spreadsheet'!S133),$E133-S$4,"")</f>
        <v/>
      </c>
      <c r="T133" t="str">
        <f>IF(ISNUMBER('Panel Spreadsheet'!T133),$E133-T$4,"")</f>
        <v/>
      </c>
      <c r="U133" t="str">
        <f>IF(ISNUMBER('Panel Spreadsheet'!U133),$E133-U$4,"")</f>
        <v/>
      </c>
      <c r="V133" t="str">
        <f>IF(ISNUMBER('Panel Spreadsheet'!V133),$E133-V$4,"")</f>
        <v/>
      </c>
      <c r="W133" t="str">
        <f>IF(ISNUMBER('Panel Spreadsheet'!W133),$E133-W$4,"")</f>
        <v/>
      </c>
      <c r="X133" t="str">
        <f>IF(ISNUMBER('Panel Spreadsheet'!X133),$E133-X$4,"")</f>
        <v/>
      </c>
      <c r="Y133" t="str">
        <f>IF(ISNUMBER('Panel Spreadsheet'!Y133),$E133-Y$4,"")</f>
        <v/>
      </c>
      <c r="Z133" t="str">
        <f>IF(ISNUMBER('Panel Spreadsheet'!Z133),$E133-Z$4,"")</f>
        <v/>
      </c>
      <c r="AA133" t="str">
        <f>IF(ISNUMBER('Panel Spreadsheet'!AA133),$E133-AA$4,"")</f>
        <v/>
      </c>
      <c r="AB133" t="str">
        <f>IF(ISNUMBER('Panel Spreadsheet'!AB133),$E133-AB$4,"")</f>
        <v/>
      </c>
      <c r="AC133" t="str">
        <f>IF(ISNUMBER('Panel Spreadsheet'!AC133),$E133-AC$4,"")</f>
        <v/>
      </c>
      <c r="AD133" t="str">
        <f>IF(ISNUMBER('Panel Spreadsheet'!AD133),$E133-AD$4,"")</f>
        <v/>
      </c>
      <c r="AE133" t="str">
        <f>IF(ISNUMBER('Panel Spreadsheet'!AE133),$E133-AE$4,"")</f>
        <v/>
      </c>
      <c r="AF133" t="str">
        <f>IF(ISNUMBER('Panel Spreadsheet'!AF133),$E133-AF$4,"")</f>
        <v/>
      </c>
      <c r="AG133" t="str">
        <f>IF(ISNUMBER('Panel Spreadsheet'!AG133),$E133-AG$4,"")</f>
        <v/>
      </c>
      <c r="AH133" t="str">
        <f>IF(ISNUMBER('Panel Spreadsheet'!AH133),$E133-AH$4,"")</f>
        <v/>
      </c>
      <c r="AI133" t="str">
        <f>IF(ISNUMBER('Panel Spreadsheet'!AI133),$E133-AI$4,"")</f>
        <v/>
      </c>
      <c r="AJ133" t="str">
        <f>IF(ISNUMBER('Panel Spreadsheet'!AJ133),$E133-AJ$4,"")</f>
        <v/>
      </c>
      <c r="AK133" t="str">
        <f>IF(ISNUMBER('Panel Spreadsheet'!AK133),$E133-AK$4,"")</f>
        <v/>
      </c>
      <c r="AL133" t="str">
        <f>IF(ISNUMBER('Panel Spreadsheet'!AL133),$E133-AL$4,"")</f>
        <v/>
      </c>
      <c r="AM133" t="str">
        <f>IF(ISNUMBER('Panel Spreadsheet'!AM133),$E133-AM$4,"")</f>
        <v/>
      </c>
      <c r="AN133" t="str">
        <f>IF(ISNUMBER('Panel Spreadsheet'!AN133),$E133-AN$4,"")</f>
        <v/>
      </c>
      <c r="AO133" t="str">
        <f>IF(ISNUMBER('Panel Spreadsheet'!AO133),$E133-AO$4,"")</f>
        <v/>
      </c>
      <c r="AP133" t="str">
        <f>IF(ISNUMBER('Panel Spreadsheet'!AP133),$E133-AP$4,"")</f>
        <v/>
      </c>
      <c r="AQ133" t="str">
        <f>IF(ISNUMBER('Panel Spreadsheet'!AQ133),$E133-AQ$4,"")</f>
        <v/>
      </c>
      <c r="AR133" t="str">
        <f>IF(ISNUMBER('Panel Spreadsheet'!AR133),$E133-AR$4,"")</f>
        <v/>
      </c>
      <c r="AS133" t="str">
        <f>IF(ISNUMBER('Panel Spreadsheet'!AS133),$E133-AS$4,"")</f>
        <v/>
      </c>
      <c r="AT133" t="str">
        <f>IF(ISNUMBER('Panel Spreadsheet'!AT133),$E133-AT$4,"")</f>
        <v/>
      </c>
      <c r="AU133" t="str">
        <f>IF(ISNUMBER('Panel Spreadsheet'!AU133),$E133-AU$4,"")</f>
        <v/>
      </c>
      <c r="AV133" t="str">
        <f>IF(ISNUMBER('Panel Spreadsheet'!AV133),$E133-AV$4,"")</f>
        <v/>
      </c>
      <c r="AW133" t="str">
        <f>IF(ISNUMBER('Panel Spreadsheet'!AW133),$E133-AW$4,"")</f>
        <v/>
      </c>
      <c r="AX133" t="str">
        <f>IF(ISNUMBER('Panel Spreadsheet'!AX133),$E133-AX$4,"")</f>
        <v/>
      </c>
      <c r="AY133" t="str">
        <f>IF(ISNUMBER('Panel Spreadsheet'!AY133),$E133-AY$4,"")</f>
        <v/>
      </c>
      <c r="AZ133" t="str">
        <f>IF(ISNUMBER('Panel Spreadsheet'!AZ133),$E133-AZ$4,"")</f>
        <v/>
      </c>
      <c r="BA133" t="str">
        <f>IF(ISNUMBER('Panel Spreadsheet'!BA133),$E133-BA$4,"")</f>
        <v/>
      </c>
      <c r="BB133" t="str">
        <f>IF(ISNUMBER('Panel Spreadsheet'!BB133),$E133-BB$4,"")</f>
        <v/>
      </c>
      <c r="BC133" t="str">
        <f>IF(ISNUMBER('Panel Spreadsheet'!BC133),$E133-BC$4,"")</f>
        <v/>
      </c>
      <c r="BD133" t="str">
        <f>IF(ISNUMBER('Panel Spreadsheet'!BD133),$E133-BD$4,"")</f>
        <v/>
      </c>
      <c r="BE133" t="str">
        <f>IF(ISNUMBER('Panel Spreadsheet'!BE133),$E133-BE$4,"")</f>
        <v/>
      </c>
      <c r="BF133" t="str">
        <f>IF(ISNUMBER('Panel Spreadsheet'!BF133),$E133-BF$4,"")</f>
        <v/>
      </c>
      <c r="BG133" t="str">
        <f>IF(ISNUMBER('Panel Spreadsheet'!BG133),$E133-BG$4,"")</f>
        <v/>
      </c>
      <c r="BH133" t="str">
        <f>IF(ISNUMBER('Panel Spreadsheet'!BH133),$E133-BH$4,"")</f>
        <v/>
      </c>
      <c r="BI133" t="str">
        <f>IF(ISNUMBER('Panel Spreadsheet'!BI133),$E133-BI$4,"")</f>
        <v/>
      </c>
      <c r="BJ133">
        <f>IF(ISNUMBER('Panel Spreadsheet'!BJ133),$E133-BJ$4,"")</f>
        <v>2</v>
      </c>
      <c r="BK133">
        <f>IF(ISNUMBER('Panel Spreadsheet'!BK133),$E133-BK$4,"")</f>
        <v>1</v>
      </c>
      <c r="BL133" t="str">
        <f>IF(ISNUMBER('Panel Spreadsheet'!BL133),$E133-BL$4,"")</f>
        <v/>
      </c>
      <c r="BM133" t="str">
        <f>IF(ISNUMBER('Panel Spreadsheet'!BM133),$E133-BM$4,"")</f>
        <v/>
      </c>
    </row>
    <row r="134" spans="1:65" x14ac:dyDescent="0.35">
      <c r="A134" s="51" t="s">
        <v>73</v>
      </c>
      <c r="B134" s="49" t="s">
        <v>128</v>
      </c>
      <c r="C134" s="27">
        <v>6.5</v>
      </c>
      <c r="D134" s="26">
        <v>1969</v>
      </c>
      <c r="E134" s="115">
        <v>1969</v>
      </c>
      <c r="F134" t="str">
        <f>IF(ISNUMBER('Panel Spreadsheet'!F134),$E134-F$4,"")</f>
        <v/>
      </c>
      <c r="G134" t="str">
        <f>IF(ISNUMBER('Panel Spreadsheet'!G134),$E134-G$4,"")</f>
        <v/>
      </c>
      <c r="H134" t="str">
        <f>IF(ISNUMBER('Panel Spreadsheet'!H134),$E134-H$4,"")</f>
        <v/>
      </c>
      <c r="I134" t="str">
        <f>IF(ISNUMBER('Panel Spreadsheet'!I134),$E134-I$4,"")</f>
        <v/>
      </c>
      <c r="J134" t="str">
        <f>IF(ISNUMBER('Panel Spreadsheet'!J134),$E134-J$4,"")</f>
        <v/>
      </c>
      <c r="K134" t="str">
        <f>IF(ISNUMBER('Panel Spreadsheet'!K134),$E134-K$4,"")</f>
        <v/>
      </c>
      <c r="L134" t="str">
        <f>IF(ISNUMBER('Panel Spreadsheet'!L134),$E134-L$4,"")</f>
        <v/>
      </c>
      <c r="M134" t="str">
        <f>IF(ISNUMBER('Panel Spreadsheet'!M134),$E134-M$4,"")</f>
        <v/>
      </c>
      <c r="N134" t="str">
        <f>IF(ISNUMBER('Panel Spreadsheet'!N134),$E134-N$4,"")</f>
        <v/>
      </c>
      <c r="O134" t="str">
        <f>IF(ISNUMBER('Panel Spreadsheet'!O134),$E134-O$4,"")</f>
        <v/>
      </c>
      <c r="P134" t="str">
        <f>IF(ISNUMBER('Panel Spreadsheet'!P134),$E134-P$4,"")</f>
        <v/>
      </c>
      <c r="Q134" t="str">
        <f>IF(ISNUMBER('Panel Spreadsheet'!Q134),$E134-Q$4,"")</f>
        <v/>
      </c>
      <c r="R134" t="str">
        <f>IF(ISNUMBER('Panel Spreadsheet'!R134),$E134-R$4,"")</f>
        <v/>
      </c>
      <c r="S134" t="str">
        <f>IF(ISNUMBER('Panel Spreadsheet'!S134),$E134-S$4,"")</f>
        <v/>
      </c>
      <c r="T134" t="str">
        <f>IF(ISNUMBER('Panel Spreadsheet'!T134),$E134-T$4,"")</f>
        <v/>
      </c>
      <c r="U134" t="str">
        <f>IF(ISNUMBER('Panel Spreadsheet'!U134),$E134-U$4,"")</f>
        <v/>
      </c>
      <c r="V134" t="str">
        <f>IF(ISNUMBER('Panel Spreadsheet'!V134),$E134-V$4,"")</f>
        <v/>
      </c>
      <c r="W134" t="str">
        <f>IF(ISNUMBER('Panel Spreadsheet'!W134),$E134-W$4,"")</f>
        <v/>
      </c>
      <c r="X134" t="str">
        <f>IF(ISNUMBER('Panel Spreadsheet'!X134),$E134-X$4,"")</f>
        <v/>
      </c>
      <c r="Y134" t="str">
        <f>IF(ISNUMBER('Panel Spreadsheet'!Y134),$E134-Y$4,"")</f>
        <v/>
      </c>
      <c r="Z134" t="str">
        <f>IF(ISNUMBER('Panel Spreadsheet'!Z134),$E134-Z$4,"")</f>
        <v/>
      </c>
      <c r="AA134" t="str">
        <f>IF(ISNUMBER('Panel Spreadsheet'!AA134),$E134-AA$4,"")</f>
        <v/>
      </c>
      <c r="AB134" t="str">
        <f>IF(ISNUMBER('Panel Spreadsheet'!AB134),$E134-AB$4,"")</f>
        <v/>
      </c>
      <c r="AC134" t="str">
        <f>IF(ISNUMBER('Panel Spreadsheet'!AC134),$E134-AC$4,"")</f>
        <v/>
      </c>
      <c r="AD134" t="str">
        <f>IF(ISNUMBER('Panel Spreadsheet'!AD134),$E134-AD$4,"")</f>
        <v/>
      </c>
      <c r="AE134" t="str">
        <f>IF(ISNUMBER('Panel Spreadsheet'!AE134),$E134-AE$4,"")</f>
        <v/>
      </c>
      <c r="AF134" t="str">
        <f>IF(ISNUMBER('Panel Spreadsheet'!AF134),$E134-AF$4,"")</f>
        <v/>
      </c>
      <c r="AG134" t="str">
        <f>IF(ISNUMBER('Panel Spreadsheet'!AG134),$E134-AG$4,"")</f>
        <v/>
      </c>
      <c r="AH134" t="str">
        <f>IF(ISNUMBER('Panel Spreadsheet'!AH134),$E134-AH$4,"")</f>
        <v/>
      </c>
      <c r="AI134" t="str">
        <f>IF(ISNUMBER('Panel Spreadsheet'!AI134),$E134-AI$4,"")</f>
        <v/>
      </c>
      <c r="AJ134" t="str">
        <f>IF(ISNUMBER('Panel Spreadsheet'!AJ134),$E134-AJ$4,"")</f>
        <v/>
      </c>
      <c r="AK134" t="str">
        <f>IF(ISNUMBER('Panel Spreadsheet'!AK134),$E134-AK$4,"")</f>
        <v/>
      </c>
      <c r="AL134" t="str">
        <f>IF(ISNUMBER('Panel Spreadsheet'!AL134),$E134-AL$4,"")</f>
        <v/>
      </c>
      <c r="AM134" t="str">
        <f>IF(ISNUMBER('Panel Spreadsheet'!AM134),$E134-AM$4,"")</f>
        <v/>
      </c>
      <c r="AN134" t="str">
        <f>IF(ISNUMBER('Panel Spreadsheet'!AN134),$E134-AN$4,"")</f>
        <v/>
      </c>
      <c r="AO134" t="str">
        <f>IF(ISNUMBER('Panel Spreadsheet'!AO134),$E134-AO$4,"")</f>
        <v/>
      </c>
      <c r="AP134" t="str">
        <f>IF(ISNUMBER('Panel Spreadsheet'!AP134),$E134-AP$4,"")</f>
        <v/>
      </c>
      <c r="AQ134" t="str">
        <f>IF(ISNUMBER('Panel Spreadsheet'!AQ134),$E134-AQ$4,"")</f>
        <v/>
      </c>
      <c r="AR134" t="str">
        <f>IF(ISNUMBER('Panel Spreadsheet'!AR134),$E134-AR$4,"")</f>
        <v/>
      </c>
      <c r="AS134" t="str">
        <f>IF(ISNUMBER('Panel Spreadsheet'!AS134),$E134-AS$4,"")</f>
        <v/>
      </c>
      <c r="AT134" t="str">
        <f>IF(ISNUMBER('Panel Spreadsheet'!AT134),$E134-AT$4,"")</f>
        <v/>
      </c>
      <c r="AU134" t="str">
        <f>IF(ISNUMBER('Panel Spreadsheet'!AU134),$E134-AU$4,"")</f>
        <v/>
      </c>
      <c r="AV134" t="str">
        <f>IF(ISNUMBER('Panel Spreadsheet'!AV134),$E134-AV$4,"")</f>
        <v/>
      </c>
      <c r="AW134" t="str">
        <f>IF(ISNUMBER('Panel Spreadsheet'!AW134),$E134-AW$4,"")</f>
        <v/>
      </c>
      <c r="AX134" t="str">
        <f>IF(ISNUMBER('Panel Spreadsheet'!AX134),$E134-AX$4,"")</f>
        <v/>
      </c>
      <c r="AY134" t="str">
        <f>IF(ISNUMBER('Panel Spreadsheet'!AY134),$E134-AY$4,"")</f>
        <v/>
      </c>
      <c r="AZ134" t="str">
        <f>IF(ISNUMBER('Panel Spreadsheet'!AZ134),$E134-AZ$4,"")</f>
        <v/>
      </c>
      <c r="BA134" t="str">
        <f>IF(ISNUMBER('Panel Spreadsheet'!BA134),$E134-BA$4,"")</f>
        <v/>
      </c>
      <c r="BB134" t="str">
        <f>IF(ISNUMBER('Panel Spreadsheet'!BB134),$E134-BB$4,"")</f>
        <v/>
      </c>
      <c r="BC134" t="str">
        <f>IF(ISNUMBER('Panel Spreadsheet'!BC134),$E134-BC$4,"")</f>
        <v/>
      </c>
      <c r="BD134" t="str">
        <f>IF(ISNUMBER('Panel Spreadsheet'!BD134),$E134-BD$4,"")</f>
        <v/>
      </c>
      <c r="BE134" t="str">
        <f>IF(ISNUMBER('Panel Spreadsheet'!BE134),$E134-BE$4,"")</f>
        <v/>
      </c>
      <c r="BF134" t="str">
        <f>IF(ISNUMBER('Panel Spreadsheet'!BF134),$E134-BF$4,"")</f>
        <v/>
      </c>
      <c r="BG134" t="str">
        <f>IF(ISNUMBER('Panel Spreadsheet'!BG134),$E134-BG$4,"")</f>
        <v/>
      </c>
      <c r="BH134">
        <f>IF(ISNUMBER('Panel Spreadsheet'!BH134),$E134-BH$4,"")</f>
        <v>1</v>
      </c>
      <c r="BI134">
        <f>IF(ISNUMBER('Panel Spreadsheet'!BI134),$E134-BI$4,"")</f>
        <v>0</v>
      </c>
      <c r="BJ134" t="str">
        <f>IF(ISNUMBER('Panel Spreadsheet'!BJ134),$E134-BJ$4,"")</f>
        <v/>
      </c>
      <c r="BK134" t="str">
        <f>IF(ISNUMBER('Panel Spreadsheet'!BK134),$E134-BK$4,"")</f>
        <v/>
      </c>
      <c r="BL134" t="str">
        <f>IF(ISNUMBER('Panel Spreadsheet'!BL134),$E134-BL$4,"")</f>
        <v/>
      </c>
      <c r="BM134" t="str">
        <f>IF(ISNUMBER('Panel Spreadsheet'!BM134),$E134-BM$4,"")</f>
        <v/>
      </c>
    </row>
    <row r="135" spans="1:65" x14ac:dyDescent="0.35">
      <c r="A135" s="51" t="s">
        <v>59</v>
      </c>
      <c r="B135" s="49" t="s">
        <v>128</v>
      </c>
      <c r="C135" s="27">
        <v>6.5</v>
      </c>
      <c r="D135" s="22">
        <v>1976</v>
      </c>
      <c r="E135" s="115">
        <v>1976</v>
      </c>
      <c r="F135" t="str">
        <f>IF(ISNUMBER('Panel Spreadsheet'!F135),$E135-F$4,"")</f>
        <v/>
      </c>
      <c r="G135" t="str">
        <f>IF(ISNUMBER('Panel Spreadsheet'!G135),$E135-G$4,"")</f>
        <v/>
      </c>
      <c r="H135" t="str">
        <f>IF(ISNUMBER('Panel Spreadsheet'!H135),$E135-H$4,"")</f>
        <v/>
      </c>
      <c r="I135" t="str">
        <f>IF(ISNUMBER('Panel Spreadsheet'!I135),$E135-I$4,"")</f>
        <v/>
      </c>
      <c r="J135" t="str">
        <f>IF(ISNUMBER('Panel Spreadsheet'!J135),$E135-J$4,"")</f>
        <v/>
      </c>
      <c r="K135" t="str">
        <f>IF(ISNUMBER('Panel Spreadsheet'!K135),$E135-K$4,"")</f>
        <v/>
      </c>
      <c r="L135" t="str">
        <f>IF(ISNUMBER('Panel Spreadsheet'!L135),$E135-L$4,"")</f>
        <v/>
      </c>
      <c r="M135" t="str">
        <f>IF(ISNUMBER('Panel Spreadsheet'!M135),$E135-M$4,"")</f>
        <v/>
      </c>
      <c r="N135" t="str">
        <f>IF(ISNUMBER('Panel Spreadsheet'!N135),$E135-N$4,"")</f>
        <v/>
      </c>
      <c r="O135" t="str">
        <f>IF(ISNUMBER('Panel Spreadsheet'!O135),$E135-O$4,"")</f>
        <v/>
      </c>
      <c r="P135" t="str">
        <f>IF(ISNUMBER('Panel Spreadsheet'!P135),$E135-P$4,"")</f>
        <v/>
      </c>
      <c r="Q135" t="str">
        <f>IF(ISNUMBER('Panel Spreadsheet'!Q135),$E135-Q$4,"")</f>
        <v/>
      </c>
      <c r="R135" t="str">
        <f>IF(ISNUMBER('Panel Spreadsheet'!R135),$E135-R$4,"")</f>
        <v/>
      </c>
      <c r="S135" t="str">
        <f>IF(ISNUMBER('Panel Spreadsheet'!S135),$E135-S$4,"")</f>
        <v/>
      </c>
      <c r="T135" t="str">
        <f>IF(ISNUMBER('Panel Spreadsheet'!T135),$E135-T$4,"")</f>
        <v/>
      </c>
      <c r="U135" t="str">
        <f>IF(ISNUMBER('Panel Spreadsheet'!U135),$E135-U$4,"")</f>
        <v/>
      </c>
      <c r="V135" t="str">
        <f>IF(ISNUMBER('Panel Spreadsheet'!V135),$E135-V$4,"")</f>
        <v/>
      </c>
      <c r="W135" t="str">
        <f>IF(ISNUMBER('Panel Spreadsheet'!W135),$E135-W$4,"")</f>
        <v/>
      </c>
      <c r="X135" t="str">
        <f>IF(ISNUMBER('Panel Spreadsheet'!X135),$E135-X$4,"")</f>
        <v/>
      </c>
      <c r="Y135" t="str">
        <f>IF(ISNUMBER('Panel Spreadsheet'!Y135),$E135-Y$4,"")</f>
        <v/>
      </c>
      <c r="Z135" t="str">
        <f>IF(ISNUMBER('Panel Spreadsheet'!Z135),$E135-Z$4,"")</f>
        <v/>
      </c>
      <c r="AA135" t="str">
        <f>IF(ISNUMBER('Panel Spreadsheet'!AA135),$E135-AA$4,"")</f>
        <v/>
      </c>
      <c r="AB135" t="str">
        <f>IF(ISNUMBER('Panel Spreadsheet'!AB135),$E135-AB$4,"")</f>
        <v/>
      </c>
      <c r="AC135" t="str">
        <f>IF(ISNUMBER('Panel Spreadsheet'!AC135),$E135-AC$4,"")</f>
        <v/>
      </c>
      <c r="AD135" t="str">
        <f>IF(ISNUMBER('Panel Spreadsheet'!AD135),$E135-AD$4,"")</f>
        <v/>
      </c>
      <c r="AE135" t="str">
        <f>IF(ISNUMBER('Panel Spreadsheet'!AE135),$E135-AE$4,"")</f>
        <v/>
      </c>
      <c r="AF135" t="str">
        <f>IF(ISNUMBER('Panel Spreadsheet'!AF135),$E135-AF$4,"")</f>
        <v/>
      </c>
      <c r="AG135" t="str">
        <f>IF(ISNUMBER('Panel Spreadsheet'!AG135),$E135-AG$4,"")</f>
        <v/>
      </c>
      <c r="AH135" t="str">
        <f>IF(ISNUMBER('Panel Spreadsheet'!AH135),$E135-AH$4,"")</f>
        <v/>
      </c>
      <c r="AI135" t="str">
        <f>IF(ISNUMBER('Panel Spreadsheet'!AI135),$E135-AI$4,"")</f>
        <v/>
      </c>
      <c r="AJ135" t="str">
        <f>IF(ISNUMBER('Panel Spreadsheet'!AJ135),$E135-AJ$4,"")</f>
        <v/>
      </c>
      <c r="AK135" t="str">
        <f>IF(ISNUMBER('Panel Spreadsheet'!AK135),$E135-AK$4,"")</f>
        <v/>
      </c>
      <c r="AL135" t="str">
        <f>IF(ISNUMBER('Panel Spreadsheet'!AL135),$E135-AL$4,"")</f>
        <v/>
      </c>
      <c r="AM135" t="str">
        <f>IF(ISNUMBER('Panel Spreadsheet'!AM135),$E135-AM$4,"")</f>
        <v/>
      </c>
      <c r="AN135" t="str">
        <f>IF(ISNUMBER('Panel Spreadsheet'!AN135),$E135-AN$4,"")</f>
        <v/>
      </c>
      <c r="AO135" t="str">
        <f>IF(ISNUMBER('Panel Spreadsheet'!AO135),$E135-AO$4,"")</f>
        <v/>
      </c>
      <c r="AP135" t="str">
        <f>IF(ISNUMBER('Panel Spreadsheet'!AP135),$E135-AP$4,"")</f>
        <v/>
      </c>
      <c r="AQ135" t="str">
        <f>IF(ISNUMBER('Panel Spreadsheet'!AQ135),$E135-AQ$4,"")</f>
        <v/>
      </c>
      <c r="AR135" t="str">
        <f>IF(ISNUMBER('Panel Spreadsheet'!AR135),$E135-AR$4,"")</f>
        <v/>
      </c>
      <c r="AS135" t="str">
        <f>IF(ISNUMBER('Panel Spreadsheet'!AS135),$E135-AS$4,"")</f>
        <v/>
      </c>
      <c r="AT135" t="str">
        <f>IF(ISNUMBER('Panel Spreadsheet'!AT135),$E135-AT$4,"")</f>
        <v/>
      </c>
      <c r="AU135" t="str">
        <f>IF(ISNUMBER('Panel Spreadsheet'!AU135),$E135-AU$4,"")</f>
        <v/>
      </c>
      <c r="AV135" t="str">
        <f>IF(ISNUMBER('Panel Spreadsheet'!AV135),$E135-AV$4,"")</f>
        <v/>
      </c>
      <c r="AW135" t="str">
        <f>IF(ISNUMBER('Panel Spreadsheet'!AW135),$E135-AW$4,"")</f>
        <v/>
      </c>
      <c r="AX135" t="str">
        <f>IF(ISNUMBER('Panel Spreadsheet'!AX135),$E135-AX$4,"")</f>
        <v/>
      </c>
      <c r="AY135" t="str">
        <f>IF(ISNUMBER('Panel Spreadsheet'!AY135),$E135-AY$4,"")</f>
        <v/>
      </c>
      <c r="AZ135" t="str">
        <f>IF(ISNUMBER('Panel Spreadsheet'!AZ135),$E135-AZ$4,"")</f>
        <v/>
      </c>
      <c r="BA135" t="str">
        <f>IF(ISNUMBER('Panel Spreadsheet'!BA135),$E135-BA$4,"")</f>
        <v/>
      </c>
      <c r="BB135" t="str">
        <f>IF(ISNUMBER('Panel Spreadsheet'!BB135),$E135-BB$4,"")</f>
        <v/>
      </c>
      <c r="BC135" t="str">
        <f>IF(ISNUMBER('Panel Spreadsheet'!BC135),$E135-BC$4,"")</f>
        <v/>
      </c>
      <c r="BD135" t="str">
        <f>IF(ISNUMBER('Panel Spreadsheet'!BD135),$E135-BD$4,"")</f>
        <v/>
      </c>
      <c r="BE135" t="str">
        <f>IF(ISNUMBER('Panel Spreadsheet'!BE135),$E135-BE$4,"")</f>
        <v/>
      </c>
      <c r="BF135" t="str">
        <f>IF(ISNUMBER('Panel Spreadsheet'!BF135),$E135-BF$4,"")</f>
        <v/>
      </c>
      <c r="BG135" t="str">
        <f>IF(ISNUMBER('Panel Spreadsheet'!BG135),$E135-BG$4,"")</f>
        <v/>
      </c>
      <c r="BH135" t="str">
        <f>IF(ISNUMBER('Panel Spreadsheet'!BH135),$E135-BH$4,"")</f>
        <v/>
      </c>
      <c r="BI135" t="str">
        <f>IF(ISNUMBER('Panel Spreadsheet'!BI135),$E135-BI$4,"")</f>
        <v/>
      </c>
      <c r="BJ135" t="str">
        <f>IF(ISNUMBER('Panel Spreadsheet'!BJ135),$E135-BJ$4,"")</f>
        <v/>
      </c>
      <c r="BK135" t="str">
        <f>IF(ISNUMBER('Panel Spreadsheet'!BK135),$E135-BK$4,"")</f>
        <v/>
      </c>
      <c r="BL135">
        <f>IF(ISNUMBER('Panel Spreadsheet'!BL135),$E135-BL$4,"")</f>
        <v>4</v>
      </c>
      <c r="BM135">
        <f>IF(ISNUMBER('Panel Spreadsheet'!BM135),$E135-BM$4,"")</f>
        <v>3</v>
      </c>
    </row>
    <row r="136" spans="1:65" x14ac:dyDescent="0.35">
      <c r="A136" s="51" t="s">
        <v>86</v>
      </c>
      <c r="B136" s="49" t="s">
        <v>128</v>
      </c>
      <c r="C136" s="27">
        <v>6.5</v>
      </c>
      <c r="D136" s="22">
        <v>1976</v>
      </c>
      <c r="E136" s="115">
        <v>1976</v>
      </c>
      <c r="F136" t="str">
        <f>IF(ISNUMBER('Panel Spreadsheet'!F136),$E136-F$4,"")</f>
        <v/>
      </c>
      <c r="G136" t="str">
        <f>IF(ISNUMBER('Panel Spreadsheet'!G136),$E136-G$4,"")</f>
        <v/>
      </c>
      <c r="H136" t="str">
        <f>IF(ISNUMBER('Panel Spreadsheet'!H136),$E136-H$4,"")</f>
        <v/>
      </c>
      <c r="I136" t="str">
        <f>IF(ISNUMBER('Panel Spreadsheet'!I136),$E136-I$4,"")</f>
        <v/>
      </c>
      <c r="J136" t="str">
        <f>IF(ISNUMBER('Panel Spreadsheet'!J136),$E136-J$4,"")</f>
        <v/>
      </c>
      <c r="K136" t="str">
        <f>IF(ISNUMBER('Panel Spreadsheet'!K136),$E136-K$4,"")</f>
        <v/>
      </c>
      <c r="L136" t="str">
        <f>IF(ISNUMBER('Panel Spreadsheet'!L136),$E136-L$4,"")</f>
        <v/>
      </c>
      <c r="M136" t="str">
        <f>IF(ISNUMBER('Panel Spreadsheet'!M136),$E136-M$4,"")</f>
        <v/>
      </c>
      <c r="N136" t="str">
        <f>IF(ISNUMBER('Panel Spreadsheet'!N136),$E136-N$4,"")</f>
        <v/>
      </c>
      <c r="O136" t="str">
        <f>IF(ISNUMBER('Panel Spreadsheet'!O136),$E136-O$4,"")</f>
        <v/>
      </c>
      <c r="P136" t="str">
        <f>IF(ISNUMBER('Panel Spreadsheet'!P136),$E136-P$4,"")</f>
        <v/>
      </c>
      <c r="Q136" t="str">
        <f>IF(ISNUMBER('Panel Spreadsheet'!Q136),$E136-Q$4,"")</f>
        <v/>
      </c>
      <c r="R136" t="str">
        <f>IF(ISNUMBER('Panel Spreadsheet'!R136),$E136-R$4,"")</f>
        <v/>
      </c>
      <c r="S136" t="str">
        <f>IF(ISNUMBER('Panel Spreadsheet'!S136),$E136-S$4,"")</f>
        <v/>
      </c>
      <c r="T136" t="str">
        <f>IF(ISNUMBER('Panel Spreadsheet'!T136),$E136-T$4,"")</f>
        <v/>
      </c>
      <c r="U136" t="str">
        <f>IF(ISNUMBER('Panel Spreadsheet'!U136),$E136-U$4,"")</f>
        <v/>
      </c>
      <c r="V136" t="str">
        <f>IF(ISNUMBER('Panel Spreadsheet'!V136),$E136-V$4,"")</f>
        <v/>
      </c>
      <c r="W136" t="str">
        <f>IF(ISNUMBER('Panel Spreadsheet'!W136),$E136-W$4,"")</f>
        <v/>
      </c>
      <c r="X136" t="str">
        <f>IF(ISNUMBER('Panel Spreadsheet'!X136),$E136-X$4,"")</f>
        <v/>
      </c>
      <c r="Y136" t="str">
        <f>IF(ISNUMBER('Panel Spreadsheet'!Y136),$E136-Y$4,"")</f>
        <v/>
      </c>
      <c r="Z136" t="str">
        <f>IF(ISNUMBER('Panel Spreadsheet'!Z136),$E136-Z$4,"")</f>
        <v/>
      </c>
      <c r="AA136" t="str">
        <f>IF(ISNUMBER('Panel Spreadsheet'!AA136),$E136-AA$4,"")</f>
        <v/>
      </c>
      <c r="AB136" t="str">
        <f>IF(ISNUMBER('Panel Spreadsheet'!AB136),$E136-AB$4,"")</f>
        <v/>
      </c>
      <c r="AC136" t="str">
        <f>IF(ISNUMBER('Panel Spreadsheet'!AC136),$E136-AC$4,"")</f>
        <v/>
      </c>
      <c r="AD136" t="str">
        <f>IF(ISNUMBER('Panel Spreadsheet'!AD136),$E136-AD$4,"")</f>
        <v/>
      </c>
      <c r="AE136" t="str">
        <f>IF(ISNUMBER('Panel Spreadsheet'!AE136),$E136-AE$4,"")</f>
        <v/>
      </c>
      <c r="AF136" t="str">
        <f>IF(ISNUMBER('Panel Spreadsheet'!AF136),$E136-AF$4,"")</f>
        <v/>
      </c>
      <c r="AG136" t="str">
        <f>IF(ISNUMBER('Panel Spreadsheet'!AG136),$E136-AG$4,"")</f>
        <v/>
      </c>
      <c r="AH136" t="str">
        <f>IF(ISNUMBER('Panel Spreadsheet'!AH136),$E136-AH$4,"")</f>
        <v/>
      </c>
      <c r="AI136" t="str">
        <f>IF(ISNUMBER('Panel Spreadsheet'!AI136),$E136-AI$4,"")</f>
        <v/>
      </c>
      <c r="AJ136" t="str">
        <f>IF(ISNUMBER('Panel Spreadsheet'!AJ136),$E136-AJ$4,"")</f>
        <v/>
      </c>
      <c r="AK136" t="str">
        <f>IF(ISNUMBER('Panel Spreadsheet'!AK136),$E136-AK$4,"")</f>
        <v/>
      </c>
      <c r="AL136" t="str">
        <f>IF(ISNUMBER('Panel Spreadsheet'!AL136),$E136-AL$4,"")</f>
        <v/>
      </c>
      <c r="AM136" t="str">
        <f>IF(ISNUMBER('Panel Spreadsheet'!AM136),$E136-AM$4,"")</f>
        <v/>
      </c>
      <c r="AN136" t="str">
        <f>IF(ISNUMBER('Panel Spreadsheet'!AN136),$E136-AN$4,"")</f>
        <v/>
      </c>
      <c r="AO136" t="str">
        <f>IF(ISNUMBER('Panel Spreadsheet'!AO136),$E136-AO$4,"")</f>
        <v/>
      </c>
      <c r="AP136" t="str">
        <f>IF(ISNUMBER('Panel Spreadsheet'!AP136),$E136-AP$4,"")</f>
        <v/>
      </c>
      <c r="AQ136" t="str">
        <f>IF(ISNUMBER('Panel Spreadsheet'!AQ136),$E136-AQ$4,"")</f>
        <v/>
      </c>
      <c r="AR136" t="str">
        <f>IF(ISNUMBER('Panel Spreadsheet'!AR136),$E136-AR$4,"")</f>
        <v/>
      </c>
      <c r="AS136" t="str">
        <f>IF(ISNUMBER('Panel Spreadsheet'!AS136),$E136-AS$4,"")</f>
        <v/>
      </c>
      <c r="AT136" t="str">
        <f>IF(ISNUMBER('Panel Spreadsheet'!AT136),$E136-AT$4,"")</f>
        <v/>
      </c>
      <c r="AU136" t="str">
        <f>IF(ISNUMBER('Panel Spreadsheet'!AU136),$E136-AU$4,"")</f>
        <v/>
      </c>
      <c r="AV136" t="str">
        <f>IF(ISNUMBER('Panel Spreadsheet'!AV136),$E136-AV$4,"")</f>
        <v/>
      </c>
      <c r="AW136" t="str">
        <f>IF(ISNUMBER('Panel Spreadsheet'!AW136),$E136-AW$4,"")</f>
        <v/>
      </c>
      <c r="AX136" t="str">
        <f>IF(ISNUMBER('Panel Spreadsheet'!AX136),$E136-AX$4,"")</f>
        <v/>
      </c>
      <c r="AY136" t="str">
        <f>IF(ISNUMBER('Panel Spreadsheet'!AY136),$E136-AY$4,"")</f>
        <v/>
      </c>
      <c r="AZ136" t="str">
        <f>IF(ISNUMBER('Panel Spreadsheet'!AZ136),$E136-AZ$4,"")</f>
        <v/>
      </c>
      <c r="BA136" t="str">
        <f>IF(ISNUMBER('Panel Spreadsheet'!BA136),$E136-BA$4,"")</f>
        <v/>
      </c>
      <c r="BB136" t="str">
        <f>IF(ISNUMBER('Panel Spreadsheet'!BB136),$E136-BB$4,"")</f>
        <v/>
      </c>
      <c r="BC136" t="str">
        <f>IF(ISNUMBER('Panel Spreadsheet'!BC136),$E136-BC$4,"")</f>
        <v/>
      </c>
      <c r="BD136" t="str">
        <f>IF(ISNUMBER('Panel Spreadsheet'!BD136),$E136-BD$4,"")</f>
        <v/>
      </c>
      <c r="BE136" t="str">
        <f>IF(ISNUMBER('Panel Spreadsheet'!BE136),$E136-BE$4,"")</f>
        <v/>
      </c>
      <c r="BF136" t="str">
        <f>IF(ISNUMBER('Panel Spreadsheet'!BF136),$E136-BF$4,"")</f>
        <v/>
      </c>
      <c r="BG136" t="str">
        <f>IF(ISNUMBER('Panel Spreadsheet'!BG136),$E136-BG$4,"")</f>
        <v/>
      </c>
      <c r="BH136" t="str">
        <f>IF(ISNUMBER('Panel Spreadsheet'!BH136),$E136-BH$4,"")</f>
        <v/>
      </c>
      <c r="BI136" t="str">
        <f>IF(ISNUMBER('Panel Spreadsheet'!BI136),$E136-BI$4,"")</f>
        <v/>
      </c>
      <c r="BJ136" t="str">
        <f>IF(ISNUMBER('Panel Spreadsheet'!BJ136),$E136-BJ$4,"")</f>
        <v/>
      </c>
      <c r="BK136" t="str">
        <f>IF(ISNUMBER('Panel Spreadsheet'!BK136),$E136-BK$4,"")</f>
        <v/>
      </c>
      <c r="BL136">
        <f>IF(ISNUMBER('Panel Spreadsheet'!BL136),$E136-BL$4,"")</f>
        <v>4</v>
      </c>
      <c r="BM136">
        <f>IF(ISNUMBER('Panel Spreadsheet'!BM136),$E136-BM$4,"")</f>
        <v>3</v>
      </c>
    </row>
    <row r="137" spans="1:65" x14ac:dyDescent="0.35">
      <c r="A137" s="51" t="s">
        <v>68</v>
      </c>
      <c r="B137" s="49" t="s">
        <v>128</v>
      </c>
      <c r="C137" s="27">
        <v>6.5</v>
      </c>
      <c r="D137" s="26">
        <v>1971</v>
      </c>
      <c r="E137" s="115">
        <v>1971</v>
      </c>
      <c r="F137" t="str">
        <f>IF(ISNUMBER('Panel Spreadsheet'!F137),$E137-F$4,"")</f>
        <v/>
      </c>
      <c r="G137" t="str">
        <f>IF(ISNUMBER('Panel Spreadsheet'!G137),$E137-G$4,"")</f>
        <v/>
      </c>
      <c r="H137" t="str">
        <f>IF(ISNUMBER('Panel Spreadsheet'!H137),$E137-H$4,"")</f>
        <v/>
      </c>
      <c r="I137" t="str">
        <f>IF(ISNUMBER('Panel Spreadsheet'!I137),$E137-I$4,"")</f>
        <v/>
      </c>
      <c r="J137" t="str">
        <f>IF(ISNUMBER('Panel Spreadsheet'!J137),$E137-J$4,"")</f>
        <v/>
      </c>
      <c r="K137" t="str">
        <f>IF(ISNUMBER('Panel Spreadsheet'!K137),$E137-K$4,"")</f>
        <v/>
      </c>
      <c r="L137" t="str">
        <f>IF(ISNUMBER('Panel Spreadsheet'!L137),$E137-L$4,"")</f>
        <v/>
      </c>
      <c r="M137" t="str">
        <f>IF(ISNUMBER('Panel Spreadsheet'!M137),$E137-M$4,"")</f>
        <v/>
      </c>
      <c r="N137" t="str">
        <f>IF(ISNUMBER('Panel Spreadsheet'!N137),$E137-N$4,"")</f>
        <v/>
      </c>
      <c r="O137" t="str">
        <f>IF(ISNUMBER('Panel Spreadsheet'!O137),$E137-O$4,"")</f>
        <v/>
      </c>
      <c r="P137" t="str">
        <f>IF(ISNUMBER('Panel Spreadsheet'!P137),$E137-P$4,"")</f>
        <v/>
      </c>
      <c r="Q137" t="str">
        <f>IF(ISNUMBER('Panel Spreadsheet'!Q137),$E137-Q$4,"")</f>
        <v/>
      </c>
      <c r="R137" t="str">
        <f>IF(ISNUMBER('Panel Spreadsheet'!R137),$E137-R$4,"")</f>
        <v/>
      </c>
      <c r="S137" t="str">
        <f>IF(ISNUMBER('Panel Spreadsheet'!S137),$E137-S$4,"")</f>
        <v/>
      </c>
      <c r="T137" t="str">
        <f>IF(ISNUMBER('Panel Spreadsheet'!T137),$E137-T$4,"")</f>
        <v/>
      </c>
      <c r="U137" t="str">
        <f>IF(ISNUMBER('Panel Spreadsheet'!U137),$E137-U$4,"")</f>
        <v/>
      </c>
      <c r="V137" t="str">
        <f>IF(ISNUMBER('Panel Spreadsheet'!V137),$E137-V$4,"")</f>
        <v/>
      </c>
      <c r="W137" t="str">
        <f>IF(ISNUMBER('Panel Spreadsheet'!W137),$E137-W$4,"")</f>
        <v/>
      </c>
      <c r="X137" t="str">
        <f>IF(ISNUMBER('Panel Spreadsheet'!X137),$E137-X$4,"")</f>
        <v/>
      </c>
      <c r="Y137" t="str">
        <f>IF(ISNUMBER('Panel Spreadsheet'!Y137),$E137-Y$4,"")</f>
        <v/>
      </c>
      <c r="Z137" t="str">
        <f>IF(ISNUMBER('Panel Spreadsheet'!Z137),$E137-Z$4,"")</f>
        <v/>
      </c>
      <c r="AA137" t="str">
        <f>IF(ISNUMBER('Panel Spreadsheet'!AA137),$E137-AA$4,"")</f>
        <v/>
      </c>
      <c r="AB137" t="str">
        <f>IF(ISNUMBER('Panel Spreadsheet'!AB137),$E137-AB$4,"")</f>
        <v/>
      </c>
      <c r="AC137" t="str">
        <f>IF(ISNUMBER('Panel Spreadsheet'!AC137),$E137-AC$4,"")</f>
        <v/>
      </c>
      <c r="AD137" t="str">
        <f>IF(ISNUMBER('Panel Spreadsheet'!AD137),$E137-AD$4,"")</f>
        <v/>
      </c>
      <c r="AE137" t="str">
        <f>IF(ISNUMBER('Panel Spreadsheet'!AE137),$E137-AE$4,"")</f>
        <v/>
      </c>
      <c r="AF137" t="str">
        <f>IF(ISNUMBER('Panel Spreadsheet'!AF137),$E137-AF$4,"")</f>
        <v/>
      </c>
      <c r="AG137" t="str">
        <f>IF(ISNUMBER('Panel Spreadsheet'!AG137),$E137-AG$4,"")</f>
        <v/>
      </c>
      <c r="AH137" t="str">
        <f>IF(ISNUMBER('Panel Spreadsheet'!AH137),$E137-AH$4,"")</f>
        <v/>
      </c>
      <c r="AI137" t="str">
        <f>IF(ISNUMBER('Panel Spreadsheet'!AI137),$E137-AI$4,"")</f>
        <v/>
      </c>
      <c r="AJ137" t="str">
        <f>IF(ISNUMBER('Panel Spreadsheet'!AJ137),$E137-AJ$4,"")</f>
        <v/>
      </c>
      <c r="AK137" t="str">
        <f>IF(ISNUMBER('Panel Spreadsheet'!AK137),$E137-AK$4,"")</f>
        <v/>
      </c>
      <c r="AL137" t="str">
        <f>IF(ISNUMBER('Panel Spreadsheet'!AL137),$E137-AL$4,"")</f>
        <v/>
      </c>
      <c r="AM137" t="str">
        <f>IF(ISNUMBER('Panel Spreadsheet'!AM137),$E137-AM$4,"")</f>
        <v/>
      </c>
      <c r="AN137" t="str">
        <f>IF(ISNUMBER('Panel Spreadsheet'!AN137),$E137-AN$4,"")</f>
        <v/>
      </c>
      <c r="AO137" t="str">
        <f>IF(ISNUMBER('Panel Spreadsheet'!AO137),$E137-AO$4,"")</f>
        <v/>
      </c>
      <c r="AP137" t="str">
        <f>IF(ISNUMBER('Panel Spreadsheet'!AP137),$E137-AP$4,"")</f>
        <v/>
      </c>
      <c r="AQ137" t="str">
        <f>IF(ISNUMBER('Panel Spreadsheet'!AQ137),$E137-AQ$4,"")</f>
        <v/>
      </c>
      <c r="AR137" t="str">
        <f>IF(ISNUMBER('Panel Spreadsheet'!AR137),$E137-AR$4,"")</f>
        <v/>
      </c>
      <c r="AS137" t="str">
        <f>IF(ISNUMBER('Panel Spreadsheet'!AS137),$E137-AS$4,"")</f>
        <v/>
      </c>
      <c r="AT137" t="str">
        <f>IF(ISNUMBER('Panel Spreadsheet'!AT137),$E137-AT$4,"")</f>
        <v/>
      </c>
      <c r="AU137" t="str">
        <f>IF(ISNUMBER('Panel Spreadsheet'!AU137),$E137-AU$4,"")</f>
        <v/>
      </c>
      <c r="AV137" t="str">
        <f>IF(ISNUMBER('Panel Spreadsheet'!AV137),$E137-AV$4,"")</f>
        <v/>
      </c>
      <c r="AW137" t="str">
        <f>IF(ISNUMBER('Panel Spreadsheet'!AW137),$E137-AW$4,"")</f>
        <v/>
      </c>
      <c r="AX137" t="str">
        <f>IF(ISNUMBER('Panel Spreadsheet'!AX137),$E137-AX$4,"")</f>
        <v/>
      </c>
      <c r="AY137" t="str">
        <f>IF(ISNUMBER('Panel Spreadsheet'!AY137),$E137-AY$4,"")</f>
        <v/>
      </c>
      <c r="AZ137" t="str">
        <f>IF(ISNUMBER('Panel Spreadsheet'!AZ137),$E137-AZ$4,"")</f>
        <v/>
      </c>
      <c r="BA137" t="str">
        <f>IF(ISNUMBER('Panel Spreadsheet'!BA137),$E137-BA$4,"")</f>
        <v/>
      </c>
      <c r="BB137" t="str">
        <f>IF(ISNUMBER('Panel Spreadsheet'!BB137),$E137-BB$4,"")</f>
        <v/>
      </c>
      <c r="BC137" t="str">
        <f>IF(ISNUMBER('Panel Spreadsheet'!BC137),$E137-BC$4,"")</f>
        <v/>
      </c>
      <c r="BD137" t="str">
        <f>IF(ISNUMBER('Panel Spreadsheet'!BD137),$E137-BD$4,"")</f>
        <v/>
      </c>
      <c r="BE137" t="str">
        <f>IF(ISNUMBER('Panel Spreadsheet'!BE137),$E137-BE$4,"")</f>
        <v/>
      </c>
      <c r="BF137" t="str">
        <f>IF(ISNUMBER('Panel Spreadsheet'!BF137),$E137-BF$4,"")</f>
        <v/>
      </c>
      <c r="BG137" t="str">
        <f>IF(ISNUMBER('Panel Spreadsheet'!BG137),$E137-BG$4,"")</f>
        <v/>
      </c>
      <c r="BH137" t="str">
        <f>IF(ISNUMBER('Panel Spreadsheet'!BH137),$E137-BH$4,"")</f>
        <v/>
      </c>
      <c r="BI137">
        <f>IF(ISNUMBER('Panel Spreadsheet'!BI137),$E137-BI$4,"")</f>
        <v>2</v>
      </c>
      <c r="BJ137">
        <f>IF(ISNUMBER('Panel Spreadsheet'!BJ137),$E137-BJ$4,"")</f>
        <v>1</v>
      </c>
      <c r="BK137" t="str">
        <f>IF(ISNUMBER('Panel Spreadsheet'!BK137),$E137-BK$4,"")</f>
        <v/>
      </c>
      <c r="BL137" t="str">
        <f>IF(ISNUMBER('Panel Spreadsheet'!BL137),$E137-BL$4,"")</f>
        <v/>
      </c>
      <c r="BM137" t="str">
        <f>IF(ISNUMBER('Panel Spreadsheet'!BM137),$E137-BM$4,"")</f>
        <v/>
      </c>
    </row>
    <row r="138" spans="1:65" x14ac:dyDescent="0.35">
      <c r="A138" s="51" t="s">
        <v>73</v>
      </c>
      <c r="B138" s="49" t="s">
        <v>128</v>
      </c>
      <c r="C138" s="27">
        <v>6.75</v>
      </c>
      <c r="D138" s="26">
        <v>1971</v>
      </c>
      <c r="E138" s="115">
        <v>1971</v>
      </c>
      <c r="F138" t="str">
        <f>IF(ISNUMBER('Panel Spreadsheet'!F138),$E138-F$4,"")</f>
        <v/>
      </c>
      <c r="G138" t="str">
        <f>IF(ISNUMBER('Panel Spreadsheet'!G138),$E138-G$4,"")</f>
        <v/>
      </c>
      <c r="H138" t="str">
        <f>IF(ISNUMBER('Panel Spreadsheet'!H138),$E138-H$4,"")</f>
        <v/>
      </c>
      <c r="I138" t="str">
        <f>IF(ISNUMBER('Panel Spreadsheet'!I138),$E138-I$4,"")</f>
        <v/>
      </c>
      <c r="J138" t="str">
        <f>IF(ISNUMBER('Panel Spreadsheet'!J138),$E138-J$4,"")</f>
        <v/>
      </c>
      <c r="K138" t="str">
        <f>IF(ISNUMBER('Panel Spreadsheet'!K138),$E138-K$4,"")</f>
        <v/>
      </c>
      <c r="L138" t="str">
        <f>IF(ISNUMBER('Panel Spreadsheet'!L138),$E138-L$4,"")</f>
        <v/>
      </c>
      <c r="M138" t="str">
        <f>IF(ISNUMBER('Panel Spreadsheet'!M138),$E138-M$4,"")</f>
        <v/>
      </c>
      <c r="N138" t="str">
        <f>IF(ISNUMBER('Panel Spreadsheet'!N138),$E138-N$4,"")</f>
        <v/>
      </c>
      <c r="O138" t="str">
        <f>IF(ISNUMBER('Panel Spreadsheet'!O138),$E138-O$4,"")</f>
        <v/>
      </c>
      <c r="P138" t="str">
        <f>IF(ISNUMBER('Panel Spreadsheet'!P138),$E138-P$4,"")</f>
        <v/>
      </c>
      <c r="Q138" t="str">
        <f>IF(ISNUMBER('Panel Spreadsheet'!Q138),$E138-Q$4,"")</f>
        <v/>
      </c>
      <c r="R138" t="str">
        <f>IF(ISNUMBER('Panel Spreadsheet'!R138),$E138-R$4,"")</f>
        <v/>
      </c>
      <c r="S138" t="str">
        <f>IF(ISNUMBER('Panel Spreadsheet'!S138),$E138-S$4,"")</f>
        <v/>
      </c>
      <c r="T138" t="str">
        <f>IF(ISNUMBER('Panel Spreadsheet'!T138),$E138-T$4,"")</f>
        <v/>
      </c>
      <c r="U138" t="str">
        <f>IF(ISNUMBER('Panel Spreadsheet'!U138),$E138-U$4,"")</f>
        <v/>
      </c>
      <c r="V138" t="str">
        <f>IF(ISNUMBER('Panel Spreadsheet'!V138),$E138-V$4,"")</f>
        <v/>
      </c>
      <c r="W138" t="str">
        <f>IF(ISNUMBER('Panel Spreadsheet'!W138),$E138-W$4,"")</f>
        <v/>
      </c>
      <c r="X138" t="str">
        <f>IF(ISNUMBER('Panel Spreadsheet'!X138),$E138-X$4,"")</f>
        <v/>
      </c>
      <c r="Y138" t="str">
        <f>IF(ISNUMBER('Panel Spreadsheet'!Y138),$E138-Y$4,"")</f>
        <v/>
      </c>
      <c r="Z138" t="str">
        <f>IF(ISNUMBER('Panel Spreadsheet'!Z138),$E138-Z$4,"")</f>
        <v/>
      </c>
      <c r="AA138" t="str">
        <f>IF(ISNUMBER('Panel Spreadsheet'!AA138),$E138-AA$4,"")</f>
        <v/>
      </c>
      <c r="AB138" t="str">
        <f>IF(ISNUMBER('Panel Spreadsheet'!AB138),$E138-AB$4,"")</f>
        <v/>
      </c>
      <c r="AC138" t="str">
        <f>IF(ISNUMBER('Panel Spreadsheet'!AC138),$E138-AC$4,"")</f>
        <v/>
      </c>
      <c r="AD138" t="str">
        <f>IF(ISNUMBER('Panel Spreadsheet'!AD138),$E138-AD$4,"")</f>
        <v/>
      </c>
      <c r="AE138" t="str">
        <f>IF(ISNUMBER('Panel Spreadsheet'!AE138),$E138-AE$4,"")</f>
        <v/>
      </c>
      <c r="AF138" t="str">
        <f>IF(ISNUMBER('Panel Spreadsheet'!AF138),$E138-AF$4,"")</f>
        <v/>
      </c>
      <c r="AG138" t="str">
        <f>IF(ISNUMBER('Panel Spreadsheet'!AG138),$E138-AG$4,"")</f>
        <v/>
      </c>
      <c r="AH138" t="str">
        <f>IF(ISNUMBER('Panel Spreadsheet'!AH138),$E138-AH$4,"")</f>
        <v/>
      </c>
      <c r="AI138" t="str">
        <f>IF(ISNUMBER('Panel Spreadsheet'!AI138),$E138-AI$4,"")</f>
        <v/>
      </c>
      <c r="AJ138" t="str">
        <f>IF(ISNUMBER('Panel Spreadsheet'!AJ138),$E138-AJ$4,"")</f>
        <v/>
      </c>
      <c r="AK138" t="str">
        <f>IF(ISNUMBER('Panel Spreadsheet'!AK138),$E138-AK$4,"")</f>
        <v/>
      </c>
      <c r="AL138" t="str">
        <f>IF(ISNUMBER('Panel Spreadsheet'!AL138),$E138-AL$4,"")</f>
        <v/>
      </c>
      <c r="AM138" t="str">
        <f>IF(ISNUMBER('Panel Spreadsheet'!AM138),$E138-AM$4,"")</f>
        <v/>
      </c>
      <c r="AN138" t="str">
        <f>IF(ISNUMBER('Panel Spreadsheet'!AN138),$E138-AN$4,"")</f>
        <v/>
      </c>
      <c r="AO138" t="str">
        <f>IF(ISNUMBER('Panel Spreadsheet'!AO138),$E138-AO$4,"")</f>
        <v/>
      </c>
      <c r="AP138" t="str">
        <f>IF(ISNUMBER('Panel Spreadsheet'!AP138),$E138-AP$4,"")</f>
        <v/>
      </c>
      <c r="AQ138" t="str">
        <f>IF(ISNUMBER('Panel Spreadsheet'!AQ138),$E138-AQ$4,"")</f>
        <v/>
      </c>
      <c r="AR138" t="str">
        <f>IF(ISNUMBER('Panel Spreadsheet'!AR138),$E138-AR$4,"")</f>
        <v/>
      </c>
      <c r="AS138" t="str">
        <f>IF(ISNUMBER('Panel Spreadsheet'!AS138),$E138-AS$4,"")</f>
        <v/>
      </c>
      <c r="AT138" t="str">
        <f>IF(ISNUMBER('Panel Spreadsheet'!AT138),$E138-AT$4,"")</f>
        <v/>
      </c>
      <c r="AU138" t="str">
        <f>IF(ISNUMBER('Panel Spreadsheet'!AU138),$E138-AU$4,"")</f>
        <v/>
      </c>
      <c r="AV138" t="str">
        <f>IF(ISNUMBER('Panel Spreadsheet'!AV138),$E138-AV$4,"")</f>
        <v/>
      </c>
      <c r="AW138" t="str">
        <f>IF(ISNUMBER('Panel Spreadsheet'!AW138),$E138-AW$4,"")</f>
        <v/>
      </c>
      <c r="AX138" t="str">
        <f>IF(ISNUMBER('Panel Spreadsheet'!AX138),$E138-AX$4,"")</f>
        <v/>
      </c>
      <c r="AY138" t="str">
        <f>IF(ISNUMBER('Panel Spreadsheet'!AY138),$E138-AY$4,"")</f>
        <v/>
      </c>
      <c r="AZ138" t="str">
        <f>IF(ISNUMBER('Panel Spreadsheet'!AZ138),$E138-AZ$4,"")</f>
        <v/>
      </c>
      <c r="BA138" t="str">
        <f>IF(ISNUMBER('Panel Spreadsheet'!BA138),$E138-BA$4,"")</f>
        <v/>
      </c>
      <c r="BB138" t="str">
        <f>IF(ISNUMBER('Panel Spreadsheet'!BB138),$E138-BB$4,"")</f>
        <v/>
      </c>
      <c r="BC138" t="str">
        <f>IF(ISNUMBER('Panel Spreadsheet'!BC138),$E138-BC$4,"")</f>
        <v/>
      </c>
      <c r="BD138" t="str">
        <f>IF(ISNUMBER('Panel Spreadsheet'!BD138),$E138-BD$4,"")</f>
        <v/>
      </c>
      <c r="BE138" t="str">
        <f>IF(ISNUMBER('Panel Spreadsheet'!BE138),$E138-BE$4,"")</f>
        <v/>
      </c>
      <c r="BF138" t="str">
        <f>IF(ISNUMBER('Panel Spreadsheet'!BF138),$E138-BF$4,"")</f>
        <v/>
      </c>
      <c r="BG138" t="str">
        <f>IF(ISNUMBER('Panel Spreadsheet'!BG138),$E138-BG$4,"")</f>
        <v/>
      </c>
      <c r="BH138" t="str">
        <f>IF(ISNUMBER('Panel Spreadsheet'!BH138),$E138-BH$4,"")</f>
        <v/>
      </c>
      <c r="BI138" t="str">
        <f>IF(ISNUMBER('Panel Spreadsheet'!BI138),$E138-BI$4,"")</f>
        <v/>
      </c>
      <c r="BJ138">
        <f>IF(ISNUMBER('Panel Spreadsheet'!BJ138),$E138-BJ$4,"")</f>
        <v>1</v>
      </c>
      <c r="BK138" t="str">
        <f>IF(ISNUMBER('Panel Spreadsheet'!BK138),$E138-BK$4,"")</f>
        <v/>
      </c>
      <c r="BL138" t="str">
        <f>IF(ISNUMBER('Panel Spreadsheet'!BL138),$E138-BL$4,"")</f>
        <v/>
      </c>
      <c r="BM138" t="str">
        <f>IF(ISNUMBER('Panel Spreadsheet'!BM138),$E138-BM$4,"")</f>
        <v/>
      </c>
    </row>
    <row r="139" spans="1:65" x14ac:dyDescent="0.35">
      <c r="A139" s="51" t="s">
        <v>73</v>
      </c>
      <c r="B139" s="49" t="s">
        <v>128</v>
      </c>
      <c r="C139" s="27">
        <v>6.75</v>
      </c>
      <c r="D139" s="26">
        <v>1973</v>
      </c>
      <c r="E139" s="115">
        <v>1973</v>
      </c>
      <c r="F139" t="str">
        <f>IF(ISNUMBER('Panel Spreadsheet'!F139),$E139-F$4,"")</f>
        <v/>
      </c>
      <c r="G139" t="str">
        <f>IF(ISNUMBER('Panel Spreadsheet'!G139),$E139-G$4,"")</f>
        <v/>
      </c>
      <c r="H139" t="str">
        <f>IF(ISNUMBER('Panel Spreadsheet'!H139),$E139-H$4,"")</f>
        <v/>
      </c>
      <c r="I139" t="str">
        <f>IF(ISNUMBER('Panel Spreadsheet'!I139),$E139-I$4,"")</f>
        <v/>
      </c>
      <c r="J139" t="str">
        <f>IF(ISNUMBER('Panel Spreadsheet'!J139),$E139-J$4,"")</f>
        <v/>
      </c>
      <c r="K139" t="str">
        <f>IF(ISNUMBER('Panel Spreadsheet'!K139),$E139-K$4,"")</f>
        <v/>
      </c>
      <c r="L139" t="str">
        <f>IF(ISNUMBER('Panel Spreadsheet'!L139),$E139-L$4,"")</f>
        <v/>
      </c>
      <c r="M139" t="str">
        <f>IF(ISNUMBER('Panel Spreadsheet'!M139),$E139-M$4,"")</f>
        <v/>
      </c>
      <c r="N139" t="str">
        <f>IF(ISNUMBER('Panel Spreadsheet'!N139),$E139-N$4,"")</f>
        <v/>
      </c>
      <c r="O139" t="str">
        <f>IF(ISNUMBER('Panel Spreadsheet'!O139),$E139-O$4,"")</f>
        <v/>
      </c>
      <c r="P139" t="str">
        <f>IF(ISNUMBER('Panel Spreadsheet'!P139),$E139-P$4,"")</f>
        <v/>
      </c>
      <c r="Q139" t="str">
        <f>IF(ISNUMBER('Panel Spreadsheet'!Q139),$E139-Q$4,"")</f>
        <v/>
      </c>
      <c r="R139" t="str">
        <f>IF(ISNUMBER('Panel Spreadsheet'!R139),$E139-R$4,"")</f>
        <v/>
      </c>
      <c r="S139" t="str">
        <f>IF(ISNUMBER('Panel Spreadsheet'!S139),$E139-S$4,"")</f>
        <v/>
      </c>
      <c r="T139" t="str">
        <f>IF(ISNUMBER('Panel Spreadsheet'!T139),$E139-T$4,"")</f>
        <v/>
      </c>
      <c r="U139" t="str">
        <f>IF(ISNUMBER('Panel Spreadsheet'!U139),$E139-U$4,"")</f>
        <v/>
      </c>
      <c r="V139" t="str">
        <f>IF(ISNUMBER('Panel Spreadsheet'!V139),$E139-V$4,"")</f>
        <v/>
      </c>
      <c r="W139" t="str">
        <f>IF(ISNUMBER('Panel Spreadsheet'!W139),$E139-W$4,"")</f>
        <v/>
      </c>
      <c r="X139" t="str">
        <f>IF(ISNUMBER('Panel Spreadsheet'!X139),$E139-X$4,"")</f>
        <v/>
      </c>
      <c r="Y139" t="str">
        <f>IF(ISNUMBER('Panel Spreadsheet'!Y139),$E139-Y$4,"")</f>
        <v/>
      </c>
      <c r="Z139" t="str">
        <f>IF(ISNUMBER('Panel Spreadsheet'!Z139),$E139-Z$4,"")</f>
        <v/>
      </c>
      <c r="AA139" t="str">
        <f>IF(ISNUMBER('Panel Spreadsheet'!AA139),$E139-AA$4,"")</f>
        <v/>
      </c>
      <c r="AB139" t="str">
        <f>IF(ISNUMBER('Panel Spreadsheet'!AB139),$E139-AB$4,"")</f>
        <v/>
      </c>
      <c r="AC139" t="str">
        <f>IF(ISNUMBER('Panel Spreadsheet'!AC139),$E139-AC$4,"")</f>
        <v/>
      </c>
      <c r="AD139" t="str">
        <f>IF(ISNUMBER('Panel Spreadsheet'!AD139),$E139-AD$4,"")</f>
        <v/>
      </c>
      <c r="AE139" t="str">
        <f>IF(ISNUMBER('Panel Spreadsheet'!AE139),$E139-AE$4,"")</f>
        <v/>
      </c>
      <c r="AF139" t="str">
        <f>IF(ISNUMBER('Panel Spreadsheet'!AF139),$E139-AF$4,"")</f>
        <v/>
      </c>
      <c r="AG139" t="str">
        <f>IF(ISNUMBER('Panel Spreadsheet'!AG139),$E139-AG$4,"")</f>
        <v/>
      </c>
      <c r="AH139" t="str">
        <f>IF(ISNUMBER('Panel Spreadsheet'!AH139),$E139-AH$4,"")</f>
        <v/>
      </c>
      <c r="AI139" t="str">
        <f>IF(ISNUMBER('Panel Spreadsheet'!AI139),$E139-AI$4,"")</f>
        <v/>
      </c>
      <c r="AJ139" t="str">
        <f>IF(ISNUMBER('Panel Spreadsheet'!AJ139),$E139-AJ$4,"")</f>
        <v/>
      </c>
      <c r="AK139" t="str">
        <f>IF(ISNUMBER('Panel Spreadsheet'!AK139),$E139-AK$4,"")</f>
        <v/>
      </c>
      <c r="AL139" t="str">
        <f>IF(ISNUMBER('Panel Spreadsheet'!AL139),$E139-AL$4,"")</f>
        <v/>
      </c>
      <c r="AM139" t="str">
        <f>IF(ISNUMBER('Panel Spreadsheet'!AM139),$E139-AM$4,"")</f>
        <v/>
      </c>
      <c r="AN139" t="str">
        <f>IF(ISNUMBER('Panel Spreadsheet'!AN139),$E139-AN$4,"")</f>
        <v/>
      </c>
      <c r="AO139" t="str">
        <f>IF(ISNUMBER('Panel Spreadsheet'!AO139),$E139-AO$4,"")</f>
        <v/>
      </c>
      <c r="AP139" t="str">
        <f>IF(ISNUMBER('Panel Spreadsheet'!AP139),$E139-AP$4,"")</f>
        <v/>
      </c>
      <c r="AQ139" t="str">
        <f>IF(ISNUMBER('Panel Spreadsheet'!AQ139),$E139-AQ$4,"")</f>
        <v/>
      </c>
      <c r="AR139" t="str">
        <f>IF(ISNUMBER('Panel Spreadsheet'!AR139),$E139-AR$4,"")</f>
        <v/>
      </c>
      <c r="AS139" t="str">
        <f>IF(ISNUMBER('Panel Spreadsheet'!AS139),$E139-AS$4,"")</f>
        <v/>
      </c>
      <c r="AT139" t="str">
        <f>IF(ISNUMBER('Panel Spreadsheet'!AT139),$E139-AT$4,"")</f>
        <v/>
      </c>
      <c r="AU139" t="str">
        <f>IF(ISNUMBER('Panel Spreadsheet'!AU139),$E139-AU$4,"")</f>
        <v/>
      </c>
      <c r="AV139" t="str">
        <f>IF(ISNUMBER('Panel Spreadsheet'!AV139),$E139-AV$4,"")</f>
        <v/>
      </c>
      <c r="AW139" t="str">
        <f>IF(ISNUMBER('Panel Spreadsheet'!AW139),$E139-AW$4,"")</f>
        <v/>
      </c>
      <c r="AX139" t="str">
        <f>IF(ISNUMBER('Panel Spreadsheet'!AX139),$E139-AX$4,"")</f>
        <v/>
      </c>
      <c r="AY139" t="str">
        <f>IF(ISNUMBER('Panel Spreadsheet'!AY139),$E139-AY$4,"")</f>
        <v/>
      </c>
      <c r="AZ139" t="str">
        <f>IF(ISNUMBER('Panel Spreadsheet'!AZ139),$E139-AZ$4,"")</f>
        <v/>
      </c>
      <c r="BA139" t="str">
        <f>IF(ISNUMBER('Panel Spreadsheet'!BA139),$E139-BA$4,"")</f>
        <v/>
      </c>
      <c r="BB139" t="str">
        <f>IF(ISNUMBER('Panel Spreadsheet'!BB139),$E139-BB$4,"")</f>
        <v/>
      </c>
      <c r="BC139" t="str">
        <f>IF(ISNUMBER('Panel Spreadsheet'!BC139),$E139-BC$4,"")</f>
        <v/>
      </c>
      <c r="BD139" t="str">
        <f>IF(ISNUMBER('Panel Spreadsheet'!BD139),$E139-BD$4,"")</f>
        <v/>
      </c>
      <c r="BE139" t="str">
        <f>IF(ISNUMBER('Panel Spreadsheet'!BE139),$E139-BE$4,"")</f>
        <v/>
      </c>
      <c r="BF139" t="str">
        <f>IF(ISNUMBER('Panel Spreadsheet'!BF139),$E139-BF$4,"")</f>
        <v/>
      </c>
      <c r="BG139" t="str">
        <f>IF(ISNUMBER('Panel Spreadsheet'!BG139),$E139-BG$4,"")</f>
        <v/>
      </c>
      <c r="BH139" t="str">
        <f>IF(ISNUMBER('Panel Spreadsheet'!BH139),$E139-BH$4,"")</f>
        <v/>
      </c>
      <c r="BI139" t="str">
        <f>IF(ISNUMBER('Panel Spreadsheet'!BI139),$E139-BI$4,"")</f>
        <v/>
      </c>
      <c r="BJ139">
        <f>IF(ISNUMBER('Panel Spreadsheet'!BJ139),$E139-BJ$4,"")</f>
        <v>3</v>
      </c>
      <c r="BK139">
        <f>IF(ISNUMBER('Panel Spreadsheet'!BK139),$E139-BK$4,"")</f>
        <v>2</v>
      </c>
      <c r="BL139" t="str">
        <f>IF(ISNUMBER('Panel Spreadsheet'!BL139),$E139-BL$4,"")</f>
        <v/>
      </c>
      <c r="BM139" t="str">
        <f>IF(ISNUMBER('Panel Spreadsheet'!BM139),$E139-BM$4,"")</f>
        <v/>
      </c>
    </row>
    <row r="140" spans="1:65" x14ac:dyDescent="0.35">
      <c r="A140" s="51" t="s">
        <v>68</v>
      </c>
      <c r="B140" s="49" t="s">
        <v>128</v>
      </c>
      <c r="C140" s="27">
        <v>6.75</v>
      </c>
      <c r="D140" s="22">
        <v>1974</v>
      </c>
      <c r="E140" s="115">
        <v>1974</v>
      </c>
      <c r="F140" t="str">
        <f>IF(ISNUMBER('Panel Spreadsheet'!F140),$E140-F$4,"")</f>
        <v/>
      </c>
      <c r="G140" t="str">
        <f>IF(ISNUMBER('Panel Spreadsheet'!G140),$E140-G$4,"")</f>
        <v/>
      </c>
      <c r="H140" t="str">
        <f>IF(ISNUMBER('Panel Spreadsheet'!H140),$E140-H$4,"")</f>
        <v/>
      </c>
      <c r="I140" t="str">
        <f>IF(ISNUMBER('Panel Spreadsheet'!I140),$E140-I$4,"")</f>
        <v/>
      </c>
      <c r="J140" t="str">
        <f>IF(ISNUMBER('Panel Spreadsheet'!J140),$E140-J$4,"")</f>
        <v/>
      </c>
      <c r="K140" t="str">
        <f>IF(ISNUMBER('Panel Spreadsheet'!K140),$E140-K$4,"")</f>
        <v/>
      </c>
      <c r="L140" t="str">
        <f>IF(ISNUMBER('Panel Spreadsheet'!L140),$E140-L$4,"")</f>
        <v/>
      </c>
      <c r="M140" t="str">
        <f>IF(ISNUMBER('Panel Spreadsheet'!M140),$E140-M$4,"")</f>
        <v/>
      </c>
      <c r="N140" t="str">
        <f>IF(ISNUMBER('Panel Spreadsheet'!N140),$E140-N$4,"")</f>
        <v/>
      </c>
      <c r="O140" t="str">
        <f>IF(ISNUMBER('Panel Spreadsheet'!O140),$E140-O$4,"")</f>
        <v/>
      </c>
      <c r="P140" t="str">
        <f>IF(ISNUMBER('Panel Spreadsheet'!P140),$E140-P$4,"")</f>
        <v/>
      </c>
      <c r="Q140" t="str">
        <f>IF(ISNUMBER('Panel Spreadsheet'!Q140),$E140-Q$4,"")</f>
        <v/>
      </c>
      <c r="R140" t="str">
        <f>IF(ISNUMBER('Panel Spreadsheet'!R140),$E140-R$4,"")</f>
        <v/>
      </c>
      <c r="S140" t="str">
        <f>IF(ISNUMBER('Panel Spreadsheet'!S140),$E140-S$4,"")</f>
        <v/>
      </c>
      <c r="T140" t="str">
        <f>IF(ISNUMBER('Panel Spreadsheet'!T140),$E140-T$4,"")</f>
        <v/>
      </c>
      <c r="U140" t="str">
        <f>IF(ISNUMBER('Panel Spreadsheet'!U140),$E140-U$4,"")</f>
        <v/>
      </c>
      <c r="V140" t="str">
        <f>IF(ISNUMBER('Panel Spreadsheet'!V140),$E140-V$4,"")</f>
        <v/>
      </c>
      <c r="W140" t="str">
        <f>IF(ISNUMBER('Panel Spreadsheet'!W140),$E140-W$4,"")</f>
        <v/>
      </c>
      <c r="X140" t="str">
        <f>IF(ISNUMBER('Panel Spreadsheet'!X140),$E140-X$4,"")</f>
        <v/>
      </c>
      <c r="Y140" t="str">
        <f>IF(ISNUMBER('Panel Spreadsheet'!Y140),$E140-Y$4,"")</f>
        <v/>
      </c>
      <c r="Z140" t="str">
        <f>IF(ISNUMBER('Panel Spreadsheet'!Z140),$E140-Z$4,"")</f>
        <v/>
      </c>
      <c r="AA140" t="str">
        <f>IF(ISNUMBER('Panel Spreadsheet'!AA140),$E140-AA$4,"")</f>
        <v/>
      </c>
      <c r="AB140" t="str">
        <f>IF(ISNUMBER('Panel Spreadsheet'!AB140),$E140-AB$4,"")</f>
        <v/>
      </c>
      <c r="AC140" t="str">
        <f>IF(ISNUMBER('Panel Spreadsheet'!AC140),$E140-AC$4,"")</f>
        <v/>
      </c>
      <c r="AD140" t="str">
        <f>IF(ISNUMBER('Panel Spreadsheet'!AD140),$E140-AD$4,"")</f>
        <v/>
      </c>
      <c r="AE140" t="str">
        <f>IF(ISNUMBER('Panel Spreadsheet'!AE140),$E140-AE$4,"")</f>
        <v/>
      </c>
      <c r="AF140" t="str">
        <f>IF(ISNUMBER('Panel Spreadsheet'!AF140),$E140-AF$4,"")</f>
        <v/>
      </c>
      <c r="AG140" t="str">
        <f>IF(ISNUMBER('Panel Spreadsheet'!AG140),$E140-AG$4,"")</f>
        <v/>
      </c>
      <c r="AH140" t="str">
        <f>IF(ISNUMBER('Panel Spreadsheet'!AH140),$E140-AH$4,"")</f>
        <v/>
      </c>
      <c r="AI140" t="str">
        <f>IF(ISNUMBER('Panel Spreadsheet'!AI140),$E140-AI$4,"")</f>
        <v/>
      </c>
      <c r="AJ140" t="str">
        <f>IF(ISNUMBER('Panel Spreadsheet'!AJ140),$E140-AJ$4,"")</f>
        <v/>
      </c>
      <c r="AK140" t="str">
        <f>IF(ISNUMBER('Panel Spreadsheet'!AK140),$E140-AK$4,"")</f>
        <v/>
      </c>
      <c r="AL140" t="str">
        <f>IF(ISNUMBER('Panel Spreadsheet'!AL140),$E140-AL$4,"")</f>
        <v/>
      </c>
      <c r="AM140" t="str">
        <f>IF(ISNUMBER('Panel Spreadsheet'!AM140),$E140-AM$4,"")</f>
        <v/>
      </c>
      <c r="AN140" t="str">
        <f>IF(ISNUMBER('Panel Spreadsheet'!AN140),$E140-AN$4,"")</f>
        <v/>
      </c>
      <c r="AO140" t="str">
        <f>IF(ISNUMBER('Panel Spreadsheet'!AO140),$E140-AO$4,"")</f>
        <v/>
      </c>
      <c r="AP140" t="str">
        <f>IF(ISNUMBER('Panel Spreadsheet'!AP140),$E140-AP$4,"")</f>
        <v/>
      </c>
      <c r="AQ140" t="str">
        <f>IF(ISNUMBER('Panel Spreadsheet'!AQ140),$E140-AQ$4,"")</f>
        <v/>
      </c>
      <c r="AR140" t="str">
        <f>IF(ISNUMBER('Panel Spreadsheet'!AR140),$E140-AR$4,"")</f>
        <v/>
      </c>
      <c r="AS140" t="str">
        <f>IF(ISNUMBER('Panel Spreadsheet'!AS140),$E140-AS$4,"")</f>
        <v/>
      </c>
      <c r="AT140" t="str">
        <f>IF(ISNUMBER('Panel Spreadsheet'!AT140),$E140-AT$4,"")</f>
        <v/>
      </c>
      <c r="AU140" t="str">
        <f>IF(ISNUMBER('Panel Spreadsheet'!AU140),$E140-AU$4,"")</f>
        <v/>
      </c>
      <c r="AV140" t="str">
        <f>IF(ISNUMBER('Panel Spreadsheet'!AV140),$E140-AV$4,"")</f>
        <v/>
      </c>
      <c r="AW140" t="str">
        <f>IF(ISNUMBER('Panel Spreadsheet'!AW140),$E140-AW$4,"")</f>
        <v/>
      </c>
      <c r="AX140" t="str">
        <f>IF(ISNUMBER('Panel Spreadsheet'!AX140),$E140-AX$4,"")</f>
        <v/>
      </c>
      <c r="AY140" t="str">
        <f>IF(ISNUMBER('Panel Spreadsheet'!AY140),$E140-AY$4,"")</f>
        <v/>
      </c>
      <c r="AZ140" t="str">
        <f>IF(ISNUMBER('Panel Spreadsheet'!AZ140),$E140-AZ$4,"")</f>
        <v/>
      </c>
      <c r="BA140" t="str">
        <f>IF(ISNUMBER('Panel Spreadsheet'!BA140),$E140-BA$4,"")</f>
        <v/>
      </c>
      <c r="BB140" t="str">
        <f>IF(ISNUMBER('Panel Spreadsheet'!BB140),$E140-BB$4,"")</f>
        <v/>
      </c>
      <c r="BC140" t="str">
        <f>IF(ISNUMBER('Panel Spreadsheet'!BC140),$E140-BC$4,"")</f>
        <v/>
      </c>
      <c r="BD140" t="str">
        <f>IF(ISNUMBER('Panel Spreadsheet'!BD140),$E140-BD$4,"")</f>
        <v/>
      </c>
      <c r="BE140" t="str">
        <f>IF(ISNUMBER('Panel Spreadsheet'!BE140),$E140-BE$4,"")</f>
        <v/>
      </c>
      <c r="BF140" t="str">
        <f>IF(ISNUMBER('Panel Spreadsheet'!BF140),$E140-BF$4,"")</f>
        <v/>
      </c>
      <c r="BG140" t="str">
        <f>IF(ISNUMBER('Panel Spreadsheet'!BG140),$E140-BG$4,"")</f>
        <v/>
      </c>
      <c r="BH140" t="str">
        <f>IF(ISNUMBER('Panel Spreadsheet'!BH140),$E140-BH$4,"")</f>
        <v/>
      </c>
      <c r="BI140" t="str">
        <f>IF(ISNUMBER('Panel Spreadsheet'!BI140),$E140-BI$4,"")</f>
        <v/>
      </c>
      <c r="BJ140" t="str">
        <f>IF(ISNUMBER('Panel Spreadsheet'!BJ140),$E140-BJ$4,"")</f>
        <v/>
      </c>
      <c r="BK140">
        <f>IF(ISNUMBER('Panel Spreadsheet'!BK140),$E140-BK$4,"")</f>
        <v>3</v>
      </c>
      <c r="BL140">
        <f>IF(ISNUMBER('Panel Spreadsheet'!BL140),$E140-BL$4,"")</f>
        <v>2</v>
      </c>
      <c r="BM140" t="str">
        <f>IF(ISNUMBER('Panel Spreadsheet'!BM140),$E140-BM$4,"")</f>
        <v/>
      </c>
    </row>
    <row r="141" spans="1:65" ht="29" x14ac:dyDescent="0.35">
      <c r="A141" s="51" t="s">
        <v>47</v>
      </c>
      <c r="B141" s="49" t="s">
        <v>172</v>
      </c>
      <c r="C141" s="27">
        <v>2.5</v>
      </c>
      <c r="D141" s="22">
        <v>1950</v>
      </c>
      <c r="E141" s="26">
        <v>1955</v>
      </c>
      <c r="F141" t="str">
        <f>IF(ISNUMBER('Panel Spreadsheet'!F141),$E141-F$4,"")</f>
        <v/>
      </c>
      <c r="G141" t="str">
        <f>IF(ISNUMBER('Panel Spreadsheet'!G141),$E141-G$4,"")</f>
        <v/>
      </c>
      <c r="H141" t="str">
        <f>IF(ISNUMBER('Panel Spreadsheet'!H141),$E141-H$4,"")</f>
        <v/>
      </c>
      <c r="I141" t="str">
        <f>IF(ISNUMBER('Panel Spreadsheet'!I141),$E141-I$4,"")</f>
        <v/>
      </c>
      <c r="J141" t="str">
        <f>IF(ISNUMBER('Panel Spreadsheet'!J141),$E141-J$4,"")</f>
        <v/>
      </c>
      <c r="K141" t="str">
        <f>IF(ISNUMBER('Panel Spreadsheet'!K141),$E141-K$4,"")</f>
        <v/>
      </c>
      <c r="L141" t="str">
        <f>IF(ISNUMBER('Panel Spreadsheet'!L141),$E141-L$4,"")</f>
        <v/>
      </c>
      <c r="M141" t="str">
        <f>IF(ISNUMBER('Panel Spreadsheet'!M141),$E141-M$4,"")</f>
        <v/>
      </c>
      <c r="N141" t="str">
        <f>IF(ISNUMBER('Panel Spreadsheet'!N141),$E141-N$4,"")</f>
        <v/>
      </c>
      <c r="O141" t="str">
        <f>IF(ISNUMBER('Panel Spreadsheet'!O141),$E141-O$4,"")</f>
        <v/>
      </c>
      <c r="P141" t="str">
        <f>IF(ISNUMBER('Panel Spreadsheet'!P141),$E141-P$4,"")</f>
        <v/>
      </c>
      <c r="Q141" t="str">
        <f>IF(ISNUMBER('Panel Spreadsheet'!Q141),$E141-Q$4,"")</f>
        <v/>
      </c>
      <c r="R141" t="str">
        <f>IF(ISNUMBER('Panel Spreadsheet'!R141),$E141-R$4,"")</f>
        <v/>
      </c>
      <c r="S141" t="str">
        <f>IF(ISNUMBER('Panel Spreadsheet'!S141),$E141-S$4,"")</f>
        <v/>
      </c>
      <c r="T141" t="str">
        <f>IF(ISNUMBER('Panel Spreadsheet'!T141),$E141-T$4,"")</f>
        <v/>
      </c>
      <c r="U141" t="str">
        <f>IF(ISNUMBER('Panel Spreadsheet'!U141),$E141-U$4,"")</f>
        <v/>
      </c>
      <c r="V141" t="str">
        <f>IF(ISNUMBER('Panel Spreadsheet'!V141),$E141-V$4,"")</f>
        <v/>
      </c>
      <c r="W141" t="str">
        <f>IF(ISNUMBER('Panel Spreadsheet'!W141),$E141-W$4,"")</f>
        <v/>
      </c>
      <c r="X141" t="str">
        <f>IF(ISNUMBER('Panel Spreadsheet'!X141),$E141-X$4,"")</f>
        <v/>
      </c>
      <c r="Y141" t="str">
        <f>IF(ISNUMBER('Panel Spreadsheet'!Y141),$E141-Y$4,"")</f>
        <v/>
      </c>
      <c r="Z141" t="str">
        <f>IF(ISNUMBER('Panel Spreadsheet'!Z141),$E141-Z$4,"")</f>
        <v/>
      </c>
      <c r="AA141" t="str">
        <f>IF(ISNUMBER('Panel Spreadsheet'!AA141),$E141-AA$4,"")</f>
        <v/>
      </c>
      <c r="AB141">
        <f>IF(ISNUMBER('Panel Spreadsheet'!AB141),$E141-AB$4,"")</f>
        <v>19</v>
      </c>
      <c r="AC141">
        <f>IF(ISNUMBER('Panel Spreadsheet'!AC141),$E141-AC$4,"")</f>
        <v>18</v>
      </c>
      <c r="AD141">
        <f>IF(ISNUMBER('Panel Spreadsheet'!AD141),$E141-AD$4,"")</f>
        <v>17</v>
      </c>
      <c r="AE141">
        <f>IF(ISNUMBER('Panel Spreadsheet'!AE141),$E141-AE$4,"")</f>
        <v>16</v>
      </c>
      <c r="AF141">
        <f>IF(ISNUMBER('Panel Spreadsheet'!AF141),$E141-AF$4,"")</f>
        <v>15</v>
      </c>
      <c r="AG141">
        <f>IF(ISNUMBER('Panel Spreadsheet'!AG141),$E141-AG$4,"")</f>
        <v>14</v>
      </c>
      <c r="AH141">
        <f>IF(ISNUMBER('Panel Spreadsheet'!AH141),$E141-AH$4,"")</f>
        <v>13</v>
      </c>
      <c r="AI141">
        <f>IF(ISNUMBER('Panel Spreadsheet'!AI141),$E141-AI$4,"")</f>
        <v>12</v>
      </c>
      <c r="AJ141">
        <f>IF(ISNUMBER('Panel Spreadsheet'!AJ141),$E141-AJ$4,"")</f>
        <v>11</v>
      </c>
      <c r="AK141">
        <f>IF(ISNUMBER('Panel Spreadsheet'!AK141),$E141-AK$4,"")</f>
        <v>10</v>
      </c>
      <c r="AL141">
        <f>IF(ISNUMBER('Panel Spreadsheet'!AL141),$E141-AL$4,"")</f>
        <v>9</v>
      </c>
      <c r="AM141">
        <f>IF(ISNUMBER('Panel Spreadsheet'!AM141),$E141-AM$4,"")</f>
        <v>8</v>
      </c>
      <c r="AN141">
        <f>IF(ISNUMBER('Panel Spreadsheet'!AN141),$E141-AN$4,"")</f>
        <v>7</v>
      </c>
      <c r="AO141">
        <f>IF(ISNUMBER('Panel Spreadsheet'!AO141),$E141-AO$4,"")</f>
        <v>6</v>
      </c>
      <c r="AP141">
        <f>IF(ISNUMBER('Panel Spreadsheet'!AP141),$E141-AP$4,"")</f>
        <v>5</v>
      </c>
      <c r="AQ141">
        <f>IF(ISNUMBER('Panel Spreadsheet'!AQ141),$E141-AQ$4,"")</f>
        <v>4</v>
      </c>
      <c r="AR141">
        <f>IF(ISNUMBER('Panel Spreadsheet'!AR141),$E141-AR$4,"")</f>
        <v>3</v>
      </c>
      <c r="AS141">
        <f>IF(ISNUMBER('Panel Spreadsheet'!AS141),$E141-AS$4,"")</f>
        <v>2</v>
      </c>
      <c r="AT141">
        <f>IF(ISNUMBER('Panel Spreadsheet'!AT141),$E141-AT$4,"")</f>
        <v>1</v>
      </c>
      <c r="AU141">
        <f>IF(ISNUMBER('Panel Spreadsheet'!AU141),$E141-AU$4,"")</f>
        <v>0</v>
      </c>
      <c r="AV141" t="str">
        <f>IF(ISNUMBER('Panel Spreadsheet'!AV141),$E141-AV$4,"")</f>
        <v/>
      </c>
      <c r="AW141" t="str">
        <f>IF(ISNUMBER('Panel Spreadsheet'!AW141),$E141-AW$4,"")</f>
        <v/>
      </c>
      <c r="AX141" t="str">
        <f>IF(ISNUMBER('Panel Spreadsheet'!AX141),$E141-AX$4,"")</f>
        <v/>
      </c>
      <c r="AY141" t="str">
        <f>IF(ISNUMBER('Panel Spreadsheet'!AY141),$E141-AY$4,"")</f>
        <v/>
      </c>
      <c r="AZ141" t="str">
        <f>IF(ISNUMBER('Panel Spreadsheet'!AZ141),$E141-AZ$4,"")</f>
        <v/>
      </c>
      <c r="BA141" t="str">
        <f>IF(ISNUMBER('Panel Spreadsheet'!BA141),$E141-BA$4,"")</f>
        <v/>
      </c>
      <c r="BB141" t="str">
        <f>IF(ISNUMBER('Panel Spreadsheet'!BB141),$E141-BB$4,"")</f>
        <v/>
      </c>
      <c r="BC141" t="str">
        <f>IF(ISNUMBER('Panel Spreadsheet'!BC141),$E141-BC$4,"")</f>
        <v/>
      </c>
      <c r="BD141" t="str">
        <f>IF(ISNUMBER('Panel Spreadsheet'!BD141),$E141-BD$4,"")</f>
        <v/>
      </c>
      <c r="BE141" t="str">
        <f>IF(ISNUMBER('Panel Spreadsheet'!BE141),$E141-BE$4,"")</f>
        <v/>
      </c>
      <c r="BF141" t="str">
        <f>IF(ISNUMBER('Panel Spreadsheet'!BF141),$E141-BF$4,"")</f>
        <v/>
      </c>
      <c r="BG141" t="str">
        <f>IF(ISNUMBER('Panel Spreadsheet'!BG141),$E141-BG$4,"")</f>
        <v/>
      </c>
      <c r="BH141" t="str">
        <f>IF(ISNUMBER('Panel Spreadsheet'!BH141),$E141-BH$4,"")</f>
        <v/>
      </c>
      <c r="BI141" t="str">
        <f>IF(ISNUMBER('Panel Spreadsheet'!BI141),$E141-BI$4,"")</f>
        <v/>
      </c>
      <c r="BJ141" t="str">
        <f>IF(ISNUMBER('Panel Spreadsheet'!BJ141),$E141-BJ$4,"")</f>
        <v/>
      </c>
      <c r="BK141" t="str">
        <f>IF(ISNUMBER('Panel Spreadsheet'!BK141),$E141-BK$4,"")</f>
        <v/>
      </c>
      <c r="BL141" t="str">
        <f>IF(ISNUMBER('Panel Spreadsheet'!BL141),$E141-BL$4,"")</f>
        <v/>
      </c>
      <c r="BM141" t="str">
        <f>IF(ISNUMBER('Panel Spreadsheet'!BM141),$E141-BM$4,"")</f>
        <v/>
      </c>
    </row>
    <row r="142" spans="1:65" x14ac:dyDescent="0.35">
      <c r="A142" s="46" t="s">
        <v>46</v>
      </c>
      <c r="B142" t="s">
        <v>172</v>
      </c>
      <c r="C142">
        <v>2.5</v>
      </c>
      <c r="D142">
        <v>1951</v>
      </c>
      <c r="E142">
        <v>1952</v>
      </c>
      <c r="F142" t="str">
        <f>IF(ISNUMBER('Panel Spreadsheet'!F142),$E142-F$4,"")</f>
        <v/>
      </c>
      <c r="G142" t="str">
        <f>IF(ISNUMBER('Panel Spreadsheet'!G142),$E142-G$4,"")</f>
        <v/>
      </c>
      <c r="H142" t="str">
        <f>IF(ISNUMBER('Panel Spreadsheet'!H142),$E142-H$4,"")</f>
        <v/>
      </c>
      <c r="I142" t="str">
        <f>IF(ISNUMBER('Panel Spreadsheet'!I142),$E142-I$4,"")</f>
        <v/>
      </c>
      <c r="J142" t="str">
        <f>IF(ISNUMBER('Panel Spreadsheet'!J142),$E142-J$4,"")</f>
        <v/>
      </c>
      <c r="K142" t="str">
        <f>IF(ISNUMBER('Panel Spreadsheet'!K142),$E142-K$4,"")</f>
        <v/>
      </c>
      <c r="L142" t="str">
        <f>IF(ISNUMBER('Panel Spreadsheet'!L142),$E142-L$4,"")</f>
        <v/>
      </c>
      <c r="M142" t="str">
        <f>IF(ISNUMBER('Panel Spreadsheet'!M142),$E142-M$4,"")</f>
        <v/>
      </c>
      <c r="N142" t="str">
        <f>IF(ISNUMBER('Panel Spreadsheet'!N142),$E142-N$4,"")</f>
        <v/>
      </c>
      <c r="O142" t="str">
        <f>IF(ISNUMBER('Panel Spreadsheet'!O142),$E142-O$4,"")</f>
        <v/>
      </c>
      <c r="P142" t="str">
        <f>IF(ISNUMBER('Panel Spreadsheet'!P142),$E142-P$4,"")</f>
        <v/>
      </c>
      <c r="Q142" t="str">
        <f>IF(ISNUMBER('Panel Spreadsheet'!Q142),$E142-Q$4,"")</f>
        <v/>
      </c>
      <c r="R142" t="str">
        <f>IF(ISNUMBER('Panel Spreadsheet'!R142),$E142-R$4,"")</f>
        <v/>
      </c>
      <c r="S142" t="str">
        <f>IF(ISNUMBER('Panel Spreadsheet'!S142),$E142-S$4,"")</f>
        <v/>
      </c>
      <c r="T142" t="str">
        <f>IF(ISNUMBER('Panel Spreadsheet'!T142),$E142-T$4,"")</f>
        <v/>
      </c>
      <c r="U142" t="str">
        <f>IF(ISNUMBER('Panel Spreadsheet'!U142),$E142-U$4,"")</f>
        <v/>
      </c>
      <c r="V142" t="str">
        <f>IF(ISNUMBER('Panel Spreadsheet'!V142),$E142-V$4,"")</f>
        <v/>
      </c>
      <c r="W142" t="str">
        <f>IF(ISNUMBER('Panel Spreadsheet'!W142),$E142-W$4,"")</f>
        <v/>
      </c>
      <c r="X142" t="str">
        <f>IF(ISNUMBER('Panel Spreadsheet'!X142),$E142-X$4,"")</f>
        <v/>
      </c>
      <c r="Y142" t="str">
        <f>IF(ISNUMBER('Panel Spreadsheet'!Y142),$E142-Y$4,"")</f>
        <v/>
      </c>
      <c r="Z142" t="str">
        <f>IF(ISNUMBER('Panel Spreadsheet'!Z142),$E142-Z$4,"")</f>
        <v/>
      </c>
      <c r="AA142" t="str">
        <f>IF(ISNUMBER('Panel Spreadsheet'!AA142),$E142-AA$4,"")</f>
        <v/>
      </c>
      <c r="AB142">
        <f>IF(ISNUMBER('Panel Spreadsheet'!AB142),$E142-AB$4,"")</f>
        <v>16</v>
      </c>
      <c r="AC142">
        <f>IF(ISNUMBER('Panel Spreadsheet'!AC142),$E142-AC$4,"")</f>
        <v>15</v>
      </c>
      <c r="AD142">
        <f>IF(ISNUMBER('Panel Spreadsheet'!AD142),$E142-AD$4,"")</f>
        <v>14</v>
      </c>
      <c r="AE142">
        <f>IF(ISNUMBER('Panel Spreadsheet'!AE142),$E142-AE$4,"")</f>
        <v>13</v>
      </c>
      <c r="AF142">
        <f>IF(ISNUMBER('Panel Spreadsheet'!AF142),$E142-AF$4,"")</f>
        <v>12</v>
      </c>
      <c r="AG142">
        <f>IF(ISNUMBER('Panel Spreadsheet'!AG142),$E142-AG$4,"")</f>
        <v>11</v>
      </c>
      <c r="AH142">
        <f>IF(ISNUMBER('Panel Spreadsheet'!AH142),$E142-AH$4,"")</f>
        <v>10</v>
      </c>
      <c r="AI142">
        <f>IF(ISNUMBER('Panel Spreadsheet'!AI142),$E142-AI$4,"")</f>
        <v>9</v>
      </c>
      <c r="AJ142">
        <f>IF(ISNUMBER('Panel Spreadsheet'!AJ142),$E142-AJ$4,"")</f>
        <v>8</v>
      </c>
      <c r="AK142">
        <f>IF(ISNUMBER('Panel Spreadsheet'!AK142),$E142-AK$4,"")</f>
        <v>7</v>
      </c>
      <c r="AL142">
        <f>IF(ISNUMBER('Panel Spreadsheet'!AL142),$E142-AL$4,"")</f>
        <v>6</v>
      </c>
      <c r="AM142">
        <f>IF(ISNUMBER('Panel Spreadsheet'!AM142),$E142-AM$4,"")</f>
        <v>5</v>
      </c>
      <c r="AN142">
        <f>IF(ISNUMBER('Panel Spreadsheet'!AN142),$E142-AN$4,"")</f>
        <v>4</v>
      </c>
      <c r="AO142">
        <f>IF(ISNUMBER('Panel Spreadsheet'!AO142),$E142-AO$4,"")</f>
        <v>3</v>
      </c>
      <c r="AP142">
        <f>IF(ISNUMBER('Panel Spreadsheet'!AP142),$E142-AP$4,"")</f>
        <v>2</v>
      </c>
      <c r="AQ142">
        <f>IF(ISNUMBER('Panel Spreadsheet'!AQ142),$E142-AQ$4,"")</f>
        <v>1</v>
      </c>
      <c r="AR142" t="str">
        <f>IF(ISNUMBER('Panel Spreadsheet'!AR142),$E142-AR$4,"")</f>
        <v/>
      </c>
      <c r="AS142" t="str">
        <f>IF(ISNUMBER('Panel Spreadsheet'!AS142),$E142-AS$4,"")</f>
        <v/>
      </c>
      <c r="AT142" t="str">
        <f>IF(ISNUMBER('Panel Spreadsheet'!AT142),$E142-AT$4,"")</f>
        <v/>
      </c>
      <c r="AU142" t="str">
        <f>IF(ISNUMBER('Panel Spreadsheet'!AU142),$E142-AU$4,"")</f>
        <v/>
      </c>
      <c r="AV142" t="str">
        <f>IF(ISNUMBER('Panel Spreadsheet'!AV142),$E142-AV$4,"")</f>
        <v/>
      </c>
      <c r="AW142" t="str">
        <f>IF(ISNUMBER('Panel Spreadsheet'!AW142),$E142-AW$4,"")</f>
        <v/>
      </c>
      <c r="AX142" t="str">
        <f>IF(ISNUMBER('Panel Spreadsheet'!AX142),$E142-AX$4,"")</f>
        <v/>
      </c>
      <c r="AY142" t="str">
        <f>IF(ISNUMBER('Panel Spreadsheet'!AY142),$E142-AY$4,"")</f>
        <v/>
      </c>
      <c r="AZ142" t="str">
        <f>IF(ISNUMBER('Panel Spreadsheet'!AZ142),$E142-AZ$4,"")</f>
        <v/>
      </c>
      <c r="BA142" t="str">
        <f>IF(ISNUMBER('Panel Spreadsheet'!BA142),$E142-BA$4,"")</f>
        <v/>
      </c>
      <c r="BB142" t="str">
        <f>IF(ISNUMBER('Panel Spreadsheet'!BB142),$E142-BB$4,"")</f>
        <v/>
      </c>
      <c r="BC142" t="str">
        <f>IF(ISNUMBER('Panel Spreadsheet'!BC142),$E142-BC$4,"")</f>
        <v/>
      </c>
      <c r="BD142" t="str">
        <f>IF(ISNUMBER('Panel Spreadsheet'!BD142),$E142-BD$4,"")</f>
        <v/>
      </c>
      <c r="BE142" t="str">
        <f>IF(ISNUMBER('Panel Spreadsheet'!BE142),$E142-BE$4,"")</f>
        <v/>
      </c>
      <c r="BF142" t="str">
        <f>IF(ISNUMBER('Panel Spreadsheet'!BF142),$E142-BF$4,"")</f>
        <v/>
      </c>
      <c r="BG142" t="str">
        <f>IF(ISNUMBER('Panel Spreadsheet'!BG142),$E142-BG$4,"")</f>
        <v/>
      </c>
      <c r="BH142" t="str">
        <f>IF(ISNUMBER('Panel Spreadsheet'!BH142),$E142-BH$4,"")</f>
        <v/>
      </c>
      <c r="BI142" t="str">
        <f>IF(ISNUMBER('Panel Spreadsheet'!BI142),$E142-BI$4,"")</f>
        <v/>
      </c>
      <c r="BJ142" t="str">
        <f>IF(ISNUMBER('Panel Spreadsheet'!BJ142),$E142-BJ$4,"")</f>
        <v/>
      </c>
      <c r="BK142" t="str">
        <f>IF(ISNUMBER('Panel Spreadsheet'!BK142),$E142-BK$4,"")</f>
        <v/>
      </c>
      <c r="BL142" t="str">
        <f>IF(ISNUMBER('Panel Spreadsheet'!BL142),$E142-BL$4,"")</f>
        <v/>
      </c>
      <c r="BM142" t="str">
        <f>IF(ISNUMBER('Panel Spreadsheet'!BM142),$E142-BM$4,"")</f>
        <v/>
      </c>
    </row>
    <row r="143" spans="1:65" x14ac:dyDescent="0.35">
      <c r="A143" s="51" t="s">
        <v>48</v>
      </c>
      <c r="B143" s="49" t="s">
        <v>172</v>
      </c>
      <c r="C143" s="27">
        <v>3</v>
      </c>
      <c r="D143" s="22">
        <v>1955.5</v>
      </c>
      <c r="E143" s="22">
        <v>1955.5</v>
      </c>
      <c r="F143" t="str">
        <f>IF(ISNUMBER('Panel Spreadsheet'!F143),$E143-F$4,"")</f>
        <v/>
      </c>
      <c r="G143" t="str">
        <f>IF(ISNUMBER('Panel Spreadsheet'!G143),$E143-G$4,"")</f>
        <v/>
      </c>
      <c r="H143" t="str">
        <f>IF(ISNUMBER('Panel Spreadsheet'!H143),$E143-H$4,"")</f>
        <v/>
      </c>
      <c r="I143" t="str">
        <f>IF(ISNUMBER('Panel Spreadsheet'!I143),$E143-I$4,"")</f>
        <v/>
      </c>
      <c r="J143" t="str">
        <f>IF(ISNUMBER('Panel Spreadsheet'!J143),$E143-J$4,"")</f>
        <v/>
      </c>
      <c r="K143" t="str">
        <f>IF(ISNUMBER('Panel Spreadsheet'!K143),$E143-K$4,"")</f>
        <v/>
      </c>
      <c r="L143" t="str">
        <f>IF(ISNUMBER('Panel Spreadsheet'!L143),$E143-L$4,"")</f>
        <v/>
      </c>
      <c r="M143" t="str">
        <f>IF(ISNUMBER('Panel Spreadsheet'!M143),$E143-M$4,"")</f>
        <v/>
      </c>
      <c r="N143" t="str">
        <f>IF(ISNUMBER('Panel Spreadsheet'!N143),$E143-N$4,"")</f>
        <v/>
      </c>
      <c r="O143" t="str">
        <f>IF(ISNUMBER('Panel Spreadsheet'!O143),$E143-O$4,"")</f>
        <v/>
      </c>
      <c r="P143" t="str">
        <f>IF(ISNUMBER('Panel Spreadsheet'!P143),$E143-P$4,"")</f>
        <v/>
      </c>
      <c r="Q143" t="str">
        <f>IF(ISNUMBER('Panel Spreadsheet'!Q143),$E143-Q$4,"")</f>
        <v/>
      </c>
      <c r="R143" t="str">
        <f>IF(ISNUMBER('Panel Spreadsheet'!R143),$E143-R$4,"")</f>
        <v/>
      </c>
      <c r="S143" t="str">
        <f>IF(ISNUMBER('Panel Spreadsheet'!S143),$E143-S$4,"")</f>
        <v/>
      </c>
      <c r="T143" t="str">
        <f>IF(ISNUMBER('Panel Spreadsheet'!T143),$E143-T$4,"")</f>
        <v/>
      </c>
      <c r="U143" t="str">
        <f>IF(ISNUMBER('Panel Spreadsheet'!U143),$E143-U$4,"")</f>
        <v/>
      </c>
      <c r="V143" t="str">
        <f>IF(ISNUMBER('Panel Spreadsheet'!V143),$E143-V$4,"")</f>
        <v/>
      </c>
      <c r="W143" t="str">
        <f>IF(ISNUMBER('Panel Spreadsheet'!W143),$E143-W$4,"")</f>
        <v/>
      </c>
      <c r="X143" t="str">
        <f>IF(ISNUMBER('Panel Spreadsheet'!X143),$E143-X$4,"")</f>
        <v/>
      </c>
      <c r="Y143" t="str">
        <f>IF(ISNUMBER('Panel Spreadsheet'!Y143),$E143-Y$4,"")</f>
        <v/>
      </c>
      <c r="Z143" t="str">
        <f>IF(ISNUMBER('Panel Spreadsheet'!Z143),$E143-Z$4,"")</f>
        <v/>
      </c>
      <c r="AA143">
        <f>IF(ISNUMBER('Panel Spreadsheet'!AA143),$E143-AA$4,"")</f>
        <v>20.5</v>
      </c>
      <c r="AB143">
        <f>IF(ISNUMBER('Panel Spreadsheet'!AB143),$E143-AB$4,"")</f>
        <v>19.5</v>
      </c>
      <c r="AC143">
        <f>IF(ISNUMBER('Panel Spreadsheet'!AC143),$E143-AC$4,"")</f>
        <v>18.5</v>
      </c>
      <c r="AD143">
        <f>IF(ISNUMBER('Panel Spreadsheet'!AD143),$E143-AD$4,"")</f>
        <v>17.5</v>
      </c>
      <c r="AE143" t="str">
        <f>IF(ISNUMBER('Panel Spreadsheet'!AE143),$E143-AE$4,"")</f>
        <v/>
      </c>
      <c r="AF143" t="str">
        <f>IF(ISNUMBER('Panel Spreadsheet'!AF143),$E143-AF$4,"")</f>
        <v/>
      </c>
      <c r="AG143" t="str">
        <f>IF(ISNUMBER('Panel Spreadsheet'!AG143),$E143-AG$4,"")</f>
        <v/>
      </c>
      <c r="AH143" t="str">
        <f>IF(ISNUMBER('Panel Spreadsheet'!AH143),$E143-AH$4,"")</f>
        <v/>
      </c>
      <c r="AI143" t="str">
        <f>IF(ISNUMBER('Panel Spreadsheet'!AI143),$E143-AI$4,"")</f>
        <v/>
      </c>
      <c r="AJ143" t="str">
        <f>IF(ISNUMBER('Panel Spreadsheet'!AJ143),$E143-AJ$4,"")</f>
        <v/>
      </c>
      <c r="AK143" t="str">
        <f>IF(ISNUMBER('Panel Spreadsheet'!AK143),$E143-AK$4,"")</f>
        <v/>
      </c>
      <c r="AL143" t="str">
        <f>IF(ISNUMBER('Panel Spreadsheet'!AL143),$E143-AL$4,"")</f>
        <v/>
      </c>
      <c r="AM143" t="str">
        <f>IF(ISNUMBER('Panel Spreadsheet'!AM143),$E143-AM$4,"")</f>
        <v/>
      </c>
      <c r="AN143" t="str">
        <f>IF(ISNUMBER('Panel Spreadsheet'!AN143),$E143-AN$4,"")</f>
        <v/>
      </c>
      <c r="AO143" t="str">
        <f>IF(ISNUMBER('Panel Spreadsheet'!AO143),$E143-AO$4,"")</f>
        <v/>
      </c>
      <c r="AP143" t="str">
        <f>IF(ISNUMBER('Panel Spreadsheet'!AP143),$E143-AP$4,"")</f>
        <v/>
      </c>
      <c r="AQ143" t="str">
        <f>IF(ISNUMBER('Panel Spreadsheet'!AQ143),$E143-AQ$4,"")</f>
        <v/>
      </c>
      <c r="AR143" t="str">
        <f>IF(ISNUMBER('Panel Spreadsheet'!AR143),$E143-AR$4,"")</f>
        <v/>
      </c>
      <c r="AS143" t="str">
        <f>IF(ISNUMBER('Panel Spreadsheet'!AS143),$E143-AS$4,"")</f>
        <v/>
      </c>
      <c r="AT143" t="str">
        <f>IF(ISNUMBER('Panel Spreadsheet'!AT143),$E143-AT$4,"")</f>
        <v/>
      </c>
      <c r="AU143" t="str">
        <f>IF(ISNUMBER('Panel Spreadsheet'!AU143),$E143-AU$4,"")</f>
        <v/>
      </c>
      <c r="AV143" t="str">
        <f>IF(ISNUMBER('Panel Spreadsheet'!AV143),$E143-AV$4,"")</f>
        <v/>
      </c>
      <c r="AW143" t="str">
        <f>IF(ISNUMBER('Panel Spreadsheet'!AW143),$E143-AW$4,"")</f>
        <v/>
      </c>
      <c r="AX143" t="str">
        <f>IF(ISNUMBER('Panel Spreadsheet'!AX143),$E143-AX$4,"")</f>
        <v/>
      </c>
      <c r="AY143" t="str">
        <f>IF(ISNUMBER('Panel Spreadsheet'!AY143),$E143-AY$4,"")</f>
        <v/>
      </c>
      <c r="AZ143" t="str">
        <f>IF(ISNUMBER('Panel Spreadsheet'!AZ143),$E143-AZ$4,"")</f>
        <v/>
      </c>
      <c r="BA143" t="str">
        <f>IF(ISNUMBER('Panel Spreadsheet'!BA143),$E143-BA$4,"")</f>
        <v/>
      </c>
      <c r="BB143" t="str">
        <f>IF(ISNUMBER('Panel Spreadsheet'!BB143),$E143-BB$4,"")</f>
        <v/>
      </c>
      <c r="BC143" t="str">
        <f>IF(ISNUMBER('Panel Spreadsheet'!BC143),$E143-BC$4,"")</f>
        <v/>
      </c>
      <c r="BD143" t="str">
        <f>IF(ISNUMBER('Panel Spreadsheet'!BD143),$E143-BD$4,"")</f>
        <v/>
      </c>
      <c r="BE143" t="str">
        <f>IF(ISNUMBER('Panel Spreadsheet'!BE143),$E143-BE$4,"")</f>
        <v/>
      </c>
      <c r="BF143" t="str">
        <f>IF(ISNUMBER('Panel Spreadsheet'!BF143),$E143-BF$4,"")</f>
        <v/>
      </c>
      <c r="BG143" t="str">
        <f>IF(ISNUMBER('Panel Spreadsheet'!BG143),$E143-BG$4,"")</f>
        <v/>
      </c>
      <c r="BH143" t="str">
        <f>IF(ISNUMBER('Panel Spreadsheet'!BH143),$E143-BH$4,"")</f>
        <v/>
      </c>
      <c r="BI143" t="str">
        <f>IF(ISNUMBER('Panel Spreadsheet'!BI143),$E143-BI$4,"")</f>
        <v/>
      </c>
      <c r="BJ143" t="str">
        <f>IF(ISNUMBER('Panel Spreadsheet'!BJ143),$E143-BJ$4,"")</f>
        <v/>
      </c>
      <c r="BK143" t="str">
        <f>IF(ISNUMBER('Panel Spreadsheet'!BK143),$E143-BK$4,"")</f>
        <v/>
      </c>
      <c r="BL143" t="str">
        <f>IF(ISNUMBER('Panel Spreadsheet'!BL143),$E143-BL$4,"")</f>
        <v/>
      </c>
      <c r="BM143" t="str">
        <f>IF(ISNUMBER('Panel Spreadsheet'!BM143),$E143-BM$4,"")</f>
        <v/>
      </c>
    </row>
    <row r="144" spans="1:65" x14ac:dyDescent="0.35">
      <c r="A144" s="51" t="s">
        <v>69</v>
      </c>
      <c r="B144" s="22" t="s">
        <v>172</v>
      </c>
      <c r="C144" s="27">
        <v>4.5</v>
      </c>
      <c r="D144" s="26">
        <v>1967</v>
      </c>
      <c r="E144" s="26">
        <v>1969</v>
      </c>
      <c r="F144" t="str">
        <f>IF(ISNUMBER('Panel Spreadsheet'!F144),$E144-F$4,"")</f>
        <v/>
      </c>
      <c r="G144" t="str">
        <f>IF(ISNUMBER('Panel Spreadsheet'!G144),$E144-G$4,"")</f>
        <v/>
      </c>
      <c r="H144" t="str">
        <f>IF(ISNUMBER('Panel Spreadsheet'!H144),$E144-H$4,"")</f>
        <v/>
      </c>
      <c r="I144" t="str">
        <f>IF(ISNUMBER('Panel Spreadsheet'!I144),$E144-I$4,"")</f>
        <v/>
      </c>
      <c r="J144" t="str">
        <f>IF(ISNUMBER('Panel Spreadsheet'!J144),$E144-J$4,"")</f>
        <v/>
      </c>
      <c r="K144" t="str">
        <f>IF(ISNUMBER('Panel Spreadsheet'!K144),$E144-K$4,"")</f>
        <v/>
      </c>
      <c r="L144" t="str">
        <f>IF(ISNUMBER('Panel Spreadsheet'!L144),$E144-L$4,"")</f>
        <v/>
      </c>
      <c r="M144" t="str">
        <f>IF(ISNUMBER('Panel Spreadsheet'!M144),$E144-M$4,"")</f>
        <v/>
      </c>
      <c r="N144" t="str">
        <f>IF(ISNUMBER('Panel Spreadsheet'!N144),$E144-N$4,"")</f>
        <v/>
      </c>
      <c r="O144" t="str">
        <f>IF(ISNUMBER('Panel Spreadsheet'!O144),$E144-O$4,"")</f>
        <v/>
      </c>
      <c r="P144" t="str">
        <f>IF(ISNUMBER('Panel Spreadsheet'!P144),$E144-P$4,"")</f>
        <v/>
      </c>
      <c r="Q144" t="str">
        <f>IF(ISNUMBER('Panel Spreadsheet'!Q144),$E144-Q$4,"")</f>
        <v/>
      </c>
      <c r="R144" t="str">
        <f>IF(ISNUMBER('Panel Spreadsheet'!R144),$E144-R$4,"")</f>
        <v/>
      </c>
      <c r="S144" t="str">
        <f>IF(ISNUMBER('Panel Spreadsheet'!S144),$E144-S$4,"")</f>
        <v/>
      </c>
      <c r="T144" t="str">
        <f>IF(ISNUMBER('Panel Spreadsheet'!T144),$E144-T$4,"")</f>
        <v/>
      </c>
      <c r="U144" t="str">
        <f>IF(ISNUMBER('Panel Spreadsheet'!U144),$E144-U$4,"")</f>
        <v/>
      </c>
      <c r="V144" t="str">
        <f>IF(ISNUMBER('Panel Spreadsheet'!V144),$E144-V$4,"")</f>
        <v/>
      </c>
      <c r="W144" t="str">
        <f>IF(ISNUMBER('Panel Spreadsheet'!W144),$E144-W$4,"")</f>
        <v/>
      </c>
      <c r="X144" t="str">
        <f>IF(ISNUMBER('Panel Spreadsheet'!X144),$E144-X$4,"")</f>
        <v/>
      </c>
      <c r="Y144" t="str">
        <f>IF(ISNUMBER('Panel Spreadsheet'!Y144),$E144-Y$4,"")</f>
        <v/>
      </c>
      <c r="Z144" t="str">
        <f>IF(ISNUMBER('Panel Spreadsheet'!Z144),$E144-Z$4,"")</f>
        <v/>
      </c>
      <c r="AA144" t="str">
        <f>IF(ISNUMBER('Panel Spreadsheet'!AA144),$E144-AA$4,"")</f>
        <v/>
      </c>
      <c r="AB144" t="str">
        <f>IF(ISNUMBER('Panel Spreadsheet'!AB144),$E144-AB$4,"")</f>
        <v/>
      </c>
      <c r="AC144" t="str">
        <f>IF(ISNUMBER('Panel Spreadsheet'!AC144),$E144-AC$4,"")</f>
        <v/>
      </c>
      <c r="AD144" t="str">
        <f>IF(ISNUMBER('Panel Spreadsheet'!AD144),$E144-AD$4,"")</f>
        <v/>
      </c>
      <c r="AE144" t="str">
        <f>IF(ISNUMBER('Panel Spreadsheet'!AE144),$E144-AE$4,"")</f>
        <v/>
      </c>
      <c r="AF144" t="str">
        <f>IF(ISNUMBER('Panel Spreadsheet'!AF144),$E144-AF$4,"")</f>
        <v/>
      </c>
      <c r="AG144" t="str">
        <f>IF(ISNUMBER('Panel Spreadsheet'!AG144),$E144-AG$4,"")</f>
        <v/>
      </c>
      <c r="AH144" t="str">
        <f>IF(ISNUMBER('Panel Spreadsheet'!AH144),$E144-AH$4,"")</f>
        <v/>
      </c>
      <c r="AI144" t="str">
        <f>IF(ISNUMBER('Panel Spreadsheet'!AI144),$E144-AI$4,"")</f>
        <v/>
      </c>
      <c r="AJ144" t="str">
        <f>IF(ISNUMBER('Panel Spreadsheet'!AJ144),$E144-AJ$4,"")</f>
        <v/>
      </c>
      <c r="AK144" t="str">
        <f>IF(ISNUMBER('Panel Spreadsheet'!AK144),$E144-AK$4,"")</f>
        <v/>
      </c>
      <c r="AL144" t="str">
        <f>IF(ISNUMBER('Panel Spreadsheet'!AL144),$E144-AL$4,"")</f>
        <v/>
      </c>
      <c r="AM144" t="str">
        <f>IF(ISNUMBER('Panel Spreadsheet'!AM144),$E144-AM$4,"")</f>
        <v/>
      </c>
      <c r="AN144" t="str">
        <f>IF(ISNUMBER('Panel Spreadsheet'!AN144),$E144-AN$4,"")</f>
        <v/>
      </c>
      <c r="AO144" t="str">
        <f>IF(ISNUMBER('Panel Spreadsheet'!AO144),$E144-AO$4,"")</f>
        <v/>
      </c>
      <c r="AP144" t="str">
        <f>IF(ISNUMBER('Panel Spreadsheet'!AP144),$E144-AP$4,"")</f>
        <v/>
      </c>
      <c r="AQ144" t="str">
        <f>IF(ISNUMBER('Panel Spreadsheet'!AQ144),$E144-AQ$4,"")</f>
        <v/>
      </c>
      <c r="AR144" t="str">
        <f>IF(ISNUMBER('Panel Spreadsheet'!AR144),$E144-AR$4,"")</f>
        <v/>
      </c>
      <c r="AS144" t="str">
        <f>IF(ISNUMBER('Panel Spreadsheet'!AS144),$E144-AS$4,"")</f>
        <v/>
      </c>
      <c r="AT144" t="str">
        <f>IF(ISNUMBER('Panel Spreadsheet'!AT144),$E144-AT$4,"")</f>
        <v/>
      </c>
      <c r="AU144" t="str">
        <f>IF(ISNUMBER('Panel Spreadsheet'!AU144),$E144-AU$4,"")</f>
        <v/>
      </c>
      <c r="AV144" t="str">
        <f>IF(ISNUMBER('Panel Spreadsheet'!AV144),$E144-AV$4,"")</f>
        <v/>
      </c>
      <c r="AW144" t="str">
        <f>IF(ISNUMBER('Panel Spreadsheet'!AW144),$E144-AW$4,"")</f>
        <v/>
      </c>
      <c r="AX144" t="str">
        <f>IF(ISNUMBER('Panel Spreadsheet'!AX144),$E144-AX$4,"")</f>
        <v/>
      </c>
      <c r="AY144" t="str">
        <f>IF(ISNUMBER('Panel Spreadsheet'!AY144),$E144-AY$4,"")</f>
        <v/>
      </c>
      <c r="AZ144" t="str">
        <f>IF(ISNUMBER('Panel Spreadsheet'!AZ144),$E144-AZ$4,"")</f>
        <v/>
      </c>
      <c r="BA144" t="str">
        <f>IF(ISNUMBER('Panel Spreadsheet'!BA144),$E144-BA$4,"")</f>
        <v/>
      </c>
      <c r="BB144">
        <f>IF(ISNUMBER('Panel Spreadsheet'!BB144),$E144-BB$4,"")</f>
        <v>7</v>
      </c>
      <c r="BC144">
        <f>IF(ISNUMBER('Panel Spreadsheet'!BC144),$E144-BC$4,"")</f>
        <v>6</v>
      </c>
      <c r="BD144" t="str">
        <f>IF(ISNUMBER('Panel Spreadsheet'!BD144),$E144-BD$4,"")</f>
        <v/>
      </c>
      <c r="BE144" t="str">
        <f>IF(ISNUMBER('Panel Spreadsheet'!BE144),$E144-BE$4,"")</f>
        <v/>
      </c>
      <c r="BF144" t="str">
        <f>IF(ISNUMBER('Panel Spreadsheet'!BF144),$E144-BF$4,"")</f>
        <v/>
      </c>
      <c r="BG144" t="str">
        <f>IF(ISNUMBER('Panel Spreadsheet'!BG144),$E144-BG$4,"")</f>
        <v/>
      </c>
      <c r="BH144" t="str">
        <f>IF(ISNUMBER('Panel Spreadsheet'!BH144),$E144-BH$4,"")</f>
        <v/>
      </c>
      <c r="BI144" t="str">
        <f>IF(ISNUMBER('Panel Spreadsheet'!BI144),$E144-BI$4,"")</f>
        <v/>
      </c>
      <c r="BJ144" t="str">
        <f>IF(ISNUMBER('Panel Spreadsheet'!BJ144),$E144-BJ$4,"")</f>
        <v/>
      </c>
      <c r="BK144" t="str">
        <f>IF(ISNUMBER('Panel Spreadsheet'!BK144),$E144-BK$4,"")</f>
        <v/>
      </c>
      <c r="BL144" t="str">
        <f>IF(ISNUMBER('Panel Spreadsheet'!BL144),$E144-BL$4,"")</f>
        <v/>
      </c>
      <c r="BM144" t="str">
        <f>IF(ISNUMBER('Panel Spreadsheet'!BM144),$E144-BM$4,"")</f>
        <v/>
      </c>
    </row>
    <row r="145" spans="1:65" ht="29" x14ac:dyDescent="0.35">
      <c r="A145" s="51" t="s">
        <v>41</v>
      </c>
      <c r="B145" s="49" t="s">
        <v>172</v>
      </c>
      <c r="C145" s="27">
        <v>4.5</v>
      </c>
      <c r="D145" s="22">
        <v>1931</v>
      </c>
      <c r="E145" s="26">
        <v>1955</v>
      </c>
      <c r="F145" t="str">
        <f>IF(ISNUMBER('Panel Spreadsheet'!F145),$E145-F$4,"")</f>
        <v/>
      </c>
      <c r="G145" t="str">
        <f>IF(ISNUMBER('Panel Spreadsheet'!G145),$E145-G$4,"")</f>
        <v/>
      </c>
      <c r="H145" t="str">
        <f>IF(ISNUMBER('Panel Spreadsheet'!H145),$E145-H$4,"")</f>
        <v/>
      </c>
      <c r="I145" t="str">
        <f>IF(ISNUMBER('Panel Spreadsheet'!I145),$E145-I$4,"")</f>
        <v/>
      </c>
      <c r="J145" t="str">
        <f>IF(ISNUMBER('Panel Spreadsheet'!J145),$E145-J$4,"")</f>
        <v/>
      </c>
      <c r="K145" t="str">
        <f>IF(ISNUMBER('Panel Spreadsheet'!K145),$E145-K$4,"")</f>
        <v/>
      </c>
      <c r="L145" t="str">
        <f>IF(ISNUMBER('Panel Spreadsheet'!L145),$E145-L$4,"")</f>
        <v/>
      </c>
      <c r="M145" t="str">
        <f>IF(ISNUMBER('Panel Spreadsheet'!M145),$E145-M$4,"")</f>
        <v/>
      </c>
      <c r="N145" t="str">
        <f>IF(ISNUMBER('Panel Spreadsheet'!N145),$E145-N$4,"")</f>
        <v/>
      </c>
      <c r="O145" t="str">
        <f>IF(ISNUMBER('Panel Spreadsheet'!O145),$E145-O$4,"")</f>
        <v/>
      </c>
      <c r="P145" t="str">
        <f>IF(ISNUMBER('Panel Spreadsheet'!P145),$E145-P$4,"")</f>
        <v/>
      </c>
      <c r="Q145" t="str">
        <f>IF(ISNUMBER('Panel Spreadsheet'!Q145),$E145-Q$4,"")</f>
        <v/>
      </c>
      <c r="R145" t="str">
        <f>IF(ISNUMBER('Panel Spreadsheet'!R145),$E145-R$4,"")</f>
        <v/>
      </c>
      <c r="S145" t="str">
        <f>IF(ISNUMBER('Panel Spreadsheet'!S145),$E145-S$4,"")</f>
        <v/>
      </c>
      <c r="T145">
        <f>IF(ISNUMBER('Panel Spreadsheet'!T145),$E145-T$4,"")</f>
        <v>27</v>
      </c>
      <c r="U145">
        <f>IF(ISNUMBER('Panel Spreadsheet'!U145),$E145-U$4,"")</f>
        <v>26</v>
      </c>
      <c r="V145">
        <f>IF(ISNUMBER('Panel Spreadsheet'!V145),$E145-V$4,"")</f>
        <v>25</v>
      </c>
      <c r="W145">
        <f>IF(ISNUMBER('Panel Spreadsheet'!W145),$E145-W$4,"")</f>
        <v>24</v>
      </c>
      <c r="X145">
        <f>IF(ISNUMBER('Panel Spreadsheet'!X145),$E145-X$4,"")</f>
        <v>23</v>
      </c>
      <c r="Y145">
        <f>IF(ISNUMBER('Panel Spreadsheet'!Y145),$E145-Y$4,"")</f>
        <v>22</v>
      </c>
      <c r="Z145">
        <f>IF(ISNUMBER('Panel Spreadsheet'!Z145),$E145-Z$4,"")</f>
        <v>21</v>
      </c>
      <c r="AA145" t="str">
        <f>IF(ISNUMBER('Panel Spreadsheet'!AA145),$E145-AA$4,"")</f>
        <v/>
      </c>
      <c r="AB145" t="str">
        <f>IF(ISNUMBER('Panel Spreadsheet'!AB145),$E145-AB$4,"")</f>
        <v/>
      </c>
      <c r="AC145" t="str">
        <f>IF(ISNUMBER('Panel Spreadsheet'!AC145),$E145-AC$4,"")</f>
        <v/>
      </c>
      <c r="AD145" t="str">
        <f>IF(ISNUMBER('Panel Spreadsheet'!AD145),$E145-AD$4,"")</f>
        <v/>
      </c>
      <c r="AE145" t="str">
        <f>IF(ISNUMBER('Panel Spreadsheet'!AE145),$E145-AE$4,"")</f>
        <v/>
      </c>
      <c r="AF145" t="str">
        <f>IF(ISNUMBER('Panel Spreadsheet'!AF145),$E145-AF$4,"")</f>
        <v/>
      </c>
      <c r="AG145" t="str">
        <f>IF(ISNUMBER('Panel Spreadsheet'!AG145),$E145-AG$4,"")</f>
        <v/>
      </c>
      <c r="AH145" t="str">
        <f>IF(ISNUMBER('Panel Spreadsheet'!AH145),$E145-AH$4,"")</f>
        <v/>
      </c>
      <c r="AI145" t="str">
        <f>IF(ISNUMBER('Panel Spreadsheet'!AI145),$E145-AI$4,"")</f>
        <v/>
      </c>
      <c r="AJ145" t="str">
        <f>IF(ISNUMBER('Panel Spreadsheet'!AJ145),$E145-AJ$4,"")</f>
        <v/>
      </c>
      <c r="AK145" t="str">
        <f>IF(ISNUMBER('Panel Spreadsheet'!AK145),$E145-AK$4,"")</f>
        <v/>
      </c>
      <c r="AL145" t="str">
        <f>IF(ISNUMBER('Panel Spreadsheet'!AL145),$E145-AL$4,"")</f>
        <v/>
      </c>
      <c r="AM145" t="str">
        <f>IF(ISNUMBER('Panel Spreadsheet'!AM145),$E145-AM$4,"")</f>
        <v/>
      </c>
      <c r="AN145" t="str">
        <f>IF(ISNUMBER('Panel Spreadsheet'!AN145),$E145-AN$4,"")</f>
        <v/>
      </c>
      <c r="AO145" t="str">
        <f>IF(ISNUMBER('Panel Spreadsheet'!AO145),$E145-AO$4,"")</f>
        <v/>
      </c>
      <c r="AP145" t="str">
        <f>IF(ISNUMBER('Panel Spreadsheet'!AP145),$E145-AP$4,"")</f>
        <v/>
      </c>
      <c r="AQ145" t="str">
        <f>IF(ISNUMBER('Panel Spreadsheet'!AQ145),$E145-AQ$4,"")</f>
        <v/>
      </c>
      <c r="AR145" t="str">
        <f>IF(ISNUMBER('Panel Spreadsheet'!AR145),$E145-AR$4,"")</f>
        <v/>
      </c>
      <c r="AS145" t="str">
        <f>IF(ISNUMBER('Panel Spreadsheet'!AS145),$E145-AS$4,"")</f>
        <v/>
      </c>
      <c r="AT145" t="str">
        <f>IF(ISNUMBER('Panel Spreadsheet'!AT145),$E145-AT$4,"")</f>
        <v/>
      </c>
      <c r="AU145" t="str">
        <f>IF(ISNUMBER('Panel Spreadsheet'!AU145),$E145-AU$4,"")</f>
        <v/>
      </c>
      <c r="AV145" t="str">
        <f>IF(ISNUMBER('Panel Spreadsheet'!AV145),$E145-AV$4,"")</f>
        <v/>
      </c>
      <c r="AW145" t="str">
        <f>IF(ISNUMBER('Panel Spreadsheet'!AW145),$E145-AW$4,"")</f>
        <v/>
      </c>
      <c r="AX145" t="str">
        <f>IF(ISNUMBER('Panel Spreadsheet'!AX145),$E145-AX$4,"")</f>
        <v/>
      </c>
      <c r="AY145" t="str">
        <f>IF(ISNUMBER('Panel Spreadsheet'!AY145),$E145-AY$4,"")</f>
        <v/>
      </c>
      <c r="AZ145" t="str">
        <f>IF(ISNUMBER('Panel Spreadsheet'!AZ145),$E145-AZ$4,"")</f>
        <v/>
      </c>
      <c r="BA145" t="str">
        <f>IF(ISNUMBER('Panel Spreadsheet'!BA145),$E145-BA$4,"")</f>
        <v/>
      </c>
      <c r="BB145" t="str">
        <f>IF(ISNUMBER('Panel Spreadsheet'!BB145),$E145-BB$4,"")</f>
        <v/>
      </c>
      <c r="BC145" t="str">
        <f>IF(ISNUMBER('Panel Spreadsheet'!BC145),$E145-BC$4,"")</f>
        <v/>
      </c>
      <c r="BD145" t="str">
        <f>IF(ISNUMBER('Panel Spreadsheet'!BD145),$E145-BD$4,"")</f>
        <v/>
      </c>
      <c r="BE145" t="str">
        <f>IF(ISNUMBER('Panel Spreadsheet'!BE145),$E145-BE$4,"")</f>
        <v/>
      </c>
      <c r="BF145" t="str">
        <f>IF(ISNUMBER('Panel Spreadsheet'!BF145),$E145-BF$4,"")</f>
        <v/>
      </c>
      <c r="BG145" t="str">
        <f>IF(ISNUMBER('Panel Spreadsheet'!BG145),$E145-BG$4,"")</f>
        <v/>
      </c>
      <c r="BH145" t="str">
        <f>IF(ISNUMBER('Panel Spreadsheet'!BH145),$E145-BH$4,"")</f>
        <v/>
      </c>
      <c r="BI145" t="str">
        <f>IF(ISNUMBER('Panel Spreadsheet'!BI145),$E145-BI$4,"")</f>
        <v/>
      </c>
      <c r="BJ145" t="str">
        <f>IF(ISNUMBER('Panel Spreadsheet'!BJ145),$E145-BJ$4,"")</f>
        <v/>
      </c>
      <c r="BK145" t="str">
        <f>IF(ISNUMBER('Panel Spreadsheet'!BK145),$E145-BK$4,"")</f>
        <v/>
      </c>
      <c r="BL145" t="str">
        <f>IF(ISNUMBER('Panel Spreadsheet'!BL145),$E145-BL$4,"")</f>
        <v/>
      </c>
      <c r="BM145" t="str">
        <f>IF(ISNUMBER('Panel Spreadsheet'!BM145),$E145-BM$4,"")</f>
        <v/>
      </c>
    </row>
    <row r="146" spans="1:65" ht="29" x14ac:dyDescent="0.35">
      <c r="A146" s="51" t="s">
        <v>42</v>
      </c>
      <c r="B146" s="49" t="s">
        <v>172</v>
      </c>
      <c r="C146" s="27">
        <v>4.5</v>
      </c>
      <c r="D146" s="22">
        <v>1931</v>
      </c>
      <c r="E146" s="26">
        <v>1945</v>
      </c>
      <c r="F146" t="str">
        <f>IF(ISNUMBER('Panel Spreadsheet'!F146),$E146-F$4,"")</f>
        <v/>
      </c>
      <c r="G146" t="str">
        <f>IF(ISNUMBER('Panel Spreadsheet'!G146),$E146-G$4,"")</f>
        <v/>
      </c>
      <c r="H146" t="str">
        <f>IF(ISNUMBER('Panel Spreadsheet'!H146),$E146-H$4,"")</f>
        <v/>
      </c>
      <c r="I146" t="str">
        <f>IF(ISNUMBER('Panel Spreadsheet'!I146),$E146-I$4,"")</f>
        <v/>
      </c>
      <c r="J146" t="str">
        <f>IF(ISNUMBER('Panel Spreadsheet'!J146),$E146-J$4,"")</f>
        <v/>
      </c>
      <c r="K146" t="str">
        <f>IF(ISNUMBER('Panel Spreadsheet'!K146),$E146-K$4,"")</f>
        <v/>
      </c>
      <c r="L146" t="str">
        <f>IF(ISNUMBER('Panel Spreadsheet'!L146),$E146-L$4,"")</f>
        <v/>
      </c>
      <c r="M146" t="str">
        <f>IF(ISNUMBER('Panel Spreadsheet'!M146),$E146-M$4,"")</f>
        <v/>
      </c>
      <c r="N146" t="str">
        <f>IF(ISNUMBER('Panel Spreadsheet'!N146),$E146-N$4,"")</f>
        <v/>
      </c>
      <c r="O146" t="str">
        <f>IF(ISNUMBER('Panel Spreadsheet'!O146),$E146-O$4,"")</f>
        <v/>
      </c>
      <c r="P146" t="str">
        <f>IF(ISNUMBER('Panel Spreadsheet'!P146),$E146-P$4,"")</f>
        <v/>
      </c>
      <c r="Q146" t="str">
        <f>IF(ISNUMBER('Panel Spreadsheet'!Q146),$E146-Q$4,"")</f>
        <v/>
      </c>
      <c r="R146" t="str">
        <f>IF(ISNUMBER('Panel Spreadsheet'!R146),$E146-R$4,"")</f>
        <v/>
      </c>
      <c r="S146" t="str">
        <f>IF(ISNUMBER('Panel Spreadsheet'!S146),$E146-S$4,"")</f>
        <v/>
      </c>
      <c r="T146">
        <f>IF(ISNUMBER('Panel Spreadsheet'!T146),$E146-T$4,"")</f>
        <v>17</v>
      </c>
      <c r="U146">
        <f>IF(ISNUMBER('Panel Spreadsheet'!U146),$E146-U$4,"")</f>
        <v>16</v>
      </c>
      <c r="V146">
        <f>IF(ISNUMBER('Panel Spreadsheet'!V146),$E146-V$4,"")</f>
        <v>15</v>
      </c>
      <c r="W146">
        <f>IF(ISNUMBER('Panel Spreadsheet'!W146),$E146-W$4,"")</f>
        <v>14</v>
      </c>
      <c r="X146">
        <f>IF(ISNUMBER('Panel Spreadsheet'!X146),$E146-X$4,"")</f>
        <v>13</v>
      </c>
      <c r="Y146">
        <f>IF(ISNUMBER('Panel Spreadsheet'!Y146),$E146-Y$4,"")</f>
        <v>12</v>
      </c>
      <c r="Z146">
        <f>IF(ISNUMBER('Panel Spreadsheet'!Z146),$E146-Z$4,"")</f>
        <v>11</v>
      </c>
      <c r="AA146">
        <f>IF(ISNUMBER('Panel Spreadsheet'!AA146),$E146-AA$4,"")</f>
        <v>10</v>
      </c>
      <c r="AB146">
        <f>IF(ISNUMBER('Panel Spreadsheet'!AB146),$E146-AB$4,"")</f>
        <v>9</v>
      </c>
      <c r="AC146">
        <f>IF(ISNUMBER('Panel Spreadsheet'!AC146),$E146-AC$4,"")</f>
        <v>8</v>
      </c>
      <c r="AD146" t="str">
        <f>IF(ISNUMBER('Panel Spreadsheet'!AD146),$E146-AD$4,"")</f>
        <v/>
      </c>
      <c r="AE146" t="str">
        <f>IF(ISNUMBER('Panel Spreadsheet'!AE146),$E146-AE$4,"")</f>
        <v/>
      </c>
      <c r="AF146" t="str">
        <f>IF(ISNUMBER('Panel Spreadsheet'!AF146),$E146-AF$4,"")</f>
        <v/>
      </c>
      <c r="AG146" t="str">
        <f>IF(ISNUMBER('Panel Spreadsheet'!AG146),$E146-AG$4,"")</f>
        <v/>
      </c>
      <c r="AH146" t="str">
        <f>IF(ISNUMBER('Panel Spreadsheet'!AH146),$E146-AH$4,"")</f>
        <v/>
      </c>
      <c r="AI146" t="str">
        <f>IF(ISNUMBER('Panel Spreadsheet'!AI146),$E146-AI$4,"")</f>
        <v/>
      </c>
      <c r="AJ146" t="str">
        <f>IF(ISNUMBER('Panel Spreadsheet'!AJ146),$E146-AJ$4,"")</f>
        <v/>
      </c>
      <c r="AK146" t="str">
        <f>IF(ISNUMBER('Panel Spreadsheet'!AK146),$E146-AK$4,"")</f>
        <v/>
      </c>
      <c r="AL146" t="str">
        <f>IF(ISNUMBER('Panel Spreadsheet'!AL146),$E146-AL$4,"")</f>
        <v/>
      </c>
      <c r="AM146" t="str">
        <f>IF(ISNUMBER('Panel Spreadsheet'!AM146),$E146-AM$4,"")</f>
        <v/>
      </c>
      <c r="AN146" t="str">
        <f>IF(ISNUMBER('Panel Spreadsheet'!AN146),$E146-AN$4,"")</f>
        <v/>
      </c>
      <c r="AO146" t="str">
        <f>IF(ISNUMBER('Panel Spreadsheet'!AO146),$E146-AO$4,"")</f>
        <v/>
      </c>
      <c r="AP146" t="str">
        <f>IF(ISNUMBER('Panel Spreadsheet'!AP146),$E146-AP$4,"")</f>
        <v/>
      </c>
      <c r="AQ146" t="str">
        <f>IF(ISNUMBER('Panel Spreadsheet'!AQ146),$E146-AQ$4,"")</f>
        <v/>
      </c>
      <c r="AR146" t="str">
        <f>IF(ISNUMBER('Panel Spreadsheet'!AR146),$E146-AR$4,"")</f>
        <v/>
      </c>
      <c r="AS146" t="str">
        <f>IF(ISNUMBER('Panel Spreadsheet'!AS146),$E146-AS$4,"")</f>
        <v/>
      </c>
      <c r="AT146" t="str">
        <f>IF(ISNUMBER('Panel Spreadsheet'!AT146),$E146-AT$4,"")</f>
        <v/>
      </c>
      <c r="AU146" t="str">
        <f>IF(ISNUMBER('Panel Spreadsheet'!AU146),$E146-AU$4,"")</f>
        <v/>
      </c>
      <c r="AV146" t="str">
        <f>IF(ISNUMBER('Panel Spreadsheet'!AV146),$E146-AV$4,"")</f>
        <v/>
      </c>
      <c r="AW146" t="str">
        <f>IF(ISNUMBER('Panel Spreadsheet'!AW146),$E146-AW$4,"")</f>
        <v/>
      </c>
      <c r="AX146" t="str">
        <f>IF(ISNUMBER('Panel Spreadsheet'!AX146),$E146-AX$4,"")</f>
        <v/>
      </c>
      <c r="AY146" t="str">
        <f>IF(ISNUMBER('Panel Spreadsheet'!AY146),$E146-AY$4,"")</f>
        <v/>
      </c>
      <c r="AZ146" t="str">
        <f>IF(ISNUMBER('Panel Spreadsheet'!AZ146),$E146-AZ$4,"")</f>
        <v/>
      </c>
      <c r="BA146" t="str">
        <f>IF(ISNUMBER('Panel Spreadsheet'!BA146),$E146-BA$4,"")</f>
        <v/>
      </c>
      <c r="BB146" t="str">
        <f>IF(ISNUMBER('Panel Spreadsheet'!BB146),$E146-BB$4,"")</f>
        <v/>
      </c>
      <c r="BC146" t="str">
        <f>IF(ISNUMBER('Panel Spreadsheet'!BC146),$E146-BC$4,"")</f>
        <v/>
      </c>
      <c r="BD146" t="str">
        <f>IF(ISNUMBER('Panel Spreadsheet'!BD146),$E146-BD$4,"")</f>
        <v/>
      </c>
      <c r="BE146" t="str">
        <f>IF(ISNUMBER('Panel Spreadsheet'!BE146),$E146-BE$4,"")</f>
        <v/>
      </c>
      <c r="BF146" t="str">
        <f>IF(ISNUMBER('Panel Spreadsheet'!BF146),$E146-BF$4,"")</f>
        <v/>
      </c>
      <c r="BG146" t="str">
        <f>IF(ISNUMBER('Panel Spreadsheet'!BG146),$E146-BG$4,"")</f>
        <v/>
      </c>
      <c r="BH146" t="str">
        <f>IF(ISNUMBER('Panel Spreadsheet'!BH146),$E146-BH$4,"")</f>
        <v/>
      </c>
      <c r="BI146" t="str">
        <f>IF(ISNUMBER('Panel Spreadsheet'!BI146),$E146-BI$4,"")</f>
        <v/>
      </c>
      <c r="BJ146" t="str">
        <f>IF(ISNUMBER('Panel Spreadsheet'!BJ146),$E146-BJ$4,"")</f>
        <v/>
      </c>
      <c r="BK146" t="str">
        <f>IF(ISNUMBER('Panel Spreadsheet'!BK146),$E146-BK$4,"")</f>
        <v/>
      </c>
      <c r="BL146" t="str">
        <f>IF(ISNUMBER('Panel Spreadsheet'!BL146),$E146-BL$4,"")</f>
        <v/>
      </c>
      <c r="BM146" t="str">
        <f>IF(ISNUMBER('Panel Spreadsheet'!BM146),$E146-BM$4,"")</f>
        <v/>
      </c>
    </row>
    <row r="147" spans="1:65" ht="43.5" x14ac:dyDescent="0.35">
      <c r="A147" s="51" t="s">
        <v>38</v>
      </c>
      <c r="B147" s="49" t="s">
        <v>172</v>
      </c>
      <c r="C147" s="27">
        <v>5</v>
      </c>
      <c r="D147" s="22">
        <v>1951</v>
      </c>
      <c r="E147" s="115">
        <v>1951</v>
      </c>
      <c r="F147" t="str">
        <f>IF(ISNUMBER('Panel Spreadsheet'!F147),$E147-F$4,"")</f>
        <v/>
      </c>
      <c r="G147" t="str">
        <f>IF(ISNUMBER('Panel Spreadsheet'!G147),$E147-G$4,"")</f>
        <v/>
      </c>
      <c r="H147" t="str">
        <f>IF(ISNUMBER('Panel Spreadsheet'!H147),$E147-H$4,"")</f>
        <v/>
      </c>
      <c r="I147" t="str">
        <f>IF(ISNUMBER('Panel Spreadsheet'!I147),$E147-I$4,"")</f>
        <v/>
      </c>
      <c r="J147" t="str">
        <f>IF(ISNUMBER('Panel Spreadsheet'!J147),$E147-J$4,"")</f>
        <v/>
      </c>
      <c r="K147" t="str">
        <f>IF(ISNUMBER('Panel Spreadsheet'!K147),$E147-K$4,"")</f>
        <v/>
      </c>
      <c r="L147" t="str">
        <f>IF(ISNUMBER('Panel Spreadsheet'!L147),$E147-L$4,"")</f>
        <v/>
      </c>
      <c r="M147" t="str">
        <f>IF(ISNUMBER('Panel Spreadsheet'!M147),$E147-M$4,"")</f>
        <v/>
      </c>
      <c r="N147" t="str">
        <f>IF(ISNUMBER('Panel Spreadsheet'!N147),$E147-N$4,"")</f>
        <v/>
      </c>
      <c r="O147" t="str">
        <f>IF(ISNUMBER('Panel Spreadsheet'!O147),$E147-O$4,"")</f>
        <v/>
      </c>
      <c r="P147" t="str">
        <f>IF(ISNUMBER('Panel Spreadsheet'!P147),$E147-P$4,"")</f>
        <v/>
      </c>
      <c r="Q147" t="str">
        <f>IF(ISNUMBER('Panel Spreadsheet'!Q147),$E147-Q$4,"")</f>
        <v/>
      </c>
      <c r="R147" t="str">
        <f>IF(ISNUMBER('Panel Spreadsheet'!R147),$E147-R$4,"")</f>
        <v/>
      </c>
      <c r="S147">
        <f>IF(ISNUMBER('Panel Spreadsheet'!S147),$E147-S$4,"")</f>
        <v>24</v>
      </c>
      <c r="T147">
        <f>IF(ISNUMBER('Panel Spreadsheet'!T147),$E147-T$4,"")</f>
        <v>23</v>
      </c>
      <c r="U147">
        <f>IF(ISNUMBER('Panel Spreadsheet'!U147),$E147-U$4,"")</f>
        <v>22</v>
      </c>
      <c r="V147">
        <f>IF(ISNUMBER('Panel Spreadsheet'!V147),$E147-V$4,"")</f>
        <v>21</v>
      </c>
      <c r="W147">
        <f>IF(ISNUMBER('Panel Spreadsheet'!W147),$E147-W$4,"")</f>
        <v>20</v>
      </c>
      <c r="X147">
        <f>IF(ISNUMBER('Panel Spreadsheet'!X147),$E147-X$4,"")</f>
        <v>19</v>
      </c>
      <c r="Y147">
        <f>IF(ISNUMBER('Panel Spreadsheet'!Y147),$E147-Y$4,"")</f>
        <v>18</v>
      </c>
      <c r="Z147">
        <f>IF(ISNUMBER('Panel Spreadsheet'!Z147),$E147-Z$4,"")</f>
        <v>17</v>
      </c>
      <c r="AA147">
        <f>IF(ISNUMBER('Panel Spreadsheet'!AA147),$E147-AA$4,"")</f>
        <v>16</v>
      </c>
      <c r="AB147">
        <f>IF(ISNUMBER('Panel Spreadsheet'!AB147),$E147-AB$4,"")</f>
        <v>15</v>
      </c>
      <c r="AC147">
        <f>IF(ISNUMBER('Panel Spreadsheet'!AC147),$E147-AC$4,"")</f>
        <v>14</v>
      </c>
      <c r="AD147">
        <f>IF(ISNUMBER('Panel Spreadsheet'!AD147),$E147-AD$4,"")</f>
        <v>13</v>
      </c>
      <c r="AE147">
        <f>IF(ISNUMBER('Panel Spreadsheet'!AE147),$E147-AE$4,"")</f>
        <v>12</v>
      </c>
      <c r="AF147">
        <f>IF(ISNUMBER('Panel Spreadsheet'!AF147),$E147-AF$4,"")</f>
        <v>11</v>
      </c>
      <c r="AG147">
        <f>IF(ISNUMBER('Panel Spreadsheet'!AG147),$E147-AG$4,"")</f>
        <v>10</v>
      </c>
      <c r="AH147">
        <f>IF(ISNUMBER('Panel Spreadsheet'!AH147),$E147-AH$4,"")</f>
        <v>9</v>
      </c>
      <c r="AI147">
        <f>IF(ISNUMBER('Panel Spreadsheet'!AI147),$E147-AI$4,"")</f>
        <v>8</v>
      </c>
      <c r="AJ147">
        <f>IF(ISNUMBER('Panel Spreadsheet'!AJ147),$E147-AJ$4,"")</f>
        <v>7</v>
      </c>
      <c r="AK147">
        <f>IF(ISNUMBER('Panel Spreadsheet'!AK147),$E147-AK$4,"")</f>
        <v>6</v>
      </c>
      <c r="AL147">
        <f>IF(ISNUMBER('Panel Spreadsheet'!AL147),$E147-AL$4,"")</f>
        <v>5</v>
      </c>
      <c r="AM147">
        <f>IF(ISNUMBER('Panel Spreadsheet'!AM147),$E147-AM$4,"")</f>
        <v>4</v>
      </c>
      <c r="AN147">
        <f>IF(ISNUMBER('Panel Spreadsheet'!AN147),$E147-AN$4,"")</f>
        <v>3</v>
      </c>
      <c r="AO147">
        <f>IF(ISNUMBER('Panel Spreadsheet'!AO147),$E147-AO$4,"")</f>
        <v>2</v>
      </c>
      <c r="AP147">
        <f>IF(ISNUMBER('Panel Spreadsheet'!AP147),$E147-AP$4,"")</f>
        <v>1</v>
      </c>
      <c r="AQ147">
        <f>IF(ISNUMBER('Panel Spreadsheet'!AQ147),$E147-AQ$4,"")</f>
        <v>0</v>
      </c>
      <c r="AR147" t="str">
        <f>IF(ISNUMBER('Panel Spreadsheet'!AR147),$E147-AR$4,"")</f>
        <v/>
      </c>
      <c r="AS147" t="str">
        <f>IF(ISNUMBER('Panel Spreadsheet'!AS147),$E147-AS$4,"")</f>
        <v/>
      </c>
      <c r="AT147" t="str">
        <f>IF(ISNUMBER('Panel Spreadsheet'!AT147),$E147-AT$4,"")</f>
        <v/>
      </c>
      <c r="AU147" t="str">
        <f>IF(ISNUMBER('Panel Spreadsheet'!AU147),$E147-AU$4,"")</f>
        <v/>
      </c>
      <c r="AV147" t="str">
        <f>IF(ISNUMBER('Panel Spreadsheet'!AV147),$E147-AV$4,"")</f>
        <v/>
      </c>
      <c r="AW147" t="str">
        <f>IF(ISNUMBER('Panel Spreadsheet'!AW147),$E147-AW$4,"")</f>
        <v/>
      </c>
      <c r="AX147" t="str">
        <f>IF(ISNUMBER('Panel Spreadsheet'!AX147),$E147-AX$4,"")</f>
        <v/>
      </c>
      <c r="AY147" t="str">
        <f>IF(ISNUMBER('Panel Spreadsheet'!AY147),$E147-AY$4,"")</f>
        <v/>
      </c>
      <c r="AZ147" t="str">
        <f>IF(ISNUMBER('Panel Spreadsheet'!AZ147),$E147-AZ$4,"")</f>
        <v/>
      </c>
      <c r="BA147" t="str">
        <f>IF(ISNUMBER('Panel Spreadsheet'!BA147),$E147-BA$4,"")</f>
        <v/>
      </c>
      <c r="BB147" t="str">
        <f>IF(ISNUMBER('Panel Spreadsheet'!BB147),$E147-BB$4,"")</f>
        <v/>
      </c>
      <c r="BC147" t="str">
        <f>IF(ISNUMBER('Panel Spreadsheet'!BC147),$E147-BC$4,"")</f>
        <v/>
      </c>
      <c r="BD147" t="str">
        <f>IF(ISNUMBER('Panel Spreadsheet'!BD147),$E147-BD$4,"")</f>
        <v/>
      </c>
      <c r="BE147" t="str">
        <f>IF(ISNUMBER('Panel Spreadsheet'!BE147),$E147-BE$4,"")</f>
        <v/>
      </c>
      <c r="BF147" t="str">
        <f>IF(ISNUMBER('Panel Spreadsheet'!BF147),$E147-BF$4,"")</f>
        <v/>
      </c>
      <c r="BG147" t="str">
        <f>IF(ISNUMBER('Panel Spreadsheet'!BG147),$E147-BG$4,"")</f>
        <v/>
      </c>
      <c r="BH147" t="str">
        <f>IF(ISNUMBER('Panel Spreadsheet'!BH147),$E147-BH$4,"")</f>
        <v/>
      </c>
      <c r="BI147" t="str">
        <f>IF(ISNUMBER('Panel Spreadsheet'!BI147),$E147-BI$4,"")</f>
        <v/>
      </c>
      <c r="BJ147" t="str">
        <f>IF(ISNUMBER('Panel Spreadsheet'!BJ147),$E147-BJ$4,"")</f>
        <v/>
      </c>
      <c r="BK147" t="str">
        <f>IF(ISNUMBER('Panel Spreadsheet'!BK147),$E147-BK$4,"")</f>
        <v/>
      </c>
      <c r="BL147" t="str">
        <f>IF(ISNUMBER('Panel Spreadsheet'!BL147),$E147-BL$4,"")</f>
        <v/>
      </c>
      <c r="BM147" t="str">
        <f>IF(ISNUMBER('Panel Spreadsheet'!BM147),$E147-BM$4,"")</f>
        <v/>
      </c>
    </row>
    <row r="148" spans="1:65" x14ac:dyDescent="0.35">
      <c r="A148" s="133" t="s">
        <v>78</v>
      </c>
      <c r="B148" s="49" t="s">
        <v>172</v>
      </c>
      <c r="C148" s="27">
        <v>8.375</v>
      </c>
      <c r="D148" s="26">
        <v>1970</v>
      </c>
      <c r="E148" s="115">
        <v>1970</v>
      </c>
      <c r="F148" t="str">
        <f>IF(ISNUMBER('Panel Spreadsheet'!F148),$E148-F$4,"")</f>
        <v/>
      </c>
      <c r="G148" t="str">
        <f>IF(ISNUMBER('Panel Spreadsheet'!G148),$E148-G$4,"")</f>
        <v/>
      </c>
      <c r="H148" t="str">
        <f>IF(ISNUMBER('Panel Spreadsheet'!H148),$E148-H$4,"")</f>
        <v/>
      </c>
      <c r="I148" t="str">
        <f>IF(ISNUMBER('Panel Spreadsheet'!I148),$E148-I$4,"")</f>
        <v/>
      </c>
      <c r="J148" t="str">
        <f>IF(ISNUMBER('Panel Spreadsheet'!J148),$E148-J$4,"")</f>
        <v/>
      </c>
      <c r="K148" t="str">
        <f>IF(ISNUMBER('Panel Spreadsheet'!K148),$E148-K$4,"")</f>
        <v/>
      </c>
      <c r="L148" t="str">
        <f>IF(ISNUMBER('Panel Spreadsheet'!L148),$E148-L$4,"")</f>
        <v/>
      </c>
      <c r="M148" t="str">
        <f>IF(ISNUMBER('Panel Spreadsheet'!M148),$E148-M$4,"")</f>
        <v/>
      </c>
      <c r="N148" t="str">
        <f>IF(ISNUMBER('Panel Spreadsheet'!N148),$E148-N$4,"")</f>
        <v/>
      </c>
      <c r="O148" t="str">
        <f>IF(ISNUMBER('Panel Spreadsheet'!O148),$E148-O$4,"")</f>
        <v/>
      </c>
      <c r="P148" t="str">
        <f>IF(ISNUMBER('Panel Spreadsheet'!P148),$E148-P$4,"")</f>
        <v/>
      </c>
      <c r="Q148" t="str">
        <f>IF(ISNUMBER('Panel Spreadsheet'!Q148),$E148-Q$4,"")</f>
        <v/>
      </c>
      <c r="R148" t="str">
        <f>IF(ISNUMBER('Panel Spreadsheet'!R148),$E148-R$4,"")</f>
        <v/>
      </c>
      <c r="S148" t="str">
        <f>IF(ISNUMBER('Panel Spreadsheet'!S148),$E148-S$4,"")</f>
        <v/>
      </c>
      <c r="T148" t="str">
        <f>IF(ISNUMBER('Panel Spreadsheet'!T148),$E148-T$4,"")</f>
        <v/>
      </c>
      <c r="U148" t="str">
        <f>IF(ISNUMBER('Panel Spreadsheet'!U148),$E148-U$4,"")</f>
        <v/>
      </c>
      <c r="V148" t="str">
        <f>IF(ISNUMBER('Panel Spreadsheet'!V148),$E148-V$4,"")</f>
        <v/>
      </c>
      <c r="W148" t="str">
        <f>IF(ISNUMBER('Panel Spreadsheet'!W148),$E148-W$4,"")</f>
        <v/>
      </c>
      <c r="X148" t="str">
        <f>IF(ISNUMBER('Panel Spreadsheet'!X148),$E148-X$4,"")</f>
        <v/>
      </c>
      <c r="Y148" t="str">
        <f>IF(ISNUMBER('Panel Spreadsheet'!Y148),$E148-Y$4,"")</f>
        <v/>
      </c>
      <c r="Z148" t="str">
        <f>IF(ISNUMBER('Panel Spreadsheet'!Z148),$E148-Z$4,"")</f>
        <v/>
      </c>
      <c r="AA148" t="str">
        <f>IF(ISNUMBER('Panel Spreadsheet'!AA148),$E148-AA$4,"")</f>
        <v/>
      </c>
      <c r="AB148" t="str">
        <f>IF(ISNUMBER('Panel Spreadsheet'!AB148),$E148-AB$4,"")</f>
        <v/>
      </c>
      <c r="AC148" t="str">
        <f>IF(ISNUMBER('Panel Spreadsheet'!AC148),$E148-AC$4,"")</f>
        <v/>
      </c>
      <c r="AD148" t="str">
        <f>IF(ISNUMBER('Panel Spreadsheet'!AD148),$E148-AD$4,"")</f>
        <v/>
      </c>
      <c r="AE148" t="str">
        <f>IF(ISNUMBER('Panel Spreadsheet'!AE148),$E148-AE$4,"")</f>
        <v/>
      </c>
      <c r="AF148" t="str">
        <f>IF(ISNUMBER('Panel Spreadsheet'!AF148),$E148-AF$4,"")</f>
        <v/>
      </c>
      <c r="AG148" t="str">
        <f>IF(ISNUMBER('Panel Spreadsheet'!AG148),$E148-AG$4,"")</f>
        <v/>
      </c>
      <c r="AH148" t="str">
        <f>IF(ISNUMBER('Panel Spreadsheet'!AH148),$E148-AH$4,"")</f>
        <v/>
      </c>
      <c r="AI148" t="str">
        <f>IF(ISNUMBER('Panel Spreadsheet'!AI148),$E148-AI$4,"")</f>
        <v/>
      </c>
      <c r="AJ148" t="str">
        <f>IF(ISNUMBER('Panel Spreadsheet'!AJ148),$E148-AJ$4,"")</f>
        <v/>
      </c>
      <c r="AK148" t="str">
        <f>IF(ISNUMBER('Panel Spreadsheet'!AK148),$E148-AK$4,"")</f>
        <v/>
      </c>
      <c r="AL148" t="str">
        <f>IF(ISNUMBER('Panel Spreadsheet'!AL148),$E148-AL$4,"")</f>
        <v/>
      </c>
      <c r="AM148" t="str">
        <f>IF(ISNUMBER('Panel Spreadsheet'!AM148),$E148-AM$4,"")</f>
        <v/>
      </c>
      <c r="AN148" t="str">
        <f>IF(ISNUMBER('Panel Spreadsheet'!AN148),$E148-AN$4,"")</f>
        <v/>
      </c>
      <c r="AO148" t="str">
        <f>IF(ISNUMBER('Panel Spreadsheet'!AO148),$E148-AO$4,"")</f>
        <v/>
      </c>
      <c r="AP148" t="str">
        <f>IF(ISNUMBER('Panel Spreadsheet'!AP148),$E148-AP$4,"")</f>
        <v/>
      </c>
      <c r="AQ148" t="str">
        <f>IF(ISNUMBER('Panel Spreadsheet'!AQ148),$E148-AQ$4,"")</f>
        <v/>
      </c>
      <c r="AR148" t="str">
        <f>IF(ISNUMBER('Panel Spreadsheet'!AR148),$E148-AR$4,"")</f>
        <v/>
      </c>
      <c r="AS148" t="str">
        <f>IF(ISNUMBER('Panel Spreadsheet'!AS148),$E148-AS$4,"")</f>
        <v/>
      </c>
      <c r="AT148" t="str">
        <f>IF(ISNUMBER('Panel Spreadsheet'!AT148),$E148-AT$4,"")</f>
        <v/>
      </c>
      <c r="AU148" t="str">
        <f>IF(ISNUMBER('Panel Spreadsheet'!AU148),$E148-AU$4,"")</f>
        <v/>
      </c>
      <c r="AV148" t="str">
        <f>IF(ISNUMBER('Panel Spreadsheet'!AV148),$E148-AV$4,"")</f>
        <v/>
      </c>
      <c r="AW148" t="str">
        <f>IF(ISNUMBER('Panel Spreadsheet'!AW148),$E148-AW$4,"")</f>
        <v/>
      </c>
      <c r="AX148" t="str">
        <f>IF(ISNUMBER('Panel Spreadsheet'!AX148),$E148-AX$4,"")</f>
        <v/>
      </c>
      <c r="AY148" t="str">
        <f>IF(ISNUMBER('Panel Spreadsheet'!AY148),$E148-AY$4,"")</f>
        <v/>
      </c>
      <c r="AZ148" t="str">
        <f>IF(ISNUMBER('Panel Spreadsheet'!AZ148),$E148-AZ$4,"")</f>
        <v/>
      </c>
      <c r="BA148" t="str">
        <f>IF(ISNUMBER('Panel Spreadsheet'!BA148),$E148-BA$4,"")</f>
        <v/>
      </c>
      <c r="BB148" t="str">
        <f>IF(ISNUMBER('Panel Spreadsheet'!BB148),$E148-BB$4,"")</f>
        <v/>
      </c>
      <c r="BC148" t="str">
        <f>IF(ISNUMBER('Panel Spreadsheet'!BC148),$E148-BC$4,"")</f>
        <v/>
      </c>
      <c r="BD148" t="str">
        <f>IF(ISNUMBER('Panel Spreadsheet'!BD148),$E148-BD$4,"")</f>
        <v/>
      </c>
      <c r="BE148" t="str">
        <f>IF(ISNUMBER('Panel Spreadsheet'!BE148),$E148-BE$4,"")</f>
        <v/>
      </c>
      <c r="BF148" t="str">
        <f>IF(ISNUMBER('Panel Spreadsheet'!BF148),$E148-BF$4,"")</f>
        <v/>
      </c>
      <c r="BG148" t="str">
        <f>IF(ISNUMBER('Panel Spreadsheet'!BG148),$E148-BG$4,"")</f>
        <v/>
      </c>
      <c r="BH148" t="str">
        <f>IF(ISNUMBER('Panel Spreadsheet'!BH148),$E148-BH$4,"")</f>
        <v/>
      </c>
      <c r="BI148">
        <f>IF(ISNUMBER('Panel Spreadsheet'!BI148),$E148-BI$4,"")</f>
        <v>1</v>
      </c>
      <c r="BJ148" t="str">
        <f>IF(ISNUMBER('Panel Spreadsheet'!BJ148),$E148-BJ$4,"")</f>
        <v/>
      </c>
      <c r="BK148" t="str">
        <f>IF(ISNUMBER('Panel Spreadsheet'!BK148),$E148-BK$4,"")</f>
        <v/>
      </c>
      <c r="BL148" t="str">
        <f>IF(ISNUMBER('Panel Spreadsheet'!BL148),$E148-BL$4,"")</f>
        <v/>
      </c>
      <c r="BM148" t="str">
        <f>IF(ISNUMBER('Panel Spreadsheet'!BM148),$E148-BM$4,"")</f>
        <v/>
      </c>
    </row>
    <row r="149" spans="1:65" x14ac:dyDescent="0.35">
      <c r="A149" s="133" t="s">
        <v>79</v>
      </c>
      <c r="B149" s="49" t="s">
        <v>172</v>
      </c>
      <c r="C149" s="27">
        <v>8.5</v>
      </c>
      <c r="D149" s="26">
        <v>1970</v>
      </c>
      <c r="E149" s="115">
        <v>1970</v>
      </c>
      <c r="F149" t="str">
        <f>IF(ISNUMBER('Panel Spreadsheet'!F149),$E149-F$4,"")</f>
        <v/>
      </c>
      <c r="G149" t="str">
        <f>IF(ISNUMBER('Panel Spreadsheet'!G149),$E149-G$4,"")</f>
        <v/>
      </c>
      <c r="H149" t="str">
        <f>IF(ISNUMBER('Panel Spreadsheet'!H149),$E149-H$4,"")</f>
        <v/>
      </c>
      <c r="I149" t="str">
        <f>IF(ISNUMBER('Panel Spreadsheet'!I149),$E149-I$4,"")</f>
        <v/>
      </c>
      <c r="J149" t="str">
        <f>IF(ISNUMBER('Panel Spreadsheet'!J149),$E149-J$4,"")</f>
        <v/>
      </c>
      <c r="K149" t="str">
        <f>IF(ISNUMBER('Panel Spreadsheet'!K149),$E149-K$4,"")</f>
        <v/>
      </c>
      <c r="L149" t="str">
        <f>IF(ISNUMBER('Panel Spreadsheet'!L149),$E149-L$4,"")</f>
        <v/>
      </c>
      <c r="M149" t="str">
        <f>IF(ISNUMBER('Panel Spreadsheet'!M149),$E149-M$4,"")</f>
        <v/>
      </c>
      <c r="N149" t="str">
        <f>IF(ISNUMBER('Panel Spreadsheet'!N149),$E149-N$4,"")</f>
        <v/>
      </c>
      <c r="O149" t="str">
        <f>IF(ISNUMBER('Panel Spreadsheet'!O149),$E149-O$4,"")</f>
        <v/>
      </c>
      <c r="P149" t="str">
        <f>IF(ISNUMBER('Panel Spreadsheet'!P149),$E149-P$4,"")</f>
        <v/>
      </c>
      <c r="Q149" t="str">
        <f>IF(ISNUMBER('Panel Spreadsheet'!Q149),$E149-Q$4,"")</f>
        <v/>
      </c>
      <c r="R149" t="str">
        <f>IF(ISNUMBER('Panel Spreadsheet'!R149),$E149-R$4,"")</f>
        <v/>
      </c>
      <c r="S149" t="str">
        <f>IF(ISNUMBER('Panel Spreadsheet'!S149),$E149-S$4,"")</f>
        <v/>
      </c>
      <c r="T149" t="str">
        <f>IF(ISNUMBER('Panel Spreadsheet'!T149),$E149-T$4,"")</f>
        <v/>
      </c>
      <c r="U149" t="str">
        <f>IF(ISNUMBER('Panel Spreadsheet'!U149),$E149-U$4,"")</f>
        <v/>
      </c>
      <c r="V149" t="str">
        <f>IF(ISNUMBER('Panel Spreadsheet'!V149),$E149-V$4,"")</f>
        <v/>
      </c>
      <c r="W149" t="str">
        <f>IF(ISNUMBER('Panel Spreadsheet'!W149),$E149-W$4,"")</f>
        <v/>
      </c>
      <c r="X149" t="str">
        <f>IF(ISNUMBER('Panel Spreadsheet'!X149),$E149-X$4,"")</f>
        <v/>
      </c>
      <c r="Y149" t="str">
        <f>IF(ISNUMBER('Panel Spreadsheet'!Y149),$E149-Y$4,"")</f>
        <v/>
      </c>
      <c r="Z149" t="str">
        <f>IF(ISNUMBER('Panel Spreadsheet'!Z149),$E149-Z$4,"")</f>
        <v/>
      </c>
      <c r="AA149" t="str">
        <f>IF(ISNUMBER('Panel Spreadsheet'!AA149),$E149-AA$4,"")</f>
        <v/>
      </c>
      <c r="AB149" t="str">
        <f>IF(ISNUMBER('Panel Spreadsheet'!AB149),$E149-AB$4,"")</f>
        <v/>
      </c>
      <c r="AC149" t="str">
        <f>IF(ISNUMBER('Panel Spreadsheet'!AC149),$E149-AC$4,"")</f>
        <v/>
      </c>
      <c r="AD149" t="str">
        <f>IF(ISNUMBER('Panel Spreadsheet'!AD149),$E149-AD$4,"")</f>
        <v/>
      </c>
      <c r="AE149" t="str">
        <f>IF(ISNUMBER('Panel Spreadsheet'!AE149),$E149-AE$4,"")</f>
        <v/>
      </c>
      <c r="AF149" t="str">
        <f>IF(ISNUMBER('Panel Spreadsheet'!AF149),$E149-AF$4,"")</f>
        <v/>
      </c>
      <c r="AG149" t="str">
        <f>IF(ISNUMBER('Panel Spreadsheet'!AG149),$E149-AG$4,"")</f>
        <v/>
      </c>
      <c r="AH149" t="str">
        <f>IF(ISNUMBER('Panel Spreadsheet'!AH149),$E149-AH$4,"")</f>
        <v/>
      </c>
      <c r="AI149" t="str">
        <f>IF(ISNUMBER('Panel Spreadsheet'!AI149),$E149-AI$4,"")</f>
        <v/>
      </c>
      <c r="AJ149" t="str">
        <f>IF(ISNUMBER('Panel Spreadsheet'!AJ149),$E149-AJ$4,"")</f>
        <v/>
      </c>
      <c r="AK149" t="str">
        <f>IF(ISNUMBER('Panel Spreadsheet'!AK149),$E149-AK$4,"")</f>
        <v/>
      </c>
      <c r="AL149" t="str">
        <f>IF(ISNUMBER('Panel Spreadsheet'!AL149),$E149-AL$4,"")</f>
        <v/>
      </c>
      <c r="AM149" t="str">
        <f>IF(ISNUMBER('Panel Spreadsheet'!AM149),$E149-AM$4,"")</f>
        <v/>
      </c>
      <c r="AN149" t="str">
        <f>IF(ISNUMBER('Panel Spreadsheet'!AN149),$E149-AN$4,"")</f>
        <v/>
      </c>
      <c r="AO149" t="str">
        <f>IF(ISNUMBER('Panel Spreadsheet'!AO149),$E149-AO$4,"")</f>
        <v/>
      </c>
      <c r="AP149" t="str">
        <f>IF(ISNUMBER('Panel Spreadsheet'!AP149),$E149-AP$4,"")</f>
        <v/>
      </c>
      <c r="AQ149" t="str">
        <f>IF(ISNUMBER('Panel Spreadsheet'!AQ149),$E149-AQ$4,"")</f>
        <v/>
      </c>
      <c r="AR149" t="str">
        <f>IF(ISNUMBER('Panel Spreadsheet'!AR149),$E149-AR$4,"")</f>
        <v/>
      </c>
      <c r="AS149" t="str">
        <f>IF(ISNUMBER('Panel Spreadsheet'!AS149),$E149-AS$4,"")</f>
        <v/>
      </c>
      <c r="AT149" t="str">
        <f>IF(ISNUMBER('Panel Spreadsheet'!AT149),$E149-AT$4,"")</f>
        <v/>
      </c>
      <c r="AU149" t="str">
        <f>IF(ISNUMBER('Panel Spreadsheet'!AU149),$E149-AU$4,"")</f>
        <v/>
      </c>
      <c r="AV149" t="str">
        <f>IF(ISNUMBER('Panel Spreadsheet'!AV149),$E149-AV$4,"")</f>
        <v/>
      </c>
      <c r="AW149" t="str">
        <f>IF(ISNUMBER('Panel Spreadsheet'!AW149),$E149-AW$4,"")</f>
        <v/>
      </c>
      <c r="AX149" t="str">
        <f>IF(ISNUMBER('Panel Spreadsheet'!AX149),$E149-AX$4,"")</f>
        <v/>
      </c>
      <c r="AY149" t="str">
        <f>IF(ISNUMBER('Panel Spreadsheet'!AY149),$E149-AY$4,"")</f>
        <v/>
      </c>
      <c r="AZ149" t="str">
        <f>IF(ISNUMBER('Panel Spreadsheet'!AZ149),$E149-AZ$4,"")</f>
        <v/>
      </c>
      <c r="BA149" t="str">
        <f>IF(ISNUMBER('Panel Spreadsheet'!BA149),$E149-BA$4,"")</f>
        <v/>
      </c>
      <c r="BB149" t="str">
        <f>IF(ISNUMBER('Panel Spreadsheet'!BB149),$E149-BB$4,"")</f>
        <v/>
      </c>
      <c r="BC149" t="str">
        <f>IF(ISNUMBER('Panel Spreadsheet'!BC149),$E149-BC$4,"")</f>
        <v/>
      </c>
      <c r="BD149" t="str">
        <f>IF(ISNUMBER('Panel Spreadsheet'!BD149),$E149-BD$4,"")</f>
        <v/>
      </c>
      <c r="BE149" t="str">
        <f>IF(ISNUMBER('Panel Spreadsheet'!BE149),$E149-BE$4,"")</f>
        <v/>
      </c>
      <c r="BF149" t="str">
        <f>IF(ISNUMBER('Panel Spreadsheet'!BF149),$E149-BF$4,"")</f>
        <v/>
      </c>
      <c r="BG149" t="str">
        <f>IF(ISNUMBER('Panel Spreadsheet'!BG149),$E149-BG$4,"")</f>
        <v/>
      </c>
      <c r="BH149" t="str">
        <f>IF(ISNUMBER('Panel Spreadsheet'!BH149),$E149-BH$4,"")</f>
        <v/>
      </c>
      <c r="BI149">
        <f>IF(ISNUMBER('Panel Spreadsheet'!BI149),$E149-BI$4,"")</f>
        <v>1</v>
      </c>
      <c r="BJ149" t="str">
        <f>IF(ISNUMBER('Panel Spreadsheet'!BJ149),$E149-BJ$4,"")</f>
        <v/>
      </c>
      <c r="BK149" t="str">
        <f>IF(ISNUMBER('Panel Spreadsheet'!BK149),$E149-BK$4,"")</f>
        <v/>
      </c>
      <c r="BL149" t="str">
        <f>IF(ISNUMBER('Panel Spreadsheet'!BL149),$E149-BL$4,"")</f>
        <v/>
      </c>
      <c r="BM149" t="str">
        <f>IF(ISNUMBER('Panel Spreadsheet'!BM149),$E149-BM$4,"")</f>
        <v/>
      </c>
    </row>
    <row r="150" spans="1:65" ht="29" x14ac:dyDescent="0.35">
      <c r="A150" s="51" t="s">
        <v>90</v>
      </c>
      <c r="B150" s="49" t="s">
        <v>172</v>
      </c>
      <c r="C150" s="27">
        <v>8.875</v>
      </c>
      <c r="D150" s="26">
        <v>1969</v>
      </c>
      <c r="E150" s="115">
        <v>1969</v>
      </c>
      <c r="F150" t="str">
        <f>IF(ISNUMBER('Panel Spreadsheet'!F150),$E150-F$4,"")</f>
        <v/>
      </c>
      <c r="G150" t="str">
        <f>IF(ISNUMBER('Panel Spreadsheet'!G150),$E150-G$4,"")</f>
        <v/>
      </c>
      <c r="H150" t="str">
        <f>IF(ISNUMBER('Panel Spreadsheet'!H150),$E150-H$4,"")</f>
        <v/>
      </c>
      <c r="I150" t="str">
        <f>IF(ISNUMBER('Panel Spreadsheet'!I150),$E150-I$4,"")</f>
        <v/>
      </c>
      <c r="J150" t="str">
        <f>IF(ISNUMBER('Panel Spreadsheet'!J150),$E150-J$4,"")</f>
        <v/>
      </c>
      <c r="K150" t="str">
        <f>IF(ISNUMBER('Panel Spreadsheet'!K150),$E150-K$4,"")</f>
        <v/>
      </c>
      <c r="L150" t="str">
        <f>IF(ISNUMBER('Panel Spreadsheet'!L150),$E150-L$4,"")</f>
        <v/>
      </c>
      <c r="M150" t="str">
        <f>IF(ISNUMBER('Panel Spreadsheet'!M150),$E150-M$4,"")</f>
        <v/>
      </c>
      <c r="N150" t="str">
        <f>IF(ISNUMBER('Panel Spreadsheet'!N150),$E150-N$4,"")</f>
        <v/>
      </c>
      <c r="O150" t="str">
        <f>IF(ISNUMBER('Panel Spreadsheet'!O150),$E150-O$4,"")</f>
        <v/>
      </c>
      <c r="P150" t="str">
        <f>IF(ISNUMBER('Panel Spreadsheet'!P150),$E150-P$4,"")</f>
        <v/>
      </c>
      <c r="Q150" t="str">
        <f>IF(ISNUMBER('Panel Spreadsheet'!Q150),$E150-Q$4,"")</f>
        <v/>
      </c>
      <c r="R150" t="str">
        <f>IF(ISNUMBER('Panel Spreadsheet'!R150),$E150-R$4,"")</f>
        <v/>
      </c>
      <c r="S150" t="str">
        <f>IF(ISNUMBER('Panel Spreadsheet'!S150),$E150-S$4,"")</f>
        <v/>
      </c>
      <c r="T150" t="str">
        <f>IF(ISNUMBER('Panel Spreadsheet'!T150),$E150-T$4,"")</f>
        <v/>
      </c>
      <c r="U150" t="str">
        <f>IF(ISNUMBER('Panel Spreadsheet'!U150),$E150-U$4,"")</f>
        <v/>
      </c>
      <c r="V150" t="str">
        <f>IF(ISNUMBER('Panel Spreadsheet'!V150),$E150-V$4,"")</f>
        <v/>
      </c>
      <c r="W150" t="str">
        <f>IF(ISNUMBER('Panel Spreadsheet'!W150),$E150-W$4,"")</f>
        <v/>
      </c>
      <c r="X150" t="str">
        <f>IF(ISNUMBER('Panel Spreadsheet'!X150),$E150-X$4,"")</f>
        <v/>
      </c>
      <c r="Y150" t="str">
        <f>IF(ISNUMBER('Panel Spreadsheet'!Y150),$E150-Y$4,"")</f>
        <v/>
      </c>
      <c r="Z150" t="str">
        <f>IF(ISNUMBER('Panel Spreadsheet'!Z150),$E150-Z$4,"")</f>
        <v/>
      </c>
      <c r="AA150" t="str">
        <f>IF(ISNUMBER('Panel Spreadsheet'!AA150),$E150-AA$4,"")</f>
        <v/>
      </c>
      <c r="AB150" t="str">
        <f>IF(ISNUMBER('Panel Spreadsheet'!AB150),$E150-AB$4,"")</f>
        <v/>
      </c>
      <c r="AC150" t="str">
        <f>IF(ISNUMBER('Panel Spreadsheet'!AC150),$E150-AC$4,"")</f>
        <v/>
      </c>
      <c r="AD150" t="str">
        <f>IF(ISNUMBER('Panel Spreadsheet'!AD150),$E150-AD$4,"")</f>
        <v/>
      </c>
      <c r="AE150" t="str">
        <f>IF(ISNUMBER('Panel Spreadsheet'!AE150),$E150-AE$4,"")</f>
        <v/>
      </c>
      <c r="AF150" t="str">
        <f>IF(ISNUMBER('Panel Spreadsheet'!AF150),$E150-AF$4,"")</f>
        <v/>
      </c>
      <c r="AG150" t="str">
        <f>IF(ISNUMBER('Panel Spreadsheet'!AG150),$E150-AG$4,"")</f>
        <v/>
      </c>
      <c r="AH150" t="str">
        <f>IF(ISNUMBER('Panel Spreadsheet'!AH150),$E150-AH$4,"")</f>
        <v/>
      </c>
      <c r="AI150" t="str">
        <f>IF(ISNUMBER('Panel Spreadsheet'!AI150),$E150-AI$4,"")</f>
        <v/>
      </c>
      <c r="AJ150" t="str">
        <f>IF(ISNUMBER('Panel Spreadsheet'!AJ150),$E150-AJ$4,"")</f>
        <v/>
      </c>
      <c r="AK150" t="str">
        <f>IF(ISNUMBER('Panel Spreadsheet'!AK150),$E150-AK$4,"")</f>
        <v/>
      </c>
      <c r="AL150" t="str">
        <f>IF(ISNUMBER('Panel Spreadsheet'!AL150),$E150-AL$4,"")</f>
        <v/>
      </c>
      <c r="AM150" t="str">
        <f>IF(ISNUMBER('Panel Spreadsheet'!AM150),$E150-AM$4,"")</f>
        <v/>
      </c>
      <c r="AN150" t="str">
        <f>IF(ISNUMBER('Panel Spreadsheet'!AN150),$E150-AN$4,"")</f>
        <v/>
      </c>
      <c r="AO150" t="str">
        <f>IF(ISNUMBER('Panel Spreadsheet'!AO150),$E150-AO$4,"")</f>
        <v/>
      </c>
      <c r="AP150" t="str">
        <f>IF(ISNUMBER('Panel Spreadsheet'!AP150),$E150-AP$4,"")</f>
        <v/>
      </c>
      <c r="AQ150" t="str">
        <f>IF(ISNUMBER('Panel Spreadsheet'!AQ150),$E150-AQ$4,"")</f>
        <v/>
      </c>
      <c r="AR150" t="str">
        <f>IF(ISNUMBER('Panel Spreadsheet'!AR150),$E150-AR$4,"")</f>
        <v/>
      </c>
      <c r="AS150" t="str">
        <f>IF(ISNUMBER('Panel Spreadsheet'!AS150),$E150-AS$4,"")</f>
        <v/>
      </c>
      <c r="AT150" t="str">
        <f>IF(ISNUMBER('Panel Spreadsheet'!AT150),$E150-AT$4,"")</f>
        <v/>
      </c>
      <c r="AU150" t="str">
        <f>IF(ISNUMBER('Panel Spreadsheet'!AU150),$E150-AU$4,"")</f>
        <v/>
      </c>
      <c r="AV150" t="str">
        <f>IF(ISNUMBER('Panel Spreadsheet'!AV150),$E150-AV$4,"")</f>
        <v/>
      </c>
      <c r="AW150" t="str">
        <f>IF(ISNUMBER('Panel Spreadsheet'!AW150),$E150-AW$4,"")</f>
        <v/>
      </c>
      <c r="AX150" t="str">
        <f>IF(ISNUMBER('Panel Spreadsheet'!AX150),$E150-AX$4,"")</f>
        <v/>
      </c>
      <c r="AY150" t="str">
        <f>IF(ISNUMBER('Panel Spreadsheet'!AY150),$E150-AY$4,"")</f>
        <v/>
      </c>
      <c r="AZ150" t="str">
        <f>IF(ISNUMBER('Panel Spreadsheet'!AZ150),$E150-AZ$4,"")</f>
        <v/>
      </c>
      <c r="BA150" t="str">
        <f>IF(ISNUMBER('Panel Spreadsheet'!BA150),$E150-BA$4,"")</f>
        <v/>
      </c>
      <c r="BB150" t="str">
        <f>IF(ISNUMBER('Panel Spreadsheet'!BB150),$E150-BB$4,"")</f>
        <v/>
      </c>
      <c r="BC150" t="str">
        <f>IF(ISNUMBER('Panel Spreadsheet'!BC150),$E150-BC$4,"")</f>
        <v/>
      </c>
      <c r="BD150" t="str">
        <f>IF(ISNUMBER('Panel Spreadsheet'!BD150),$E150-BD$4,"")</f>
        <v/>
      </c>
      <c r="BE150" t="str">
        <f>IF(ISNUMBER('Panel Spreadsheet'!BE150),$E150-BE$4,"")</f>
        <v/>
      </c>
      <c r="BF150" t="str">
        <f>IF(ISNUMBER('Panel Spreadsheet'!BF150),$E150-BF$4,"")</f>
        <v/>
      </c>
      <c r="BG150" t="str">
        <f>IF(ISNUMBER('Panel Spreadsheet'!BG150),$E150-BG$4,"")</f>
        <v/>
      </c>
      <c r="BH150" t="str">
        <f>IF(ISNUMBER('Panel Spreadsheet'!BH150),$E150-BH$4,"")</f>
        <v/>
      </c>
      <c r="BI150">
        <f>IF(ISNUMBER('Panel Spreadsheet'!BI150),$E150-BI$4,"")</f>
        <v>0</v>
      </c>
      <c r="BJ150">
        <f>IF(ISNUMBER('Panel Spreadsheet'!BJ150),$E150-BJ$4,"")</f>
        <v>-1</v>
      </c>
      <c r="BK150" t="str">
        <f>IF(ISNUMBER('Panel Spreadsheet'!BK150),$E150-BK$4,"")</f>
        <v/>
      </c>
      <c r="BL150" t="str">
        <f>IF(ISNUMBER('Panel Spreadsheet'!BL150),$E150-BL$4,"")</f>
        <v/>
      </c>
      <c r="BM150" t="str">
        <f>IF(ISNUMBER('Panel Spreadsheet'!BM150),$E150-BM$4,"")</f>
        <v/>
      </c>
    </row>
    <row r="151" spans="1:65" x14ac:dyDescent="0.35">
      <c r="A151" s="133" t="s">
        <v>76</v>
      </c>
      <c r="B151" s="22" t="s">
        <v>172</v>
      </c>
      <c r="C151" s="27">
        <v>9</v>
      </c>
      <c r="D151" s="26">
        <v>1970</v>
      </c>
      <c r="E151" s="115">
        <v>1970</v>
      </c>
      <c r="F151" t="str">
        <f>IF(ISNUMBER('Panel Spreadsheet'!F151),$E151-F$4,"")</f>
        <v/>
      </c>
      <c r="G151" t="str">
        <f>IF(ISNUMBER('Panel Spreadsheet'!G151),$E151-G$4,"")</f>
        <v/>
      </c>
      <c r="H151" t="str">
        <f>IF(ISNUMBER('Panel Spreadsheet'!H151),$E151-H$4,"")</f>
        <v/>
      </c>
      <c r="I151" t="str">
        <f>IF(ISNUMBER('Panel Spreadsheet'!I151),$E151-I$4,"")</f>
        <v/>
      </c>
      <c r="J151" t="str">
        <f>IF(ISNUMBER('Panel Spreadsheet'!J151),$E151-J$4,"")</f>
        <v/>
      </c>
      <c r="K151" t="str">
        <f>IF(ISNUMBER('Panel Spreadsheet'!K151),$E151-K$4,"")</f>
        <v/>
      </c>
      <c r="L151" t="str">
        <f>IF(ISNUMBER('Panel Spreadsheet'!L151),$E151-L$4,"")</f>
        <v/>
      </c>
      <c r="M151" t="str">
        <f>IF(ISNUMBER('Panel Spreadsheet'!M151),$E151-M$4,"")</f>
        <v/>
      </c>
      <c r="N151" t="str">
        <f>IF(ISNUMBER('Panel Spreadsheet'!N151),$E151-N$4,"")</f>
        <v/>
      </c>
      <c r="O151" t="str">
        <f>IF(ISNUMBER('Panel Spreadsheet'!O151),$E151-O$4,"")</f>
        <v/>
      </c>
      <c r="P151" t="str">
        <f>IF(ISNUMBER('Panel Spreadsheet'!P151),$E151-P$4,"")</f>
        <v/>
      </c>
      <c r="Q151" t="str">
        <f>IF(ISNUMBER('Panel Spreadsheet'!Q151),$E151-Q$4,"")</f>
        <v/>
      </c>
      <c r="R151" t="str">
        <f>IF(ISNUMBER('Panel Spreadsheet'!R151),$E151-R$4,"")</f>
        <v/>
      </c>
      <c r="S151" t="str">
        <f>IF(ISNUMBER('Panel Spreadsheet'!S151),$E151-S$4,"")</f>
        <v/>
      </c>
      <c r="T151" t="str">
        <f>IF(ISNUMBER('Panel Spreadsheet'!T151),$E151-T$4,"")</f>
        <v/>
      </c>
      <c r="U151" t="str">
        <f>IF(ISNUMBER('Panel Spreadsheet'!U151),$E151-U$4,"")</f>
        <v/>
      </c>
      <c r="V151" t="str">
        <f>IF(ISNUMBER('Panel Spreadsheet'!V151),$E151-V$4,"")</f>
        <v/>
      </c>
      <c r="W151" t="str">
        <f>IF(ISNUMBER('Panel Spreadsheet'!W151),$E151-W$4,"")</f>
        <v/>
      </c>
      <c r="X151" t="str">
        <f>IF(ISNUMBER('Panel Spreadsheet'!X151),$E151-X$4,"")</f>
        <v/>
      </c>
      <c r="Y151" t="str">
        <f>IF(ISNUMBER('Panel Spreadsheet'!Y151),$E151-Y$4,"")</f>
        <v/>
      </c>
      <c r="Z151" t="str">
        <f>IF(ISNUMBER('Panel Spreadsheet'!Z151),$E151-Z$4,"")</f>
        <v/>
      </c>
      <c r="AA151" t="str">
        <f>IF(ISNUMBER('Panel Spreadsheet'!AA151),$E151-AA$4,"")</f>
        <v/>
      </c>
      <c r="AB151" t="str">
        <f>IF(ISNUMBER('Panel Spreadsheet'!AB151),$E151-AB$4,"")</f>
        <v/>
      </c>
      <c r="AC151" t="str">
        <f>IF(ISNUMBER('Panel Spreadsheet'!AC151),$E151-AC$4,"")</f>
        <v/>
      </c>
      <c r="AD151" t="str">
        <f>IF(ISNUMBER('Panel Spreadsheet'!AD151),$E151-AD$4,"")</f>
        <v/>
      </c>
      <c r="AE151" t="str">
        <f>IF(ISNUMBER('Panel Spreadsheet'!AE151),$E151-AE$4,"")</f>
        <v/>
      </c>
      <c r="AF151" t="str">
        <f>IF(ISNUMBER('Panel Spreadsheet'!AF151),$E151-AF$4,"")</f>
        <v/>
      </c>
      <c r="AG151" t="str">
        <f>IF(ISNUMBER('Panel Spreadsheet'!AG151),$E151-AG$4,"")</f>
        <v/>
      </c>
      <c r="AH151" t="str">
        <f>IF(ISNUMBER('Panel Spreadsheet'!AH151),$E151-AH$4,"")</f>
        <v/>
      </c>
      <c r="AI151" t="str">
        <f>IF(ISNUMBER('Panel Spreadsheet'!AI151),$E151-AI$4,"")</f>
        <v/>
      </c>
      <c r="AJ151" t="str">
        <f>IF(ISNUMBER('Panel Spreadsheet'!AJ151),$E151-AJ$4,"")</f>
        <v/>
      </c>
      <c r="AK151" t="str">
        <f>IF(ISNUMBER('Panel Spreadsheet'!AK151),$E151-AK$4,"")</f>
        <v/>
      </c>
      <c r="AL151" t="str">
        <f>IF(ISNUMBER('Panel Spreadsheet'!AL151),$E151-AL$4,"")</f>
        <v/>
      </c>
      <c r="AM151" t="str">
        <f>IF(ISNUMBER('Panel Spreadsheet'!AM151),$E151-AM$4,"")</f>
        <v/>
      </c>
      <c r="AN151" t="str">
        <f>IF(ISNUMBER('Panel Spreadsheet'!AN151),$E151-AN$4,"")</f>
        <v/>
      </c>
      <c r="AO151" t="str">
        <f>IF(ISNUMBER('Panel Spreadsheet'!AO151),$E151-AO$4,"")</f>
        <v/>
      </c>
      <c r="AP151" t="str">
        <f>IF(ISNUMBER('Panel Spreadsheet'!AP151),$E151-AP$4,"")</f>
        <v/>
      </c>
      <c r="AQ151" t="str">
        <f>IF(ISNUMBER('Panel Spreadsheet'!AQ151),$E151-AQ$4,"")</f>
        <v/>
      </c>
      <c r="AR151" t="str">
        <f>IF(ISNUMBER('Panel Spreadsheet'!AR151),$E151-AR$4,"")</f>
        <v/>
      </c>
      <c r="AS151" t="str">
        <f>IF(ISNUMBER('Panel Spreadsheet'!AS151),$E151-AS$4,"")</f>
        <v/>
      </c>
      <c r="AT151" t="str">
        <f>IF(ISNUMBER('Panel Spreadsheet'!AT151),$E151-AT$4,"")</f>
        <v/>
      </c>
      <c r="AU151" t="str">
        <f>IF(ISNUMBER('Panel Spreadsheet'!AU151),$E151-AU$4,"")</f>
        <v/>
      </c>
      <c r="AV151" t="str">
        <f>IF(ISNUMBER('Panel Spreadsheet'!AV151),$E151-AV$4,"")</f>
        <v/>
      </c>
      <c r="AW151" t="str">
        <f>IF(ISNUMBER('Panel Spreadsheet'!AW151),$E151-AW$4,"")</f>
        <v/>
      </c>
      <c r="AX151" t="str">
        <f>IF(ISNUMBER('Panel Spreadsheet'!AX151),$E151-AX$4,"")</f>
        <v/>
      </c>
      <c r="AY151" t="str">
        <f>IF(ISNUMBER('Panel Spreadsheet'!AY151),$E151-AY$4,"")</f>
        <v/>
      </c>
      <c r="AZ151" t="str">
        <f>IF(ISNUMBER('Panel Spreadsheet'!AZ151),$E151-AZ$4,"")</f>
        <v/>
      </c>
      <c r="BA151" t="str">
        <f>IF(ISNUMBER('Panel Spreadsheet'!BA151),$E151-BA$4,"")</f>
        <v/>
      </c>
      <c r="BB151" t="str">
        <f>IF(ISNUMBER('Panel Spreadsheet'!BB151),$E151-BB$4,"")</f>
        <v/>
      </c>
      <c r="BC151" t="str">
        <f>IF(ISNUMBER('Panel Spreadsheet'!BC151),$E151-BC$4,"")</f>
        <v/>
      </c>
      <c r="BD151" t="str">
        <f>IF(ISNUMBER('Panel Spreadsheet'!BD151),$E151-BD$4,"")</f>
        <v/>
      </c>
      <c r="BE151" t="str">
        <f>IF(ISNUMBER('Panel Spreadsheet'!BE151),$E151-BE$4,"")</f>
        <v/>
      </c>
      <c r="BF151" t="str">
        <f>IF(ISNUMBER('Panel Spreadsheet'!BF151),$E151-BF$4,"")</f>
        <v/>
      </c>
      <c r="BG151" t="str">
        <f>IF(ISNUMBER('Panel Spreadsheet'!BG151),$E151-BG$4,"")</f>
        <v/>
      </c>
      <c r="BH151" t="str">
        <f>IF(ISNUMBER('Panel Spreadsheet'!BH151),$E151-BH$4,"")</f>
        <v/>
      </c>
      <c r="BI151">
        <f>IF(ISNUMBER('Panel Spreadsheet'!BI151),$E151-BI$4,"")</f>
        <v>1</v>
      </c>
      <c r="BJ151" t="str">
        <f>IF(ISNUMBER('Panel Spreadsheet'!BJ151),$E151-BJ$4,"")</f>
        <v/>
      </c>
      <c r="BK151" t="str">
        <f>IF(ISNUMBER('Panel Spreadsheet'!BK151),$E151-BK$4,"")</f>
        <v/>
      </c>
      <c r="BL151" t="str">
        <f>IF(ISNUMBER('Panel Spreadsheet'!BL151),$E151-BL$4,"")</f>
        <v/>
      </c>
      <c r="BM151" t="str">
        <f>IF(ISNUMBER('Panel Spreadsheet'!BM151),$E151-BM$4,"")</f>
        <v/>
      </c>
    </row>
    <row r="152" spans="1:65" x14ac:dyDescent="0.35">
      <c r="A152" s="133" t="s">
        <v>82</v>
      </c>
      <c r="B152" s="49" t="s">
        <v>172</v>
      </c>
      <c r="C152" s="27">
        <v>9</v>
      </c>
      <c r="D152" s="26">
        <v>1970</v>
      </c>
      <c r="E152" s="115">
        <v>1970</v>
      </c>
      <c r="F152" t="str">
        <f>IF(ISNUMBER('Panel Spreadsheet'!F152),$E152-F$4,"")</f>
        <v/>
      </c>
      <c r="G152" t="str">
        <f>IF(ISNUMBER('Panel Spreadsheet'!G152),$E152-G$4,"")</f>
        <v/>
      </c>
      <c r="H152" t="str">
        <f>IF(ISNUMBER('Panel Spreadsheet'!H152),$E152-H$4,"")</f>
        <v/>
      </c>
      <c r="I152" t="str">
        <f>IF(ISNUMBER('Panel Spreadsheet'!I152),$E152-I$4,"")</f>
        <v/>
      </c>
      <c r="J152" t="str">
        <f>IF(ISNUMBER('Panel Spreadsheet'!J152),$E152-J$4,"")</f>
        <v/>
      </c>
      <c r="K152" t="str">
        <f>IF(ISNUMBER('Panel Spreadsheet'!K152),$E152-K$4,"")</f>
        <v/>
      </c>
      <c r="L152" t="str">
        <f>IF(ISNUMBER('Panel Spreadsheet'!L152),$E152-L$4,"")</f>
        <v/>
      </c>
      <c r="M152" t="str">
        <f>IF(ISNUMBER('Panel Spreadsheet'!M152),$E152-M$4,"")</f>
        <v/>
      </c>
      <c r="N152" t="str">
        <f>IF(ISNUMBER('Panel Spreadsheet'!N152),$E152-N$4,"")</f>
        <v/>
      </c>
      <c r="O152" t="str">
        <f>IF(ISNUMBER('Panel Spreadsheet'!O152),$E152-O$4,"")</f>
        <v/>
      </c>
      <c r="P152" t="str">
        <f>IF(ISNUMBER('Panel Spreadsheet'!P152),$E152-P$4,"")</f>
        <v/>
      </c>
      <c r="Q152" t="str">
        <f>IF(ISNUMBER('Panel Spreadsheet'!Q152),$E152-Q$4,"")</f>
        <v/>
      </c>
      <c r="R152" t="str">
        <f>IF(ISNUMBER('Panel Spreadsheet'!R152),$E152-R$4,"")</f>
        <v/>
      </c>
      <c r="S152" t="str">
        <f>IF(ISNUMBER('Panel Spreadsheet'!S152),$E152-S$4,"")</f>
        <v/>
      </c>
      <c r="T152" t="str">
        <f>IF(ISNUMBER('Panel Spreadsheet'!T152),$E152-T$4,"")</f>
        <v/>
      </c>
      <c r="U152" t="str">
        <f>IF(ISNUMBER('Panel Spreadsheet'!U152),$E152-U$4,"")</f>
        <v/>
      </c>
      <c r="V152" t="str">
        <f>IF(ISNUMBER('Panel Spreadsheet'!V152),$E152-V$4,"")</f>
        <v/>
      </c>
      <c r="W152" t="str">
        <f>IF(ISNUMBER('Panel Spreadsheet'!W152),$E152-W$4,"")</f>
        <v/>
      </c>
      <c r="X152" t="str">
        <f>IF(ISNUMBER('Panel Spreadsheet'!X152),$E152-X$4,"")</f>
        <v/>
      </c>
      <c r="Y152" t="str">
        <f>IF(ISNUMBER('Panel Spreadsheet'!Y152),$E152-Y$4,"")</f>
        <v/>
      </c>
      <c r="Z152" t="str">
        <f>IF(ISNUMBER('Panel Spreadsheet'!Z152),$E152-Z$4,"")</f>
        <v/>
      </c>
      <c r="AA152" t="str">
        <f>IF(ISNUMBER('Panel Spreadsheet'!AA152),$E152-AA$4,"")</f>
        <v/>
      </c>
      <c r="AB152" t="str">
        <f>IF(ISNUMBER('Panel Spreadsheet'!AB152),$E152-AB$4,"")</f>
        <v/>
      </c>
      <c r="AC152" t="str">
        <f>IF(ISNUMBER('Panel Spreadsheet'!AC152),$E152-AC$4,"")</f>
        <v/>
      </c>
      <c r="AD152" t="str">
        <f>IF(ISNUMBER('Panel Spreadsheet'!AD152),$E152-AD$4,"")</f>
        <v/>
      </c>
      <c r="AE152" t="str">
        <f>IF(ISNUMBER('Panel Spreadsheet'!AE152),$E152-AE$4,"")</f>
        <v/>
      </c>
      <c r="AF152" t="str">
        <f>IF(ISNUMBER('Panel Spreadsheet'!AF152),$E152-AF$4,"")</f>
        <v/>
      </c>
      <c r="AG152" t="str">
        <f>IF(ISNUMBER('Panel Spreadsheet'!AG152),$E152-AG$4,"")</f>
        <v/>
      </c>
      <c r="AH152" t="str">
        <f>IF(ISNUMBER('Panel Spreadsheet'!AH152),$E152-AH$4,"")</f>
        <v/>
      </c>
      <c r="AI152" t="str">
        <f>IF(ISNUMBER('Panel Spreadsheet'!AI152),$E152-AI$4,"")</f>
        <v/>
      </c>
      <c r="AJ152" t="str">
        <f>IF(ISNUMBER('Panel Spreadsheet'!AJ152),$E152-AJ$4,"")</f>
        <v/>
      </c>
      <c r="AK152" t="str">
        <f>IF(ISNUMBER('Panel Spreadsheet'!AK152),$E152-AK$4,"")</f>
        <v/>
      </c>
      <c r="AL152" t="str">
        <f>IF(ISNUMBER('Panel Spreadsheet'!AL152),$E152-AL$4,"")</f>
        <v/>
      </c>
      <c r="AM152" t="str">
        <f>IF(ISNUMBER('Panel Spreadsheet'!AM152),$E152-AM$4,"")</f>
        <v/>
      </c>
      <c r="AN152" t="str">
        <f>IF(ISNUMBER('Panel Spreadsheet'!AN152),$E152-AN$4,"")</f>
        <v/>
      </c>
      <c r="AO152" t="str">
        <f>IF(ISNUMBER('Panel Spreadsheet'!AO152),$E152-AO$4,"")</f>
        <v/>
      </c>
      <c r="AP152" t="str">
        <f>IF(ISNUMBER('Panel Spreadsheet'!AP152),$E152-AP$4,"")</f>
        <v/>
      </c>
      <c r="AQ152" t="str">
        <f>IF(ISNUMBER('Panel Spreadsheet'!AQ152),$E152-AQ$4,"")</f>
        <v/>
      </c>
      <c r="AR152" t="str">
        <f>IF(ISNUMBER('Panel Spreadsheet'!AR152),$E152-AR$4,"")</f>
        <v/>
      </c>
      <c r="AS152" t="str">
        <f>IF(ISNUMBER('Panel Spreadsheet'!AS152),$E152-AS$4,"")</f>
        <v/>
      </c>
      <c r="AT152" t="str">
        <f>IF(ISNUMBER('Panel Spreadsheet'!AT152),$E152-AT$4,"")</f>
        <v/>
      </c>
      <c r="AU152" t="str">
        <f>IF(ISNUMBER('Panel Spreadsheet'!AU152),$E152-AU$4,"")</f>
        <v/>
      </c>
      <c r="AV152" t="str">
        <f>IF(ISNUMBER('Panel Spreadsheet'!AV152),$E152-AV$4,"")</f>
        <v/>
      </c>
      <c r="AW152" t="str">
        <f>IF(ISNUMBER('Panel Spreadsheet'!AW152),$E152-AW$4,"")</f>
        <v/>
      </c>
      <c r="AX152" t="str">
        <f>IF(ISNUMBER('Panel Spreadsheet'!AX152),$E152-AX$4,"")</f>
        <v/>
      </c>
      <c r="AY152" t="str">
        <f>IF(ISNUMBER('Panel Spreadsheet'!AY152),$E152-AY$4,"")</f>
        <v/>
      </c>
      <c r="AZ152" t="str">
        <f>IF(ISNUMBER('Panel Spreadsheet'!AZ152),$E152-AZ$4,"")</f>
        <v/>
      </c>
      <c r="BA152" t="str">
        <f>IF(ISNUMBER('Panel Spreadsheet'!BA152),$E152-BA$4,"")</f>
        <v/>
      </c>
      <c r="BB152" t="str">
        <f>IF(ISNUMBER('Panel Spreadsheet'!BB152),$E152-BB$4,"")</f>
        <v/>
      </c>
      <c r="BC152" t="str">
        <f>IF(ISNUMBER('Panel Spreadsheet'!BC152),$E152-BC$4,"")</f>
        <v/>
      </c>
      <c r="BD152" t="str">
        <f>IF(ISNUMBER('Panel Spreadsheet'!BD152),$E152-BD$4,"")</f>
        <v/>
      </c>
      <c r="BE152" t="str">
        <f>IF(ISNUMBER('Panel Spreadsheet'!BE152),$E152-BE$4,"")</f>
        <v/>
      </c>
      <c r="BF152" t="str">
        <f>IF(ISNUMBER('Panel Spreadsheet'!BF152),$E152-BF$4,"")</f>
        <v/>
      </c>
      <c r="BG152" t="str">
        <f>IF(ISNUMBER('Panel Spreadsheet'!BG152),$E152-BG$4,"")</f>
        <v/>
      </c>
      <c r="BH152" t="str">
        <f>IF(ISNUMBER('Panel Spreadsheet'!BH152),$E152-BH$4,"")</f>
        <v/>
      </c>
      <c r="BI152">
        <f>IF(ISNUMBER('Panel Spreadsheet'!BI152),$E152-BI$4,"")</f>
        <v>1</v>
      </c>
      <c r="BJ152" t="str">
        <f>IF(ISNUMBER('Panel Spreadsheet'!BJ152),$E152-BJ$4,"")</f>
        <v/>
      </c>
      <c r="BK152" t="str">
        <f>IF(ISNUMBER('Panel Spreadsheet'!BK152),$E152-BK$4,"")</f>
        <v/>
      </c>
      <c r="BL152" t="str">
        <f>IF(ISNUMBER('Panel Spreadsheet'!BL152),$E152-BL$4,"")</f>
        <v/>
      </c>
      <c r="BM152" t="str">
        <f>IF(ISNUMBER('Panel Spreadsheet'!BM152),$E152-BM$4,"")</f>
        <v/>
      </c>
    </row>
    <row r="153" spans="1:65" x14ac:dyDescent="0.35">
      <c r="A153" s="133" t="s">
        <v>84</v>
      </c>
      <c r="B153" s="49" t="s">
        <v>172</v>
      </c>
      <c r="C153" s="27">
        <v>9</v>
      </c>
      <c r="D153" s="26">
        <v>1970</v>
      </c>
      <c r="E153" s="115">
        <v>1970</v>
      </c>
      <c r="F153" t="str">
        <f>IF(ISNUMBER('Panel Spreadsheet'!F153),$E153-F$4,"")</f>
        <v/>
      </c>
      <c r="G153" t="str">
        <f>IF(ISNUMBER('Panel Spreadsheet'!G153),$E153-G$4,"")</f>
        <v/>
      </c>
      <c r="H153" t="str">
        <f>IF(ISNUMBER('Panel Spreadsheet'!H153),$E153-H$4,"")</f>
        <v/>
      </c>
      <c r="I153" t="str">
        <f>IF(ISNUMBER('Panel Spreadsheet'!I153),$E153-I$4,"")</f>
        <v/>
      </c>
      <c r="J153" t="str">
        <f>IF(ISNUMBER('Panel Spreadsheet'!J153),$E153-J$4,"")</f>
        <v/>
      </c>
      <c r="K153" t="str">
        <f>IF(ISNUMBER('Panel Spreadsheet'!K153),$E153-K$4,"")</f>
        <v/>
      </c>
      <c r="L153" t="str">
        <f>IF(ISNUMBER('Panel Spreadsheet'!L153),$E153-L$4,"")</f>
        <v/>
      </c>
      <c r="M153" t="str">
        <f>IF(ISNUMBER('Panel Spreadsheet'!M153),$E153-M$4,"")</f>
        <v/>
      </c>
      <c r="N153" t="str">
        <f>IF(ISNUMBER('Panel Spreadsheet'!N153),$E153-N$4,"")</f>
        <v/>
      </c>
      <c r="O153" t="str">
        <f>IF(ISNUMBER('Panel Spreadsheet'!O153),$E153-O$4,"")</f>
        <v/>
      </c>
      <c r="P153" t="str">
        <f>IF(ISNUMBER('Panel Spreadsheet'!P153),$E153-P$4,"")</f>
        <v/>
      </c>
      <c r="Q153" t="str">
        <f>IF(ISNUMBER('Panel Spreadsheet'!Q153),$E153-Q$4,"")</f>
        <v/>
      </c>
      <c r="R153" t="str">
        <f>IF(ISNUMBER('Panel Spreadsheet'!R153),$E153-R$4,"")</f>
        <v/>
      </c>
      <c r="S153" t="str">
        <f>IF(ISNUMBER('Panel Spreadsheet'!S153),$E153-S$4,"")</f>
        <v/>
      </c>
      <c r="T153" t="str">
        <f>IF(ISNUMBER('Panel Spreadsheet'!T153),$E153-T$4,"")</f>
        <v/>
      </c>
      <c r="U153" t="str">
        <f>IF(ISNUMBER('Panel Spreadsheet'!U153),$E153-U$4,"")</f>
        <v/>
      </c>
      <c r="V153" t="str">
        <f>IF(ISNUMBER('Panel Spreadsheet'!V153),$E153-V$4,"")</f>
        <v/>
      </c>
      <c r="W153" t="str">
        <f>IF(ISNUMBER('Panel Spreadsheet'!W153),$E153-W$4,"")</f>
        <v/>
      </c>
      <c r="X153" t="str">
        <f>IF(ISNUMBER('Panel Spreadsheet'!X153),$E153-X$4,"")</f>
        <v/>
      </c>
      <c r="Y153" t="str">
        <f>IF(ISNUMBER('Panel Spreadsheet'!Y153),$E153-Y$4,"")</f>
        <v/>
      </c>
      <c r="Z153" t="str">
        <f>IF(ISNUMBER('Panel Spreadsheet'!Z153),$E153-Z$4,"")</f>
        <v/>
      </c>
      <c r="AA153" t="str">
        <f>IF(ISNUMBER('Panel Spreadsheet'!AA153),$E153-AA$4,"")</f>
        <v/>
      </c>
      <c r="AB153" t="str">
        <f>IF(ISNUMBER('Panel Spreadsheet'!AB153),$E153-AB$4,"")</f>
        <v/>
      </c>
      <c r="AC153" t="str">
        <f>IF(ISNUMBER('Panel Spreadsheet'!AC153),$E153-AC$4,"")</f>
        <v/>
      </c>
      <c r="AD153" t="str">
        <f>IF(ISNUMBER('Panel Spreadsheet'!AD153),$E153-AD$4,"")</f>
        <v/>
      </c>
      <c r="AE153" t="str">
        <f>IF(ISNUMBER('Panel Spreadsheet'!AE153),$E153-AE$4,"")</f>
        <v/>
      </c>
      <c r="AF153" t="str">
        <f>IF(ISNUMBER('Panel Spreadsheet'!AF153),$E153-AF$4,"")</f>
        <v/>
      </c>
      <c r="AG153" t="str">
        <f>IF(ISNUMBER('Panel Spreadsheet'!AG153),$E153-AG$4,"")</f>
        <v/>
      </c>
      <c r="AH153" t="str">
        <f>IF(ISNUMBER('Panel Spreadsheet'!AH153),$E153-AH$4,"")</f>
        <v/>
      </c>
      <c r="AI153" t="str">
        <f>IF(ISNUMBER('Panel Spreadsheet'!AI153),$E153-AI$4,"")</f>
        <v/>
      </c>
      <c r="AJ153" t="str">
        <f>IF(ISNUMBER('Panel Spreadsheet'!AJ153),$E153-AJ$4,"")</f>
        <v/>
      </c>
      <c r="AK153" t="str">
        <f>IF(ISNUMBER('Panel Spreadsheet'!AK153),$E153-AK$4,"")</f>
        <v/>
      </c>
      <c r="AL153" t="str">
        <f>IF(ISNUMBER('Panel Spreadsheet'!AL153),$E153-AL$4,"")</f>
        <v/>
      </c>
      <c r="AM153" t="str">
        <f>IF(ISNUMBER('Panel Spreadsheet'!AM153),$E153-AM$4,"")</f>
        <v/>
      </c>
      <c r="AN153" t="str">
        <f>IF(ISNUMBER('Panel Spreadsheet'!AN153),$E153-AN$4,"")</f>
        <v/>
      </c>
      <c r="AO153" t="str">
        <f>IF(ISNUMBER('Panel Spreadsheet'!AO153),$E153-AO$4,"")</f>
        <v/>
      </c>
      <c r="AP153" t="str">
        <f>IF(ISNUMBER('Panel Spreadsheet'!AP153),$E153-AP$4,"")</f>
        <v/>
      </c>
      <c r="AQ153" t="str">
        <f>IF(ISNUMBER('Panel Spreadsheet'!AQ153),$E153-AQ$4,"")</f>
        <v/>
      </c>
      <c r="AR153" t="str">
        <f>IF(ISNUMBER('Panel Spreadsheet'!AR153),$E153-AR$4,"")</f>
        <v/>
      </c>
      <c r="AS153" t="str">
        <f>IF(ISNUMBER('Panel Spreadsheet'!AS153),$E153-AS$4,"")</f>
        <v/>
      </c>
      <c r="AT153" t="str">
        <f>IF(ISNUMBER('Panel Spreadsheet'!AT153),$E153-AT$4,"")</f>
        <v/>
      </c>
      <c r="AU153" t="str">
        <f>IF(ISNUMBER('Panel Spreadsheet'!AU153),$E153-AU$4,"")</f>
        <v/>
      </c>
      <c r="AV153" t="str">
        <f>IF(ISNUMBER('Panel Spreadsheet'!AV153),$E153-AV$4,"")</f>
        <v/>
      </c>
      <c r="AW153" t="str">
        <f>IF(ISNUMBER('Panel Spreadsheet'!AW153),$E153-AW$4,"")</f>
        <v/>
      </c>
      <c r="AX153" t="str">
        <f>IF(ISNUMBER('Panel Spreadsheet'!AX153),$E153-AX$4,"")</f>
        <v/>
      </c>
      <c r="AY153" t="str">
        <f>IF(ISNUMBER('Panel Spreadsheet'!AY153),$E153-AY$4,"")</f>
        <v/>
      </c>
      <c r="AZ153" t="str">
        <f>IF(ISNUMBER('Panel Spreadsheet'!AZ153),$E153-AZ$4,"")</f>
        <v/>
      </c>
      <c r="BA153" t="str">
        <f>IF(ISNUMBER('Panel Spreadsheet'!BA153),$E153-BA$4,"")</f>
        <v/>
      </c>
      <c r="BB153" t="str">
        <f>IF(ISNUMBER('Panel Spreadsheet'!BB153),$E153-BB$4,"")</f>
        <v/>
      </c>
      <c r="BC153" t="str">
        <f>IF(ISNUMBER('Panel Spreadsheet'!BC153),$E153-BC$4,"")</f>
        <v/>
      </c>
      <c r="BD153" t="str">
        <f>IF(ISNUMBER('Panel Spreadsheet'!BD153),$E153-BD$4,"")</f>
        <v/>
      </c>
      <c r="BE153" t="str">
        <f>IF(ISNUMBER('Panel Spreadsheet'!BE153),$E153-BE$4,"")</f>
        <v/>
      </c>
      <c r="BF153" t="str">
        <f>IF(ISNUMBER('Panel Spreadsheet'!BF153),$E153-BF$4,"")</f>
        <v/>
      </c>
      <c r="BG153" t="str">
        <f>IF(ISNUMBER('Panel Spreadsheet'!BG153),$E153-BG$4,"")</f>
        <v/>
      </c>
      <c r="BH153" t="str">
        <f>IF(ISNUMBER('Panel Spreadsheet'!BH153),$E153-BH$4,"")</f>
        <v/>
      </c>
      <c r="BI153">
        <f>IF(ISNUMBER('Panel Spreadsheet'!BI153),$E153-BI$4,"")</f>
        <v>1</v>
      </c>
      <c r="BJ153" t="str">
        <f>IF(ISNUMBER('Panel Spreadsheet'!BJ153),$E153-BJ$4,"")</f>
        <v/>
      </c>
      <c r="BK153" t="str">
        <f>IF(ISNUMBER('Panel Spreadsheet'!BK153),$E153-BK$4,"")</f>
        <v/>
      </c>
      <c r="BL153" t="str">
        <f>IF(ISNUMBER('Panel Spreadsheet'!BL153),$E153-BL$4,"")</f>
        <v/>
      </c>
      <c r="BM153" t="str">
        <f>IF(ISNUMBER('Panel Spreadsheet'!BM153),$E153-BM$4,"")</f>
        <v/>
      </c>
    </row>
    <row r="154" spans="1:65" x14ac:dyDescent="0.35">
      <c r="A154" s="133" t="s">
        <v>85</v>
      </c>
      <c r="B154" s="49" t="s">
        <v>172</v>
      </c>
      <c r="C154" s="27">
        <v>9</v>
      </c>
      <c r="D154" s="26">
        <v>1970</v>
      </c>
      <c r="E154" s="115">
        <v>1970</v>
      </c>
      <c r="F154" t="str">
        <f>IF(ISNUMBER('Panel Spreadsheet'!F154),$E154-F$4,"")</f>
        <v/>
      </c>
      <c r="G154" t="str">
        <f>IF(ISNUMBER('Panel Spreadsheet'!G154),$E154-G$4,"")</f>
        <v/>
      </c>
      <c r="H154" t="str">
        <f>IF(ISNUMBER('Panel Spreadsheet'!H154),$E154-H$4,"")</f>
        <v/>
      </c>
      <c r="I154" t="str">
        <f>IF(ISNUMBER('Panel Spreadsheet'!I154),$E154-I$4,"")</f>
        <v/>
      </c>
      <c r="J154" t="str">
        <f>IF(ISNUMBER('Panel Spreadsheet'!J154),$E154-J$4,"")</f>
        <v/>
      </c>
      <c r="K154" t="str">
        <f>IF(ISNUMBER('Panel Spreadsheet'!K154),$E154-K$4,"")</f>
        <v/>
      </c>
      <c r="L154" t="str">
        <f>IF(ISNUMBER('Panel Spreadsheet'!L154),$E154-L$4,"")</f>
        <v/>
      </c>
      <c r="M154" t="str">
        <f>IF(ISNUMBER('Panel Spreadsheet'!M154),$E154-M$4,"")</f>
        <v/>
      </c>
      <c r="N154" t="str">
        <f>IF(ISNUMBER('Panel Spreadsheet'!N154),$E154-N$4,"")</f>
        <v/>
      </c>
      <c r="O154" t="str">
        <f>IF(ISNUMBER('Panel Spreadsheet'!O154),$E154-O$4,"")</f>
        <v/>
      </c>
      <c r="P154" t="str">
        <f>IF(ISNUMBER('Panel Spreadsheet'!P154),$E154-P$4,"")</f>
        <v/>
      </c>
      <c r="Q154" t="str">
        <f>IF(ISNUMBER('Panel Spreadsheet'!Q154),$E154-Q$4,"")</f>
        <v/>
      </c>
      <c r="R154" t="str">
        <f>IF(ISNUMBER('Panel Spreadsheet'!R154),$E154-R$4,"")</f>
        <v/>
      </c>
      <c r="S154" t="str">
        <f>IF(ISNUMBER('Panel Spreadsheet'!S154),$E154-S$4,"")</f>
        <v/>
      </c>
      <c r="T154" t="str">
        <f>IF(ISNUMBER('Panel Spreadsheet'!T154),$E154-T$4,"")</f>
        <v/>
      </c>
      <c r="U154" t="str">
        <f>IF(ISNUMBER('Panel Spreadsheet'!U154),$E154-U$4,"")</f>
        <v/>
      </c>
      <c r="V154" t="str">
        <f>IF(ISNUMBER('Panel Spreadsheet'!V154),$E154-V$4,"")</f>
        <v/>
      </c>
      <c r="W154" t="str">
        <f>IF(ISNUMBER('Panel Spreadsheet'!W154),$E154-W$4,"")</f>
        <v/>
      </c>
      <c r="X154" t="str">
        <f>IF(ISNUMBER('Panel Spreadsheet'!X154),$E154-X$4,"")</f>
        <v/>
      </c>
      <c r="Y154" t="str">
        <f>IF(ISNUMBER('Panel Spreadsheet'!Y154),$E154-Y$4,"")</f>
        <v/>
      </c>
      <c r="Z154" t="str">
        <f>IF(ISNUMBER('Panel Spreadsheet'!Z154),$E154-Z$4,"")</f>
        <v/>
      </c>
      <c r="AA154" t="str">
        <f>IF(ISNUMBER('Panel Spreadsheet'!AA154),$E154-AA$4,"")</f>
        <v/>
      </c>
      <c r="AB154" t="str">
        <f>IF(ISNUMBER('Panel Spreadsheet'!AB154),$E154-AB$4,"")</f>
        <v/>
      </c>
      <c r="AC154" t="str">
        <f>IF(ISNUMBER('Panel Spreadsheet'!AC154),$E154-AC$4,"")</f>
        <v/>
      </c>
      <c r="AD154" t="str">
        <f>IF(ISNUMBER('Panel Spreadsheet'!AD154),$E154-AD$4,"")</f>
        <v/>
      </c>
      <c r="AE154" t="str">
        <f>IF(ISNUMBER('Panel Spreadsheet'!AE154),$E154-AE$4,"")</f>
        <v/>
      </c>
      <c r="AF154" t="str">
        <f>IF(ISNUMBER('Panel Spreadsheet'!AF154),$E154-AF$4,"")</f>
        <v/>
      </c>
      <c r="AG154" t="str">
        <f>IF(ISNUMBER('Panel Spreadsheet'!AG154),$E154-AG$4,"")</f>
        <v/>
      </c>
      <c r="AH154" t="str">
        <f>IF(ISNUMBER('Panel Spreadsheet'!AH154),$E154-AH$4,"")</f>
        <v/>
      </c>
      <c r="AI154" t="str">
        <f>IF(ISNUMBER('Panel Spreadsheet'!AI154),$E154-AI$4,"")</f>
        <v/>
      </c>
      <c r="AJ154" t="str">
        <f>IF(ISNUMBER('Panel Spreadsheet'!AJ154),$E154-AJ$4,"")</f>
        <v/>
      </c>
      <c r="AK154" t="str">
        <f>IF(ISNUMBER('Panel Spreadsheet'!AK154),$E154-AK$4,"")</f>
        <v/>
      </c>
      <c r="AL154" t="str">
        <f>IF(ISNUMBER('Panel Spreadsheet'!AL154),$E154-AL$4,"")</f>
        <v/>
      </c>
      <c r="AM154" t="str">
        <f>IF(ISNUMBER('Panel Spreadsheet'!AM154),$E154-AM$4,"")</f>
        <v/>
      </c>
      <c r="AN154" t="str">
        <f>IF(ISNUMBER('Panel Spreadsheet'!AN154),$E154-AN$4,"")</f>
        <v/>
      </c>
      <c r="AO154" t="str">
        <f>IF(ISNUMBER('Panel Spreadsheet'!AO154),$E154-AO$4,"")</f>
        <v/>
      </c>
      <c r="AP154" t="str">
        <f>IF(ISNUMBER('Panel Spreadsheet'!AP154),$E154-AP$4,"")</f>
        <v/>
      </c>
      <c r="AQ154" t="str">
        <f>IF(ISNUMBER('Panel Spreadsheet'!AQ154),$E154-AQ$4,"")</f>
        <v/>
      </c>
      <c r="AR154" t="str">
        <f>IF(ISNUMBER('Panel Spreadsheet'!AR154),$E154-AR$4,"")</f>
        <v/>
      </c>
      <c r="AS154" t="str">
        <f>IF(ISNUMBER('Panel Spreadsheet'!AS154),$E154-AS$4,"")</f>
        <v/>
      </c>
      <c r="AT154" t="str">
        <f>IF(ISNUMBER('Panel Spreadsheet'!AT154),$E154-AT$4,"")</f>
        <v/>
      </c>
      <c r="AU154" t="str">
        <f>IF(ISNUMBER('Panel Spreadsheet'!AU154),$E154-AU$4,"")</f>
        <v/>
      </c>
      <c r="AV154" t="str">
        <f>IF(ISNUMBER('Panel Spreadsheet'!AV154),$E154-AV$4,"")</f>
        <v/>
      </c>
      <c r="AW154" t="str">
        <f>IF(ISNUMBER('Panel Spreadsheet'!AW154),$E154-AW$4,"")</f>
        <v/>
      </c>
      <c r="AX154" t="str">
        <f>IF(ISNUMBER('Panel Spreadsheet'!AX154),$E154-AX$4,"")</f>
        <v/>
      </c>
      <c r="AY154" t="str">
        <f>IF(ISNUMBER('Panel Spreadsheet'!AY154),$E154-AY$4,"")</f>
        <v/>
      </c>
      <c r="AZ154" t="str">
        <f>IF(ISNUMBER('Panel Spreadsheet'!AZ154),$E154-AZ$4,"")</f>
        <v/>
      </c>
      <c r="BA154" t="str">
        <f>IF(ISNUMBER('Panel Spreadsheet'!BA154),$E154-BA$4,"")</f>
        <v/>
      </c>
      <c r="BB154" t="str">
        <f>IF(ISNUMBER('Panel Spreadsheet'!BB154),$E154-BB$4,"")</f>
        <v/>
      </c>
      <c r="BC154" t="str">
        <f>IF(ISNUMBER('Panel Spreadsheet'!BC154),$E154-BC$4,"")</f>
        <v/>
      </c>
      <c r="BD154" t="str">
        <f>IF(ISNUMBER('Panel Spreadsheet'!BD154),$E154-BD$4,"")</f>
        <v/>
      </c>
      <c r="BE154" t="str">
        <f>IF(ISNUMBER('Panel Spreadsheet'!BE154),$E154-BE$4,"")</f>
        <v/>
      </c>
      <c r="BF154" t="str">
        <f>IF(ISNUMBER('Panel Spreadsheet'!BF154),$E154-BF$4,"")</f>
        <v/>
      </c>
      <c r="BG154" t="str">
        <f>IF(ISNUMBER('Panel Spreadsheet'!BG154),$E154-BG$4,"")</f>
        <v/>
      </c>
      <c r="BH154" t="str">
        <f>IF(ISNUMBER('Panel Spreadsheet'!BH154),$E154-BH$4,"")</f>
        <v/>
      </c>
      <c r="BI154">
        <f>IF(ISNUMBER('Panel Spreadsheet'!BI154),$E154-BI$4,"")</f>
        <v>1</v>
      </c>
      <c r="BJ154" t="str">
        <f>IF(ISNUMBER('Panel Spreadsheet'!BJ154),$E154-BJ$4,"")</f>
        <v/>
      </c>
      <c r="BK154" t="str">
        <f>IF(ISNUMBER('Panel Spreadsheet'!BK154),$E154-BK$4,"")</f>
        <v/>
      </c>
      <c r="BL154" t="str">
        <f>IF(ISNUMBER('Panel Spreadsheet'!BL154),$E154-BL$4,"")</f>
        <v/>
      </c>
      <c r="BM154" t="str">
        <f>IF(ISNUMBER('Panel Spreadsheet'!BM154),$E154-BM$4,"")</f>
        <v/>
      </c>
    </row>
    <row r="155" spans="1:65" x14ac:dyDescent="0.35">
      <c r="A155" s="133" t="s">
        <v>80</v>
      </c>
      <c r="B155" s="49" t="s">
        <v>172</v>
      </c>
      <c r="C155" s="27">
        <v>9.25</v>
      </c>
      <c r="D155" s="26">
        <v>1970</v>
      </c>
      <c r="E155" s="115">
        <v>1970</v>
      </c>
      <c r="F155" t="str">
        <f>IF(ISNUMBER('Panel Spreadsheet'!F155),$E155-F$4,"")</f>
        <v/>
      </c>
      <c r="G155" t="str">
        <f>IF(ISNUMBER('Panel Spreadsheet'!G155),$E155-G$4,"")</f>
        <v/>
      </c>
      <c r="H155" t="str">
        <f>IF(ISNUMBER('Panel Spreadsheet'!H155),$E155-H$4,"")</f>
        <v/>
      </c>
      <c r="I155" t="str">
        <f>IF(ISNUMBER('Panel Spreadsheet'!I155),$E155-I$4,"")</f>
        <v/>
      </c>
      <c r="J155" t="str">
        <f>IF(ISNUMBER('Panel Spreadsheet'!J155),$E155-J$4,"")</f>
        <v/>
      </c>
      <c r="K155" t="str">
        <f>IF(ISNUMBER('Panel Spreadsheet'!K155),$E155-K$4,"")</f>
        <v/>
      </c>
      <c r="L155" t="str">
        <f>IF(ISNUMBER('Panel Spreadsheet'!L155),$E155-L$4,"")</f>
        <v/>
      </c>
      <c r="M155" t="str">
        <f>IF(ISNUMBER('Panel Spreadsheet'!M155),$E155-M$4,"")</f>
        <v/>
      </c>
      <c r="N155" t="str">
        <f>IF(ISNUMBER('Panel Spreadsheet'!N155),$E155-N$4,"")</f>
        <v/>
      </c>
      <c r="O155" t="str">
        <f>IF(ISNUMBER('Panel Spreadsheet'!O155),$E155-O$4,"")</f>
        <v/>
      </c>
      <c r="P155" t="str">
        <f>IF(ISNUMBER('Panel Spreadsheet'!P155),$E155-P$4,"")</f>
        <v/>
      </c>
      <c r="Q155" t="str">
        <f>IF(ISNUMBER('Panel Spreadsheet'!Q155),$E155-Q$4,"")</f>
        <v/>
      </c>
      <c r="R155" t="str">
        <f>IF(ISNUMBER('Panel Spreadsheet'!R155),$E155-R$4,"")</f>
        <v/>
      </c>
      <c r="S155" t="str">
        <f>IF(ISNUMBER('Panel Spreadsheet'!S155),$E155-S$4,"")</f>
        <v/>
      </c>
      <c r="T155" t="str">
        <f>IF(ISNUMBER('Panel Spreadsheet'!T155),$E155-T$4,"")</f>
        <v/>
      </c>
      <c r="U155" t="str">
        <f>IF(ISNUMBER('Panel Spreadsheet'!U155),$E155-U$4,"")</f>
        <v/>
      </c>
      <c r="V155" t="str">
        <f>IF(ISNUMBER('Panel Spreadsheet'!V155),$E155-V$4,"")</f>
        <v/>
      </c>
      <c r="W155" t="str">
        <f>IF(ISNUMBER('Panel Spreadsheet'!W155),$E155-W$4,"")</f>
        <v/>
      </c>
      <c r="X155" t="str">
        <f>IF(ISNUMBER('Panel Spreadsheet'!X155),$E155-X$4,"")</f>
        <v/>
      </c>
      <c r="Y155" t="str">
        <f>IF(ISNUMBER('Panel Spreadsheet'!Y155),$E155-Y$4,"")</f>
        <v/>
      </c>
      <c r="Z155" t="str">
        <f>IF(ISNUMBER('Panel Spreadsheet'!Z155),$E155-Z$4,"")</f>
        <v/>
      </c>
      <c r="AA155" t="str">
        <f>IF(ISNUMBER('Panel Spreadsheet'!AA155),$E155-AA$4,"")</f>
        <v/>
      </c>
      <c r="AB155" t="str">
        <f>IF(ISNUMBER('Panel Spreadsheet'!AB155),$E155-AB$4,"")</f>
        <v/>
      </c>
      <c r="AC155" t="str">
        <f>IF(ISNUMBER('Panel Spreadsheet'!AC155),$E155-AC$4,"")</f>
        <v/>
      </c>
      <c r="AD155" t="str">
        <f>IF(ISNUMBER('Panel Spreadsheet'!AD155),$E155-AD$4,"")</f>
        <v/>
      </c>
      <c r="AE155" t="str">
        <f>IF(ISNUMBER('Panel Spreadsheet'!AE155),$E155-AE$4,"")</f>
        <v/>
      </c>
      <c r="AF155" t="str">
        <f>IF(ISNUMBER('Panel Spreadsheet'!AF155),$E155-AF$4,"")</f>
        <v/>
      </c>
      <c r="AG155" t="str">
        <f>IF(ISNUMBER('Panel Spreadsheet'!AG155),$E155-AG$4,"")</f>
        <v/>
      </c>
      <c r="AH155" t="str">
        <f>IF(ISNUMBER('Panel Spreadsheet'!AH155),$E155-AH$4,"")</f>
        <v/>
      </c>
      <c r="AI155" t="str">
        <f>IF(ISNUMBER('Panel Spreadsheet'!AI155),$E155-AI$4,"")</f>
        <v/>
      </c>
      <c r="AJ155" t="str">
        <f>IF(ISNUMBER('Panel Spreadsheet'!AJ155),$E155-AJ$4,"")</f>
        <v/>
      </c>
      <c r="AK155" t="str">
        <f>IF(ISNUMBER('Panel Spreadsheet'!AK155),$E155-AK$4,"")</f>
        <v/>
      </c>
      <c r="AL155" t="str">
        <f>IF(ISNUMBER('Panel Spreadsheet'!AL155),$E155-AL$4,"")</f>
        <v/>
      </c>
      <c r="AM155" t="str">
        <f>IF(ISNUMBER('Panel Spreadsheet'!AM155),$E155-AM$4,"")</f>
        <v/>
      </c>
      <c r="AN155" t="str">
        <f>IF(ISNUMBER('Panel Spreadsheet'!AN155),$E155-AN$4,"")</f>
        <v/>
      </c>
      <c r="AO155" t="str">
        <f>IF(ISNUMBER('Panel Spreadsheet'!AO155),$E155-AO$4,"")</f>
        <v/>
      </c>
      <c r="AP155" t="str">
        <f>IF(ISNUMBER('Panel Spreadsheet'!AP155),$E155-AP$4,"")</f>
        <v/>
      </c>
      <c r="AQ155" t="str">
        <f>IF(ISNUMBER('Panel Spreadsheet'!AQ155),$E155-AQ$4,"")</f>
        <v/>
      </c>
      <c r="AR155" t="str">
        <f>IF(ISNUMBER('Panel Spreadsheet'!AR155),$E155-AR$4,"")</f>
        <v/>
      </c>
      <c r="AS155" t="str">
        <f>IF(ISNUMBER('Panel Spreadsheet'!AS155),$E155-AS$4,"")</f>
        <v/>
      </c>
      <c r="AT155" t="str">
        <f>IF(ISNUMBER('Panel Spreadsheet'!AT155),$E155-AT$4,"")</f>
        <v/>
      </c>
      <c r="AU155" t="str">
        <f>IF(ISNUMBER('Panel Spreadsheet'!AU155),$E155-AU$4,"")</f>
        <v/>
      </c>
      <c r="AV155" t="str">
        <f>IF(ISNUMBER('Panel Spreadsheet'!AV155),$E155-AV$4,"")</f>
        <v/>
      </c>
      <c r="AW155" t="str">
        <f>IF(ISNUMBER('Panel Spreadsheet'!AW155),$E155-AW$4,"")</f>
        <v/>
      </c>
      <c r="AX155" t="str">
        <f>IF(ISNUMBER('Panel Spreadsheet'!AX155),$E155-AX$4,"")</f>
        <v/>
      </c>
      <c r="AY155" t="str">
        <f>IF(ISNUMBER('Panel Spreadsheet'!AY155),$E155-AY$4,"")</f>
        <v/>
      </c>
      <c r="AZ155" t="str">
        <f>IF(ISNUMBER('Panel Spreadsheet'!AZ155),$E155-AZ$4,"")</f>
        <v/>
      </c>
      <c r="BA155" t="str">
        <f>IF(ISNUMBER('Panel Spreadsheet'!BA155),$E155-BA$4,"")</f>
        <v/>
      </c>
      <c r="BB155" t="str">
        <f>IF(ISNUMBER('Panel Spreadsheet'!BB155),$E155-BB$4,"")</f>
        <v/>
      </c>
      <c r="BC155" t="str">
        <f>IF(ISNUMBER('Panel Spreadsheet'!BC155),$E155-BC$4,"")</f>
        <v/>
      </c>
      <c r="BD155" t="str">
        <f>IF(ISNUMBER('Panel Spreadsheet'!BD155),$E155-BD$4,"")</f>
        <v/>
      </c>
      <c r="BE155" t="str">
        <f>IF(ISNUMBER('Panel Spreadsheet'!BE155),$E155-BE$4,"")</f>
        <v/>
      </c>
      <c r="BF155" t="str">
        <f>IF(ISNUMBER('Panel Spreadsheet'!BF155),$E155-BF$4,"")</f>
        <v/>
      </c>
      <c r="BG155" t="str">
        <f>IF(ISNUMBER('Panel Spreadsheet'!BG155),$E155-BG$4,"")</f>
        <v/>
      </c>
      <c r="BH155" t="str">
        <f>IF(ISNUMBER('Panel Spreadsheet'!BH155),$E155-BH$4,"")</f>
        <v/>
      </c>
      <c r="BI155">
        <f>IF(ISNUMBER('Panel Spreadsheet'!BI155),$E155-BI$4,"")</f>
        <v>1</v>
      </c>
      <c r="BJ155" t="str">
        <f>IF(ISNUMBER('Panel Spreadsheet'!BJ155),$E155-BJ$4,"")</f>
        <v/>
      </c>
      <c r="BK155" t="str">
        <f>IF(ISNUMBER('Panel Spreadsheet'!BK155),$E155-BK$4,"")</f>
        <v/>
      </c>
      <c r="BL155" t="str">
        <f>IF(ISNUMBER('Panel Spreadsheet'!BL155),$E155-BL$4,"")</f>
        <v/>
      </c>
      <c r="BM155" t="str">
        <f>IF(ISNUMBER('Panel Spreadsheet'!BM155),$E155-BM$4,"")</f>
        <v/>
      </c>
    </row>
    <row r="156" spans="1:65" x14ac:dyDescent="0.35">
      <c r="A156" s="133" t="s">
        <v>81</v>
      </c>
      <c r="B156" s="49" t="s">
        <v>172</v>
      </c>
      <c r="C156" s="27">
        <v>9.25</v>
      </c>
      <c r="D156" s="26">
        <v>1970</v>
      </c>
      <c r="E156" s="115">
        <v>1970</v>
      </c>
      <c r="F156" t="str">
        <f>IF(ISNUMBER('Panel Spreadsheet'!F156),$E156-F$4,"")</f>
        <v/>
      </c>
      <c r="G156" t="str">
        <f>IF(ISNUMBER('Panel Spreadsheet'!G156),$E156-G$4,"")</f>
        <v/>
      </c>
      <c r="H156" t="str">
        <f>IF(ISNUMBER('Panel Spreadsheet'!H156),$E156-H$4,"")</f>
        <v/>
      </c>
      <c r="I156" t="str">
        <f>IF(ISNUMBER('Panel Spreadsheet'!I156),$E156-I$4,"")</f>
        <v/>
      </c>
      <c r="J156" t="str">
        <f>IF(ISNUMBER('Panel Spreadsheet'!J156),$E156-J$4,"")</f>
        <v/>
      </c>
      <c r="K156" t="str">
        <f>IF(ISNUMBER('Panel Spreadsheet'!K156),$E156-K$4,"")</f>
        <v/>
      </c>
      <c r="L156" t="str">
        <f>IF(ISNUMBER('Panel Spreadsheet'!L156),$E156-L$4,"")</f>
        <v/>
      </c>
      <c r="M156" t="str">
        <f>IF(ISNUMBER('Panel Spreadsheet'!M156),$E156-M$4,"")</f>
        <v/>
      </c>
      <c r="N156" t="str">
        <f>IF(ISNUMBER('Panel Spreadsheet'!N156),$E156-N$4,"")</f>
        <v/>
      </c>
      <c r="O156" t="str">
        <f>IF(ISNUMBER('Panel Spreadsheet'!O156),$E156-O$4,"")</f>
        <v/>
      </c>
      <c r="P156" t="str">
        <f>IF(ISNUMBER('Panel Spreadsheet'!P156),$E156-P$4,"")</f>
        <v/>
      </c>
      <c r="Q156" t="str">
        <f>IF(ISNUMBER('Panel Spreadsheet'!Q156),$E156-Q$4,"")</f>
        <v/>
      </c>
      <c r="R156" t="str">
        <f>IF(ISNUMBER('Panel Spreadsheet'!R156),$E156-R$4,"")</f>
        <v/>
      </c>
      <c r="S156" t="str">
        <f>IF(ISNUMBER('Panel Spreadsheet'!S156),$E156-S$4,"")</f>
        <v/>
      </c>
      <c r="T156" t="str">
        <f>IF(ISNUMBER('Panel Spreadsheet'!T156),$E156-T$4,"")</f>
        <v/>
      </c>
      <c r="U156" t="str">
        <f>IF(ISNUMBER('Panel Spreadsheet'!U156),$E156-U$4,"")</f>
        <v/>
      </c>
      <c r="V156" t="str">
        <f>IF(ISNUMBER('Panel Spreadsheet'!V156),$E156-V$4,"")</f>
        <v/>
      </c>
      <c r="W156" t="str">
        <f>IF(ISNUMBER('Panel Spreadsheet'!W156),$E156-W$4,"")</f>
        <v/>
      </c>
      <c r="X156" t="str">
        <f>IF(ISNUMBER('Panel Spreadsheet'!X156),$E156-X$4,"")</f>
        <v/>
      </c>
      <c r="Y156" t="str">
        <f>IF(ISNUMBER('Panel Spreadsheet'!Y156),$E156-Y$4,"")</f>
        <v/>
      </c>
      <c r="Z156" t="str">
        <f>IF(ISNUMBER('Panel Spreadsheet'!Z156),$E156-Z$4,"")</f>
        <v/>
      </c>
      <c r="AA156" t="str">
        <f>IF(ISNUMBER('Panel Spreadsheet'!AA156),$E156-AA$4,"")</f>
        <v/>
      </c>
      <c r="AB156" t="str">
        <f>IF(ISNUMBER('Panel Spreadsheet'!AB156),$E156-AB$4,"")</f>
        <v/>
      </c>
      <c r="AC156" t="str">
        <f>IF(ISNUMBER('Panel Spreadsheet'!AC156),$E156-AC$4,"")</f>
        <v/>
      </c>
      <c r="AD156" t="str">
        <f>IF(ISNUMBER('Panel Spreadsheet'!AD156),$E156-AD$4,"")</f>
        <v/>
      </c>
      <c r="AE156" t="str">
        <f>IF(ISNUMBER('Panel Spreadsheet'!AE156),$E156-AE$4,"")</f>
        <v/>
      </c>
      <c r="AF156" t="str">
        <f>IF(ISNUMBER('Panel Spreadsheet'!AF156),$E156-AF$4,"")</f>
        <v/>
      </c>
      <c r="AG156" t="str">
        <f>IF(ISNUMBER('Panel Spreadsheet'!AG156),$E156-AG$4,"")</f>
        <v/>
      </c>
      <c r="AH156" t="str">
        <f>IF(ISNUMBER('Panel Spreadsheet'!AH156),$E156-AH$4,"")</f>
        <v/>
      </c>
      <c r="AI156" t="str">
        <f>IF(ISNUMBER('Panel Spreadsheet'!AI156),$E156-AI$4,"")</f>
        <v/>
      </c>
      <c r="AJ156" t="str">
        <f>IF(ISNUMBER('Panel Spreadsheet'!AJ156),$E156-AJ$4,"")</f>
        <v/>
      </c>
      <c r="AK156" t="str">
        <f>IF(ISNUMBER('Panel Spreadsheet'!AK156),$E156-AK$4,"")</f>
        <v/>
      </c>
      <c r="AL156" t="str">
        <f>IF(ISNUMBER('Panel Spreadsheet'!AL156),$E156-AL$4,"")</f>
        <v/>
      </c>
      <c r="AM156" t="str">
        <f>IF(ISNUMBER('Panel Spreadsheet'!AM156),$E156-AM$4,"")</f>
        <v/>
      </c>
      <c r="AN156" t="str">
        <f>IF(ISNUMBER('Panel Spreadsheet'!AN156),$E156-AN$4,"")</f>
        <v/>
      </c>
      <c r="AO156" t="str">
        <f>IF(ISNUMBER('Panel Spreadsheet'!AO156),$E156-AO$4,"")</f>
        <v/>
      </c>
      <c r="AP156" t="str">
        <f>IF(ISNUMBER('Panel Spreadsheet'!AP156),$E156-AP$4,"")</f>
        <v/>
      </c>
      <c r="AQ156" t="str">
        <f>IF(ISNUMBER('Panel Spreadsheet'!AQ156),$E156-AQ$4,"")</f>
        <v/>
      </c>
      <c r="AR156" t="str">
        <f>IF(ISNUMBER('Panel Spreadsheet'!AR156),$E156-AR$4,"")</f>
        <v/>
      </c>
      <c r="AS156" t="str">
        <f>IF(ISNUMBER('Panel Spreadsheet'!AS156),$E156-AS$4,"")</f>
        <v/>
      </c>
      <c r="AT156" t="str">
        <f>IF(ISNUMBER('Panel Spreadsheet'!AT156),$E156-AT$4,"")</f>
        <v/>
      </c>
      <c r="AU156" t="str">
        <f>IF(ISNUMBER('Panel Spreadsheet'!AU156),$E156-AU$4,"")</f>
        <v/>
      </c>
      <c r="AV156" t="str">
        <f>IF(ISNUMBER('Panel Spreadsheet'!AV156),$E156-AV$4,"")</f>
        <v/>
      </c>
      <c r="AW156" t="str">
        <f>IF(ISNUMBER('Panel Spreadsheet'!AW156),$E156-AW$4,"")</f>
        <v/>
      </c>
      <c r="AX156" t="str">
        <f>IF(ISNUMBER('Panel Spreadsheet'!AX156),$E156-AX$4,"")</f>
        <v/>
      </c>
      <c r="AY156" t="str">
        <f>IF(ISNUMBER('Panel Spreadsheet'!AY156),$E156-AY$4,"")</f>
        <v/>
      </c>
      <c r="AZ156" t="str">
        <f>IF(ISNUMBER('Panel Spreadsheet'!AZ156),$E156-AZ$4,"")</f>
        <v/>
      </c>
      <c r="BA156" t="str">
        <f>IF(ISNUMBER('Panel Spreadsheet'!BA156),$E156-BA$4,"")</f>
        <v/>
      </c>
      <c r="BB156" t="str">
        <f>IF(ISNUMBER('Panel Spreadsheet'!BB156),$E156-BB$4,"")</f>
        <v/>
      </c>
      <c r="BC156" t="str">
        <f>IF(ISNUMBER('Panel Spreadsheet'!BC156),$E156-BC$4,"")</f>
        <v/>
      </c>
      <c r="BD156" t="str">
        <f>IF(ISNUMBER('Panel Spreadsheet'!BD156),$E156-BD$4,"")</f>
        <v/>
      </c>
      <c r="BE156" t="str">
        <f>IF(ISNUMBER('Panel Spreadsheet'!BE156),$E156-BE$4,"")</f>
        <v/>
      </c>
      <c r="BF156" t="str">
        <f>IF(ISNUMBER('Panel Spreadsheet'!BF156),$E156-BF$4,"")</f>
        <v/>
      </c>
      <c r="BG156" t="str">
        <f>IF(ISNUMBER('Panel Spreadsheet'!BG156),$E156-BG$4,"")</f>
        <v/>
      </c>
      <c r="BH156" t="str">
        <f>IF(ISNUMBER('Panel Spreadsheet'!BH156),$E156-BH$4,"")</f>
        <v/>
      </c>
      <c r="BI156">
        <f>IF(ISNUMBER('Panel Spreadsheet'!BI156),$E156-BI$4,"")</f>
        <v>1</v>
      </c>
      <c r="BJ156" t="str">
        <f>IF(ISNUMBER('Panel Spreadsheet'!BJ156),$E156-BJ$4,"")</f>
        <v/>
      </c>
      <c r="BK156" t="str">
        <f>IF(ISNUMBER('Panel Spreadsheet'!BK156),$E156-BK$4,"")</f>
        <v/>
      </c>
      <c r="BL156" t="str">
        <f>IF(ISNUMBER('Panel Spreadsheet'!BL156),$E156-BL$4,"")</f>
        <v/>
      </c>
      <c r="BM156" t="str">
        <f>IF(ISNUMBER('Panel Spreadsheet'!BM156),$E156-BM$4,"")</f>
        <v/>
      </c>
    </row>
    <row r="157" spans="1:65" x14ac:dyDescent="0.35">
      <c r="A157" s="133" t="s">
        <v>77</v>
      </c>
      <c r="B157" s="49" t="s">
        <v>172</v>
      </c>
      <c r="C157" s="27">
        <v>9.375</v>
      </c>
      <c r="D157" s="26">
        <v>1970</v>
      </c>
      <c r="E157" s="115">
        <v>1970</v>
      </c>
      <c r="F157" t="str">
        <f>IF(ISNUMBER('Panel Spreadsheet'!F157),$E157-F$4,"")</f>
        <v/>
      </c>
      <c r="G157" t="str">
        <f>IF(ISNUMBER('Panel Spreadsheet'!G157),$E157-G$4,"")</f>
        <v/>
      </c>
      <c r="H157" t="str">
        <f>IF(ISNUMBER('Panel Spreadsheet'!H157),$E157-H$4,"")</f>
        <v/>
      </c>
      <c r="I157" t="str">
        <f>IF(ISNUMBER('Panel Spreadsheet'!I157),$E157-I$4,"")</f>
        <v/>
      </c>
      <c r="J157" t="str">
        <f>IF(ISNUMBER('Panel Spreadsheet'!J157),$E157-J$4,"")</f>
        <v/>
      </c>
      <c r="K157" t="str">
        <f>IF(ISNUMBER('Panel Spreadsheet'!K157),$E157-K$4,"")</f>
        <v/>
      </c>
      <c r="L157" t="str">
        <f>IF(ISNUMBER('Panel Spreadsheet'!L157),$E157-L$4,"")</f>
        <v/>
      </c>
      <c r="M157" t="str">
        <f>IF(ISNUMBER('Panel Spreadsheet'!M157),$E157-M$4,"")</f>
        <v/>
      </c>
      <c r="N157" t="str">
        <f>IF(ISNUMBER('Panel Spreadsheet'!N157),$E157-N$4,"")</f>
        <v/>
      </c>
      <c r="O157" t="str">
        <f>IF(ISNUMBER('Panel Spreadsheet'!O157),$E157-O$4,"")</f>
        <v/>
      </c>
      <c r="P157" t="str">
        <f>IF(ISNUMBER('Panel Spreadsheet'!P157),$E157-P$4,"")</f>
        <v/>
      </c>
      <c r="Q157" t="str">
        <f>IF(ISNUMBER('Panel Spreadsheet'!Q157),$E157-Q$4,"")</f>
        <v/>
      </c>
      <c r="R157" t="str">
        <f>IF(ISNUMBER('Panel Spreadsheet'!R157),$E157-R$4,"")</f>
        <v/>
      </c>
      <c r="S157" t="str">
        <f>IF(ISNUMBER('Panel Spreadsheet'!S157),$E157-S$4,"")</f>
        <v/>
      </c>
      <c r="T157" t="str">
        <f>IF(ISNUMBER('Panel Spreadsheet'!T157),$E157-T$4,"")</f>
        <v/>
      </c>
      <c r="U157" t="str">
        <f>IF(ISNUMBER('Panel Spreadsheet'!U157),$E157-U$4,"")</f>
        <v/>
      </c>
      <c r="V157" t="str">
        <f>IF(ISNUMBER('Panel Spreadsheet'!V157),$E157-V$4,"")</f>
        <v/>
      </c>
      <c r="W157" t="str">
        <f>IF(ISNUMBER('Panel Spreadsheet'!W157),$E157-W$4,"")</f>
        <v/>
      </c>
      <c r="X157" t="str">
        <f>IF(ISNUMBER('Panel Spreadsheet'!X157),$E157-X$4,"")</f>
        <v/>
      </c>
      <c r="Y157" t="str">
        <f>IF(ISNUMBER('Panel Spreadsheet'!Y157),$E157-Y$4,"")</f>
        <v/>
      </c>
      <c r="Z157" t="str">
        <f>IF(ISNUMBER('Panel Spreadsheet'!Z157),$E157-Z$4,"")</f>
        <v/>
      </c>
      <c r="AA157" t="str">
        <f>IF(ISNUMBER('Panel Spreadsheet'!AA157),$E157-AA$4,"")</f>
        <v/>
      </c>
      <c r="AB157" t="str">
        <f>IF(ISNUMBER('Panel Spreadsheet'!AB157),$E157-AB$4,"")</f>
        <v/>
      </c>
      <c r="AC157" t="str">
        <f>IF(ISNUMBER('Panel Spreadsheet'!AC157),$E157-AC$4,"")</f>
        <v/>
      </c>
      <c r="AD157" t="str">
        <f>IF(ISNUMBER('Panel Spreadsheet'!AD157),$E157-AD$4,"")</f>
        <v/>
      </c>
      <c r="AE157" t="str">
        <f>IF(ISNUMBER('Panel Spreadsheet'!AE157),$E157-AE$4,"")</f>
        <v/>
      </c>
      <c r="AF157" t="str">
        <f>IF(ISNUMBER('Panel Spreadsheet'!AF157),$E157-AF$4,"")</f>
        <v/>
      </c>
      <c r="AG157" t="str">
        <f>IF(ISNUMBER('Panel Spreadsheet'!AG157),$E157-AG$4,"")</f>
        <v/>
      </c>
      <c r="AH157" t="str">
        <f>IF(ISNUMBER('Panel Spreadsheet'!AH157),$E157-AH$4,"")</f>
        <v/>
      </c>
      <c r="AI157" t="str">
        <f>IF(ISNUMBER('Panel Spreadsheet'!AI157),$E157-AI$4,"")</f>
        <v/>
      </c>
      <c r="AJ157" t="str">
        <f>IF(ISNUMBER('Panel Spreadsheet'!AJ157),$E157-AJ$4,"")</f>
        <v/>
      </c>
      <c r="AK157" t="str">
        <f>IF(ISNUMBER('Panel Spreadsheet'!AK157),$E157-AK$4,"")</f>
        <v/>
      </c>
      <c r="AL157" t="str">
        <f>IF(ISNUMBER('Panel Spreadsheet'!AL157),$E157-AL$4,"")</f>
        <v/>
      </c>
      <c r="AM157" t="str">
        <f>IF(ISNUMBER('Panel Spreadsheet'!AM157),$E157-AM$4,"")</f>
        <v/>
      </c>
      <c r="AN157" t="str">
        <f>IF(ISNUMBER('Panel Spreadsheet'!AN157),$E157-AN$4,"")</f>
        <v/>
      </c>
      <c r="AO157" t="str">
        <f>IF(ISNUMBER('Panel Spreadsheet'!AO157),$E157-AO$4,"")</f>
        <v/>
      </c>
      <c r="AP157" t="str">
        <f>IF(ISNUMBER('Panel Spreadsheet'!AP157),$E157-AP$4,"")</f>
        <v/>
      </c>
      <c r="AQ157" t="str">
        <f>IF(ISNUMBER('Panel Spreadsheet'!AQ157),$E157-AQ$4,"")</f>
        <v/>
      </c>
      <c r="AR157" t="str">
        <f>IF(ISNUMBER('Panel Spreadsheet'!AR157),$E157-AR$4,"")</f>
        <v/>
      </c>
      <c r="AS157" t="str">
        <f>IF(ISNUMBER('Panel Spreadsheet'!AS157),$E157-AS$4,"")</f>
        <v/>
      </c>
      <c r="AT157" t="str">
        <f>IF(ISNUMBER('Panel Spreadsheet'!AT157),$E157-AT$4,"")</f>
        <v/>
      </c>
      <c r="AU157" t="str">
        <f>IF(ISNUMBER('Panel Spreadsheet'!AU157),$E157-AU$4,"")</f>
        <v/>
      </c>
      <c r="AV157" t="str">
        <f>IF(ISNUMBER('Panel Spreadsheet'!AV157),$E157-AV$4,"")</f>
        <v/>
      </c>
      <c r="AW157" t="str">
        <f>IF(ISNUMBER('Panel Spreadsheet'!AW157),$E157-AW$4,"")</f>
        <v/>
      </c>
      <c r="AX157" t="str">
        <f>IF(ISNUMBER('Panel Spreadsheet'!AX157),$E157-AX$4,"")</f>
        <v/>
      </c>
      <c r="AY157" t="str">
        <f>IF(ISNUMBER('Panel Spreadsheet'!AY157),$E157-AY$4,"")</f>
        <v/>
      </c>
      <c r="AZ157" t="str">
        <f>IF(ISNUMBER('Panel Spreadsheet'!AZ157),$E157-AZ$4,"")</f>
        <v/>
      </c>
      <c r="BA157" t="str">
        <f>IF(ISNUMBER('Panel Spreadsheet'!BA157),$E157-BA$4,"")</f>
        <v/>
      </c>
      <c r="BB157" t="str">
        <f>IF(ISNUMBER('Panel Spreadsheet'!BB157),$E157-BB$4,"")</f>
        <v/>
      </c>
      <c r="BC157" t="str">
        <f>IF(ISNUMBER('Panel Spreadsheet'!BC157),$E157-BC$4,"")</f>
        <v/>
      </c>
      <c r="BD157" t="str">
        <f>IF(ISNUMBER('Panel Spreadsheet'!BD157),$E157-BD$4,"")</f>
        <v/>
      </c>
      <c r="BE157" t="str">
        <f>IF(ISNUMBER('Panel Spreadsheet'!BE157),$E157-BE$4,"")</f>
        <v/>
      </c>
      <c r="BF157" t="str">
        <f>IF(ISNUMBER('Panel Spreadsheet'!BF157),$E157-BF$4,"")</f>
        <v/>
      </c>
      <c r="BG157" t="str">
        <f>IF(ISNUMBER('Panel Spreadsheet'!BG157),$E157-BG$4,"")</f>
        <v/>
      </c>
      <c r="BH157" t="str">
        <f>IF(ISNUMBER('Panel Spreadsheet'!BH157),$E157-BH$4,"")</f>
        <v/>
      </c>
      <c r="BI157">
        <f>IF(ISNUMBER('Panel Spreadsheet'!BI157),$E157-BI$4,"")</f>
        <v>1</v>
      </c>
      <c r="BJ157" t="str">
        <f>IF(ISNUMBER('Panel Spreadsheet'!BJ157),$E157-BJ$4,"")</f>
        <v/>
      </c>
      <c r="BK157" t="str">
        <f>IF(ISNUMBER('Panel Spreadsheet'!BK157),$E157-BK$4,"")</f>
        <v/>
      </c>
      <c r="BL157" t="str">
        <f>IF(ISNUMBER('Panel Spreadsheet'!BL157),$E157-BL$4,"")</f>
        <v/>
      </c>
      <c r="BM157" t="str">
        <f>IF(ISNUMBER('Panel Spreadsheet'!BM157),$E157-BM$4,"")</f>
        <v/>
      </c>
    </row>
    <row r="158" spans="1:65" x14ac:dyDescent="0.35">
      <c r="A158" s="133" t="s">
        <v>81</v>
      </c>
      <c r="B158" s="49" t="s">
        <v>172</v>
      </c>
      <c r="C158" s="27">
        <v>9.375</v>
      </c>
      <c r="D158" s="26">
        <v>1970</v>
      </c>
      <c r="E158" s="115">
        <v>1970</v>
      </c>
      <c r="F158" t="str">
        <f>IF(ISNUMBER('Panel Spreadsheet'!F158),$E158-F$4,"")</f>
        <v/>
      </c>
      <c r="G158" t="str">
        <f>IF(ISNUMBER('Panel Spreadsheet'!G158),$E158-G$4,"")</f>
        <v/>
      </c>
      <c r="H158" t="str">
        <f>IF(ISNUMBER('Panel Spreadsheet'!H158),$E158-H$4,"")</f>
        <v/>
      </c>
      <c r="I158" t="str">
        <f>IF(ISNUMBER('Panel Spreadsheet'!I158),$E158-I$4,"")</f>
        <v/>
      </c>
      <c r="J158" t="str">
        <f>IF(ISNUMBER('Panel Spreadsheet'!J158),$E158-J$4,"")</f>
        <v/>
      </c>
      <c r="K158" t="str">
        <f>IF(ISNUMBER('Panel Spreadsheet'!K158),$E158-K$4,"")</f>
        <v/>
      </c>
      <c r="L158" t="str">
        <f>IF(ISNUMBER('Panel Spreadsheet'!L158),$E158-L$4,"")</f>
        <v/>
      </c>
      <c r="M158" t="str">
        <f>IF(ISNUMBER('Panel Spreadsheet'!M158),$E158-M$4,"")</f>
        <v/>
      </c>
      <c r="N158" t="str">
        <f>IF(ISNUMBER('Panel Spreadsheet'!N158),$E158-N$4,"")</f>
        <v/>
      </c>
      <c r="O158" t="str">
        <f>IF(ISNUMBER('Panel Spreadsheet'!O158),$E158-O$4,"")</f>
        <v/>
      </c>
      <c r="P158" t="str">
        <f>IF(ISNUMBER('Panel Spreadsheet'!P158),$E158-P$4,"")</f>
        <v/>
      </c>
      <c r="Q158" t="str">
        <f>IF(ISNUMBER('Panel Spreadsheet'!Q158),$E158-Q$4,"")</f>
        <v/>
      </c>
      <c r="R158" t="str">
        <f>IF(ISNUMBER('Panel Spreadsheet'!R158),$E158-R$4,"")</f>
        <v/>
      </c>
      <c r="S158" t="str">
        <f>IF(ISNUMBER('Panel Spreadsheet'!S158),$E158-S$4,"")</f>
        <v/>
      </c>
      <c r="T158" t="str">
        <f>IF(ISNUMBER('Panel Spreadsheet'!T158),$E158-T$4,"")</f>
        <v/>
      </c>
      <c r="U158" t="str">
        <f>IF(ISNUMBER('Panel Spreadsheet'!U158),$E158-U$4,"")</f>
        <v/>
      </c>
      <c r="V158" t="str">
        <f>IF(ISNUMBER('Panel Spreadsheet'!V158),$E158-V$4,"")</f>
        <v/>
      </c>
      <c r="W158" t="str">
        <f>IF(ISNUMBER('Panel Spreadsheet'!W158),$E158-W$4,"")</f>
        <v/>
      </c>
      <c r="X158" t="str">
        <f>IF(ISNUMBER('Panel Spreadsheet'!X158),$E158-X$4,"")</f>
        <v/>
      </c>
      <c r="Y158" t="str">
        <f>IF(ISNUMBER('Panel Spreadsheet'!Y158),$E158-Y$4,"")</f>
        <v/>
      </c>
      <c r="Z158" t="str">
        <f>IF(ISNUMBER('Panel Spreadsheet'!Z158),$E158-Z$4,"")</f>
        <v/>
      </c>
      <c r="AA158" t="str">
        <f>IF(ISNUMBER('Panel Spreadsheet'!AA158),$E158-AA$4,"")</f>
        <v/>
      </c>
      <c r="AB158" t="str">
        <f>IF(ISNUMBER('Panel Spreadsheet'!AB158),$E158-AB$4,"")</f>
        <v/>
      </c>
      <c r="AC158" t="str">
        <f>IF(ISNUMBER('Panel Spreadsheet'!AC158),$E158-AC$4,"")</f>
        <v/>
      </c>
      <c r="AD158" t="str">
        <f>IF(ISNUMBER('Panel Spreadsheet'!AD158),$E158-AD$4,"")</f>
        <v/>
      </c>
      <c r="AE158" t="str">
        <f>IF(ISNUMBER('Panel Spreadsheet'!AE158),$E158-AE$4,"")</f>
        <v/>
      </c>
      <c r="AF158" t="str">
        <f>IF(ISNUMBER('Panel Spreadsheet'!AF158),$E158-AF$4,"")</f>
        <v/>
      </c>
      <c r="AG158" t="str">
        <f>IF(ISNUMBER('Panel Spreadsheet'!AG158),$E158-AG$4,"")</f>
        <v/>
      </c>
      <c r="AH158" t="str">
        <f>IF(ISNUMBER('Panel Spreadsheet'!AH158),$E158-AH$4,"")</f>
        <v/>
      </c>
      <c r="AI158" t="str">
        <f>IF(ISNUMBER('Panel Spreadsheet'!AI158),$E158-AI$4,"")</f>
        <v/>
      </c>
      <c r="AJ158" t="str">
        <f>IF(ISNUMBER('Panel Spreadsheet'!AJ158),$E158-AJ$4,"")</f>
        <v/>
      </c>
      <c r="AK158" t="str">
        <f>IF(ISNUMBER('Panel Spreadsheet'!AK158),$E158-AK$4,"")</f>
        <v/>
      </c>
      <c r="AL158" t="str">
        <f>IF(ISNUMBER('Panel Spreadsheet'!AL158),$E158-AL$4,"")</f>
        <v/>
      </c>
      <c r="AM158" t="str">
        <f>IF(ISNUMBER('Panel Spreadsheet'!AM158),$E158-AM$4,"")</f>
        <v/>
      </c>
      <c r="AN158" t="str">
        <f>IF(ISNUMBER('Panel Spreadsheet'!AN158),$E158-AN$4,"")</f>
        <v/>
      </c>
      <c r="AO158" t="str">
        <f>IF(ISNUMBER('Panel Spreadsheet'!AO158),$E158-AO$4,"")</f>
        <v/>
      </c>
      <c r="AP158" t="str">
        <f>IF(ISNUMBER('Panel Spreadsheet'!AP158),$E158-AP$4,"")</f>
        <v/>
      </c>
      <c r="AQ158" t="str">
        <f>IF(ISNUMBER('Panel Spreadsheet'!AQ158),$E158-AQ$4,"")</f>
        <v/>
      </c>
      <c r="AR158" t="str">
        <f>IF(ISNUMBER('Panel Spreadsheet'!AR158),$E158-AR$4,"")</f>
        <v/>
      </c>
      <c r="AS158" t="str">
        <f>IF(ISNUMBER('Panel Spreadsheet'!AS158),$E158-AS$4,"")</f>
        <v/>
      </c>
      <c r="AT158" t="str">
        <f>IF(ISNUMBER('Panel Spreadsheet'!AT158),$E158-AT$4,"")</f>
        <v/>
      </c>
      <c r="AU158" t="str">
        <f>IF(ISNUMBER('Panel Spreadsheet'!AU158),$E158-AU$4,"")</f>
        <v/>
      </c>
      <c r="AV158" t="str">
        <f>IF(ISNUMBER('Panel Spreadsheet'!AV158),$E158-AV$4,"")</f>
        <v/>
      </c>
      <c r="AW158" t="str">
        <f>IF(ISNUMBER('Panel Spreadsheet'!AW158),$E158-AW$4,"")</f>
        <v/>
      </c>
      <c r="AX158" t="str">
        <f>IF(ISNUMBER('Panel Spreadsheet'!AX158),$E158-AX$4,"")</f>
        <v/>
      </c>
      <c r="AY158" t="str">
        <f>IF(ISNUMBER('Panel Spreadsheet'!AY158),$E158-AY$4,"")</f>
        <v/>
      </c>
      <c r="AZ158" t="str">
        <f>IF(ISNUMBER('Panel Spreadsheet'!AZ158),$E158-AZ$4,"")</f>
        <v/>
      </c>
      <c r="BA158" t="str">
        <f>IF(ISNUMBER('Panel Spreadsheet'!BA158),$E158-BA$4,"")</f>
        <v/>
      </c>
      <c r="BB158" t="str">
        <f>IF(ISNUMBER('Panel Spreadsheet'!BB158),$E158-BB$4,"")</f>
        <v/>
      </c>
      <c r="BC158" t="str">
        <f>IF(ISNUMBER('Panel Spreadsheet'!BC158),$E158-BC$4,"")</f>
        <v/>
      </c>
      <c r="BD158" t="str">
        <f>IF(ISNUMBER('Panel Spreadsheet'!BD158),$E158-BD$4,"")</f>
        <v/>
      </c>
      <c r="BE158" t="str">
        <f>IF(ISNUMBER('Panel Spreadsheet'!BE158),$E158-BE$4,"")</f>
        <v/>
      </c>
      <c r="BF158" t="str">
        <f>IF(ISNUMBER('Panel Spreadsheet'!BF158),$E158-BF$4,"")</f>
        <v/>
      </c>
      <c r="BG158" t="str">
        <f>IF(ISNUMBER('Panel Spreadsheet'!BG158),$E158-BG$4,"")</f>
        <v/>
      </c>
      <c r="BH158" t="str">
        <f>IF(ISNUMBER('Panel Spreadsheet'!BH158),$E158-BH$4,"")</f>
        <v/>
      </c>
      <c r="BI158">
        <f>IF(ISNUMBER('Panel Spreadsheet'!BI158),$E158-BI$4,"")</f>
        <v>1</v>
      </c>
      <c r="BJ158" t="str">
        <f>IF(ISNUMBER('Panel Spreadsheet'!BJ158),$E158-BJ$4,"")</f>
        <v/>
      </c>
      <c r="BK158" t="str">
        <f>IF(ISNUMBER('Panel Spreadsheet'!BK158),$E158-BK$4,"")</f>
        <v/>
      </c>
      <c r="BL158" t="str">
        <f>IF(ISNUMBER('Panel Spreadsheet'!BL158),$E158-BL$4,"")</f>
        <v/>
      </c>
      <c r="BM158" t="str">
        <f>IF(ISNUMBER('Panel Spreadsheet'!BM158),$E158-BM$4,"")</f>
        <v/>
      </c>
    </row>
    <row r="159" spans="1:65" x14ac:dyDescent="0.35">
      <c r="A159" s="133" t="s">
        <v>83</v>
      </c>
      <c r="B159" s="49" t="s">
        <v>172</v>
      </c>
      <c r="C159" s="27">
        <v>9.375</v>
      </c>
      <c r="D159" s="26">
        <v>1970</v>
      </c>
      <c r="E159" s="115">
        <v>1970</v>
      </c>
      <c r="F159" t="str">
        <f>IF(ISNUMBER('Panel Spreadsheet'!F159),$E159-F$4,"")</f>
        <v/>
      </c>
      <c r="G159" t="str">
        <f>IF(ISNUMBER('Panel Spreadsheet'!G159),$E159-G$4,"")</f>
        <v/>
      </c>
      <c r="H159" t="str">
        <f>IF(ISNUMBER('Panel Spreadsheet'!H159),$E159-H$4,"")</f>
        <v/>
      </c>
      <c r="I159" t="str">
        <f>IF(ISNUMBER('Panel Spreadsheet'!I159),$E159-I$4,"")</f>
        <v/>
      </c>
      <c r="J159" t="str">
        <f>IF(ISNUMBER('Panel Spreadsheet'!J159),$E159-J$4,"")</f>
        <v/>
      </c>
      <c r="K159" t="str">
        <f>IF(ISNUMBER('Panel Spreadsheet'!K159),$E159-K$4,"")</f>
        <v/>
      </c>
      <c r="L159" t="str">
        <f>IF(ISNUMBER('Panel Spreadsheet'!L159),$E159-L$4,"")</f>
        <v/>
      </c>
      <c r="M159" t="str">
        <f>IF(ISNUMBER('Panel Spreadsheet'!M159),$E159-M$4,"")</f>
        <v/>
      </c>
      <c r="N159" t="str">
        <f>IF(ISNUMBER('Panel Spreadsheet'!N159),$E159-N$4,"")</f>
        <v/>
      </c>
      <c r="O159" t="str">
        <f>IF(ISNUMBER('Panel Spreadsheet'!O159),$E159-O$4,"")</f>
        <v/>
      </c>
      <c r="P159" t="str">
        <f>IF(ISNUMBER('Panel Spreadsheet'!P159),$E159-P$4,"")</f>
        <v/>
      </c>
      <c r="Q159" t="str">
        <f>IF(ISNUMBER('Panel Spreadsheet'!Q159),$E159-Q$4,"")</f>
        <v/>
      </c>
      <c r="R159" t="str">
        <f>IF(ISNUMBER('Panel Spreadsheet'!R159),$E159-R$4,"")</f>
        <v/>
      </c>
      <c r="S159" t="str">
        <f>IF(ISNUMBER('Panel Spreadsheet'!S159),$E159-S$4,"")</f>
        <v/>
      </c>
      <c r="T159" t="str">
        <f>IF(ISNUMBER('Panel Spreadsheet'!T159),$E159-T$4,"")</f>
        <v/>
      </c>
      <c r="U159" t="str">
        <f>IF(ISNUMBER('Panel Spreadsheet'!U159),$E159-U$4,"")</f>
        <v/>
      </c>
      <c r="V159" t="str">
        <f>IF(ISNUMBER('Panel Spreadsheet'!V159),$E159-V$4,"")</f>
        <v/>
      </c>
      <c r="W159" t="str">
        <f>IF(ISNUMBER('Panel Spreadsheet'!W159),$E159-W$4,"")</f>
        <v/>
      </c>
      <c r="X159" t="str">
        <f>IF(ISNUMBER('Panel Spreadsheet'!X159),$E159-X$4,"")</f>
        <v/>
      </c>
      <c r="Y159" t="str">
        <f>IF(ISNUMBER('Panel Spreadsheet'!Y159),$E159-Y$4,"")</f>
        <v/>
      </c>
      <c r="Z159" t="str">
        <f>IF(ISNUMBER('Panel Spreadsheet'!Z159),$E159-Z$4,"")</f>
        <v/>
      </c>
      <c r="AA159" t="str">
        <f>IF(ISNUMBER('Panel Spreadsheet'!AA159),$E159-AA$4,"")</f>
        <v/>
      </c>
      <c r="AB159" t="str">
        <f>IF(ISNUMBER('Panel Spreadsheet'!AB159),$E159-AB$4,"")</f>
        <v/>
      </c>
      <c r="AC159" t="str">
        <f>IF(ISNUMBER('Panel Spreadsheet'!AC159),$E159-AC$4,"")</f>
        <v/>
      </c>
      <c r="AD159" t="str">
        <f>IF(ISNUMBER('Panel Spreadsheet'!AD159),$E159-AD$4,"")</f>
        <v/>
      </c>
      <c r="AE159" t="str">
        <f>IF(ISNUMBER('Panel Spreadsheet'!AE159),$E159-AE$4,"")</f>
        <v/>
      </c>
      <c r="AF159" t="str">
        <f>IF(ISNUMBER('Panel Spreadsheet'!AF159),$E159-AF$4,"")</f>
        <v/>
      </c>
      <c r="AG159" t="str">
        <f>IF(ISNUMBER('Panel Spreadsheet'!AG159),$E159-AG$4,"")</f>
        <v/>
      </c>
      <c r="AH159" t="str">
        <f>IF(ISNUMBER('Panel Spreadsheet'!AH159),$E159-AH$4,"")</f>
        <v/>
      </c>
      <c r="AI159" t="str">
        <f>IF(ISNUMBER('Panel Spreadsheet'!AI159),$E159-AI$4,"")</f>
        <v/>
      </c>
      <c r="AJ159" t="str">
        <f>IF(ISNUMBER('Panel Spreadsheet'!AJ159),$E159-AJ$4,"")</f>
        <v/>
      </c>
      <c r="AK159" t="str">
        <f>IF(ISNUMBER('Panel Spreadsheet'!AK159),$E159-AK$4,"")</f>
        <v/>
      </c>
      <c r="AL159" t="str">
        <f>IF(ISNUMBER('Panel Spreadsheet'!AL159),$E159-AL$4,"")</f>
        <v/>
      </c>
      <c r="AM159" t="str">
        <f>IF(ISNUMBER('Panel Spreadsheet'!AM159),$E159-AM$4,"")</f>
        <v/>
      </c>
      <c r="AN159" t="str">
        <f>IF(ISNUMBER('Panel Spreadsheet'!AN159),$E159-AN$4,"")</f>
        <v/>
      </c>
      <c r="AO159" t="str">
        <f>IF(ISNUMBER('Panel Spreadsheet'!AO159),$E159-AO$4,"")</f>
        <v/>
      </c>
      <c r="AP159" t="str">
        <f>IF(ISNUMBER('Panel Spreadsheet'!AP159),$E159-AP$4,"")</f>
        <v/>
      </c>
      <c r="AQ159" t="str">
        <f>IF(ISNUMBER('Panel Spreadsheet'!AQ159),$E159-AQ$4,"")</f>
        <v/>
      </c>
      <c r="AR159" t="str">
        <f>IF(ISNUMBER('Panel Spreadsheet'!AR159),$E159-AR$4,"")</f>
        <v/>
      </c>
      <c r="AS159" t="str">
        <f>IF(ISNUMBER('Panel Spreadsheet'!AS159),$E159-AS$4,"")</f>
        <v/>
      </c>
      <c r="AT159" t="str">
        <f>IF(ISNUMBER('Panel Spreadsheet'!AT159),$E159-AT$4,"")</f>
        <v/>
      </c>
      <c r="AU159" t="str">
        <f>IF(ISNUMBER('Panel Spreadsheet'!AU159),$E159-AU$4,"")</f>
        <v/>
      </c>
      <c r="AV159" t="str">
        <f>IF(ISNUMBER('Panel Spreadsheet'!AV159),$E159-AV$4,"")</f>
        <v/>
      </c>
      <c r="AW159" t="str">
        <f>IF(ISNUMBER('Panel Spreadsheet'!AW159),$E159-AW$4,"")</f>
        <v/>
      </c>
      <c r="AX159" t="str">
        <f>IF(ISNUMBER('Panel Spreadsheet'!AX159),$E159-AX$4,"")</f>
        <v/>
      </c>
      <c r="AY159" t="str">
        <f>IF(ISNUMBER('Panel Spreadsheet'!AY159),$E159-AY$4,"")</f>
        <v/>
      </c>
      <c r="AZ159" t="str">
        <f>IF(ISNUMBER('Panel Spreadsheet'!AZ159),$E159-AZ$4,"")</f>
        <v/>
      </c>
      <c r="BA159" t="str">
        <f>IF(ISNUMBER('Panel Spreadsheet'!BA159),$E159-BA$4,"")</f>
        <v/>
      </c>
      <c r="BB159" t="str">
        <f>IF(ISNUMBER('Panel Spreadsheet'!BB159),$E159-BB$4,"")</f>
        <v/>
      </c>
      <c r="BC159" t="str">
        <f>IF(ISNUMBER('Panel Spreadsheet'!BC159),$E159-BC$4,"")</f>
        <v/>
      </c>
      <c r="BD159" t="str">
        <f>IF(ISNUMBER('Panel Spreadsheet'!BD159),$E159-BD$4,"")</f>
        <v/>
      </c>
      <c r="BE159" t="str">
        <f>IF(ISNUMBER('Panel Spreadsheet'!BE159),$E159-BE$4,"")</f>
        <v/>
      </c>
      <c r="BF159" t="str">
        <f>IF(ISNUMBER('Panel Spreadsheet'!BF159),$E159-BF$4,"")</f>
        <v/>
      </c>
      <c r="BG159" t="str">
        <f>IF(ISNUMBER('Panel Spreadsheet'!BG159),$E159-BG$4,"")</f>
        <v/>
      </c>
      <c r="BH159" t="str">
        <f>IF(ISNUMBER('Panel Spreadsheet'!BH159),$E159-BH$4,"")</f>
        <v/>
      </c>
      <c r="BI159">
        <f>IF(ISNUMBER('Panel Spreadsheet'!BI159),$E159-BI$4,"")</f>
        <v>1</v>
      </c>
      <c r="BJ159" t="str">
        <f>IF(ISNUMBER('Panel Spreadsheet'!BJ159),$E159-BJ$4,"")</f>
        <v/>
      </c>
      <c r="BK159" t="str">
        <f>IF(ISNUMBER('Panel Spreadsheet'!BK159),$E159-BK$4,"")</f>
        <v/>
      </c>
      <c r="BL159" t="str">
        <f>IF(ISNUMBER('Panel Spreadsheet'!BL159),$E159-BL$4,"")</f>
        <v/>
      </c>
      <c r="BM159" t="str">
        <f>IF(ISNUMBER('Panel Spreadsheet'!BM159),$E159-BM$4,"")</f>
        <v/>
      </c>
    </row>
    <row r="160" spans="1:65" x14ac:dyDescent="0.35">
      <c r="A160" s="131" t="s">
        <v>32</v>
      </c>
      <c r="B160" s="49" t="s">
        <v>165</v>
      </c>
      <c r="C160" s="27">
        <v>6</v>
      </c>
      <c r="D160" s="22">
        <v>1945</v>
      </c>
      <c r="E160" s="26">
        <v>1970</v>
      </c>
      <c r="F160" t="str">
        <f>IF(ISNUMBER('Panel Spreadsheet'!F160),$E160-F$4,"")</f>
        <v/>
      </c>
      <c r="G160" t="str">
        <f>IF(ISNUMBER('Panel Spreadsheet'!G160),$E160-G$4,"")</f>
        <v/>
      </c>
      <c r="H160" t="str">
        <f>IF(ISNUMBER('Panel Spreadsheet'!H160),$E160-H$4,"")</f>
        <v/>
      </c>
      <c r="I160" t="str">
        <f>IF(ISNUMBER('Panel Spreadsheet'!I160),$E160-I$4,"")</f>
        <v/>
      </c>
      <c r="J160" t="str">
        <f>IF(ISNUMBER('Panel Spreadsheet'!J160),$E160-J$4,"")</f>
        <v/>
      </c>
      <c r="K160" t="str">
        <f>IF(ISNUMBER('Panel Spreadsheet'!K160),$E160-K$4,"")</f>
        <v/>
      </c>
      <c r="L160">
        <f>IF(ISNUMBER('Panel Spreadsheet'!L160),$E160-L$4,"")</f>
        <v>50</v>
      </c>
      <c r="M160" t="str">
        <f>IF(ISNUMBER('Panel Spreadsheet'!M160),$E160-M$4,"")</f>
        <v/>
      </c>
      <c r="N160" t="str">
        <f>IF(ISNUMBER('Panel Spreadsheet'!N160),$E160-N$4,"")</f>
        <v/>
      </c>
      <c r="O160" t="str">
        <f>IF(ISNUMBER('Panel Spreadsheet'!O160),$E160-O$4,"")</f>
        <v/>
      </c>
      <c r="P160" t="str">
        <f>IF(ISNUMBER('Panel Spreadsheet'!P160),$E160-P$4,"")</f>
        <v/>
      </c>
      <c r="Q160" t="str">
        <f>IF(ISNUMBER('Panel Spreadsheet'!Q160),$E160-Q$4,"")</f>
        <v/>
      </c>
      <c r="R160" t="str">
        <f>IF(ISNUMBER('Panel Spreadsheet'!R160),$E160-R$4,"")</f>
        <v/>
      </c>
      <c r="S160" t="str">
        <f>IF(ISNUMBER('Panel Spreadsheet'!S160),$E160-S$4,"")</f>
        <v/>
      </c>
      <c r="T160" t="str">
        <f>IF(ISNUMBER('Panel Spreadsheet'!T160),$E160-T$4,"")</f>
        <v/>
      </c>
      <c r="U160" t="str">
        <f>IF(ISNUMBER('Panel Spreadsheet'!U160),$E160-U$4,"")</f>
        <v/>
      </c>
      <c r="V160" t="str">
        <f>IF(ISNUMBER('Panel Spreadsheet'!V160),$E160-V$4,"")</f>
        <v/>
      </c>
      <c r="W160" t="str">
        <f>IF(ISNUMBER('Panel Spreadsheet'!W160),$E160-W$4,"")</f>
        <v/>
      </c>
      <c r="X160" t="str">
        <f>IF(ISNUMBER('Panel Spreadsheet'!X160),$E160-X$4,"")</f>
        <v/>
      </c>
      <c r="Y160" t="str">
        <f>IF(ISNUMBER('Panel Spreadsheet'!Y160),$E160-Y$4,"")</f>
        <v/>
      </c>
      <c r="Z160" t="str">
        <f>IF(ISNUMBER('Panel Spreadsheet'!Z160),$E160-Z$4,"")</f>
        <v/>
      </c>
      <c r="AA160" t="str">
        <f>IF(ISNUMBER('Panel Spreadsheet'!AA160),$E160-AA$4,"")</f>
        <v/>
      </c>
      <c r="AB160" t="str">
        <f>IF(ISNUMBER('Panel Spreadsheet'!AB160),$E160-AB$4,"")</f>
        <v/>
      </c>
      <c r="AC160" t="str">
        <f>IF(ISNUMBER('Panel Spreadsheet'!AC160),$E160-AC$4,"")</f>
        <v/>
      </c>
      <c r="AD160" t="str">
        <f>IF(ISNUMBER('Panel Spreadsheet'!AD160),$E160-AD$4,"")</f>
        <v/>
      </c>
      <c r="AE160" t="str">
        <f>IF(ISNUMBER('Panel Spreadsheet'!AE160),$E160-AE$4,"")</f>
        <v/>
      </c>
      <c r="AF160" t="str">
        <f>IF(ISNUMBER('Panel Spreadsheet'!AF160),$E160-AF$4,"")</f>
        <v/>
      </c>
      <c r="AG160" t="str">
        <f>IF(ISNUMBER('Panel Spreadsheet'!AG160),$E160-AG$4,"")</f>
        <v/>
      </c>
      <c r="AH160" t="str">
        <f>IF(ISNUMBER('Panel Spreadsheet'!AH160),$E160-AH$4,"")</f>
        <v/>
      </c>
      <c r="AI160" t="str">
        <f>IF(ISNUMBER('Panel Spreadsheet'!AI160),$E160-AI$4,"")</f>
        <v/>
      </c>
      <c r="AJ160" t="str">
        <f>IF(ISNUMBER('Panel Spreadsheet'!AJ160),$E160-AJ$4,"")</f>
        <v/>
      </c>
      <c r="AK160" t="str">
        <f>IF(ISNUMBER('Panel Spreadsheet'!AK160),$E160-AK$4,"")</f>
        <v/>
      </c>
      <c r="AL160" t="str">
        <f>IF(ISNUMBER('Panel Spreadsheet'!AL160),$E160-AL$4,"")</f>
        <v/>
      </c>
      <c r="AM160" t="str">
        <f>IF(ISNUMBER('Panel Spreadsheet'!AM160),$E160-AM$4,"")</f>
        <v/>
      </c>
      <c r="AN160" t="str">
        <f>IF(ISNUMBER('Panel Spreadsheet'!AN160),$E160-AN$4,"")</f>
        <v/>
      </c>
      <c r="AO160" t="str">
        <f>IF(ISNUMBER('Panel Spreadsheet'!AO160),$E160-AO$4,"")</f>
        <v/>
      </c>
      <c r="AP160" t="str">
        <f>IF(ISNUMBER('Panel Spreadsheet'!AP160),$E160-AP$4,"")</f>
        <v/>
      </c>
      <c r="AQ160" t="str">
        <f>IF(ISNUMBER('Panel Spreadsheet'!AQ160),$E160-AQ$4,"")</f>
        <v/>
      </c>
      <c r="AR160" t="str">
        <f>IF(ISNUMBER('Panel Spreadsheet'!AR160),$E160-AR$4,"")</f>
        <v/>
      </c>
      <c r="AS160" t="str">
        <f>IF(ISNUMBER('Panel Spreadsheet'!AS160),$E160-AS$4,"")</f>
        <v/>
      </c>
      <c r="AT160" t="str">
        <f>IF(ISNUMBER('Panel Spreadsheet'!AT160),$E160-AT$4,"")</f>
        <v/>
      </c>
      <c r="AU160" t="str">
        <f>IF(ISNUMBER('Panel Spreadsheet'!AU160),$E160-AU$4,"")</f>
        <v/>
      </c>
      <c r="AV160" t="str">
        <f>IF(ISNUMBER('Panel Spreadsheet'!AV160),$E160-AV$4,"")</f>
        <v/>
      </c>
      <c r="AW160" t="str">
        <f>IF(ISNUMBER('Panel Spreadsheet'!AW160),$E160-AW$4,"")</f>
        <v/>
      </c>
      <c r="AX160" t="str">
        <f>IF(ISNUMBER('Panel Spreadsheet'!AX160),$E160-AX$4,"")</f>
        <v/>
      </c>
      <c r="AY160" t="str">
        <f>IF(ISNUMBER('Panel Spreadsheet'!AY160),$E160-AY$4,"")</f>
        <v/>
      </c>
      <c r="AZ160" t="str">
        <f>IF(ISNUMBER('Panel Spreadsheet'!AZ160),$E160-AZ$4,"")</f>
        <v/>
      </c>
      <c r="BA160" t="str">
        <f>IF(ISNUMBER('Panel Spreadsheet'!BA160),$E160-BA$4,"")</f>
        <v/>
      </c>
      <c r="BB160" t="str">
        <f>IF(ISNUMBER('Panel Spreadsheet'!BB160),$E160-BB$4,"")</f>
        <v/>
      </c>
      <c r="BC160" t="str">
        <f>IF(ISNUMBER('Panel Spreadsheet'!BC160),$E160-BC$4,"")</f>
        <v/>
      </c>
      <c r="BD160" t="str">
        <f>IF(ISNUMBER('Panel Spreadsheet'!BD160),$E160-BD$4,"")</f>
        <v/>
      </c>
      <c r="BE160" t="str">
        <f>IF(ISNUMBER('Panel Spreadsheet'!BE160),$E160-BE$4,"")</f>
        <v/>
      </c>
      <c r="BF160" t="str">
        <f>IF(ISNUMBER('Panel Spreadsheet'!BF160),$E160-BF$4,"")</f>
        <v/>
      </c>
      <c r="BG160" t="str">
        <f>IF(ISNUMBER('Panel Spreadsheet'!BG160),$E160-BG$4,"")</f>
        <v/>
      </c>
      <c r="BH160" t="str">
        <f>IF(ISNUMBER('Panel Spreadsheet'!BH160),$E160-BH$4,"")</f>
        <v/>
      </c>
      <c r="BI160" t="str">
        <f>IF(ISNUMBER('Panel Spreadsheet'!BI160),$E160-BI$4,"")</f>
        <v/>
      </c>
      <c r="BJ160" t="str">
        <f>IF(ISNUMBER('Panel Spreadsheet'!BJ160),$E160-BJ$4,"")</f>
        <v/>
      </c>
      <c r="BK160" t="str">
        <f>IF(ISNUMBER('Panel Spreadsheet'!BK160),$E160-BK$4,"")</f>
        <v/>
      </c>
      <c r="BL160" t="str">
        <f>IF(ISNUMBER('Panel Spreadsheet'!BL160),$E160-BL$4,"")</f>
        <v/>
      </c>
      <c r="BM160" t="str">
        <f>IF(ISNUMBER('Panel Spreadsheet'!BM160),$E160-BM$4,"")</f>
        <v/>
      </c>
    </row>
    <row r="161" spans="1:65" x14ac:dyDescent="0.35">
      <c r="A161" s="49" t="s">
        <v>32</v>
      </c>
      <c r="B161" s="49" t="s">
        <v>165</v>
      </c>
      <c r="C161" s="27">
        <v>6</v>
      </c>
      <c r="D161" s="26">
        <v>1945</v>
      </c>
      <c r="E161" s="26">
        <v>1970</v>
      </c>
      <c r="F161" t="str">
        <f>IF(ISNUMBER('Panel Spreadsheet'!F161),$E161-F$4,"")</f>
        <v/>
      </c>
      <c r="G161" t="str">
        <f>IF(ISNUMBER('Panel Spreadsheet'!G161),$E161-G$4,"")</f>
        <v/>
      </c>
      <c r="H161" t="str">
        <f>IF(ISNUMBER('Panel Spreadsheet'!H161),$E161-H$4,"")</f>
        <v/>
      </c>
      <c r="I161" t="str">
        <f>IF(ISNUMBER('Panel Spreadsheet'!I161),$E161-I$4,"")</f>
        <v/>
      </c>
      <c r="J161" t="str">
        <f>IF(ISNUMBER('Panel Spreadsheet'!J161),$E161-J$4,"")</f>
        <v/>
      </c>
      <c r="K161" t="str">
        <f>IF(ISNUMBER('Panel Spreadsheet'!K161),$E161-K$4,"")</f>
        <v/>
      </c>
      <c r="L161" t="str">
        <f>IF(ISNUMBER('Panel Spreadsheet'!L161),$E161-L$4,"")</f>
        <v/>
      </c>
      <c r="M161">
        <f>IF(ISNUMBER('Panel Spreadsheet'!M161),$E161-M$4,"")</f>
        <v>49</v>
      </c>
      <c r="N161">
        <f>IF(ISNUMBER('Panel Spreadsheet'!N161),$E161-N$4,"")</f>
        <v>48</v>
      </c>
      <c r="O161" t="str">
        <f>IF(ISNUMBER('Panel Spreadsheet'!O161),$E161-O$4,"")</f>
        <v/>
      </c>
      <c r="P161" t="str">
        <f>IF(ISNUMBER('Panel Spreadsheet'!P161),$E161-P$4,"")</f>
        <v/>
      </c>
      <c r="Q161" t="str">
        <f>IF(ISNUMBER('Panel Spreadsheet'!Q161),$E161-Q$4,"")</f>
        <v/>
      </c>
      <c r="R161" t="str">
        <f>IF(ISNUMBER('Panel Spreadsheet'!R161),$E161-R$4,"")</f>
        <v/>
      </c>
      <c r="S161" t="str">
        <f>IF(ISNUMBER('Panel Spreadsheet'!S161),$E161-S$4,"")</f>
        <v/>
      </c>
      <c r="T161" t="str">
        <f>IF(ISNUMBER('Panel Spreadsheet'!T161),$E161-T$4,"")</f>
        <v/>
      </c>
      <c r="U161" t="str">
        <f>IF(ISNUMBER('Panel Spreadsheet'!U161),$E161-U$4,"")</f>
        <v/>
      </c>
      <c r="V161" t="str">
        <f>IF(ISNUMBER('Panel Spreadsheet'!V161),$E161-V$4,"")</f>
        <v/>
      </c>
      <c r="W161" t="str">
        <f>IF(ISNUMBER('Panel Spreadsheet'!W161),$E161-W$4,"")</f>
        <v/>
      </c>
      <c r="X161" t="str">
        <f>IF(ISNUMBER('Panel Spreadsheet'!X161),$E161-X$4,"")</f>
        <v/>
      </c>
      <c r="Y161" t="str">
        <f>IF(ISNUMBER('Panel Spreadsheet'!Y161),$E161-Y$4,"")</f>
        <v/>
      </c>
      <c r="Z161" t="str">
        <f>IF(ISNUMBER('Panel Spreadsheet'!Z161),$E161-Z$4,"")</f>
        <v/>
      </c>
      <c r="AA161" t="str">
        <f>IF(ISNUMBER('Panel Spreadsheet'!AA161),$E161-AA$4,"")</f>
        <v/>
      </c>
      <c r="AB161" t="str">
        <f>IF(ISNUMBER('Panel Spreadsheet'!AB161),$E161-AB$4,"")</f>
        <v/>
      </c>
      <c r="AC161" t="str">
        <f>IF(ISNUMBER('Panel Spreadsheet'!AC161),$E161-AC$4,"")</f>
        <v/>
      </c>
      <c r="AD161" t="str">
        <f>IF(ISNUMBER('Panel Spreadsheet'!AD161),$E161-AD$4,"")</f>
        <v/>
      </c>
      <c r="AE161" t="str">
        <f>IF(ISNUMBER('Panel Spreadsheet'!AE161),$E161-AE$4,"")</f>
        <v/>
      </c>
      <c r="AF161" t="str">
        <f>IF(ISNUMBER('Panel Spreadsheet'!AF161),$E161-AF$4,"")</f>
        <v/>
      </c>
      <c r="AG161" t="str">
        <f>IF(ISNUMBER('Panel Spreadsheet'!AG161),$E161-AG$4,"")</f>
        <v/>
      </c>
      <c r="AH161" t="str">
        <f>IF(ISNUMBER('Panel Spreadsheet'!AH161),$E161-AH$4,"")</f>
        <v/>
      </c>
      <c r="AI161" t="str">
        <f>IF(ISNUMBER('Panel Spreadsheet'!AI161),$E161-AI$4,"")</f>
        <v/>
      </c>
      <c r="AJ161" t="str">
        <f>IF(ISNUMBER('Panel Spreadsheet'!AJ161),$E161-AJ$4,"")</f>
        <v/>
      </c>
      <c r="AK161" t="str">
        <f>IF(ISNUMBER('Panel Spreadsheet'!AK161),$E161-AK$4,"")</f>
        <v/>
      </c>
      <c r="AL161" t="str">
        <f>IF(ISNUMBER('Panel Spreadsheet'!AL161),$E161-AL$4,"")</f>
        <v/>
      </c>
      <c r="AM161" t="str">
        <f>IF(ISNUMBER('Panel Spreadsheet'!AM161),$E161-AM$4,"")</f>
        <v/>
      </c>
      <c r="AN161" t="str">
        <f>IF(ISNUMBER('Panel Spreadsheet'!AN161),$E161-AN$4,"")</f>
        <v/>
      </c>
      <c r="AO161" t="str">
        <f>IF(ISNUMBER('Panel Spreadsheet'!AO161),$E161-AO$4,"")</f>
        <v/>
      </c>
      <c r="AP161" t="str">
        <f>IF(ISNUMBER('Panel Spreadsheet'!AP161),$E161-AP$4,"")</f>
        <v/>
      </c>
      <c r="AQ161" t="str">
        <f>IF(ISNUMBER('Panel Spreadsheet'!AQ161),$E161-AQ$4,"")</f>
        <v/>
      </c>
      <c r="AR161" t="str">
        <f>IF(ISNUMBER('Panel Spreadsheet'!AR161),$E161-AR$4,"")</f>
        <v/>
      </c>
      <c r="AS161" t="str">
        <f>IF(ISNUMBER('Panel Spreadsheet'!AS161),$E161-AS$4,"")</f>
        <v/>
      </c>
      <c r="AT161" t="str">
        <f>IF(ISNUMBER('Panel Spreadsheet'!AT161),$E161-AT$4,"")</f>
        <v/>
      </c>
      <c r="AU161" t="str">
        <f>IF(ISNUMBER('Panel Spreadsheet'!AU161),$E161-AU$4,"")</f>
        <v/>
      </c>
      <c r="AV161" t="str">
        <f>IF(ISNUMBER('Panel Spreadsheet'!AV161),$E161-AV$4,"")</f>
        <v/>
      </c>
      <c r="AW161" t="str">
        <f>IF(ISNUMBER('Panel Spreadsheet'!AW161),$E161-AW$4,"")</f>
        <v/>
      </c>
      <c r="AX161" t="str">
        <f>IF(ISNUMBER('Panel Spreadsheet'!AX161),$E161-AX$4,"")</f>
        <v/>
      </c>
      <c r="AY161" t="str">
        <f>IF(ISNUMBER('Panel Spreadsheet'!AY161),$E161-AY$4,"")</f>
        <v/>
      </c>
      <c r="AZ161" t="str">
        <f>IF(ISNUMBER('Panel Spreadsheet'!AZ161),$E161-AZ$4,"")</f>
        <v/>
      </c>
      <c r="BA161" t="str">
        <f>IF(ISNUMBER('Panel Spreadsheet'!BA161),$E161-BA$4,"")</f>
        <v/>
      </c>
      <c r="BB161" t="str">
        <f>IF(ISNUMBER('Panel Spreadsheet'!BB161),$E161-BB$4,"")</f>
        <v/>
      </c>
      <c r="BC161" t="str">
        <f>IF(ISNUMBER('Panel Spreadsheet'!BC161),$E161-BC$4,"")</f>
        <v/>
      </c>
      <c r="BD161" t="str">
        <f>IF(ISNUMBER('Panel Spreadsheet'!BD161),$E161-BD$4,"")</f>
        <v/>
      </c>
      <c r="BE161" t="str">
        <f>IF(ISNUMBER('Panel Spreadsheet'!BE161),$E161-BE$4,"")</f>
        <v/>
      </c>
      <c r="BF161" t="str">
        <f>IF(ISNUMBER('Panel Spreadsheet'!BF161),$E161-BF$4,"")</f>
        <v/>
      </c>
      <c r="BG161" t="str">
        <f>IF(ISNUMBER('Panel Spreadsheet'!BG161),$E161-BG$4,"")</f>
        <v/>
      </c>
      <c r="BH161" t="str">
        <f>IF(ISNUMBER('Panel Spreadsheet'!BH161),$E161-BH$4,"")</f>
        <v/>
      </c>
      <c r="BI161" t="str">
        <f>IF(ISNUMBER('Panel Spreadsheet'!BI161),$E161-BI$4,"")</f>
        <v/>
      </c>
      <c r="BJ161" t="str">
        <f>IF(ISNUMBER('Panel Spreadsheet'!BJ161),$E161-BJ$4,"")</f>
        <v/>
      </c>
      <c r="BK161" t="str">
        <f>IF(ISNUMBER('Panel Spreadsheet'!BK161),$E161-BK$4,"")</f>
        <v/>
      </c>
      <c r="BL161" t="str">
        <f>IF(ISNUMBER('Panel Spreadsheet'!BL161),$E161-BL$4,"")</f>
        <v/>
      </c>
      <c r="BM161" t="str">
        <f>IF(ISNUMBER('Panel Spreadsheet'!BM161),$E161-BM$4,"")</f>
        <v/>
      </c>
    </row>
    <row r="162" spans="1:65" ht="43.5" x14ac:dyDescent="0.35">
      <c r="A162" s="51" t="s">
        <v>71</v>
      </c>
      <c r="B162" s="49" t="s">
        <v>165</v>
      </c>
      <c r="C162" s="95">
        <v>2.5</v>
      </c>
      <c r="D162" s="22">
        <v>1964.5</v>
      </c>
      <c r="E162" s="22">
        <v>1964.5</v>
      </c>
      <c r="F162" t="str">
        <f>IF(ISNUMBER('Panel Spreadsheet'!F162),$E162-F$4,"")</f>
        <v/>
      </c>
      <c r="G162" t="str">
        <f>IF(ISNUMBER('Panel Spreadsheet'!G162),$E162-G$4,"")</f>
        <v/>
      </c>
      <c r="H162" t="str">
        <f>IF(ISNUMBER('Panel Spreadsheet'!H162),$E162-H$4,"")</f>
        <v/>
      </c>
      <c r="I162" t="str">
        <f>IF(ISNUMBER('Panel Spreadsheet'!I162),$E162-I$4,"")</f>
        <v/>
      </c>
      <c r="J162" t="str">
        <f>IF(ISNUMBER('Panel Spreadsheet'!J162),$E162-J$4,"")</f>
        <v/>
      </c>
      <c r="K162" t="str">
        <f>IF(ISNUMBER('Panel Spreadsheet'!K162),$E162-K$4,"")</f>
        <v/>
      </c>
      <c r="L162" t="str">
        <f>IF(ISNUMBER('Panel Spreadsheet'!L162),$E162-L$4,"")</f>
        <v/>
      </c>
      <c r="M162" t="str">
        <f>IF(ISNUMBER('Panel Spreadsheet'!M162),$E162-M$4,"")</f>
        <v/>
      </c>
      <c r="N162" t="str">
        <f>IF(ISNUMBER('Panel Spreadsheet'!N162),$E162-N$4,"")</f>
        <v/>
      </c>
      <c r="O162" t="str">
        <f>IF(ISNUMBER('Panel Spreadsheet'!O162),$E162-O$4,"")</f>
        <v/>
      </c>
      <c r="P162" t="str">
        <f>IF(ISNUMBER('Panel Spreadsheet'!P162),$E162-P$4,"")</f>
        <v/>
      </c>
      <c r="Q162" t="str">
        <f>IF(ISNUMBER('Panel Spreadsheet'!Q162),$E162-Q$4,"")</f>
        <v/>
      </c>
      <c r="R162" t="str">
        <f>IF(ISNUMBER('Panel Spreadsheet'!R162),$E162-R$4,"")</f>
        <v/>
      </c>
      <c r="S162" t="str">
        <f>IF(ISNUMBER('Panel Spreadsheet'!S162),$E162-S$4,"")</f>
        <v/>
      </c>
      <c r="T162" t="str">
        <f>IF(ISNUMBER('Panel Spreadsheet'!T162),$E162-T$4,"")</f>
        <v/>
      </c>
      <c r="U162" t="str">
        <f>IF(ISNUMBER('Panel Spreadsheet'!U162),$E162-U$4,"")</f>
        <v/>
      </c>
      <c r="V162" t="str">
        <f>IF(ISNUMBER('Panel Spreadsheet'!V162),$E162-V$4,"")</f>
        <v/>
      </c>
      <c r="W162" t="str">
        <f>IF(ISNUMBER('Panel Spreadsheet'!W162),$E162-W$4,"")</f>
        <v/>
      </c>
      <c r="X162" t="str">
        <f>IF(ISNUMBER('Panel Spreadsheet'!X162),$E162-X$4,"")</f>
        <v/>
      </c>
      <c r="Y162" t="str">
        <f>IF(ISNUMBER('Panel Spreadsheet'!Y162),$E162-Y$4,"")</f>
        <v/>
      </c>
      <c r="Z162" t="str">
        <f>IF(ISNUMBER('Panel Spreadsheet'!Z162),$E162-Z$4,"")</f>
        <v/>
      </c>
      <c r="AA162" t="str">
        <f>IF(ISNUMBER('Panel Spreadsheet'!AA162),$E162-AA$4,"")</f>
        <v/>
      </c>
      <c r="AB162" t="str">
        <f>IF(ISNUMBER('Panel Spreadsheet'!AB162),$E162-AB$4,"")</f>
        <v/>
      </c>
      <c r="AC162" t="str">
        <f>IF(ISNUMBER('Panel Spreadsheet'!AC162),$E162-AC$4,"")</f>
        <v/>
      </c>
      <c r="AD162" t="str">
        <f>IF(ISNUMBER('Panel Spreadsheet'!AD162),$E162-AD$4,"")</f>
        <v/>
      </c>
      <c r="AE162" t="str">
        <f>IF(ISNUMBER('Panel Spreadsheet'!AE162),$E162-AE$4,"")</f>
        <v/>
      </c>
      <c r="AF162" t="str">
        <f>IF(ISNUMBER('Panel Spreadsheet'!AF162),$E162-AF$4,"")</f>
        <v/>
      </c>
      <c r="AG162" t="str">
        <f>IF(ISNUMBER('Panel Spreadsheet'!AG162),$E162-AG$4,"")</f>
        <v/>
      </c>
      <c r="AH162" t="str">
        <f>IF(ISNUMBER('Panel Spreadsheet'!AH162),$E162-AH$4,"")</f>
        <v/>
      </c>
      <c r="AI162" t="str">
        <f>IF(ISNUMBER('Panel Spreadsheet'!AI162),$E162-AI$4,"")</f>
        <v/>
      </c>
      <c r="AJ162" t="str">
        <f>IF(ISNUMBER('Panel Spreadsheet'!AJ162),$E162-AJ$4,"")</f>
        <v/>
      </c>
      <c r="AK162" t="str">
        <f>IF(ISNUMBER('Panel Spreadsheet'!AK162),$E162-AK$4,"")</f>
        <v/>
      </c>
      <c r="AL162" t="str">
        <f>IF(ISNUMBER('Panel Spreadsheet'!AL162),$E162-AL$4,"")</f>
        <v/>
      </c>
      <c r="AM162" t="str">
        <f>IF(ISNUMBER('Panel Spreadsheet'!AM162),$E162-AM$4,"")</f>
        <v/>
      </c>
      <c r="AN162" t="str">
        <f>IF(ISNUMBER('Panel Spreadsheet'!AN162),$E162-AN$4,"")</f>
        <v/>
      </c>
      <c r="AO162" t="str">
        <f>IF(ISNUMBER('Panel Spreadsheet'!AO162),$E162-AO$4,"")</f>
        <v/>
      </c>
      <c r="AP162" t="str">
        <f>IF(ISNUMBER('Panel Spreadsheet'!AP162),$E162-AP$4,"")</f>
        <v/>
      </c>
      <c r="AQ162" t="str">
        <f>IF(ISNUMBER('Panel Spreadsheet'!AQ162),$E162-AQ$4,"")</f>
        <v/>
      </c>
      <c r="AR162" t="str">
        <f>IF(ISNUMBER('Panel Spreadsheet'!AR162),$E162-AR$4,"")</f>
        <v/>
      </c>
      <c r="AS162" t="str">
        <f>IF(ISNUMBER('Panel Spreadsheet'!AS162),$E162-AS$4,"")</f>
        <v/>
      </c>
      <c r="AT162" t="str">
        <f>IF(ISNUMBER('Panel Spreadsheet'!AT162),$E162-AT$4,"")</f>
        <v/>
      </c>
      <c r="AU162" t="str">
        <f>IF(ISNUMBER('Panel Spreadsheet'!AU162),$E162-AU$4,"")</f>
        <v/>
      </c>
      <c r="AV162" t="str">
        <f>IF(ISNUMBER('Panel Spreadsheet'!AV162),$E162-AV$4,"")</f>
        <v/>
      </c>
      <c r="AW162" t="str">
        <f>IF(ISNUMBER('Panel Spreadsheet'!AW162),$E162-AW$4,"")</f>
        <v/>
      </c>
      <c r="AX162" t="str">
        <f>IF(ISNUMBER('Panel Spreadsheet'!AX162),$E162-AX$4,"")</f>
        <v/>
      </c>
      <c r="AY162" t="str">
        <f>IF(ISNUMBER('Panel Spreadsheet'!AY162),$E162-AY$4,"")</f>
        <v/>
      </c>
      <c r="AZ162" t="str">
        <f>IF(ISNUMBER('Panel Spreadsheet'!AZ162),$E162-AZ$4,"")</f>
        <v/>
      </c>
      <c r="BA162" t="str">
        <f>IF(ISNUMBER('Panel Spreadsheet'!BA162),$E162-BA$4,"")</f>
        <v/>
      </c>
      <c r="BB162" t="str">
        <f>IF(ISNUMBER('Panel Spreadsheet'!BB162),$E162-BB$4,"")</f>
        <v/>
      </c>
      <c r="BC162" t="str">
        <f>IF(ISNUMBER('Panel Spreadsheet'!BC162),$E162-BC$4,"")</f>
        <v/>
      </c>
      <c r="BD162">
        <f>IF(ISNUMBER('Panel Spreadsheet'!BD162),$E162-BD$4,"")</f>
        <v>0.5</v>
      </c>
      <c r="BE162">
        <f>IF(ISNUMBER('Panel Spreadsheet'!BE162),$E162-BE$4,"")</f>
        <v>-0.5</v>
      </c>
      <c r="BF162">
        <f>IF(ISNUMBER('Panel Spreadsheet'!BF162),$E162-BF$4,"")</f>
        <v>-1.5</v>
      </c>
      <c r="BG162" t="str">
        <f>IF(ISNUMBER('Panel Spreadsheet'!BG162),$E162-BG$4,"")</f>
        <v/>
      </c>
      <c r="BH162" t="str">
        <f>IF(ISNUMBER('Panel Spreadsheet'!BH162),$E162-BH$4,"")</f>
        <v/>
      </c>
      <c r="BI162" t="str">
        <f>IF(ISNUMBER('Panel Spreadsheet'!BI162),$E162-BI$4,"")</f>
        <v/>
      </c>
      <c r="BJ162" t="str">
        <f>IF(ISNUMBER('Panel Spreadsheet'!BJ162),$E162-BJ$4,"")</f>
        <v/>
      </c>
      <c r="BK162" t="str">
        <f>IF(ISNUMBER('Panel Spreadsheet'!BK162),$E162-BK$4,"")</f>
        <v/>
      </c>
      <c r="BL162" t="str">
        <f>IF(ISNUMBER('Panel Spreadsheet'!BL162),$E162-BL$4,"")</f>
        <v/>
      </c>
      <c r="BM162" t="str">
        <f>IF(ISNUMBER('Panel Spreadsheet'!BM162),$E162-BM$4,"")</f>
        <v/>
      </c>
    </row>
    <row r="163" spans="1:65" ht="43.5" x14ac:dyDescent="0.35">
      <c r="A163" s="46" t="s">
        <v>70</v>
      </c>
      <c r="B163" t="s">
        <v>165</v>
      </c>
      <c r="C163">
        <v>2.5</v>
      </c>
      <c r="D163">
        <v>1963.5</v>
      </c>
      <c r="E163">
        <v>1963.5</v>
      </c>
      <c r="F163" t="str">
        <f>IF(ISNUMBER('Panel Spreadsheet'!F163),$E163-F$4,"")</f>
        <v/>
      </c>
      <c r="G163" t="str">
        <f>IF(ISNUMBER('Panel Spreadsheet'!G163),$E163-G$4,"")</f>
        <v/>
      </c>
      <c r="H163" t="str">
        <f>IF(ISNUMBER('Panel Spreadsheet'!H163),$E163-H$4,"")</f>
        <v/>
      </c>
      <c r="I163" t="str">
        <f>IF(ISNUMBER('Panel Spreadsheet'!I163),$E163-I$4,"")</f>
        <v/>
      </c>
      <c r="J163" t="str">
        <f>IF(ISNUMBER('Panel Spreadsheet'!J163),$E163-J$4,"")</f>
        <v/>
      </c>
      <c r="K163" t="str">
        <f>IF(ISNUMBER('Panel Spreadsheet'!K163),$E163-K$4,"")</f>
        <v/>
      </c>
      <c r="L163" t="str">
        <f>IF(ISNUMBER('Panel Spreadsheet'!L163),$E163-L$4,"")</f>
        <v/>
      </c>
      <c r="M163" t="str">
        <f>IF(ISNUMBER('Panel Spreadsheet'!M163),$E163-M$4,"")</f>
        <v/>
      </c>
      <c r="N163" t="str">
        <f>IF(ISNUMBER('Panel Spreadsheet'!N163),$E163-N$4,"")</f>
        <v/>
      </c>
      <c r="O163" t="str">
        <f>IF(ISNUMBER('Panel Spreadsheet'!O163),$E163-O$4,"")</f>
        <v/>
      </c>
      <c r="P163" t="str">
        <f>IF(ISNUMBER('Panel Spreadsheet'!P163),$E163-P$4,"")</f>
        <v/>
      </c>
      <c r="Q163" t="str">
        <f>IF(ISNUMBER('Panel Spreadsheet'!Q163),$E163-Q$4,"")</f>
        <v/>
      </c>
      <c r="R163" t="str">
        <f>IF(ISNUMBER('Panel Spreadsheet'!R163),$E163-R$4,"")</f>
        <v/>
      </c>
      <c r="S163" t="str">
        <f>IF(ISNUMBER('Panel Spreadsheet'!S163),$E163-S$4,"")</f>
        <v/>
      </c>
      <c r="T163" t="str">
        <f>IF(ISNUMBER('Panel Spreadsheet'!T163),$E163-T$4,"")</f>
        <v/>
      </c>
      <c r="U163" t="str">
        <f>IF(ISNUMBER('Panel Spreadsheet'!U163),$E163-U$4,"")</f>
        <v/>
      </c>
      <c r="V163" t="str">
        <f>IF(ISNUMBER('Panel Spreadsheet'!V163),$E163-V$4,"")</f>
        <v/>
      </c>
      <c r="W163" t="str">
        <f>IF(ISNUMBER('Panel Spreadsheet'!W163),$E163-W$4,"")</f>
        <v/>
      </c>
      <c r="X163" t="str">
        <f>IF(ISNUMBER('Panel Spreadsheet'!X163),$E163-X$4,"")</f>
        <v/>
      </c>
      <c r="Y163" t="str">
        <f>IF(ISNUMBER('Panel Spreadsheet'!Y163),$E163-Y$4,"")</f>
        <v/>
      </c>
      <c r="Z163" t="str">
        <f>IF(ISNUMBER('Panel Spreadsheet'!Z163),$E163-Z$4,"")</f>
        <v/>
      </c>
      <c r="AA163" t="str">
        <f>IF(ISNUMBER('Panel Spreadsheet'!AA163),$E163-AA$4,"")</f>
        <v/>
      </c>
      <c r="AB163" t="str">
        <f>IF(ISNUMBER('Panel Spreadsheet'!AB163),$E163-AB$4,"")</f>
        <v/>
      </c>
      <c r="AC163" t="str">
        <f>IF(ISNUMBER('Panel Spreadsheet'!AC163),$E163-AC$4,"")</f>
        <v/>
      </c>
      <c r="AD163" t="str">
        <f>IF(ISNUMBER('Panel Spreadsheet'!AD163),$E163-AD$4,"")</f>
        <v/>
      </c>
      <c r="AE163" t="str">
        <f>IF(ISNUMBER('Panel Spreadsheet'!AE163),$E163-AE$4,"")</f>
        <v/>
      </c>
      <c r="AF163" t="str">
        <f>IF(ISNUMBER('Panel Spreadsheet'!AF163),$E163-AF$4,"")</f>
        <v/>
      </c>
      <c r="AG163" t="str">
        <f>IF(ISNUMBER('Panel Spreadsheet'!AG163),$E163-AG$4,"")</f>
        <v/>
      </c>
      <c r="AH163" t="str">
        <f>IF(ISNUMBER('Panel Spreadsheet'!AH163),$E163-AH$4,"")</f>
        <v/>
      </c>
      <c r="AI163" t="str">
        <f>IF(ISNUMBER('Panel Spreadsheet'!AI163),$E163-AI$4,"")</f>
        <v/>
      </c>
      <c r="AJ163" t="str">
        <f>IF(ISNUMBER('Panel Spreadsheet'!AJ163),$E163-AJ$4,"")</f>
        <v/>
      </c>
      <c r="AK163" t="str">
        <f>IF(ISNUMBER('Panel Spreadsheet'!AK163),$E163-AK$4,"")</f>
        <v/>
      </c>
      <c r="AL163" t="str">
        <f>IF(ISNUMBER('Panel Spreadsheet'!AL163),$E163-AL$4,"")</f>
        <v/>
      </c>
      <c r="AM163" t="str">
        <f>IF(ISNUMBER('Panel Spreadsheet'!AM163),$E163-AM$4,"")</f>
        <v/>
      </c>
      <c r="AN163" t="str">
        <f>IF(ISNUMBER('Panel Spreadsheet'!AN163),$E163-AN$4,"")</f>
        <v/>
      </c>
      <c r="AO163" t="str">
        <f>IF(ISNUMBER('Panel Spreadsheet'!AO163),$E163-AO$4,"")</f>
        <v/>
      </c>
      <c r="AP163" t="str">
        <f>IF(ISNUMBER('Panel Spreadsheet'!AP163),$E163-AP$4,"")</f>
        <v/>
      </c>
      <c r="AQ163" t="str">
        <f>IF(ISNUMBER('Panel Spreadsheet'!AQ163),$E163-AQ$4,"")</f>
        <v/>
      </c>
      <c r="AR163" t="str">
        <f>IF(ISNUMBER('Panel Spreadsheet'!AR163),$E163-AR$4,"")</f>
        <v/>
      </c>
      <c r="AS163" t="str">
        <f>IF(ISNUMBER('Panel Spreadsheet'!AS163),$E163-AS$4,"")</f>
        <v/>
      </c>
      <c r="AT163" t="str">
        <f>IF(ISNUMBER('Panel Spreadsheet'!AT163),$E163-AT$4,"")</f>
        <v/>
      </c>
      <c r="AU163" t="str">
        <f>IF(ISNUMBER('Panel Spreadsheet'!AU163),$E163-AU$4,"")</f>
        <v/>
      </c>
      <c r="AV163" t="str">
        <f>IF(ISNUMBER('Panel Spreadsheet'!AV163),$E163-AV$4,"")</f>
        <v/>
      </c>
      <c r="AW163" t="str">
        <f>IF(ISNUMBER('Panel Spreadsheet'!AW163),$E163-AW$4,"")</f>
        <v/>
      </c>
      <c r="AX163" t="str">
        <f>IF(ISNUMBER('Panel Spreadsheet'!AX163),$E163-AX$4,"")</f>
        <v/>
      </c>
      <c r="AY163" t="str">
        <f>IF(ISNUMBER('Panel Spreadsheet'!AY163),$E163-AY$4,"")</f>
        <v/>
      </c>
      <c r="AZ163" t="str">
        <f>IF(ISNUMBER('Panel Spreadsheet'!AZ163),$E163-AZ$4,"")</f>
        <v/>
      </c>
      <c r="BA163" t="str">
        <f>IF(ISNUMBER('Panel Spreadsheet'!BA163),$E163-BA$4,"")</f>
        <v/>
      </c>
      <c r="BB163" t="str">
        <f>IF(ISNUMBER('Panel Spreadsheet'!BB163),$E163-BB$4,"")</f>
        <v/>
      </c>
      <c r="BC163">
        <f>IF(ISNUMBER('Panel Spreadsheet'!BC163),$E163-BC$4,"")</f>
        <v>0.5</v>
      </c>
      <c r="BD163" t="str">
        <f>IF(ISNUMBER('Panel Spreadsheet'!BD163),$E163-BD$4,"")</f>
        <v/>
      </c>
      <c r="BE163" t="str">
        <f>IF(ISNUMBER('Panel Spreadsheet'!BE163),$E163-BE$4,"")</f>
        <v/>
      </c>
      <c r="BF163" t="str">
        <f>IF(ISNUMBER('Panel Spreadsheet'!BF163),$E163-BF$4,"")</f>
        <v/>
      </c>
      <c r="BG163" t="str">
        <f>IF(ISNUMBER('Panel Spreadsheet'!BG163),$E163-BG$4,"")</f>
        <v/>
      </c>
      <c r="BH163" t="str">
        <f>IF(ISNUMBER('Panel Spreadsheet'!BH163),$E163-BH$4,"")</f>
        <v/>
      </c>
      <c r="BI163" t="str">
        <f>IF(ISNUMBER('Panel Spreadsheet'!BI163),$E163-BI$4,"")</f>
        <v/>
      </c>
      <c r="BJ163" t="str">
        <f>IF(ISNUMBER('Panel Spreadsheet'!BJ163),$E163-BJ$4,"")</f>
        <v/>
      </c>
      <c r="BK163" t="str">
        <f>IF(ISNUMBER('Panel Spreadsheet'!BK163),$E163-BK$4,"")</f>
        <v/>
      </c>
      <c r="BL163" t="str">
        <f>IF(ISNUMBER('Panel Spreadsheet'!BL163),$E163-BL$4,"")</f>
        <v/>
      </c>
      <c r="BM163" t="str">
        <f>IF(ISNUMBER('Panel Spreadsheet'!BM163),$E163-BM$4,"")</f>
        <v/>
      </c>
    </row>
    <row r="164" spans="1:65" x14ac:dyDescent="0.35">
      <c r="A164" s="49" t="s">
        <v>32</v>
      </c>
      <c r="B164" s="49" t="s">
        <v>165</v>
      </c>
      <c r="C164" s="27">
        <v>4.5</v>
      </c>
      <c r="D164" s="22">
        <v>1956</v>
      </c>
      <c r="E164" s="115">
        <v>1956</v>
      </c>
      <c r="F164" t="str">
        <f>IF(ISNUMBER('Panel Spreadsheet'!F164),$E164-F$4,"")</f>
        <v/>
      </c>
      <c r="G164" t="str">
        <f>IF(ISNUMBER('Panel Spreadsheet'!G164),$E164-G$4,"")</f>
        <v/>
      </c>
      <c r="H164" t="str">
        <f>IF(ISNUMBER('Panel Spreadsheet'!H164),$E164-H$4,"")</f>
        <v/>
      </c>
      <c r="I164" t="str">
        <f>IF(ISNUMBER('Panel Spreadsheet'!I164),$E164-I$4,"")</f>
        <v/>
      </c>
      <c r="J164" t="str">
        <f>IF(ISNUMBER('Panel Spreadsheet'!J164),$E164-J$4,"")</f>
        <v/>
      </c>
      <c r="K164" t="str">
        <f>IF(ISNUMBER('Panel Spreadsheet'!K164),$E164-K$4,"")</f>
        <v/>
      </c>
      <c r="L164" t="str">
        <f>IF(ISNUMBER('Panel Spreadsheet'!L164),$E164-L$4,"")</f>
        <v/>
      </c>
      <c r="M164" t="str">
        <f>IF(ISNUMBER('Panel Spreadsheet'!M164),$E164-M$4,"")</f>
        <v/>
      </c>
      <c r="N164" t="str">
        <f>IF(ISNUMBER('Panel Spreadsheet'!N164),$E164-N$4,"")</f>
        <v/>
      </c>
      <c r="O164" t="str">
        <f>IF(ISNUMBER('Panel Spreadsheet'!O164),$E164-O$4,"")</f>
        <v/>
      </c>
      <c r="P164" t="str">
        <f>IF(ISNUMBER('Panel Spreadsheet'!P164),$E164-P$4,"")</f>
        <v/>
      </c>
      <c r="Q164" t="str">
        <f>IF(ISNUMBER('Panel Spreadsheet'!Q164),$E164-Q$4,"")</f>
        <v/>
      </c>
      <c r="R164">
        <f>IF(ISNUMBER('Panel Spreadsheet'!R164),$E164-R$4,"")</f>
        <v>30</v>
      </c>
      <c r="S164" t="str">
        <f>IF(ISNUMBER('Panel Spreadsheet'!S164),$E164-S$4,"")</f>
        <v/>
      </c>
      <c r="T164" t="str">
        <f>IF(ISNUMBER('Panel Spreadsheet'!T164),$E164-T$4,"")</f>
        <v/>
      </c>
      <c r="U164" t="str">
        <f>IF(ISNUMBER('Panel Spreadsheet'!U164),$E164-U$4,"")</f>
        <v/>
      </c>
      <c r="V164" t="str">
        <f>IF(ISNUMBER('Panel Spreadsheet'!V164),$E164-V$4,"")</f>
        <v/>
      </c>
      <c r="W164" t="str">
        <f>IF(ISNUMBER('Panel Spreadsheet'!W164),$E164-W$4,"")</f>
        <v/>
      </c>
      <c r="X164" t="str">
        <f>IF(ISNUMBER('Panel Spreadsheet'!X164),$E164-X$4,"")</f>
        <v/>
      </c>
      <c r="Y164" t="str">
        <f>IF(ISNUMBER('Panel Spreadsheet'!Y164),$E164-Y$4,"")</f>
        <v/>
      </c>
      <c r="Z164" t="str">
        <f>IF(ISNUMBER('Panel Spreadsheet'!Z164),$E164-Z$4,"")</f>
        <v/>
      </c>
      <c r="AA164" t="str">
        <f>IF(ISNUMBER('Panel Spreadsheet'!AA164),$E164-AA$4,"")</f>
        <v/>
      </c>
      <c r="AB164" t="str">
        <f>IF(ISNUMBER('Panel Spreadsheet'!AB164),$E164-AB$4,"")</f>
        <v/>
      </c>
      <c r="AC164" t="str">
        <f>IF(ISNUMBER('Panel Spreadsheet'!AC164),$E164-AC$4,"")</f>
        <v/>
      </c>
      <c r="AD164" t="str">
        <f>IF(ISNUMBER('Panel Spreadsheet'!AD164),$E164-AD$4,"")</f>
        <v/>
      </c>
      <c r="AE164" t="str">
        <f>IF(ISNUMBER('Panel Spreadsheet'!AE164),$E164-AE$4,"")</f>
        <v/>
      </c>
      <c r="AF164" t="str">
        <f>IF(ISNUMBER('Panel Spreadsheet'!AF164),$E164-AF$4,"")</f>
        <v/>
      </c>
      <c r="AG164" t="str">
        <f>IF(ISNUMBER('Panel Spreadsheet'!AG164),$E164-AG$4,"")</f>
        <v/>
      </c>
      <c r="AH164" t="str">
        <f>IF(ISNUMBER('Panel Spreadsheet'!AH164),$E164-AH$4,"")</f>
        <v/>
      </c>
      <c r="AI164" t="str">
        <f>IF(ISNUMBER('Panel Spreadsheet'!AI164),$E164-AI$4,"")</f>
        <v/>
      </c>
      <c r="AJ164" t="str">
        <f>IF(ISNUMBER('Panel Spreadsheet'!AJ164),$E164-AJ$4,"")</f>
        <v/>
      </c>
      <c r="AK164" t="str">
        <f>IF(ISNUMBER('Panel Spreadsheet'!AK164),$E164-AK$4,"")</f>
        <v/>
      </c>
      <c r="AL164" t="str">
        <f>IF(ISNUMBER('Panel Spreadsheet'!AL164),$E164-AL$4,"")</f>
        <v/>
      </c>
      <c r="AM164" t="str">
        <f>IF(ISNUMBER('Panel Spreadsheet'!AM164),$E164-AM$4,"")</f>
        <v/>
      </c>
      <c r="AN164" t="str">
        <f>IF(ISNUMBER('Panel Spreadsheet'!AN164),$E164-AN$4,"")</f>
        <v/>
      </c>
      <c r="AO164" t="str">
        <f>IF(ISNUMBER('Panel Spreadsheet'!AO164),$E164-AO$4,"")</f>
        <v/>
      </c>
      <c r="AP164" t="str">
        <f>IF(ISNUMBER('Panel Spreadsheet'!AP164),$E164-AP$4,"")</f>
        <v/>
      </c>
      <c r="AQ164" t="str">
        <f>IF(ISNUMBER('Panel Spreadsheet'!AQ164),$E164-AQ$4,"")</f>
        <v/>
      </c>
      <c r="AR164" t="str">
        <f>IF(ISNUMBER('Panel Spreadsheet'!AR164),$E164-AR$4,"")</f>
        <v/>
      </c>
      <c r="AS164" t="str">
        <f>IF(ISNUMBER('Panel Spreadsheet'!AS164),$E164-AS$4,"")</f>
        <v/>
      </c>
      <c r="AT164" t="str">
        <f>IF(ISNUMBER('Panel Spreadsheet'!AT164),$E164-AT$4,"")</f>
        <v/>
      </c>
      <c r="AU164" t="str">
        <f>IF(ISNUMBER('Panel Spreadsheet'!AU164),$E164-AU$4,"")</f>
        <v/>
      </c>
      <c r="AV164" t="str">
        <f>IF(ISNUMBER('Panel Spreadsheet'!AV164),$E164-AV$4,"")</f>
        <v/>
      </c>
      <c r="AW164" t="str">
        <f>IF(ISNUMBER('Panel Spreadsheet'!AW164),$E164-AW$4,"")</f>
        <v/>
      </c>
      <c r="AX164" t="str">
        <f>IF(ISNUMBER('Panel Spreadsheet'!AX164),$E164-AX$4,"")</f>
        <v/>
      </c>
      <c r="AY164" t="str">
        <f>IF(ISNUMBER('Panel Spreadsheet'!AY164),$E164-AY$4,"")</f>
        <v/>
      </c>
      <c r="AZ164" t="str">
        <f>IF(ISNUMBER('Panel Spreadsheet'!AZ164),$E164-AZ$4,"")</f>
        <v/>
      </c>
      <c r="BA164" t="str">
        <f>IF(ISNUMBER('Panel Spreadsheet'!BA164),$E164-BA$4,"")</f>
        <v/>
      </c>
      <c r="BB164" t="str">
        <f>IF(ISNUMBER('Panel Spreadsheet'!BB164),$E164-BB$4,"")</f>
        <v/>
      </c>
      <c r="BC164" t="str">
        <f>IF(ISNUMBER('Panel Spreadsheet'!BC164),$E164-BC$4,"")</f>
        <v/>
      </c>
      <c r="BD164" t="str">
        <f>IF(ISNUMBER('Panel Spreadsheet'!BD164),$E164-BD$4,"")</f>
        <v/>
      </c>
      <c r="BE164" t="str">
        <f>IF(ISNUMBER('Panel Spreadsheet'!BE164),$E164-BE$4,"")</f>
        <v/>
      </c>
      <c r="BF164" t="str">
        <f>IF(ISNUMBER('Panel Spreadsheet'!BF164),$E164-BF$4,"")</f>
        <v/>
      </c>
      <c r="BG164" t="str">
        <f>IF(ISNUMBER('Panel Spreadsheet'!BG164),$E164-BG$4,"")</f>
        <v/>
      </c>
      <c r="BH164" t="str">
        <f>IF(ISNUMBER('Panel Spreadsheet'!BH164),$E164-BH$4,"")</f>
        <v/>
      </c>
      <c r="BI164" t="str">
        <f>IF(ISNUMBER('Panel Spreadsheet'!BI164),$E164-BI$4,"")</f>
        <v/>
      </c>
      <c r="BJ164" t="str">
        <f>IF(ISNUMBER('Panel Spreadsheet'!BJ164),$E164-BJ$4,"")</f>
        <v/>
      </c>
      <c r="BK164" t="str">
        <f>IF(ISNUMBER('Panel Spreadsheet'!BK164),$E164-BK$4,"")</f>
        <v/>
      </c>
      <c r="BL164" t="str">
        <f>IF(ISNUMBER('Panel Spreadsheet'!BL164),$E164-BL$4,"")</f>
        <v/>
      </c>
      <c r="BM164" t="str">
        <f>IF(ISNUMBER('Panel Spreadsheet'!BM164),$E164-BM$4,"")</f>
        <v/>
      </c>
    </row>
    <row r="165" spans="1:65" x14ac:dyDescent="0.35">
      <c r="A165" s="51" t="s">
        <v>31</v>
      </c>
      <c r="B165" s="49" t="s">
        <v>165</v>
      </c>
      <c r="C165" s="27">
        <v>5</v>
      </c>
      <c r="D165" s="22">
        <v>1950</v>
      </c>
      <c r="E165" s="26">
        <v>1960</v>
      </c>
      <c r="F165" t="str">
        <f>IF(ISNUMBER('Panel Spreadsheet'!F165),$E165-F$4,"")</f>
        <v/>
      </c>
      <c r="G165" t="str">
        <f>IF(ISNUMBER('Panel Spreadsheet'!G165),$E165-G$4,"")</f>
        <v/>
      </c>
      <c r="H165" t="str">
        <f>IF(ISNUMBER('Panel Spreadsheet'!H165),$E165-H$4,"")</f>
        <v/>
      </c>
      <c r="I165" t="str">
        <f>IF(ISNUMBER('Panel Spreadsheet'!I165),$E165-I$4,"")</f>
        <v/>
      </c>
      <c r="J165" t="str">
        <f>IF(ISNUMBER('Panel Spreadsheet'!J165),$E165-J$4,"")</f>
        <v/>
      </c>
      <c r="K165" t="str">
        <f>IF(ISNUMBER('Panel Spreadsheet'!K165),$E165-K$4,"")</f>
        <v/>
      </c>
      <c r="L165" t="str">
        <f>IF(ISNUMBER('Panel Spreadsheet'!L165),$E165-L$4,"")</f>
        <v/>
      </c>
      <c r="M165" t="str">
        <f>IF(ISNUMBER('Panel Spreadsheet'!M165),$E165-M$4,"")</f>
        <v/>
      </c>
      <c r="N165" t="str">
        <f>IF(ISNUMBER('Panel Spreadsheet'!N165),$E165-N$4,"")</f>
        <v/>
      </c>
      <c r="O165" t="str">
        <f>IF(ISNUMBER('Panel Spreadsheet'!O165),$E165-O$4,"")</f>
        <v/>
      </c>
      <c r="P165" t="str">
        <f>IF(ISNUMBER('Panel Spreadsheet'!P165),$E165-P$4,"")</f>
        <v/>
      </c>
      <c r="Q165" t="str">
        <f>IF(ISNUMBER('Panel Spreadsheet'!Q165),$E165-Q$4,"")</f>
        <v/>
      </c>
      <c r="R165" t="str">
        <f>IF(ISNUMBER('Panel Spreadsheet'!R165),$E165-R$4,"")</f>
        <v/>
      </c>
      <c r="S165" t="str">
        <f>IF(ISNUMBER('Panel Spreadsheet'!S165),$E165-S$4,"")</f>
        <v/>
      </c>
      <c r="T165" t="str">
        <f>IF(ISNUMBER('Panel Spreadsheet'!T165),$E165-T$4,"")</f>
        <v/>
      </c>
      <c r="U165" t="str">
        <f>IF(ISNUMBER('Panel Spreadsheet'!U165),$E165-U$4,"")</f>
        <v/>
      </c>
      <c r="V165">
        <f>IF(ISNUMBER('Panel Spreadsheet'!V165),$E165-V$4,"")</f>
        <v>30</v>
      </c>
      <c r="W165" t="str">
        <f>IF(ISNUMBER('Panel Spreadsheet'!W165),$E165-W$4,"")</f>
        <v/>
      </c>
      <c r="X165" t="str">
        <f>IF(ISNUMBER('Panel Spreadsheet'!X165),$E165-X$4,"")</f>
        <v/>
      </c>
      <c r="Y165" t="str">
        <f>IF(ISNUMBER('Panel Spreadsheet'!Y165),$E165-Y$4,"")</f>
        <v/>
      </c>
      <c r="Z165" t="str">
        <f>IF(ISNUMBER('Panel Spreadsheet'!Z165),$E165-Z$4,"")</f>
        <v/>
      </c>
      <c r="AA165" t="str">
        <f>IF(ISNUMBER('Panel Spreadsheet'!AA165),$E165-AA$4,"")</f>
        <v/>
      </c>
      <c r="AB165" t="str">
        <f>IF(ISNUMBER('Panel Spreadsheet'!AB165),$E165-AB$4,"")</f>
        <v/>
      </c>
      <c r="AC165" t="str">
        <f>IF(ISNUMBER('Panel Spreadsheet'!AC165),$E165-AC$4,"")</f>
        <v/>
      </c>
      <c r="AD165" t="str">
        <f>IF(ISNUMBER('Panel Spreadsheet'!AD165),$E165-AD$4,"")</f>
        <v/>
      </c>
      <c r="AE165" t="str">
        <f>IF(ISNUMBER('Panel Spreadsheet'!AE165),$E165-AE$4,"")</f>
        <v/>
      </c>
      <c r="AF165" t="str">
        <f>IF(ISNUMBER('Panel Spreadsheet'!AF165),$E165-AF$4,"")</f>
        <v/>
      </c>
      <c r="AG165" t="str">
        <f>IF(ISNUMBER('Panel Spreadsheet'!AG165),$E165-AG$4,"")</f>
        <v/>
      </c>
      <c r="AH165" t="str">
        <f>IF(ISNUMBER('Panel Spreadsheet'!AH165),$E165-AH$4,"")</f>
        <v/>
      </c>
      <c r="AI165" t="str">
        <f>IF(ISNUMBER('Panel Spreadsheet'!AI165),$E165-AI$4,"")</f>
        <v/>
      </c>
      <c r="AJ165" t="str">
        <f>IF(ISNUMBER('Panel Spreadsheet'!AJ165),$E165-AJ$4,"")</f>
        <v/>
      </c>
      <c r="AK165" t="str">
        <f>IF(ISNUMBER('Panel Spreadsheet'!AK165),$E165-AK$4,"")</f>
        <v/>
      </c>
      <c r="AL165" t="str">
        <f>IF(ISNUMBER('Panel Spreadsheet'!AL165),$E165-AL$4,"")</f>
        <v/>
      </c>
      <c r="AM165" t="str">
        <f>IF(ISNUMBER('Panel Spreadsheet'!AM165),$E165-AM$4,"")</f>
        <v/>
      </c>
      <c r="AN165" t="str">
        <f>IF(ISNUMBER('Panel Spreadsheet'!AN165),$E165-AN$4,"")</f>
        <v/>
      </c>
      <c r="AO165" t="str">
        <f>IF(ISNUMBER('Panel Spreadsheet'!AO165),$E165-AO$4,"")</f>
        <v/>
      </c>
      <c r="AP165" t="str">
        <f>IF(ISNUMBER('Panel Spreadsheet'!AP165),$E165-AP$4,"")</f>
        <v/>
      </c>
      <c r="AQ165" t="str">
        <f>IF(ISNUMBER('Panel Spreadsheet'!AQ165),$E165-AQ$4,"")</f>
        <v/>
      </c>
      <c r="AR165" t="str">
        <f>IF(ISNUMBER('Panel Spreadsheet'!AR165),$E165-AR$4,"")</f>
        <v/>
      </c>
      <c r="AS165" t="str">
        <f>IF(ISNUMBER('Panel Spreadsheet'!AS165),$E165-AS$4,"")</f>
        <v/>
      </c>
      <c r="AT165" t="str">
        <f>IF(ISNUMBER('Panel Spreadsheet'!AT165),$E165-AT$4,"")</f>
        <v/>
      </c>
      <c r="AU165" t="str">
        <f>IF(ISNUMBER('Panel Spreadsheet'!AU165),$E165-AU$4,"")</f>
        <v/>
      </c>
      <c r="AV165" t="str">
        <f>IF(ISNUMBER('Panel Spreadsheet'!AV165),$E165-AV$4,"")</f>
        <v/>
      </c>
      <c r="AW165" t="str">
        <f>IF(ISNUMBER('Panel Spreadsheet'!AW165),$E165-AW$4,"")</f>
        <v/>
      </c>
      <c r="AX165" t="str">
        <f>IF(ISNUMBER('Panel Spreadsheet'!AX165),$E165-AX$4,"")</f>
        <v/>
      </c>
      <c r="AY165" t="str">
        <f>IF(ISNUMBER('Panel Spreadsheet'!AY165),$E165-AY$4,"")</f>
        <v/>
      </c>
      <c r="AZ165" t="str">
        <f>IF(ISNUMBER('Panel Spreadsheet'!AZ165),$E165-AZ$4,"")</f>
        <v/>
      </c>
      <c r="BA165" t="str">
        <f>IF(ISNUMBER('Panel Spreadsheet'!BA165),$E165-BA$4,"")</f>
        <v/>
      </c>
      <c r="BB165" t="str">
        <f>IF(ISNUMBER('Panel Spreadsheet'!BB165),$E165-BB$4,"")</f>
        <v/>
      </c>
      <c r="BC165" t="str">
        <f>IF(ISNUMBER('Panel Spreadsheet'!BC165),$E165-BC$4,"")</f>
        <v/>
      </c>
      <c r="BD165" t="str">
        <f>IF(ISNUMBER('Panel Spreadsheet'!BD165),$E165-BD$4,"")</f>
        <v/>
      </c>
      <c r="BE165" t="str">
        <f>IF(ISNUMBER('Panel Spreadsheet'!BE165),$E165-BE$4,"")</f>
        <v/>
      </c>
      <c r="BF165" t="str">
        <f>IF(ISNUMBER('Panel Spreadsheet'!BF165),$E165-BF$4,"")</f>
        <v/>
      </c>
      <c r="BG165" t="str">
        <f>IF(ISNUMBER('Panel Spreadsheet'!BG165),$E165-BG$4,"")</f>
        <v/>
      </c>
      <c r="BH165" t="str">
        <f>IF(ISNUMBER('Panel Spreadsheet'!BH165),$E165-BH$4,"")</f>
        <v/>
      </c>
      <c r="BI165" t="str">
        <f>IF(ISNUMBER('Panel Spreadsheet'!BI165),$E165-BI$4,"")</f>
        <v/>
      </c>
      <c r="BJ165" t="str">
        <f>IF(ISNUMBER('Panel Spreadsheet'!BJ165),$E165-BJ$4,"")</f>
        <v/>
      </c>
      <c r="BK165" t="str">
        <f>IF(ISNUMBER('Panel Spreadsheet'!BK165),$E165-BK$4,"")</f>
        <v/>
      </c>
      <c r="BL165" t="str">
        <f>IF(ISNUMBER('Panel Spreadsheet'!BL165),$E165-BL$4,"")</f>
        <v/>
      </c>
      <c r="BM165" t="str">
        <f>IF(ISNUMBER('Panel Spreadsheet'!BM165),$E165-BM$4,"")</f>
        <v/>
      </c>
    </row>
    <row r="166" spans="1:65" x14ac:dyDescent="0.35">
      <c r="A166" s="51" t="s">
        <v>67</v>
      </c>
      <c r="B166" s="49" t="s">
        <v>165</v>
      </c>
      <c r="C166" s="27">
        <v>5.75</v>
      </c>
      <c r="D166" s="26">
        <v>1977</v>
      </c>
      <c r="E166" s="26">
        <v>1982</v>
      </c>
      <c r="F166" t="str">
        <f>IF(ISNUMBER('Panel Spreadsheet'!F166),$E166-F$4,"")</f>
        <v/>
      </c>
      <c r="G166" t="str">
        <f>IF(ISNUMBER('Panel Spreadsheet'!G166),$E166-G$4,"")</f>
        <v/>
      </c>
      <c r="H166" t="str">
        <f>IF(ISNUMBER('Panel Spreadsheet'!H166),$E166-H$4,"")</f>
        <v/>
      </c>
      <c r="I166" t="str">
        <f>IF(ISNUMBER('Panel Spreadsheet'!I166),$E166-I$4,"")</f>
        <v/>
      </c>
      <c r="J166" t="str">
        <f>IF(ISNUMBER('Panel Spreadsheet'!J166),$E166-J$4,"")</f>
        <v/>
      </c>
      <c r="K166" t="str">
        <f>IF(ISNUMBER('Panel Spreadsheet'!K166),$E166-K$4,"")</f>
        <v/>
      </c>
      <c r="L166" t="str">
        <f>IF(ISNUMBER('Panel Spreadsheet'!L166),$E166-L$4,"")</f>
        <v/>
      </c>
      <c r="M166" t="str">
        <f>IF(ISNUMBER('Panel Spreadsheet'!M166),$E166-M$4,"")</f>
        <v/>
      </c>
      <c r="N166" t="str">
        <f>IF(ISNUMBER('Panel Spreadsheet'!N166),$E166-N$4,"")</f>
        <v/>
      </c>
      <c r="O166" t="str">
        <f>IF(ISNUMBER('Panel Spreadsheet'!O166),$E166-O$4,"")</f>
        <v/>
      </c>
      <c r="P166" t="str">
        <f>IF(ISNUMBER('Panel Spreadsheet'!P166),$E166-P$4,"")</f>
        <v/>
      </c>
      <c r="Q166" t="str">
        <f>IF(ISNUMBER('Panel Spreadsheet'!Q166),$E166-Q$4,"")</f>
        <v/>
      </c>
      <c r="R166" t="str">
        <f>IF(ISNUMBER('Panel Spreadsheet'!R166),$E166-R$4,"")</f>
        <v/>
      </c>
      <c r="S166" t="str">
        <f>IF(ISNUMBER('Panel Spreadsheet'!S166),$E166-S$4,"")</f>
        <v/>
      </c>
      <c r="T166" t="str">
        <f>IF(ISNUMBER('Panel Spreadsheet'!T166),$E166-T$4,"")</f>
        <v/>
      </c>
      <c r="U166" t="str">
        <f>IF(ISNUMBER('Panel Spreadsheet'!U166),$E166-U$4,"")</f>
        <v/>
      </c>
      <c r="V166" t="str">
        <f>IF(ISNUMBER('Panel Spreadsheet'!V166),$E166-V$4,"")</f>
        <v/>
      </c>
      <c r="W166" t="str">
        <f>IF(ISNUMBER('Panel Spreadsheet'!W166),$E166-W$4,"")</f>
        <v/>
      </c>
      <c r="X166" t="str">
        <f>IF(ISNUMBER('Panel Spreadsheet'!X166),$E166-X$4,"")</f>
        <v/>
      </c>
      <c r="Y166" t="str">
        <f>IF(ISNUMBER('Panel Spreadsheet'!Y166),$E166-Y$4,"")</f>
        <v/>
      </c>
      <c r="Z166" t="str">
        <f>IF(ISNUMBER('Panel Spreadsheet'!Z166),$E166-Z$4,"")</f>
        <v/>
      </c>
      <c r="AA166" t="str">
        <f>IF(ISNUMBER('Panel Spreadsheet'!AA166),$E166-AA$4,"")</f>
        <v/>
      </c>
      <c r="AB166" t="str">
        <f>IF(ISNUMBER('Panel Spreadsheet'!AB166),$E166-AB$4,"")</f>
        <v/>
      </c>
      <c r="AC166" t="str">
        <f>IF(ISNUMBER('Panel Spreadsheet'!AC166),$E166-AC$4,"")</f>
        <v/>
      </c>
      <c r="AD166" t="str">
        <f>IF(ISNUMBER('Panel Spreadsheet'!AD166),$E166-AD$4,"")</f>
        <v/>
      </c>
      <c r="AE166" t="str">
        <f>IF(ISNUMBER('Panel Spreadsheet'!AE166),$E166-AE$4,"")</f>
        <v/>
      </c>
      <c r="AF166" t="str">
        <f>IF(ISNUMBER('Panel Spreadsheet'!AF166),$E166-AF$4,"")</f>
        <v/>
      </c>
      <c r="AG166" t="str">
        <f>IF(ISNUMBER('Panel Spreadsheet'!AG166),$E166-AG$4,"")</f>
        <v/>
      </c>
      <c r="AH166" t="str">
        <f>IF(ISNUMBER('Panel Spreadsheet'!AH166),$E166-AH$4,"")</f>
        <v/>
      </c>
      <c r="AI166" t="str">
        <f>IF(ISNUMBER('Panel Spreadsheet'!AI166),$E166-AI$4,"")</f>
        <v/>
      </c>
      <c r="AJ166" t="str">
        <f>IF(ISNUMBER('Panel Spreadsheet'!AJ166),$E166-AJ$4,"")</f>
        <v/>
      </c>
      <c r="AK166" t="str">
        <f>IF(ISNUMBER('Panel Spreadsheet'!AK166),$E166-AK$4,"")</f>
        <v/>
      </c>
      <c r="AL166" t="str">
        <f>IF(ISNUMBER('Panel Spreadsheet'!AL166),$E166-AL$4,"")</f>
        <v/>
      </c>
      <c r="AM166" t="str">
        <f>IF(ISNUMBER('Panel Spreadsheet'!AM166),$E166-AM$4,"")</f>
        <v/>
      </c>
      <c r="AN166" t="str">
        <f>IF(ISNUMBER('Panel Spreadsheet'!AN166),$E166-AN$4,"")</f>
        <v/>
      </c>
      <c r="AO166" t="str">
        <f>IF(ISNUMBER('Panel Spreadsheet'!AO166),$E166-AO$4,"")</f>
        <v/>
      </c>
      <c r="AP166" t="str">
        <f>IF(ISNUMBER('Panel Spreadsheet'!AP166),$E166-AP$4,"")</f>
        <v/>
      </c>
      <c r="AQ166" t="str">
        <f>IF(ISNUMBER('Panel Spreadsheet'!AQ166),$E166-AQ$4,"")</f>
        <v/>
      </c>
      <c r="AR166" t="str">
        <f>IF(ISNUMBER('Panel Spreadsheet'!AR166),$E166-AR$4,"")</f>
        <v/>
      </c>
      <c r="AS166" t="str">
        <f>IF(ISNUMBER('Panel Spreadsheet'!AS166),$E166-AS$4,"")</f>
        <v/>
      </c>
      <c r="AT166" t="str">
        <f>IF(ISNUMBER('Panel Spreadsheet'!AT166),$E166-AT$4,"")</f>
        <v/>
      </c>
      <c r="AU166" t="str">
        <f>IF(ISNUMBER('Panel Spreadsheet'!AU166),$E166-AU$4,"")</f>
        <v/>
      </c>
      <c r="AV166" t="str">
        <f>IF(ISNUMBER('Panel Spreadsheet'!AV166),$E166-AV$4,"")</f>
        <v/>
      </c>
      <c r="AW166">
        <f>IF(ISNUMBER('Panel Spreadsheet'!AW166),$E166-AW$4,"")</f>
        <v>25</v>
      </c>
      <c r="AX166">
        <f>IF(ISNUMBER('Panel Spreadsheet'!AX166),$E166-AX$4,"")</f>
        <v>24</v>
      </c>
      <c r="AY166">
        <f>IF(ISNUMBER('Panel Spreadsheet'!AY166),$E166-AY$4,"")</f>
        <v>23</v>
      </c>
      <c r="AZ166">
        <f>IF(ISNUMBER('Panel Spreadsheet'!AZ166),$E166-AZ$4,"")</f>
        <v>22</v>
      </c>
      <c r="BA166">
        <f>IF(ISNUMBER('Panel Spreadsheet'!BA166),$E166-BA$4,"")</f>
        <v>21</v>
      </c>
      <c r="BB166">
        <f>IF(ISNUMBER('Panel Spreadsheet'!BB166),$E166-BB$4,"")</f>
        <v>20</v>
      </c>
      <c r="BC166">
        <f>IF(ISNUMBER('Panel Spreadsheet'!BC166),$E166-BC$4,"")</f>
        <v>19</v>
      </c>
      <c r="BD166">
        <f>IF(ISNUMBER('Panel Spreadsheet'!BD166),$E166-BD$4,"")</f>
        <v>18</v>
      </c>
      <c r="BE166" t="str">
        <f>IF(ISNUMBER('Panel Spreadsheet'!BE166),$E166-BE$4,"")</f>
        <v/>
      </c>
      <c r="BF166" t="str">
        <f>IF(ISNUMBER('Panel Spreadsheet'!BF166),$E166-BF$4,"")</f>
        <v/>
      </c>
      <c r="BG166" t="str">
        <f>IF(ISNUMBER('Panel Spreadsheet'!BG166),$E166-BG$4,"")</f>
        <v/>
      </c>
      <c r="BH166" t="str">
        <f>IF(ISNUMBER('Panel Spreadsheet'!BH166),$E166-BH$4,"")</f>
        <v/>
      </c>
      <c r="BI166" t="str">
        <f>IF(ISNUMBER('Panel Spreadsheet'!BI166),$E166-BI$4,"")</f>
        <v/>
      </c>
      <c r="BJ166" t="str">
        <f>IF(ISNUMBER('Panel Spreadsheet'!BJ166),$E166-BJ$4,"")</f>
        <v/>
      </c>
      <c r="BK166" t="str">
        <f>IF(ISNUMBER('Panel Spreadsheet'!BK166),$E166-BK$4,"")</f>
        <v/>
      </c>
      <c r="BL166" t="str">
        <f>IF(ISNUMBER('Panel Spreadsheet'!BL166),$E166-BL$4,"")</f>
        <v/>
      </c>
      <c r="BM166" t="str">
        <f>IF(ISNUMBER('Panel Spreadsheet'!BM166),$E166-BM$4,"")</f>
        <v/>
      </c>
    </row>
    <row r="167" spans="1:65" x14ac:dyDescent="0.35">
      <c r="A167" s="49" t="s">
        <v>72</v>
      </c>
      <c r="B167" s="49" t="s">
        <v>165</v>
      </c>
      <c r="C167" s="27">
        <v>6</v>
      </c>
      <c r="D167" s="26">
        <v>1973</v>
      </c>
      <c r="E167" s="115">
        <v>1973</v>
      </c>
      <c r="F167" t="str">
        <f>IF(ISNUMBER('Panel Spreadsheet'!F167),$E167-F$4,"")</f>
        <v/>
      </c>
      <c r="G167" t="str">
        <f>IF(ISNUMBER('Panel Spreadsheet'!G167),$E167-G$4,"")</f>
        <v/>
      </c>
      <c r="H167" t="str">
        <f>IF(ISNUMBER('Panel Spreadsheet'!H167),$E167-H$4,"")</f>
        <v/>
      </c>
      <c r="I167" t="str">
        <f>IF(ISNUMBER('Panel Spreadsheet'!I167),$E167-I$4,"")</f>
        <v/>
      </c>
      <c r="J167" t="str">
        <f>IF(ISNUMBER('Panel Spreadsheet'!J167),$E167-J$4,"")</f>
        <v/>
      </c>
      <c r="K167" t="str">
        <f>IF(ISNUMBER('Panel Spreadsheet'!K167),$E167-K$4,"")</f>
        <v/>
      </c>
      <c r="L167" t="str">
        <f>IF(ISNUMBER('Panel Spreadsheet'!L167),$E167-L$4,"")</f>
        <v/>
      </c>
      <c r="M167" t="str">
        <f>IF(ISNUMBER('Panel Spreadsheet'!M167),$E167-M$4,"")</f>
        <v/>
      </c>
      <c r="N167" t="str">
        <f>IF(ISNUMBER('Panel Spreadsheet'!N167),$E167-N$4,"")</f>
        <v/>
      </c>
      <c r="O167" t="str">
        <f>IF(ISNUMBER('Panel Spreadsheet'!O167),$E167-O$4,"")</f>
        <v/>
      </c>
      <c r="P167" t="str">
        <f>IF(ISNUMBER('Panel Spreadsheet'!P167),$E167-P$4,"")</f>
        <v/>
      </c>
      <c r="Q167" t="str">
        <f>IF(ISNUMBER('Panel Spreadsheet'!Q167),$E167-Q$4,"")</f>
        <v/>
      </c>
      <c r="R167" t="str">
        <f>IF(ISNUMBER('Panel Spreadsheet'!R167),$E167-R$4,"")</f>
        <v/>
      </c>
      <c r="S167" t="str">
        <f>IF(ISNUMBER('Panel Spreadsheet'!S167),$E167-S$4,"")</f>
        <v/>
      </c>
      <c r="T167" t="str">
        <f>IF(ISNUMBER('Panel Spreadsheet'!T167),$E167-T$4,"")</f>
        <v/>
      </c>
      <c r="U167" t="str">
        <f>IF(ISNUMBER('Panel Spreadsheet'!U167),$E167-U$4,"")</f>
        <v/>
      </c>
      <c r="V167" t="str">
        <f>IF(ISNUMBER('Panel Spreadsheet'!V167),$E167-V$4,"")</f>
        <v/>
      </c>
      <c r="W167" t="str">
        <f>IF(ISNUMBER('Panel Spreadsheet'!W167),$E167-W$4,"")</f>
        <v/>
      </c>
      <c r="X167" t="str">
        <f>IF(ISNUMBER('Panel Spreadsheet'!X167),$E167-X$4,"")</f>
        <v/>
      </c>
      <c r="Y167" t="str">
        <f>IF(ISNUMBER('Panel Spreadsheet'!Y167),$E167-Y$4,"")</f>
        <v/>
      </c>
      <c r="Z167" t="str">
        <f>IF(ISNUMBER('Panel Spreadsheet'!Z167),$E167-Z$4,"")</f>
        <v/>
      </c>
      <c r="AA167" t="str">
        <f>IF(ISNUMBER('Panel Spreadsheet'!AA167),$E167-AA$4,"")</f>
        <v/>
      </c>
      <c r="AB167" t="str">
        <f>IF(ISNUMBER('Panel Spreadsheet'!AB167),$E167-AB$4,"")</f>
        <v/>
      </c>
      <c r="AC167" t="str">
        <f>IF(ISNUMBER('Panel Spreadsheet'!AC167),$E167-AC$4,"")</f>
        <v/>
      </c>
      <c r="AD167" t="str">
        <f>IF(ISNUMBER('Panel Spreadsheet'!AD167),$E167-AD$4,"")</f>
        <v/>
      </c>
      <c r="AE167" t="str">
        <f>IF(ISNUMBER('Panel Spreadsheet'!AE167),$E167-AE$4,"")</f>
        <v/>
      </c>
      <c r="AF167" t="str">
        <f>IF(ISNUMBER('Panel Spreadsheet'!AF167),$E167-AF$4,"")</f>
        <v/>
      </c>
      <c r="AG167" t="str">
        <f>IF(ISNUMBER('Panel Spreadsheet'!AG167),$E167-AG$4,"")</f>
        <v/>
      </c>
      <c r="AH167" t="str">
        <f>IF(ISNUMBER('Panel Spreadsheet'!AH167),$E167-AH$4,"")</f>
        <v/>
      </c>
      <c r="AI167" t="str">
        <f>IF(ISNUMBER('Panel Spreadsheet'!AI167),$E167-AI$4,"")</f>
        <v/>
      </c>
      <c r="AJ167" t="str">
        <f>IF(ISNUMBER('Panel Spreadsheet'!AJ167),$E167-AJ$4,"")</f>
        <v/>
      </c>
      <c r="AK167" t="str">
        <f>IF(ISNUMBER('Panel Spreadsheet'!AK167),$E167-AK$4,"")</f>
        <v/>
      </c>
      <c r="AL167" t="str">
        <f>IF(ISNUMBER('Panel Spreadsheet'!AL167),$E167-AL$4,"")</f>
        <v/>
      </c>
      <c r="AM167" t="str">
        <f>IF(ISNUMBER('Panel Spreadsheet'!AM167),$E167-AM$4,"")</f>
        <v/>
      </c>
      <c r="AN167" t="str">
        <f>IF(ISNUMBER('Panel Spreadsheet'!AN167),$E167-AN$4,"")</f>
        <v/>
      </c>
      <c r="AO167" t="str">
        <f>IF(ISNUMBER('Panel Spreadsheet'!AO167),$E167-AO$4,"")</f>
        <v/>
      </c>
      <c r="AP167" t="str">
        <f>IF(ISNUMBER('Panel Spreadsheet'!AP167),$E167-AP$4,"")</f>
        <v/>
      </c>
      <c r="AQ167" t="str">
        <f>IF(ISNUMBER('Panel Spreadsheet'!AQ167),$E167-AQ$4,"")</f>
        <v/>
      </c>
      <c r="AR167" t="str">
        <f>IF(ISNUMBER('Panel Spreadsheet'!AR167),$E167-AR$4,"")</f>
        <v/>
      </c>
      <c r="AS167" t="str">
        <f>IF(ISNUMBER('Panel Spreadsheet'!AS167),$E167-AS$4,"")</f>
        <v/>
      </c>
      <c r="AT167" t="str">
        <f>IF(ISNUMBER('Panel Spreadsheet'!AT167),$E167-AT$4,"")</f>
        <v/>
      </c>
      <c r="AU167" t="str">
        <f>IF(ISNUMBER('Panel Spreadsheet'!AU167),$E167-AU$4,"")</f>
        <v/>
      </c>
      <c r="AV167" t="str">
        <f>IF(ISNUMBER('Panel Spreadsheet'!AV167),$E167-AV$4,"")</f>
        <v/>
      </c>
      <c r="AW167" t="str">
        <f>IF(ISNUMBER('Panel Spreadsheet'!AW167),$E167-AW$4,"")</f>
        <v/>
      </c>
      <c r="AX167" t="str">
        <f>IF(ISNUMBER('Panel Spreadsheet'!AX167),$E167-AX$4,"")</f>
        <v/>
      </c>
      <c r="AY167" t="str">
        <f>IF(ISNUMBER('Panel Spreadsheet'!AY167),$E167-AY$4,"")</f>
        <v/>
      </c>
      <c r="AZ167" t="str">
        <f>IF(ISNUMBER('Panel Spreadsheet'!AZ167),$E167-AZ$4,"")</f>
        <v/>
      </c>
      <c r="BA167" t="str">
        <f>IF(ISNUMBER('Panel Spreadsheet'!BA167),$E167-BA$4,"")</f>
        <v/>
      </c>
      <c r="BB167" t="str">
        <f>IF(ISNUMBER('Panel Spreadsheet'!BB167),$E167-BB$4,"")</f>
        <v/>
      </c>
      <c r="BC167" t="str">
        <f>IF(ISNUMBER('Panel Spreadsheet'!BC167),$E167-BC$4,"")</f>
        <v/>
      </c>
      <c r="BD167">
        <f>IF(ISNUMBER('Panel Spreadsheet'!BD167),$E167-BD$4,"")</f>
        <v>9</v>
      </c>
      <c r="BE167" t="str">
        <f>IF(ISNUMBER('Panel Spreadsheet'!BE167),$E167-BE$4,"")</f>
        <v/>
      </c>
      <c r="BF167" t="str">
        <f>IF(ISNUMBER('Panel Spreadsheet'!BF167),$E167-BF$4,"")</f>
        <v/>
      </c>
      <c r="BG167" t="str">
        <f>IF(ISNUMBER('Panel Spreadsheet'!BG167),$E167-BG$4,"")</f>
        <v/>
      </c>
      <c r="BH167" t="str">
        <f>IF(ISNUMBER('Panel Spreadsheet'!BH167),$E167-BH$4,"")</f>
        <v/>
      </c>
      <c r="BI167" t="str">
        <f>IF(ISNUMBER('Panel Spreadsheet'!BI167),$E167-BI$4,"")</f>
        <v/>
      </c>
      <c r="BJ167" t="str">
        <f>IF(ISNUMBER('Panel Spreadsheet'!BJ167),$E167-BJ$4,"")</f>
        <v/>
      </c>
      <c r="BK167" t="str">
        <f>IF(ISNUMBER('Panel Spreadsheet'!BK167),$E167-BK$4,"")</f>
        <v/>
      </c>
      <c r="BL167" t="str">
        <f>IF(ISNUMBER('Panel Spreadsheet'!BL167),$E167-BL$4,"")</f>
        <v/>
      </c>
      <c r="BM167" t="str">
        <f>IF(ISNUMBER('Panel Spreadsheet'!BM167),$E167-BM$4,"")</f>
        <v/>
      </c>
    </row>
    <row r="168" spans="1:65" x14ac:dyDescent="0.35">
      <c r="A168" s="131" t="s">
        <v>31</v>
      </c>
      <c r="B168" s="49" t="s">
        <v>165</v>
      </c>
      <c r="C168" s="27">
        <v>6</v>
      </c>
      <c r="D168" s="22">
        <v>1949</v>
      </c>
      <c r="E168" s="26">
        <v>1979</v>
      </c>
      <c r="F168" t="str">
        <f>IF(ISNUMBER('Panel Spreadsheet'!F168),$E168-F$4,"")</f>
        <v/>
      </c>
      <c r="G168" t="str">
        <f>IF(ISNUMBER('Panel Spreadsheet'!G168),$E168-G$4,"")</f>
        <v/>
      </c>
      <c r="H168" t="str">
        <f>IF(ISNUMBER('Panel Spreadsheet'!H168),$E168-H$4,"")</f>
        <v/>
      </c>
      <c r="I168" t="str">
        <f>IF(ISNUMBER('Panel Spreadsheet'!I168),$E168-I$4,"")</f>
        <v/>
      </c>
      <c r="J168" t="str">
        <f>IF(ISNUMBER('Panel Spreadsheet'!J168),$E168-J$4,"")</f>
        <v/>
      </c>
      <c r="K168" t="str">
        <f>IF(ISNUMBER('Panel Spreadsheet'!K168),$E168-K$4,"")</f>
        <v/>
      </c>
      <c r="L168">
        <f>IF(ISNUMBER('Panel Spreadsheet'!L168),$E168-L$4,"")</f>
        <v>59</v>
      </c>
      <c r="M168" t="str">
        <f>IF(ISNUMBER('Panel Spreadsheet'!M168),$E168-M$4,"")</f>
        <v/>
      </c>
      <c r="N168" t="str">
        <f>IF(ISNUMBER('Panel Spreadsheet'!N168),$E168-N$4,"")</f>
        <v/>
      </c>
      <c r="O168" t="str">
        <f>IF(ISNUMBER('Panel Spreadsheet'!O168),$E168-O$4,"")</f>
        <v/>
      </c>
      <c r="P168" t="str">
        <f>IF(ISNUMBER('Panel Spreadsheet'!P168),$E168-P$4,"")</f>
        <v/>
      </c>
      <c r="Q168" t="str">
        <f>IF(ISNUMBER('Panel Spreadsheet'!Q168),$E168-Q$4,"")</f>
        <v/>
      </c>
      <c r="R168" t="str">
        <f>IF(ISNUMBER('Panel Spreadsheet'!R168),$E168-R$4,"")</f>
        <v/>
      </c>
      <c r="S168" t="str">
        <f>IF(ISNUMBER('Panel Spreadsheet'!S168),$E168-S$4,"")</f>
        <v/>
      </c>
      <c r="T168" t="str">
        <f>IF(ISNUMBER('Panel Spreadsheet'!T168),$E168-T$4,"")</f>
        <v/>
      </c>
      <c r="U168" t="str">
        <f>IF(ISNUMBER('Panel Spreadsheet'!U168),$E168-U$4,"")</f>
        <v/>
      </c>
      <c r="V168" t="str">
        <f>IF(ISNUMBER('Panel Spreadsheet'!V168),$E168-V$4,"")</f>
        <v/>
      </c>
      <c r="W168" t="str">
        <f>IF(ISNUMBER('Panel Spreadsheet'!W168),$E168-W$4,"")</f>
        <v/>
      </c>
      <c r="X168" t="str">
        <f>IF(ISNUMBER('Panel Spreadsheet'!X168),$E168-X$4,"")</f>
        <v/>
      </c>
      <c r="Y168" t="str">
        <f>IF(ISNUMBER('Panel Spreadsheet'!Y168),$E168-Y$4,"")</f>
        <v/>
      </c>
      <c r="Z168" t="str">
        <f>IF(ISNUMBER('Panel Spreadsheet'!Z168),$E168-Z$4,"")</f>
        <v/>
      </c>
      <c r="AA168" t="str">
        <f>IF(ISNUMBER('Panel Spreadsheet'!AA168),$E168-AA$4,"")</f>
        <v/>
      </c>
      <c r="AB168" t="str">
        <f>IF(ISNUMBER('Panel Spreadsheet'!AB168),$E168-AB$4,"")</f>
        <v/>
      </c>
      <c r="AC168" t="str">
        <f>IF(ISNUMBER('Panel Spreadsheet'!AC168),$E168-AC$4,"")</f>
        <v/>
      </c>
      <c r="AD168" t="str">
        <f>IF(ISNUMBER('Panel Spreadsheet'!AD168),$E168-AD$4,"")</f>
        <v/>
      </c>
      <c r="AE168" t="str">
        <f>IF(ISNUMBER('Panel Spreadsheet'!AE168),$E168-AE$4,"")</f>
        <v/>
      </c>
      <c r="AF168" t="str">
        <f>IF(ISNUMBER('Panel Spreadsheet'!AF168),$E168-AF$4,"")</f>
        <v/>
      </c>
      <c r="AG168" t="str">
        <f>IF(ISNUMBER('Panel Spreadsheet'!AG168),$E168-AG$4,"")</f>
        <v/>
      </c>
      <c r="AH168" t="str">
        <f>IF(ISNUMBER('Panel Spreadsheet'!AH168),$E168-AH$4,"")</f>
        <v/>
      </c>
      <c r="AI168" t="str">
        <f>IF(ISNUMBER('Panel Spreadsheet'!AI168),$E168-AI$4,"")</f>
        <v/>
      </c>
      <c r="AJ168" t="str">
        <f>IF(ISNUMBER('Panel Spreadsheet'!AJ168),$E168-AJ$4,"")</f>
        <v/>
      </c>
      <c r="AK168" t="str">
        <f>IF(ISNUMBER('Panel Spreadsheet'!AK168),$E168-AK$4,"")</f>
        <v/>
      </c>
      <c r="AL168" t="str">
        <f>IF(ISNUMBER('Panel Spreadsheet'!AL168),$E168-AL$4,"")</f>
        <v/>
      </c>
      <c r="AM168" t="str">
        <f>IF(ISNUMBER('Panel Spreadsheet'!AM168),$E168-AM$4,"")</f>
        <v/>
      </c>
      <c r="AN168" t="str">
        <f>IF(ISNUMBER('Panel Spreadsheet'!AN168),$E168-AN$4,"")</f>
        <v/>
      </c>
      <c r="AO168" t="str">
        <f>IF(ISNUMBER('Panel Spreadsheet'!AO168),$E168-AO$4,"")</f>
        <v/>
      </c>
      <c r="AP168" t="str">
        <f>IF(ISNUMBER('Panel Spreadsheet'!AP168),$E168-AP$4,"")</f>
        <v/>
      </c>
      <c r="AQ168" t="str">
        <f>IF(ISNUMBER('Panel Spreadsheet'!AQ168),$E168-AQ$4,"")</f>
        <v/>
      </c>
      <c r="AR168" t="str">
        <f>IF(ISNUMBER('Panel Spreadsheet'!AR168),$E168-AR$4,"")</f>
        <v/>
      </c>
      <c r="AS168" t="str">
        <f>IF(ISNUMBER('Panel Spreadsheet'!AS168),$E168-AS$4,"")</f>
        <v/>
      </c>
      <c r="AT168" t="str">
        <f>IF(ISNUMBER('Panel Spreadsheet'!AT168),$E168-AT$4,"")</f>
        <v/>
      </c>
      <c r="AU168" t="str">
        <f>IF(ISNUMBER('Panel Spreadsheet'!AU168),$E168-AU$4,"")</f>
        <v/>
      </c>
      <c r="AV168" t="str">
        <f>IF(ISNUMBER('Panel Spreadsheet'!AV168),$E168-AV$4,"")</f>
        <v/>
      </c>
      <c r="AW168" t="str">
        <f>IF(ISNUMBER('Panel Spreadsheet'!AW168),$E168-AW$4,"")</f>
        <v/>
      </c>
      <c r="AX168" t="str">
        <f>IF(ISNUMBER('Panel Spreadsheet'!AX168),$E168-AX$4,"")</f>
        <v/>
      </c>
      <c r="AY168" t="str">
        <f>IF(ISNUMBER('Panel Spreadsheet'!AY168),$E168-AY$4,"")</f>
        <v/>
      </c>
      <c r="AZ168" t="str">
        <f>IF(ISNUMBER('Panel Spreadsheet'!AZ168),$E168-AZ$4,"")</f>
        <v/>
      </c>
      <c r="BA168" t="str">
        <f>IF(ISNUMBER('Panel Spreadsheet'!BA168),$E168-BA$4,"")</f>
        <v/>
      </c>
      <c r="BB168" t="str">
        <f>IF(ISNUMBER('Panel Spreadsheet'!BB168),$E168-BB$4,"")</f>
        <v/>
      </c>
      <c r="BC168" t="str">
        <f>IF(ISNUMBER('Panel Spreadsheet'!BC168),$E168-BC$4,"")</f>
        <v/>
      </c>
      <c r="BD168" t="str">
        <f>IF(ISNUMBER('Panel Spreadsheet'!BD168),$E168-BD$4,"")</f>
        <v/>
      </c>
      <c r="BE168" t="str">
        <f>IF(ISNUMBER('Panel Spreadsheet'!BE168),$E168-BE$4,"")</f>
        <v/>
      </c>
      <c r="BF168" t="str">
        <f>IF(ISNUMBER('Panel Spreadsheet'!BF168),$E168-BF$4,"")</f>
        <v/>
      </c>
      <c r="BG168" t="str">
        <f>IF(ISNUMBER('Panel Spreadsheet'!BG168),$E168-BG$4,"")</f>
        <v/>
      </c>
      <c r="BH168" t="str">
        <f>IF(ISNUMBER('Panel Spreadsheet'!BH168),$E168-BH$4,"")</f>
        <v/>
      </c>
      <c r="BI168" t="str">
        <f>IF(ISNUMBER('Panel Spreadsheet'!BI168),$E168-BI$4,"")</f>
        <v/>
      </c>
      <c r="BJ168" t="str">
        <f>IF(ISNUMBER('Panel Spreadsheet'!BJ168),$E168-BJ$4,"")</f>
        <v/>
      </c>
      <c r="BK168" t="str">
        <f>IF(ISNUMBER('Panel Spreadsheet'!BK168),$E168-BK$4,"")</f>
        <v/>
      </c>
      <c r="BL168" t="str">
        <f>IF(ISNUMBER('Panel Spreadsheet'!BL168),$E168-BL$4,"")</f>
        <v/>
      </c>
      <c r="BM168" t="str">
        <f>IF(ISNUMBER('Panel Spreadsheet'!BM168),$E168-BM$4,"")</f>
        <v/>
      </c>
    </row>
    <row r="169" spans="1:65" x14ac:dyDescent="0.35">
      <c r="A169" s="49" t="s">
        <v>31</v>
      </c>
      <c r="B169" s="49" t="s">
        <v>165</v>
      </c>
      <c r="C169" s="27">
        <v>6</v>
      </c>
      <c r="D169" s="22">
        <v>1936</v>
      </c>
      <c r="E169" s="22">
        <v>1946</v>
      </c>
      <c r="F169" t="str">
        <f>IF(ISNUMBER('Panel Spreadsheet'!F169),$E169-F$4,"")</f>
        <v/>
      </c>
      <c r="G169" t="str">
        <f>IF(ISNUMBER('Panel Spreadsheet'!G169),$E169-G$4,"")</f>
        <v/>
      </c>
      <c r="H169" t="str">
        <f>IF(ISNUMBER('Panel Spreadsheet'!H169),$E169-H$4,"")</f>
        <v/>
      </c>
      <c r="I169" t="str">
        <f>IF(ISNUMBER('Panel Spreadsheet'!I169),$E169-I$4,"")</f>
        <v/>
      </c>
      <c r="J169" t="str">
        <f>IF(ISNUMBER('Panel Spreadsheet'!J169),$E169-J$4,"")</f>
        <v/>
      </c>
      <c r="K169" t="str">
        <f>IF(ISNUMBER('Panel Spreadsheet'!K169),$E169-K$4,"")</f>
        <v/>
      </c>
      <c r="L169" t="str">
        <f>IF(ISNUMBER('Panel Spreadsheet'!L169),$E169-L$4,"")</f>
        <v/>
      </c>
      <c r="M169" t="str">
        <f>IF(ISNUMBER('Panel Spreadsheet'!M169),$E169-M$4,"")</f>
        <v/>
      </c>
      <c r="N169">
        <f>IF(ISNUMBER('Panel Spreadsheet'!N169),$E169-N$4,"")</f>
        <v>24</v>
      </c>
      <c r="O169" t="str">
        <f>IF(ISNUMBER('Panel Spreadsheet'!O169),$E169-O$4,"")</f>
        <v/>
      </c>
      <c r="P169" t="str">
        <f>IF(ISNUMBER('Panel Spreadsheet'!P169),$E169-P$4,"")</f>
        <v/>
      </c>
      <c r="Q169" t="str">
        <f>IF(ISNUMBER('Panel Spreadsheet'!Q169),$E169-Q$4,"")</f>
        <v/>
      </c>
      <c r="R169" t="str">
        <f>IF(ISNUMBER('Panel Spreadsheet'!R169),$E169-R$4,"")</f>
        <v/>
      </c>
      <c r="S169" t="str">
        <f>IF(ISNUMBER('Panel Spreadsheet'!S169),$E169-S$4,"")</f>
        <v/>
      </c>
      <c r="T169" t="str">
        <f>IF(ISNUMBER('Panel Spreadsheet'!T169),$E169-T$4,"")</f>
        <v/>
      </c>
      <c r="U169" t="str">
        <f>IF(ISNUMBER('Panel Spreadsheet'!U169),$E169-U$4,"")</f>
        <v/>
      </c>
      <c r="V169" t="str">
        <f>IF(ISNUMBER('Panel Spreadsheet'!V169),$E169-V$4,"")</f>
        <v/>
      </c>
      <c r="W169" t="str">
        <f>IF(ISNUMBER('Panel Spreadsheet'!W169),$E169-W$4,"")</f>
        <v/>
      </c>
      <c r="X169" t="str">
        <f>IF(ISNUMBER('Panel Spreadsheet'!X169),$E169-X$4,"")</f>
        <v/>
      </c>
      <c r="Y169" t="str">
        <f>IF(ISNUMBER('Panel Spreadsheet'!Y169),$E169-Y$4,"")</f>
        <v/>
      </c>
      <c r="Z169" t="str">
        <f>IF(ISNUMBER('Panel Spreadsheet'!Z169),$E169-Z$4,"")</f>
        <v/>
      </c>
      <c r="AA169" t="str">
        <f>IF(ISNUMBER('Panel Spreadsheet'!AA169),$E169-AA$4,"")</f>
        <v/>
      </c>
      <c r="AB169" t="str">
        <f>IF(ISNUMBER('Panel Spreadsheet'!AB169),$E169-AB$4,"")</f>
        <v/>
      </c>
      <c r="AC169" t="str">
        <f>IF(ISNUMBER('Panel Spreadsheet'!AC169),$E169-AC$4,"")</f>
        <v/>
      </c>
      <c r="AD169" t="str">
        <f>IF(ISNUMBER('Panel Spreadsheet'!AD169),$E169-AD$4,"")</f>
        <v/>
      </c>
      <c r="AE169" t="str">
        <f>IF(ISNUMBER('Panel Spreadsheet'!AE169),$E169-AE$4,"")</f>
        <v/>
      </c>
      <c r="AF169" t="str">
        <f>IF(ISNUMBER('Panel Spreadsheet'!AF169),$E169-AF$4,"")</f>
        <v/>
      </c>
      <c r="AG169" t="str">
        <f>IF(ISNUMBER('Panel Spreadsheet'!AG169),$E169-AG$4,"")</f>
        <v/>
      </c>
      <c r="AH169" t="str">
        <f>IF(ISNUMBER('Panel Spreadsheet'!AH169),$E169-AH$4,"")</f>
        <v/>
      </c>
      <c r="AI169" t="str">
        <f>IF(ISNUMBER('Panel Spreadsheet'!AI169),$E169-AI$4,"")</f>
        <v/>
      </c>
      <c r="AJ169" t="str">
        <f>IF(ISNUMBER('Panel Spreadsheet'!AJ169),$E169-AJ$4,"")</f>
        <v/>
      </c>
      <c r="AK169" t="str">
        <f>IF(ISNUMBER('Panel Spreadsheet'!AK169),$E169-AK$4,"")</f>
        <v/>
      </c>
      <c r="AL169" t="str">
        <f>IF(ISNUMBER('Panel Spreadsheet'!AL169),$E169-AL$4,"")</f>
        <v/>
      </c>
      <c r="AM169" t="str">
        <f>IF(ISNUMBER('Panel Spreadsheet'!AM169),$E169-AM$4,"")</f>
        <v/>
      </c>
      <c r="AN169" t="str">
        <f>IF(ISNUMBER('Panel Spreadsheet'!AN169),$E169-AN$4,"")</f>
        <v/>
      </c>
      <c r="AO169" t="str">
        <f>IF(ISNUMBER('Panel Spreadsheet'!AO169),$E169-AO$4,"")</f>
        <v/>
      </c>
      <c r="AP169" t="str">
        <f>IF(ISNUMBER('Panel Spreadsheet'!AP169),$E169-AP$4,"")</f>
        <v/>
      </c>
      <c r="AQ169" t="str">
        <f>IF(ISNUMBER('Panel Spreadsheet'!AQ169),$E169-AQ$4,"")</f>
        <v/>
      </c>
      <c r="AR169" t="str">
        <f>IF(ISNUMBER('Panel Spreadsheet'!AR169),$E169-AR$4,"")</f>
        <v/>
      </c>
      <c r="AS169" t="str">
        <f>IF(ISNUMBER('Panel Spreadsheet'!AS169),$E169-AS$4,"")</f>
        <v/>
      </c>
      <c r="AT169" t="str">
        <f>IF(ISNUMBER('Panel Spreadsheet'!AT169),$E169-AT$4,"")</f>
        <v/>
      </c>
      <c r="AU169" t="str">
        <f>IF(ISNUMBER('Panel Spreadsheet'!AU169),$E169-AU$4,"")</f>
        <v/>
      </c>
      <c r="AV169" t="str">
        <f>IF(ISNUMBER('Panel Spreadsheet'!AV169),$E169-AV$4,"")</f>
        <v/>
      </c>
      <c r="AW169" t="str">
        <f>IF(ISNUMBER('Panel Spreadsheet'!AW169),$E169-AW$4,"")</f>
        <v/>
      </c>
      <c r="AX169" t="str">
        <f>IF(ISNUMBER('Panel Spreadsheet'!AX169),$E169-AX$4,"")</f>
        <v/>
      </c>
      <c r="AY169" t="str">
        <f>IF(ISNUMBER('Panel Spreadsheet'!AY169),$E169-AY$4,"")</f>
        <v/>
      </c>
      <c r="AZ169" t="str">
        <f>IF(ISNUMBER('Panel Spreadsheet'!AZ169),$E169-AZ$4,"")</f>
        <v/>
      </c>
      <c r="BA169" t="str">
        <f>IF(ISNUMBER('Panel Spreadsheet'!BA169),$E169-BA$4,"")</f>
        <v/>
      </c>
      <c r="BB169" t="str">
        <f>IF(ISNUMBER('Panel Spreadsheet'!BB169),$E169-BB$4,"")</f>
        <v/>
      </c>
      <c r="BC169" t="str">
        <f>IF(ISNUMBER('Panel Spreadsheet'!BC169),$E169-BC$4,"")</f>
        <v/>
      </c>
      <c r="BD169" t="str">
        <f>IF(ISNUMBER('Panel Spreadsheet'!BD169),$E169-BD$4,"")</f>
        <v/>
      </c>
      <c r="BE169" t="str">
        <f>IF(ISNUMBER('Panel Spreadsheet'!BE169),$E169-BE$4,"")</f>
        <v/>
      </c>
      <c r="BF169" t="str">
        <f>IF(ISNUMBER('Panel Spreadsheet'!BF169),$E169-BF$4,"")</f>
        <v/>
      </c>
      <c r="BG169" t="str">
        <f>IF(ISNUMBER('Panel Spreadsheet'!BG169),$E169-BG$4,"")</f>
        <v/>
      </c>
      <c r="BH169" t="str">
        <f>IF(ISNUMBER('Panel Spreadsheet'!BH169),$E169-BH$4,"")</f>
        <v/>
      </c>
      <c r="BI169" t="str">
        <f>IF(ISNUMBER('Panel Spreadsheet'!BI169),$E169-BI$4,"")</f>
        <v/>
      </c>
      <c r="BJ169" t="str">
        <f>IF(ISNUMBER('Panel Spreadsheet'!BJ169),$E169-BJ$4,"")</f>
        <v/>
      </c>
      <c r="BK169" t="str">
        <f>IF(ISNUMBER('Panel Spreadsheet'!BK169),$E169-BK$4,"")</f>
        <v/>
      </c>
      <c r="BL169" t="str">
        <f>IF(ISNUMBER('Panel Spreadsheet'!BL169),$E169-BL$4,"")</f>
        <v/>
      </c>
      <c r="BM169" t="str">
        <f>IF(ISNUMBER('Panel Spreadsheet'!BM169),$E169-BM$4,"")</f>
        <v/>
      </c>
    </row>
    <row r="170" spans="1:65" ht="15" thickBot="1" x14ac:dyDescent="0.4">
      <c r="A170" s="55" t="s">
        <v>67</v>
      </c>
      <c r="B170" s="55" t="s">
        <v>165</v>
      </c>
      <c r="C170" s="17">
        <v>6.5</v>
      </c>
      <c r="D170" s="25">
        <v>1973</v>
      </c>
      <c r="E170" s="25">
        <v>1978</v>
      </c>
      <c r="F170" s="15" t="str">
        <f>IF(ISNUMBER('Panel Spreadsheet'!F170),$E170-F$4,"")</f>
        <v/>
      </c>
      <c r="G170" s="15" t="str">
        <f>IF(ISNUMBER('Panel Spreadsheet'!G170),$E170-G$4,"")</f>
        <v/>
      </c>
      <c r="H170" s="15" t="str">
        <f>IF(ISNUMBER('Panel Spreadsheet'!H170),$E170-H$4,"")</f>
        <v/>
      </c>
      <c r="I170" s="15" t="str">
        <f>IF(ISNUMBER('Panel Spreadsheet'!I170),$E170-I$4,"")</f>
        <v/>
      </c>
      <c r="J170" s="15" t="str">
        <f>IF(ISNUMBER('Panel Spreadsheet'!J170),$E170-J$4,"")</f>
        <v/>
      </c>
      <c r="K170" s="15" t="str">
        <f>IF(ISNUMBER('Panel Spreadsheet'!K170),$E170-K$4,"")</f>
        <v/>
      </c>
      <c r="L170" s="15" t="str">
        <f>IF(ISNUMBER('Panel Spreadsheet'!L170),$E170-L$4,"")</f>
        <v/>
      </c>
      <c r="M170" s="15" t="str">
        <f>IF(ISNUMBER('Panel Spreadsheet'!M170),$E170-M$4,"")</f>
        <v/>
      </c>
      <c r="N170" s="15" t="str">
        <f>IF(ISNUMBER('Panel Spreadsheet'!N170),$E170-N$4,"")</f>
        <v/>
      </c>
      <c r="O170" s="15" t="str">
        <f>IF(ISNUMBER('Panel Spreadsheet'!O170),$E170-O$4,"")</f>
        <v/>
      </c>
      <c r="P170" s="15" t="str">
        <f>IF(ISNUMBER('Panel Spreadsheet'!P170),$E170-P$4,"")</f>
        <v/>
      </c>
      <c r="Q170" s="15" t="str">
        <f>IF(ISNUMBER('Panel Spreadsheet'!Q170),$E170-Q$4,"")</f>
        <v/>
      </c>
      <c r="R170" s="15" t="str">
        <f>IF(ISNUMBER('Panel Spreadsheet'!R170),$E170-R$4,"")</f>
        <v/>
      </c>
      <c r="S170" s="15" t="str">
        <f>IF(ISNUMBER('Panel Spreadsheet'!S170),$E170-S$4,"")</f>
        <v/>
      </c>
      <c r="T170" s="15" t="str">
        <f>IF(ISNUMBER('Panel Spreadsheet'!T170),$E170-T$4,"")</f>
        <v/>
      </c>
      <c r="U170" s="15" t="str">
        <f>IF(ISNUMBER('Panel Spreadsheet'!U170),$E170-U$4,"")</f>
        <v/>
      </c>
      <c r="V170" s="15" t="str">
        <f>IF(ISNUMBER('Panel Spreadsheet'!V170),$E170-V$4,"")</f>
        <v/>
      </c>
      <c r="W170" s="15" t="str">
        <f>IF(ISNUMBER('Panel Spreadsheet'!W170),$E170-W$4,"")</f>
        <v/>
      </c>
      <c r="X170" s="15" t="str">
        <f>IF(ISNUMBER('Panel Spreadsheet'!X170),$E170-X$4,"")</f>
        <v/>
      </c>
      <c r="Y170" s="15" t="str">
        <f>IF(ISNUMBER('Panel Spreadsheet'!Y170),$E170-Y$4,"")</f>
        <v/>
      </c>
      <c r="Z170" s="15" t="str">
        <f>IF(ISNUMBER('Panel Spreadsheet'!Z170),$E170-Z$4,"")</f>
        <v/>
      </c>
      <c r="AA170" s="15" t="str">
        <f>IF(ISNUMBER('Panel Spreadsheet'!AA170),$E170-AA$4,"")</f>
        <v/>
      </c>
      <c r="AB170" s="15" t="str">
        <f>IF(ISNUMBER('Panel Spreadsheet'!AB170),$E170-AB$4,"")</f>
        <v/>
      </c>
      <c r="AC170" s="15" t="str">
        <f>IF(ISNUMBER('Panel Spreadsheet'!AC170),$E170-AC$4,"")</f>
        <v/>
      </c>
      <c r="AD170" s="15" t="str">
        <f>IF(ISNUMBER('Panel Spreadsheet'!AD170),$E170-AD$4,"")</f>
        <v/>
      </c>
      <c r="AE170" s="15" t="str">
        <f>IF(ISNUMBER('Panel Spreadsheet'!AE170),$E170-AE$4,"")</f>
        <v/>
      </c>
      <c r="AF170" s="15" t="str">
        <f>IF(ISNUMBER('Panel Spreadsheet'!AF170),$E170-AF$4,"")</f>
        <v/>
      </c>
      <c r="AG170" s="15" t="str">
        <f>IF(ISNUMBER('Panel Spreadsheet'!AG170),$E170-AG$4,"")</f>
        <v/>
      </c>
      <c r="AH170" s="15" t="str">
        <f>IF(ISNUMBER('Panel Spreadsheet'!AH170),$E170-AH$4,"")</f>
        <v/>
      </c>
      <c r="AI170" s="15" t="str">
        <f>IF(ISNUMBER('Panel Spreadsheet'!AI170),$E170-AI$4,"")</f>
        <v/>
      </c>
      <c r="AJ170" s="15" t="str">
        <f>IF(ISNUMBER('Panel Spreadsheet'!AJ170),$E170-AJ$4,"")</f>
        <v/>
      </c>
      <c r="AK170" s="15" t="str">
        <f>IF(ISNUMBER('Panel Spreadsheet'!AK170),$E170-AK$4,"")</f>
        <v/>
      </c>
      <c r="AL170" s="15" t="str">
        <f>IF(ISNUMBER('Panel Spreadsheet'!AL170),$E170-AL$4,"")</f>
        <v/>
      </c>
      <c r="AM170" s="15" t="str">
        <f>IF(ISNUMBER('Panel Spreadsheet'!AM170),$E170-AM$4,"")</f>
        <v/>
      </c>
      <c r="AN170" s="15" t="str">
        <f>IF(ISNUMBER('Panel Spreadsheet'!AN170),$E170-AN$4,"")</f>
        <v/>
      </c>
      <c r="AO170" s="15" t="str">
        <f>IF(ISNUMBER('Panel Spreadsheet'!AO170),$E170-AO$4,"")</f>
        <v/>
      </c>
      <c r="AP170" s="15" t="str">
        <f>IF(ISNUMBER('Panel Spreadsheet'!AP170),$E170-AP$4,"")</f>
        <v/>
      </c>
      <c r="AQ170" s="15" t="str">
        <f>IF(ISNUMBER('Panel Spreadsheet'!AQ170),$E170-AQ$4,"")</f>
        <v/>
      </c>
      <c r="AR170" s="15" t="str">
        <f>IF(ISNUMBER('Panel Spreadsheet'!AR170),$E170-AR$4,"")</f>
        <v/>
      </c>
      <c r="AS170" s="15" t="str">
        <f>IF(ISNUMBER('Panel Spreadsheet'!AS170),$E170-AS$4,"")</f>
        <v/>
      </c>
      <c r="AT170" s="15" t="str">
        <f>IF(ISNUMBER('Panel Spreadsheet'!AT170),$E170-AT$4,"")</f>
        <v/>
      </c>
      <c r="AU170" s="15" t="str">
        <f>IF(ISNUMBER('Panel Spreadsheet'!AU170),$E170-AU$4,"")</f>
        <v/>
      </c>
      <c r="AV170" s="15" t="str">
        <f>IF(ISNUMBER('Panel Spreadsheet'!AV170),$E170-AV$4,"")</f>
        <v/>
      </c>
      <c r="AW170" s="15" t="str">
        <f>IF(ISNUMBER('Panel Spreadsheet'!AW170),$E170-AW$4,"")</f>
        <v/>
      </c>
      <c r="AX170" s="15" t="str">
        <f>IF(ISNUMBER('Panel Spreadsheet'!AX170),$E170-AX$4,"")</f>
        <v/>
      </c>
      <c r="AY170" s="15">
        <f>IF(ISNUMBER('Panel Spreadsheet'!AY170),$E170-AY$4,"")</f>
        <v>19</v>
      </c>
      <c r="AZ170" s="15">
        <f>IF(ISNUMBER('Panel Spreadsheet'!AZ170),$E170-AZ$4,"")</f>
        <v>18</v>
      </c>
      <c r="BA170" s="15">
        <f>IF(ISNUMBER('Panel Spreadsheet'!BA170),$E170-BA$4,"")</f>
        <v>17</v>
      </c>
      <c r="BB170" s="15">
        <f>IF(ISNUMBER('Panel Spreadsheet'!BB170),$E170-BB$4,"")</f>
        <v>16</v>
      </c>
      <c r="BC170" s="15">
        <f>IF(ISNUMBER('Panel Spreadsheet'!BC170),$E170-BC$4,"")</f>
        <v>15</v>
      </c>
      <c r="BD170" s="15">
        <f>IF(ISNUMBER('Panel Spreadsheet'!BD170),$E170-BD$4,"")</f>
        <v>14</v>
      </c>
      <c r="BE170" s="15" t="str">
        <f>IF(ISNUMBER('Panel Spreadsheet'!BE170),$E170-BE$4,"")</f>
        <v/>
      </c>
      <c r="BF170" s="15" t="str">
        <f>IF(ISNUMBER('Panel Spreadsheet'!BF170),$E170-BF$4,"")</f>
        <v/>
      </c>
      <c r="BG170" s="15" t="str">
        <f>IF(ISNUMBER('Panel Spreadsheet'!BG170),$E170-BG$4,"")</f>
        <v/>
      </c>
      <c r="BH170" s="15" t="str">
        <f>IF(ISNUMBER('Panel Spreadsheet'!BH170),$E170-BH$4,"")</f>
        <v/>
      </c>
      <c r="BI170" s="15" t="str">
        <f>IF(ISNUMBER('Panel Spreadsheet'!BI170),$E170-BI$4,"")</f>
        <v/>
      </c>
      <c r="BJ170" s="15" t="str">
        <f>IF(ISNUMBER('Panel Spreadsheet'!BJ170),$E170-BJ$4,"")</f>
        <v/>
      </c>
      <c r="BK170" s="15" t="str">
        <f>IF(ISNUMBER('Panel Spreadsheet'!BK170),$E170-BK$4,"")</f>
        <v/>
      </c>
      <c r="BL170" s="15" t="str">
        <f>IF(ISNUMBER('Panel Spreadsheet'!BL170),$E170-BL$4,"")</f>
        <v/>
      </c>
      <c r="BM170" s="15" t="str">
        <f>IF(ISNUMBER('Panel Spreadsheet'!BM170),$E170-BM$4,"")</f>
        <v/>
      </c>
    </row>
    <row r="171" spans="1:65" ht="15" thickBot="1" x14ac:dyDescent="0.4">
      <c r="A171" s="4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</row>
    <row r="172" spans="1:65" x14ac:dyDescent="0.35">
      <c r="A172" s="46" t="s">
        <v>114</v>
      </c>
      <c r="B172" t="s">
        <v>115</v>
      </c>
      <c r="F172">
        <f>IF('Panel Spreadsheet'!F172&lt;&gt;0,0.01,"")</f>
        <v>0.01</v>
      </c>
      <c r="G172">
        <f>IF('Panel Spreadsheet'!G172&lt;&gt;0,0.01,"")</f>
        <v>0.01</v>
      </c>
      <c r="H172">
        <f>IF('Panel Spreadsheet'!H172&lt;&gt;0,0.01,"")</f>
        <v>0.01</v>
      </c>
      <c r="I172">
        <f>IF('Panel Spreadsheet'!I172&lt;&gt;0,0.01,"")</f>
        <v>0.01</v>
      </c>
      <c r="J172">
        <f>IF('Panel Spreadsheet'!J172&lt;&gt;0,0.01,"")</f>
        <v>0.01</v>
      </c>
      <c r="K172">
        <f>IF('Panel Spreadsheet'!K172&lt;&gt;0,0.01,"")</f>
        <v>0.01</v>
      </c>
      <c r="L172">
        <f>IF('Panel Spreadsheet'!L172&lt;&gt;0,0.01,"")</f>
        <v>0.01</v>
      </c>
      <c r="M172" t="str">
        <f>IF('Panel Spreadsheet'!M172&lt;&gt;0,0.01,"")</f>
        <v/>
      </c>
      <c r="N172" t="str">
        <f>IF('Panel Spreadsheet'!N172&lt;&gt;0,0.01,"")</f>
        <v/>
      </c>
      <c r="O172" t="str">
        <f>IF('Panel Spreadsheet'!O172&lt;&gt;0,0.01,"")</f>
        <v/>
      </c>
      <c r="P172" t="str">
        <f>IF('Panel Spreadsheet'!P172&lt;&gt;0,0.01,"")</f>
        <v/>
      </c>
      <c r="Q172" t="str">
        <f>IF('Panel Spreadsheet'!Q172&lt;&gt;0,0.01,"")</f>
        <v/>
      </c>
      <c r="R172" t="str">
        <f>IF('Panel Spreadsheet'!R172&lt;&gt;0,0.01,"")</f>
        <v/>
      </c>
      <c r="S172" t="str">
        <f>IF('Panel Spreadsheet'!S172&lt;&gt;0,0.01,"")</f>
        <v/>
      </c>
      <c r="T172" t="str">
        <f>IF('Panel Spreadsheet'!T172&lt;&gt;0,0.01,"")</f>
        <v/>
      </c>
      <c r="U172" t="str">
        <f>IF('Panel Spreadsheet'!U172&lt;&gt;0,0.01,"")</f>
        <v/>
      </c>
      <c r="V172" t="str">
        <f>IF('Panel Spreadsheet'!V172&lt;&gt;0,0.01,"")</f>
        <v/>
      </c>
      <c r="W172" t="str">
        <f>IF('Panel Spreadsheet'!W172&lt;&gt;0,0.01,"")</f>
        <v/>
      </c>
      <c r="X172" t="str">
        <f>IF('Panel Spreadsheet'!X172&lt;&gt;0,0.01,"")</f>
        <v/>
      </c>
      <c r="Y172" t="str">
        <f>IF('Panel Spreadsheet'!Y172&lt;&gt;0,0.01,"")</f>
        <v/>
      </c>
      <c r="Z172" t="str">
        <f>IF('Panel Spreadsheet'!Z172&lt;&gt;0,0.01,"")</f>
        <v/>
      </c>
      <c r="AA172" t="str">
        <f>IF('Panel Spreadsheet'!AA172&lt;&gt;0,0.01,"")</f>
        <v/>
      </c>
      <c r="AB172" t="str">
        <f>IF('Panel Spreadsheet'!AB172&lt;&gt;0,0.01,"")</f>
        <v/>
      </c>
      <c r="AC172" t="str">
        <f>IF('Panel Spreadsheet'!AC172&lt;&gt;0,0.01,"")</f>
        <v/>
      </c>
      <c r="AD172" t="str">
        <f>IF('Panel Spreadsheet'!AD172&lt;&gt;0,0.01,"")</f>
        <v/>
      </c>
      <c r="AE172" t="str">
        <f>IF('Panel Spreadsheet'!AE172&lt;&gt;0,0.01,"")</f>
        <v/>
      </c>
      <c r="AF172" t="str">
        <f>IF('Panel Spreadsheet'!AF172&lt;&gt;0,0.01,"")</f>
        <v/>
      </c>
      <c r="AG172" t="str">
        <f>IF('Panel Spreadsheet'!AG172&lt;&gt;0,0.01,"")</f>
        <v/>
      </c>
      <c r="AH172" t="str">
        <f>IF('Panel Spreadsheet'!AH172&lt;&gt;0,0.01,"")</f>
        <v/>
      </c>
      <c r="AI172" t="str">
        <f>IF('Panel Spreadsheet'!AI172&lt;&gt;0,0.01,"")</f>
        <v/>
      </c>
      <c r="AJ172" t="str">
        <f>IF('Panel Spreadsheet'!AJ172&lt;&gt;0,0.01,"")</f>
        <v/>
      </c>
      <c r="AK172" t="str">
        <f>IF('Panel Spreadsheet'!AK172&lt;&gt;0,0.01,"")</f>
        <v/>
      </c>
      <c r="AL172" t="str">
        <f>IF('Panel Spreadsheet'!AL172&lt;&gt;0,0.01,"")</f>
        <v/>
      </c>
      <c r="AM172" t="str">
        <f>IF('Panel Spreadsheet'!AM172&lt;&gt;0,0.01,"")</f>
        <v/>
      </c>
      <c r="AN172" t="str">
        <f>IF('Panel Spreadsheet'!AN172&lt;&gt;0,0.01,"")</f>
        <v/>
      </c>
      <c r="AO172" t="str">
        <f>IF('Panel Spreadsheet'!AO172&lt;&gt;0,0.01,"")</f>
        <v/>
      </c>
      <c r="AP172" t="str">
        <f>IF('Panel Spreadsheet'!AP172&lt;&gt;0,0.01,"")</f>
        <v/>
      </c>
      <c r="AQ172" t="str">
        <f>IF('Panel Spreadsheet'!AQ172&lt;&gt;0,0.01,"")</f>
        <v/>
      </c>
      <c r="AR172" t="str">
        <f>IF('Panel Spreadsheet'!AR172&lt;&gt;0,0.01,"")</f>
        <v/>
      </c>
      <c r="AS172" t="str">
        <f>IF('Panel Spreadsheet'!AS172&lt;&gt;0,0.01,"")</f>
        <v/>
      </c>
      <c r="AT172" t="str">
        <f>IF('Panel Spreadsheet'!AT172&lt;&gt;0,0.01,"")</f>
        <v/>
      </c>
      <c r="AU172" t="str">
        <f>IF('Panel Spreadsheet'!AU172&lt;&gt;0,0.01,"")</f>
        <v/>
      </c>
      <c r="AV172" t="str">
        <f>IF('Panel Spreadsheet'!AV172&lt;&gt;0,0.01,"")</f>
        <v/>
      </c>
      <c r="AW172" t="str">
        <f>IF('Panel Spreadsheet'!AW172&lt;&gt;0,0.01,"")</f>
        <v/>
      </c>
      <c r="AX172" t="str">
        <f>IF('Panel Spreadsheet'!AX172&lt;&gt;0,0.01,"")</f>
        <v/>
      </c>
      <c r="AY172" t="str">
        <f>IF('Panel Spreadsheet'!AY172&lt;&gt;0,0.01,"")</f>
        <v/>
      </c>
      <c r="AZ172" t="str">
        <f>IF('Panel Spreadsheet'!AZ172&lt;&gt;0,0.01,"")</f>
        <v/>
      </c>
      <c r="BA172" t="str">
        <f>IF('Panel Spreadsheet'!BA172&lt;&gt;0,0.01,"")</f>
        <v/>
      </c>
      <c r="BB172" t="str">
        <f>IF('Panel Spreadsheet'!BB172&lt;&gt;0,0.01,"")</f>
        <v/>
      </c>
      <c r="BC172" t="str">
        <f>IF('Panel Spreadsheet'!BC172&lt;&gt;0,0.01,"")</f>
        <v/>
      </c>
      <c r="BD172" t="str">
        <f>IF('Panel Spreadsheet'!BD172&lt;&gt;0,0.01,"")</f>
        <v/>
      </c>
      <c r="BE172" t="str">
        <f>IF('Panel Spreadsheet'!BE172&lt;&gt;0,0.01,"")</f>
        <v/>
      </c>
      <c r="BF172" t="str">
        <f>IF('Panel Spreadsheet'!BF172&lt;&gt;0,0.01,"")</f>
        <v/>
      </c>
      <c r="BG172" t="str">
        <f>IF('Panel Spreadsheet'!BG172&lt;&gt;0,0.01,"")</f>
        <v/>
      </c>
      <c r="BH172" t="str">
        <f>IF('Panel Spreadsheet'!BH172&lt;&gt;0,0.01,"")</f>
        <v/>
      </c>
      <c r="BI172" t="str">
        <f>IF('Panel Spreadsheet'!BI172&lt;&gt;0,0.01,"")</f>
        <v/>
      </c>
      <c r="BJ172" t="str">
        <f>IF('Panel Spreadsheet'!BJ172&lt;&gt;0,0.01,"")</f>
        <v/>
      </c>
      <c r="BK172" t="str">
        <f>IF('Panel Spreadsheet'!BK172&lt;&gt;0,0.01,"")</f>
        <v/>
      </c>
      <c r="BL172" t="str">
        <f>IF('Panel Spreadsheet'!BL172&lt;&gt;0,0.01,"")</f>
        <v/>
      </c>
      <c r="BM172" t="str">
        <f>IF('Panel Spreadsheet'!BM172&lt;&gt;0,0.01,"")</f>
        <v/>
      </c>
    </row>
    <row r="173" spans="1:65" ht="29" x14ac:dyDescent="0.35">
      <c r="A173" s="46" t="s">
        <v>116</v>
      </c>
      <c r="B173" t="s">
        <v>165</v>
      </c>
      <c r="F173" t="str">
        <f>IF('Panel Spreadsheet'!F173&lt;&gt;0,0.01,"")</f>
        <v/>
      </c>
      <c r="G173" t="str">
        <f>IF('Panel Spreadsheet'!G173&lt;&gt;0,0.01,"")</f>
        <v/>
      </c>
      <c r="H173" t="str">
        <f>IF('Panel Spreadsheet'!H173&lt;&gt;0,0.01,"")</f>
        <v/>
      </c>
      <c r="I173" t="str">
        <f>IF('Panel Spreadsheet'!I173&lt;&gt;0,0.01,"")</f>
        <v/>
      </c>
      <c r="J173" t="str">
        <f>IF('Panel Spreadsheet'!J173&lt;&gt;0,0.01,"")</f>
        <v/>
      </c>
      <c r="K173" t="str">
        <f>IF('Panel Spreadsheet'!K173&lt;&gt;0,0.01,"")</f>
        <v/>
      </c>
      <c r="L173" t="str">
        <f>IF('Panel Spreadsheet'!L173&lt;&gt;0,0.01,"")</f>
        <v/>
      </c>
      <c r="M173" t="str">
        <f>IF('Panel Spreadsheet'!M173&lt;&gt;0,0.01,"")</f>
        <v/>
      </c>
      <c r="N173" t="str">
        <f>IF('Panel Spreadsheet'!N173&lt;&gt;0,0.01,"")</f>
        <v/>
      </c>
      <c r="O173" t="str">
        <f>IF('Panel Spreadsheet'!O173&lt;&gt;0,0.01,"")</f>
        <v/>
      </c>
      <c r="P173" t="str">
        <f>IF('Panel Spreadsheet'!P173&lt;&gt;0,0.01,"")</f>
        <v/>
      </c>
      <c r="Q173" t="str">
        <f>IF('Panel Spreadsheet'!Q173&lt;&gt;0,0.01,"")</f>
        <v/>
      </c>
      <c r="R173" t="str">
        <f>IF('Panel Spreadsheet'!R173&lt;&gt;0,0.01,"")</f>
        <v/>
      </c>
      <c r="S173" t="str">
        <f>IF('Panel Spreadsheet'!S173&lt;&gt;0,0.01,"")</f>
        <v/>
      </c>
      <c r="T173" t="str">
        <f>IF('Panel Spreadsheet'!T173&lt;&gt;0,0.01,"")</f>
        <v/>
      </c>
      <c r="U173" t="str">
        <f>IF('Panel Spreadsheet'!U173&lt;&gt;0,0.01,"")</f>
        <v/>
      </c>
      <c r="V173" t="str">
        <f>IF('Panel Spreadsheet'!V173&lt;&gt;0,0.01,"")</f>
        <v/>
      </c>
      <c r="W173" t="str">
        <f>IF('Panel Spreadsheet'!W173&lt;&gt;0,0.01,"")</f>
        <v/>
      </c>
      <c r="X173" t="str">
        <f>IF('Panel Spreadsheet'!X173&lt;&gt;0,0.01,"")</f>
        <v/>
      </c>
      <c r="Y173" t="str">
        <f>IF('Panel Spreadsheet'!Y173&lt;&gt;0,0.01,"")</f>
        <v/>
      </c>
      <c r="Z173" t="str">
        <f>IF('Panel Spreadsheet'!Z173&lt;&gt;0,0.01,"")</f>
        <v/>
      </c>
      <c r="AA173" t="str">
        <f>IF('Panel Spreadsheet'!AA173&lt;&gt;0,0.01,"")</f>
        <v/>
      </c>
      <c r="AB173" t="str">
        <f>IF('Panel Spreadsheet'!AB173&lt;&gt;0,0.01,"")</f>
        <v/>
      </c>
      <c r="AC173" t="str">
        <f>IF('Panel Spreadsheet'!AC173&lt;&gt;0,0.01,"")</f>
        <v/>
      </c>
      <c r="AD173" t="str">
        <f>IF('Panel Spreadsheet'!AD173&lt;&gt;0,0.01,"")</f>
        <v/>
      </c>
      <c r="AE173" t="str">
        <f>IF('Panel Spreadsheet'!AE173&lt;&gt;0,0.01,"")</f>
        <v/>
      </c>
      <c r="AF173" t="str">
        <f>IF('Panel Spreadsheet'!AF173&lt;&gt;0,0.01,"")</f>
        <v/>
      </c>
      <c r="AG173" t="str">
        <f>IF('Panel Spreadsheet'!AG173&lt;&gt;0,0.01,"")</f>
        <v/>
      </c>
      <c r="AH173" t="str">
        <f>IF('Panel Spreadsheet'!AH173&lt;&gt;0,0.01,"")</f>
        <v/>
      </c>
      <c r="AI173" t="str">
        <f>IF('Panel Spreadsheet'!AI173&lt;&gt;0,0.01,"")</f>
        <v/>
      </c>
      <c r="AJ173" t="str">
        <f>IF('Panel Spreadsheet'!AJ173&lt;&gt;0,0.01,"")</f>
        <v/>
      </c>
      <c r="AK173" t="str">
        <f>IF('Panel Spreadsheet'!AK173&lt;&gt;0,0.01,"")</f>
        <v/>
      </c>
      <c r="AL173" t="str">
        <f>IF('Panel Spreadsheet'!AL173&lt;&gt;0,0.01,"")</f>
        <v/>
      </c>
      <c r="AM173" t="str">
        <f>IF('Panel Spreadsheet'!AM173&lt;&gt;0,0.01,"")</f>
        <v/>
      </c>
      <c r="AN173" t="str">
        <f>IF('Panel Spreadsheet'!AN173&lt;&gt;0,0.01,"")</f>
        <v/>
      </c>
      <c r="AO173" t="str">
        <f>IF('Panel Spreadsheet'!AO173&lt;&gt;0,0.01,"")</f>
        <v/>
      </c>
      <c r="AP173" t="str">
        <f>IF('Panel Spreadsheet'!AP173&lt;&gt;0,0.01,"")</f>
        <v/>
      </c>
      <c r="AQ173" t="str">
        <f>IF('Panel Spreadsheet'!AQ173&lt;&gt;0,0.01,"")</f>
        <v/>
      </c>
      <c r="AR173" t="str">
        <f>IF('Panel Spreadsheet'!AR173&lt;&gt;0,0.01,"")</f>
        <v/>
      </c>
      <c r="AS173" t="str">
        <f>IF('Panel Spreadsheet'!AS173&lt;&gt;0,0.01,"")</f>
        <v/>
      </c>
      <c r="AT173" t="str">
        <f>IF('Panel Spreadsheet'!AT173&lt;&gt;0,0.01,"")</f>
        <v/>
      </c>
      <c r="AU173" t="str">
        <f>IF('Panel Spreadsheet'!AU173&lt;&gt;0,0.01,"")</f>
        <v/>
      </c>
      <c r="AV173" t="str">
        <f>IF('Panel Spreadsheet'!AV173&lt;&gt;0,0.01,"")</f>
        <v/>
      </c>
      <c r="AW173" t="str">
        <f>IF('Panel Spreadsheet'!AW173&lt;&gt;0,0.01,"")</f>
        <v/>
      </c>
      <c r="AX173" t="str">
        <f>IF('Panel Spreadsheet'!AX173&lt;&gt;0,0.01,"")</f>
        <v/>
      </c>
      <c r="AY173" t="str">
        <f>IF('Panel Spreadsheet'!AY173&lt;&gt;0,0.01,"")</f>
        <v/>
      </c>
      <c r="AZ173" t="str">
        <f>IF('Panel Spreadsheet'!AZ173&lt;&gt;0,0.01,"")</f>
        <v/>
      </c>
      <c r="BA173" t="str">
        <f>IF('Panel Spreadsheet'!BA173&lt;&gt;0,0.01,"")</f>
        <v/>
      </c>
      <c r="BB173" t="str">
        <f>IF('Panel Spreadsheet'!BB173&lt;&gt;0,0.01,"")</f>
        <v/>
      </c>
      <c r="BC173" t="str">
        <f>IF('Panel Spreadsheet'!BC173&lt;&gt;0,0.01,"")</f>
        <v/>
      </c>
      <c r="BD173" t="str">
        <f>IF('Panel Spreadsheet'!BD173&lt;&gt;0,0.01,"")</f>
        <v/>
      </c>
      <c r="BE173" t="str">
        <f>IF('Panel Spreadsheet'!BE173&lt;&gt;0,0.01,"")</f>
        <v/>
      </c>
      <c r="BF173" t="str">
        <f>IF('Panel Spreadsheet'!BF173&lt;&gt;0,0.01,"")</f>
        <v/>
      </c>
      <c r="BG173" t="str">
        <f>IF('Panel Spreadsheet'!BG173&lt;&gt;0,0.01,"")</f>
        <v/>
      </c>
      <c r="BH173" t="str">
        <f>IF('Panel Spreadsheet'!BH173&lt;&gt;0,0.01,"")</f>
        <v/>
      </c>
      <c r="BI173" t="str">
        <f>IF('Panel Spreadsheet'!BI173&lt;&gt;0,0.01,"")</f>
        <v/>
      </c>
      <c r="BJ173" t="str">
        <f>IF('Panel Spreadsheet'!BJ173&lt;&gt;0,0.01,"")</f>
        <v/>
      </c>
      <c r="BK173" t="str">
        <f>IF('Panel Spreadsheet'!BK173&lt;&gt;0,0.01,"")</f>
        <v/>
      </c>
      <c r="BL173" t="str">
        <f>IF('Panel Spreadsheet'!BL173&lt;&gt;0,0.01,"")</f>
        <v/>
      </c>
      <c r="BM173" t="str">
        <f>IF('Panel Spreadsheet'!BM173&lt;&gt;0,0.01,"")</f>
        <v/>
      </c>
    </row>
    <row r="174" spans="1:65" ht="29" x14ac:dyDescent="0.35">
      <c r="A174" s="46" t="s">
        <v>118</v>
      </c>
      <c r="B174" t="s">
        <v>125</v>
      </c>
      <c r="F174" t="str">
        <f>IF('Panel Spreadsheet'!F174&lt;&gt;0,0.01,"")</f>
        <v/>
      </c>
      <c r="G174" t="str">
        <f>IF('Panel Spreadsheet'!G174&lt;&gt;0,0.01,"")</f>
        <v/>
      </c>
      <c r="H174" t="str">
        <f>IF('Panel Spreadsheet'!H174&lt;&gt;0,0.01,"")</f>
        <v/>
      </c>
      <c r="I174" t="str">
        <f>IF('Panel Spreadsheet'!I174&lt;&gt;0,0.01,"")</f>
        <v/>
      </c>
      <c r="J174" t="str">
        <f>IF('Panel Spreadsheet'!J174&lt;&gt;0,0.01,"")</f>
        <v/>
      </c>
      <c r="K174" t="str">
        <f>IF('Panel Spreadsheet'!K174&lt;&gt;0,0.01,"")</f>
        <v/>
      </c>
      <c r="L174" t="str">
        <f>IF('Panel Spreadsheet'!L174&lt;&gt;0,0.01,"")</f>
        <v/>
      </c>
      <c r="M174" t="str">
        <f>IF('Panel Spreadsheet'!M174&lt;&gt;0,0.01,"")</f>
        <v/>
      </c>
      <c r="N174" t="str">
        <f>IF('Panel Spreadsheet'!N174&lt;&gt;0,0.01,"")</f>
        <v/>
      </c>
      <c r="O174" t="str">
        <f>IF('Panel Spreadsheet'!O174&lt;&gt;0,0.01,"")</f>
        <v/>
      </c>
      <c r="P174" t="str">
        <f>IF('Panel Spreadsheet'!P174&lt;&gt;0,0.01,"")</f>
        <v/>
      </c>
      <c r="Q174" t="str">
        <f>IF('Panel Spreadsheet'!Q174&lt;&gt;0,0.01,"")</f>
        <v/>
      </c>
      <c r="R174" t="str">
        <f>IF('Panel Spreadsheet'!R174&lt;&gt;0,0.01,"")</f>
        <v/>
      </c>
      <c r="S174" t="str">
        <f>IF('Panel Spreadsheet'!S174&lt;&gt;0,0.01,"")</f>
        <v/>
      </c>
      <c r="T174">
        <f>IF('Panel Spreadsheet'!T174&lt;&gt;0,0.01,"")</f>
        <v>0.01</v>
      </c>
      <c r="U174" t="str">
        <f>IF('Panel Spreadsheet'!U174&lt;&gt;0,0.01,"")</f>
        <v/>
      </c>
      <c r="V174" t="str">
        <f>IF('Panel Spreadsheet'!V174&lt;&gt;0,0.01,"")</f>
        <v/>
      </c>
      <c r="W174" t="str">
        <f>IF('Panel Spreadsheet'!W174&lt;&gt;0,0.01,"")</f>
        <v/>
      </c>
      <c r="X174" t="str">
        <f>IF('Panel Spreadsheet'!X174&lt;&gt;0,0.01,"")</f>
        <v/>
      </c>
      <c r="Y174" t="str">
        <f>IF('Panel Spreadsheet'!Y174&lt;&gt;0,0.01,"")</f>
        <v/>
      </c>
      <c r="Z174" t="str">
        <f>IF('Panel Spreadsheet'!Z174&lt;&gt;0,0.01,"")</f>
        <v/>
      </c>
      <c r="AA174" t="str">
        <f>IF('Panel Spreadsheet'!AA174&lt;&gt;0,0.01,"")</f>
        <v/>
      </c>
      <c r="AB174" t="str">
        <f>IF('Panel Spreadsheet'!AB174&lt;&gt;0,0.01,"")</f>
        <v/>
      </c>
      <c r="AC174" t="str">
        <f>IF('Panel Spreadsheet'!AC174&lt;&gt;0,0.01,"")</f>
        <v/>
      </c>
      <c r="AD174" t="str">
        <f>IF('Panel Spreadsheet'!AD174&lt;&gt;0,0.01,"")</f>
        <v/>
      </c>
      <c r="AE174" t="str">
        <f>IF('Panel Spreadsheet'!AE174&lt;&gt;0,0.01,"")</f>
        <v/>
      </c>
      <c r="AF174" t="str">
        <f>IF('Panel Spreadsheet'!AF174&lt;&gt;0,0.01,"")</f>
        <v/>
      </c>
      <c r="AG174" t="str">
        <f>IF('Panel Spreadsheet'!AG174&lt;&gt;0,0.01,"")</f>
        <v/>
      </c>
      <c r="AH174" t="str">
        <f>IF('Panel Spreadsheet'!AH174&lt;&gt;0,0.01,"")</f>
        <v/>
      </c>
      <c r="AI174" t="str">
        <f>IF('Panel Spreadsheet'!AI174&lt;&gt;0,0.01,"")</f>
        <v/>
      </c>
      <c r="AJ174" t="str">
        <f>IF('Panel Spreadsheet'!AJ174&lt;&gt;0,0.01,"")</f>
        <v/>
      </c>
      <c r="AK174" t="str">
        <f>IF('Panel Spreadsheet'!AK174&lt;&gt;0,0.01,"")</f>
        <v/>
      </c>
      <c r="AL174" t="str">
        <f>IF('Panel Spreadsheet'!AL174&lt;&gt;0,0.01,"")</f>
        <v/>
      </c>
      <c r="AM174" t="str">
        <f>IF('Panel Spreadsheet'!AM174&lt;&gt;0,0.01,"")</f>
        <v/>
      </c>
      <c r="AN174" t="str">
        <f>IF('Panel Spreadsheet'!AN174&lt;&gt;0,0.01,"")</f>
        <v/>
      </c>
      <c r="AO174" t="str">
        <f>IF('Panel Spreadsheet'!AO174&lt;&gt;0,0.01,"")</f>
        <v/>
      </c>
      <c r="AP174" t="str">
        <f>IF('Panel Spreadsheet'!AP174&lt;&gt;0,0.01,"")</f>
        <v/>
      </c>
      <c r="AQ174" t="str">
        <f>IF('Panel Spreadsheet'!AQ174&lt;&gt;0,0.01,"")</f>
        <v/>
      </c>
      <c r="AR174" t="str">
        <f>IF('Panel Spreadsheet'!AR174&lt;&gt;0,0.01,"")</f>
        <v/>
      </c>
      <c r="AS174" t="str">
        <f>IF('Panel Spreadsheet'!AS174&lt;&gt;0,0.01,"")</f>
        <v/>
      </c>
      <c r="AT174" t="str">
        <f>IF('Panel Spreadsheet'!AT174&lt;&gt;0,0.01,"")</f>
        <v/>
      </c>
      <c r="AU174" t="str">
        <f>IF('Panel Spreadsheet'!AU174&lt;&gt;0,0.01,"")</f>
        <v/>
      </c>
      <c r="AV174" t="str">
        <f>IF('Panel Spreadsheet'!AV174&lt;&gt;0,0.01,"")</f>
        <v/>
      </c>
      <c r="AW174" t="str">
        <f>IF('Panel Spreadsheet'!AW174&lt;&gt;0,0.01,"")</f>
        <v/>
      </c>
      <c r="AX174" t="str">
        <f>IF('Panel Spreadsheet'!AX174&lt;&gt;0,0.01,"")</f>
        <v/>
      </c>
      <c r="AY174" t="str">
        <f>IF('Panel Spreadsheet'!AY174&lt;&gt;0,0.01,"")</f>
        <v/>
      </c>
      <c r="AZ174" t="str">
        <f>IF('Panel Spreadsheet'!AZ174&lt;&gt;0,0.01,"")</f>
        <v/>
      </c>
      <c r="BA174" t="str">
        <f>IF('Panel Spreadsheet'!BA174&lt;&gt;0,0.01,"")</f>
        <v/>
      </c>
      <c r="BB174" t="str">
        <f>IF('Panel Spreadsheet'!BB174&lt;&gt;0,0.01,"")</f>
        <v/>
      </c>
      <c r="BC174" t="str">
        <f>IF('Panel Spreadsheet'!BC174&lt;&gt;0,0.01,"")</f>
        <v/>
      </c>
      <c r="BD174" t="str">
        <f>IF('Panel Spreadsheet'!BD174&lt;&gt;0,0.01,"")</f>
        <v/>
      </c>
      <c r="BE174" t="str">
        <f>IF('Panel Spreadsheet'!BE174&lt;&gt;0,0.01,"")</f>
        <v/>
      </c>
      <c r="BF174" t="str">
        <f>IF('Panel Spreadsheet'!BF174&lt;&gt;0,0.01,"")</f>
        <v/>
      </c>
      <c r="BG174" t="str">
        <f>IF('Panel Spreadsheet'!BG174&lt;&gt;0,0.01,"")</f>
        <v/>
      </c>
      <c r="BH174" t="str">
        <f>IF('Panel Spreadsheet'!BH174&lt;&gt;0,0.01,"")</f>
        <v/>
      </c>
      <c r="BI174" t="str">
        <f>IF('Panel Spreadsheet'!BI174&lt;&gt;0,0.01,"")</f>
        <v/>
      </c>
      <c r="BJ174" t="str">
        <f>IF('Panel Spreadsheet'!BJ174&lt;&gt;0,0.01,"")</f>
        <v/>
      </c>
      <c r="BK174" t="str">
        <f>IF('Panel Spreadsheet'!BK174&lt;&gt;0,0.01,"")</f>
        <v/>
      </c>
      <c r="BL174" t="str">
        <f>IF('Panel Spreadsheet'!BL174&lt;&gt;0,0.01,"")</f>
        <v/>
      </c>
      <c r="BM174" t="str">
        <f>IF('Panel Spreadsheet'!BM174&lt;&gt;0,0.01,"")</f>
        <v/>
      </c>
    </row>
    <row r="175" spans="1:65" ht="29" x14ac:dyDescent="0.35">
      <c r="A175" s="46" t="s">
        <v>119</v>
      </c>
      <c r="B175" t="s">
        <v>115</v>
      </c>
      <c r="F175">
        <f>IF('Panel Spreadsheet'!F175&lt;&gt;0,0.01,"")</f>
        <v>0.01</v>
      </c>
      <c r="G175">
        <f>IF('Panel Spreadsheet'!G175&lt;&gt;0,0.01,"")</f>
        <v>0.01</v>
      </c>
      <c r="H175" t="str">
        <f>IF('Panel Spreadsheet'!H175&lt;&gt;0,0.01,"")</f>
        <v/>
      </c>
      <c r="I175">
        <f>IF('Panel Spreadsheet'!I175&lt;&gt;0,0.01,"")</f>
        <v>0.01</v>
      </c>
      <c r="J175" t="str">
        <f>IF('Panel Spreadsheet'!J175&lt;&gt;0,0.01,"")</f>
        <v/>
      </c>
      <c r="K175" t="str">
        <f>IF('Panel Spreadsheet'!K175&lt;&gt;0,0.01,"")</f>
        <v/>
      </c>
      <c r="L175" t="str">
        <f>IF('Panel Spreadsheet'!L175&lt;&gt;0,0.01,"")</f>
        <v/>
      </c>
      <c r="M175">
        <f>IF('Panel Spreadsheet'!M175&lt;&gt;0,0.01,"")</f>
        <v>0.01</v>
      </c>
      <c r="N175">
        <f>IF('Panel Spreadsheet'!N175&lt;&gt;0,0.01,"")</f>
        <v>0.01</v>
      </c>
      <c r="O175">
        <f>IF('Panel Spreadsheet'!O175&lt;&gt;0,0.01,"")</f>
        <v>0.01</v>
      </c>
      <c r="P175" t="str">
        <f>IF('Panel Spreadsheet'!P175&lt;&gt;0,0.01,"")</f>
        <v/>
      </c>
      <c r="Q175">
        <f>IF('Panel Spreadsheet'!Q175&lt;&gt;0,0.01,"")</f>
        <v>0.01</v>
      </c>
      <c r="R175">
        <f>IF('Panel Spreadsheet'!R175&lt;&gt;0,0.01,"")</f>
        <v>0.01</v>
      </c>
      <c r="S175">
        <f>IF('Panel Spreadsheet'!S175&lt;&gt;0,0.01,"")</f>
        <v>0.01</v>
      </c>
      <c r="T175">
        <f>IF('Panel Spreadsheet'!T175&lt;&gt;0,0.01,"")</f>
        <v>0.01</v>
      </c>
      <c r="U175">
        <f>IF('Panel Spreadsheet'!U175&lt;&gt;0,0.01,"")</f>
        <v>0.01</v>
      </c>
      <c r="V175">
        <f>IF('Panel Spreadsheet'!V175&lt;&gt;0,0.01,"")</f>
        <v>0.01</v>
      </c>
      <c r="W175">
        <f>IF('Panel Spreadsheet'!W175&lt;&gt;0,0.01,"")</f>
        <v>0.01</v>
      </c>
      <c r="X175">
        <f>IF('Panel Spreadsheet'!X175&lt;&gt;0,0.01,"")</f>
        <v>0.01</v>
      </c>
      <c r="Y175">
        <f>IF('Panel Spreadsheet'!Y175&lt;&gt;0,0.01,"")</f>
        <v>0.01</v>
      </c>
      <c r="Z175">
        <f>IF('Panel Spreadsheet'!Z175&lt;&gt;0,0.01,"")</f>
        <v>0.01</v>
      </c>
      <c r="AA175">
        <f>IF('Panel Spreadsheet'!AA175&lt;&gt;0,0.01,"")</f>
        <v>0.01</v>
      </c>
      <c r="AB175">
        <f>IF('Panel Spreadsheet'!AB175&lt;&gt;0,0.01,"")</f>
        <v>0.01</v>
      </c>
      <c r="AC175">
        <f>IF('Panel Spreadsheet'!AC175&lt;&gt;0,0.01,"")</f>
        <v>0.01</v>
      </c>
      <c r="AD175">
        <f>IF('Panel Spreadsheet'!AD175&lt;&gt;0,0.01,"")</f>
        <v>0.01</v>
      </c>
      <c r="AE175">
        <f>IF('Panel Spreadsheet'!AE175&lt;&gt;0,0.01,"")</f>
        <v>0.01</v>
      </c>
      <c r="AF175">
        <f>IF('Panel Spreadsheet'!AF175&lt;&gt;0,0.01,"")</f>
        <v>0.01</v>
      </c>
      <c r="AG175">
        <f>IF('Panel Spreadsheet'!AG175&lt;&gt;0,0.01,"")</f>
        <v>0.01</v>
      </c>
      <c r="AH175">
        <f>IF('Panel Spreadsheet'!AH175&lt;&gt;0,0.01,"")</f>
        <v>0.01</v>
      </c>
      <c r="AI175">
        <f>IF('Panel Spreadsheet'!AI175&lt;&gt;0,0.01,"")</f>
        <v>0.01</v>
      </c>
      <c r="AJ175">
        <f>IF('Panel Spreadsheet'!AJ175&lt;&gt;0,0.01,"")</f>
        <v>0.01</v>
      </c>
      <c r="AK175">
        <f>IF('Panel Spreadsheet'!AK175&lt;&gt;0,0.01,"")</f>
        <v>0.01</v>
      </c>
      <c r="AL175">
        <f>IF('Panel Spreadsheet'!AL175&lt;&gt;0,0.01,"")</f>
        <v>0.01</v>
      </c>
      <c r="AM175">
        <f>IF('Panel Spreadsheet'!AM175&lt;&gt;0,0.01,"")</f>
        <v>0.01</v>
      </c>
      <c r="AN175">
        <f>IF('Panel Spreadsheet'!AN175&lt;&gt;0,0.01,"")</f>
        <v>0.01</v>
      </c>
      <c r="AO175">
        <f>IF('Panel Spreadsheet'!AO175&lt;&gt;0,0.01,"")</f>
        <v>0.01</v>
      </c>
      <c r="AP175">
        <f>IF('Panel Spreadsheet'!AP175&lt;&gt;0,0.01,"")</f>
        <v>0.01</v>
      </c>
      <c r="AQ175">
        <f>IF('Panel Spreadsheet'!AQ175&lt;&gt;0,0.01,"")</f>
        <v>0.01</v>
      </c>
      <c r="AR175">
        <f>IF('Panel Spreadsheet'!AR175&lt;&gt;0,0.01,"")</f>
        <v>0.01</v>
      </c>
      <c r="AS175">
        <f>IF('Panel Spreadsheet'!AS175&lt;&gt;0,0.01,"")</f>
        <v>0.01</v>
      </c>
      <c r="AT175">
        <f>IF('Panel Spreadsheet'!AT175&lt;&gt;0,0.01,"")</f>
        <v>0.01</v>
      </c>
      <c r="AU175">
        <f>IF('Panel Spreadsheet'!AU175&lt;&gt;0,0.01,"")</f>
        <v>0.01</v>
      </c>
      <c r="AV175" t="str">
        <f>IF('Panel Spreadsheet'!AV175&lt;&gt;0,0.01,"")</f>
        <v/>
      </c>
      <c r="AW175" t="str">
        <f>IF('Panel Spreadsheet'!AW175&lt;&gt;0,0.01,"")</f>
        <v/>
      </c>
      <c r="AX175" t="str">
        <f>IF('Panel Spreadsheet'!AX175&lt;&gt;0,0.01,"")</f>
        <v/>
      </c>
      <c r="AY175" t="str">
        <f>IF('Panel Spreadsheet'!AY175&lt;&gt;0,0.01,"")</f>
        <v/>
      </c>
      <c r="AZ175" t="str">
        <f>IF('Panel Spreadsheet'!AZ175&lt;&gt;0,0.01,"")</f>
        <v/>
      </c>
      <c r="BA175" t="str">
        <f>IF('Panel Spreadsheet'!BA175&lt;&gt;0,0.01,"")</f>
        <v/>
      </c>
      <c r="BB175" t="str">
        <f>IF('Panel Spreadsheet'!BB175&lt;&gt;0,0.01,"")</f>
        <v/>
      </c>
      <c r="BC175" t="str">
        <f>IF('Panel Spreadsheet'!BC175&lt;&gt;0,0.01,"")</f>
        <v/>
      </c>
      <c r="BD175" t="str">
        <f>IF('Panel Spreadsheet'!BD175&lt;&gt;0,0.01,"")</f>
        <v/>
      </c>
      <c r="BE175" t="str">
        <f>IF('Panel Spreadsheet'!BE175&lt;&gt;0,0.01,"")</f>
        <v/>
      </c>
      <c r="BF175" t="str">
        <f>IF('Panel Spreadsheet'!BF175&lt;&gt;0,0.01,"")</f>
        <v/>
      </c>
      <c r="BG175" t="str">
        <f>IF('Panel Spreadsheet'!BG175&lt;&gt;0,0.01,"")</f>
        <v/>
      </c>
      <c r="BH175" t="str">
        <f>IF('Panel Spreadsheet'!BH175&lt;&gt;0,0.01,"")</f>
        <v/>
      </c>
      <c r="BI175" t="str">
        <f>IF('Panel Spreadsheet'!BI175&lt;&gt;0,0.01,"")</f>
        <v/>
      </c>
      <c r="BJ175" t="str">
        <f>IF('Panel Spreadsheet'!BJ175&lt;&gt;0,0.01,"")</f>
        <v/>
      </c>
      <c r="BK175" t="str">
        <f>IF('Panel Spreadsheet'!BK175&lt;&gt;0,0.01,"")</f>
        <v/>
      </c>
      <c r="BL175" t="str">
        <f>IF('Panel Spreadsheet'!BL175&lt;&gt;0,0.01,"")</f>
        <v/>
      </c>
      <c r="BM175" t="str">
        <f>IF('Panel Spreadsheet'!BM175&lt;&gt;0,0.01,"")</f>
        <v/>
      </c>
    </row>
    <row r="176" spans="1:65" x14ac:dyDescent="0.35">
      <c r="A176" s="46" t="s">
        <v>120</v>
      </c>
      <c r="B176" t="s">
        <v>115</v>
      </c>
      <c r="F176" t="str">
        <f>IF('Panel Spreadsheet'!F176&lt;&gt;0,0.01,"")</f>
        <v/>
      </c>
      <c r="G176" t="str">
        <f>IF('Panel Spreadsheet'!G176&lt;&gt;0,0.01,"")</f>
        <v/>
      </c>
      <c r="H176" t="str">
        <f>IF('Panel Spreadsheet'!H176&lt;&gt;0,0.01,"")</f>
        <v/>
      </c>
      <c r="I176" t="str">
        <f>IF('Panel Spreadsheet'!I176&lt;&gt;0,0.01,"")</f>
        <v/>
      </c>
      <c r="J176" t="str">
        <f>IF('Panel Spreadsheet'!J176&lt;&gt;0,0.01,"")</f>
        <v/>
      </c>
      <c r="K176" t="str">
        <f>IF('Panel Spreadsheet'!K176&lt;&gt;0,0.01,"")</f>
        <v/>
      </c>
      <c r="L176" t="str">
        <f>IF('Panel Spreadsheet'!L176&lt;&gt;0,0.01,"")</f>
        <v/>
      </c>
      <c r="M176" t="str">
        <f>IF('Panel Spreadsheet'!M176&lt;&gt;0,0.01,"")</f>
        <v/>
      </c>
      <c r="N176" t="str">
        <f>IF('Panel Spreadsheet'!N176&lt;&gt;0,0.01,"")</f>
        <v/>
      </c>
      <c r="O176" t="str">
        <f>IF('Panel Spreadsheet'!O176&lt;&gt;0,0.01,"")</f>
        <v/>
      </c>
      <c r="P176">
        <f>IF('Panel Spreadsheet'!P176&lt;&gt;0,0.01,"")</f>
        <v>0.01</v>
      </c>
      <c r="Q176" t="str">
        <f>IF('Panel Spreadsheet'!Q176&lt;&gt;0,0.01,"")</f>
        <v/>
      </c>
      <c r="R176" t="str">
        <f>IF('Panel Spreadsheet'!R176&lt;&gt;0,0.01,"")</f>
        <v/>
      </c>
      <c r="S176" t="str">
        <f>IF('Panel Spreadsheet'!S176&lt;&gt;0,0.01,"")</f>
        <v/>
      </c>
      <c r="T176" t="str">
        <f>IF('Panel Spreadsheet'!T176&lt;&gt;0,0.01,"")</f>
        <v/>
      </c>
      <c r="U176" t="str">
        <f>IF('Panel Spreadsheet'!U176&lt;&gt;0,0.01,"")</f>
        <v/>
      </c>
      <c r="V176" t="str">
        <f>IF('Panel Spreadsheet'!V176&lt;&gt;0,0.01,"")</f>
        <v/>
      </c>
      <c r="W176" t="str">
        <f>IF('Panel Spreadsheet'!W176&lt;&gt;0,0.01,"")</f>
        <v/>
      </c>
      <c r="X176" t="str">
        <f>IF('Panel Spreadsheet'!X176&lt;&gt;0,0.01,"")</f>
        <v/>
      </c>
      <c r="Y176" t="str">
        <f>IF('Panel Spreadsheet'!Y176&lt;&gt;0,0.01,"")</f>
        <v/>
      </c>
      <c r="Z176" t="str">
        <f>IF('Panel Spreadsheet'!Z176&lt;&gt;0,0.01,"")</f>
        <v/>
      </c>
      <c r="AA176" t="str">
        <f>IF('Panel Spreadsheet'!AA176&lt;&gt;0,0.01,"")</f>
        <v/>
      </c>
      <c r="AB176" t="str">
        <f>IF('Panel Spreadsheet'!AB176&lt;&gt;0,0.01,"")</f>
        <v/>
      </c>
      <c r="AC176" t="str">
        <f>IF('Panel Spreadsheet'!AC176&lt;&gt;0,0.01,"")</f>
        <v/>
      </c>
      <c r="AD176" t="str">
        <f>IF('Panel Spreadsheet'!AD176&lt;&gt;0,0.01,"")</f>
        <v/>
      </c>
      <c r="AE176" t="str">
        <f>IF('Panel Spreadsheet'!AE176&lt;&gt;0,0.01,"")</f>
        <v/>
      </c>
      <c r="AF176" t="str">
        <f>IF('Panel Spreadsheet'!AF176&lt;&gt;0,0.01,"")</f>
        <v/>
      </c>
      <c r="AG176" t="str">
        <f>IF('Panel Spreadsheet'!AG176&lt;&gt;0,0.01,"")</f>
        <v/>
      </c>
      <c r="AH176" t="str">
        <f>IF('Panel Spreadsheet'!AH176&lt;&gt;0,0.01,"")</f>
        <v/>
      </c>
      <c r="AI176" t="str">
        <f>IF('Panel Spreadsheet'!AI176&lt;&gt;0,0.01,"")</f>
        <v/>
      </c>
      <c r="AJ176" t="str">
        <f>IF('Panel Spreadsheet'!AJ176&lt;&gt;0,0.01,"")</f>
        <v/>
      </c>
      <c r="AK176" t="str">
        <f>IF('Panel Spreadsheet'!AK176&lt;&gt;0,0.01,"")</f>
        <v/>
      </c>
      <c r="AL176" t="str">
        <f>IF('Panel Spreadsheet'!AL176&lt;&gt;0,0.01,"")</f>
        <v/>
      </c>
      <c r="AM176" t="str">
        <f>IF('Panel Spreadsheet'!AM176&lt;&gt;0,0.01,"")</f>
        <v/>
      </c>
      <c r="AN176" t="str">
        <f>IF('Panel Spreadsheet'!AN176&lt;&gt;0,0.01,"")</f>
        <v/>
      </c>
      <c r="AO176" t="str">
        <f>IF('Panel Spreadsheet'!AO176&lt;&gt;0,0.01,"")</f>
        <v/>
      </c>
      <c r="AP176" t="str">
        <f>IF('Panel Spreadsheet'!AP176&lt;&gt;0,0.01,"")</f>
        <v/>
      </c>
      <c r="AQ176" t="str">
        <f>IF('Panel Spreadsheet'!AQ176&lt;&gt;0,0.01,"")</f>
        <v/>
      </c>
      <c r="AR176" t="str">
        <f>IF('Panel Spreadsheet'!AR176&lt;&gt;0,0.01,"")</f>
        <v/>
      </c>
      <c r="AS176" t="str">
        <f>IF('Panel Spreadsheet'!AS176&lt;&gt;0,0.01,"")</f>
        <v/>
      </c>
      <c r="AT176" t="str">
        <f>IF('Panel Spreadsheet'!AT176&lt;&gt;0,0.01,"")</f>
        <v/>
      </c>
      <c r="AU176" t="str">
        <f>IF('Panel Spreadsheet'!AU176&lt;&gt;0,0.01,"")</f>
        <v/>
      </c>
      <c r="AV176">
        <f>IF('Panel Spreadsheet'!AV176&lt;&gt;0,0.01,"")</f>
        <v>0.01</v>
      </c>
      <c r="AW176">
        <f>IF('Panel Spreadsheet'!AW176&lt;&gt;0,0.01,"")</f>
        <v>0.01</v>
      </c>
      <c r="AX176">
        <f>IF('Panel Spreadsheet'!AX176&lt;&gt;0,0.01,"")</f>
        <v>0.01</v>
      </c>
      <c r="AY176">
        <f>IF('Panel Spreadsheet'!AY176&lt;&gt;0,0.01,"")</f>
        <v>0.01</v>
      </c>
      <c r="AZ176">
        <f>IF('Panel Spreadsheet'!AZ176&lt;&gt;0,0.01,"")</f>
        <v>0.01</v>
      </c>
      <c r="BA176">
        <f>IF('Panel Spreadsheet'!BA176&lt;&gt;0,0.01,"")</f>
        <v>0.01</v>
      </c>
      <c r="BB176" t="str">
        <f>IF('Panel Spreadsheet'!BB176&lt;&gt;0,0.01,"")</f>
        <v/>
      </c>
      <c r="BC176" t="str">
        <f>IF('Panel Spreadsheet'!BC176&lt;&gt;0,0.01,"")</f>
        <v/>
      </c>
      <c r="BD176" t="str">
        <f>IF('Panel Spreadsheet'!BD176&lt;&gt;0,0.01,"")</f>
        <v/>
      </c>
      <c r="BE176" t="str">
        <f>IF('Panel Spreadsheet'!BE176&lt;&gt;0,0.01,"")</f>
        <v/>
      </c>
      <c r="BF176" t="str">
        <f>IF('Panel Spreadsheet'!BF176&lt;&gt;0,0.01,"")</f>
        <v/>
      </c>
      <c r="BG176" t="str">
        <f>IF('Panel Spreadsheet'!BG176&lt;&gt;0,0.01,"")</f>
        <v/>
      </c>
      <c r="BH176" t="str">
        <f>IF('Panel Spreadsheet'!BH176&lt;&gt;0,0.01,"")</f>
        <v/>
      </c>
      <c r="BI176" t="str">
        <f>IF('Panel Spreadsheet'!BI176&lt;&gt;0,0.01,"")</f>
        <v/>
      </c>
      <c r="BJ176" t="str">
        <f>IF('Panel Spreadsheet'!BJ176&lt;&gt;0,0.01,"")</f>
        <v/>
      </c>
      <c r="BK176" t="str">
        <f>IF('Panel Spreadsheet'!BK176&lt;&gt;0,0.01,"")</f>
        <v/>
      </c>
      <c r="BL176" t="str">
        <f>IF('Panel Spreadsheet'!BL176&lt;&gt;0,0.01,"")</f>
        <v/>
      </c>
      <c r="BM176" t="str">
        <f>IF('Panel Spreadsheet'!BM176&lt;&gt;0,0.01,"")</f>
        <v/>
      </c>
    </row>
    <row r="177" spans="1:65" ht="29" x14ac:dyDescent="0.35">
      <c r="A177" s="46" t="s">
        <v>121</v>
      </c>
      <c r="B177" t="s">
        <v>115</v>
      </c>
      <c r="F177">
        <f>IF('Panel Spreadsheet'!F177&lt;&gt;0,0.01,"")</f>
        <v>0.01</v>
      </c>
      <c r="G177">
        <f>IF('Panel Spreadsheet'!G177&lt;&gt;0,0.01,"")</f>
        <v>0.01</v>
      </c>
      <c r="H177" t="str">
        <f>IF('Panel Spreadsheet'!H177&lt;&gt;0,0.01,"")</f>
        <v/>
      </c>
      <c r="I177" t="str">
        <f>IF('Panel Spreadsheet'!I177&lt;&gt;0,0.01,"")</f>
        <v/>
      </c>
      <c r="J177" t="str">
        <f>IF('Panel Spreadsheet'!J177&lt;&gt;0,0.01,"")</f>
        <v/>
      </c>
      <c r="K177" t="str">
        <f>IF('Panel Spreadsheet'!K177&lt;&gt;0,0.01,"")</f>
        <v/>
      </c>
      <c r="L177" t="str">
        <f>IF('Panel Spreadsheet'!L177&lt;&gt;0,0.01,"")</f>
        <v/>
      </c>
      <c r="M177" t="str">
        <f>IF('Panel Spreadsheet'!M177&lt;&gt;0,0.01,"")</f>
        <v/>
      </c>
      <c r="N177" t="str">
        <f>IF('Panel Spreadsheet'!N177&lt;&gt;0,0.01,"")</f>
        <v/>
      </c>
      <c r="O177" t="str">
        <f>IF('Panel Spreadsheet'!O177&lt;&gt;0,0.01,"")</f>
        <v/>
      </c>
      <c r="P177" t="str">
        <f>IF('Panel Spreadsheet'!P177&lt;&gt;0,0.01,"")</f>
        <v/>
      </c>
      <c r="Q177" t="str">
        <f>IF('Panel Spreadsheet'!Q177&lt;&gt;0,0.01,"")</f>
        <v/>
      </c>
      <c r="R177" t="str">
        <f>IF('Panel Spreadsheet'!R177&lt;&gt;0,0.01,"")</f>
        <v/>
      </c>
      <c r="S177" t="str">
        <f>IF('Panel Spreadsheet'!S177&lt;&gt;0,0.01,"")</f>
        <v/>
      </c>
      <c r="T177" t="str">
        <f>IF('Panel Spreadsheet'!T177&lt;&gt;0,0.01,"")</f>
        <v/>
      </c>
      <c r="U177" t="str">
        <f>IF('Panel Spreadsheet'!U177&lt;&gt;0,0.01,"")</f>
        <v/>
      </c>
      <c r="V177" t="str">
        <f>IF('Panel Spreadsheet'!V177&lt;&gt;0,0.01,"")</f>
        <v/>
      </c>
      <c r="W177" t="str">
        <f>IF('Panel Spreadsheet'!W177&lt;&gt;0,0.01,"")</f>
        <v/>
      </c>
      <c r="X177" t="str">
        <f>IF('Panel Spreadsheet'!X177&lt;&gt;0,0.01,"")</f>
        <v/>
      </c>
      <c r="Y177" t="str">
        <f>IF('Panel Spreadsheet'!Y177&lt;&gt;0,0.01,"")</f>
        <v/>
      </c>
      <c r="Z177" t="str">
        <f>IF('Panel Spreadsheet'!Z177&lt;&gt;0,0.01,"")</f>
        <v/>
      </c>
      <c r="AA177" t="str">
        <f>IF('Panel Spreadsheet'!AA177&lt;&gt;0,0.01,"")</f>
        <v/>
      </c>
      <c r="AB177" t="str">
        <f>IF('Panel Spreadsheet'!AB177&lt;&gt;0,0.01,"")</f>
        <v/>
      </c>
      <c r="AC177">
        <f>IF('Panel Spreadsheet'!AC177&lt;&gt;0,0.01,"")</f>
        <v>0.01</v>
      </c>
      <c r="AD177">
        <f>IF('Panel Spreadsheet'!AD177&lt;&gt;0,0.01,"")</f>
        <v>0.01</v>
      </c>
      <c r="AE177">
        <f>IF('Panel Spreadsheet'!AE177&lt;&gt;0,0.01,"")</f>
        <v>0.01</v>
      </c>
      <c r="AF177">
        <f>IF('Panel Spreadsheet'!AF177&lt;&gt;0,0.01,"")</f>
        <v>0.01</v>
      </c>
      <c r="AG177">
        <f>IF('Panel Spreadsheet'!AG177&lt;&gt;0,0.01,"")</f>
        <v>0.01</v>
      </c>
      <c r="AH177">
        <f>IF('Panel Spreadsheet'!AH177&lt;&gt;0,0.01,"")</f>
        <v>0.01</v>
      </c>
      <c r="AI177" t="str">
        <f>IF('Panel Spreadsheet'!AI177&lt;&gt;0,0.01,"")</f>
        <v/>
      </c>
      <c r="AJ177" t="str">
        <f>IF('Panel Spreadsheet'!AJ177&lt;&gt;0,0.01,"")</f>
        <v/>
      </c>
      <c r="AK177" t="str">
        <f>IF('Panel Spreadsheet'!AK177&lt;&gt;0,0.01,"")</f>
        <v/>
      </c>
      <c r="AL177" t="str">
        <f>IF('Panel Spreadsheet'!AL177&lt;&gt;0,0.01,"")</f>
        <v/>
      </c>
      <c r="AM177" t="str">
        <f>IF('Panel Spreadsheet'!AM177&lt;&gt;0,0.01,"")</f>
        <v/>
      </c>
      <c r="AN177" t="str">
        <f>IF('Panel Spreadsheet'!AN177&lt;&gt;0,0.01,"")</f>
        <v/>
      </c>
      <c r="AO177" t="str">
        <f>IF('Panel Spreadsheet'!AO177&lt;&gt;0,0.01,"")</f>
        <v/>
      </c>
      <c r="AP177" t="str">
        <f>IF('Panel Spreadsheet'!AP177&lt;&gt;0,0.01,"")</f>
        <v/>
      </c>
      <c r="AQ177" t="str">
        <f>IF('Panel Spreadsheet'!AQ177&lt;&gt;0,0.01,"")</f>
        <v/>
      </c>
      <c r="AR177" t="str">
        <f>IF('Panel Spreadsheet'!AR177&lt;&gt;0,0.01,"")</f>
        <v/>
      </c>
      <c r="AS177" t="str">
        <f>IF('Panel Spreadsheet'!AS177&lt;&gt;0,0.01,"")</f>
        <v/>
      </c>
      <c r="AT177" t="str">
        <f>IF('Panel Spreadsheet'!AT177&lt;&gt;0,0.01,"")</f>
        <v/>
      </c>
      <c r="AU177" t="str">
        <f>IF('Panel Spreadsheet'!AU177&lt;&gt;0,0.01,"")</f>
        <v/>
      </c>
      <c r="AV177" t="str">
        <f>IF('Panel Spreadsheet'!AV177&lt;&gt;0,0.01,"")</f>
        <v/>
      </c>
      <c r="AW177" t="str">
        <f>IF('Panel Spreadsheet'!AW177&lt;&gt;0,0.01,"")</f>
        <v/>
      </c>
      <c r="AX177" t="str">
        <f>IF('Panel Spreadsheet'!AX177&lt;&gt;0,0.01,"")</f>
        <v/>
      </c>
      <c r="AY177" t="str">
        <f>IF('Panel Spreadsheet'!AY177&lt;&gt;0,0.01,"")</f>
        <v/>
      </c>
      <c r="AZ177" t="str">
        <f>IF('Panel Spreadsheet'!AZ177&lt;&gt;0,0.01,"")</f>
        <v/>
      </c>
      <c r="BA177" t="str">
        <f>IF('Panel Spreadsheet'!BA177&lt;&gt;0,0.01,"")</f>
        <v/>
      </c>
      <c r="BB177" t="str">
        <f>IF('Panel Spreadsheet'!BB177&lt;&gt;0,0.01,"")</f>
        <v/>
      </c>
      <c r="BC177" t="str">
        <f>IF('Panel Spreadsheet'!BC177&lt;&gt;0,0.01,"")</f>
        <v/>
      </c>
      <c r="BD177" t="str">
        <f>IF('Panel Spreadsheet'!BD177&lt;&gt;0,0.01,"")</f>
        <v/>
      </c>
      <c r="BE177" t="str">
        <f>IF('Panel Spreadsheet'!BE177&lt;&gt;0,0.01,"")</f>
        <v/>
      </c>
      <c r="BF177" t="str">
        <f>IF('Panel Spreadsheet'!BF177&lt;&gt;0,0.01,"")</f>
        <v/>
      </c>
      <c r="BG177" t="str">
        <f>IF('Panel Spreadsheet'!BG177&lt;&gt;0,0.01,"")</f>
        <v/>
      </c>
      <c r="BH177" t="str">
        <f>IF('Panel Spreadsheet'!BH177&lt;&gt;0,0.01,"")</f>
        <v/>
      </c>
      <c r="BI177" t="str">
        <f>IF('Panel Spreadsheet'!BI177&lt;&gt;0,0.01,"")</f>
        <v/>
      </c>
      <c r="BJ177" t="str">
        <f>IF('Panel Spreadsheet'!BJ177&lt;&gt;0,0.01,"")</f>
        <v/>
      </c>
      <c r="BK177" t="str">
        <f>IF('Panel Spreadsheet'!BK177&lt;&gt;0,0.01,"")</f>
        <v/>
      </c>
      <c r="BL177" t="str">
        <f>IF('Panel Spreadsheet'!BL177&lt;&gt;0,0.01,"")</f>
        <v/>
      </c>
      <c r="BM177" t="str">
        <f>IF('Panel Spreadsheet'!BM177&lt;&gt;0,0.01,"")</f>
        <v/>
      </c>
    </row>
    <row r="178" spans="1:65" ht="43.5" x14ac:dyDescent="0.35">
      <c r="A178" s="46" t="s">
        <v>122</v>
      </c>
      <c r="B178" t="s">
        <v>123</v>
      </c>
      <c r="F178">
        <f>IF('Panel Spreadsheet'!F178&lt;&gt;0,0.01,"")</f>
        <v>0.01</v>
      </c>
      <c r="G178">
        <f>IF('Panel Spreadsheet'!G178&lt;&gt;0,0.01,"")</f>
        <v>0.01</v>
      </c>
      <c r="H178">
        <f>IF('Panel Spreadsheet'!H178&lt;&gt;0,0.01,"")</f>
        <v>0.01</v>
      </c>
      <c r="I178">
        <f>IF('Panel Spreadsheet'!I178&lt;&gt;0,0.01,"")</f>
        <v>0.01</v>
      </c>
      <c r="J178">
        <f>IF('Panel Spreadsheet'!J178&lt;&gt;0,0.01,"")</f>
        <v>0.01</v>
      </c>
      <c r="K178">
        <f>IF('Panel Spreadsheet'!K178&lt;&gt;0,0.01,"")</f>
        <v>0.01</v>
      </c>
      <c r="L178">
        <f>IF('Panel Spreadsheet'!L178&lt;&gt;0,0.01,"")</f>
        <v>0.01</v>
      </c>
      <c r="M178">
        <f>IF('Panel Spreadsheet'!M178&lt;&gt;0,0.01,"")</f>
        <v>0.01</v>
      </c>
      <c r="N178">
        <f>IF('Panel Spreadsheet'!N178&lt;&gt;0,0.01,"")</f>
        <v>0.01</v>
      </c>
      <c r="O178">
        <f>IF('Panel Spreadsheet'!O178&lt;&gt;0,0.01,"")</f>
        <v>0.01</v>
      </c>
      <c r="P178">
        <f>IF('Panel Spreadsheet'!P178&lt;&gt;0,0.01,"")</f>
        <v>0.01</v>
      </c>
      <c r="Q178">
        <f>IF('Panel Spreadsheet'!Q178&lt;&gt;0,0.01,"")</f>
        <v>0.01</v>
      </c>
      <c r="R178">
        <f>IF('Panel Spreadsheet'!R178&lt;&gt;0,0.01,"")</f>
        <v>0.01</v>
      </c>
      <c r="S178">
        <f>IF('Panel Spreadsheet'!S178&lt;&gt;0,0.01,"")</f>
        <v>0.01</v>
      </c>
      <c r="T178">
        <f>IF('Panel Spreadsheet'!T178&lt;&gt;0,0.01,"")</f>
        <v>0.01</v>
      </c>
      <c r="U178">
        <f>IF('Panel Spreadsheet'!U178&lt;&gt;0,0.01,"")</f>
        <v>0.01</v>
      </c>
      <c r="V178">
        <f>IF('Panel Spreadsheet'!V178&lt;&gt;0,0.01,"")</f>
        <v>0.01</v>
      </c>
      <c r="W178">
        <f>IF('Panel Spreadsheet'!W178&lt;&gt;0,0.01,"")</f>
        <v>0.01</v>
      </c>
      <c r="X178">
        <f>IF('Panel Spreadsheet'!X178&lt;&gt;0,0.01,"")</f>
        <v>0.01</v>
      </c>
      <c r="Y178">
        <f>IF('Panel Spreadsheet'!Y178&lt;&gt;0,0.01,"")</f>
        <v>0.01</v>
      </c>
      <c r="Z178">
        <f>IF('Panel Spreadsheet'!Z178&lt;&gt;0,0.01,"")</f>
        <v>0.01</v>
      </c>
      <c r="AA178">
        <f>IF('Panel Spreadsheet'!AA178&lt;&gt;0,0.01,"")</f>
        <v>0.01</v>
      </c>
      <c r="AB178">
        <f>IF('Panel Spreadsheet'!AB178&lt;&gt;0,0.01,"")</f>
        <v>0.01</v>
      </c>
      <c r="AC178">
        <f>IF('Panel Spreadsheet'!AC178&lt;&gt;0,0.01,"")</f>
        <v>0.01</v>
      </c>
      <c r="AD178">
        <f>IF('Panel Spreadsheet'!AD178&lt;&gt;0,0.01,"")</f>
        <v>0.01</v>
      </c>
      <c r="AE178">
        <f>IF('Panel Spreadsheet'!AE178&lt;&gt;0,0.01,"")</f>
        <v>0.01</v>
      </c>
      <c r="AF178">
        <f>IF('Panel Spreadsheet'!AF178&lt;&gt;0,0.01,"")</f>
        <v>0.01</v>
      </c>
      <c r="AG178">
        <f>IF('Panel Spreadsheet'!AG178&lt;&gt;0,0.01,"")</f>
        <v>0.01</v>
      </c>
      <c r="AH178">
        <f>IF('Panel Spreadsheet'!AH178&lt;&gt;0,0.01,"")</f>
        <v>0.01</v>
      </c>
      <c r="AI178">
        <f>IF('Panel Spreadsheet'!AI178&lt;&gt;0,0.01,"")</f>
        <v>0.01</v>
      </c>
      <c r="AJ178">
        <f>IF('Panel Spreadsheet'!AJ178&lt;&gt;0,0.01,"")</f>
        <v>0.01</v>
      </c>
      <c r="AK178">
        <f>IF('Panel Spreadsheet'!AK178&lt;&gt;0,0.01,"")</f>
        <v>0.01</v>
      </c>
      <c r="AL178">
        <f>IF('Panel Spreadsheet'!AL178&lt;&gt;0,0.01,"")</f>
        <v>0.01</v>
      </c>
      <c r="AM178">
        <f>IF('Panel Spreadsheet'!AM178&lt;&gt;0,0.01,"")</f>
        <v>0.01</v>
      </c>
      <c r="AN178">
        <f>IF('Panel Spreadsheet'!AN178&lt;&gt;0,0.01,"")</f>
        <v>0.01</v>
      </c>
      <c r="AO178">
        <f>IF('Panel Spreadsheet'!AO178&lt;&gt;0,0.01,"")</f>
        <v>0.01</v>
      </c>
      <c r="AP178">
        <f>IF('Panel Spreadsheet'!AP178&lt;&gt;0,0.01,"")</f>
        <v>0.01</v>
      </c>
      <c r="AQ178">
        <f>IF('Panel Spreadsheet'!AQ178&lt;&gt;0,0.01,"")</f>
        <v>0.01</v>
      </c>
      <c r="AR178">
        <f>IF('Panel Spreadsheet'!AR178&lt;&gt;0,0.01,"")</f>
        <v>0.01</v>
      </c>
      <c r="AS178">
        <f>IF('Panel Spreadsheet'!AS178&lt;&gt;0,0.01,"")</f>
        <v>0.01</v>
      </c>
      <c r="AT178">
        <f>IF('Panel Spreadsheet'!AT178&lt;&gt;0,0.01,"")</f>
        <v>0.01</v>
      </c>
      <c r="AU178">
        <f>IF('Panel Spreadsheet'!AU178&lt;&gt;0,0.01,"")</f>
        <v>0.01</v>
      </c>
      <c r="AV178">
        <f>IF('Panel Spreadsheet'!AV178&lt;&gt;0,0.01,"")</f>
        <v>0.01</v>
      </c>
      <c r="AW178">
        <f>IF('Panel Spreadsheet'!AW178&lt;&gt;0,0.01,"")</f>
        <v>0.01</v>
      </c>
      <c r="AX178">
        <f>IF('Panel Spreadsheet'!AX178&lt;&gt;0,0.01,"")</f>
        <v>0.01</v>
      </c>
      <c r="AY178">
        <f>IF('Panel Spreadsheet'!AY178&lt;&gt;0,0.01,"")</f>
        <v>0.01</v>
      </c>
      <c r="AZ178">
        <f>IF('Panel Spreadsheet'!AZ178&lt;&gt;0,0.01,"")</f>
        <v>0.01</v>
      </c>
      <c r="BA178">
        <f>IF('Panel Spreadsheet'!BA178&lt;&gt;0,0.01,"")</f>
        <v>0.01</v>
      </c>
      <c r="BB178">
        <f>IF('Panel Spreadsheet'!BB178&lt;&gt;0,0.01,"")</f>
        <v>0.01</v>
      </c>
      <c r="BC178">
        <f>IF('Panel Spreadsheet'!BC178&lt;&gt;0,0.01,"")</f>
        <v>0.01</v>
      </c>
      <c r="BD178">
        <f>IF('Panel Spreadsheet'!BD178&lt;&gt;0,0.01,"")</f>
        <v>0.01</v>
      </c>
      <c r="BE178">
        <f>IF('Panel Spreadsheet'!BE178&lt;&gt;0,0.01,"")</f>
        <v>0.01</v>
      </c>
      <c r="BF178">
        <f>IF('Panel Spreadsheet'!BF178&lt;&gt;0,0.01,"")</f>
        <v>0.01</v>
      </c>
      <c r="BG178">
        <f>IF('Panel Spreadsheet'!BG178&lt;&gt;0,0.01,"")</f>
        <v>0.01</v>
      </c>
      <c r="BH178">
        <f>IF('Panel Spreadsheet'!BH178&lt;&gt;0,0.01,"")</f>
        <v>0.01</v>
      </c>
      <c r="BI178">
        <f>IF('Panel Spreadsheet'!BI178&lt;&gt;0,0.01,"")</f>
        <v>0.01</v>
      </c>
      <c r="BJ178">
        <f>IF('Panel Spreadsheet'!BJ178&lt;&gt;0,0.01,"")</f>
        <v>0.01</v>
      </c>
      <c r="BK178">
        <f>IF('Panel Spreadsheet'!BK178&lt;&gt;0,0.01,"")</f>
        <v>0.01</v>
      </c>
      <c r="BL178">
        <f>IF('Panel Spreadsheet'!BL178&lt;&gt;0,0.01,"")</f>
        <v>0.01</v>
      </c>
      <c r="BM178">
        <f>IF('Panel Spreadsheet'!BM178&lt;&gt;0,0.01,"")</f>
        <v>0.01</v>
      </c>
    </row>
    <row r="179" spans="1:65" x14ac:dyDescent="0.35">
      <c r="A179" s="46" t="s">
        <v>124</v>
      </c>
      <c r="B179" t="s">
        <v>125</v>
      </c>
      <c r="F179" t="str">
        <f>IF('Panel Spreadsheet'!F179&lt;&gt;0,0.01,"")</f>
        <v/>
      </c>
      <c r="G179">
        <f>IF('Panel Spreadsheet'!G179&lt;&gt;0,0.01,"")</f>
        <v>0.01</v>
      </c>
      <c r="H179" t="str">
        <f>IF('Panel Spreadsheet'!H179&lt;&gt;0,0.01,"")</f>
        <v/>
      </c>
      <c r="I179" t="str">
        <f>IF('Panel Spreadsheet'!I179&lt;&gt;0,0.01,"")</f>
        <v/>
      </c>
      <c r="J179" t="str">
        <f>IF('Panel Spreadsheet'!J179&lt;&gt;0,0.01,"")</f>
        <v/>
      </c>
      <c r="K179" t="str">
        <f>IF('Panel Spreadsheet'!K179&lt;&gt;0,0.01,"")</f>
        <v/>
      </c>
      <c r="L179" t="str">
        <f>IF('Panel Spreadsheet'!L179&lt;&gt;0,0.01,"")</f>
        <v/>
      </c>
      <c r="M179" t="str">
        <f>IF('Panel Spreadsheet'!M179&lt;&gt;0,0.01,"")</f>
        <v/>
      </c>
      <c r="N179" t="str">
        <f>IF('Panel Spreadsheet'!N179&lt;&gt;0,0.01,"")</f>
        <v/>
      </c>
      <c r="O179" t="str">
        <f>IF('Panel Spreadsheet'!O179&lt;&gt;0,0.01,"")</f>
        <v/>
      </c>
      <c r="P179" t="str">
        <f>IF('Panel Spreadsheet'!P179&lt;&gt;0,0.01,"")</f>
        <v/>
      </c>
      <c r="Q179" t="str">
        <f>IF('Panel Spreadsheet'!Q179&lt;&gt;0,0.01,"")</f>
        <v/>
      </c>
      <c r="R179" t="str">
        <f>IF('Panel Spreadsheet'!R179&lt;&gt;0,0.01,"")</f>
        <v/>
      </c>
      <c r="S179" t="str">
        <f>IF('Panel Spreadsheet'!S179&lt;&gt;0,0.01,"")</f>
        <v/>
      </c>
      <c r="T179" t="str">
        <f>IF('Panel Spreadsheet'!T179&lt;&gt;0,0.01,"")</f>
        <v/>
      </c>
      <c r="U179" t="str">
        <f>IF('Panel Spreadsheet'!U179&lt;&gt;0,0.01,"")</f>
        <v/>
      </c>
      <c r="V179" t="str">
        <f>IF('Panel Spreadsheet'!V179&lt;&gt;0,0.01,"")</f>
        <v/>
      </c>
      <c r="W179" t="str">
        <f>IF('Panel Spreadsheet'!W179&lt;&gt;0,0.01,"")</f>
        <v/>
      </c>
      <c r="X179" t="str">
        <f>IF('Panel Spreadsheet'!X179&lt;&gt;0,0.01,"")</f>
        <v/>
      </c>
      <c r="Y179" t="str">
        <f>IF('Panel Spreadsheet'!Y179&lt;&gt;0,0.01,"")</f>
        <v/>
      </c>
      <c r="Z179" t="str">
        <f>IF('Panel Spreadsheet'!Z179&lt;&gt;0,0.01,"")</f>
        <v/>
      </c>
      <c r="AA179" t="str">
        <f>IF('Panel Spreadsheet'!AA179&lt;&gt;0,0.01,"")</f>
        <v/>
      </c>
      <c r="AB179" t="str">
        <f>IF('Panel Spreadsheet'!AB179&lt;&gt;0,0.01,"")</f>
        <v/>
      </c>
      <c r="AC179" t="str">
        <f>IF('Panel Spreadsheet'!AC179&lt;&gt;0,0.01,"")</f>
        <v/>
      </c>
      <c r="AD179" t="str">
        <f>IF('Panel Spreadsheet'!AD179&lt;&gt;0,0.01,"")</f>
        <v/>
      </c>
      <c r="AE179" t="str">
        <f>IF('Panel Spreadsheet'!AE179&lt;&gt;0,0.01,"")</f>
        <v/>
      </c>
      <c r="AF179" t="str">
        <f>IF('Panel Spreadsheet'!AF179&lt;&gt;0,0.01,"")</f>
        <v/>
      </c>
      <c r="AG179" t="str">
        <f>IF('Panel Spreadsheet'!AG179&lt;&gt;0,0.01,"")</f>
        <v/>
      </c>
      <c r="AH179" t="str">
        <f>IF('Panel Spreadsheet'!AH179&lt;&gt;0,0.01,"")</f>
        <v/>
      </c>
      <c r="AI179" t="str">
        <f>IF('Panel Spreadsheet'!AI179&lt;&gt;0,0.01,"")</f>
        <v/>
      </c>
      <c r="AJ179" t="str">
        <f>IF('Panel Spreadsheet'!AJ179&lt;&gt;0,0.01,"")</f>
        <v/>
      </c>
      <c r="AK179" t="str">
        <f>IF('Panel Spreadsheet'!AK179&lt;&gt;0,0.01,"")</f>
        <v/>
      </c>
      <c r="AL179" t="str">
        <f>IF('Panel Spreadsheet'!AL179&lt;&gt;0,0.01,"")</f>
        <v/>
      </c>
      <c r="AM179" t="str">
        <f>IF('Panel Spreadsheet'!AM179&lt;&gt;0,0.01,"")</f>
        <v/>
      </c>
      <c r="AN179" t="str">
        <f>IF('Panel Spreadsheet'!AN179&lt;&gt;0,0.01,"")</f>
        <v/>
      </c>
      <c r="AO179" t="str">
        <f>IF('Panel Spreadsheet'!AO179&lt;&gt;0,0.01,"")</f>
        <v/>
      </c>
      <c r="AP179" t="str">
        <f>IF('Panel Spreadsheet'!AP179&lt;&gt;0,0.01,"")</f>
        <v/>
      </c>
      <c r="AQ179" t="str">
        <f>IF('Panel Spreadsheet'!AQ179&lt;&gt;0,0.01,"")</f>
        <v/>
      </c>
      <c r="AR179" t="str">
        <f>IF('Panel Spreadsheet'!AR179&lt;&gt;0,0.01,"")</f>
        <v/>
      </c>
      <c r="AS179" t="str">
        <f>IF('Panel Spreadsheet'!AS179&lt;&gt;0,0.01,"")</f>
        <v/>
      </c>
      <c r="AT179" t="str">
        <f>IF('Panel Spreadsheet'!AT179&lt;&gt;0,0.01,"")</f>
        <v/>
      </c>
      <c r="AU179" t="str">
        <f>IF('Panel Spreadsheet'!AU179&lt;&gt;0,0.01,"")</f>
        <v/>
      </c>
      <c r="AV179" t="str">
        <f>IF('Panel Spreadsheet'!AV179&lt;&gt;0,0.01,"")</f>
        <v/>
      </c>
      <c r="AW179" t="str">
        <f>IF('Panel Spreadsheet'!AW179&lt;&gt;0,0.01,"")</f>
        <v/>
      </c>
      <c r="AX179" t="str">
        <f>IF('Panel Spreadsheet'!AX179&lt;&gt;0,0.01,"")</f>
        <v/>
      </c>
      <c r="AY179" t="str">
        <f>IF('Panel Spreadsheet'!AY179&lt;&gt;0,0.01,"")</f>
        <v/>
      </c>
      <c r="AZ179" t="str">
        <f>IF('Panel Spreadsheet'!AZ179&lt;&gt;0,0.01,"")</f>
        <v/>
      </c>
      <c r="BA179" t="str">
        <f>IF('Panel Spreadsheet'!BA179&lt;&gt;0,0.01,"")</f>
        <v/>
      </c>
      <c r="BB179" t="str">
        <f>IF('Panel Spreadsheet'!BB179&lt;&gt;0,0.01,"")</f>
        <v/>
      </c>
      <c r="BC179" t="str">
        <f>IF('Panel Spreadsheet'!BC179&lt;&gt;0,0.01,"")</f>
        <v/>
      </c>
      <c r="BD179" t="str">
        <f>IF('Panel Spreadsheet'!BD179&lt;&gt;0,0.01,"")</f>
        <v/>
      </c>
      <c r="BE179" t="str">
        <f>IF('Panel Spreadsheet'!BE179&lt;&gt;0,0.01,"")</f>
        <v/>
      </c>
      <c r="BF179" t="str">
        <f>IF('Panel Spreadsheet'!BF179&lt;&gt;0,0.01,"")</f>
        <v/>
      </c>
      <c r="BG179" t="str">
        <f>IF('Panel Spreadsheet'!BG179&lt;&gt;0,0.01,"")</f>
        <v/>
      </c>
      <c r="BH179" t="str">
        <f>IF('Panel Spreadsheet'!BH179&lt;&gt;0,0.01,"")</f>
        <v/>
      </c>
      <c r="BI179" t="str">
        <f>IF('Panel Spreadsheet'!BI179&lt;&gt;0,0.01,"")</f>
        <v/>
      </c>
      <c r="BJ179" t="str">
        <f>IF('Panel Spreadsheet'!BJ179&lt;&gt;0,0.01,"")</f>
        <v/>
      </c>
      <c r="BK179" t="str">
        <f>IF('Panel Spreadsheet'!BK179&lt;&gt;0,0.01,"")</f>
        <v/>
      </c>
      <c r="BL179" t="str">
        <f>IF('Panel Spreadsheet'!BL179&lt;&gt;0,0.01,"")</f>
        <v/>
      </c>
      <c r="BM179" t="str">
        <f>IF('Panel Spreadsheet'!BM179&lt;&gt;0,0.01,"")</f>
        <v/>
      </c>
    </row>
    <row r="180" spans="1:65" ht="29" x14ac:dyDescent="0.35">
      <c r="A180" s="46" t="s">
        <v>126</v>
      </c>
      <c r="B180" t="s">
        <v>125</v>
      </c>
      <c r="F180">
        <f>IF('Panel Spreadsheet'!F180&lt;&gt;0,0.01,"")</f>
        <v>0.01</v>
      </c>
      <c r="G180">
        <f>IF('Panel Spreadsheet'!G180&lt;&gt;0,0.01,"")</f>
        <v>0.01</v>
      </c>
      <c r="H180">
        <f>IF('Panel Spreadsheet'!H180&lt;&gt;0,0.01,"")</f>
        <v>0.01</v>
      </c>
      <c r="I180">
        <f>IF('Panel Spreadsheet'!I180&lt;&gt;0,0.01,"")</f>
        <v>0.01</v>
      </c>
      <c r="J180">
        <f>IF('Panel Spreadsheet'!J180&lt;&gt;0,0.01,"")</f>
        <v>0.01</v>
      </c>
      <c r="K180">
        <f>IF('Panel Spreadsheet'!K180&lt;&gt;0,0.01,"")</f>
        <v>0.01</v>
      </c>
      <c r="L180">
        <f>IF('Panel Spreadsheet'!L180&lt;&gt;0,0.01,"")</f>
        <v>0.01</v>
      </c>
      <c r="M180">
        <f>IF('Panel Spreadsheet'!M180&lt;&gt;0,0.01,"")</f>
        <v>0.01</v>
      </c>
      <c r="N180">
        <f>IF('Panel Spreadsheet'!N180&lt;&gt;0,0.01,"")</f>
        <v>0.01</v>
      </c>
      <c r="O180">
        <f>IF('Panel Spreadsheet'!O180&lt;&gt;0,0.01,"")</f>
        <v>0.01</v>
      </c>
      <c r="P180">
        <f>IF('Panel Spreadsheet'!P180&lt;&gt;0,0.01,"")</f>
        <v>0.01</v>
      </c>
      <c r="Q180">
        <f>IF('Panel Spreadsheet'!Q180&lt;&gt;0,0.01,"")</f>
        <v>0.01</v>
      </c>
      <c r="R180">
        <f>IF('Panel Spreadsheet'!R180&lt;&gt;0,0.01,"")</f>
        <v>0.01</v>
      </c>
      <c r="S180">
        <f>IF('Panel Spreadsheet'!S180&lt;&gt;0,0.01,"")</f>
        <v>0.01</v>
      </c>
      <c r="T180">
        <f>IF('Panel Spreadsheet'!T180&lt;&gt;0,0.01,"")</f>
        <v>0.01</v>
      </c>
      <c r="U180">
        <f>IF('Panel Spreadsheet'!U180&lt;&gt;0,0.01,"")</f>
        <v>0.01</v>
      </c>
      <c r="V180">
        <f>IF('Panel Spreadsheet'!V180&lt;&gt;0,0.01,"")</f>
        <v>0.01</v>
      </c>
      <c r="W180">
        <f>IF('Panel Spreadsheet'!W180&lt;&gt;0,0.01,"")</f>
        <v>0.01</v>
      </c>
      <c r="X180" t="str">
        <f>IF('Panel Spreadsheet'!X180&lt;&gt;0,0.01,"")</f>
        <v/>
      </c>
      <c r="Y180">
        <f>IF('Panel Spreadsheet'!Y180&lt;&gt;0,0.01,"")</f>
        <v>0.01</v>
      </c>
      <c r="Z180">
        <f>IF('Panel Spreadsheet'!Z180&lt;&gt;0,0.01,"")</f>
        <v>0.01</v>
      </c>
      <c r="AA180">
        <f>IF('Panel Spreadsheet'!AA180&lt;&gt;0,0.01,"")</f>
        <v>0.01</v>
      </c>
      <c r="AB180">
        <f>IF('Panel Spreadsheet'!AB180&lt;&gt;0,0.01,"")</f>
        <v>0.01</v>
      </c>
      <c r="AC180">
        <f>IF('Panel Spreadsheet'!AC180&lt;&gt;0,0.01,"")</f>
        <v>0.01</v>
      </c>
      <c r="AD180" t="str">
        <f>IF('Panel Spreadsheet'!AD180&lt;&gt;0,0.01,"")</f>
        <v/>
      </c>
      <c r="AE180" t="str">
        <f>IF('Panel Spreadsheet'!AE180&lt;&gt;0,0.01,"")</f>
        <v/>
      </c>
      <c r="AF180" t="str">
        <f>IF('Panel Spreadsheet'!AF180&lt;&gt;0,0.01,"")</f>
        <v/>
      </c>
      <c r="AG180" t="str">
        <f>IF('Panel Spreadsheet'!AG180&lt;&gt;0,0.01,"")</f>
        <v/>
      </c>
      <c r="AH180" t="str">
        <f>IF('Panel Spreadsheet'!AH180&lt;&gt;0,0.01,"")</f>
        <v/>
      </c>
      <c r="AI180" t="str">
        <f>IF('Panel Spreadsheet'!AI180&lt;&gt;0,0.01,"")</f>
        <v/>
      </c>
      <c r="AJ180" t="str">
        <f>IF('Panel Spreadsheet'!AJ180&lt;&gt;0,0.01,"")</f>
        <v/>
      </c>
      <c r="AK180" t="str">
        <f>IF('Panel Spreadsheet'!AK180&lt;&gt;0,0.01,"")</f>
        <v/>
      </c>
      <c r="AL180" t="str">
        <f>IF('Panel Spreadsheet'!AL180&lt;&gt;0,0.01,"")</f>
        <v/>
      </c>
      <c r="AM180" t="str">
        <f>IF('Panel Spreadsheet'!AM180&lt;&gt;0,0.01,"")</f>
        <v/>
      </c>
      <c r="AN180" t="str">
        <f>IF('Panel Spreadsheet'!AN180&lt;&gt;0,0.01,"")</f>
        <v/>
      </c>
      <c r="AO180" t="str">
        <f>IF('Panel Spreadsheet'!AO180&lt;&gt;0,0.01,"")</f>
        <v/>
      </c>
      <c r="AP180" t="str">
        <f>IF('Panel Spreadsheet'!AP180&lt;&gt;0,0.01,"")</f>
        <v/>
      </c>
      <c r="AQ180" t="str">
        <f>IF('Panel Spreadsheet'!AQ180&lt;&gt;0,0.01,"")</f>
        <v/>
      </c>
      <c r="AR180" t="str">
        <f>IF('Panel Spreadsheet'!AR180&lt;&gt;0,0.01,"")</f>
        <v/>
      </c>
      <c r="AS180" t="str">
        <f>IF('Panel Spreadsheet'!AS180&lt;&gt;0,0.01,"")</f>
        <v/>
      </c>
      <c r="AT180" t="str">
        <f>IF('Panel Spreadsheet'!AT180&lt;&gt;0,0.01,"")</f>
        <v/>
      </c>
      <c r="AU180" t="str">
        <f>IF('Panel Spreadsheet'!AU180&lt;&gt;0,0.01,"")</f>
        <v/>
      </c>
      <c r="AV180" t="str">
        <f>IF('Panel Spreadsheet'!AV180&lt;&gt;0,0.01,"")</f>
        <v/>
      </c>
      <c r="AW180" t="str">
        <f>IF('Panel Spreadsheet'!AW180&lt;&gt;0,0.01,"")</f>
        <v/>
      </c>
      <c r="AX180" t="str">
        <f>IF('Panel Spreadsheet'!AX180&lt;&gt;0,0.01,"")</f>
        <v/>
      </c>
      <c r="AY180" t="str">
        <f>IF('Panel Spreadsheet'!AY180&lt;&gt;0,0.01,"")</f>
        <v/>
      </c>
      <c r="AZ180" t="str">
        <f>IF('Panel Spreadsheet'!AZ180&lt;&gt;0,0.01,"")</f>
        <v/>
      </c>
      <c r="BA180" t="str">
        <f>IF('Panel Spreadsheet'!BA180&lt;&gt;0,0.01,"")</f>
        <v/>
      </c>
      <c r="BB180" t="str">
        <f>IF('Panel Spreadsheet'!BB180&lt;&gt;0,0.01,"")</f>
        <v/>
      </c>
      <c r="BC180" t="str">
        <f>IF('Panel Spreadsheet'!BC180&lt;&gt;0,0.01,"")</f>
        <v/>
      </c>
      <c r="BD180" t="str">
        <f>IF('Panel Spreadsheet'!BD180&lt;&gt;0,0.01,"")</f>
        <v/>
      </c>
      <c r="BE180" t="str">
        <f>IF('Panel Spreadsheet'!BE180&lt;&gt;0,0.01,"")</f>
        <v/>
      </c>
      <c r="BF180" t="str">
        <f>IF('Panel Spreadsheet'!BF180&lt;&gt;0,0.01,"")</f>
        <v/>
      </c>
      <c r="BG180" t="str">
        <f>IF('Panel Spreadsheet'!BG180&lt;&gt;0,0.01,"")</f>
        <v/>
      </c>
      <c r="BH180" t="str">
        <f>IF('Panel Spreadsheet'!BH180&lt;&gt;0,0.01,"")</f>
        <v/>
      </c>
      <c r="BI180" t="str">
        <f>IF('Panel Spreadsheet'!BI180&lt;&gt;0,0.01,"")</f>
        <v/>
      </c>
      <c r="BJ180" t="str">
        <f>IF('Panel Spreadsheet'!BJ180&lt;&gt;0,0.01,"")</f>
        <v/>
      </c>
      <c r="BK180" t="str">
        <f>IF('Panel Spreadsheet'!BK180&lt;&gt;0,0.01,"")</f>
        <v/>
      </c>
      <c r="BL180" t="str">
        <f>IF('Panel Spreadsheet'!BL180&lt;&gt;0,0.01,"")</f>
        <v/>
      </c>
      <c r="BM180" t="str">
        <f>IF('Panel Spreadsheet'!BM180&lt;&gt;0,0.01,"")</f>
        <v/>
      </c>
    </row>
    <row r="181" spans="1:65" ht="29" x14ac:dyDescent="0.35">
      <c r="A181" s="46" t="s">
        <v>127</v>
      </c>
      <c r="B181" t="s">
        <v>128</v>
      </c>
      <c r="F181" t="str">
        <f>IF('Panel Spreadsheet'!F181&lt;&gt;0,0.01,"")</f>
        <v/>
      </c>
      <c r="G181" t="str">
        <f>IF('Panel Spreadsheet'!G181&lt;&gt;0,0.01,"")</f>
        <v/>
      </c>
      <c r="H181">
        <f>IF('Panel Spreadsheet'!H181&lt;&gt;0,0.01,"")</f>
        <v>0.01</v>
      </c>
      <c r="I181" t="str">
        <f>IF('Panel Spreadsheet'!I181&lt;&gt;0,0.01,"")</f>
        <v/>
      </c>
      <c r="J181">
        <f>IF('Panel Spreadsheet'!J181&lt;&gt;0,0.01,"")</f>
        <v>0.01</v>
      </c>
      <c r="K181">
        <f>IF('Panel Spreadsheet'!K181&lt;&gt;0,0.01,"")</f>
        <v>0.01</v>
      </c>
      <c r="L181">
        <f>IF('Panel Spreadsheet'!L181&lt;&gt;0,0.01,"")</f>
        <v>0.01</v>
      </c>
      <c r="M181" t="str">
        <f>IF('Panel Spreadsheet'!M181&lt;&gt;0,0.01,"")</f>
        <v/>
      </c>
      <c r="N181" t="str">
        <f>IF('Panel Spreadsheet'!N181&lt;&gt;0,0.01,"")</f>
        <v/>
      </c>
      <c r="O181" t="str">
        <f>IF('Panel Spreadsheet'!O181&lt;&gt;0,0.01,"")</f>
        <v/>
      </c>
      <c r="P181" t="str">
        <f>IF('Panel Spreadsheet'!P181&lt;&gt;0,0.01,"")</f>
        <v/>
      </c>
      <c r="Q181">
        <f>IF('Panel Spreadsheet'!Q181&lt;&gt;0,0.01,"")</f>
        <v>0.01</v>
      </c>
      <c r="R181" t="str">
        <f>IF('Panel Spreadsheet'!R181&lt;&gt;0,0.01,"")</f>
        <v/>
      </c>
      <c r="S181">
        <f>IF('Panel Spreadsheet'!S181&lt;&gt;0,0.01,"")</f>
        <v>0.01</v>
      </c>
      <c r="T181" t="str">
        <f>IF('Panel Spreadsheet'!T181&lt;&gt;0,0.01,"")</f>
        <v/>
      </c>
      <c r="U181" t="str">
        <f>IF('Panel Spreadsheet'!U181&lt;&gt;0,0.01,"")</f>
        <v/>
      </c>
      <c r="V181" t="str">
        <f>IF('Panel Spreadsheet'!V181&lt;&gt;0,0.01,"")</f>
        <v/>
      </c>
      <c r="W181" t="str">
        <f>IF('Panel Spreadsheet'!W181&lt;&gt;0,0.01,"")</f>
        <v/>
      </c>
      <c r="X181" t="str">
        <f>IF('Panel Spreadsheet'!X181&lt;&gt;0,0.01,"")</f>
        <v/>
      </c>
      <c r="Y181" t="str">
        <f>IF('Panel Spreadsheet'!Y181&lt;&gt;0,0.01,"")</f>
        <v/>
      </c>
      <c r="Z181" t="str">
        <f>IF('Panel Spreadsheet'!Z181&lt;&gt;0,0.01,"")</f>
        <v/>
      </c>
      <c r="AA181" t="str">
        <f>IF('Panel Spreadsheet'!AA181&lt;&gt;0,0.01,"")</f>
        <v/>
      </c>
      <c r="AB181" t="str">
        <f>IF('Panel Spreadsheet'!AB181&lt;&gt;0,0.01,"")</f>
        <v/>
      </c>
      <c r="AC181" t="str">
        <f>IF('Panel Spreadsheet'!AC181&lt;&gt;0,0.01,"")</f>
        <v/>
      </c>
      <c r="AD181" t="str">
        <f>IF('Panel Spreadsheet'!AD181&lt;&gt;0,0.01,"")</f>
        <v/>
      </c>
      <c r="AE181" t="str">
        <f>IF('Panel Spreadsheet'!AE181&lt;&gt;0,0.01,"")</f>
        <v/>
      </c>
      <c r="AF181" t="str">
        <f>IF('Panel Spreadsheet'!AF181&lt;&gt;0,0.01,"")</f>
        <v/>
      </c>
      <c r="AG181" t="str">
        <f>IF('Panel Spreadsheet'!AG181&lt;&gt;0,0.01,"")</f>
        <v/>
      </c>
      <c r="AH181" t="str">
        <f>IF('Panel Spreadsheet'!AH181&lt;&gt;0,0.01,"")</f>
        <v/>
      </c>
      <c r="AI181" t="str">
        <f>IF('Panel Spreadsheet'!AI181&lt;&gt;0,0.01,"")</f>
        <v/>
      </c>
      <c r="AJ181" t="str">
        <f>IF('Panel Spreadsheet'!AJ181&lt;&gt;0,0.01,"")</f>
        <v/>
      </c>
      <c r="AK181" t="str">
        <f>IF('Panel Spreadsheet'!AK181&lt;&gt;0,0.01,"")</f>
        <v/>
      </c>
      <c r="AL181" t="str">
        <f>IF('Panel Spreadsheet'!AL181&lt;&gt;0,0.01,"")</f>
        <v/>
      </c>
      <c r="AM181" t="str">
        <f>IF('Panel Spreadsheet'!AM181&lt;&gt;0,0.01,"")</f>
        <v/>
      </c>
      <c r="AN181" t="str">
        <f>IF('Panel Spreadsheet'!AN181&lt;&gt;0,0.01,"")</f>
        <v/>
      </c>
      <c r="AO181" t="str">
        <f>IF('Panel Spreadsheet'!AO181&lt;&gt;0,0.01,"")</f>
        <v/>
      </c>
      <c r="AP181" t="str">
        <f>IF('Panel Spreadsheet'!AP181&lt;&gt;0,0.01,"")</f>
        <v/>
      </c>
      <c r="AQ181" t="str">
        <f>IF('Panel Spreadsheet'!AQ181&lt;&gt;0,0.01,"")</f>
        <v/>
      </c>
      <c r="AR181">
        <f>IF('Panel Spreadsheet'!AR181&lt;&gt;0,0.01,"")</f>
        <v>0.01</v>
      </c>
      <c r="AS181">
        <f>IF('Panel Spreadsheet'!AS181&lt;&gt;0,0.01,"")</f>
        <v>0.01</v>
      </c>
      <c r="AT181">
        <f>IF('Panel Spreadsheet'!AT181&lt;&gt;0,0.01,"")</f>
        <v>0.01</v>
      </c>
      <c r="AU181">
        <f>IF('Panel Spreadsheet'!AU181&lt;&gt;0,0.01,"")</f>
        <v>0.01</v>
      </c>
      <c r="AV181">
        <f>IF('Panel Spreadsheet'!AV181&lt;&gt;0,0.01,"")</f>
        <v>0.01</v>
      </c>
      <c r="AW181">
        <f>IF('Panel Spreadsheet'!AW181&lt;&gt;0,0.01,"")</f>
        <v>0.01</v>
      </c>
      <c r="AX181">
        <f>IF('Panel Spreadsheet'!AX181&lt;&gt;0,0.01,"")</f>
        <v>0.01</v>
      </c>
      <c r="AY181">
        <f>IF('Panel Spreadsheet'!AY181&lt;&gt;0,0.01,"")</f>
        <v>0.01</v>
      </c>
      <c r="AZ181">
        <f>IF('Panel Spreadsheet'!AZ181&lt;&gt;0,0.01,"")</f>
        <v>0.01</v>
      </c>
      <c r="BA181">
        <f>IF('Panel Spreadsheet'!BA181&lt;&gt;0,0.01,"")</f>
        <v>0.01</v>
      </c>
      <c r="BB181">
        <f>IF('Panel Spreadsheet'!BB181&lt;&gt;0,0.01,"")</f>
        <v>0.01</v>
      </c>
      <c r="BC181">
        <f>IF('Panel Spreadsheet'!BC181&lt;&gt;0,0.01,"")</f>
        <v>0.01</v>
      </c>
      <c r="BD181">
        <f>IF('Panel Spreadsheet'!BD181&lt;&gt;0,0.01,"")</f>
        <v>0.01</v>
      </c>
      <c r="BE181">
        <f>IF('Panel Spreadsheet'!BE181&lt;&gt;0,0.01,"")</f>
        <v>0.01</v>
      </c>
      <c r="BF181">
        <f>IF('Panel Spreadsheet'!BF181&lt;&gt;0,0.01,"")</f>
        <v>0.01</v>
      </c>
      <c r="BG181">
        <f>IF('Panel Spreadsheet'!BG181&lt;&gt;0,0.01,"")</f>
        <v>0.01</v>
      </c>
      <c r="BH181">
        <f>IF('Panel Spreadsheet'!BH181&lt;&gt;0,0.01,"")</f>
        <v>0.01</v>
      </c>
      <c r="BI181">
        <f>IF('Panel Spreadsheet'!BI181&lt;&gt;0,0.01,"")</f>
        <v>0.01</v>
      </c>
      <c r="BJ181">
        <f>IF('Panel Spreadsheet'!BJ181&lt;&gt;0,0.01,"")</f>
        <v>0.01</v>
      </c>
      <c r="BK181" t="str">
        <f>IF('Panel Spreadsheet'!BK181&lt;&gt;0,0.01,"")</f>
        <v/>
      </c>
      <c r="BL181" t="str">
        <f>IF('Panel Spreadsheet'!BL181&lt;&gt;0,0.01,"")</f>
        <v/>
      </c>
      <c r="BM181" t="str">
        <f>IF('Panel Spreadsheet'!BM181&lt;&gt;0,0.01,"")</f>
        <v/>
      </c>
    </row>
    <row r="182" spans="1:65" x14ac:dyDescent="0.35">
      <c r="A182" s="46" t="s">
        <v>129</v>
      </c>
      <c r="B182" t="s">
        <v>125</v>
      </c>
      <c r="F182">
        <f>IF('Panel Spreadsheet'!F182&lt;&gt;0,0.01,"")</f>
        <v>0.01</v>
      </c>
      <c r="G182" t="str">
        <f>IF('Panel Spreadsheet'!G182&lt;&gt;0,0.01,"")</f>
        <v/>
      </c>
      <c r="H182">
        <f>IF('Panel Spreadsheet'!H182&lt;&gt;0,0.01,"")</f>
        <v>0.01</v>
      </c>
      <c r="I182">
        <f>IF('Panel Spreadsheet'!I182&lt;&gt;0,0.01,"")</f>
        <v>0.01</v>
      </c>
      <c r="J182" t="str">
        <f>IF('Panel Spreadsheet'!J182&lt;&gt;0,0.01,"")</f>
        <v/>
      </c>
      <c r="K182">
        <f>IF('Panel Spreadsheet'!K182&lt;&gt;0,0.01,"")</f>
        <v>0.01</v>
      </c>
      <c r="L182">
        <f>IF('Panel Spreadsheet'!L182&lt;&gt;0,0.01,"")</f>
        <v>0.01</v>
      </c>
      <c r="M182" t="str">
        <f>IF('Panel Spreadsheet'!M182&lt;&gt;0,0.01,"")</f>
        <v/>
      </c>
      <c r="N182" t="str">
        <f>IF('Panel Spreadsheet'!N182&lt;&gt;0,0.01,"")</f>
        <v/>
      </c>
      <c r="O182" t="str">
        <f>IF('Panel Spreadsheet'!O182&lt;&gt;0,0.01,"")</f>
        <v/>
      </c>
      <c r="P182" t="str">
        <f>IF('Panel Spreadsheet'!P182&lt;&gt;0,0.01,"")</f>
        <v/>
      </c>
      <c r="Q182" t="str">
        <f>IF('Panel Spreadsheet'!Q182&lt;&gt;0,0.01,"")</f>
        <v/>
      </c>
      <c r="R182" t="str">
        <f>IF('Panel Spreadsheet'!R182&lt;&gt;0,0.01,"")</f>
        <v/>
      </c>
      <c r="S182" t="str">
        <f>IF('Panel Spreadsheet'!S182&lt;&gt;0,0.01,"")</f>
        <v/>
      </c>
      <c r="T182" t="str">
        <f>IF('Panel Spreadsheet'!T182&lt;&gt;0,0.01,"")</f>
        <v/>
      </c>
      <c r="U182" t="str">
        <f>IF('Panel Spreadsheet'!U182&lt;&gt;0,0.01,"")</f>
        <v/>
      </c>
      <c r="V182" t="str">
        <f>IF('Panel Spreadsheet'!V182&lt;&gt;0,0.01,"")</f>
        <v/>
      </c>
      <c r="W182" t="str">
        <f>IF('Panel Spreadsheet'!W182&lt;&gt;0,0.01,"")</f>
        <v/>
      </c>
      <c r="X182" t="str">
        <f>IF('Panel Spreadsheet'!X182&lt;&gt;0,0.01,"")</f>
        <v/>
      </c>
      <c r="Y182" t="str">
        <f>IF('Panel Spreadsheet'!Y182&lt;&gt;0,0.01,"")</f>
        <v/>
      </c>
      <c r="Z182" t="str">
        <f>IF('Panel Spreadsheet'!Z182&lt;&gt;0,0.01,"")</f>
        <v/>
      </c>
      <c r="AA182" t="str">
        <f>IF('Panel Spreadsheet'!AA182&lt;&gt;0,0.01,"")</f>
        <v/>
      </c>
      <c r="AB182" t="str">
        <f>IF('Panel Spreadsheet'!AB182&lt;&gt;0,0.01,"")</f>
        <v/>
      </c>
      <c r="AC182" t="str">
        <f>IF('Panel Spreadsheet'!AC182&lt;&gt;0,0.01,"")</f>
        <v/>
      </c>
      <c r="AD182" t="str">
        <f>IF('Panel Spreadsheet'!AD182&lt;&gt;0,0.01,"")</f>
        <v/>
      </c>
      <c r="AE182" t="str">
        <f>IF('Panel Spreadsheet'!AE182&lt;&gt;0,0.01,"")</f>
        <v/>
      </c>
      <c r="AF182" t="str">
        <f>IF('Panel Spreadsheet'!AF182&lt;&gt;0,0.01,"")</f>
        <v/>
      </c>
      <c r="AG182" t="str">
        <f>IF('Panel Spreadsheet'!AG182&lt;&gt;0,0.01,"")</f>
        <v/>
      </c>
      <c r="AH182" t="str">
        <f>IF('Panel Spreadsheet'!AH182&lt;&gt;0,0.01,"")</f>
        <v/>
      </c>
      <c r="AI182" t="str">
        <f>IF('Panel Spreadsheet'!AI182&lt;&gt;0,0.01,"")</f>
        <v/>
      </c>
      <c r="AJ182" t="str">
        <f>IF('Panel Spreadsheet'!AJ182&lt;&gt;0,0.01,"")</f>
        <v/>
      </c>
      <c r="AK182" t="str">
        <f>IF('Panel Spreadsheet'!AK182&lt;&gt;0,0.01,"")</f>
        <v/>
      </c>
      <c r="AL182" t="str">
        <f>IF('Panel Spreadsheet'!AL182&lt;&gt;0,0.01,"")</f>
        <v/>
      </c>
      <c r="AM182" t="str">
        <f>IF('Panel Spreadsheet'!AM182&lt;&gt;0,0.01,"")</f>
        <v/>
      </c>
      <c r="AN182" t="str">
        <f>IF('Panel Spreadsheet'!AN182&lt;&gt;0,0.01,"")</f>
        <v/>
      </c>
      <c r="AO182" t="str">
        <f>IF('Panel Spreadsheet'!AO182&lt;&gt;0,0.01,"")</f>
        <v/>
      </c>
      <c r="AP182" t="str">
        <f>IF('Panel Spreadsheet'!AP182&lt;&gt;0,0.01,"")</f>
        <v/>
      </c>
      <c r="AQ182" t="str">
        <f>IF('Panel Spreadsheet'!AQ182&lt;&gt;0,0.01,"")</f>
        <v/>
      </c>
      <c r="AR182" t="str">
        <f>IF('Panel Spreadsheet'!AR182&lt;&gt;0,0.01,"")</f>
        <v/>
      </c>
      <c r="AS182" t="str">
        <f>IF('Panel Spreadsheet'!AS182&lt;&gt;0,0.01,"")</f>
        <v/>
      </c>
      <c r="AT182" t="str">
        <f>IF('Panel Spreadsheet'!AT182&lt;&gt;0,0.01,"")</f>
        <v/>
      </c>
      <c r="AU182" t="str">
        <f>IF('Panel Spreadsheet'!AU182&lt;&gt;0,0.01,"")</f>
        <v/>
      </c>
      <c r="AV182" t="str">
        <f>IF('Panel Spreadsheet'!AV182&lt;&gt;0,0.01,"")</f>
        <v/>
      </c>
      <c r="AW182" t="str">
        <f>IF('Panel Spreadsheet'!AW182&lt;&gt;0,0.01,"")</f>
        <v/>
      </c>
      <c r="AX182" t="str">
        <f>IF('Panel Spreadsheet'!AX182&lt;&gt;0,0.01,"")</f>
        <v/>
      </c>
      <c r="AY182" t="str">
        <f>IF('Panel Spreadsheet'!AY182&lt;&gt;0,0.01,"")</f>
        <v/>
      </c>
      <c r="AZ182" t="str">
        <f>IF('Panel Spreadsheet'!AZ182&lt;&gt;0,0.01,"")</f>
        <v/>
      </c>
      <c r="BA182" t="str">
        <f>IF('Panel Spreadsheet'!BA182&lt;&gt;0,0.01,"")</f>
        <v/>
      </c>
      <c r="BB182" t="str">
        <f>IF('Panel Spreadsheet'!BB182&lt;&gt;0,0.01,"")</f>
        <v/>
      </c>
      <c r="BC182" t="str">
        <f>IF('Panel Spreadsheet'!BC182&lt;&gt;0,0.01,"")</f>
        <v/>
      </c>
      <c r="BD182" t="str">
        <f>IF('Panel Spreadsheet'!BD182&lt;&gt;0,0.01,"")</f>
        <v/>
      </c>
      <c r="BE182" t="str">
        <f>IF('Panel Spreadsheet'!BE182&lt;&gt;0,0.01,"")</f>
        <v/>
      </c>
      <c r="BF182" t="str">
        <f>IF('Panel Spreadsheet'!BF182&lt;&gt;0,0.01,"")</f>
        <v/>
      </c>
      <c r="BG182" t="str">
        <f>IF('Panel Spreadsheet'!BG182&lt;&gt;0,0.01,"")</f>
        <v/>
      </c>
      <c r="BH182" t="str">
        <f>IF('Panel Spreadsheet'!BH182&lt;&gt;0,0.01,"")</f>
        <v/>
      </c>
      <c r="BI182" t="str">
        <f>IF('Panel Spreadsheet'!BI182&lt;&gt;0,0.01,"")</f>
        <v/>
      </c>
      <c r="BJ182" t="str">
        <f>IF('Panel Spreadsheet'!BJ182&lt;&gt;0,0.01,"")</f>
        <v/>
      </c>
      <c r="BK182" t="str">
        <f>IF('Panel Spreadsheet'!BK182&lt;&gt;0,0.01,"")</f>
        <v/>
      </c>
      <c r="BL182" t="str">
        <f>IF('Panel Spreadsheet'!BL182&lt;&gt;0,0.01,"")</f>
        <v/>
      </c>
      <c r="BM182" t="str">
        <f>IF('Panel Spreadsheet'!BM182&lt;&gt;0,0.01,"")</f>
        <v/>
      </c>
    </row>
    <row r="183" spans="1:65" ht="29" x14ac:dyDescent="0.35">
      <c r="A183" s="46" t="s">
        <v>130</v>
      </c>
      <c r="B183" t="s">
        <v>125</v>
      </c>
      <c r="F183" t="str">
        <f>IF('Panel Spreadsheet'!F183&lt;&gt;0,0.01,"")</f>
        <v/>
      </c>
      <c r="G183" t="str">
        <f>IF('Panel Spreadsheet'!G183&lt;&gt;0,0.01,"")</f>
        <v/>
      </c>
      <c r="H183">
        <f>IF('Panel Spreadsheet'!H183&lt;&gt;0,0.01,"")</f>
        <v>0.01</v>
      </c>
      <c r="I183">
        <f>IF('Panel Spreadsheet'!I183&lt;&gt;0,0.01,"")</f>
        <v>0.01</v>
      </c>
      <c r="J183" t="str">
        <f>IF('Panel Spreadsheet'!J183&lt;&gt;0,0.01,"")</f>
        <v/>
      </c>
      <c r="K183" t="str">
        <f>IF('Panel Spreadsheet'!K183&lt;&gt;0,0.01,"")</f>
        <v/>
      </c>
      <c r="L183" t="str">
        <f>IF('Panel Spreadsheet'!L183&lt;&gt;0,0.01,"")</f>
        <v/>
      </c>
      <c r="M183" t="str">
        <f>IF('Panel Spreadsheet'!M183&lt;&gt;0,0.01,"")</f>
        <v/>
      </c>
      <c r="N183" t="str">
        <f>IF('Panel Spreadsheet'!N183&lt;&gt;0,0.01,"")</f>
        <v/>
      </c>
      <c r="O183" t="str">
        <f>IF('Panel Spreadsheet'!O183&lt;&gt;0,0.01,"")</f>
        <v/>
      </c>
      <c r="P183" t="str">
        <f>IF('Panel Spreadsheet'!P183&lt;&gt;0,0.01,"")</f>
        <v/>
      </c>
      <c r="Q183" t="str">
        <f>IF('Panel Spreadsheet'!Q183&lt;&gt;0,0.01,"")</f>
        <v/>
      </c>
      <c r="R183" t="str">
        <f>IF('Panel Spreadsheet'!R183&lt;&gt;0,0.01,"")</f>
        <v/>
      </c>
      <c r="S183" t="str">
        <f>IF('Panel Spreadsheet'!S183&lt;&gt;0,0.01,"")</f>
        <v/>
      </c>
      <c r="T183" t="str">
        <f>IF('Panel Spreadsheet'!T183&lt;&gt;0,0.01,"")</f>
        <v/>
      </c>
      <c r="U183" t="str">
        <f>IF('Panel Spreadsheet'!U183&lt;&gt;0,0.01,"")</f>
        <v/>
      </c>
      <c r="V183" t="str">
        <f>IF('Panel Spreadsheet'!V183&lt;&gt;0,0.01,"")</f>
        <v/>
      </c>
      <c r="W183" t="str">
        <f>IF('Panel Spreadsheet'!W183&lt;&gt;0,0.01,"")</f>
        <v/>
      </c>
      <c r="X183" t="str">
        <f>IF('Panel Spreadsheet'!X183&lt;&gt;0,0.01,"")</f>
        <v/>
      </c>
      <c r="Y183" t="str">
        <f>IF('Panel Spreadsheet'!Y183&lt;&gt;0,0.01,"")</f>
        <v/>
      </c>
      <c r="Z183" t="str">
        <f>IF('Panel Spreadsheet'!Z183&lt;&gt;0,0.01,"")</f>
        <v/>
      </c>
      <c r="AA183" t="str">
        <f>IF('Panel Spreadsheet'!AA183&lt;&gt;0,0.01,"")</f>
        <v/>
      </c>
      <c r="AB183" t="str">
        <f>IF('Panel Spreadsheet'!AB183&lt;&gt;0,0.01,"")</f>
        <v/>
      </c>
      <c r="AC183" t="str">
        <f>IF('Panel Spreadsheet'!AC183&lt;&gt;0,0.01,"")</f>
        <v/>
      </c>
      <c r="AD183" t="str">
        <f>IF('Panel Spreadsheet'!AD183&lt;&gt;0,0.01,"")</f>
        <v/>
      </c>
      <c r="AE183" t="str">
        <f>IF('Panel Spreadsheet'!AE183&lt;&gt;0,0.01,"")</f>
        <v/>
      </c>
      <c r="AF183" t="str">
        <f>IF('Panel Spreadsheet'!AF183&lt;&gt;0,0.01,"")</f>
        <v/>
      </c>
      <c r="AG183" t="str">
        <f>IF('Panel Spreadsheet'!AG183&lt;&gt;0,0.01,"")</f>
        <v/>
      </c>
      <c r="AH183" t="str">
        <f>IF('Panel Spreadsheet'!AH183&lt;&gt;0,0.01,"")</f>
        <v/>
      </c>
      <c r="AI183" t="str">
        <f>IF('Panel Spreadsheet'!AI183&lt;&gt;0,0.01,"")</f>
        <v/>
      </c>
      <c r="AJ183" t="str">
        <f>IF('Panel Spreadsheet'!AJ183&lt;&gt;0,0.01,"")</f>
        <v/>
      </c>
      <c r="AK183" t="str">
        <f>IF('Panel Spreadsheet'!AK183&lt;&gt;0,0.01,"")</f>
        <v/>
      </c>
      <c r="AL183" t="str">
        <f>IF('Panel Spreadsheet'!AL183&lt;&gt;0,0.01,"")</f>
        <v/>
      </c>
      <c r="AM183" t="str">
        <f>IF('Panel Spreadsheet'!AM183&lt;&gt;0,0.01,"")</f>
        <v/>
      </c>
      <c r="AN183" t="str">
        <f>IF('Panel Spreadsheet'!AN183&lt;&gt;0,0.01,"")</f>
        <v/>
      </c>
      <c r="AO183" t="str">
        <f>IF('Panel Spreadsheet'!AO183&lt;&gt;0,0.01,"")</f>
        <v/>
      </c>
      <c r="AP183" t="str">
        <f>IF('Panel Spreadsheet'!AP183&lt;&gt;0,0.01,"")</f>
        <v/>
      </c>
      <c r="AQ183" t="str">
        <f>IF('Panel Spreadsheet'!AQ183&lt;&gt;0,0.01,"")</f>
        <v/>
      </c>
      <c r="AR183" t="str">
        <f>IF('Panel Spreadsheet'!AR183&lt;&gt;0,0.01,"")</f>
        <v/>
      </c>
      <c r="AS183" t="str">
        <f>IF('Panel Spreadsheet'!AS183&lt;&gt;0,0.01,"")</f>
        <v/>
      </c>
      <c r="AT183" t="str">
        <f>IF('Panel Spreadsheet'!AT183&lt;&gt;0,0.01,"")</f>
        <v/>
      </c>
      <c r="AU183" t="str">
        <f>IF('Panel Spreadsheet'!AU183&lt;&gt;0,0.01,"")</f>
        <v/>
      </c>
      <c r="AV183" t="str">
        <f>IF('Panel Spreadsheet'!AV183&lt;&gt;0,0.01,"")</f>
        <v/>
      </c>
      <c r="AW183" t="str">
        <f>IF('Panel Spreadsheet'!AW183&lt;&gt;0,0.01,"")</f>
        <v/>
      </c>
      <c r="AX183" t="str">
        <f>IF('Panel Spreadsheet'!AX183&lt;&gt;0,0.01,"")</f>
        <v/>
      </c>
      <c r="AY183" t="str">
        <f>IF('Panel Spreadsheet'!AY183&lt;&gt;0,0.01,"")</f>
        <v/>
      </c>
      <c r="AZ183" t="str">
        <f>IF('Panel Spreadsheet'!AZ183&lt;&gt;0,0.01,"")</f>
        <v/>
      </c>
      <c r="BA183" t="str">
        <f>IF('Panel Spreadsheet'!BA183&lt;&gt;0,0.01,"")</f>
        <v/>
      </c>
      <c r="BB183" t="str">
        <f>IF('Panel Spreadsheet'!BB183&lt;&gt;0,0.01,"")</f>
        <v/>
      </c>
      <c r="BC183" t="str">
        <f>IF('Panel Spreadsheet'!BC183&lt;&gt;0,0.01,"")</f>
        <v/>
      </c>
      <c r="BD183" t="str">
        <f>IF('Panel Spreadsheet'!BD183&lt;&gt;0,0.01,"")</f>
        <v/>
      </c>
      <c r="BE183" t="str">
        <f>IF('Panel Spreadsheet'!BE183&lt;&gt;0,0.01,"")</f>
        <v/>
      </c>
      <c r="BF183" t="str">
        <f>IF('Panel Spreadsheet'!BF183&lt;&gt;0,0.01,"")</f>
        <v/>
      </c>
      <c r="BG183" t="str">
        <f>IF('Panel Spreadsheet'!BG183&lt;&gt;0,0.01,"")</f>
        <v/>
      </c>
      <c r="BH183" t="str">
        <f>IF('Panel Spreadsheet'!BH183&lt;&gt;0,0.01,"")</f>
        <v/>
      </c>
      <c r="BI183" t="str">
        <f>IF('Panel Spreadsheet'!BI183&lt;&gt;0,0.01,"")</f>
        <v/>
      </c>
      <c r="BJ183" t="str">
        <f>IF('Panel Spreadsheet'!BJ183&lt;&gt;0,0.01,"")</f>
        <v/>
      </c>
      <c r="BK183" t="str">
        <f>IF('Panel Spreadsheet'!BK183&lt;&gt;0,0.01,"")</f>
        <v/>
      </c>
      <c r="BL183" t="str">
        <f>IF('Panel Spreadsheet'!BL183&lt;&gt;0,0.01,"")</f>
        <v/>
      </c>
      <c r="BM183" t="str">
        <f>IF('Panel Spreadsheet'!BM183&lt;&gt;0,0.01,"")</f>
        <v/>
      </c>
    </row>
    <row r="184" spans="1:65" ht="58" x14ac:dyDescent="0.35">
      <c r="A184" s="46" t="s">
        <v>131</v>
      </c>
      <c r="B184" t="s">
        <v>115</v>
      </c>
      <c r="F184" t="str">
        <f>IF('Panel Spreadsheet'!F184&lt;&gt;0,0.01,"")</f>
        <v/>
      </c>
      <c r="G184" t="str">
        <f>IF('Panel Spreadsheet'!G184&lt;&gt;0,0.01,"")</f>
        <v/>
      </c>
      <c r="H184">
        <f>IF('Panel Spreadsheet'!H184&lt;&gt;0,0.01,"")</f>
        <v>0.01</v>
      </c>
      <c r="I184" t="str">
        <f>IF('Panel Spreadsheet'!I184&lt;&gt;0,0.01,"")</f>
        <v/>
      </c>
      <c r="J184" t="str">
        <f>IF('Panel Spreadsheet'!J184&lt;&gt;0,0.01,"")</f>
        <v/>
      </c>
      <c r="K184" t="str">
        <f>IF('Panel Spreadsheet'!K184&lt;&gt;0,0.01,"")</f>
        <v/>
      </c>
      <c r="L184" t="str">
        <f>IF('Panel Spreadsheet'!L184&lt;&gt;0,0.01,"")</f>
        <v/>
      </c>
      <c r="M184" t="str">
        <f>IF('Panel Spreadsheet'!M184&lt;&gt;0,0.01,"")</f>
        <v/>
      </c>
      <c r="N184" t="str">
        <f>IF('Panel Spreadsheet'!N184&lt;&gt;0,0.01,"")</f>
        <v/>
      </c>
      <c r="O184" t="str">
        <f>IF('Panel Spreadsheet'!O184&lt;&gt;0,0.01,"")</f>
        <v/>
      </c>
      <c r="P184" t="str">
        <f>IF('Panel Spreadsheet'!P184&lt;&gt;0,0.01,"")</f>
        <v/>
      </c>
      <c r="Q184" t="str">
        <f>IF('Panel Spreadsheet'!Q184&lt;&gt;0,0.01,"")</f>
        <v/>
      </c>
      <c r="R184" t="str">
        <f>IF('Panel Spreadsheet'!R184&lt;&gt;0,0.01,"")</f>
        <v/>
      </c>
      <c r="S184" t="str">
        <f>IF('Panel Spreadsheet'!S184&lt;&gt;0,0.01,"")</f>
        <v/>
      </c>
      <c r="T184" t="str">
        <f>IF('Panel Spreadsheet'!T184&lt;&gt;0,0.01,"")</f>
        <v/>
      </c>
      <c r="U184" t="str">
        <f>IF('Panel Spreadsheet'!U184&lt;&gt;0,0.01,"")</f>
        <v/>
      </c>
      <c r="V184" t="str">
        <f>IF('Panel Spreadsheet'!V184&lt;&gt;0,0.01,"")</f>
        <v/>
      </c>
      <c r="W184" t="str">
        <f>IF('Panel Spreadsheet'!W184&lt;&gt;0,0.01,"")</f>
        <v/>
      </c>
      <c r="X184" t="str">
        <f>IF('Panel Spreadsheet'!X184&lt;&gt;0,0.01,"")</f>
        <v/>
      </c>
      <c r="Y184" t="str">
        <f>IF('Panel Spreadsheet'!Y184&lt;&gt;0,0.01,"")</f>
        <v/>
      </c>
      <c r="Z184" t="str">
        <f>IF('Panel Spreadsheet'!Z184&lt;&gt;0,0.01,"")</f>
        <v/>
      </c>
      <c r="AA184" t="str">
        <f>IF('Panel Spreadsheet'!AA184&lt;&gt;0,0.01,"")</f>
        <v/>
      </c>
      <c r="AB184" t="str">
        <f>IF('Panel Spreadsheet'!AB184&lt;&gt;0,0.01,"")</f>
        <v/>
      </c>
      <c r="AC184" t="str">
        <f>IF('Panel Spreadsheet'!AC184&lt;&gt;0,0.01,"")</f>
        <v/>
      </c>
      <c r="AD184" t="str">
        <f>IF('Panel Spreadsheet'!AD184&lt;&gt;0,0.01,"")</f>
        <v/>
      </c>
      <c r="AE184" t="str">
        <f>IF('Panel Spreadsheet'!AE184&lt;&gt;0,0.01,"")</f>
        <v/>
      </c>
      <c r="AF184" t="str">
        <f>IF('Panel Spreadsheet'!AF184&lt;&gt;0,0.01,"")</f>
        <v/>
      </c>
      <c r="AG184" t="str">
        <f>IF('Panel Spreadsheet'!AG184&lt;&gt;0,0.01,"")</f>
        <v/>
      </c>
      <c r="AH184" t="str">
        <f>IF('Panel Spreadsheet'!AH184&lt;&gt;0,0.01,"")</f>
        <v/>
      </c>
      <c r="AI184" t="str">
        <f>IF('Panel Spreadsheet'!AI184&lt;&gt;0,0.01,"")</f>
        <v/>
      </c>
      <c r="AJ184" t="str">
        <f>IF('Panel Spreadsheet'!AJ184&lt;&gt;0,0.01,"")</f>
        <v/>
      </c>
      <c r="AK184" t="str">
        <f>IF('Panel Spreadsheet'!AK184&lt;&gt;0,0.01,"")</f>
        <v/>
      </c>
      <c r="AL184" t="str">
        <f>IF('Panel Spreadsheet'!AL184&lt;&gt;0,0.01,"")</f>
        <v/>
      </c>
      <c r="AM184" t="str">
        <f>IF('Panel Spreadsheet'!AM184&lt;&gt;0,0.01,"")</f>
        <v/>
      </c>
      <c r="AN184" t="str">
        <f>IF('Panel Spreadsheet'!AN184&lt;&gt;0,0.01,"")</f>
        <v/>
      </c>
      <c r="AO184" t="str">
        <f>IF('Panel Spreadsheet'!AO184&lt;&gt;0,0.01,"")</f>
        <v/>
      </c>
      <c r="AP184" t="str">
        <f>IF('Panel Spreadsheet'!AP184&lt;&gt;0,0.01,"")</f>
        <v/>
      </c>
      <c r="AQ184" t="str">
        <f>IF('Panel Spreadsheet'!AQ184&lt;&gt;0,0.01,"")</f>
        <v/>
      </c>
      <c r="AR184" t="str">
        <f>IF('Panel Spreadsheet'!AR184&lt;&gt;0,0.01,"")</f>
        <v/>
      </c>
      <c r="AS184" t="str">
        <f>IF('Panel Spreadsheet'!AS184&lt;&gt;0,0.01,"")</f>
        <v/>
      </c>
      <c r="AT184" t="str">
        <f>IF('Panel Spreadsheet'!AT184&lt;&gt;0,0.01,"")</f>
        <v/>
      </c>
      <c r="AU184" t="str">
        <f>IF('Panel Spreadsheet'!AU184&lt;&gt;0,0.01,"")</f>
        <v/>
      </c>
      <c r="AV184" t="str">
        <f>IF('Panel Spreadsheet'!AV184&lt;&gt;0,0.01,"")</f>
        <v/>
      </c>
      <c r="AW184" t="str">
        <f>IF('Panel Spreadsheet'!AW184&lt;&gt;0,0.01,"")</f>
        <v/>
      </c>
      <c r="AX184" t="str">
        <f>IF('Panel Spreadsheet'!AX184&lt;&gt;0,0.01,"")</f>
        <v/>
      </c>
      <c r="AY184" t="str">
        <f>IF('Panel Spreadsheet'!AY184&lt;&gt;0,0.01,"")</f>
        <v/>
      </c>
      <c r="AZ184" t="str">
        <f>IF('Panel Spreadsheet'!AZ184&lt;&gt;0,0.01,"")</f>
        <v/>
      </c>
      <c r="BA184" t="str">
        <f>IF('Panel Spreadsheet'!BA184&lt;&gt;0,0.01,"")</f>
        <v/>
      </c>
      <c r="BB184" t="str">
        <f>IF('Panel Spreadsheet'!BB184&lt;&gt;0,0.01,"")</f>
        <v/>
      </c>
      <c r="BC184" t="str">
        <f>IF('Panel Spreadsheet'!BC184&lt;&gt;0,0.01,"")</f>
        <v/>
      </c>
      <c r="BD184" t="str">
        <f>IF('Panel Spreadsheet'!BD184&lt;&gt;0,0.01,"")</f>
        <v/>
      </c>
      <c r="BE184" t="str">
        <f>IF('Panel Spreadsheet'!BE184&lt;&gt;0,0.01,"")</f>
        <v/>
      </c>
      <c r="BF184" t="str">
        <f>IF('Panel Spreadsheet'!BF184&lt;&gt;0,0.01,"")</f>
        <v/>
      </c>
      <c r="BG184" t="str">
        <f>IF('Panel Spreadsheet'!BG184&lt;&gt;0,0.01,"")</f>
        <v/>
      </c>
      <c r="BH184" t="str">
        <f>IF('Panel Spreadsheet'!BH184&lt;&gt;0,0.01,"")</f>
        <v/>
      </c>
      <c r="BI184" t="str">
        <f>IF('Panel Spreadsheet'!BI184&lt;&gt;0,0.01,"")</f>
        <v/>
      </c>
      <c r="BJ184" t="str">
        <f>IF('Panel Spreadsheet'!BJ184&lt;&gt;0,0.01,"")</f>
        <v/>
      </c>
      <c r="BK184" t="str">
        <f>IF('Panel Spreadsheet'!BK184&lt;&gt;0,0.01,"")</f>
        <v/>
      </c>
      <c r="BL184" t="str">
        <f>IF('Panel Spreadsheet'!BL184&lt;&gt;0,0.01,"")</f>
        <v/>
      </c>
      <c r="BM184" t="str">
        <f>IF('Panel Spreadsheet'!BM184&lt;&gt;0,0.01,"")</f>
        <v/>
      </c>
    </row>
    <row r="185" spans="1:65" ht="29" x14ac:dyDescent="0.35">
      <c r="A185" s="46" t="s">
        <v>132</v>
      </c>
      <c r="B185" t="s">
        <v>125</v>
      </c>
      <c r="F185" t="str">
        <f>IF('Panel Spreadsheet'!F185&lt;&gt;0,0.01,"")</f>
        <v/>
      </c>
      <c r="G185" t="str">
        <f>IF('Panel Spreadsheet'!G185&lt;&gt;0,0.01,"")</f>
        <v/>
      </c>
      <c r="H185" t="str">
        <f>IF('Panel Spreadsheet'!H185&lt;&gt;0,0.01,"")</f>
        <v/>
      </c>
      <c r="I185" t="str">
        <f>IF('Panel Spreadsheet'!I185&lt;&gt;0,0.01,"")</f>
        <v/>
      </c>
      <c r="J185">
        <f>IF('Panel Spreadsheet'!J185&lt;&gt;0,0.01,"")</f>
        <v>0.01</v>
      </c>
      <c r="K185" t="str">
        <f>IF('Panel Spreadsheet'!K185&lt;&gt;0,0.01,"")</f>
        <v/>
      </c>
      <c r="L185" t="str">
        <f>IF('Panel Spreadsheet'!L185&lt;&gt;0,0.01,"")</f>
        <v/>
      </c>
      <c r="M185" t="str">
        <f>IF('Panel Spreadsheet'!M185&lt;&gt;0,0.01,"")</f>
        <v/>
      </c>
      <c r="N185" t="str">
        <f>IF('Panel Spreadsheet'!N185&lt;&gt;0,0.01,"")</f>
        <v/>
      </c>
      <c r="O185" t="str">
        <f>IF('Panel Spreadsheet'!O185&lt;&gt;0,0.01,"")</f>
        <v/>
      </c>
      <c r="P185" t="str">
        <f>IF('Panel Spreadsheet'!P185&lt;&gt;0,0.01,"")</f>
        <v/>
      </c>
      <c r="Q185" t="str">
        <f>IF('Panel Spreadsheet'!Q185&lt;&gt;0,0.01,"")</f>
        <v/>
      </c>
      <c r="R185" t="str">
        <f>IF('Panel Spreadsheet'!R185&lt;&gt;0,0.01,"")</f>
        <v/>
      </c>
      <c r="S185" t="str">
        <f>IF('Panel Spreadsheet'!S185&lt;&gt;0,0.01,"")</f>
        <v/>
      </c>
      <c r="T185" t="str">
        <f>IF('Panel Spreadsheet'!T185&lt;&gt;0,0.01,"")</f>
        <v/>
      </c>
      <c r="U185" t="str">
        <f>IF('Panel Spreadsheet'!U185&lt;&gt;0,0.01,"")</f>
        <v/>
      </c>
      <c r="V185" t="str">
        <f>IF('Panel Spreadsheet'!V185&lt;&gt;0,0.01,"")</f>
        <v/>
      </c>
      <c r="W185" t="str">
        <f>IF('Panel Spreadsheet'!W185&lt;&gt;0,0.01,"")</f>
        <v/>
      </c>
      <c r="X185" t="str">
        <f>IF('Panel Spreadsheet'!X185&lt;&gt;0,0.01,"")</f>
        <v/>
      </c>
      <c r="Y185" t="str">
        <f>IF('Panel Spreadsheet'!Y185&lt;&gt;0,0.01,"")</f>
        <v/>
      </c>
      <c r="Z185" t="str">
        <f>IF('Panel Spreadsheet'!Z185&lt;&gt;0,0.01,"")</f>
        <v/>
      </c>
      <c r="AA185" t="str">
        <f>IF('Panel Spreadsheet'!AA185&lt;&gt;0,0.01,"")</f>
        <v/>
      </c>
      <c r="AB185" t="str">
        <f>IF('Panel Spreadsheet'!AB185&lt;&gt;0,0.01,"")</f>
        <v/>
      </c>
      <c r="AC185" t="str">
        <f>IF('Panel Spreadsheet'!AC185&lt;&gt;0,0.01,"")</f>
        <v/>
      </c>
      <c r="AD185" t="str">
        <f>IF('Panel Spreadsheet'!AD185&lt;&gt;0,0.01,"")</f>
        <v/>
      </c>
      <c r="AE185" t="str">
        <f>IF('Panel Spreadsheet'!AE185&lt;&gt;0,0.01,"")</f>
        <v/>
      </c>
      <c r="AF185" t="str">
        <f>IF('Panel Spreadsheet'!AF185&lt;&gt;0,0.01,"")</f>
        <v/>
      </c>
      <c r="AG185" t="str">
        <f>IF('Panel Spreadsheet'!AG185&lt;&gt;0,0.01,"")</f>
        <v/>
      </c>
      <c r="AH185" t="str">
        <f>IF('Panel Spreadsheet'!AH185&lt;&gt;0,0.01,"")</f>
        <v/>
      </c>
      <c r="AI185" t="str">
        <f>IF('Panel Spreadsheet'!AI185&lt;&gt;0,0.01,"")</f>
        <v/>
      </c>
      <c r="AJ185" t="str">
        <f>IF('Panel Spreadsheet'!AJ185&lt;&gt;0,0.01,"")</f>
        <v/>
      </c>
      <c r="AK185" t="str">
        <f>IF('Panel Spreadsheet'!AK185&lt;&gt;0,0.01,"")</f>
        <v/>
      </c>
      <c r="AL185" t="str">
        <f>IF('Panel Spreadsheet'!AL185&lt;&gt;0,0.01,"")</f>
        <v/>
      </c>
      <c r="AM185" t="str">
        <f>IF('Panel Spreadsheet'!AM185&lt;&gt;0,0.01,"")</f>
        <v/>
      </c>
      <c r="AN185" t="str">
        <f>IF('Panel Spreadsheet'!AN185&lt;&gt;0,0.01,"")</f>
        <v/>
      </c>
      <c r="AO185" t="str">
        <f>IF('Panel Spreadsheet'!AO185&lt;&gt;0,0.01,"")</f>
        <v/>
      </c>
      <c r="AP185" t="str">
        <f>IF('Panel Spreadsheet'!AP185&lt;&gt;0,0.01,"")</f>
        <v/>
      </c>
      <c r="AQ185" t="str">
        <f>IF('Panel Spreadsheet'!AQ185&lt;&gt;0,0.01,"")</f>
        <v/>
      </c>
      <c r="AR185" t="str">
        <f>IF('Panel Spreadsheet'!AR185&lt;&gt;0,0.01,"")</f>
        <v/>
      </c>
      <c r="AS185" t="str">
        <f>IF('Panel Spreadsheet'!AS185&lt;&gt;0,0.01,"")</f>
        <v/>
      </c>
      <c r="AT185" t="str">
        <f>IF('Panel Spreadsheet'!AT185&lt;&gt;0,0.01,"")</f>
        <v/>
      </c>
      <c r="AU185" t="str">
        <f>IF('Panel Spreadsheet'!AU185&lt;&gt;0,0.01,"")</f>
        <v/>
      </c>
      <c r="AV185" t="str">
        <f>IF('Panel Spreadsheet'!AV185&lt;&gt;0,0.01,"")</f>
        <v/>
      </c>
      <c r="AW185" t="str">
        <f>IF('Panel Spreadsheet'!AW185&lt;&gt;0,0.01,"")</f>
        <v/>
      </c>
      <c r="AX185" t="str">
        <f>IF('Panel Spreadsheet'!AX185&lt;&gt;0,0.01,"")</f>
        <v/>
      </c>
      <c r="AY185" t="str">
        <f>IF('Panel Spreadsheet'!AY185&lt;&gt;0,0.01,"")</f>
        <v/>
      </c>
      <c r="AZ185" t="str">
        <f>IF('Panel Spreadsheet'!AZ185&lt;&gt;0,0.01,"")</f>
        <v/>
      </c>
      <c r="BA185" t="str">
        <f>IF('Panel Spreadsheet'!BA185&lt;&gt;0,0.01,"")</f>
        <v/>
      </c>
      <c r="BB185" t="str">
        <f>IF('Panel Spreadsheet'!BB185&lt;&gt;0,0.01,"")</f>
        <v/>
      </c>
      <c r="BC185" t="str">
        <f>IF('Panel Spreadsheet'!BC185&lt;&gt;0,0.01,"")</f>
        <v/>
      </c>
      <c r="BD185" t="str">
        <f>IF('Panel Spreadsheet'!BD185&lt;&gt;0,0.01,"")</f>
        <v/>
      </c>
      <c r="BE185" t="str">
        <f>IF('Panel Spreadsheet'!BE185&lt;&gt;0,0.01,"")</f>
        <v/>
      </c>
      <c r="BF185" t="str">
        <f>IF('Panel Spreadsheet'!BF185&lt;&gt;0,0.01,"")</f>
        <v/>
      </c>
      <c r="BG185" t="str">
        <f>IF('Panel Spreadsheet'!BG185&lt;&gt;0,0.01,"")</f>
        <v/>
      </c>
      <c r="BH185" t="str">
        <f>IF('Panel Spreadsheet'!BH185&lt;&gt;0,0.01,"")</f>
        <v/>
      </c>
      <c r="BI185" t="str">
        <f>IF('Panel Spreadsheet'!BI185&lt;&gt;0,0.01,"")</f>
        <v/>
      </c>
      <c r="BJ185" t="str">
        <f>IF('Panel Spreadsheet'!BJ185&lt;&gt;0,0.01,"")</f>
        <v/>
      </c>
      <c r="BK185" t="str">
        <f>IF('Panel Spreadsheet'!BK185&lt;&gt;0,0.01,"")</f>
        <v/>
      </c>
      <c r="BL185" t="str">
        <f>IF('Panel Spreadsheet'!BL185&lt;&gt;0,0.01,"")</f>
        <v/>
      </c>
      <c r="BM185" t="str">
        <f>IF('Panel Spreadsheet'!BM185&lt;&gt;0,0.01,"")</f>
        <v/>
      </c>
    </row>
    <row r="186" spans="1:65" ht="29" x14ac:dyDescent="0.35">
      <c r="A186" s="46" t="s">
        <v>133</v>
      </c>
      <c r="B186" t="s">
        <v>125</v>
      </c>
      <c r="F186" t="str">
        <f>IF('Panel Spreadsheet'!F186&lt;&gt;0,0.01,"")</f>
        <v/>
      </c>
      <c r="G186" t="str">
        <f>IF('Panel Spreadsheet'!G186&lt;&gt;0,0.01,"")</f>
        <v/>
      </c>
      <c r="H186" t="str">
        <f>IF('Panel Spreadsheet'!H186&lt;&gt;0,0.01,"")</f>
        <v/>
      </c>
      <c r="I186" t="str">
        <f>IF('Panel Spreadsheet'!I186&lt;&gt;0,0.01,"")</f>
        <v/>
      </c>
      <c r="J186">
        <f>IF('Panel Spreadsheet'!J186&lt;&gt;0,0.01,"")</f>
        <v>0.01</v>
      </c>
      <c r="K186" t="str">
        <f>IF('Panel Spreadsheet'!K186&lt;&gt;0,0.01,"")</f>
        <v/>
      </c>
      <c r="L186" t="str">
        <f>IF('Panel Spreadsheet'!L186&lt;&gt;0,0.01,"")</f>
        <v/>
      </c>
      <c r="M186" t="str">
        <f>IF('Panel Spreadsheet'!M186&lt;&gt;0,0.01,"")</f>
        <v/>
      </c>
      <c r="N186" t="str">
        <f>IF('Panel Spreadsheet'!N186&lt;&gt;0,0.01,"")</f>
        <v/>
      </c>
      <c r="O186" t="str">
        <f>IF('Panel Spreadsheet'!O186&lt;&gt;0,0.01,"")</f>
        <v/>
      </c>
      <c r="P186" t="str">
        <f>IF('Panel Spreadsheet'!P186&lt;&gt;0,0.01,"")</f>
        <v/>
      </c>
      <c r="Q186" t="str">
        <f>IF('Panel Spreadsheet'!Q186&lt;&gt;0,0.01,"")</f>
        <v/>
      </c>
      <c r="R186" t="str">
        <f>IF('Panel Spreadsheet'!R186&lt;&gt;0,0.01,"")</f>
        <v/>
      </c>
      <c r="S186" t="str">
        <f>IF('Panel Spreadsheet'!S186&lt;&gt;0,0.01,"")</f>
        <v/>
      </c>
      <c r="T186" t="str">
        <f>IF('Panel Spreadsheet'!T186&lt;&gt;0,0.01,"")</f>
        <v/>
      </c>
      <c r="U186" t="str">
        <f>IF('Panel Spreadsheet'!U186&lt;&gt;0,0.01,"")</f>
        <v/>
      </c>
      <c r="V186" t="str">
        <f>IF('Panel Spreadsheet'!V186&lt;&gt;0,0.01,"")</f>
        <v/>
      </c>
      <c r="W186" t="str">
        <f>IF('Panel Spreadsheet'!W186&lt;&gt;0,0.01,"")</f>
        <v/>
      </c>
      <c r="X186" t="str">
        <f>IF('Panel Spreadsheet'!X186&lt;&gt;0,0.01,"")</f>
        <v/>
      </c>
      <c r="Y186" t="str">
        <f>IF('Panel Spreadsheet'!Y186&lt;&gt;0,0.01,"")</f>
        <v/>
      </c>
      <c r="Z186" t="str">
        <f>IF('Panel Spreadsheet'!Z186&lt;&gt;0,0.01,"")</f>
        <v/>
      </c>
      <c r="AA186" t="str">
        <f>IF('Panel Spreadsheet'!AA186&lt;&gt;0,0.01,"")</f>
        <v/>
      </c>
      <c r="AB186" t="str">
        <f>IF('Panel Spreadsheet'!AB186&lt;&gt;0,0.01,"")</f>
        <v/>
      </c>
      <c r="AC186" t="str">
        <f>IF('Panel Spreadsheet'!AC186&lt;&gt;0,0.01,"")</f>
        <v/>
      </c>
      <c r="AD186" t="str">
        <f>IF('Panel Spreadsheet'!AD186&lt;&gt;0,0.01,"")</f>
        <v/>
      </c>
      <c r="AE186" t="str">
        <f>IF('Panel Spreadsheet'!AE186&lt;&gt;0,0.01,"")</f>
        <v/>
      </c>
      <c r="AF186" t="str">
        <f>IF('Panel Spreadsheet'!AF186&lt;&gt;0,0.01,"")</f>
        <v/>
      </c>
      <c r="AG186" t="str">
        <f>IF('Panel Spreadsheet'!AG186&lt;&gt;0,0.01,"")</f>
        <v/>
      </c>
      <c r="AH186" t="str">
        <f>IF('Panel Spreadsheet'!AH186&lt;&gt;0,0.01,"")</f>
        <v/>
      </c>
      <c r="AI186" t="str">
        <f>IF('Panel Spreadsheet'!AI186&lt;&gt;0,0.01,"")</f>
        <v/>
      </c>
      <c r="AJ186" t="str">
        <f>IF('Panel Spreadsheet'!AJ186&lt;&gt;0,0.01,"")</f>
        <v/>
      </c>
      <c r="AK186" t="str">
        <f>IF('Panel Spreadsheet'!AK186&lt;&gt;0,0.01,"")</f>
        <v/>
      </c>
      <c r="AL186" t="str">
        <f>IF('Panel Spreadsheet'!AL186&lt;&gt;0,0.01,"")</f>
        <v/>
      </c>
      <c r="AM186" t="str">
        <f>IF('Panel Spreadsheet'!AM186&lt;&gt;0,0.01,"")</f>
        <v/>
      </c>
      <c r="AN186" t="str">
        <f>IF('Panel Spreadsheet'!AN186&lt;&gt;0,0.01,"")</f>
        <v/>
      </c>
      <c r="AO186" t="str">
        <f>IF('Panel Spreadsheet'!AO186&lt;&gt;0,0.01,"")</f>
        <v/>
      </c>
      <c r="AP186" t="str">
        <f>IF('Panel Spreadsheet'!AP186&lt;&gt;0,0.01,"")</f>
        <v/>
      </c>
      <c r="AQ186" t="str">
        <f>IF('Panel Spreadsheet'!AQ186&lt;&gt;0,0.01,"")</f>
        <v/>
      </c>
      <c r="AR186" t="str">
        <f>IF('Panel Spreadsheet'!AR186&lt;&gt;0,0.01,"")</f>
        <v/>
      </c>
      <c r="AS186" t="str">
        <f>IF('Panel Spreadsheet'!AS186&lt;&gt;0,0.01,"")</f>
        <v/>
      </c>
      <c r="AT186" t="str">
        <f>IF('Panel Spreadsheet'!AT186&lt;&gt;0,0.01,"")</f>
        <v/>
      </c>
      <c r="AU186" t="str">
        <f>IF('Panel Spreadsheet'!AU186&lt;&gt;0,0.01,"")</f>
        <v/>
      </c>
      <c r="AV186" t="str">
        <f>IF('Panel Spreadsheet'!AV186&lt;&gt;0,0.01,"")</f>
        <v/>
      </c>
      <c r="AW186" t="str">
        <f>IF('Panel Spreadsheet'!AW186&lt;&gt;0,0.01,"")</f>
        <v/>
      </c>
      <c r="AX186" t="str">
        <f>IF('Panel Spreadsheet'!AX186&lt;&gt;0,0.01,"")</f>
        <v/>
      </c>
      <c r="AY186" t="str">
        <f>IF('Panel Spreadsheet'!AY186&lt;&gt;0,0.01,"")</f>
        <v/>
      </c>
      <c r="AZ186" t="str">
        <f>IF('Panel Spreadsheet'!AZ186&lt;&gt;0,0.01,"")</f>
        <v/>
      </c>
      <c r="BA186" t="str">
        <f>IF('Panel Spreadsheet'!BA186&lt;&gt;0,0.01,"")</f>
        <v/>
      </c>
      <c r="BB186" t="str">
        <f>IF('Panel Spreadsheet'!BB186&lt;&gt;0,0.01,"")</f>
        <v/>
      </c>
      <c r="BC186" t="str">
        <f>IF('Panel Spreadsheet'!BC186&lt;&gt;0,0.01,"")</f>
        <v/>
      </c>
      <c r="BD186" t="str">
        <f>IF('Panel Spreadsheet'!BD186&lt;&gt;0,0.01,"")</f>
        <v/>
      </c>
      <c r="BE186" t="str">
        <f>IF('Panel Spreadsheet'!BE186&lt;&gt;0,0.01,"")</f>
        <v/>
      </c>
      <c r="BF186" t="str">
        <f>IF('Panel Spreadsheet'!BF186&lt;&gt;0,0.01,"")</f>
        <v/>
      </c>
      <c r="BG186" t="str">
        <f>IF('Panel Spreadsheet'!BG186&lt;&gt;0,0.01,"")</f>
        <v/>
      </c>
      <c r="BH186" t="str">
        <f>IF('Panel Spreadsheet'!BH186&lt;&gt;0,0.01,"")</f>
        <v/>
      </c>
      <c r="BI186" t="str">
        <f>IF('Panel Spreadsheet'!BI186&lt;&gt;0,0.01,"")</f>
        <v/>
      </c>
      <c r="BJ186" t="str">
        <f>IF('Panel Spreadsheet'!BJ186&lt;&gt;0,0.01,"")</f>
        <v/>
      </c>
      <c r="BK186" t="str">
        <f>IF('Panel Spreadsheet'!BK186&lt;&gt;0,0.01,"")</f>
        <v/>
      </c>
      <c r="BL186" t="str">
        <f>IF('Panel Spreadsheet'!BL186&lt;&gt;0,0.01,"")</f>
        <v/>
      </c>
      <c r="BM186" t="str">
        <f>IF('Panel Spreadsheet'!BM186&lt;&gt;0,0.01,"")</f>
        <v/>
      </c>
    </row>
    <row r="187" spans="1:65" ht="43.5" x14ac:dyDescent="0.35">
      <c r="A187" s="46" t="s">
        <v>134</v>
      </c>
      <c r="B187" t="s">
        <v>115</v>
      </c>
      <c r="F187" t="str">
        <f>IF('Panel Spreadsheet'!F187&lt;&gt;0,0.01,"")</f>
        <v/>
      </c>
      <c r="G187" t="str">
        <f>IF('Panel Spreadsheet'!G187&lt;&gt;0,0.01,"")</f>
        <v/>
      </c>
      <c r="H187" t="str">
        <f>IF('Panel Spreadsheet'!H187&lt;&gt;0,0.01,"")</f>
        <v/>
      </c>
      <c r="I187" t="str">
        <f>IF('Panel Spreadsheet'!I187&lt;&gt;0,0.01,"")</f>
        <v/>
      </c>
      <c r="J187">
        <f>IF('Panel Spreadsheet'!J187&lt;&gt;0,0.01,"")</f>
        <v>0.01</v>
      </c>
      <c r="K187">
        <f>IF('Panel Spreadsheet'!K187&lt;&gt;0,0.01,"")</f>
        <v>0.01</v>
      </c>
      <c r="L187">
        <f>IF('Panel Spreadsheet'!L187&lt;&gt;0,0.01,"")</f>
        <v>0.01</v>
      </c>
      <c r="M187" t="str">
        <f>IF('Panel Spreadsheet'!M187&lt;&gt;0,0.01,"")</f>
        <v/>
      </c>
      <c r="N187" t="str">
        <f>IF('Panel Spreadsheet'!N187&lt;&gt;0,0.01,"")</f>
        <v/>
      </c>
      <c r="O187" t="str">
        <f>IF('Panel Spreadsheet'!O187&lt;&gt;0,0.01,"")</f>
        <v/>
      </c>
      <c r="P187" t="str">
        <f>IF('Panel Spreadsheet'!P187&lt;&gt;0,0.01,"")</f>
        <v/>
      </c>
      <c r="Q187" t="str">
        <f>IF('Panel Spreadsheet'!Q187&lt;&gt;0,0.01,"")</f>
        <v/>
      </c>
      <c r="R187" t="str">
        <f>IF('Panel Spreadsheet'!R187&lt;&gt;0,0.01,"")</f>
        <v/>
      </c>
      <c r="S187" t="str">
        <f>IF('Panel Spreadsheet'!S187&lt;&gt;0,0.01,"")</f>
        <v/>
      </c>
      <c r="T187" t="str">
        <f>IF('Panel Spreadsheet'!T187&lt;&gt;0,0.01,"")</f>
        <v/>
      </c>
      <c r="U187" t="str">
        <f>IF('Panel Spreadsheet'!U187&lt;&gt;0,0.01,"")</f>
        <v/>
      </c>
      <c r="V187" t="str">
        <f>IF('Panel Spreadsheet'!V187&lt;&gt;0,0.01,"")</f>
        <v/>
      </c>
      <c r="W187" t="str">
        <f>IF('Panel Spreadsheet'!W187&lt;&gt;0,0.01,"")</f>
        <v/>
      </c>
      <c r="X187" t="str">
        <f>IF('Panel Spreadsheet'!X187&lt;&gt;0,0.01,"")</f>
        <v/>
      </c>
      <c r="Y187" t="str">
        <f>IF('Panel Spreadsheet'!Y187&lt;&gt;0,0.01,"")</f>
        <v/>
      </c>
      <c r="Z187" t="str">
        <f>IF('Panel Spreadsheet'!Z187&lt;&gt;0,0.01,"")</f>
        <v/>
      </c>
      <c r="AA187" t="str">
        <f>IF('Panel Spreadsheet'!AA187&lt;&gt;0,0.01,"")</f>
        <v/>
      </c>
      <c r="AB187" t="str">
        <f>IF('Panel Spreadsheet'!AB187&lt;&gt;0,0.01,"")</f>
        <v/>
      </c>
      <c r="AC187" t="str">
        <f>IF('Panel Spreadsheet'!AC187&lt;&gt;0,0.01,"")</f>
        <v/>
      </c>
      <c r="AD187" t="str">
        <f>IF('Panel Spreadsheet'!AD187&lt;&gt;0,0.01,"")</f>
        <v/>
      </c>
      <c r="AE187" t="str">
        <f>IF('Panel Spreadsheet'!AE187&lt;&gt;0,0.01,"")</f>
        <v/>
      </c>
      <c r="AF187" t="str">
        <f>IF('Panel Spreadsheet'!AF187&lt;&gt;0,0.01,"")</f>
        <v/>
      </c>
      <c r="AG187" t="str">
        <f>IF('Panel Spreadsheet'!AG187&lt;&gt;0,0.01,"")</f>
        <v/>
      </c>
      <c r="AH187" t="str">
        <f>IF('Panel Spreadsheet'!AH187&lt;&gt;0,0.01,"")</f>
        <v/>
      </c>
      <c r="AI187" t="str">
        <f>IF('Panel Spreadsheet'!AI187&lt;&gt;0,0.01,"")</f>
        <v/>
      </c>
      <c r="AJ187" t="str">
        <f>IF('Panel Spreadsheet'!AJ187&lt;&gt;0,0.01,"")</f>
        <v/>
      </c>
      <c r="AK187" t="str">
        <f>IF('Panel Spreadsheet'!AK187&lt;&gt;0,0.01,"")</f>
        <v/>
      </c>
      <c r="AL187" t="str">
        <f>IF('Panel Spreadsheet'!AL187&lt;&gt;0,0.01,"")</f>
        <v/>
      </c>
      <c r="AM187" t="str">
        <f>IF('Panel Spreadsheet'!AM187&lt;&gt;0,0.01,"")</f>
        <v/>
      </c>
      <c r="AN187" t="str">
        <f>IF('Panel Spreadsheet'!AN187&lt;&gt;0,0.01,"")</f>
        <v/>
      </c>
      <c r="AO187" t="str">
        <f>IF('Panel Spreadsheet'!AO187&lt;&gt;0,0.01,"")</f>
        <v/>
      </c>
      <c r="AP187" t="str">
        <f>IF('Panel Spreadsheet'!AP187&lt;&gt;0,0.01,"")</f>
        <v/>
      </c>
      <c r="AQ187" t="str">
        <f>IF('Panel Spreadsheet'!AQ187&lt;&gt;0,0.01,"")</f>
        <v/>
      </c>
      <c r="AR187" t="str">
        <f>IF('Panel Spreadsheet'!AR187&lt;&gt;0,0.01,"")</f>
        <v/>
      </c>
      <c r="AS187" t="str">
        <f>IF('Panel Spreadsheet'!AS187&lt;&gt;0,0.01,"")</f>
        <v/>
      </c>
      <c r="AT187" t="str">
        <f>IF('Panel Spreadsheet'!AT187&lt;&gt;0,0.01,"")</f>
        <v/>
      </c>
      <c r="AU187" t="str">
        <f>IF('Panel Spreadsheet'!AU187&lt;&gt;0,0.01,"")</f>
        <v/>
      </c>
      <c r="AV187" t="str">
        <f>IF('Panel Spreadsheet'!AV187&lt;&gt;0,0.01,"")</f>
        <v/>
      </c>
      <c r="AW187" t="str">
        <f>IF('Panel Spreadsheet'!AW187&lt;&gt;0,0.01,"")</f>
        <v/>
      </c>
      <c r="AX187" t="str">
        <f>IF('Panel Spreadsheet'!AX187&lt;&gt;0,0.01,"")</f>
        <v/>
      </c>
      <c r="AY187" t="str">
        <f>IF('Panel Spreadsheet'!AY187&lt;&gt;0,0.01,"")</f>
        <v/>
      </c>
      <c r="AZ187" t="str">
        <f>IF('Panel Spreadsheet'!AZ187&lt;&gt;0,0.01,"")</f>
        <v/>
      </c>
      <c r="BA187" t="str">
        <f>IF('Panel Spreadsheet'!BA187&lt;&gt;0,0.01,"")</f>
        <v/>
      </c>
      <c r="BB187" t="str">
        <f>IF('Panel Spreadsheet'!BB187&lt;&gt;0,0.01,"")</f>
        <v/>
      </c>
      <c r="BC187" t="str">
        <f>IF('Panel Spreadsheet'!BC187&lt;&gt;0,0.01,"")</f>
        <v/>
      </c>
      <c r="BD187" t="str">
        <f>IF('Panel Spreadsheet'!BD187&lt;&gt;0,0.01,"")</f>
        <v/>
      </c>
      <c r="BE187" t="str">
        <f>IF('Panel Spreadsheet'!BE187&lt;&gt;0,0.01,"")</f>
        <v/>
      </c>
      <c r="BF187" t="str">
        <f>IF('Panel Spreadsheet'!BF187&lt;&gt;0,0.01,"")</f>
        <v/>
      </c>
      <c r="BG187" t="str">
        <f>IF('Panel Spreadsheet'!BG187&lt;&gt;0,0.01,"")</f>
        <v/>
      </c>
      <c r="BH187" t="str">
        <f>IF('Panel Spreadsheet'!BH187&lt;&gt;0,0.01,"")</f>
        <v/>
      </c>
      <c r="BI187" t="str">
        <f>IF('Panel Spreadsheet'!BI187&lt;&gt;0,0.01,"")</f>
        <v/>
      </c>
      <c r="BJ187" t="str">
        <f>IF('Panel Spreadsheet'!BJ187&lt;&gt;0,0.01,"")</f>
        <v/>
      </c>
      <c r="BK187" t="str">
        <f>IF('Panel Spreadsheet'!BK187&lt;&gt;0,0.01,"")</f>
        <v/>
      </c>
      <c r="BL187" t="str">
        <f>IF('Panel Spreadsheet'!BL187&lt;&gt;0,0.01,"")</f>
        <v/>
      </c>
      <c r="BM187" t="str">
        <f>IF('Panel Spreadsheet'!BM187&lt;&gt;0,0.01,"")</f>
        <v/>
      </c>
    </row>
    <row r="188" spans="1:65" x14ac:dyDescent="0.35">
      <c r="A188" s="46" t="s">
        <v>135</v>
      </c>
      <c r="B188" t="s">
        <v>115</v>
      </c>
      <c r="F188" t="str">
        <f>IF('Panel Spreadsheet'!F188&lt;&gt;0,0.01,"")</f>
        <v/>
      </c>
      <c r="G188" t="str">
        <f>IF('Panel Spreadsheet'!G188&lt;&gt;0,0.01,"")</f>
        <v/>
      </c>
      <c r="H188" t="str">
        <f>IF('Panel Spreadsheet'!H188&lt;&gt;0,0.01,"")</f>
        <v/>
      </c>
      <c r="I188" t="str">
        <f>IF('Panel Spreadsheet'!I188&lt;&gt;0,0.01,"")</f>
        <v/>
      </c>
      <c r="J188" t="str">
        <f>IF('Panel Spreadsheet'!J188&lt;&gt;0,0.01,"")</f>
        <v/>
      </c>
      <c r="K188">
        <f>IF('Panel Spreadsheet'!K188&lt;&gt;0,0.01,"")</f>
        <v>0.01</v>
      </c>
      <c r="L188" t="str">
        <f>IF('Panel Spreadsheet'!L188&lt;&gt;0,0.01,"")</f>
        <v/>
      </c>
      <c r="M188">
        <f>IF('Panel Spreadsheet'!M188&lt;&gt;0,0.01,"")</f>
        <v>0.01</v>
      </c>
      <c r="N188">
        <f>IF('Panel Spreadsheet'!N188&lt;&gt;0,0.01,"")</f>
        <v>0.01</v>
      </c>
      <c r="O188">
        <f>IF('Panel Spreadsheet'!O188&lt;&gt;0,0.01,"")</f>
        <v>0.01</v>
      </c>
      <c r="P188">
        <f>IF('Panel Spreadsheet'!P188&lt;&gt;0,0.01,"")</f>
        <v>0.01</v>
      </c>
      <c r="Q188" t="str">
        <f>IF('Panel Spreadsheet'!Q188&lt;&gt;0,0.01,"")</f>
        <v/>
      </c>
      <c r="R188" t="str">
        <f>IF('Panel Spreadsheet'!R188&lt;&gt;0,0.01,"")</f>
        <v/>
      </c>
      <c r="S188" t="str">
        <f>IF('Panel Spreadsheet'!S188&lt;&gt;0,0.01,"")</f>
        <v/>
      </c>
      <c r="T188" t="str">
        <f>IF('Panel Spreadsheet'!T188&lt;&gt;0,0.01,"")</f>
        <v/>
      </c>
      <c r="U188" t="str">
        <f>IF('Panel Spreadsheet'!U188&lt;&gt;0,0.01,"")</f>
        <v/>
      </c>
      <c r="V188" t="str">
        <f>IF('Panel Spreadsheet'!V188&lt;&gt;0,0.01,"")</f>
        <v/>
      </c>
      <c r="W188" t="str">
        <f>IF('Panel Spreadsheet'!W188&lt;&gt;0,0.01,"")</f>
        <v/>
      </c>
      <c r="X188" t="str">
        <f>IF('Panel Spreadsheet'!X188&lt;&gt;0,0.01,"")</f>
        <v/>
      </c>
      <c r="Y188" t="str">
        <f>IF('Panel Spreadsheet'!Y188&lt;&gt;0,0.01,"")</f>
        <v/>
      </c>
      <c r="Z188" t="str">
        <f>IF('Panel Spreadsheet'!Z188&lt;&gt;0,0.01,"")</f>
        <v/>
      </c>
      <c r="AA188" t="str">
        <f>IF('Panel Spreadsheet'!AA188&lt;&gt;0,0.01,"")</f>
        <v/>
      </c>
      <c r="AB188" t="str">
        <f>IF('Panel Spreadsheet'!AB188&lt;&gt;0,0.01,"")</f>
        <v/>
      </c>
      <c r="AC188" t="str">
        <f>IF('Panel Spreadsheet'!AC188&lt;&gt;0,0.01,"")</f>
        <v/>
      </c>
      <c r="AD188" t="str">
        <f>IF('Panel Spreadsheet'!AD188&lt;&gt;0,0.01,"")</f>
        <v/>
      </c>
      <c r="AE188" t="str">
        <f>IF('Panel Spreadsheet'!AE188&lt;&gt;0,0.01,"")</f>
        <v/>
      </c>
      <c r="AF188" t="str">
        <f>IF('Panel Spreadsheet'!AF188&lt;&gt;0,0.01,"")</f>
        <v/>
      </c>
      <c r="AG188" t="str">
        <f>IF('Panel Spreadsheet'!AG188&lt;&gt;0,0.01,"")</f>
        <v/>
      </c>
      <c r="AH188" t="str">
        <f>IF('Panel Spreadsheet'!AH188&lt;&gt;0,0.01,"")</f>
        <v/>
      </c>
      <c r="AI188" t="str">
        <f>IF('Panel Spreadsheet'!AI188&lt;&gt;0,0.01,"")</f>
        <v/>
      </c>
      <c r="AJ188" t="str">
        <f>IF('Panel Spreadsheet'!AJ188&lt;&gt;0,0.01,"")</f>
        <v/>
      </c>
      <c r="AK188" t="str">
        <f>IF('Panel Spreadsheet'!AK188&lt;&gt;0,0.01,"")</f>
        <v/>
      </c>
      <c r="AL188" t="str">
        <f>IF('Panel Spreadsheet'!AL188&lt;&gt;0,0.01,"")</f>
        <v/>
      </c>
      <c r="AM188" t="str">
        <f>IF('Panel Spreadsheet'!AM188&lt;&gt;0,0.01,"")</f>
        <v/>
      </c>
      <c r="AN188" t="str">
        <f>IF('Panel Spreadsheet'!AN188&lt;&gt;0,0.01,"")</f>
        <v/>
      </c>
      <c r="AO188" t="str">
        <f>IF('Panel Spreadsheet'!AO188&lt;&gt;0,0.01,"")</f>
        <v/>
      </c>
      <c r="AP188" t="str">
        <f>IF('Panel Spreadsheet'!AP188&lt;&gt;0,0.01,"")</f>
        <v/>
      </c>
      <c r="AQ188" t="str">
        <f>IF('Panel Spreadsheet'!AQ188&lt;&gt;0,0.01,"")</f>
        <v/>
      </c>
      <c r="AR188" t="str">
        <f>IF('Panel Spreadsheet'!AR188&lt;&gt;0,0.01,"")</f>
        <v/>
      </c>
      <c r="AS188" t="str">
        <f>IF('Panel Spreadsheet'!AS188&lt;&gt;0,0.01,"")</f>
        <v/>
      </c>
      <c r="AT188" t="str">
        <f>IF('Panel Spreadsheet'!AT188&lt;&gt;0,0.01,"")</f>
        <v/>
      </c>
      <c r="AU188" t="str">
        <f>IF('Panel Spreadsheet'!AU188&lt;&gt;0,0.01,"")</f>
        <v/>
      </c>
      <c r="AV188" t="str">
        <f>IF('Panel Spreadsheet'!AV188&lt;&gt;0,0.01,"")</f>
        <v/>
      </c>
      <c r="AW188" t="str">
        <f>IF('Panel Spreadsheet'!AW188&lt;&gt;0,0.01,"")</f>
        <v/>
      </c>
      <c r="AX188" t="str">
        <f>IF('Panel Spreadsheet'!AX188&lt;&gt;0,0.01,"")</f>
        <v/>
      </c>
      <c r="AY188" t="str">
        <f>IF('Panel Spreadsheet'!AY188&lt;&gt;0,0.01,"")</f>
        <v/>
      </c>
      <c r="AZ188" t="str">
        <f>IF('Panel Spreadsheet'!AZ188&lt;&gt;0,0.01,"")</f>
        <v/>
      </c>
      <c r="BA188" t="str">
        <f>IF('Panel Spreadsheet'!BA188&lt;&gt;0,0.01,"")</f>
        <v/>
      </c>
      <c r="BB188" t="str">
        <f>IF('Panel Spreadsheet'!BB188&lt;&gt;0,0.01,"")</f>
        <v/>
      </c>
      <c r="BC188" t="str">
        <f>IF('Panel Spreadsheet'!BC188&lt;&gt;0,0.01,"")</f>
        <v/>
      </c>
      <c r="BD188" t="str">
        <f>IF('Panel Spreadsheet'!BD188&lt;&gt;0,0.01,"")</f>
        <v/>
      </c>
      <c r="BE188" t="str">
        <f>IF('Panel Spreadsheet'!BE188&lt;&gt;0,0.01,"")</f>
        <v/>
      </c>
      <c r="BF188" t="str">
        <f>IF('Panel Spreadsheet'!BF188&lt;&gt;0,0.01,"")</f>
        <v/>
      </c>
      <c r="BG188" t="str">
        <f>IF('Panel Spreadsheet'!BG188&lt;&gt;0,0.01,"")</f>
        <v/>
      </c>
      <c r="BH188" t="str">
        <f>IF('Panel Spreadsheet'!BH188&lt;&gt;0,0.01,"")</f>
        <v/>
      </c>
      <c r="BI188" t="str">
        <f>IF('Panel Spreadsheet'!BI188&lt;&gt;0,0.01,"")</f>
        <v/>
      </c>
      <c r="BJ188" t="str">
        <f>IF('Panel Spreadsheet'!BJ188&lt;&gt;0,0.01,"")</f>
        <v/>
      </c>
      <c r="BK188" t="str">
        <f>IF('Panel Spreadsheet'!BK188&lt;&gt;0,0.01,"")</f>
        <v/>
      </c>
      <c r="BL188" t="str">
        <f>IF('Panel Spreadsheet'!BL188&lt;&gt;0,0.01,"")</f>
        <v/>
      </c>
      <c r="BM188" t="str">
        <f>IF('Panel Spreadsheet'!BM188&lt;&gt;0,0.01,"")</f>
        <v/>
      </c>
    </row>
    <row r="189" spans="1:65" x14ac:dyDescent="0.35">
      <c r="A189" s="46" t="s">
        <v>136</v>
      </c>
      <c r="B189" t="s">
        <v>125</v>
      </c>
      <c r="F189" t="str">
        <f>IF('Panel Spreadsheet'!F189&lt;&gt;0,0.01,"")</f>
        <v/>
      </c>
      <c r="G189" t="str">
        <f>IF('Panel Spreadsheet'!G189&lt;&gt;0,0.01,"")</f>
        <v/>
      </c>
      <c r="H189" t="str">
        <f>IF('Panel Spreadsheet'!H189&lt;&gt;0,0.01,"")</f>
        <v/>
      </c>
      <c r="I189" t="str">
        <f>IF('Panel Spreadsheet'!I189&lt;&gt;0,0.01,"")</f>
        <v/>
      </c>
      <c r="J189" t="str">
        <f>IF('Panel Spreadsheet'!J189&lt;&gt;0,0.01,"")</f>
        <v/>
      </c>
      <c r="K189">
        <f>IF('Panel Spreadsheet'!K189&lt;&gt;0,0.01,"")</f>
        <v>0.01</v>
      </c>
      <c r="L189" t="str">
        <f>IF('Panel Spreadsheet'!L189&lt;&gt;0,0.01,"")</f>
        <v/>
      </c>
      <c r="M189">
        <f>IF('Panel Spreadsheet'!M189&lt;&gt;0,0.01,"")</f>
        <v>0.01</v>
      </c>
      <c r="N189">
        <f>IF('Panel Spreadsheet'!N189&lt;&gt;0,0.01,"")</f>
        <v>0.01</v>
      </c>
      <c r="O189">
        <f>IF('Panel Spreadsheet'!O189&lt;&gt;0,0.01,"")</f>
        <v>0.01</v>
      </c>
      <c r="P189">
        <f>IF('Panel Spreadsheet'!P189&lt;&gt;0,0.01,"")</f>
        <v>0.01</v>
      </c>
      <c r="Q189">
        <f>IF('Panel Spreadsheet'!Q189&lt;&gt;0,0.01,"")</f>
        <v>0.01</v>
      </c>
      <c r="R189">
        <f>IF('Panel Spreadsheet'!R189&lt;&gt;0,0.01,"")</f>
        <v>0.01</v>
      </c>
      <c r="S189">
        <f>IF('Panel Spreadsheet'!S189&lt;&gt;0,0.01,"")</f>
        <v>0.01</v>
      </c>
      <c r="T189" t="str">
        <f>IF('Panel Spreadsheet'!T189&lt;&gt;0,0.01,"")</f>
        <v/>
      </c>
      <c r="U189">
        <f>IF('Panel Spreadsheet'!U189&lt;&gt;0,0.01,"")</f>
        <v>0.01</v>
      </c>
      <c r="V189">
        <f>IF('Panel Spreadsheet'!V189&lt;&gt;0,0.01,"")</f>
        <v>0.01</v>
      </c>
      <c r="W189">
        <f>IF('Panel Spreadsheet'!W189&lt;&gt;0,0.01,"")</f>
        <v>0.01</v>
      </c>
      <c r="X189">
        <f>IF('Panel Spreadsheet'!X189&lt;&gt;0,0.01,"")</f>
        <v>0.01</v>
      </c>
      <c r="Y189">
        <f>IF('Panel Spreadsheet'!Y189&lt;&gt;0,0.01,"")</f>
        <v>0.01</v>
      </c>
      <c r="Z189">
        <f>IF('Panel Spreadsheet'!Z189&lt;&gt;0,0.01,"")</f>
        <v>0.01</v>
      </c>
      <c r="AA189">
        <f>IF('Panel Spreadsheet'!AA189&lt;&gt;0,0.01,"")</f>
        <v>0.01</v>
      </c>
      <c r="AB189">
        <f>IF('Panel Spreadsheet'!AB189&lt;&gt;0,0.01,"")</f>
        <v>0.01</v>
      </c>
      <c r="AC189">
        <f>IF('Panel Spreadsheet'!AC189&lt;&gt;0,0.01,"")</f>
        <v>0.01</v>
      </c>
      <c r="AD189">
        <f>IF('Panel Spreadsheet'!AD189&lt;&gt;0,0.01,"")</f>
        <v>0.01</v>
      </c>
      <c r="AE189">
        <f>IF('Panel Spreadsheet'!AE189&lt;&gt;0,0.01,"")</f>
        <v>0.01</v>
      </c>
      <c r="AF189">
        <f>IF('Panel Spreadsheet'!AF189&lt;&gt;0,0.01,"")</f>
        <v>0.01</v>
      </c>
      <c r="AG189">
        <f>IF('Panel Spreadsheet'!AG189&lt;&gt;0,0.01,"")</f>
        <v>0.01</v>
      </c>
      <c r="AH189">
        <f>IF('Panel Spreadsheet'!AH189&lt;&gt;0,0.01,"")</f>
        <v>0.01</v>
      </c>
      <c r="AI189">
        <f>IF('Panel Spreadsheet'!AI189&lt;&gt;0,0.01,"")</f>
        <v>0.01</v>
      </c>
      <c r="AJ189">
        <f>IF('Panel Spreadsheet'!AJ189&lt;&gt;0,0.01,"")</f>
        <v>0.01</v>
      </c>
      <c r="AK189">
        <f>IF('Panel Spreadsheet'!AK189&lt;&gt;0,0.01,"")</f>
        <v>0.01</v>
      </c>
      <c r="AL189">
        <f>IF('Panel Spreadsheet'!AL189&lt;&gt;0,0.01,"")</f>
        <v>0.01</v>
      </c>
      <c r="AM189">
        <f>IF('Panel Spreadsheet'!AM189&lt;&gt;0,0.01,"")</f>
        <v>0.01</v>
      </c>
      <c r="AN189" t="str">
        <f>IF('Panel Spreadsheet'!AN189&lt;&gt;0,0.01,"")</f>
        <v/>
      </c>
      <c r="AO189" t="str">
        <f>IF('Panel Spreadsheet'!AO189&lt;&gt;0,0.01,"")</f>
        <v/>
      </c>
      <c r="AP189">
        <f>IF('Panel Spreadsheet'!AP189&lt;&gt;0,0.01,"")</f>
        <v>0.01</v>
      </c>
      <c r="AQ189">
        <f>IF('Panel Spreadsheet'!AQ189&lt;&gt;0,0.01,"")</f>
        <v>0.01</v>
      </c>
      <c r="AR189">
        <f>IF('Panel Spreadsheet'!AR189&lt;&gt;0,0.01,"")</f>
        <v>0.01</v>
      </c>
      <c r="AS189">
        <f>IF('Panel Spreadsheet'!AS189&lt;&gt;0,0.01,"")</f>
        <v>0.01</v>
      </c>
      <c r="AT189" t="str">
        <f>IF('Panel Spreadsheet'!AT189&lt;&gt;0,0.01,"")</f>
        <v/>
      </c>
      <c r="AU189">
        <f>IF('Panel Spreadsheet'!AU189&lt;&gt;0,0.01,"")</f>
        <v>0.01</v>
      </c>
      <c r="AV189">
        <f>IF('Panel Spreadsheet'!AV189&lt;&gt;0,0.01,"")</f>
        <v>0.01</v>
      </c>
      <c r="AW189" t="str">
        <f>IF('Panel Spreadsheet'!AW189&lt;&gt;0,0.01,"")</f>
        <v/>
      </c>
      <c r="AX189" t="str">
        <f>IF('Panel Spreadsheet'!AX189&lt;&gt;0,0.01,"")</f>
        <v/>
      </c>
      <c r="AY189" t="str">
        <f>IF('Panel Spreadsheet'!AY189&lt;&gt;0,0.01,"")</f>
        <v/>
      </c>
      <c r="AZ189">
        <f>IF('Panel Spreadsheet'!AZ189&lt;&gt;0,0.01,"")</f>
        <v>0.01</v>
      </c>
      <c r="BA189">
        <f>IF('Panel Spreadsheet'!BA189&lt;&gt;0,0.01,"")</f>
        <v>0.01</v>
      </c>
      <c r="BB189" t="str">
        <f>IF('Panel Spreadsheet'!BB189&lt;&gt;0,0.01,"")</f>
        <v/>
      </c>
      <c r="BC189">
        <f>IF('Panel Spreadsheet'!BC189&lt;&gt;0,0.01,"")</f>
        <v>0.01</v>
      </c>
      <c r="BD189">
        <f>IF('Panel Spreadsheet'!BD189&lt;&gt;0,0.01,"")</f>
        <v>0.01</v>
      </c>
      <c r="BE189">
        <f>IF('Panel Spreadsheet'!BE189&lt;&gt;0,0.01,"")</f>
        <v>0.01</v>
      </c>
      <c r="BF189">
        <f>IF('Panel Spreadsheet'!BF189&lt;&gt;0,0.01,"")</f>
        <v>0.01</v>
      </c>
      <c r="BG189">
        <f>IF('Panel Spreadsheet'!BG189&lt;&gt;0,0.01,"")</f>
        <v>0.01</v>
      </c>
      <c r="BH189" t="str">
        <f>IF('Panel Spreadsheet'!BH189&lt;&gt;0,0.01,"")</f>
        <v/>
      </c>
      <c r="BI189" t="str">
        <f>IF('Panel Spreadsheet'!BI189&lt;&gt;0,0.01,"")</f>
        <v/>
      </c>
      <c r="BJ189" t="str">
        <f>IF('Panel Spreadsheet'!BJ189&lt;&gt;0,0.01,"")</f>
        <v/>
      </c>
      <c r="BK189" t="str">
        <f>IF('Panel Spreadsheet'!BK189&lt;&gt;0,0.01,"")</f>
        <v/>
      </c>
      <c r="BL189" t="str">
        <f>IF('Panel Spreadsheet'!BL189&lt;&gt;0,0.01,"")</f>
        <v/>
      </c>
      <c r="BM189" t="str">
        <f>IF('Panel Spreadsheet'!BM189&lt;&gt;0,0.01,"")</f>
        <v/>
      </c>
    </row>
    <row r="190" spans="1:65" ht="29" x14ac:dyDescent="0.35">
      <c r="A190" s="46" t="s">
        <v>137</v>
      </c>
      <c r="B190" t="s">
        <v>165</v>
      </c>
      <c r="F190" t="str">
        <f>IF('Panel Spreadsheet'!F190&lt;&gt;0,0.01,"")</f>
        <v/>
      </c>
      <c r="G190" t="str">
        <f>IF('Panel Spreadsheet'!G190&lt;&gt;0,0.01,"")</f>
        <v/>
      </c>
      <c r="H190" t="str">
        <f>IF('Panel Spreadsheet'!H190&lt;&gt;0,0.01,"")</f>
        <v/>
      </c>
      <c r="I190" t="str">
        <f>IF('Panel Spreadsheet'!I190&lt;&gt;0,0.01,"")</f>
        <v/>
      </c>
      <c r="J190" t="str">
        <f>IF('Panel Spreadsheet'!J190&lt;&gt;0,0.01,"")</f>
        <v/>
      </c>
      <c r="K190" t="str">
        <f>IF('Panel Spreadsheet'!K190&lt;&gt;0,0.01,"")</f>
        <v/>
      </c>
      <c r="L190" t="str">
        <f>IF('Panel Spreadsheet'!L190&lt;&gt;0,0.01,"")</f>
        <v/>
      </c>
      <c r="M190" t="str">
        <f>IF('Panel Spreadsheet'!M190&lt;&gt;0,0.01,"")</f>
        <v/>
      </c>
      <c r="N190">
        <f>IF('Panel Spreadsheet'!N190&lt;&gt;0,0.01,"")</f>
        <v>0.01</v>
      </c>
      <c r="O190">
        <f>IF('Panel Spreadsheet'!O190&lt;&gt;0,0.01,"")</f>
        <v>0.01</v>
      </c>
      <c r="P190">
        <f>IF('Panel Spreadsheet'!P190&lt;&gt;0,0.01,"")</f>
        <v>0.01</v>
      </c>
      <c r="Q190">
        <f>IF('Panel Spreadsheet'!Q190&lt;&gt;0,0.01,"")</f>
        <v>0.01</v>
      </c>
      <c r="R190">
        <f>IF('Panel Spreadsheet'!R190&lt;&gt;0,0.01,"")</f>
        <v>0.01</v>
      </c>
      <c r="S190">
        <f>IF('Panel Spreadsheet'!S190&lt;&gt;0,0.01,"")</f>
        <v>0.01</v>
      </c>
      <c r="T190">
        <f>IF('Panel Spreadsheet'!T190&lt;&gt;0,0.01,"")</f>
        <v>0.01</v>
      </c>
      <c r="U190">
        <f>IF('Panel Spreadsheet'!U190&lt;&gt;0,0.01,"")</f>
        <v>0.01</v>
      </c>
      <c r="V190">
        <f>IF('Panel Spreadsheet'!V190&lt;&gt;0,0.01,"")</f>
        <v>0.01</v>
      </c>
      <c r="W190">
        <f>IF('Panel Spreadsheet'!W190&lt;&gt;0,0.01,"")</f>
        <v>0.01</v>
      </c>
      <c r="X190">
        <f>IF('Panel Spreadsheet'!X190&lt;&gt;0,0.01,"")</f>
        <v>0.01</v>
      </c>
      <c r="Y190" t="str">
        <f>IF('Panel Spreadsheet'!Y190&lt;&gt;0,0.01,"")</f>
        <v/>
      </c>
      <c r="Z190" t="str">
        <f>IF('Panel Spreadsheet'!Z190&lt;&gt;0,0.01,"")</f>
        <v/>
      </c>
      <c r="AA190" t="str">
        <f>IF('Panel Spreadsheet'!AA190&lt;&gt;0,0.01,"")</f>
        <v/>
      </c>
      <c r="AB190" t="str">
        <f>IF('Panel Spreadsheet'!AB190&lt;&gt;0,0.01,"")</f>
        <v/>
      </c>
      <c r="AC190" t="str">
        <f>IF('Panel Spreadsheet'!AC190&lt;&gt;0,0.01,"")</f>
        <v/>
      </c>
      <c r="AD190" t="str">
        <f>IF('Panel Spreadsheet'!AD190&lt;&gt;0,0.01,"")</f>
        <v/>
      </c>
      <c r="AE190" t="str">
        <f>IF('Panel Spreadsheet'!AE190&lt;&gt;0,0.01,"")</f>
        <v/>
      </c>
      <c r="AF190" t="str">
        <f>IF('Panel Spreadsheet'!AF190&lt;&gt;0,0.01,"")</f>
        <v/>
      </c>
      <c r="AG190" t="str">
        <f>IF('Panel Spreadsheet'!AG190&lt;&gt;0,0.01,"")</f>
        <v/>
      </c>
      <c r="AH190" t="str">
        <f>IF('Panel Spreadsheet'!AH190&lt;&gt;0,0.01,"")</f>
        <v/>
      </c>
      <c r="AI190" t="str">
        <f>IF('Panel Spreadsheet'!AI190&lt;&gt;0,0.01,"")</f>
        <v/>
      </c>
      <c r="AJ190" t="str">
        <f>IF('Panel Spreadsheet'!AJ190&lt;&gt;0,0.01,"")</f>
        <v/>
      </c>
      <c r="AK190" t="str">
        <f>IF('Panel Spreadsheet'!AK190&lt;&gt;0,0.01,"")</f>
        <v/>
      </c>
      <c r="AL190" t="str">
        <f>IF('Panel Spreadsheet'!AL190&lt;&gt;0,0.01,"")</f>
        <v/>
      </c>
      <c r="AM190" t="str">
        <f>IF('Panel Spreadsheet'!AM190&lt;&gt;0,0.01,"")</f>
        <v/>
      </c>
      <c r="AN190" t="str">
        <f>IF('Panel Spreadsheet'!AN190&lt;&gt;0,0.01,"")</f>
        <v/>
      </c>
      <c r="AO190" t="str">
        <f>IF('Panel Spreadsheet'!AO190&lt;&gt;0,0.01,"")</f>
        <v/>
      </c>
      <c r="AP190" t="str">
        <f>IF('Panel Spreadsheet'!AP190&lt;&gt;0,0.01,"")</f>
        <v/>
      </c>
      <c r="AQ190" t="str">
        <f>IF('Panel Spreadsheet'!AQ190&lt;&gt;0,0.01,"")</f>
        <v/>
      </c>
      <c r="AR190" t="str">
        <f>IF('Panel Spreadsheet'!AR190&lt;&gt;0,0.01,"")</f>
        <v/>
      </c>
      <c r="AS190" t="str">
        <f>IF('Panel Spreadsheet'!AS190&lt;&gt;0,0.01,"")</f>
        <v/>
      </c>
      <c r="AT190" t="str">
        <f>IF('Panel Spreadsheet'!AT190&lt;&gt;0,0.01,"")</f>
        <v/>
      </c>
      <c r="AU190" t="str">
        <f>IF('Panel Spreadsheet'!AU190&lt;&gt;0,0.01,"")</f>
        <v/>
      </c>
      <c r="AV190" t="str">
        <f>IF('Panel Spreadsheet'!AV190&lt;&gt;0,0.01,"")</f>
        <v/>
      </c>
      <c r="AW190" t="str">
        <f>IF('Panel Spreadsheet'!AW190&lt;&gt;0,0.01,"")</f>
        <v/>
      </c>
      <c r="AX190" t="str">
        <f>IF('Panel Spreadsheet'!AX190&lt;&gt;0,0.01,"")</f>
        <v/>
      </c>
      <c r="AY190" t="str">
        <f>IF('Panel Spreadsheet'!AY190&lt;&gt;0,0.01,"")</f>
        <v/>
      </c>
      <c r="AZ190" t="str">
        <f>IF('Panel Spreadsheet'!AZ190&lt;&gt;0,0.01,"")</f>
        <v/>
      </c>
      <c r="BA190" t="str">
        <f>IF('Panel Spreadsheet'!BA190&lt;&gt;0,0.01,"")</f>
        <v/>
      </c>
      <c r="BB190" t="str">
        <f>IF('Panel Spreadsheet'!BB190&lt;&gt;0,0.01,"")</f>
        <v/>
      </c>
      <c r="BC190" t="str">
        <f>IF('Panel Spreadsheet'!BC190&lt;&gt;0,0.01,"")</f>
        <v/>
      </c>
      <c r="BD190" t="str">
        <f>IF('Panel Spreadsheet'!BD190&lt;&gt;0,0.01,"")</f>
        <v/>
      </c>
      <c r="BE190" t="str">
        <f>IF('Panel Spreadsheet'!BE190&lt;&gt;0,0.01,"")</f>
        <v/>
      </c>
      <c r="BF190" t="str">
        <f>IF('Panel Spreadsheet'!BF190&lt;&gt;0,0.01,"")</f>
        <v/>
      </c>
      <c r="BG190">
        <f>IF('Panel Spreadsheet'!BG190&lt;&gt;0,0.01,"")</f>
        <v>0.01</v>
      </c>
      <c r="BH190">
        <f>IF('Panel Spreadsheet'!BH190&lt;&gt;0,0.01,"")</f>
        <v>0.01</v>
      </c>
      <c r="BI190" t="str">
        <f>IF('Panel Spreadsheet'!BI190&lt;&gt;0,0.01,"")</f>
        <v/>
      </c>
      <c r="BJ190" t="str">
        <f>IF('Panel Spreadsheet'!BJ190&lt;&gt;0,0.01,"")</f>
        <v/>
      </c>
      <c r="BK190" t="str">
        <f>IF('Panel Spreadsheet'!BK190&lt;&gt;0,0.01,"")</f>
        <v/>
      </c>
      <c r="BL190" t="str">
        <f>IF('Panel Spreadsheet'!BL190&lt;&gt;0,0.01,"")</f>
        <v/>
      </c>
      <c r="BM190" t="str">
        <f>IF('Panel Spreadsheet'!BM190&lt;&gt;0,0.01,"")</f>
        <v/>
      </c>
    </row>
    <row r="191" spans="1:65" ht="29" x14ac:dyDescent="0.35">
      <c r="A191" s="46" t="s">
        <v>139</v>
      </c>
      <c r="B191" t="s">
        <v>165</v>
      </c>
      <c r="F191" t="str">
        <f>IF('Panel Spreadsheet'!F191&lt;&gt;0,0.01,"")</f>
        <v/>
      </c>
      <c r="G191" t="str">
        <f>IF('Panel Spreadsheet'!G191&lt;&gt;0,0.01,"")</f>
        <v/>
      </c>
      <c r="H191" t="str">
        <f>IF('Panel Spreadsheet'!H191&lt;&gt;0,0.01,"")</f>
        <v/>
      </c>
      <c r="I191" t="str">
        <f>IF('Panel Spreadsheet'!I191&lt;&gt;0,0.01,"")</f>
        <v/>
      </c>
      <c r="J191" t="str">
        <f>IF('Panel Spreadsheet'!J191&lt;&gt;0,0.01,"")</f>
        <v/>
      </c>
      <c r="K191" t="str">
        <f>IF('Panel Spreadsheet'!K191&lt;&gt;0,0.01,"")</f>
        <v/>
      </c>
      <c r="L191" t="str">
        <f>IF('Panel Spreadsheet'!L191&lt;&gt;0,0.01,"")</f>
        <v/>
      </c>
      <c r="M191" t="str">
        <f>IF('Panel Spreadsheet'!M191&lt;&gt;0,0.01,"")</f>
        <v/>
      </c>
      <c r="N191" t="str">
        <f>IF('Panel Spreadsheet'!N191&lt;&gt;0,0.01,"")</f>
        <v/>
      </c>
      <c r="O191" t="str">
        <f>IF('Panel Spreadsheet'!O191&lt;&gt;0,0.01,"")</f>
        <v/>
      </c>
      <c r="P191" t="str">
        <f>IF('Panel Spreadsheet'!P191&lt;&gt;0,0.01,"")</f>
        <v/>
      </c>
      <c r="Q191" t="str">
        <f>IF('Panel Spreadsheet'!Q191&lt;&gt;0,0.01,"")</f>
        <v/>
      </c>
      <c r="R191" t="str">
        <f>IF('Panel Spreadsheet'!R191&lt;&gt;0,0.01,"")</f>
        <v/>
      </c>
      <c r="S191" t="str">
        <f>IF('Panel Spreadsheet'!S191&lt;&gt;0,0.01,"")</f>
        <v/>
      </c>
      <c r="T191" t="str">
        <f>IF('Panel Spreadsheet'!T191&lt;&gt;0,0.01,"")</f>
        <v/>
      </c>
      <c r="U191" t="str">
        <f>IF('Panel Spreadsheet'!U191&lt;&gt;0,0.01,"")</f>
        <v/>
      </c>
      <c r="V191" t="str">
        <f>IF('Panel Spreadsheet'!V191&lt;&gt;0,0.01,"")</f>
        <v/>
      </c>
      <c r="W191" t="str">
        <f>IF('Panel Spreadsheet'!W191&lt;&gt;0,0.01,"")</f>
        <v/>
      </c>
      <c r="X191" t="str">
        <f>IF('Panel Spreadsheet'!X191&lt;&gt;0,0.01,"")</f>
        <v/>
      </c>
      <c r="Y191" t="str">
        <f>IF('Panel Spreadsheet'!Y191&lt;&gt;0,0.01,"")</f>
        <v/>
      </c>
      <c r="Z191" t="str">
        <f>IF('Panel Spreadsheet'!Z191&lt;&gt;0,0.01,"")</f>
        <v/>
      </c>
      <c r="AA191" t="str">
        <f>IF('Panel Spreadsheet'!AA191&lt;&gt;0,0.01,"")</f>
        <v/>
      </c>
      <c r="AB191" t="str">
        <f>IF('Panel Spreadsheet'!AB191&lt;&gt;0,0.01,"")</f>
        <v/>
      </c>
      <c r="AC191" t="str">
        <f>IF('Panel Spreadsheet'!AC191&lt;&gt;0,0.01,"")</f>
        <v/>
      </c>
      <c r="AD191" t="str">
        <f>IF('Panel Spreadsheet'!AD191&lt;&gt;0,0.01,"")</f>
        <v/>
      </c>
      <c r="AE191" t="str">
        <f>IF('Panel Spreadsheet'!AE191&lt;&gt;0,0.01,"")</f>
        <v/>
      </c>
      <c r="AF191" t="str">
        <f>IF('Panel Spreadsheet'!AF191&lt;&gt;0,0.01,"")</f>
        <v/>
      </c>
      <c r="AG191" t="str">
        <f>IF('Panel Spreadsheet'!AG191&lt;&gt;0,0.01,"")</f>
        <v/>
      </c>
      <c r="AH191" t="str">
        <f>IF('Panel Spreadsheet'!AH191&lt;&gt;0,0.01,"")</f>
        <v/>
      </c>
      <c r="AI191" t="str">
        <f>IF('Panel Spreadsheet'!AI191&lt;&gt;0,0.01,"")</f>
        <v/>
      </c>
      <c r="AJ191" t="str">
        <f>IF('Panel Spreadsheet'!AJ191&lt;&gt;0,0.01,"")</f>
        <v/>
      </c>
      <c r="AK191" t="str">
        <f>IF('Panel Spreadsheet'!AK191&lt;&gt;0,0.01,"")</f>
        <v/>
      </c>
      <c r="AL191" t="str">
        <f>IF('Panel Spreadsheet'!AL191&lt;&gt;0,0.01,"")</f>
        <v/>
      </c>
      <c r="AM191" t="str">
        <f>IF('Panel Spreadsheet'!AM191&lt;&gt;0,0.01,"")</f>
        <v/>
      </c>
      <c r="AN191" t="str">
        <f>IF('Panel Spreadsheet'!AN191&lt;&gt;0,0.01,"")</f>
        <v/>
      </c>
      <c r="AO191" t="str">
        <f>IF('Panel Spreadsheet'!AO191&lt;&gt;0,0.01,"")</f>
        <v/>
      </c>
      <c r="AP191" t="str">
        <f>IF('Panel Spreadsheet'!AP191&lt;&gt;0,0.01,"")</f>
        <v/>
      </c>
      <c r="AQ191" t="str">
        <f>IF('Panel Spreadsheet'!AQ191&lt;&gt;0,0.01,"")</f>
        <v/>
      </c>
      <c r="AR191" t="str">
        <f>IF('Panel Spreadsheet'!AR191&lt;&gt;0,0.01,"")</f>
        <v/>
      </c>
      <c r="AS191" t="str">
        <f>IF('Panel Spreadsheet'!AS191&lt;&gt;0,0.01,"")</f>
        <v/>
      </c>
      <c r="AT191" t="str">
        <f>IF('Panel Spreadsheet'!AT191&lt;&gt;0,0.01,"")</f>
        <v/>
      </c>
      <c r="AU191" t="str">
        <f>IF('Panel Spreadsheet'!AU191&lt;&gt;0,0.01,"")</f>
        <v/>
      </c>
      <c r="AV191" t="str">
        <f>IF('Panel Spreadsheet'!AV191&lt;&gt;0,0.01,"")</f>
        <v/>
      </c>
      <c r="AW191" t="str">
        <f>IF('Panel Spreadsheet'!AW191&lt;&gt;0,0.01,"")</f>
        <v/>
      </c>
      <c r="AX191" t="str">
        <f>IF('Panel Spreadsheet'!AX191&lt;&gt;0,0.01,"")</f>
        <v/>
      </c>
      <c r="AY191" t="str">
        <f>IF('Panel Spreadsheet'!AY191&lt;&gt;0,0.01,"")</f>
        <v/>
      </c>
      <c r="AZ191" t="str">
        <f>IF('Panel Spreadsheet'!AZ191&lt;&gt;0,0.01,"")</f>
        <v/>
      </c>
      <c r="BA191" t="str">
        <f>IF('Panel Spreadsheet'!BA191&lt;&gt;0,0.01,"")</f>
        <v/>
      </c>
      <c r="BB191" t="str">
        <f>IF('Panel Spreadsheet'!BB191&lt;&gt;0,0.01,"")</f>
        <v/>
      </c>
      <c r="BC191" t="str">
        <f>IF('Panel Spreadsheet'!BC191&lt;&gt;0,0.01,"")</f>
        <v/>
      </c>
      <c r="BD191" t="str">
        <f>IF('Panel Spreadsheet'!BD191&lt;&gt;0,0.01,"")</f>
        <v/>
      </c>
      <c r="BE191" t="str">
        <f>IF('Panel Spreadsheet'!BE191&lt;&gt;0,0.01,"")</f>
        <v/>
      </c>
      <c r="BF191" t="str">
        <f>IF('Panel Spreadsheet'!BF191&lt;&gt;0,0.01,"")</f>
        <v/>
      </c>
      <c r="BG191" t="str">
        <f>IF('Panel Spreadsheet'!BG191&lt;&gt;0,0.01,"")</f>
        <v/>
      </c>
      <c r="BH191">
        <f>IF('Panel Spreadsheet'!BH191&lt;&gt;0,0.01,"")</f>
        <v>0.01</v>
      </c>
      <c r="BI191" t="str">
        <f>IF('Panel Spreadsheet'!BI191&lt;&gt;0,0.01,"")</f>
        <v/>
      </c>
      <c r="BJ191" t="str">
        <f>IF('Panel Spreadsheet'!BJ191&lt;&gt;0,0.01,"")</f>
        <v/>
      </c>
      <c r="BK191" t="str">
        <f>IF('Panel Spreadsheet'!BK191&lt;&gt;0,0.01,"")</f>
        <v/>
      </c>
      <c r="BL191" t="str">
        <f>IF('Panel Spreadsheet'!BL191&lt;&gt;0,0.01,"")</f>
        <v/>
      </c>
      <c r="BM191" t="str">
        <f>IF('Panel Spreadsheet'!BM191&lt;&gt;0,0.01,"")</f>
        <v/>
      </c>
    </row>
    <row r="192" spans="1:65" ht="29" x14ac:dyDescent="0.35">
      <c r="A192" s="46" t="s">
        <v>140</v>
      </c>
      <c r="B192" t="s">
        <v>138</v>
      </c>
      <c r="F192" t="str">
        <f>IF('Panel Spreadsheet'!F192&lt;&gt;0,0.01,"")</f>
        <v/>
      </c>
      <c r="G192" t="str">
        <f>IF('Panel Spreadsheet'!G192&lt;&gt;0,0.01,"")</f>
        <v/>
      </c>
      <c r="H192" t="str">
        <f>IF('Panel Spreadsheet'!H192&lt;&gt;0,0.01,"")</f>
        <v/>
      </c>
      <c r="I192" t="str">
        <f>IF('Panel Spreadsheet'!I192&lt;&gt;0,0.01,"")</f>
        <v/>
      </c>
      <c r="J192" t="str">
        <f>IF('Panel Spreadsheet'!J192&lt;&gt;0,0.01,"")</f>
        <v/>
      </c>
      <c r="K192" t="str">
        <f>IF('Panel Spreadsheet'!K192&lt;&gt;0,0.01,"")</f>
        <v/>
      </c>
      <c r="L192" t="str">
        <f>IF('Panel Spreadsheet'!L192&lt;&gt;0,0.01,"")</f>
        <v/>
      </c>
      <c r="M192" t="str">
        <f>IF('Panel Spreadsheet'!M192&lt;&gt;0,0.01,"")</f>
        <v/>
      </c>
      <c r="N192" t="str">
        <f>IF('Panel Spreadsheet'!N192&lt;&gt;0,0.01,"")</f>
        <v/>
      </c>
      <c r="O192" t="str">
        <f>IF('Panel Spreadsheet'!O192&lt;&gt;0,0.01,"")</f>
        <v/>
      </c>
      <c r="P192" t="str">
        <f>IF('Panel Spreadsheet'!P192&lt;&gt;0,0.01,"")</f>
        <v/>
      </c>
      <c r="Q192" t="str">
        <f>IF('Panel Spreadsheet'!Q192&lt;&gt;0,0.01,"")</f>
        <v/>
      </c>
      <c r="R192">
        <f>IF('Panel Spreadsheet'!R192&lt;&gt;0,0.01,"")</f>
        <v>0.01</v>
      </c>
      <c r="S192" t="str">
        <f>IF('Panel Spreadsheet'!S192&lt;&gt;0,0.01,"")</f>
        <v/>
      </c>
      <c r="T192" t="str">
        <f>IF('Panel Spreadsheet'!T192&lt;&gt;0,0.01,"")</f>
        <v/>
      </c>
      <c r="U192" t="str">
        <f>IF('Panel Spreadsheet'!U192&lt;&gt;0,0.01,"")</f>
        <v/>
      </c>
      <c r="V192" t="str">
        <f>IF('Panel Spreadsheet'!V192&lt;&gt;0,0.01,"")</f>
        <v/>
      </c>
      <c r="W192" t="str">
        <f>IF('Panel Spreadsheet'!W192&lt;&gt;0,0.01,"")</f>
        <v/>
      </c>
      <c r="X192" t="str">
        <f>IF('Panel Spreadsheet'!X192&lt;&gt;0,0.01,"")</f>
        <v/>
      </c>
      <c r="Y192" t="str">
        <f>IF('Panel Spreadsheet'!Y192&lt;&gt;0,0.01,"")</f>
        <v/>
      </c>
      <c r="Z192" t="str">
        <f>IF('Panel Spreadsheet'!Z192&lt;&gt;0,0.01,"")</f>
        <v/>
      </c>
      <c r="AA192" t="str">
        <f>IF('Panel Spreadsheet'!AA192&lt;&gt;0,0.01,"")</f>
        <v/>
      </c>
      <c r="AB192" t="str">
        <f>IF('Panel Spreadsheet'!AB192&lt;&gt;0,0.01,"")</f>
        <v/>
      </c>
      <c r="AC192" t="str">
        <f>IF('Panel Spreadsheet'!AC192&lt;&gt;0,0.01,"")</f>
        <v/>
      </c>
      <c r="AD192" t="str">
        <f>IF('Panel Spreadsheet'!AD192&lt;&gt;0,0.01,"")</f>
        <v/>
      </c>
      <c r="AE192" t="str">
        <f>IF('Panel Spreadsheet'!AE192&lt;&gt;0,0.01,"")</f>
        <v/>
      </c>
      <c r="AF192" t="str">
        <f>IF('Panel Spreadsheet'!AF192&lt;&gt;0,0.01,"")</f>
        <v/>
      </c>
      <c r="AG192" t="str">
        <f>IF('Panel Spreadsheet'!AG192&lt;&gt;0,0.01,"")</f>
        <v/>
      </c>
      <c r="AH192" t="str">
        <f>IF('Panel Spreadsheet'!AH192&lt;&gt;0,0.01,"")</f>
        <v/>
      </c>
      <c r="AI192" t="str">
        <f>IF('Panel Spreadsheet'!AI192&lt;&gt;0,0.01,"")</f>
        <v/>
      </c>
      <c r="AJ192" t="str">
        <f>IF('Panel Spreadsheet'!AJ192&lt;&gt;0,0.01,"")</f>
        <v/>
      </c>
      <c r="AK192" t="str">
        <f>IF('Panel Spreadsheet'!AK192&lt;&gt;0,0.01,"")</f>
        <v/>
      </c>
      <c r="AL192" t="str">
        <f>IF('Panel Spreadsheet'!AL192&lt;&gt;0,0.01,"")</f>
        <v/>
      </c>
      <c r="AM192" t="str">
        <f>IF('Panel Spreadsheet'!AM192&lt;&gt;0,0.01,"")</f>
        <v/>
      </c>
      <c r="AN192" t="str">
        <f>IF('Panel Spreadsheet'!AN192&lt;&gt;0,0.01,"")</f>
        <v/>
      </c>
      <c r="AO192" t="str">
        <f>IF('Panel Spreadsheet'!AO192&lt;&gt;0,0.01,"")</f>
        <v/>
      </c>
      <c r="AP192" t="str">
        <f>IF('Panel Spreadsheet'!AP192&lt;&gt;0,0.01,"")</f>
        <v/>
      </c>
      <c r="AQ192" t="str">
        <f>IF('Panel Spreadsheet'!AQ192&lt;&gt;0,0.01,"")</f>
        <v/>
      </c>
      <c r="AR192" t="str">
        <f>IF('Panel Spreadsheet'!AR192&lt;&gt;0,0.01,"")</f>
        <v/>
      </c>
      <c r="AS192" t="str">
        <f>IF('Panel Spreadsheet'!AS192&lt;&gt;0,0.01,"")</f>
        <v/>
      </c>
      <c r="AT192" t="str">
        <f>IF('Panel Spreadsheet'!AT192&lt;&gt;0,0.01,"")</f>
        <v/>
      </c>
      <c r="AU192" t="str">
        <f>IF('Panel Spreadsheet'!AU192&lt;&gt;0,0.01,"")</f>
        <v/>
      </c>
      <c r="AV192" t="str">
        <f>IF('Panel Spreadsheet'!AV192&lt;&gt;0,0.01,"")</f>
        <v/>
      </c>
      <c r="AW192" t="str">
        <f>IF('Panel Spreadsheet'!AW192&lt;&gt;0,0.01,"")</f>
        <v/>
      </c>
      <c r="AX192" t="str">
        <f>IF('Panel Spreadsheet'!AX192&lt;&gt;0,0.01,"")</f>
        <v/>
      </c>
      <c r="AY192" t="str">
        <f>IF('Panel Spreadsheet'!AY192&lt;&gt;0,0.01,"")</f>
        <v/>
      </c>
      <c r="AZ192" t="str">
        <f>IF('Panel Spreadsheet'!AZ192&lt;&gt;0,0.01,"")</f>
        <v/>
      </c>
      <c r="BA192" t="str">
        <f>IF('Panel Spreadsheet'!BA192&lt;&gt;0,0.01,"")</f>
        <v/>
      </c>
      <c r="BB192" t="str">
        <f>IF('Panel Spreadsheet'!BB192&lt;&gt;0,0.01,"")</f>
        <v/>
      </c>
      <c r="BC192" t="str">
        <f>IF('Panel Spreadsheet'!BC192&lt;&gt;0,0.01,"")</f>
        <v/>
      </c>
      <c r="BD192" t="str">
        <f>IF('Panel Spreadsheet'!BD192&lt;&gt;0,0.01,"")</f>
        <v/>
      </c>
      <c r="BE192" t="str">
        <f>IF('Panel Spreadsheet'!BE192&lt;&gt;0,0.01,"")</f>
        <v/>
      </c>
      <c r="BF192" t="str">
        <f>IF('Panel Spreadsheet'!BF192&lt;&gt;0,0.01,"")</f>
        <v/>
      </c>
      <c r="BG192" t="str">
        <f>IF('Panel Spreadsheet'!BG192&lt;&gt;0,0.01,"")</f>
        <v/>
      </c>
      <c r="BH192" t="str">
        <f>IF('Panel Spreadsheet'!BH192&lt;&gt;0,0.01,"")</f>
        <v/>
      </c>
      <c r="BI192" t="str">
        <f>IF('Panel Spreadsheet'!BI192&lt;&gt;0,0.01,"")</f>
        <v/>
      </c>
      <c r="BJ192" t="str">
        <f>IF('Panel Spreadsheet'!BJ192&lt;&gt;0,0.01,"")</f>
        <v/>
      </c>
      <c r="BK192" t="str">
        <f>IF('Panel Spreadsheet'!BK192&lt;&gt;0,0.01,"")</f>
        <v/>
      </c>
      <c r="BL192" t="str">
        <f>IF('Panel Spreadsheet'!BL192&lt;&gt;0,0.01,"")</f>
        <v/>
      </c>
      <c r="BM192" t="str">
        <f>IF('Panel Spreadsheet'!BM192&lt;&gt;0,0.01,"")</f>
        <v/>
      </c>
    </row>
    <row r="193" spans="1:65" ht="43.5" x14ac:dyDescent="0.35">
      <c r="A193" s="46" t="s">
        <v>141</v>
      </c>
      <c r="B193" t="s">
        <v>165</v>
      </c>
      <c r="F193" t="str">
        <f>IF('Panel Spreadsheet'!F193&lt;&gt;0,0.01,"")</f>
        <v/>
      </c>
      <c r="G193" t="str">
        <f>IF('Panel Spreadsheet'!G193&lt;&gt;0,0.01,"")</f>
        <v/>
      </c>
      <c r="H193" t="str">
        <f>IF('Panel Spreadsheet'!H193&lt;&gt;0,0.01,"")</f>
        <v/>
      </c>
      <c r="I193" t="str">
        <f>IF('Panel Spreadsheet'!I193&lt;&gt;0,0.01,"")</f>
        <v/>
      </c>
      <c r="J193" t="str">
        <f>IF('Panel Spreadsheet'!J193&lt;&gt;0,0.01,"")</f>
        <v/>
      </c>
      <c r="K193" t="str">
        <f>IF('Panel Spreadsheet'!K193&lt;&gt;0,0.01,"")</f>
        <v/>
      </c>
      <c r="L193" t="str">
        <f>IF('Panel Spreadsheet'!L193&lt;&gt;0,0.01,"")</f>
        <v/>
      </c>
      <c r="M193" t="str">
        <f>IF('Panel Spreadsheet'!M193&lt;&gt;0,0.01,"")</f>
        <v/>
      </c>
      <c r="N193" t="str">
        <f>IF('Panel Spreadsheet'!N193&lt;&gt;0,0.01,"")</f>
        <v/>
      </c>
      <c r="O193" t="str">
        <f>IF('Panel Spreadsheet'!O193&lt;&gt;0,0.01,"")</f>
        <v/>
      </c>
      <c r="P193" t="str">
        <f>IF('Panel Spreadsheet'!P193&lt;&gt;0,0.01,"")</f>
        <v/>
      </c>
      <c r="Q193" t="str">
        <f>IF('Panel Spreadsheet'!Q193&lt;&gt;0,0.01,"")</f>
        <v/>
      </c>
      <c r="R193" t="str">
        <f>IF('Panel Spreadsheet'!R193&lt;&gt;0,0.01,"")</f>
        <v/>
      </c>
      <c r="S193" t="str">
        <f>IF('Panel Spreadsheet'!S193&lt;&gt;0,0.01,"")</f>
        <v/>
      </c>
      <c r="T193" t="str">
        <f>IF('Panel Spreadsheet'!T193&lt;&gt;0,0.01,"")</f>
        <v/>
      </c>
      <c r="U193" t="str">
        <f>IF('Panel Spreadsheet'!U193&lt;&gt;0,0.01,"")</f>
        <v/>
      </c>
      <c r="V193" t="str">
        <f>IF('Panel Spreadsheet'!V193&lt;&gt;0,0.01,"")</f>
        <v/>
      </c>
      <c r="W193" t="str">
        <f>IF('Panel Spreadsheet'!W193&lt;&gt;0,0.01,"")</f>
        <v/>
      </c>
      <c r="X193" t="str">
        <f>IF('Panel Spreadsheet'!X193&lt;&gt;0,0.01,"")</f>
        <v/>
      </c>
      <c r="Y193" t="str">
        <f>IF('Panel Spreadsheet'!Y193&lt;&gt;0,0.01,"")</f>
        <v/>
      </c>
      <c r="Z193" t="str">
        <f>IF('Panel Spreadsheet'!Z193&lt;&gt;0,0.01,"")</f>
        <v/>
      </c>
      <c r="AA193" t="str">
        <f>IF('Panel Spreadsheet'!AA193&lt;&gt;0,0.01,"")</f>
        <v/>
      </c>
      <c r="AB193" t="str">
        <f>IF('Panel Spreadsheet'!AB193&lt;&gt;0,0.01,"")</f>
        <v/>
      </c>
      <c r="AC193" t="str">
        <f>IF('Panel Spreadsheet'!AC193&lt;&gt;0,0.01,"")</f>
        <v/>
      </c>
      <c r="AD193" t="str">
        <f>IF('Panel Spreadsheet'!AD193&lt;&gt;0,0.01,"")</f>
        <v/>
      </c>
      <c r="AE193" t="str">
        <f>IF('Panel Spreadsheet'!AE193&lt;&gt;0,0.01,"")</f>
        <v/>
      </c>
      <c r="AF193" t="str">
        <f>IF('Panel Spreadsheet'!AF193&lt;&gt;0,0.01,"")</f>
        <v/>
      </c>
      <c r="AG193" t="str">
        <f>IF('Panel Spreadsheet'!AG193&lt;&gt;0,0.01,"")</f>
        <v/>
      </c>
      <c r="AH193" t="str">
        <f>IF('Panel Spreadsheet'!AH193&lt;&gt;0,0.01,"")</f>
        <v/>
      </c>
      <c r="AI193" t="str">
        <f>IF('Panel Spreadsheet'!AI193&lt;&gt;0,0.01,"")</f>
        <v/>
      </c>
      <c r="AJ193" t="str">
        <f>IF('Panel Spreadsheet'!AJ193&lt;&gt;0,0.01,"")</f>
        <v/>
      </c>
      <c r="AK193" t="str">
        <f>IF('Panel Spreadsheet'!AK193&lt;&gt;0,0.01,"")</f>
        <v/>
      </c>
      <c r="AL193" t="str">
        <f>IF('Panel Spreadsheet'!AL193&lt;&gt;0,0.01,"")</f>
        <v/>
      </c>
      <c r="AM193" t="str">
        <f>IF('Panel Spreadsheet'!AM193&lt;&gt;0,0.01,"")</f>
        <v/>
      </c>
      <c r="AN193" t="str">
        <f>IF('Panel Spreadsheet'!AN193&lt;&gt;0,0.01,"")</f>
        <v/>
      </c>
      <c r="AO193" t="str">
        <f>IF('Panel Spreadsheet'!AO193&lt;&gt;0,0.01,"")</f>
        <v/>
      </c>
      <c r="AP193" t="str">
        <f>IF('Panel Spreadsheet'!AP193&lt;&gt;0,0.01,"")</f>
        <v/>
      </c>
      <c r="AQ193" t="str">
        <f>IF('Panel Spreadsheet'!AQ193&lt;&gt;0,0.01,"")</f>
        <v/>
      </c>
      <c r="AR193" t="str">
        <f>IF('Panel Spreadsheet'!AR193&lt;&gt;0,0.01,"")</f>
        <v/>
      </c>
      <c r="AS193" t="str">
        <f>IF('Panel Spreadsheet'!AS193&lt;&gt;0,0.01,"")</f>
        <v/>
      </c>
      <c r="AT193" t="str">
        <f>IF('Panel Spreadsheet'!AT193&lt;&gt;0,0.01,"")</f>
        <v/>
      </c>
      <c r="AU193" t="str">
        <f>IF('Panel Spreadsheet'!AU193&lt;&gt;0,0.01,"")</f>
        <v/>
      </c>
      <c r="AV193" t="str">
        <f>IF('Panel Spreadsheet'!AV193&lt;&gt;0,0.01,"")</f>
        <v/>
      </c>
      <c r="AW193" t="str">
        <f>IF('Panel Spreadsheet'!AW193&lt;&gt;0,0.01,"")</f>
        <v/>
      </c>
      <c r="AX193" t="str">
        <f>IF('Panel Spreadsheet'!AX193&lt;&gt;0,0.01,"")</f>
        <v/>
      </c>
      <c r="AY193">
        <f>IF('Panel Spreadsheet'!AY193&lt;&gt;0,0.01,"")</f>
        <v>0.01</v>
      </c>
      <c r="AZ193">
        <f>IF('Panel Spreadsheet'!AZ193&lt;&gt;0,0.01,"")</f>
        <v>0.01</v>
      </c>
      <c r="BA193" t="str">
        <f>IF('Panel Spreadsheet'!BA193&lt;&gt;0,0.01,"")</f>
        <v/>
      </c>
      <c r="BB193" t="str">
        <f>IF('Panel Spreadsheet'!BB193&lt;&gt;0,0.01,"")</f>
        <v/>
      </c>
      <c r="BC193" t="str">
        <f>IF('Panel Spreadsheet'!BC193&lt;&gt;0,0.01,"")</f>
        <v/>
      </c>
      <c r="BD193" t="str">
        <f>IF('Panel Spreadsheet'!BD193&lt;&gt;0,0.01,"")</f>
        <v/>
      </c>
      <c r="BE193" t="str">
        <f>IF('Panel Spreadsheet'!BE193&lt;&gt;0,0.01,"")</f>
        <v/>
      </c>
      <c r="BF193" t="str">
        <f>IF('Panel Spreadsheet'!BF193&lt;&gt;0,0.01,"")</f>
        <v/>
      </c>
      <c r="BG193" t="str">
        <f>IF('Panel Spreadsheet'!BG193&lt;&gt;0,0.01,"")</f>
        <v/>
      </c>
      <c r="BH193" t="str">
        <f>IF('Panel Spreadsheet'!BH193&lt;&gt;0,0.01,"")</f>
        <v/>
      </c>
      <c r="BI193" t="str">
        <f>IF('Panel Spreadsheet'!BI193&lt;&gt;0,0.01,"")</f>
        <v/>
      </c>
      <c r="BJ193" t="str">
        <f>IF('Panel Spreadsheet'!BJ193&lt;&gt;0,0.01,"")</f>
        <v/>
      </c>
      <c r="BK193" t="str">
        <f>IF('Panel Spreadsheet'!BK193&lt;&gt;0,0.01,"")</f>
        <v/>
      </c>
      <c r="BL193" t="str">
        <f>IF('Panel Spreadsheet'!BL193&lt;&gt;0,0.01,"")</f>
        <v/>
      </c>
      <c r="BM193" t="str">
        <f>IF('Panel Spreadsheet'!BM193&lt;&gt;0,0.01,"")</f>
        <v/>
      </c>
    </row>
    <row r="194" spans="1:65" ht="43.5" x14ac:dyDescent="0.35">
      <c r="A194" s="46" t="s">
        <v>142</v>
      </c>
      <c r="B194" t="s">
        <v>165</v>
      </c>
      <c r="F194" t="str">
        <f>IF('Panel Spreadsheet'!F194&lt;&gt;0,0.01,"")</f>
        <v/>
      </c>
      <c r="G194" t="str">
        <f>IF('Panel Spreadsheet'!G194&lt;&gt;0,0.01,"")</f>
        <v/>
      </c>
      <c r="H194" t="str">
        <f>IF('Panel Spreadsheet'!H194&lt;&gt;0,0.01,"")</f>
        <v/>
      </c>
      <c r="I194" t="str">
        <f>IF('Panel Spreadsheet'!I194&lt;&gt;0,0.01,"")</f>
        <v/>
      </c>
      <c r="J194" t="str">
        <f>IF('Panel Spreadsheet'!J194&lt;&gt;0,0.01,"")</f>
        <v/>
      </c>
      <c r="K194" t="str">
        <f>IF('Panel Spreadsheet'!K194&lt;&gt;0,0.01,"")</f>
        <v/>
      </c>
      <c r="L194" t="str">
        <f>IF('Panel Spreadsheet'!L194&lt;&gt;0,0.01,"")</f>
        <v/>
      </c>
      <c r="M194" t="str">
        <f>IF('Panel Spreadsheet'!M194&lt;&gt;0,0.01,"")</f>
        <v/>
      </c>
      <c r="N194" t="str">
        <f>IF('Panel Spreadsheet'!N194&lt;&gt;0,0.01,"")</f>
        <v/>
      </c>
      <c r="O194" t="str">
        <f>IF('Panel Spreadsheet'!O194&lt;&gt;0,0.01,"")</f>
        <v/>
      </c>
      <c r="P194" t="str">
        <f>IF('Panel Spreadsheet'!P194&lt;&gt;0,0.01,"")</f>
        <v/>
      </c>
      <c r="Q194" t="str">
        <f>IF('Panel Spreadsheet'!Q194&lt;&gt;0,0.01,"")</f>
        <v/>
      </c>
      <c r="R194" t="str">
        <f>IF('Panel Spreadsheet'!R194&lt;&gt;0,0.01,"")</f>
        <v/>
      </c>
      <c r="S194" t="str">
        <f>IF('Panel Spreadsheet'!S194&lt;&gt;0,0.01,"")</f>
        <v/>
      </c>
      <c r="T194" t="str">
        <f>IF('Panel Spreadsheet'!T194&lt;&gt;0,0.01,"")</f>
        <v/>
      </c>
      <c r="U194" t="str">
        <f>IF('Panel Spreadsheet'!U194&lt;&gt;0,0.01,"")</f>
        <v/>
      </c>
      <c r="V194" t="str">
        <f>IF('Panel Spreadsheet'!V194&lt;&gt;0,0.01,"")</f>
        <v/>
      </c>
      <c r="W194" t="str">
        <f>IF('Panel Spreadsheet'!W194&lt;&gt;0,0.01,"")</f>
        <v/>
      </c>
      <c r="X194" t="str">
        <f>IF('Panel Spreadsheet'!X194&lt;&gt;0,0.01,"")</f>
        <v/>
      </c>
      <c r="Y194" t="str">
        <f>IF('Panel Spreadsheet'!Y194&lt;&gt;0,0.01,"")</f>
        <v/>
      </c>
      <c r="Z194" t="str">
        <f>IF('Panel Spreadsheet'!Z194&lt;&gt;0,0.01,"")</f>
        <v/>
      </c>
      <c r="AA194" t="str">
        <f>IF('Panel Spreadsheet'!AA194&lt;&gt;0,0.01,"")</f>
        <v/>
      </c>
      <c r="AB194" t="str">
        <f>IF('Panel Spreadsheet'!AB194&lt;&gt;0,0.01,"")</f>
        <v/>
      </c>
      <c r="AC194" t="str">
        <f>IF('Panel Spreadsheet'!AC194&lt;&gt;0,0.01,"")</f>
        <v/>
      </c>
      <c r="AD194" t="str">
        <f>IF('Panel Spreadsheet'!AD194&lt;&gt;0,0.01,"")</f>
        <v/>
      </c>
      <c r="AE194" t="str">
        <f>IF('Panel Spreadsheet'!AE194&lt;&gt;0,0.01,"")</f>
        <v/>
      </c>
      <c r="AF194" t="str">
        <f>IF('Panel Spreadsheet'!AF194&lt;&gt;0,0.01,"")</f>
        <v/>
      </c>
      <c r="AG194" t="str">
        <f>IF('Panel Spreadsheet'!AG194&lt;&gt;0,0.01,"")</f>
        <v/>
      </c>
      <c r="AH194" t="str">
        <f>IF('Panel Spreadsheet'!AH194&lt;&gt;0,0.01,"")</f>
        <v/>
      </c>
      <c r="AI194" t="str">
        <f>IF('Panel Spreadsheet'!AI194&lt;&gt;0,0.01,"")</f>
        <v/>
      </c>
      <c r="AJ194" t="str">
        <f>IF('Panel Spreadsheet'!AJ194&lt;&gt;0,0.01,"")</f>
        <v/>
      </c>
      <c r="AK194" t="str">
        <f>IF('Panel Spreadsheet'!AK194&lt;&gt;0,0.01,"")</f>
        <v/>
      </c>
      <c r="AL194" t="str">
        <f>IF('Panel Spreadsheet'!AL194&lt;&gt;0,0.01,"")</f>
        <v/>
      </c>
      <c r="AM194" t="str">
        <f>IF('Panel Spreadsheet'!AM194&lt;&gt;0,0.01,"")</f>
        <v/>
      </c>
      <c r="AN194" t="str">
        <f>IF('Panel Spreadsheet'!AN194&lt;&gt;0,0.01,"")</f>
        <v/>
      </c>
      <c r="AO194" t="str">
        <f>IF('Panel Spreadsheet'!AO194&lt;&gt;0,0.01,"")</f>
        <v/>
      </c>
      <c r="AP194" t="str">
        <f>IF('Panel Spreadsheet'!AP194&lt;&gt;0,0.01,"")</f>
        <v/>
      </c>
      <c r="AQ194" t="str">
        <f>IF('Panel Spreadsheet'!AQ194&lt;&gt;0,0.01,"")</f>
        <v/>
      </c>
      <c r="AR194" t="str">
        <f>IF('Panel Spreadsheet'!AR194&lt;&gt;0,0.01,"")</f>
        <v/>
      </c>
      <c r="AS194" t="str">
        <f>IF('Panel Spreadsheet'!AS194&lt;&gt;0,0.01,"")</f>
        <v/>
      </c>
      <c r="AT194" t="str">
        <f>IF('Panel Spreadsheet'!AT194&lt;&gt;0,0.01,"")</f>
        <v/>
      </c>
      <c r="AU194" t="str">
        <f>IF('Panel Spreadsheet'!AU194&lt;&gt;0,0.01,"")</f>
        <v/>
      </c>
      <c r="AV194" t="str">
        <f>IF('Panel Spreadsheet'!AV194&lt;&gt;0,0.01,"")</f>
        <v/>
      </c>
      <c r="AW194" t="str">
        <f>IF('Panel Spreadsheet'!AW194&lt;&gt;0,0.01,"")</f>
        <v/>
      </c>
      <c r="AX194" t="str">
        <f>IF('Panel Spreadsheet'!AX194&lt;&gt;0,0.01,"")</f>
        <v/>
      </c>
      <c r="AY194" t="str">
        <f>IF('Panel Spreadsheet'!AY194&lt;&gt;0,0.01,"")</f>
        <v/>
      </c>
      <c r="AZ194">
        <f>IF('Panel Spreadsheet'!AZ194&lt;&gt;0,0.01,"")</f>
        <v>0.01</v>
      </c>
      <c r="BA194">
        <f>IF('Panel Spreadsheet'!BA194&lt;&gt;0,0.01,"")</f>
        <v>0.01</v>
      </c>
      <c r="BB194">
        <f>IF('Panel Spreadsheet'!BB194&lt;&gt;0,0.01,"")</f>
        <v>0.01</v>
      </c>
      <c r="BC194">
        <f>IF('Panel Spreadsheet'!BC194&lt;&gt;0,0.01,"")</f>
        <v>0.01</v>
      </c>
      <c r="BD194" t="str">
        <f>IF('Panel Spreadsheet'!BD194&lt;&gt;0,0.01,"")</f>
        <v/>
      </c>
      <c r="BE194" t="str">
        <f>IF('Panel Spreadsheet'!BE194&lt;&gt;0,0.01,"")</f>
        <v/>
      </c>
      <c r="BF194" t="str">
        <f>IF('Panel Spreadsheet'!BF194&lt;&gt;0,0.01,"")</f>
        <v/>
      </c>
      <c r="BG194" t="str">
        <f>IF('Panel Spreadsheet'!BG194&lt;&gt;0,0.01,"")</f>
        <v/>
      </c>
      <c r="BH194" t="str">
        <f>IF('Panel Spreadsheet'!BH194&lt;&gt;0,0.01,"")</f>
        <v/>
      </c>
      <c r="BI194" t="str">
        <f>IF('Panel Spreadsheet'!BI194&lt;&gt;0,0.01,"")</f>
        <v/>
      </c>
      <c r="BJ194" t="str">
        <f>IF('Panel Spreadsheet'!BJ194&lt;&gt;0,0.01,"")</f>
        <v/>
      </c>
      <c r="BK194" t="str">
        <f>IF('Panel Spreadsheet'!BK194&lt;&gt;0,0.01,"")</f>
        <v/>
      </c>
      <c r="BL194" t="str">
        <f>IF('Panel Spreadsheet'!BL194&lt;&gt;0,0.01,"")</f>
        <v/>
      </c>
      <c r="BM194" t="str">
        <f>IF('Panel Spreadsheet'!BM194&lt;&gt;0,0.01,"")</f>
        <v/>
      </c>
    </row>
    <row r="195" spans="1:65" ht="29" x14ac:dyDescent="0.35">
      <c r="A195" s="46" t="s">
        <v>143</v>
      </c>
      <c r="B195" t="s">
        <v>165</v>
      </c>
      <c r="F195" t="str">
        <f>IF('Panel Spreadsheet'!F195&lt;&gt;0,0.01,"")</f>
        <v/>
      </c>
      <c r="G195" t="str">
        <f>IF('Panel Spreadsheet'!G195&lt;&gt;0,0.01,"")</f>
        <v/>
      </c>
      <c r="H195" t="str">
        <f>IF('Panel Spreadsheet'!H195&lt;&gt;0,0.01,"")</f>
        <v/>
      </c>
      <c r="I195" t="str">
        <f>IF('Panel Spreadsheet'!I195&lt;&gt;0,0.01,"")</f>
        <v/>
      </c>
      <c r="J195" t="str">
        <f>IF('Panel Spreadsheet'!J195&lt;&gt;0,0.01,"")</f>
        <v/>
      </c>
      <c r="K195" t="str">
        <f>IF('Panel Spreadsheet'!K195&lt;&gt;0,0.01,"")</f>
        <v/>
      </c>
      <c r="L195" t="str">
        <f>IF('Panel Spreadsheet'!L195&lt;&gt;0,0.01,"")</f>
        <v/>
      </c>
      <c r="M195" t="str">
        <f>IF('Panel Spreadsheet'!M195&lt;&gt;0,0.01,"")</f>
        <v/>
      </c>
      <c r="N195" t="str">
        <f>IF('Panel Spreadsheet'!N195&lt;&gt;0,0.01,"")</f>
        <v/>
      </c>
      <c r="O195" t="str">
        <f>IF('Panel Spreadsheet'!O195&lt;&gt;0,0.01,"")</f>
        <v/>
      </c>
      <c r="P195" t="str">
        <f>IF('Panel Spreadsheet'!P195&lt;&gt;0,0.01,"")</f>
        <v/>
      </c>
      <c r="Q195" t="str">
        <f>IF('Panel Spreadsheet'!Q195&lt;&gt;0,0.01,"")</f>
        <v/>
      </c>
      <c r="R195" t="str">
        <f>IF('Panel Spreadsheet'!R195&lt;&gt;0,0.01,"")</f>
        <v/>
      </c>
      <c r="S195" t="str">
        <f>IF('Panel Spreadsheet'!S195&lt;&gt;0,0.01,"")</f>
        <v/>
      </c>
      <c r="T195" t="str">
        <f>IF('Panel Spreadsheet'!T195&lt;&gt;0,0.01,"")</f>
        <v/>
      </c>
      <c r="U195" t="str">
        <f>IF('Panel Spreadsheet'!U195&lt;&gt;0,0.01,"")</f>
        <v/>
      </c>
      <c r="V195" t="str">
        <f>IF('Panel Spreadsheet'!V195&lt;&gt;0,0.01,"")</f>
        <v/>
      </c>
      <c r="W195" t="str">
        <f>IF('Panel Spreadsheet'!W195&lt;&gt;0,0.01,"")</f>
        <v/>
      </c>
      <c r="X195" t="str">
        <f>IF('Panel Spreadsheet'!X195&lt;&gt;0,0.01,"")</f>
        <v/>
      </c>
      <c r="Y195" t="str">
        <f>IF('Panel Spreadsheet'!Y195&lt;&gt;0,0.01,"")</f>
        <v/>
      </c>
      <c r="Z195" t="str">
        <f>IF('Panel Spreadsheet'!Z195&lt;&gt;0,0.01,"")</f>
        <v/>
      </c>
      <c r="AA195" t="str">
        <f>IF('Panel Spreadsheet'!AA195&lt;&gt;0,0.01,"")</f>
        <v/>
      </c>
      <c r="AB195" t="str">
        <f>IF('Panel Spreadsheet'!AB195&lt;&gt;0,0.01,"")</f>
        <v/>
      </c>
      <c r="AC195" t="str">
        <f>IF('Panel Spreadsheet'!AC195&lt;&gt;0,0.01,"")</f>
        <v/>
      </c>
      <c r="AD195" t="str">
        <f>IF('Panel Spreadsheet'!AD195&lt;&gt;0,0.01,"")</f>
        <v/>
      </c>
      <c r="AE195" t="str">
        <f>IF('Panel Spreadsheet'!AE195&lt;&gt;0,0.01,"")</f>
        <v/>
      </c>
      <c r="AF195" t="str">
        <f>IF('Panel Spreadsheet'!AF195&lt;&gt;0,0.01,"")</f>
        <v/>
      </c>
      <c r="AG195" t="str">
        <f>IF('Panel Spreadsheet'!AG195&lt;&gt;0,0.01,"")</f>
        <v/>
      </c>
      <c r="AH195" t="str">
        <f>IF('Panel Spreadsheet'!AH195&lt;&gt;0,0.01,"")</f>
        <v/>
      </c>
      <c r="AI195" t="str">
        <f>IF('Panel Spreadsheet'!AI195&lt;&gt;0,0.01,"")</f>
        <v/>
      </c>
      <c r="AJ195" t="str">
        <f>IF('Panel Spreadsheet'!AJ195&lt;&gt;0,0.01,"")</f>
        <v/>
      </c>
      <c r="AK195" t="str">
        <f>IF('Panel Spreadsheet'!AK195&lt;&gt;0,0.01,"")</f>
        <v/>
      </c>
      <c r="AL195" t="str">
        <f>IF('Panel Spreadsheet'!AL195&lt;&gt;0,0.01,"")</f>
        <v/>
      </c>
      <c r="AM195" t="str">
        <f>IF('Panel Spreadsheet'!AM195&lt;&gt;0,0.01,"")</f>
        <v/>
      </c>
      <c r="AN195" t="str">
        <f>IF('Panel Spreadsheet'!AN195&lt;&gt;0,0.01,"")</f>
        <v/>
      </c>
      <c r="AO195" t="str">
        <f>IF('Panel Spreadsheet'!AO195&lt;&gt;0,0.01,"")</f>
        <v/>
      </c>
      <c r="AP195" t="str">
        <f>IF('Panel Spreadsheet'!AP195&lt;&gt;0,0.01,"")</f>
        <v/>
      </c>
      <c r="AQ195" t="str">
        <f>IF('Panel Spreadsheet'!AQ195&lt;&gt;0,0.01,"")</f>
        <v/>
      </c>
      <c r="AR195" t="str">
        <f>IF('Panel Spreadsheet'!AR195&lt;&gt;0,0.01,"")</f>
        <v/>
      </c>
      <c r="AS195" t="str">
        <f>IF('Panel Spreadsheet'!AS195&lt;&gt;0,0.01,"")</f>
        <v/>
      </c>
      <c r="AT195" t="str">
        <f>IF('Panel Spreadsheet'!AT195&lt;&gt;0,0.01,"")</f>
        <v/>
      </c>
      <c r="AU195" t="str">
        <f>IF('Panel Spreadsheet'!AU195&lt;&gt;0,0.01,"")</f>
        <v/>
      </c>
      <c r="AV195" t="str">
        <f>IF('Panel Spreadsheet'!AV195&lt;&gt;0,0.01,"")</f>
        <v/>
      </c>
      <c r="AW195" t="str">
        <f>IF('Panel Spreadsheet'!AW195&lt;&gt;0,0.01,"")</f>
        <v/>
      </c>
      <c r="AX195" t="str">
        <f>IF('Panel Spreadsheet'!AX195&lt;&gt;0,0.01,"")</f>
        <v/>
      </c>
      <c r="AY195" t="str">
        <f>IF('Panel Spreadsheet'!AY195&lt;&gt;0,0.01,"")</f>
        <v/>
      </c>
      <c r="AZ195" t="str">
        <f>IF('Panel Spreadsheet'!AZ195&lt;&gt;0,0.01,"")</f>
        <v/>
      </c>
      <c r="BA195" t="str">
        <f>IF('Panel Spreadsheet'!BA195&lt;&gt;0,0.01,"")</f>
        <v/>
      </c>
      <c r="BB195" t="str">
        <f>IF('Panel Spreadsheet'!BB195&lt;&gt;0,0.01,"")</f>
        <v/>
      </c>
      <c r="BC195" t="str">
        <f>IF('Panel Spreadsheet'!BC195&lt;&gt;0,0.01,"")</f>
        <v/>
      </c>
      <c r="BD195" t="str">
        <f>IF('Panel Spreadsheet'!BD195&lt;&gt;0,0.01,"")</f>
        <v/>
      </c>
      <c r="BE195">
        <f>IF('Panel Spreadsheet'!BE195&lt;&gt;0,0.01,"")</f>
        <v>0.01</v>
      </c>
      <c r="BF195">
        <f>IF('Panel Spreadsheet'!BF195&lt;&gt;0,0.01,"")</f>
        <v>0.01</v>
      </c>
      <c r="BG195">
        <f>IF('Panel Spreadsheet'!BG195&lt;&gt;0,0.01,"")</f>
        <v>0.01</v>
      </c>
      <c r="BH195" t="str">
        <f>IF('Panel Spreadsheet'!BH195&lt;&gt;0,0.01,"")</f>
        <v/>
      </c>
      <c r="BI195" t="str">
        <f>IF('Panel Spreadsheet'!BI195&lt;&gt;0,0.01,"")</f>
        <v/>
      </c>
      <c r="BJ195" t="str">
        <f>IF('Panel Spreadsheet'!BJ195&lt;&gt;0,0.01,"")</f>
        <v/>
      </c>
      <c r="BK195" t="str">
        <f>IF('Panel Spreadsheet'!BK195&lt;&gt;0,0.01,"")</f>
        <v/>
      </c>
      <c r="BL195" t="str">
        <f>IF('Panel Spreadsheet'!BL195&lt;&gt;0,0.01,"")</f>
        <v/>
      </c>
      <c r="BM195" t="str">
        <f>IF('Panel Spreadsheet'!BM195&lt;&gt;0,0.01,"")</f>
        <v/>
      </c>
    </row>
    <row r="196" spans="1:65" ht="29" x14ac:dyDescent="0.35">
      <c r="A196" s="46" t="s">
        <v>144</v>
      </c>
      <c r="B196" t="s">
        <v>128</v>
      </c>
      <c r="F196" t="str">
        <f>IF('Panel Spreadsheet'!F196&lt;&gt;0,0.01,"")</f>
        <v/>
      </c>
      <c r="G196" t="str">
        <f>IF('Panel Spreadsheet'!G196&lt;&gt;0,0.01,"")</f>
        <v/>
      </c>
      <c r="H196" t="str">
        <f>IF('Panel Spreadsheet'!H196&lt;&gt;0,0.01,"")</f>
        <v/>
      </c>
      <c r="I196" t="str">
        <f>IF('Panel Spreadsheet'!I196&lt;&gt;0,0.01,"")</f>
        <v/>
      </c>
      <c r="J196" t="str">
        <f>IF('Panel Spreadsheet'!J196&lt;&gt;0,0.01,"")</f>
        <v/>
      </c>
      <c r="K196" t="str">
        <f>IF('Panel Spreadsheet'!K196&lt;&gt;0,0.01,"")</f>
        <v/>
      </c>
      <c r="L196" t="str">
        <f>IF('Panel Spreadsheet'!L196&lt;&gt;0,0.01,"")</f>
        <v/>
      </c>
      <c r="M196" t="str">
        <f>IF('Panel Spreadsheet'!M196&lt;&gt;0,0.01,"")</f>
        <v/>
      </c>
      <c r="N196" t="str">
        <f>IF('Panel Spreadsheet'!N196&lt;&gt;0,0.01,"")</f>
        <v/>
      </c>
      <c r="O196" t="str">
        <f>IF('Panel Spreadsheet'!O196&lt;&gt;0,0.01,"")</f>
        <v/>
      </c>
      <c r="P196" t="str">
        <f>IF('Panel Spreadsheet'!P196&lt;&gt;0,0.01,"")</f>
        <v/>
      </c>
      <c r="Q196" t="str">
        <f>IF('Panel Spreadsheet'!Q196&lt;&gt;0,0.01,"")</f>
        <v/>
      </c>
      <c r="R196" t="str">
        <f>IF('Panel Spreadsheet'!R196&lt;&gt;0,0.01,"")</f>
        <v/>
      </c>
      <c r="S196" t="str">
        <f>IF('Panel Spreadsheet'!S196&lt;&gt;0,0.01,"")</f>
        <v/>
      </c>
      <c r="T196" t="str">
        <f>IF('Panel Spreadsheet'!T196&lt;&gt;0,0.01,"")</f>
        <v/>
      </c>
      <c r="U196" t="str">
        <f>IF('Panel Spreadsheet'!U196&lt;&gt;0,0.01,"")</f>
        <v/>
      </c>
      <c r="V196" t="str">
        <f>IF('Panel Spreadsheet'!V196&lt;&gt;0,0.01,"")</f>
        <v/>
      </c>
      <c r="W196" t="str">
        <f>IF('Panel Spreadsheet'!W196&lt;&gt;0,0.01,"")</f>
        <v/>
      </c>
      <c r="X196" t="str">
        <f>IF('Panel Spreadsheet'!X196&lt;&gt;0,0.01,"")</f>
        <v/>
      </c>
      <c r="Y196" t="str">
        <f>IF('Panel Spreadsheet'!Y196&lt;&gt;0,0.01,"")</f>
        <v/>
      </c>
      <c r="Z196" t="str">
        <f>IF('Panel Spreadsheet'!Z196&lt;&gt;0,0.01,"")</f>
        <v/>
      </c>
      <c r="AA196" t="str">
        <f>IF('Panel Spreadsheet'!AA196&lt;&gt;0,0.01,"")</f>
        <v/>
      </c>
      <c r="AB196" t="str">
        <f>IF('Panel Spreadsheet'!AB196&lt;&gt;0,0.01,"")</f>
        <v/>
      </c>
      <c r="AC196" t="str">
        <f>IF('Panel Spreadsheet'!AC196&lt;&gt;0,0.01,"")</f>
        <v/>
      </c>
      <c r="AD196" t="str">
        <f>IF('Panel Spreadsheet'!AD196&lt;&gt;0,0.01,"")</f>
        <v/>
      </c>
      <c r="AE196" t="str">
        <f>IF('Panel Spreadsheet'!AE196&lt;&gt;0,0.01,"")</f>
        <v/>
      </c>
      <c r="AF196" t="str">
        <f>IF('Panel Spreadsheet'!AF196&lt;&gt;0,0.01,"")</f>
        <v/>
      </c>
      <c r="AG196" t="str">
        <f>IF('Panel Spreadsheet'!AG196&lt;&gt;0,0.01,"")</f>
        <v/>
      </c>
      <c r="AH196" t="str">
        <f>IF('Panel Spreadsheet'!AH196&lt;&gt;0,0.01,"")</f>
        <v/>
      </c>
      <c r="AI196" t="str">
        <f>IF('Panel Spreadsheet'!AI196&lt;&gt;0,0.01,"")</f>
        <v/>
      </c>
      <c r="AJ196" t="str">
        <f>IF('Panel Spreadsheet'!AJ196&lt;&gt;0,0.01,"")</f>
        <v/>
      </c>
      <c r="AK196" t="str">
        <f>IF('Panel Spreadsheet'!AK196&lt;&gt;0,0.01,"")</f>
        <v/>
      </c>
      <c r="AL196" t="str">
        <f>IF('Panel Spreadsheet'!AL196&lt;&gt;0,0.01,"")</f>
        <v/>
      </c>
      <c r="AM196" t="str">
        <f>IF('Panel Spreadsheet'!AM196&lt;&gt;0,0.01,"")</f>
        <v/>
      </c>
      <c r="AN196" t="str">
        <f>IF('Panel Spreadsheet'!AN196&lt;&gt;0,0.01,"")</f>
        <v/>
      </c>
      <c r="AO196" t="str">
        <f>IF('Panel Spreadsheet'!AO196&lt;&gt;0,0.01,"")</f>
        <v/>
      </c>
      <c r="AP196" t="str">
        <f>IF('Panel Spreadsheet'!AP196&lt;&gt;0,0.01,"")</f>
        <v/>
      </c>
      <c r="AQ196" t="str">
        <f>IF('Panel Spreadsheet'!AQ196&lt;&gt;0,0.01,"")</f>
        <v/>
      </c>
      <c r="AR196" t="str">
        <f>IF('Panel Spreadsheet'!AR196&lt;&gt;0,0.01,"")</f>
        <v/>
      </c>
      <c r="AS196" t="str">
        <f>IF('Panel Spreadsheet'!AS196&lt;&gt;0,0.01,"")</f>
        <v/>
      </c>
      <c r="AT196" t="str">
        <f>IF('Panel Spreadsheet'!AT196&lt;&gt;0,0.01,"")</f>
        <v/>
      </c>
      <c r="AU196" t="str">
        <f>IF('Panel Spreadsheet'!AU196&lt;&gt;0,0.01,"")</f>
        <v/>
      </c>
      <c r="AV196" t="str">
        <f>IF('Panel Spreadsheet'!AV196&lt;&gt;0,0.01,"")</f>
        <v/>
      </c>
      <c r="AW196" t="str">
        <f>IF('Panel Spreadsheet'!AW196&lt;&gt;0,0.01,"")</f>
        <v/>
      </c>
      <c r="AX196" t="str">
        <f>IF('Panel Spreadsheet'!AX196&lt;&gt;0,0.01,"")</f>
        <v/>
      </c>
      <c r="AY196" t="str">
        <f>IF('Panel Spreadsheet'!AY196&lt;&gt;0,0.01,"")</f>
        <v/>
      </c>
      <c r="AZ196" t="str">
        <f>IF('Panel Spreadsheet'!AZ196&lt;&gt;0,0.01,"")</f>
        <v/>
      </c>
      <c r="BA196" t="str">
        <f>IF('Panel Spreadsheet'!BA196&lt;&gt;0,0.01,"")</f>
        <v/>
      </c>
      <c r="BB196" t="str">
        <f>IF('Panel Spreadsheet'!BB196&lt;&gt;0,0.01,"")</f>
        <v/>
      </c>
      <c r="BC196" t="str">
        <f>IF('Panel Spreadsheet'!BC196&lt;&gt;0,0.01,"")</f>
        <v/>
      </c>
      <c r="BD196" t="str">
        <f>IF('Panel Spreadsheet'!BD196&lt;&gt;0,0.01,"")</f>
        <v/>
      </c>
      <c r="BE196">
        <f>IF('Panel Spreadsheet'!BE196&lt;&gt;0,0.01,"")</f>
        <v>0.01</v>
      </c>
      <c r="BF196">
        <f>IF('Panel Spreadsheet'!BF196&lt;&gt;0,0.01,"")</f>
        <v>0.01</v>
      </c>
      <c r="BG196">
        <f>IF('Panel Spreadsheet'!BG196&lt;&gt;0,0.01,"")</f>
        <v>0.01</v>
      </c>
      <c r="BH196">
        <f>IF('Panel Spreadsheet'!BH196&lt;&gt;0,0.01,"")</f>
        <v>0.01</v>
      </c>
      <c r="BI196">
        <f>IF('Panel Spreadsheet'!BI196&lt;&gt;0,0.01,"")</f>
        <v>0.01</v>
      </c>
      <c r="BJ196">
        <f>IF('Panel Spreadsheet'!BJ196&lt;&gt;0,0.01,"")</f>
        <v>0.01</v>
      </c>
      <c r="BK196">
        <f>IF('Panel Spreadsheet'!BK196&lt;&gt;0,0.01,"")</f>
        <v>0.01</v>
      </c>
      <c r="BL196">
        <f>IF('Panel Spreadsheet'!BL196&lt;&gt;0,0.01,"")</f>
        <v>0.01</v>
      </c>
      <c r="BM196" t="str">
        <f>IF('Panel Spreadsheet'!BM196&lt;&gt;0,0.01,"")</f>
        <v/>
      </c>
    </row>
    <row r="197" spans="1:65" x14ac:dyDescent="0.35">
      <c r="A197" s="46" t="s">
        <v>145</v>
      </c>
      <c r="B197" t="s">
        <v>117</v>
      </c>
      <c r="F197" t="str">
        <f>IF('Panel Spreadsheet'!F197&lt;&gt;0,0.01,"")</f>
        <v/>
      </c>
      <c r="G197" t="str">
        <f>IF('Panel Spreadsheet'!G197&lt;&gt;0,0.01,"")</f>
        <v/>
      </c>
      <c r="H197" t="str">
        <f>IF('Panel Spreadsheet'!H197&lt;&gt;0,0.01,"")</f>
        <v/>
      </c>
      <c r="I197" t="str">
        <f>IF('Panel Spreadsheet'!I197&lt;&gt;0,0.01,"")</f>
        <v/>
      </c>
      <c r="J197" t="str">
        <f>IF('Panel Spreadsheet'!J197&lt;&gt;0,0.01,"")</f>
        <v/>
      </c>
      <c r="K197" t="str">
        <f>IF('Panel Spreadsheet'!K197&lt;&gt;0,0.01,"")</f>
        <v/>
      </c>
      <c r="L197" t="str">
        <f>IF('Panel Spreadsheet'!L197&lt;&gt;0,0.01,"")</f>
        <v/>
      </c>
      <c r="M197" t="str">
        <f>IF('Panel Spreadsheet'!M197&lt;&gt;0,0.01,"")</f>
        <v/>
      </c>
      <c r="N197" t="str">
        <f>IF('Panel Spreadsheet'!N197&lt;&gt;0,0.01,"")</f>
        <v/>
      </c>
      <c r="O197" t="str">
        <f>IF('Panel Spreadsheet'!O197&lt;&gt;0,0.01,"")</f>
        <v/>
      </c>
      <c r="P197" t="str">
        <f>IF('Panel Spreadsheet'!P197&lt;&gt;0,0.01,"")</f>
        <v/>
      </c>
      <c r="Q197" t="str">
        <f>IF('Panel Spreadsheet'!Q197&lt;&gt;0,0.01,"")</f>
        <v/>
      </c>
      <c r="R197" t="str">
        <f>IF('Panel Spreadsheet'!R197&lt;&gt;0,0.01,"")</f>
        <v/>
      </c>
      <c r="S197" t="str">
        <f>IF('Panel Spreadsheet'!S197&lt;&gt;0,0.01,"")</f>
        <v/>
      </c>
      <c r="T197" t="str">
        <f>IF('Panel Spreadsheet'!T197&lt;&gt;0,0.01,"")</f>
        <v/>
      </c>
      <c r="U197" t="str">
        <f>IF('Panel Spreadsheet'!U197&lt;&gt;0,0.01,"")</f>
        <v/>
      </c>
      <c r="V197" t="str">
        <f>IF('Panel Spreadsheet'!V197&lt;&gt;0,0.01,"")</f>
        <v/>
      </c>
      <c r="W197" t="str">
        <f>IF('Panel Spreadsheet'!W197&lt;&gt;0,0.01,"")</f>
        <v/>
      </c>
      <c r="X197" t="str">
        <f>IF('Panel Spreadsheet'!X197&lt;&gt;0,0.01,"")</f>
        <v/>
      </c>
      <c r="Y197" t="str">
        <f>IF('Panel Spreadsheet'!Y197&lt;&gt;0,0.01,"")</f>
        <v/>
      </c>
      <c r="Z197" t="str">
        <f>IF('Panel Spreadsheet'!Z197&lt;&gt;0,0.01,"")</f>
        <v/>
      </c>
      <c r="AA197" t="str">
        <f>IF('Panel Spreadsheet'!AA197&lt;&gt;0,0.01,"")</f>
        <v/>
      </c>
      <c r="AB197" t="str">
        <f>IF('Panel Spreadsheet'!AB197&lt;&gt;0,0.01,"")</f>
        <v/>
      </c>
      <c r="AC197" t="str">
        <f>IF('Panel Spreadsheet'!AC197&lt;&gt;0,0.01,"")</f>
        <v/>
      </c>
      <c r="AD197" t="str">
        <f>IF('Panel Spreadsheet'!AD197&lt;&gt;0,0.01,"")</f>
        <v/>
      </c>
      <c r="AE197" t="str">
        <f>IF('Panel Spreadsheet'!AE197&lt;&gt;0,0.01,"")</f>
        <v/>
      </c>
      <c r="AF197" t="str">
        <f>IF('Panel Spreadsheet'!AF197&lt;&gt;0,0.01,"")</f>
        <v/>
      </c>
      <c r="AG197" t="str">
        <f>IF('Panel Spreadsheet'!AG197&lt;&gt;0,0.01,"")</f>
        <v/>
      </c>
      <c r="AH197" t="str">
        <f>IF('Panel Spreadsheet'!AH197&lt;&gt;0,0.01,"")</f>
        <v/>
      </c>
      <c r="AI197" t="str">
        <f>IF('Panel Spreadsheet'!AI197&lt;&gt;0,0.01,"")</f>
        <v/>
      </c>
      <c r="AJ197" t="str">
        <f>IF('Panel Spreadsheet'!AJ197&lt;&gt;0,0.01,"")</f>
        <v/>
      </c>
      <c r="AK197" t="str">
        <f>IF('Panel Spreadsheet'!AK197&lt;&gt;0,0.01,"")</f>
        <v/>
      </c>
      <c r="AL197" t="str">
        <f>IF('Panel Spreadsheet'!AL197&lt;&gt;0,0.01,"")</f>
        <v/>
      </c>
      <c r="AM197" t="str">
        <f>IF('Panel Spreadsheet'!AM197&lt;&gt;0,0.01,"")</f>
        <v/>
      </c>
      <c r="AN197" t="str">
        <f>IF('Panel Spreadsheet'!AN197&lt;&gt;0,0.01,"")</f>
        <v/>
      </c>
      <c r="AO197" t="str">
        <f>IF('Panel Spreadsheet'!AO197&lt;&gt;0,0.01,"")</f>
        <v/>
      </c>
      <c r="AP197" t="str">
        <f>IF('Panel Spreadsheet'!AP197&lt;&gt;0,0.01,"")</f>
        <v/>
      </c>
      <c r="AQ197" t="str">
        <f>IF('Panel Spreadsheet'!AQ197&lt;&gt;0,0.01,"")</f>
        <v/>
      </c>
      <c r="AR197" t="str">
        <f>IF('Panel Spreadsheet'!AR197&lt;&gt;0,0.01,"")</f>
        <v/>
      </c>
      <c r="AS197" t="str">
        <f>IF('Panel Spreadsheet'!AS197&lt;&gt;0,0.01,"")</f>
        <v/>
      </c>
      <c r="AT197" t="str">
        <f>IF('Panel Spreadsheet'!AT197&lt;&gt;0,0.01,"")</f>
        <v/>
      </c>
      <c r="AU197" t="str">
        <f>IF('Panel Spreadsheet'!AU197&lt;&gt;0,0.01,"")</f>
        <v/>
      </c>
      <c r="AV197" t="str">
        <f>IF('Panel Spreadsheet'!AV197&lt;&gt;0,0.01,"")</f>
        <v/>
      </c>
      <c r="AW197" t="str">
        <f>IF('Panel Spreadsheet'!AW197&lt;&gt;0,0.01,"")</f>
        <v/>
      </c>
      <c r="AX197" t="str">
        <f>IF('Panel Spreadsheet'!AX197&lt;&gt;0,0.01,"")</f>
        <v/>
      </c>
      <c r="AY197" t="str">
        <f>IF('Panel Spreadsheet'!AY197&lt;&gt;0,0.01,"")</f>
        <v/>
      </c>
      <c r="AZ197" t="str">
        <f>IF('Panel Spreadsheet'!AZ197&lt;&gt;0,0.01,"")</f>
        <v/>
      </c>
      <c r="BA197" t="str">
        <f>IF('Panel Spreadsheet'!BA197&lt;&gt;0,0.01,"")</f>
        <v/>
      </c>
      <c r="BB197" t="str">
        <f>IF('Panel Spreadsheet'!BB197&lt;&gt;0,0.01,"")</f>
        <v/>
      </c>
      <c r="BC197" t="str">
        <f>IF('Panel Spreadsheet'!BC197&lt;&gt;0,0.01,"")</f>
        <v/>
      </c>
      <c r="BD197" t="str">
        <f>IF('Panel Spreadsheet'!BD197&lt;&gt;0,0.01,"")</f>
        <v/>
      </c>
      <c r="BE197" t="str">
        <f>IF('Panel Spreadsheet'!BE197&lt;&gt;0,0.01,"")</f>
        <v/>
      </c>
      <c r="BF197" t="str">
        <f>IF('Panel Spreadsheet'!BF197&lt;&gt;0,0.01,"")</f>
        <v/>
      </c>
      <c r="BG197" t="str">
        <f>IF('Panel Spreadsheet'!BG197&lt;&gt;0,0.01,"")</f>
        <v/>
      </c>
      <c r="BH197" t="str">
        <f>IF('Panel Spreadsheet'!BH197&lt;&gt;0,0.01,"")</f>
        <v/>
      </c>
      <c r="BI197" t="str">
        <f>IF('Panel Spreadsheet'!BI197&lt;&gt;0,0.01,"")</f>
        <v/>
      </c>
      <c r="BJ197" t="str">
        <f>IF('Panel Spreadsheet'!BJ197&lt;&gt;0,0.01,"")</f>
        <v/>
      </c>
      <c r="BK197">
        <f>IF('Panel Spreadsheet'!BK197&lt;&gt;0,0.01,"")</f>
        <v>0.01</v>
      </c>
      <c r="BL197" t="str">
        <f>IF('Panel Spreadsheet'!BL197&lt;&gt;0,0.01,"")</f>
        <v/>
      </c>
      <c r="BM197" t="str">
        <f>IF('Panel Spreadsheet'!BM197&lt;&gt;0,0.01,"")</f>
        <v/>
      </c>
    </row>
    <row r="198" spans="1:65" ht="29" x14ac:dyDescent="0.35">
      <c r="A198" s="46" t="s">
        <v>139</v>
      </c>
      <c r="B198" t="s">
        <v>165</v>
      </c>
      <c r="F198" t="str">
        <f>IF('Panel Spreadsheet'!F198&lt;&gt;0,0.01,"")</f>
        <v/>
      </c>
      <c r="G198" t="str">
        <f>IF('Panel Spreadsheet'!G198&lt;&gt;0,0.01,"")</f>
        <v/>
      </c>
      <c r="H198" t="str">
        <f>IF('Panel Spreadsheet'!H198&lt;&gt;0,0.01,"")</f>
        <v/>
      </c>
      <c r="I198" t="str">
        <f>IF('Panel Spreadsheet'!I198&lt;&gt;0,0.01,"")</f>
        <v/>
      </c>
      <c r="J198" t="str">
        <f>IF('Panel Spreadsheet'!J198&lt;&gt;0,0.01,"")</f>
        <v/>
      </c>
      <c r="K198" t="str">
        <f>IF('Panel Spreadsheet'!K198&lt;&gt;0,0.01,"")</f>
        <v/>
      </c>
      <c r="L198" t="str">
        <f>IF('Panel Spreadsheet'!L198&lt;&gt;0,0.01,"")</f>
        <v/>
      </c>
      <c r="M198" t="str">
        <f>IF('Panel Spreadsheet'!M198&lt;&gt;0,0.01,"")</f>
        <v/>
      </c>
      <c r="N198" t="str">
        <f>IF('Panel Spreadsheet'!N198&lt;&gt;0,0.01,"")</f>
        <v/>
      </c>
      <c r="O198" t="str">
        <f>IF('Panel Spreadsheet'!O198&lt;&gt;0,0.01,"")</f>
        <v/>
      </c>
      <c r="P198" t="str">
        <f>IF('Panel Spreadsheet'!P198&lt;&gt;0,0.01,"")</f>
        <v/>
      </c>
      <c r="Q198" t="str">
        <f>IF('Panel Spreadsheet'!Q198&lt;&gt;0,0.01,"")</f>
        <v/>
      </c>
      <c r="R198" t="str">
        <f>IF('Panel Spreadsheet'!R198&lt;&gt;0,0.01,"")</f>
        <v/>
      </c>
      <c r="S198" t="str">
        <f>IF('Panel Spreadsheet'!S198&lt;&gt;0,0.01,"")</f>
        <v/>
      </c>
      <c r="T198" t="str">
        <f>IF('Panel Spreadsheet'!T198&lt;&gt;0,0.01,"")</f>
        <v/>
      </c>
      <c r="U198" t="str">
        <f>IF('Panel Spreadsheet'!U198&lt;&gt;0,0.01,"")</f>
        <v/>
      </c>
      <c r="V198" t="str">
        <f>IF('Panel Spreadsheet'!V198&lt;&gt;0,0.01,"")</f>
        <v/>
      </c>
      <c r="W198" t="str">
        <f>IF('Panel Spreadsheet'!W198&lt;&gt;0,0.01,"")</f>
        <v/>
      </c>
      <c r="X198" t="str">
        <f>IF('Panel Spreadsheet'!X198&lt;&gt;0,0.01,"")</f>
        <v/>
      </c>
      <c r="Y198" t="str">
        <f>IF('Panel Spreadsheet'!Y198&lt;&gt;0,0.01,"")</f>
        <v/>
      </c>
      <c r="Z198" t="str">
        <f>IF('Panel Spreadsheet'!Z198&lt;&gt;0,0.01,"")</f>
        <v/>
      </c>
      <c r="AA198" t="str">
        <f>IF('Panel Spreadsheet'!AA198&lt;&gt;0,0.01,"")</f>
        <v/>
      </c>
      <c r="AB198" t="str">
        <f>IF('Panel Spreadsheet'!AB198&lt;&gt;0,0.01,"")</f>
        <v/>
      </c>
      <c r="AC198" t="str">
        <f>IF('Panel Spreadsheet'!AC198&lt;&gt;0,0.01,"")</f>
        <v/>
      </c>
      <c r="AD198" t="str">
        <f>IF('Panel Spreadsheet'!AD198&lt;&gt;0,0.01,"")</f>
        <v/>
      </c>
      <c r="AE198" t="str">
        <f>IF('Panel Spreadsheet'!AE198&lt;&gt;0,0.01,"")</f>
        <v/>
      </c>
      <c r="AF198" t="str">
        <f>IF('Panel Spreadsheet'!AF198&lt;&gt;0,0.01,"")</f>
        <v/>
      </c>
      <c r="AG198" t="str">
        <f>IF('Panel Spreadsheet'!AG198&lt;&gt;0,0.01,"")</f>
        <v/>
      </c>
      <c r="AH198" t="str">
        <f>IF('Panel Spreadsheet'!AH198&lt;&gt;0,0.01,"")</f>
        <v/>
      </c>
      <c r="AI198" t="str">
        <f>IF('Panel Spreadsheet'!AI198&lt;&gt;0,0.01,"")</f>
        <v/>
      </c>
      <c r="AJ198" t="str">
        <f>IF('Panel Spreadsheet'!AJ198&lt;&gt;0,0.01,"")</f>
        <v/>
      </c>
      <c r="AK198" t="str">
        <f>IF('Panel Spreadsheet'!AK198&lt;&gt;0,0.01,"")</f>
        <v/>
      </c>
      <c r="AL198" t="str">
        <f>IF('Panel Spreadsheet'!AL198&lt;&gt;0,0.01,"")</f>
        <v/>
      </c>
      <c r="AM198" t="str">
        <f>IF('Panel Spreadsheet'!AM198&lt;&gt;0,0.01,"")</f>
        <v/>
      </c>
      <c r="AN198" t="str">
        <f>IF('Panel Spreadsheet'!AN198&lt;&gt;0,0.01,"")</f>
        <v/>
      </c>
      <c r="AO198" t="str">
        <f>IF('Panel Spreadsheet'!AO198&lt;&gt;0,0.01,"")</f>
        <v/>
      </c>
      <c r="AP198" t="str">
        <f>IF('Panel Spreadsheet'!AP198&lt;&gt;0,0.01,"")</f>
        <v/>
      </c>
      <c r="AQ198" t="str">
        <f>IF('Panel Spreadsheet'!AQ198&lt;&gt;0,0.01,"")</f>
        <v/>
      </c>
      <c r="AR198" t="str">
        <f>IF('Panel Spreadsheet'!AR198&lt;&gt;0,0.01,"")</f>
        <v/>
      </c>
      <c r="AS198" t="str">
        <f>IF('Panel Spreadsheet'!AS198&lt;&gt;0,0.01,"")</f>
        <v/>
      </c>
      <c r="AT198" t="str">
        <f>IF('Panel Spreadsheet'!AT198&lt;&gt;0,0.01,"")</f>
        <v/>
      </c>
      <c r="AU198" t="str">
        <f>IF('Panel Spreadsheet'!AU198&lt;&gt;0,0.01,"")</f>
        <v/>
      </c>
      <c r="AV198" t="str">
        <f>IF('Panel Spreadsheet'!AV198&lt;&gt;0,0.01,"")</f>
        <v/>
      </c>
      <c r="AW198" t="str">
        <f>IF('Panel Spreadsheet'!AW198&lt;&gt;0,0.01,"")</f>
        <v/>
      </c>
      <c r="AX198" t="str">
        <f>IF('Panel Spreadsheet'!AX198&lt;&gt;0,0.01,"")</f>
        <v/>
      </c>
      <c r="AY198" t="str">
        <f>IF('Panel Spreadsheet'!AY198&lt;&gt;0,0.01,"")</f>
        <v/>
      </c>
      <c r="AZ198" t="str">
        <f>IF('Panel Spreadsheet'!AZ198&lt;&gt;0,0.01,"")</f>
        <v/>
      </c>
      <c r="BA198" t="str">
        <f>IF('Panel Spreadsheet'!BA198&lt;&gt;0,0.01,"")</f>
        <v/>
      </c>
      <c r="BB198" t="str">
        <f>IF('Panel Spreadsheet'!BB198&lt;&gt;0,0.01,"")</f>
        <v/>
      </c>
      <c r="BC198" t="str">
        <f>IF('Panel Spreadsheet'!BC198&lt;&gt;0,0.01,"")</f>
        <v/>
      </c>
      <c r="BD198" t="str">
        <f>IF('Panel Spreadsheet'!BD198&lt;&gt;0,0.01,"")</f>
        <v/>
      </c>
      <c r="BE198">
        <f>IF('Panel Spreadsheet'!BE198&lt;&gt;0,0.01,"")</f>
        <v>0.01</v>
      </c>
      <c r="BF198">
        <f>IF('Panel Spreadsheet'!BF198&lt;&gt;0,0.01,"")</f>
        <v>0.01</v>
      </c>
      <c r="BG198" t="str">
        <f>IF('Panel Spreadsheet'!BG198&lt;&gt;0,0.01,"")</f>
        <v/>
      </c>
      <c r="BH198" t="str">
        <f>IF('Panel Spreadsheet'!BH198&lt;&gt;0,0.01,"")</f>
        <v/>
      </c>
      <c r="BI198" t="str">
        <f>IF('Panel Spreadsheet'!BI198&lt;&gt;0,0.01,"")</f>
        <v/>
      </c>
      <c r="BJ198" t="str">
        <f>IF('Panel Spreadsheet'!BJ198&lt;&gt;0,0.01,"")</f>
        <v/>
      </c>
      <c r="BK198" t="str">
        <f>IF('Panel Spreadsheet'!BK198&lt;&gt;0,0.01,"")</f>
        <v/>
      </c>
      <c r="BL198" t="str">
        <f>IF('Panel Spreadsheet'!BL198&lt;&gt;0,0.01,"")</f>
        <v/>
      </c>
      <c r="BM198" t="str">
        <f>IF('Panel Spreadsheet'!BM198&lt;&gt;0,0.01,"")</f>
        <v/>
      </c>
    </row>
    <row r="199" spans="1:65" ht="29" x14ac:dyDescent="0.35">
      <c r="A199" s="46" t="s">
        <v>146</v>
      </c>
      <c r="B199" t="s">
        <v>125</v>
      </c>
      <c r="F199" t="str">
        <f>IF('Panel Spreadsheet'!F199&lt;&gt;0,0.01,"")</f>
        <v/>
      </c>
      <c r="G199" t="str">
        <f>IF('Panel Spreadsheet'!G199&lt;&gt;0,0.01,"")</f>
        <v/>
      </c>
      <c r="H199" t="str">
        <f>IF('Panel Spreadsheet'!H199&lt;&gt;0,0.01,"")</f>
        <v/>
      </c>
      <c r="I199" t="str">
        <f>IF('Panel Spreadsheet'!I199&lt;&gt;0,0.01,"")</f>
        <v/>
      </c>
      <c r="J199" t="str">
        <f>IF('Panel Spreadsheet'!J199&lt;&gt;0,0.01,"")</f>
        <v/>
      </c>
      <c r="K199" t="str">
        <f>IF('Panel Spreadsheet'!K199&lt;&gt;0,0.01,"")</f>
        <v/>
      </c>
      <c r="L199" t="str">
        <f>IF('Panel Spreadsheet'!L199&lt;&gt;0,0.01,"")</f>
        <v/>
      </c>
      <c r="M199" t="str">
        <f>IF('Panel Spreadsheet'!M199&lt;&gt;0,0.01,"")</f>
        <v/>
      </c>
      <c r="N199" t="str">
        <f>IF('Panel Spreadsheet'!N199&lt;&gt;0,0.01,"")</f>
        <v/>
      </c>
      <c r="O199" t="str">
        <f>IF('Panel Spreadsheet'!O199&lt;&gt;0,0.01,"")</f>
        <v/>
      </c>
      <c r="P199" t="str">
        <f>IF('Panel Spreadsheet'!P199&lt;&gt;0,0.01,"")</f>
        <v/>
      </c>
      <c r="Q199" t="str">
        <f>IF('Panel Spreadsheet'!Q199&lt;&gt;0,0.01,"")</f>
        <v/>
      </c>
      <c r="R199" t="str">
        <f>IF('Panel Spreadsheet'!R199&lt;&gt;0,0.01,"")</f>
        <v/>
      </c>
      <c r="S199" t="str">
        <f>IF('Panel Spreadsheet'!S199&lt;&gt;0,0.01,"")</f>
        <v/>
      </c>
      <c r="T199" t="str">
        <f>IF('Panel Spreadsheet'!T199&lt;&gt;0,0.01,"")</f>
        <v/>
      </c>
      <c r="U199" t="str">
        <f>IF('Panel Spreadsheet'!U199&lt;&gt;0,0.01,"")</f>
        <v/>
      </c>
      <c r="V199" t="str">
        <f>IF('Panel Spreadsheet'!V199&lt;&gt;0,0.01,"")</f>
        <v/>
      </c>
      <c r="W199" t="str">
        <f>IF('Panel Spreadsheet'!W199&lt;&gt;0,0.01,"")</f>
        <v/>
      </c>
      <c r="X199" t="str">
        <f>IF('Panel Spreadsheet'!X199&lt;&gt;0,0.01,"")</f>
        <v/>
      </c>
      <c r="Y199" t="str">
        <f>IF('Panel Spreadsheet'!Y199&lt;&gt;0,0.01,"")</f>
        <v/>
      </c>
      <c r="Z199" t="str">
        <f>IF('Panel Spreadsheet'!Z199&lt;&gt;0,0.01,"")</f>
        <v/>
      </c>
      <c r="AA199" t="str">
        <f>IF('Panel Spreadsheet'!AA199&lt;&gt;0,0.01,"")</f>
        <v/>
      </c>
      <c r="AB199" t="str">
        <f>IF('Panel Spreadsheet'!AB199&lt;&gt;0,0.01,"")</f>
        <v/>
      </c>
      <c r="AC199" t="str">
        <f>IF('Panel Spreadsheet'!AC199&lt;&gt;0,0.01,"")</f>
        <v/>
      </c>
      <c r="AD199" t="str">
        <f>IF('Panel Spreadsheet'!AD199&lt;&gt;0,0.01,"")</f>
        <v/>
      </c>
      <c r="AE199" t="str">
        <f>IF('Panel Spreadsheet'!AE199&lt;&gt;0,0.01,"")</f>
        <v/>
      </c>
      <c r="AF199" t="str">
        <f>IF('Panel Spreadsheet'!AF199&lt;&gt;0,0.01,"")</f>
        <v/>
      </c>
      <c r="AG199" t="str">
        <f>IF('Panel Spreadsheet'!AG199&lt;&gt;0,0.01,"")</f>
        <v/>
      </c>
      <c r="AH199" t="str">
        <f>IF('Panel Spreadsheet'!AH199&lt;&gt;0,0.01,"")</f>
        <v/>
      </c>
      <c r="AI199" t="str">
        <f>IF('Panel Spreadsheet'!AI199&lt;&gt;0,0.01,"")</f>
        <v/>
      </c>
      <c r="AJ199" t="str">
        <f>IF('Panel Spreadsheet'!AJ199&lt;&gt;0,0.01,"")</f>
        <v/>
      </c>
      <c r="AK199" t="str">
        <f>IF('Panel Spreadsheet'!AK199&lt;&gt;0,0.01,"")</f>
        <v/>
      </c>
      <c r="AL199" t="str">
        <f>IF('Panel Spreadsheet'!AL199&lt;&gt;0,0.01,"")</f>
        <v/>
      </c>
      <c r="AM199" t="str">
        <f>IF('Panel Spreadsheet'!AM199&lt;&gt;0,0.01,"")</f>
        <v/>
      </c>
      <c r="AN199" t="str">
        <f>IF('Panel Spreadsheet'!AN199&lt;&gt;0,0.01,"")</f>
        <v/>
      </c>
      <c r="AO199" t="str">
        <f>IF('Panel Spreadsheet'!AO199&lt;&gt;0,0.01,"")</f>
        <v/>
      </c>
      <c r="AP199" t="str">
        <f>IF('Panel Spreadsheet'!AP199&lt;&gt;0,0.01,"")</f>
        <v/>
      </c>
      <c r="AQ199" t="str">
        <f>IF('Panel Spreadsheet'!AQ199&lt;&gt;0,0.01,"")</f>
        <v/>
      </c>
      <c r="AR199" t="str">
        <f>IF('Panel Spreadsheet'!AR199&lt;&gt;0,0.01,"")</f>
        <v/>
      </c>
      <c r="AS199" t="str">
        <f>IF('Panel Spreadsheet'!AS199&lt;&gt;0,0.01,"")</f>
        <v/>
      </c>
      <c r="AT199" t="str">
        <f>IF('Panel Spreadsheet'!AT199&lt;&gt;0,0.01,"")</f>
        <v/>
      </c>
      <c r="AU199" t="str">
        <f>IF('Panel Spreadsheet'!AU199&lt;&gt;0,0.01,"")</f>
        <v/>
      </c>
      <c r="AV199">
        <f>IF('Panel Spreadsheet'!AV199&lt;&gt;0,0.01,"")</f>
        <v>0.01</v>
      </c>
      <c r="AW199" t="str">
        <f>IF('Panel Spreadsheet'!AW199&lt;&gt;0,0.01,"")</f>
        <v/>
      </c>
      <c r="AX199" t="str">
        <f>IF('Panel Spreadsheet'!AX199&lt;&gt;0,0.01,"")</f>
        <v/>
      </c>
      <c r="AY199" t="str">
        <f>IF('Panel Spreadsheet'!AY199&lt;&gt;0,0.01,"")</f>
        <v/>
      </c>
      <c r="AZ199" t="str">
        <f>IF('Panel Spreadsheet'!AZ199&lt;&gt;0,0.01,"")</f>
        <v/>
      </c>
      <c r="BA199" t="str">
        <f>IF('Panel Spreadsheet'!BA199&lt;&gt;0,0.01,"")</f>
        <v/>
      </c>
      <c r="BB199" t="str">
        <f>IF('Panel Spreadsheet'!BB199&lt;&gt;0,0.01,"")</f>
        <v/>
      </c>
      <c r="BC199" t="str">
        <f>IF('Panel Spreadsheet'!BC199&lt;&gt;0,0.01,"")</f>
        <v/>
      </c>
      <c r="BD199" t="str">
        <f>IF('Panel Spreadsheet'!BD199&lt;&gt;0,0.01,"")</f>
        <v/>
      </c>
      <c r="BE199" t="str">
        <f>IF('Panel Spreadsheet'!BE199&lt;&gt;0,0.01,"")</f>
        <v/>
      </c>
      <c r="BF199" t="str">
        <f>IF('Panel Spreadsheet'!BF199&lt;&gt;0,0.01,"")</f>
        <v/>
      </c>
      <c r="BG199" t="str">
        <f>IF('Panel Spreadsheet'!BG199&lt;&gt;0,0.01,"")</f>
        <v/>
      </c>
      <c r="BH199" t="str">
        <f>IF('Panel Spreadsheet'!BH199&lt;&gt;0,0.01,"")</f>
        <v/>
      </c>
      <c r="BI199" t="str">
        <f>IF('Panel Spreadsheet'!BI199&lt;&gt;0,0.01,"")</f>
        <v/>
      </c>
      <c r="BJ199" t="str">
        <f>IF('Panel Spreadsheet'!BJ199&lt;&gt;0,0.01,"")</f>
        <v/>
      </c>
      <c r="BK199" t="str">
        <f>IF('Panel Spreadsheet'!BK199&lt;&gt;0,0.01,"")</f>
        <v/>
      </c>
      <c r="BL199" t="str">
        <f>IF('Panel Spreadsheet'!BL199&lt;&gt;0,0.01,"")</f>
        <v/>
      </c>
      <c r="BM199" t="str">
        <f>IF('Panel Spreadsheet'!BM199&lt;&gt;0,0.01,"")</f>
        <v/>
      </c>
    </row>
    <row r="200" spans="1:65" ht="29" x14ac:dyDescent="0.35">
      <c r="A200" s="46" t="s">
        <v>147</v>
      </c>
      <c r="B200" t="s">
        <v>125</v>
      </c>
      <c r="F200" t="str">
        <f>IF('Panel Spreadsheet'!F200&lt;&gt;0,0.01,"")</f>
        <v/>
      </c>
      <c r="G200" t="str">
        <f>IF('Panel Spreadsheet'!G200&lt;&gt;0,0.01,"")</f>
        <v/>
      </c>
      <c r="H200" t="str">
        <f>IF('Panel Spreadsheet'!H200&lt;&gt;0,0.01,"")</f>
        <v/>
      </c>
      <c r="I200" t="str">
        <f>IF('Panel Spreadsheet'!I200&lt;&gt;0,0.01,"")</f>
        <v/>
      </c>
      <c r="J200" t="str">
        <f>IF('Panel Spreadsheet'!J200&lt;&gt;0,0.01,"")</f>
        <v/>
      </c>
      <c r="K200" t="str">
        <f>IF('Panel Spreadsheet'!K200&lt;&gt;0,0.01,"")</f>
        <v/>
      </c>
      <c r="L200" t="str">
        <f>IF('Panel Spreadsheet'!L200&lt;&gt;0,0.01,"")</f>
        <v/>
      </c>
      <c r="M200" t="str">
        <f>IF('Panel Spreadsheet'!M200&lt;&gt;0,0.01,"")</f>
        <v/>
      </c>
      <c r="N200" t="str">
        <f>IF('Panel Spreadsheet'!N200&lt;&gt;0,0.01,"")</f>
        <v/>
      </c>
      <c r="O200" t="str">
        <f>IF('Panel Spreadsheet'!O200&lt;&gt;0,0.01,"")</f>
        <v/>
      </c>
      <c r="P200" t="str">
        <f>IF('Panel Spreadsheet'!P200&lt;&gt;0,0.01,"")</f>
        <v/>
      </c>
      <c r="Q200" t="str">
        <f>IF('Panel Spreadsheet'!Q200&lt;&gt;0,0.01,"")</f>
        <v/>
      </c>
      <c r="R200" t="str">
        <f>IF('Panel Spreadsheet'!R200&lt;&gt;0,0.01,"")</f>
        <v/>
      </c>
      <c r="S200" t="str">
        <f>IF('Panel Spreadsheet'!S200&lt;&gt;0,0.01,"")</f>
        <v/>
      </c>
      <c r="T200" t="str">
        <f>IF('Panel Spreadsheet'!T200&lt;&gt;0,0.01,"")</f>
        <v/>
      </c>
      <c r="U200" t="str">
        <f>IF('Panel Spreadsheet'!U200&lt;&gt;0,0.01,"")</f>
        <v/>
      </c>
      <c r="V200" t="str">
        <f>IF('Panel Spreadsheet'!V200&lt;&gt;0,0.01,"")</f>
        <v/>
      </c>
      <c r="W200" t="str">
        <f>IF('Panel Spreadsheet'!W200&lt;&gt;0,0.01,"")</f>
        <v/>
      </c>
      <c r="X200" t="str">
        <f>IF('Panel Spreadsheet'!X200&lt;&gt;0,0.01,"")</f>
        <v/>
      </c>
      <c r="Y200" t="str">
        <f>IF('Panel Spreadsheet'!Y200&lt;&gt;0,0.01,"")</f>
        <v/>
      </c>
      <c r="Z200" t="str">
        <f>IF('Panel Spreadsheet'!Z200&lt;&gt;0,0.01,"")</f>
        <v/>
      </c>
      <c r="AA200" t="str">
        <f>IF('Panel Spreadsheet'!AA200&lt;&gt;0,0.01,"")</f>
        <v/>
      </c>
      <c r="AB200" t="str">
        <f>IF('Panel Spreadsheet'!AB200&lt;&gt;0,0.01,"")</f>
        <v/>
      </c>
      <c r="AC200" t="str">
        <f>IF('Panel Spreadsheet'!AC200&lt;&gt;0,0.01,"")</f>
        <v/>
      </c>
      <c r="AD200" t="str">
        <f>IF('Panel Spreadsheet'!AD200&lt;&gt;0,0.01,"")</f>
        <v/>
      </c>
      <c r="AE200" t="str">
        <f>IF('Panel Spreadsheet'!AE200&lt;&gt;0,0.01,"")</f>
        <v/>
      </c>
      <c r="AF200" t="str">
        <f>IF('Panel Spreadsheet'!AF200&lt;&gt;0,0.01,"")</f>
        <v/>
      </c>
      <c r="AG200" t="str">
        <f>IF('Panel Spreadsheet'!AG200&lt;&gt;0,0.01,"")</f>
        <v/>
      </c>
      <c r="AH200" t="str">
        <f>IF('Panel Spreadsheet'!AH200&lt;&gt;0,0.01,"")</f>
        <v/>
      </c>
      <c r="AI200" t="str">
        <f>IF('Panel Spreadsheet'!AI200&lt;&gt;0,0.01,"")</f>
        <v/>
      </c>
      <c r="AJ200" t="str">
        <f>IF('Panel Spreadsheet'!AJ200&lt;&gt;0,0.01,"")</f>
        <v/>
      </c>
      <c r="AK200" t="str">
        <f>IF('Panel Spreadsheet'!AK200&lt;&gt;0,0.01,"")</f>
        <v/>
      </c>
      <c r="AL200" t="str">
        <f>IF('Panel Spreadsheet'!AL200&lt;&gt;0,0.01,"")</f>
        <v/>
      </c>
      <c r="AM200" t="str">
        <f>IF('Panel Spreadsheet'!AM200&lt;&gt;0,0.01,"")</f>
        <v/>
      </c>
      <c r="AN200" t="str">
        <f>IF('Panel Spreadsheet'!AN200&lt;&gt;0,0.01,"")</f>
        <v/>
      </c>
      <c r="AO200" t="str">
        <f>IF('Panel Spreadsheet'!AO200&lt;&gt;0,0.01,"")</f>
        <v/>
      </c>
      <c r="AP200" t="str">
        <f>IF('Panel Spreadsheet'!AP200&lt;&gt;0,0.01,"")</f>
        <v/>
      </c>
      <c r="AQ200" t="str">
        <f>IF('Panel Spreadsheet'!AQ200&lt;&gt;0,0.01,"")</f>
        <v/>
      </c>
      <c r="AR200" t="str">
        <f>IF('Panel Spreadsheet'!AR200&lt;&gt;0,0.01,"")</f>
        <v/>
      </c>
      <c r="AS200" t="str">
        <f>IF('Panel Spreadsheet'!AS200&lt;&gt;0,0.01,"")</f>
        <v/>
      </c>
      <c r="AT200">
        <f>IF('Panel Spreadsheet'!AT200&lt;&gt;0,0.01,"")</f>
        <v>0.01</v>
      </c>
      <c r="AU200">
        <f>IF('Panel Spreadsheet'!AU200&lt;&gt;0,0.01,"")</f>
        <v>0.01</v>
      </c>
      <c r="AV200">
        <f>IF('Panel Spreadsheet'!AV200&lt;&gt;0,0.01,"")</f>
        <v>0.01</v>
      </c>
      <c r="AW200">
        <f>IF('Panel Spreadsheet'!AW200&lt;&gt;0,0.01,"")</f>
        <v>0.01</v>
      </c>
      <c r="AX200">
        <f>IF('Panel Spreadsheet'!AX200&lt;&gt;0,0.01,"")</f>
        <v>0.01</v>
      </c>
      <c r="AY200" t="str">
        <f>IF('Panel Spreadsheet'!AY200&lt;&gt;0,0.01,"")</f>
        <v/>
      </c>
      <c r="AZ200">
        <f>IF('Panel Spreadsheet'!AZ200&lt;&gt;0,0.01,"")</f>
        <v>0.01</v>
      </c>
      <c r="BA200">
        <f>IF('Panel Spreadsheet'!BA200&lt;&gt;0,0.01,"")</f>
        <v>0.01</v>
      </c>
      <c r="BB200">
        <f>IF('Panel Spreadsheet'!BB200&lt;&gt;0,0.01,"")</f>
        <v>0.01</v>
      </c>
      <c r="BC200">
        <f>IF('Panel Spreadsheet'!BC200&lt;&gt;0,0.01,"")</f>
        <v>0.01</v>
      </c>
      <c r="BD200">
        <f>IF('Panel Spreadsheet'!BD200&lt;&gt;0,0.01,"")</f>
        <v>0.01</v>
      </c>
      <c r="BE200">
        <f>IF('Panel Spreadsheet'!BE200&lt;&gt;0,0.01,"")</f>
        <v>0.01</v>
      </c>
      <c r="BF200">
        <f>IF('Panel Spreadsheet'!BF200&lt;&gt;0,0.01,"")</f>
        <v>0.01</v>
      </c>
      <c r="BG200">
        <f>IF('Panel Spreadsheet'!BG200&lt;&gt;0,0.01,"")</f>
        <v>0.01</v>
      </c>
      <c r="BH200">
        <f>IF('Panel Spreadsheet'!BH200&lt;&gt;0,0.01,"")</f>
        <v>0.01</v>
      </c>
      <c r="BI200">
        <f>IF('Panel Spreadsheet'!BI200&lt;&gt;0,0.01,"")</f>
        <v>0.01</v>
      </c>
      <c r="BJ200">
        <f>IF('Panel Spreadsheet'!BJ200&lt;&gt;0,0.01,"")</f>
        <v>0.01</v>
      </c>
      <c r="BK200">
        <f>IF('Panel Spreadsheet'!BK200&lt;&gt;0,0.01,"")</f>
        <v>0.01</v>
      </c>
      <c r="BL200">
        <f>IF('Panel Spreadsheet'!BL200&lt;&gt;0,0.01,"")</f>
        <v>0.01</v>
      </c>
      <c r="BM200">
        <f>IF('Panel Spreadsheet'!BM200&lt;&gt;0,0.01,"")</f>
        <v>0.01</v>
      </c>
    </row>
    <row r="201" spans="1:65" ht="29" x14ac:dyDescent="0.35">
      <c r="A201" s="46" t="s">
        <v>148</v>
      </c>
      <c r="B201" t="s">
        <v>166</v>
      </c>
      <c r="F201" t="str">
        <f>IF('Panel Spreadsheet'!F201&lt;&gt;0,0.01,"")</f>
        <v/>
      </c>
      <c r="G201" t="str">
        <f>IF('Panel Spreadsheet'!G201&lt;&gt;0,0.01,"")</f>
        <v/>
      </c>
      <c r="H201" t="str">
        <f>IF('Panel Spreadsheet'!H201&lt;&gt;0,0.01,"")</f>
        <v/>
      </c>
      <c r="I201" t="str">
        <f>IF('Panel Spreadsheet'!I201&lt;&gt;0,0.01,"")</f>
        <v/>
      </c>
      <c r="J201" t="str">
        <f>IF('Panel Spreadsheet'!J201&lt;&gt;0,0.01,"")</f>
        <v/>
      </c>
      <c r="K201" t="str">
        <f>IF('Panel Spreadsheet'!K201&lt;&gt;0,0.01,"")</f>
        <v/>
      </c>
      <c r="L201" t="str">
        <f>IF('Panel Spreadsheet'!L201&lt;&gt;0,0.01,"")</f>
        <v/>
      </c>
      <c r="M201" t="str">
        <f>IF('Panel Spreadsheet'!M201&lt;&gt;0,0.01,"")</f>
        <v/>
      </c>
      <c r="N201" t="str">
        <f>IF('Panel Spreadsheet'!N201&lt;&gt;0,0.01,"")</f>
        <v/>
      </c>
      <c r="O201" t="str">
        <f>IF('Panel Spreadsheet'!O201&lt;&gt;0,0.01,"")</f>
        <v/>
      </c>
      <c r="P201" t="str">
        <f>IF('Panel Spreadsheet'!P201&lt;&gt;0,0.01,"")</f>
        <v/>
      </c>
      <c r="Q201" t="str">
        <f>IF('Panel Spreadsheet'!Q201&lt;&gt;0,0.01,"")</f>
        <v/>
      </c>
      <c r="R201" t="str">
        <f>IF('Panel Spreadsheet'!R201&lt;&gt;0,0.01,"")</f>
        <v/>
      </c>
      <c r="S201" t="str">
        <f>IF('Panel Spreadsheet'!S201&lt;&gt;0,0.01,"")</f>
        <v/>
      </c>
      <c r="T201" t="str">
        <f>IF('Panel Spreadsheet'!T201&lt;&gt;0,0.01,"")</f>
        <v/>
      </c>
      <c r="U201" t="str">
        <f>IF('Panel Spreadsheet'!U201&lt;&gt;0,0.01,"")</f>
        <v/>
      </c>
      <c r="V201" t="str">
        <f>IF('Panel Spreadsheet'!V201&lt;&gt;0,0.01,"")</f>
        <v/>
      </c>
      <c r="W201" t="str">
        <f>IF('Panel Spreadsheet'!W201&lt;&gt;0,0.01,"")</f>
        <v/>
      </c>
      <c r="X201" t="str">
        <f>IF('Panel Spreadsheet'!X201&lt;&gt;0,0.01,"")</f>
        <v/>
      </c>
      <c r="Y201" t="str">
        <f>IF('Panel Spreadsheet'!Y201&lt;&gt;0,0.01,"")</f>
        <v/>
      </c>
      <c r="Z201" t="str">
        <f>IF('Panel Spreadsheet'!Z201&lt;&gt;0,0.01,"")</f>
        <v/>
      </c>
      <c r="AA201" t="str">
        <f>IF('Panel Spreadsheet'!AA201&lt;&gt;0,0.01,"")</f>
        <v/>
      </c>
      <c r="AB201" t="str">
        <f>IF('Panel Spreadsheet'!AB201&lt;&gt;0,0.01,"")</f>
        <v/>
      </c>
      <c r="AC201" t="str">
        <f>IF('Panel Spreadsheet'!AC201&lt;&gt;0,0.01,"")</f>
        <v/>
      </c>
      <c r="AD201" t="str">
        <f>IF('Panel Spreadsheet'!AD201&lt;&gt;0,0.01,"")</f>
        <v/>
      </c>
      <c r="AE201" t="str">
        <f>IF('Panel Spreadsheet'!AE201&lt;&gt;0,0.01,"")</f>
        <v/>
      </c>
      <c r="AF201" t="str">
        <f>IF('Panel Spreadsheet'!AF201&lt;&gt;0,0.01,"")</f>
        <v/>
      </c>
      <c r="AG201" t="str">
        <f>IF('Panel Spreadsheet'!AG201&lt;&gt;0,0.01,"")</f>
        <v/>
      </c>
      <c r="AH201" t="str">
        <f>IF('Panel Spreadsheet'!AH201&lt;&gt;0,0.01,"")</f>
        <v/>
      </c>
      <c r="AI201" t="str">
        <f>IF('Panel Spreadsheet'!AI201&lt;&gt;0,0.01,"")</f>
        <v/>
      </c>
      <c r="AJ201" t="str">
        <f>IF('Panel Spreadsheet'!AJ201&lt;&gt;0,0.01,"")</f>
        <v/>
      </c>
      <c r="AK201" t="str">
        <f>IF('Panel Spreadsheet'!AK201&lt;&gt;0,0.01,"")</f>
        <v/>
      </c>
      <c r="AL201" t="str">
        <f>IF('Panel Spreadsheet'!AL201&lt;&gt;0,0.01,"")</f>
        <v/>
      </c>
      <c r="AM201" t="str">
        <f>IF('Panel Spreadsheet'!AM201&lt;&gt;0,0.01,"")</f>
        <v/>
      </c>
      <c r="AN201" t="str">
        <f>IF('Panel Spreadsheet'!AN201&lt;&gt;0,0.01,"")</f>
        <v/>
      </c>
      <c r="AO201" t="str">
        <f>IF('Panel Spreadsheet'!AO201&lt;&gt;0,0.01,"")</f>
        <v/>
      </c>
      <c r="AP201" t="str">
        <f>IF('Panel Spreadsheet'!AP201&lt;&gt;0,0.01,"")</f>
        <v/>
      </c>
      <c r="AQ201" t="str">
        <f>IF('Panel Spreadsheet'!AQ201&lt;&gt;0,0.01,"")</f>
        <v/>
      </c>
      <c r="AR201" t="str">
        <f>IF('Panel Spreadsheet'!AR201&lt;&gt;0,0.01,"")</f>
        <v/>
      </c>
      <c r="AS201" t="str">
        <f>IF('Panel Spreadsheet'!AS201&lt;&gt;0,0.01,"")</f>
        <v/>
      </c>
      <c r="AT201" t="str">
        <f>IF('Panel Spreadsheet'!AT201&lt;&gt;0,0.01,"")</f>
        <v/>
      </c>
      <c r="AU201" t="str">
        <f>IF('Panel Spreadsheet'!AU201&lt;&gt;0,0.01,"")</f>
        <v/>
      </c>
      <c r="AV201" t="str">
        <f>IF('Panel Spreadsheet'!AV201&lt;&gt;0,0.01,"")</f>
        <v/>
      </c>
      <c r="AW201" t="str">
        <f>IF('Panel Spreadsheet'!AW201&lt;&gt;0,0.01,"")</f>
        <v/>
      </c>
      <c r="AX201" t="str">
        <f>IF('Panel Spreadsheet'!AX201&lt;&gt;0,0.01,"")</f>
        <v/>
      </c>
      <c r="AY201" t="str">
        <f>IF('Panel Spreadsheet'!AY201&lt;&gt;0,0.01,"")</f>
        <v/>
      </c>
      <c r="AZ201" t="str">
        <f>IF('Panel Spreadsheet'!AZ201&lt;&gt;0,0.01,"")</f>
        <v/>
      </c>
      <c r="BA201" t="str">
        <f>IF('Panel Spreadsheet'!BA201&lt;&gt;0,0.01,"")</f>
        <v/>
      </c>
      <c r="BB201" t="str">
        <f>IF('Panel Spreadsheet'!BB201&lt;&gt;0,0.01,"")</f>
        <v/>
      </c>
      <c r="BC201" t="str">
        <f>IF('Panel Spreadsheet'!BC201&lt;&gt;0,0.01,"")</f>
        <v/>
      </c>
      <c r="BD201" t="str">
        <f>IF('Panel Spreadsheet'!BD201&lt;&gt;0,0.01,"")</f>
        <v/>
      </c>
      <c r="BE201" t="str">
        <f>IF('Panel Spreadsheet'!BE201&lt;&gt;0,0.01,"")</f>
        <v/>
      </c>
      <c r="BF201" t="str">
        <f>IF('Panel Spreadsheet'!BF201&lt;&gt;0,0.01,"")</f>
        <v/>
      </c>
      <c r="BG201" t="str">
        <f>IF('Panel Spreadsheet'!BG201&lt;&gt;0,0.01,"")</f>
        <v/>
      </c>
      <c r="BH201" t="str">
        <f>IF('Panel Spreadsheet'!BH201&lt;&gt;0,0.01,"")</f>
        <v/>
      </c>
      <c r="BI201" t="str">
        <f>IF('Panel Spreadsheet'!BI201&lt;&gt;0,0.01,"")</f>
        <v/>
      </c>
      <c r="BJ201">
        <f>IF('Panel Spreadsheet'!BJ201&lt;&gt;0,0.01,"")</f>
        <v>0.01</v>
      </c>
      <c r="BK201" t="str">
        <f>IF('Panel Spreadsheet'!BK201&lt;&gt;0,0.01,"")</f>
        <v/>
      </c>
      <c r="BL201">
        <f>IF('Panel Spreadsheet'!BL201&lt;&gt;0,0.01,"")</f>
        <v>0.01</v>
      </c>
      <c r="BM201" t="str">
        <f>IF('Panel Spreadsheet'!BM201&lt;&gt;0,0.01,"")</f>
        <v/>
      </c>
    </row>
    <row r="202" spans="1:65" ht="29" x14ac:dyDescent="0.35">
      <c r="A202" s="46" t="s">
        <v>149</v>
      </c>
      <c r="B202" t="s">
        <v>117</v>
      </c>
      <c r="F202" t="str">
        <f>IF('Panel Spreadsheet'!F202&lt;&gt;0,0.01,"")</f>
        <v/>
      </c>
      <c r="G202" t="str">
        <f>IF('Panel Spreadsheet'!G202&lt;&gt;0,0.01,"")</f>
        <v/>
      </c>
      <c r="H202">
        <f>IF('Panel Spreadsheet'!H202&lt;&gt;0,0.01,"")</f>
        <v>0.01</v>
      </c>
      <c r="I202">
        <f>IF('Panel Spreadsheet'!I202&lt;&gt;0,0.01,"")</f>
        <v>0.01</v>
      </c>
      <c r="J202">
        <f>IF('Panel Spreadsheet'!J202&lt;&gt;0,0.01,"")</f>
        <v>0.01</v>
      </c>
      <c r="K202">
        <f>IF('Panel Spreadsheet'!K202&lt;&gt;0,0.01,"")</f>
        <v>0.01</v>
      </c>
      <c r="L202">
        <f>IF('Panel Spreadsheet'!L202&lt;&gt;0,0.01,"")</f>
        <v>0.01</v>
      </c>
      <c r="M202">
        <f>IF('Panel Spreadsheet'!M202&lt;&gt;0,0.01,"")</f>
        <v>0.01</v>
      </c>
      <c r="N202">
        <f>IF('Panel Spreadsheet'!N202&lt;&gt;0,0.01,"")</f>
        <v>0.01</v>
      </c>
      <c r="O202">
        <f>IF('Panel Spreadsheet'!O202&lt;&gt;0,0.01,"")</f>
        <v>0.01</v>
      </c>
      <c r="P202">
        <f>IF('Panel Spreadsheet'!P202&lt;&gt;0,0.01,"")</f>
        <v>0.01</v>
      </c>
      <c r="Q202">
        <f>IF('Panel Spreadsheet'!Q202&lt;&gt;0,0.01,"")</f>
        <v>0.01</v>
      </c>
      <c r="R202">
        <f>IF('Panel Spreadsheet'!R202&lt;&gt;0,0.01,"")</f>
        <v>0.01</v>
      </c>
      <c r="S202">
        <f>IF('Panel Spreadsheet'!S202&lt;&gt;0,0.01,"")</f>
        <v>0.01</v>
      </c>
      <c r="T202">
        <f>IF('Panel Spreadsheet'!T202&lt;&gt;0,0.01,"")</f>
        <v>0.01</v>
      </c>
      <c r="U202">
        <f>IF('Panel Spreadsheet'!U202&lt;&gt;0,0.01,"")</f>
        <v>0.01</v>
      </c>
      <c r="V202">
        <f>IF('Panel Spreadsheet'!V202&lt;&gt;0,0.01,"")</f>
        <v>0.01</v>
      </c>
      <c r="W202">
        <f>IF('Panel Spreadsheet'!W202&lt;&gt;0,0.01,"")</f>
        <v>0.01</v>
      </c>
      <c r="X202">
        <f>IF('Panel Spreadsheet'!X202&lt;&gt;0,0.01,"")</f>
        <v>0.01</v>
      </c>
      <c r="Y202">
        <f>IF('Panel Spreadsheet'!Y202&lt;&gt;0,0.01,"")</f>
        <v>0.01</v>
      </c>
      <c r="Z202">
        <f>IF('Panel Spreadsheet'!Z202&lt;&gt;0,0.01,"")</f>
        <v>0.01</v>
      </c>
      <c r="AA202">
        <f>IF('Panel Spreadsheet'!AA202&lt;&gt;0,0.01,"")</f>
        <v>0.01</v>
      </c>
      <c r="AB202">
        <f>IF('Panel Spreadsheet'!AB202&lt;&gt;0,0.01,"")</f>
        <v>0.01</v>
      </c>
      <c r="AC202">
        <f>IF('Panel Spreadsheet'!AC202&lt;&gt;0,0.01,"")</f>
        <v>0.01</v>
      </c>
      <c r="AD202" t="str">
        <f>IF('Panel Spreadsheet'!AD202&lt;&gt;0,0.01,"")</f>
        <v/>
      </c>
      <c r="AE202">
        <f>IF('Panel Spreadsheet'!AE202&lt;&gt;0,0.01,"")</f>
        <v>0.01</v>
      </c>
      <c r="AF202">
        <f>IF('Panel Spreadsheet'!AF202&lt;&gt;0,0.01,"")</f>
        <v>0.01</v>
      </c>
      <c r="AG202">
        <f>IF('Panel Spreadsheet'!AG202&lt;&gt;0,0.01,"")</f>
        <v>0.01</v>
      </c>
      <c r="AH202">
        <f>IF('Panel Spreadsheet'!AH202&lt;&gt;0,0.01,"")</f>
        <v>0.01</v>
      </c>
      <c r="AI202">
        <f>IF('Panel Spreadsheet'!AI202&lt;&gt;0,0.01,"")</f>
        <v>0.01</v>
      </c>
      <c r="AJ202">
        <f>IF('Panel Spreadsheet'!AJ202&lt;&gt;0,0.01,"")</f>
        <v>0.01</v>
      </c>
      <c r="AK202">
        <f>IF('Panel Spreadsheet'!AK202&lt;&gt;0,0.01,"")</f>
        <v>0.01</v>
      </c>
      <c r="AL202">
        <f>IF('Panel Spreadsheet'!AL202&lt;&gt;0,0.01,"")</f>
        <v>0.01</v>
      </c>
      <c r="AM202">
        <f>IF('Panel Spreadsheet'!AM202&lt;&gt;0,0.01,"")</f>
        <v>0.01</v>
      </c>
      <c r="AN202">
        <f>IF('Panel Spreadsheet'!AN202&lt;&gt;0,0.01,"")</f>
        <v>0.01</v>
      </c>
      <c r="AO202">
        <f>IF('Panel Spreadsheet'!AO202&lt;&gt;0,0.01,"")</f>
        <v>0.01</v>
      </c>
      <c r="AP202">
        <f>IF('Panel Spreadsheet'!AP202&lt;&gt;0,0.01,"")</f>
        <v>0.01</v>
      </c>
      <c r="AQ202">
        <f>IF('Panel Spreadsheet'!AQ202&lt;&gt;0,0.01,"")</f>
        <v>0.01</v>
      </c>
      <c r="AR202">
        <f>IF('Panel Spreadsheet'!AR202&lt;&gt;0,0.01,"")</f>
        <v>0.01</v>
      </c>
      <c r="AS202">
        <f>IF('Panel Spreadsheet'!AS202&lt;&gt;0,0.01,"")</f>
        <v>0.01</v>
      </c>
      <c r="AT202">
        <f>IF('Panel Spreadsheet'!AT202&lt;&gt;0,0.01,"")</f>
        <v>0.01</v>
      </c>
      <c r="AU202">
        <f>IF('Panel Spreadsheet'!AU202&lt;&gt;0,0.01,"")</f>
        <v>0.01</v>
      </c>
      <c r="AV202">
        <f>IF('Panel Spreadsheet'!AV202&lt;&gt;0,0.01,"")</f>
        <v>0.01</v>
      </c>
      <c r="AW202">
        <f>IF('Panel Spreadsheet'!AW202&lt;&gt;0,0.01,"")</f>
        <v>0.01</v>
      </c>
      <c r="AX202">
        <f>IF('Panel Spreadsheet'!AX202&lt;&gt;0,0.01,"")</f>
        <v>0.01</v>
      </c>
      <c r="AY202">
        <f>IF('Panel Spreadsheet'!AY202&lt;&gt;0,0.01,"")</f>
        <v>0.01</v>
      </c>
      <c r="AZ202">
        <f>IF('Panel Spreadsheet'!AZ202&lt;&gt;0,0.01,"")</f>
        <v>0.01</v>
      </c>
      <c r="BA202">
        <f>IF('Panel Spreadsheet'!BA202&lt;&gt;0,0.01,"")</f>
        <v>0.01</v>
      </c>
      <c r="BB202">
        <f>IF('Panel Spreadsheet'!BB202&lt;&gt;0,0.01,"")</f>
        <v>0.01</v>
      </c>
      <c r="BC202">
        <f>IF('Panel Spreadsheet'!BC202&lt;&gt;0,0.01,"")</f>
        <v>0.01</v>
      </c>
      <c r="BD202">
        <f>IF('Panel Spreadsheet'!BD202&lt;&gt;0,0.01,"")</f>
        <v>0.01</v>
      </c>
      <c r="BE202">
        <f>IF('Panel Spreadsheet'!BE202&lt;&gt;0,0.01,"")</f>
        <v>0.01</v>
      </c>
      <c r="BF202">
        <f>IF('Panel Spreadsheet'!BF202&lt;&gt;0,0.01,"")</f>
        <v>0.01</v>
      </c>
      <c r="BG202">
        <f>IF('Panel Spreadsheet'!BG202&lt;&gt;0,0.01,"")</f>
        <v>0.01</v>
      </c>
      <c r="BH202">
        <f>IF('Panel Spreadsheet'!BH202&lt;&gt;0,0.01,"")</f>
        <v>0.01</v>
      </c>
      <c r="BI202">
        <f>IF('Panel Spreadsheet'!BI202&lt;&gt;0,0.01,"")</f>
        <v>0.01</v>
      </c>
      <c r="BJ202">
        <f>IF('Panel Spreadsheet'!BJ202&lt;&gt;0,0.01,"")</f>
        <v>0.01</v>
      </c>
      <c r="BK202">
        <f>IF('Panel Spreadsheet'!BK202&lt;&gt;0,0.01,"")</f>
        <v>0.01</v>
      </c>
      <c r="BL202">
        <f>IF('Panel Spreadsheet'!BL202&lt;&gt;0,0.01,"")</f>
        <v>0.01</v>
      </c>
      <c r="BM202" t="str">
        <f>IF('Panel Spreadsheet'!BM202&lt;&gt;0,0.01,"")</f>
        <v/>
      </c>
    </row>
    <row r="203" spans="1:65" ht="29" x14ac:dyDescent="0.35">
      <c r="A203" s="46" t="s">
        <v>150</v>
      </c>
      <c r="B203" t="s">
        <v>115</v>
      </c>
      <c r="F203" t="str">
        <f>IF('Panel Spreadsheet'!F203&lt;&gt;0,0.01,"")</f>
        <v/>
      </c>
      <c r="G203" t="str">
        <f>IF('Panel Spreadsheet'!G203&lt;&gt;0,0.01,"")</f>
        <v/>
      </c>
      <c r="H203" t="str">
        <f>IF('Panel Spreadsheet'!H203&lt;&gt;0,0.01,"")</f>
        <v/>
      </c>
      <c r="I203" t="str">
        <f>IF('Panel Spreadsheet'!I203&lt;&gt;0,0.01,"")</f>
        <v/>
      </c>
      <c r="J203" t="str">
        <f>IF('Panel Spreadsheet'!J203&lt;&gt;0,0.01,"")</f>
        <v/>
      </c>
      <c r="K203" t="str">
        <f>IF('Panel Spreadsheet'!K203&lt;&gt;0,0.01,"")</f>
        <v/>
      </c>
      <c r="L203" t="str">
        <f>IF('Panel Spreadsheet'!L203&lt;&gt;0,0.01,"")</f>
        <v/>
      </c>
      <c r="M203" t="str">
        <f>IF('Panel Spreadsheet'!M203&lt;&gt;0,0.01,"")</f>
        <v/>
      </c>
      <c r="N203">
        <f>IF('Panel Spreadsheet'!N203&lt;&gt;0,0.01,"")</f>
        <v>0.01</v>
      </c>
      <c r="O203">
        <f>IF('Panel Spreadsheet'!O203&lt;&gt;0,0.01,"")</f>
        <v>0.01</v>
      </c>
      <c r="P203">
        <f>IF('Panel Spreadsheet'!P203&lt;&gt;0,0.01,"")</f>
        <v>0.01</v>
      </c>
      <c r="Q203">
        <f>IF('Panel Spreadsheet'!Q203&lt;&gt;0,0.01,"")</f>
        <v>0.01</v>
      </c>
      <c r="R203">
        <f>IF('Panel Spreadsheet'!R203&lt;&gt;0,0.01,"")</f>
        <v>0.01</v>
      </c>
      <c r="S203">
        <f>IF('Panel Spreadsheet'!S203&lt;&gt;0,0.01,"")</f>
        <v>0.01</v>
      </c>
      <c r="T203" t="str">
        <f>IF('Panel Spreadsheet'!T203&lt;&gt;0,0.01,"")</f>
        <v/>
      </c>
      <c r="U203">
        <f>IF('Panel Spreadsheet'!U203&lt;&gt;0,0.01,"")</f>
        <v>0.01</v>
      </c>
      <c r="V203">
        <f>IF('Panel Spreadsheet'!V203&lt;&gt;0,0.01,"")</f>
        <v>0.01</v>
      </c>
      <c r="W203">
        <f>IF('Panel Spreadsheet'!W203&lt;&gt;0,0.01,"")</f>
        <v>0.01</v>
      </c>
      <c r="X203">
        <f>IF('Panel Spreadsheet'!X203&lt;&gt;0,0.01,"")</f>
        <v>0.01</v>
      </c>
      <c r="Y203">
        <f>IF('Panel Spreadsheet'!Y203&lt;&gt;0,0.01,"")</f>
        <v>0.01</v>
      </c>
      <c r="Z203">
        <f>IF('Panel Spreadsheet'!Z203&lt;&gt;0,0.01,"")</f>
        <v>0.01</v>
      </c>
      <c r="AA203">
        <f>IF('Panel Spreadsheet'!AA203&lt;&gt;0,0.01,"")</f>
        <v>0.01</v>
      </c>
      <c r="AB203">
        <f>IF('Panel Spreadsheet'!AB203&lt;&gt;0,0.01,"")</f>
        <v>0.01</v>
      </c>
      <c r="AC203" t="str">
        <f>IF('Panel Spreadsheet'!AC203&lt;&gt;0,0.01,"")</f>
        <v/>
      </c>
      <c r="AD203" t="str">
        <f>IF('Panel Spreadsheet'!AD203&lt;&gt;0,0.01,"")</f>
        <v/>
      </c>
      <c r="AE203" t="str">
        <f>IF('Panel Spreadsheet'!AE203&lt;&gt;0,0.01,"")</f>
        <v/>
      </c>
      <c r="AF203" t="str">
        <f>IF('Panel Spreadsheet'!AF203&lt;&gt;0,0.01,"")</f>
        <v/>
      </c>
      <c r="AG203" t="str">
        <f>IF('Panel Spreadsheet'!AG203&lt;&gt;0,0.01,"")</f>
        <v/>
      </c>
      <c r="AH203" t="str">
        <f>IF('Panel Spreadsheet'!AH203&lt;&gt;0,0.01,"")</f>
        <v/>
      </c>
      <c r="AI203" t="str">
        <f>IF('Panel Spreadsheet'!AI203&lt;&gt;0,0.01,"")</f>
        <v/>
      </c>
      <c r="AJ203" t="str">
        <f>IF('Panel Spreadsheet'!AJ203&lt;&gt;0,0.01,"")</f>
        <v/>
      </c>
      <c r="AK203" t="str">
        <f>IF('Panel Spreadsheet'!AK203&lt;&gt;0,0.01,"")</f>
        <v/>
      </c>
      <c r="AL203" t="str">
        <f>IF('Panel Spreadsheet'!AL203&lt;&gt;0,0.01,"")</f>
        <v/>
      </c>
      <c r="AM203" t="str">
        <f>IF('Panel Spreadsheet'!AM203&lt;&gt;0,0.01,"")</f>
        <v/>
      </c>
      <c r="AN203" t="str">
        <f>IF('Panel Spreadsheet'!AN203&lt;&gt;0,0.01,"")</f>
        <v/>
      </c>
      <c r="AO203" t="str">
        <f>IF('Panel Spreadsheet'!AO203&lt;&gt;0,0.01,"")</f>
        <v/>
      </c>
      <c r="AP203" t="str">
        <f>IF('Panel Spreadsheet'!AP203&lt;&gt;0,0.01,"")</f>
        <v/>
      </c>
      <c r="AQ203" t="str">
        <f>IF('Panel Spreadsheet'!AQ203&lt;&gt;0,0.01,"")</f>
        <v/>
      </c>
      <c r="AR203" t="str">
        <f>IF('Panel Spreadsheet'!AR203&lt;&gt;0,0.01,"")</f>
        <v/>
      </c>
      <c r="AS203" t="str">
        <f>IF('Panel Spreadsheet'!AS203&lt;&gt;0,0.01,"")</f>
        <v/>
      </c>
      <c r="AT203" t="str">
        <f>IF('Panel Spreadsheet'!AT203&lt;&gt;0,0.01,"")</f>
        <v/>
      </c>
      <c r="AU203" t="str">
        <f>IF('Panel Spreadsheet'!AU203&lt;&gt;0,0.01,"")</f>
        <v/>
      </c>
      <c r="AV203" t="str">
        <f>IF('Panel Spreadsheet'!AV203&lt;&gt;0,0.01,"")</f>
        <v/>
      </c>
      <c r="AW203" t="str">
        <f>IF('Panel Spreadsheet'!AW203&lt;&gt;0,0.01,"")</f>
        <v/>
      </c>
      <c r="AX203" t="str">
        <f>IF('Panel Spreadsheet'!AX203&lt;&gt;0,0.01,"")</f>
        <v/>
      </c>
      <c r="AY203" t="str">
        <f>IF('Panel Spreadsheet'!AY203&lt;&gt;0,0.01,"")</f>
        <v/>
      </c>
      <c r="AZ203" t="str">
        <f>IF('Panel Spreadsheet'!AZ203&lt;&gt;0,0.01,"")</f>
        <v/>
      </c>
      <c r="BA203" t="str">
        <f>IF('Panel Spreadsheet'!BA203&lt;&gt;0,0.01,"")</f>
        <v/>
      </c>
      <c r="BB203" t="str">
        <f>IF('Panel Spreadsheet'!BB203&lt;&gt;0,0.01,"")</f>
        <v/>
      </c>
      <c r="BC203" t="str">
        <f>IF('Panel Spreadsheet'!BC203&lt;&gt;0,0.01,"")</f>
        <v/>
      </c>
      <c r="BD203" t="str">
        <f>IF('Panel Spreadsheet'!BD203&lt;&gt;0,0.01,"")</f>
        <v/>
      </c>
      <c r="BE203" t="str">
        <f>IF('Panel Spreadsheet'!BE203&lt;&gt;0,0.01,"")</f>
        <v/>
      </c>
      <c r="BF203" t="str">
        <f>IF('Panel Spreadsheet'!BF203&lt;&gt;0,0.01,"")</f>
        <v/>
      </c>
      <c r="BG203" t="str">
        <f>IF('Panel Spreadsheet'!BG203&lt;&gt;0,0.01,"")</f>
        <v/>
      </c>
      <c r="BH203" t="str">
        <f>IF('Panel Spreadsheet'!BH203&lt;&gt;0,0.01,"")</f>
        <v/>
      </c>
      <c r="BI203" t="str">
        <f>IF('Panel Spreadsheet'!BI203&lt;&gt;0,0.01,"")</f>
        <v/>
      </c>
      <c r="BJ203" t="str">
        <f>IF('Panel Spreadsheet'!BJ203&lt;&gt;0,0.01,"")</f>
        <v/>
      </c>
      <c r="BK203" t="str">
        <f>IF('Panel Spreadsheet'!BK203&lt;&gt;0,0.01,"")</f>
        <v/>
      </c>
      <c r="BL203" t="str">
        <f>IF('Panel Spreadsheet'!BL203&lt;&gt;0,0.01,"")</f>
        <v/>
      </c>
      <c r="BM203" t="str">
        <f>IF('Panel Spreadsheet'!BM203&lt;&gt;0,0.01,"")</f>
        <v/>
      </c>
    </row>
    <row r="204" spans="1:65" ht="29" x14ac:dyDescent="0.35">
      <c r="A204" s="46" t="s">
        <v>151</v>
      </c>
      <c r="B204" t="s">
        <v>115</v>
      </c>
      <c r="F204" t="str">
        <f>IF('Panel Spreadsheet'!F204&lt;&gt;0,0.01,"")</f>
        <v/>
      </c>
      <c r="G204" t="str">
        <f>IF('Panel Spreadsheet'!G204&lt;&gt;0,0.01,"")</f>
        <v/>
      </c>
      <c r="H204" t="str">
        <f>IF('Panel Spreadsheet'!H204&lt;&gt;0,0.01,"")</f>
        <v/>
      </c>
      <c r="I204" t="str">
        <f>IF('Panel Spreadsheet'!I204&lt;&gt;0,0.01,"")</f>
        <v/>
      </c>
      <c r="J204" t="str">
        <f>IF('Panel Spreadsheet'!J204&lt;&gt;0,0.01,"")</f>
        <v/>
      </c>
      <c r="K204" t="str">
        <f>IF('Panel Spreadsheet'!K204&lt;&gt;0,0.01,"")</f>
        <v/>
      </c>
      <c r="L204" t="str">
        <f>IF('Panel Spreadsheet'!L204&lt;&gt;0,0.01,"")</f>
        <v/>
      </c>
      <c r="M204" t="str">
        <f>IF('Panel Spreadsheet'!M204&lt;&gt;0,0.01,"")</f>
        <v/>
      </c>
      <c r="N204" t="str">
        <f>IF('Panel Spreadsheet'!N204&lt;&gt;0,0.01,"")</f>
        <v/>
      </c>
      <c r="O204" t="str">
        <f>IF('Panel Spreadsheet'!O204&lt;&gt;0,0.01,"")</f>
        <v/>
      </c>
      <c r="P204" t="str">
        <f>IF('Panel Spreadsheet'!P204&lt;&gt;0,0.01,"")</f>
        <v/>
      </c>
      <c r="Q204" t="str">
        <f>IF('Panel Spreadsheet'!Q204&lt;&gt;0,0.01,"")</f>
        <v/>
      </c>
      <c r="R204" t="str">
        <f>IF('Panel Spreadsheet'!R204&lt;&gt;0,0.01,"")</f>
        <v/>
      </c>
      <c r="S204" t="str">
        <f>IF('Panel Spreadsheet'!S204&lt;&gt;0,0.01,"")</f>
        <v/>
      </c>
      <c r="T204" t="str">
        <f>IF('Panel Spreadsheet'!T204&lt;&gt;0,0.01,"")</f>
        <v/>
      </c>
      <c r="U204" t="str">
        <f>IF('Panel Spreadsheet'!U204&lt;&gt;0,0.01,"")</f>
        <v/>
      </c>
      <c r="V204" t="str">
        <f>IF('Panel Spreadsheet'!V204&lt;&gt;0,0.01,"")</f>
        <v/>
      </c>
      <c r="W204" t="str">
        <f>IF('Panel Spreadsheet'!W204&lt;&gt;0,0.01,"")</f>
        <v/>
      </c>
      <c r="X204" t="str">
        <f>IF('Panel Spreadsheet'!X204&lt;&gt;0,0.01,"")</f>
        <v/>
      </c>
      <c r="Y204" t="str">
        <f>IF('Panel Spreadsheet'!Y204&lt;&gt;0,0.01,"")</f>
        <v/>
      </c>
      <c r="Z204" t="str">
        <f>IF('Panel Spreadsheet'!Z204&lt;&gt;0,0.01,"")</f>
        <v/>
      </c>
      <c r="AA204" t="str">
        <f>IF('Panel Spreadsheet'!AA204&lt;&gt;0,0.01,"")</f>
        <v/>
      </c>
      <c r="AB204" t="str">
        <f>IF('Panel Spreadsheet'!AB204&lt;&gt;0,0.01,"")</f>
        <v/>
      </c>
      <c r="AC204">
        <f>IF('Panel Spreadsheet'!AC204&lt;&gt;0,0.01,"")</f>
        <v>0.01</v>
      </c>
      <c r="AD204">
        <f>IF('Panel Spreadsheet'!AD204&lt;&gt;0,0.01,"")</f>
        <v>0.01</v>
      </c>
      <c r="AE204">
        <f>IF('Panel Spreadsheet'!AE204&lt;&gt;0,0.01,"")</f>
        <v>0.01</v>
      </c>
      <c r="AF204">
        <f>IF('Panel Spreadsheet'!AF204&lt;&gt;0,0.01,"")</f>
        <v>0.01</v>
      </c>
      <c r="AG204">
        <f>IF('Panel Spreadsheet'!AG204&lt;&gt;0,0.01,"")</f>
        <v>0.01</v>
      </c>
      <c r="AH204">
        <f>IF('Panel Spreadsheet'!AH204&lt;&gt;0,0.01,"")</f>
        <v>0.01</v>
      </c>
      <c r="AI204" t="str">
        <f>IF('Panel Spreadsheet'!AI204&lt;&gt;0,0.01,"")</f>
        <v/>
      </c>
      <c r="AJ204" t="str">
        <f>IF('Panel Spreadsheet'!AJ204&lt;&gt;0,0.01,"")</f>
        <v/>
      </c>
      <c r="AK204" t="str">
        <f>IF('Panel Spreadsheet'!AK204&lt;&gt;0,0.01,"")</f>
        <v/>
      </c>
      <c r="AL204" t="str">
        <f>IF('Panel Spreadsheet'!AL204&lt;&gt;0,0.01,"")</f>
        <v/>
      </c>
      <c r="AM204" t="str">
        <f>IF('Panel Spreadsheet'!AM204&lt;&gt;0,0.01,"")</f>
        <v/>
      </c>
      <c r="AN204" t="str">
        <f>IF('Panel Spreadsheet'!AN204&lt;&gt;0,0.01,"")</f>
        <v/>
      </c>
      <c r="AO204" t="str">
        <f>IF('Panel Spreadsheet'!AO204&lt;&gt;0,0.01,"")</f>
        <v/>
      </c>
      <c r="AP204" t="str">
        <f>IF('Panel Spreadsheet'!AP204&lt;&gt;0,0.01,"")</f>
        <v/>
      </c>
      <c r="AQ204" t="str">
        <f>IF('Panel Spreadsheet'!AQ204&lt;&gt;0,0.01,"")</f>
        <v/>
      </c>
      <c r="AR204" t="str">
        <f>IF('Panel Spreadsheet'!AR204&lt;&gt;0,0.01,"")</f>
        <v/>
      </c>
      <c r="AS204" t="str">
        <f>IF('Panel Spreadsheet'!AS204&lt;&gt;0,0.01,"")</f>
        <v/>
      </c>
      <c r="AT204" t="str">
        <f>IF('Panel Spreadsheet'!AT204&lt;&gt;0,0.01,"")</f>
        <v/>
      </c>
      <c r="AU204" t="str">
        <f>IF('Panel Spreadsheet'!AU204&lt;&gt;0,0.01,"")</f>
        <v/>
      </c>
      <c r="AV204" t="str">
        <f>IF('Panel Spreadsheet'!AV204&lt;&gt;0,0.01,"")</f>
        <v/>
      </c>
      <c r="AW204" t="str">
        <f>IF('Panel Spreadsheet'!AW204&lt;&gt;0,0.01,"")</f>
        <v/>
      </c>
      <c r="AX204" t="str">
        <f>IF('Panel Spreadsheet'!AX204&lt;&gt;0,0.01,"")</f>
        <v/>
      </c>
      <c r="AY204" t="str">
        <f>IF('Panel Spreadsheet'!AY204&lt;&gt;0,0.01,"")</f>
        <v/>
      </c>
      <c r="AZ204" t="str">
        <f>IF('Panel Spreadsheet'!AZ204&lt;&gt;0,0.01,"")</f>
        <v/>
      </c>
      <c r="BA204" t="str">
        <f>IF('Panel Spreadsheet'!BA204&lt;&gt;0,0.01,"")</f>
        <v/>
      </c>
      <c r="BB204" t="str">
        <f>IF('Panel Spreadsheet'!BB204&lt;&gt;0,0.01,"")</f>
        <v/>
      </c>
      <c r="BC204" t="str">
        <f>IF('Panel Spreadsheet'!BC204&lt;&gt;0,0.01,"")</f>
        <v/>
      </c>
      <c r="BD204" t="str">
        <f>IF('Panel Spreadsheet'!BD204&lt;&gt;0,0.01,"")</f>
        <v/>
      </c>
      <c r="BE204" t="str">
        <f>IF('Panel Spreadsheet'!BE204&lt;&gt;0,0.01,"")</f>
        <v/>
      </c>
      <c r="BF204" t="str">
        <f>IF('Panel Spreadsheet'!BF204&lt;&gt;0,0.01,"")</f>
        <v/>
      </c>
      <c r="BG204" t="str">
        <f>IF('Panel Spreadsheet'!BG204&lt;&gt;0,0.01,"")</f>
        <v/>
      </c>
      <c r="BH204" t="str">
        <f>IF('Panel Spreadsheet'!BH204&lt;&gt;0,0.01,"")</f>
        <v/>
      </c>
      <c r="BI204" t="str">
        <f>IF('Panel Spreadsheet'!BI204&lt;&gt;0,0.01,"")</f>
        <v/>
      </c>
      <c r="BJ204" t="str">
        <f>IF('Panel Spreadsheet'!BJ204&lt;&gt;0,0.01,"")</f>
        <v/>
      </c>
      <c r="BK204" t="str">
        <f>IF('Panel Spreadsheet'!BK204&lt;&gt;0,0.01,"")</f>
        <v/>
      </c>
      <c r="BL204" t="str">
        <f>IF('Panel Spreadsheet'!BL204&lt;&gt;0,0.01,"")</f>
        <v/>
      </c>
      <c r="BM204" t="str">
        <f>IF('Panel Spreadsheet'!BM204&lt;&gt;0,0.01,"")</f>
        <v/>
      </c>
    </row>
    <row r="205" spans="1:65" ht="29" x14ac:dyDescent="0.35">
      <c r="A205" s="46" t="s">
        <v>152</v>
      </c>
      <c r="B205" t="s">
        <v>115</v>
      </c>
      <c r="F205" t="str">
        <f>IF('Panel Spreadsheet'!F205&lt;&gt;0,0.01,"")</f>
        <v/>
      </c>
      <c r="G205" t="str">
        <f>IF('Panel Spreadsheet'!G205&lt;&gt;0,0.01,"")</f>
        <v/>
      </c>
      <c r="H205" t="str">
        <f>IF('Panel Spreadsheet'!H205&lt;&gt;0,0.01,"")</f>
        <v/>
      </c>
      <c r="I205" t="str">
        <f>IF('Panel Spreadsheet'!I205&lt;&gt;0,0.01,"")</f>
        <v/>
      </c>
      <c r="J205" t="str">
        <f>IF('Panel Spreadsheet'!J205&lt;&gt;0,0.01,"")</f>
        <v/>
      </c>
      <c r="K205" t="str">
        <f>IF('Panel Spreadsheet'!K205&lt;&gt;0,0.01,"")</f>
        <v/>
      </c>
      <c r="L205" t="str">
        <f>IF('Panel Spreadsheet'!L205&lt;&gt;0,0.01,"")</f>
        <v/>
      </c>
      <c r="M205" t="str">
        <f>IF('Panel Spreadsheet'!M205&lt;&gt;0,0.01,"")</f>
        <v/>
      </c>
      <c r="N205">
        <f>IF('Panel Spreadsheet'!N205&lt;&gt;0,0.01,"")</f>
        <v>0.01</v>
      </c>
      <c r="O205">
        <f>IF('Panel Spreadsheet'!O205&lt;&gt;0,0.01,"")</f>
        <v>0.01</v>
      </c>
      <c r="P205">
        <f>IF('Panel Spreadsheet'!P205&lt;&gt;0,0.01,"")</f>
        <v>0.01</v>
      </c>
      <c r="Q205">
        <f>IF('Panel Spreadsheet'!Q205&lt;&gt;0,0.01,"")</f>
        <v>0.01</v>
      </c>
      <c r="R205">
        <f>IF('Panel Spreadsheet'!R205&lt;&gt;0,0.01,"")</f>
        <v>0.01</v>
      </c>
      <c r="S205">
        <f>IF('Panel Spreadsheet'!S205&lt;&gt;0,0.01,"")</f>
        <v>0.01</v>
      </c>
      <c r="T205" t="str">
        <f>IF('Panel Spreadsheet'!T205&lt;&gt;0,0.01,"")</f>
        <v/>
      </c>
      <c r="U205">
        <f>IF('Panel Spreadsheet'!U205&lt;&gt;0,0.01,"")</f>
        <v>0.01</v>
      </c>
      <c r="V205">
        <f>IF('Panel Spreadsheet'!V205&lt;&gt;0,0.01,"")</f>
        <v>0.01</v>
      </c>
      <c r="W205">
        <f>IF('Panel Spreadsheet'!W205&lt;&gt;0,0.01,"")</f>
        <v>0.01</v>
      </c>
      <c r="X205">
        <f>IF('Panel Spreadsheet'!X205&lt;&gt;0,0.01,"")</f>
        <v>0.01</v>
      </c>
      <c r="Y205">
        <f>IF('Panel Spreadsheet'!Y205&lt;&gt;0,0.01,"")</f>
        <v>0.01</v>
      </c>
      <c r="Z205">
        <f>IF('Panel Spreadsheet'!Z205&lt;&gt;0,0.01,"")</f>
        <v>0.01</v>
      </c>
      <c r="AA205">
        <f>IF('Panel Spreadsheet'!AA205&lt;&gt;0,0.01,"")</f>
        <v>0.01</v>
      </c>
      <c r="AB205">
        <f>IF('Panel Spreadsheet'!AB205&lt;&gt;0,0.01,"")</f>
        <v>0.01</v>
      </c>
      <c r="AC205" t="str">
        <f>IF('Panel Spreadsheet'!AC205&lt;&gt;0,0.01,"")</f>
        <v/>
      </c>
      <c r="AD205" t="str">
        <f>IF('Panel Spreadsheet'!AD205&lt;&gt;0,0.01,"")</f>
        <v/>
      </c>
      <c r="AE205" t="str">
        <f>IF('Panel Spreadsheet'!AE205&lt;&gt;0,0.01,"")</f>
        <v/>
      </c>
      <c r="AF205" t="str">
        <f>IF('Panel Spreadsheet'!AF205&lt;&gt;0,0.01,"")</f>
        <v/>
      </c>
      <c r="AG205" t="str">
        <f>IF('Panel Spreadsheet'!AG205&lt;&gt;0,0.01,"")</f>
        <v/>
      </c>
      <c r="AH205" t="str">
        <f>IF('Panel Spreadsheet'!AH205&lt;&gt;0,0.01,"")</f>
        <v/>
      </c>
      <c r="AI205" t="str">
        <f>IF('Panel Spreadsheet'!AI205&lt;&gt;0,0.01,"")</f>
        <v/>
      </c>
      <c r="AJ205" t="str">
        <f>IF('Panel Spreadsheet'!AJ205&lt;&gt;0,0.01,"")</f>
        <v/>
      </c>
      <c r="AK205" t="str">
        <f>IF('Panel Spreadsheet'!AK205&lt;&gt;0,0.01,"")</f>
        <v/>
      </c>
      <c r="AL205" t="str">
        <f>IF('Panel Spreadsheet'!AL205&lt;&gt;0,0.01,"")</f>
        <v/>
      </c>
      <c r="AM205" t="str">
        <f>IF('Panel Spreadsheet'!AM205&lt;&gt;0,0.01,"")</f>
        <v/>
      </c>
      <c r="AN205" t="str">
        <f>IF('Panel Spreadsheet'!AN205&lt;&gt;0,0.01,"")</f>
        <v/>
      </c>
      <c r="AO205" t="str">
        <f>IF('Panel Spreadsheet'!AO205&lt;&gt;0,0.01,"")</f>
        <v/>
      </c>
      <c r="AP205" t="str">
        <f>IF('Panel Spreadsheet'!AP205&lt;&gt;0,0.01,"")</f>
        <v/>
      </c>
      <c r="AQ205" t="str">
        <f>IF('Panel Spreadsheet'!AQ205&lt;&gt;0,0.01,"")</f>
        <v/>
      </c>
      <c r="AR205" t="str">
        <f>IF('Panel Spreadsheet'!AR205&lt;&gt;0,0.01,"")</f>
        <v/>
      </c>
      <c r="AS205" t="str">
        <f>IF('Panel Spreadsheet'!AS205&lt;&gt;0,0.01,"")</f>
        <v/>
      </c>
      <c r="AT205" t="str">
        <f>IF('Panel Spreadsheet'!AT205&lt;&gt;0,0.01,"")</f>
        <v/>
      </c>
      <c r="AU205" t="str">
        <f>IF('Panel Spreadsheet'!AU205&lt;&gt;0,0.01,"")</f>
        <v/>
      </c>
      <c r="AV205" t="str">
        <f>IF('Panel Spreadsheet'!AV205&lt;&gt;0,0.01,"")</f>
        <v/>
      </c>
      <c r="AW205" t="str">
        <f>IF('Panel Spreadsheet'!AW205&lt;&gt;0,0.01,"")</f>
        <v/>
      </c>
      <c r="AX205" t="str">
        <f>IF('Panel Spreadsheet'!AX205&lt;&gt;0,0.01,"")</f>
        <v/>
      </c>
      <c r="AY205" t="str">
        <f>IF('Panel Spreadsheet'!AY205&lt;&gt;0,0.01,"")</f>
        <v/>
      </c>
      <c r="AZ205" t="str">
        <f>IF('Panel Spreadsheet'!AZ205&lt;&gt;0,0.01,"")</f>
        <v/>
      </c>
      <c r="BA205" t="str">
        <f>IF('Panel Spreadsheet'!BA205&lt;&gt;0,0.01,"")</f>
        <v/>
      </c>
      <c r="BB205" t="str">
        <f>IF('Panel Spreadsheet'!BB205&lt;&gt;0,0.01,"")</f>
        <v/>
      </c>
      <c r="BC205" t="str">
        <f>IF('Panel Spreadsheet'!BC205&lt;&gt;0,0.01,"")</f>
        <v/>
      </c>
      <c r="BD205" t="str">
        <f>IF('Panel Spreadsheet'!BD205&lt;&gt;0,0.01,"")</f>
        <v/>
      </c>
      <c r="BE205" t="str">
        <f>IF('Panel Spreadsheet'!BE205&lt;&gt;0,0.01,"")</f>
        <v/>
      </c>
      <c r="BF205" t="str">
        <f>IF('Panel Spreadsheet'!BF205&lt;&gt;0,0.01,"")</f>
        <v/>
      </c>
      <c r="BG205" t="str">
        <f>IF('Panel Spreadsheet'!BG205&lt;&gt;0,0.01,"")</f>
        <v/>
      </c>
      <c r="BH205" t="str">
        <f>IF('Panel Spreadsheet'!BH205&lt;&gt;0,0.01,"")</f>
        <v/>
      </c>
      <c r="BI205" t="str">
        <f>IF('Panel Spreadsheet'!BI205&lt;&gt;0,0.01,"")</f>
        <v/>
      </c>
      <c r="BJ205" t="str">
        <f>IF('Panel Spreadsheet'!BJ205&lt;&gt;0,0.01,"")</f>
        <v/>
      </c>
      <c r="BK205" t="str">
        <f>IF('Panel Spreadsheet'!BK205&lt;&gt;0,0.01,"")</f>
        <v/>
      </c>
      <c r="BL205" t="str">
        <f>IF('Panel Spreadsheet'!BL205&lt;&gt;0,0.01,"")</f>
        <v/>
      </c>
      <c r="BM205" t="str">
        <f>IF('Panel Spreadsheet'!BM205&lt;&gt;0,0.01,"")</f>
        <v/>
      </c>
    </row>
    <row r="206" spans="1:65" ht="29" x14ac:dyDescent="0.35">
      <c r="A206" s="46" t="s">
        <v>153</v>
      </c>
      <c r="B206" t="s">
        <v>115</v>
      </c>
      <c r="F206" t="str">
        <f>IF('Panel Spreadsheet'!F206&lt;&gt;0,0.01,"")</f>
        <v/>
      </c>
      <c r="G206" t="str">
        <f>IF('Panel Spreadsheet'!G206&lt;&gt;0,0.01,"")</f>
        <v/>
      </c>
      <c r="H206" t="str">
        <f>IF('Panel Spreadsheet'!H206&lt;&gt;0,0.01,"")</f>
        <v/>
      </c>
      <c r="I206" t="str">
        <f>IF('Panel Spreadsheet'!I206&lt;&gt;0,0.01,"")</f>
        <v/>
      </c>
      <c r="J206" t="str">
        <f>IF('Panel Spreadsheet'!J206&lt;&gt;0,0.01,"")</f>
        <v/>
      </c>
      <c r="K206" t="str">
        <f>IF('Panel Spreadsheet'!K206&lt;&gt;0,0.01,"")</f>
        <v/>
      </c>
      <c r="L206" t="str">
        <f>IF('Panel Spreadsheet'!L206&lt;&gt;0,0.01,"")</f>
        <v/>
      </c>
      <c r="M206" t="str">
        <f>IF('Panel Spreadsheet'!M206&lt;&gt;0,0.01,"")</f>
        <v/>
      </c>
      <c r="N206">
        <f>IF('Panel Spreadsheet'!N206&lt;&gt;0,0.01,"")</f>
        <v>0.01</v>
      </c>
      <c r="O206" t="str">
        <f>IF('Panel Spreadsheet'!O206&lt;&gt;0,0.01,"")</f>
        <v/>
      </c>
      <c r="P206" t="str">
        <f>IF('Panel Spreadsheet'!P206&lt;&gt;0,0.01,"")</f>
        <v/>
      </c>
      <c r="Q206" t="str">
        <f>IF('Panel Spreadsheet'!Q206&lt;&gt;0,0.01,"")</f>
        <v/>
      </c>
      <c r="R206" t="str">
        <f>IF('Panel Spreadsheet'!R206&lt;&gt;0,0.01,"")</f>
        <v/>
      </c>
      <c r="S206" t="str">
        <f>IF('Panel Spreadsheet'!S206&lt;&gt;0,0.01,"")</f>
        <v/>
      </c>
      <c r="T206" t="str">
        <f>IF('Panel Spreadsheet'!T206&lt;&gt;0,0.01,"")</f>
        <v/>
      </c>
      <c r="U206" t="str">
        <f>IF('Panel Spreadsheet'!U206&lt;&gt;0,0.01,"")</f>
        <v/>
      </c>
      <c r="V206" t="str">
        <f>IF('Panel Spreadsheet'!V206&lt;&gt;0,0.01,"")</f>
        <v/>
      </c>
      <c r="W206" t="str">
        <f>IF('Panel Spreadsheet'!W206&lt;&gt;0,0.01,"")</f>
        <v/>
      </c>
      <c r="X206" t="str">
        <f>IF('Panel Spreadsheet'!X206&lt;&gt;0,0.01,"")</f>
        <v/>
      </c>
      <c r="Y206" t="str">
        <f>IF('Panel Spreadsheet'!Y206&lt;&gt;0,0.01,"")</f>
        <v/>
      </c>
      <c r="Z206" t="str">
        <f>IF('Panel Spreadsheet'!Z206&lt;&gt;0,0.01,"")</f>
        <v/>
      </c>
      <c r="AA206" t="str">
        <f>IF('Panel Spreadsheet'!AA206&lt;&gt;0,0.01,"")</f>
        <v/>
      </c>
      <c r="AB206" t="str">
        <f>IF('Panel Spreadsheet'!AB206&lt;&gt;0,0.01,"")</f>
        <v/>
      </c>
      <c r="AC206" t="str">
        <f>IF('Panel Spreadsheet'!AC206&lt;&gt;0,0.01,"")</f>
        <v/>
      </c>
      <c r="AD206" t="str">
        <f>IF('Panel Spreadsheet'!AD206&lt;&gt;0,0.01,"")</f>
        <v/>
      </c>
      <c r="AE206" t="str">
        <f>IF('Panel Spreadsheet'!AE206&lt;&gt;0,0.01,"")</f>
        <v/>
      </c>
      <c r="AF206" t="str">
        <f>IF('Panel Spreadsheet'!AF206&lt;&gt;0,0.01,"")</f>
        <v/>
      </c>
      <c r="AG206" t="str">
        <f>IF('Panel Spreadsheet'!AG206&lt;&gt;0,0.01,"")</f>
        <v/>
      </c>
      <c r="AH206" t="str">
        <f>IF('Panel Spreadsheet'!AH206&lt;&gt;0,0.01,"")</f>
        <v/>
      </c>
      <c r="AI206" t="str">
        <f>IF('Panel Spreadsheet'!AI206&lt;&gt;0,0.01,"")</f>
        <v/>
      </c>
      <c r="AJ206" t="str">
        <f>IF('Panel Spreadsheet'!AJ206&lt;&gt;0,0.01,"")</f>
        <v/>
      </c>
      <c r="AK206" t="str">
        <f>IF('Panel Spreadsheet'!AK206&lt;&gt;0,0.01,"")</f>
        <v/>
      </c>
      <c r="AL206" t="str">
        <f>IF('Panel Spreadsheet'!AL206&lt;&gt;0,0.01,"")</f>
        <v/>
      </c>
      <c r="AM206" t="str">
        <f>IF('Panel Spreadsheet'!AM206&lt;&gt;0,0.01,"")</f>
        <v/>
      </c>
      <c r="AN206" t="str">
        <f>IF('Panel Spreadsheet'!AN206&lt;&gt;0,0.01,"")</f>
        <v/>
      </c>
      <c r="AO206" t="str">
        <f>IF('Panel Spreadsheet'!AO206&lt;&gt;0,0.01,"")</f>
        <v/>
      </c>
      <c r="AP206" t="str">
        <f>IF('Panel Spreadsheet'!AP206&lt;&gt;0,0.01,"")</f>
        <v/>
      </c>
      <c r="AQ206" t="str">
        <f>IF('Panel Spreadsheet'!AQ206&lt;&gt;0,0.01,"")</f>
        <v/>
      </c>
      <c r="AR206" t="str">
        <f>IF('Panel Spreadsheet'!AR206&lt;&gt;0,0.01,"")</f>
        <v/>
      </c>
      <c r="AS206" t="str">
        <f>IF('Panel Spreadsheet'!AS206&lt;&gt;0,0.01,"")</f>
        <v/>
      </c>
      <c r="AT206" t="str">
        <f>IF('Panel Spreadsheet'!AT206&lt;&gt;0,0.01,"")</f>
        <v/>
      </c>
      <c r="AU206" t="str">
        <f>IF('Panel Spreadsheet'!AU206&lt;&gt;0,0.01,"")</f>
        <v/>
      </c>
      <c r="AV206" t="str">
        <f>IF('Panel Spreadsheet'!AV206&lt;&gt;0,0.01,"")</f>
        <v/>
      </c>
      <c r="AW206" t="str">
        <f>IF('Panel Spreadsheet'!AW206&lt;&gt;0,0.01,"")</f>
        <v/>
      </c>
      <c r="AX206" t="str">
        <f>IF('Panel Spreadsheet'!AX206&lt;&gt;0,0.01,"")</f>
        <v/>
      </c>
      <c r="AY206" t="str">
        <f>IF('Panel Spreadsheet'!AY206&lt;&gt;0,0.01,"")</f>
        <v/>
      </c>
      <c r="AZ206" t="str">
        <f>IF('Panel Spreadsheet'!AZ206&lt;&gt;0,0.01,"")</f>
        <v/>
      </c>
      <c r="BA206" t="str">
        <f>IF('Panel Spreadsheet'!BA206&lt;&gt;0,0.01,"")</f>
        <v/>
      </c>
      <c r="BB206" t="str">
        <f>IF('Panel Spreadsheet'!BB206&lt;&gt;0,0.01,"")</f>
        <v/>
      </c>
      <c r="BC206" t="str">
        <f>IF('Panel Spreadsheet'!BC206&lt;&gt;0,0.01,"")</f>
        <v/>
      </c>
      <c r="BD206" t="str">
        <f>IF('Panel Spreadsheet'!BD206&lt;&gt;0,0.01,"")</f>
        <v/>
      </c>
      <c r="BE206" t="str">
        <f>IF('Panel Spreadsheet'!BE206&lt;&gt;0,0.01,"")</f>
        <v/>
      </c>
      <c r="BF206" t="str">
        <f>IF('Panel Spreadsheet'!BF206&lt;&gt;0,0.01,"")</f>
        <v/>
      </c>
      <c r="BG206" t="str">
        <f>IF('Panel Spreadsheet'!BG206&lt;&gt;0,0.01,"")</f>
        <v/>
      </c>
      <c r="BH206" t="str">
        <f>IF('Panel Spreadsheet'!BH206&lt;&gt;0,0.01,"")</f>
        <v/>
      </c>
      <c r="BI206" t="str">
        <f>IF('Panel Spreadsheet'!BI206&lt;&gt;0,0.01,"")</f>
        <v/>
      </c>
      <c r="BJ206" t="str">
        <f>IF('Panel Spreadsheet'!BJ206&lt;&gt;0,0.01,"")</f>
        <v/>
      </c>
      <c r="BK206" t="str">
        <f>IF('Panel Spreadsheet'!BK206&lt;&gt;0,0.01,"")</f>
        <v/>
      </c>
      <c r="BL206" t="str">
        <f>IF('Panel Spreadsheet'!BL206&lt;&gt;0,0.01,"")</f>
        <v/>
      </c>
      <c r="BM206" t="str">
        <f>IF('Panel Spreadsheet'!BM206&lt;&gt;0,0.01,"")</f>
        <v/>
      </c>
    </row>
    <row r="207" spans="1:65" ht="29" x14ac:dyDescent="0.35">
      <c r="A207" s="46" t="s">
        <v>154</v>
      </c>
      <c r="B207" t="s">
        <v>115</v>
      </c>
      <c r="F207" t="str">
        <f>IF('Panel Spreadsheet'!F207&lt;&gt;0,0.01,"")</f>
        <v/>
      </c>
      <c r="G207" t="str">
        <f>IF('Panel Spreadsheet'!G207&lt;&gt;0,0.01,"")</f>
        <v/>
      </c>
      <c r="H207" t="str">
        <f>IF('Panel Spreadsheet'!H207&lt;&gt;0,0.01,"")</f>
        <v/>
      </c>
      <c r="I207" t="str">
        <f>IF('Panel Spreadsheet'!I207&lt;&gt;0,0.01,"")</f>
        <v/>
      </c>
      <c r="J207" t="str">
        <f>IF('Panel Spreadsheet'!J207&lt;&gt;0,0.01,"")</f>
        <v/>
      </c>
      <c r="K207">
        <f>IF('Panel Spreadsheet'!K207&lt;&gt;0,0.01,"")</f>
        <v>0.01</v>
      </c>
      <c r="L207" t="str">
        <f>IF('Panel Spreadsheet'!L207&lt;&gt;0,0.01,"")</f>
        <v/>
      </c>
      <c r="M207" t="str">
        <f>IF('Panel Spreadsheet'!M207&lt;&gt;0,0.01,"")</f>
        <v/>
      </c>
      <c r="N207" t="str">
        <f>IF('Panel Spreadsheet'!N207&lt;&gt;0,0.01,"")</f>
        <v/>
      </c>
      <c r="O207">
        <f>IF('Panel Spreadsheet'!O207&lt;&gt;0,0.01,"")</f>
        <v>0.01</v>
      </c>
      <c r="P207" t="str">
        <f>IF('Panel Spreadsheet'!P207&lt;&gt;0,0.01,"")</f>
        <v/>
      </c>
      <c r="Q207" t="str">
        <f>IF('Panel Spreadsheet'!Q207&lt;&gt;0,0.01,"")</f>
        <v/>
      </c>
      <c r="R207" t="str">
        <f>IF('Panel Spreadsheet'!R207&lt;&gt;0,0.01,"")</f>
        <v/>
      </c>
      <c r="S207" t="str">
        <f>IF('Panel Spreadsheet'!S207&lt;&gt;0,0.01,"")</f>
        <v/>
      </c>
      <c r="T207" t="str">
        <f>IF('Panel Spreadsheet'!T207&lt;&gt;0,0.01,"")</f>
        <v/>
      </c>
      <c r="U207" t="str">
        <f>IF('Panel Spreadsheet'!U207&lt;&gt;0,0.01,"")</f>
        <v/>
      </c>
      <c r="V207" t="str">
        <f>IF('Panel Spreadsheet'!V207&lt;&gt;0,0.01,"")</f>
        <v/>
      </c>
      <c r="W207" t="str">
        <f>IF('Panel Spreadsheet'!W207&lt;&gt;0,0.01,"")</f>
        <v/>
      </c>
      <c r="X207" t="str">
        <f>IF('Panel Spreadsheet'!X207&lt;&gt;0,0.01,"")</f>
        <v/>
      </c>
      <c r="Y207" t="str">
        <f>IF('Panel Spreadsheet'!Y207&lt;&gt;0,0.01,"")</f>
        <v/>
      </c>
      <c r="Z207" t="str">
        <f>IF('Panel Spreadsheet'!Z207&lt;&gt;0,0.01,"")</f>
        <v/>
      </c>
      <c r="AA207" t="str">
        <f>IF('Panel Spreadsheet'!AA207&lt;&gt;0,0.01,"")</f>
        <v/>
      </c>
      <c r="AB207" t="str">
        <f>IF('Panel Spreadsheet'!AB207&lt;&gt;0,0.01,"")</f>
        <v/>
      </c>
      <c r="AC207" t="str">
        <f>IF('Panel Spreadsheet'!AC207&lt;&gt;0,0.01,"")</f>
        <v/>
      </c>
      <c r="AD207" t="str">
        <f>IF('Panel Spreadsheet'!AD207&lt;&gt;0,0.01,"")</f>
        <v/>
      </c>
      <c r="AE207" t="str">
        <f>IF('Panel Spreadsheet'!AE207&lt;&gt;0,0.01,"")</f>
        <v/>
      </c>
      <c r="AF207" t="str">
        <f>IF('Panel Spreadsheet'!AF207&lt;&gt;0,0.01,"")</f>
        <v/>
      </c>
      <c r="AG207" t="str">
        <f>IF('Panel Spreadsheet'!AG207&lt;&gt;0,0.01,"")</f>
        <v/>
      </c>
      <c r="AH207" t="str">
        <f>IF('Panel Spreadsheet'!AH207&lt;&gt;0,0.01,"")</f>
        <v/>
      </c>
      <c r="AI207" t="str">
        <f>IF('Panel Spreadsheet'!AI207&lt;&gt;0,0.01,"")</f>
        <v/>
      </c>
      <c r="AJ207" t="str">
        <f>IF('Panel Spreadsheet'!AJ207&lt;&gt;0,0.01,"")</f>
        <v/>
      </c>
      <c r="AK207" t="str">
        <f>IF('Panel Spreadsheet'!AK207&lt;&gt;0,0.01,"")</f>
        <v/>
      </c>
      <c r="AL207" t="str">
        <f>IF('Panel Spreadsheet'!AL207&lt;&gt;0,0.01,"")</f>
        <v/>
      </c>
      <c r="AM207" t="str">
        <f>IF('Panel Spreadsheet'!AM207&lt;&gt;0,0.01,"")</f>
        <v/>
      </c>
      <c r="AN207" t="str">
        <f>IF('Panel Spreadsheet'!AN207&lt;&gt;0,0.01,"")</f>
        <v/>
      </c>
      <c r="AO207" t="str">
        <f>IF('Panel Spreadsheet'!AO207&lt;&gt;0,0.01,"")</f>
        <v/>
      </c>
      <c r="AP207" t="str">
        <f>IF('Panel Spreadsheet'!AP207&lt;&gt;0,0.01,"")</f>
        <v/>
      </c>
      <c r="AQ207" t="str">
        <f>IF('Panel Spreadsheet'!AQ207&lt;&gt;0,0.01,"")</f>
        <v/>
      </c>
      <c r="AR207" t="str">
        <f>IF('Panel Spreadsheet'!AR207&lt;&gt;0,0.01,"")</f>
        <v/>
      </c>
      <c r="AS207" t="str">
        <f>IF('Panel Spreadsheet'!AS207&lt;&gt;0,0.01,"")</f>
        <v/>
      </c>
      <c r="AT207" t="str">
        <f>IF('Panel Spreadsheet'!AT207&lt;&gt;0,0.01,"")</f>
        <v/>
      </c>
      <c r="AU207" t="str">
        <f>IF('Panel Spreadsheet'!AU207&lt;&gt;0,0.01,"")</f>
        <v/>
      </c>
      <c r="AV207" t="str">
        <f>IF('Panel Spreadsheet'!AV207&lt;&gt;0,0.01,"")</f>
        <v/>
      </c>
      <c r="AW207" t="str">
        <f>IF('Panel Spreadsheet'!AW207&lt;&gt;0,0.01,"")</f>
        <v/>
      </c>
      <c r="AX207" t="str">
        <f>IF('Panel Spreadsheet'!AX207&lt;&gt;0,0.01,"")</f>
        <v/>
      </c>
      <c r="AY207" t="str">
        <f>IF('Panel Spreadsheet'!AY207&lt;&gt;0,0.01,"")</f>
        <v/>
      </c>
      <c r="AZ207" t="str">
        <f>IF('Panel Spreadsheet'!AZ207&lt;&gt;0,0.01,"")</f>
        <v/>
      </c>
      <c r="BA207" t="str">
        <f>IF('Panel Spreadsheet'!BA207&lt;&gt;0,0.01,"")</f>
        <v/>
      </c>
      <c r="BB207" t="str">
        <f>IF('Panel Spreadsheet'!BB207&lt;&gt;0,0.01,"")</f>
        <v/>
      </c>
      <c r="BC207" t="str">
        <f>IF('Panel Spreadsheet'!BC207&lt;&gt;0,0.01,"")</f>
        <v/>
      </c>
      <c r="BD207" t="str">
        <f>IF('Panel Spreadsheet'!BD207&lt;&gt;0,0.01,"")</f>
        <v/>
      </c>
      <c r="BE207" t="str">
        <f>IF('Panel Spreadsheet'!BE207&lt;&gt;0,0.01,"")</f>
        <v/>
      </c>
      <c r="BF207" t="str">
        <f>IF('Panel Spreadsheet'!BF207&lt;&gt;0,0.01,"")</f>
        <v/>
      </c>
      <c r="BG207" t="str">
        <f>IF('Panel Spreadsheet'!BG207&lt;&gt;0,0.01,"")</f>
        <v/>
      </c>
      <c r="BH207" t="str">
        <f>IF('Panel Spreadsheet'!BH207&lt;&gt;0,0.01,"")</f>
        <v/>
      </c>
      <c r="BI207" t="str">
        <f>IF('Panel Spreadsheet'!BI207&lt;&gt;0,0.01,"")</f>
        <v/>
      </c>
      <c r="BJ207" t="str">
        <f>IF('Panel Spreadsheet'!BJ207&lt;&gt;0,0.01,"")</f>
        <v/>
      </c>
      <c r="BK207" t="str">
        <f>IF('Panel Spreadsheet'!BK207&lt;&gt;0,0.01,"")</f>
        <v/>
      </c>
      <c r="BL207" t="str">
        <f>IF('Panel Spreadsheet'!BL207&lt;&gt;0,0.01,"")</f>
        <v/>
      </c>
      <c r="BM207" t="str">
        <f>IF('Panel Spreadsheet'!BM207&lt;&gt;0,0.01,"")</f>
        <v/>
      </c>
    </row>
    <row r="208" spans="1:65" ht="29" x14ac:dyDescent="0.35">
      <c r="A208" s="46" t="s">
        <v>155</v>
      </c>
      <c r="B208" t="s">
        <v>115</v>
      </c>
      <c r="F208" t="str">
        <f>IF('Panel Spreadsheet'!F208&lt;&gt;0,0.01,"")</f>
        <v/>
      </c>
      <c r="G208" t="str">
        <f>IF('Panel Spreadsheet'!G208&lt;&gt;0,0.01,"")</f>
        <v/>
      </c>
      <c r="H208" t="str">
        <f>IF('Panel Spreadsheet'!H208&lt;&gt;0,0.01,"")</f>
        <v/>
      </c>
      <c r="I208" t="str">
        <f>IF('Panel Spreadsheet'!I208&lt;&gt;0,0.01,"")</f>
        <v/>
      </c>
      <c r="J208" t="str">
        <f>IF('Panel Spreadsheet'!J208&lt;&gt;0,0.01,"")</f>
        <v/>
      </c>
      <c r="K208" t="str">
        <f>IF('Panel Spreadsheet'!K208&lt;&gt;0,0.01,"")</f>
        <v/>
      </c>
      <c r="L208" t="str">
        <f>IF('Panel Spreadsheet'!L208&lt;&gt;0,0.01,"")</f>
        <v/>
      </c>
      <c r="M208" t="str">
        <f>IF('Panel Spreadsheet'!M208&lt;&gt;0,0.01,"")</f>
        <v/>
      </c>
      <c r="N208" t="str">
        <f>IF('Panel Spreadsheet'!N208&lt;&gt;0,0.01,"")</f>
        <v/>
      </c>
      <c r="O208" t="str">
        <f>IF('Panel Spreadsheet'!O208&lt;&gt;0,0.01,"")</f>
        <v/>
      </c>
      <c r="P208" t="str">
        <f>IF('Panel Spreadsheet'!P208&lt;&gt;0,0.01,"")</f>
        <v/>
      </c>
      <c r="Q208" t="str">
        <f>IF('Panel Spreadsheet'!Q208&lt;&gt;0,0.01,"")</f>
        <v/>
      </c>
      <c r="R208" t="str">
        <f>IF('Panel Spreadsheet'!R208&lt;&gt;0,0.01,"")</f>
        <v/>
      </c>
      <c r="S208" t="str">
        <f>IF('Panel Spreadsheet'!S208&lt;&gt;0,0.01,"")</f>
        <v/>
      </c>
      <c r="T208" t="str">
        <f>IF('Panel Spreadsheet'!T208&lt;&gt;0,0.01,"")</f>
        <v/>
      </c>
      <c r="U208" t="str">
        <f>IF('Panel Spreadsheet'!U208&lt;&gt;0,0.01,"")</f>
        <v/>
      </c>
      <c r="V208" t="str">
        <f>IF('Panel Spreadsheet'!V208&lt;&gt;0,0.01,"")</f>
        <v/>
      </c>
      <c r="W208" t="str">
        <f>IF('Panel Spreadsheet'!W208&lt;&gt;0,0.01,"")</f>
        <v/>
      </c>
      <c r="X208" t="str">
        <f>IF('Panel Spreadsheet'!X208&lt;&gt;0,0.01,"")</f>
        <v/>
      </c>
      <c r="Y208" t="str">
        <f>IF('Panel Spreadsheet'!Y208&lt;&gt;0,0.01,"")</f>
        <v/>
      </c>
      <c r="Z208" t="str">
        <f>IF('Panel Spreadsheet'!Z208&lt;&gt;0,0.01,"")</f>
        <v/>
      </c>
      <c r="AA208" t="str">
        <f>IF('Panel Spreadsheet'!AA208&lt;&gt;0,0.01,"")</f>
        <v/>
      </c>
      <c r="AB208" t="str">
        <f>IF('Panel Spreadsheet'!AB208&lt;&gt;0,0.01,"")</f>
        <v/>
      </c>
      <c r="AC208">
        <f>IF('Panel Spreadsheet'!AC208&lt;&gt;0,0.01,"")</f>
        <v>0.01</v>
      </c>
      <c r="AD208" t="str">
        <f>IF('Panel Spreadsheet'!AD208&lt;&gt;0,0.01,"")</f>
        <v/>
      </c>
      <c r="AE208" t="str">
        <f>IF('Panel Spreadsheet'!AE208&lt;&gt;0,0.01,"")</f>
        <v/>
      </c>
      <c r="AF208" t="str">
        <f>IF('Panel Spreadsheet'!AF208&lt;&gt;0,0.01,"")</f>
        <v/>
      </c>
      <c r="AG208" t="str">
        <f>IF('Panel Spreadsheet'!AG208&lt;&gt;0,0.01,"")</f>
        <v/>
      </c>
      <c r="AH208" t="str">
        <f>IF('Panel Spreadsheet'!AH208&lt;&gt;0,0.01,"")</f>
        <v/>
      </c>
      <c r="AI208" t="str">
        <f>IF('Panel Spreadsheet'!AI208&lt;&gt;0,0.01,"")</f>
        <v/>
      </c>
      <c r="AJ208" t="str">
        <f>IF('Panel Spreadsheet'!AJ208&lt;&gt;0,0.01,"")</f>
        <v/>
      </c>
      <c r="AK208" t="str">
        <f>IF('Panel Spreadsheet'!AK208&lt;&gt;0,0.01,"")</f>
        <v/>
      </c>
      <c r="AL208" t="str">
        <f>IF('Panel Spreadsheet'!AL208&lt;&gt;0,0.01,"")</f>
        <v/>
      </c>
      <c r="AM208" t="str">
        <f>IF('Panel Spreadsheet'!AM208&lt;&gt;0,0.01,"")</f>
        <v/>
      </c>
      <c r="AN208" t="str">
        <f>IF('Panel Spreadsheet'!AN208&lt;&gt;0,0.01,"")</f>
        <v/>
      </c>
      <c r="AO208" t="str">
        <f>IF('Panel Spreadsheet'!AO208&lt;&gt;0,0.01,"")</f>
        <v/>
      </c>
      <c r="AP208" t="str">
        <f>IF('Panel Spreadsheet'!AP208&lt;&gt;0,0.01,"")</f>
        <v/>
      </c>
      <c r="AQ208" t="str">
        <f>IF('Panel Spreadsheet'!AQ208&lt;&gt;0,0.01,"")</f>
        <v/>
      </c>
      <c r="AR208" t="str">
        <f>IF('Panel Spreadsheet'!AR208&lt;&gt;0,0.01,"")</f>
        <v/>
      </c>
      <c r="AS208" t="str">
        <f>IF('Panel Spreadsheet'!AS208&lt;&gt;0,0.01,"")</f>
        <v/>
      </c>
      <c r="AT208" t="str">
        <f>IF('Panel Spreadsheet'!AT208&lt;&gt;0,0.01,"")</f>
        <v/>
      </c>
      <c r="AU208" t="str">
        <f>IF('Panel Spreadsheet'!AU208&lt;&gt;0,0.01,"")</f>
        <v/>
      </c>
      <c r="AV208" t="str">
        <f>IF('Panel Spreadsheet'!AV208&lt;&gt;0,0.01,"")</f>
        <v/>
      </c>
      <c r="AW208" t="str">
        <f>IF('Panel Spreadsheet'!AW208&lt;&gt;0,0.01,"")</f>
        <v/>
      </c>
      <c r="AX208" t="str">
        <f>IF('Panel Spreadsheet'!AX208&lt;&gt;0,0.01,"")</f>
        <v/>
      </c>
      <c r="AY208" t="str">
        <f>IF('Panel Spreadsheet'!AY208&lt;&gt;0,0.01,"")</f>
        <v/>
      </c>
      <c r="AZ208" t="str">
        <f>IF('Panel Spreadsheet'!AZ208&lt;&gt;0,0.01,"")</f>
        <v/>
      </c>
      <c r="BA208" t="str">
        <f>IF('Panel Spreadsheet'!BA208&lt;&gt;0,0.01,"")</f>
        <v/>
      </c>
      <c r="BB208" t="str">
        <f>IF('Panel Spreadsheet'!BB208&lt;&gt;0,0.01,"")</f>
        <v/>
      </c>
      <c r="BC208" t="str">
        <f>IF('Panel Spreadsheet'!BC208&lt;&gt;0,0.01,"")</f>
        <v/>
      </c>
      <c r="BD208" t="str">
        <f>IF('Panel Spreadsheet'!BD208&lt;&gt;0,0.01,"")</f>
        <v/>
      </c>
      <c r="BE208" t="str">
        <f>IF('Panel Spreadsheet'!BE208&lt;&gt;0,0.01,"")</f>
        <v/>
      </c>
      <c r="BF208" t="str">
        <f>IF('Panel Spreadsheet'!BF208&lt;&gt;0,0.01,"")</f>
        <v/>
      </c>
      <c r="BG208" t="str">
        <f>IF('Panel Spreadsheet'!BG208&lt;&gt;0,0.01,"")</f>
        <v/>
      </c>
      <c r="BH208" t="str">
        <f>IF('Panel Spreadsheet'!BH208&lt;&gt;0,0.01,"")</f>
        <v/>
      </c>
      <c r="BI208" t="str">
        <f>IF('Panel Spreadsheet'!BI208&lt;&gt;0,0.01,"")</f>
        <v/>
      </c>
      <c r="BJ208" t="str">
        <f>IF('Panel Spreadsheet'!BJ208&lt;&gt;0,0.01,"")</f>
        <v/>
      </c>
      <c r="BK208" t="str">
        <f>IF('Panel Spreadsheet'!BK208&lt;&gt;0,0.01,"")</f>
        <v/>
      </c>
      <c r="BL208" t="str">
        <f>IF('Panel Spreadsheet'!BL208&lt;&gt;0,0.01,"")</f>
        <v/>
      </c>
      <c r="BM208" t="str">
        <f>IF('Panel Spreadsheet'!BM208&lt;&gt;0,0.01,"")</f>
        <v/>
      </c>
    </row>
    <row r="209" spans="1:65" ht="29" x14ac:dyDescent="0.35">
      <c r="A209" s="46" t="s">
        <v>156</v>
      </c>
      <c r="B209" t="s">
        <v>115</v>
      </c>
      <c r="F209" t="str">
        <f>IF('Panel Spreadsheet'!F209&lt;&gt;0,0.01,"")</f>
        <v/>
      </c>
      <c r="G209" t="str">
        <f>IF('Panel Spreadsheet'!G209&lt;&gt;0,0.01,"")</f>
        <v/>
      </c>
      <c r="H209" t="str">
        <f>IF('Panel Spreadsheet'!H209&lt;&gt;0,0.01,"")</f>
        <v/>
      </c>
      <c r="I209" t="str">
        <f>IF('Panel Spreadsheet'!I209&lt;&gt;0,0.01,"")</f>
        <v/>
      </c>
      <c r="J209" t="str">
        <f>IF('Panel Spreadsheet'!J209&lt;&gt;0,0.01,"")</f>
        <v/>
      </c>
      <c r="K209" t="str">
        <f>IF('Panel Spreadsheet'!K209&lt;&gt;0,0.01,"")</f>
        <v/>
      </c>
      <c r="L209" t="str">
        <f>IF('Panel Spreadsheet'!L209&lt;&gt;0,0.01,"")</f>
        <v/>
      </c>
      <c r="M209" t="str">
        <f>IF('Panel Spreadsheet'!M209&lt;&gt;0,0.01,"")</f>
        <v/>
      </c>
      <c r="N209" t="str">
        <f>IF('Panel Spreadsheet'!N209&lt;&gt;0,0.01,"")</f>
        <v/>
      </c>
      <c r="O209" t="str">
        <f>IF('Panel Spreadsheet'!O209&lt;&gt;0,0.01,"")</f>
        <v/>
      </c>
      <c r="P209" t="str">
        <f>IF('Panel Spreadsheet'!P209&lt;&gt;0,0.01,"")</f>
        <v/>
      </c>
      <c r="Q209" t="str">
        <f>IF('Panel Spreadsheet'!Q209&lt;&gt;0,0.01,"")</f>
        <v/>
      </c>
      <c r="R209" t="str">
        <f>IF('Panel Spreadsheet'!R209&lt;&gt;0,0.01,"")</f>
        <v/>
      </c>
      <c r="S209" t="str">
        <f>IF('Panel Spreadsheet'!S209&lt;&gt;0,0.01,"")</f>
        <v/>
      </c>
      <c r="T209" t="str">
        <f>IF('Panel Spreadsheet'!T209&lt;&gt;0,0.01,"")</f>
        <v/>
      </c>
      <c r="U209" t="str">
        <f>IF('Panel Spreadsheet'!U209&lt;&gt;0,0.01,"")</f>
        <v/>
      </c>
      <c r="V209" t="str">
        <f>IF('Panel Spreadsheet'!V209&lt;&gt;0,0.01,"")</f>
        <v/>
      </c>
      <c r="W209" t="str">
        <f>IF('Panel Spreadsheet'!W209&lt;&gt;0,0.01,"")</f>
        <v/>
      </c>
      <c r="X209" t="str">
        <f>IF('Panel Spreadsheet'!X209&lt;&gt;0,0.01,"")</f>
        <v/>
      </c>
      <c r="Y209" t="str">
        <f>IF('Panel Spreadsheet'!Y209&lt;&gt;0,0.01,"")</f>
        <v/>
      </c>
      <c r="Z209" t="str">
        <f>IF('Panel Spreadsheet'!Z209&lt;&gt;0,0.01,"")</f>
        <v/>
      </c>
      <c r="AA209" t="str">
        <f>IF('Panel Spreadsheet'!AA209&lt;&gt;0,0.01,"")</f>
        <v/>
      </c>
      <c r="AB209" t="str">
        <f>IF('Panel Spreadsheet'!AB209&lt;&gt;0,0.01,"")</f>
        <v/>
      </c>
      <c r="AC209">
        <f>IF('Panel Spreadsheet'!AC209&lt;&gt;0,0.01,"")</f>
        <v>0.01</v>
      </c>
      <c r="AD209" t="str">
        <f>IF('Panel Spreadsheet'!AD209&lt;&gt;0,0.01,"")</f>
        <v/>
      </c>
      <c r="AE209" t="str">
        <f>IF('Panel Spreadsheet'!AE209&lt;&gt;0,0.01,"")</f>
        <v/>
      </c>
      <c r="AF209" t="str">
        <f>IF('Panel Spreadsheet'!AF209&lt;&gt;0,0.01,"")</f>
        <v/>
      </c>
      <c r="AG209" t="str">
        <f>IF('Panel Spreadsheet'!AG209&lt;&gt;0,0.01,"")</f>
        <v/>
      </c>
      <c r="AH209" t="str">
        <f>IF('Panel Spreadsheet'!AH209&lt;&gt;0,0.01,"")</f>
        <v/>
      </c>
      <c r="AI209" t="str">
        <f>IF('Panel Spreadsheet'!AI209&lt;&gt;0,0.01,"")</f>
        <v/>
      </c>
      <c r="AJ209" t="str">
        <f>IF('Panel Spreadsheet'!AJ209&lt;&gt;0,0.01,"")</f>
        <v/>
      </c>
      <c r="AK209" t="str">
        <f>IF('Panel Spreadsheet'!AK209&lt;&gt;0,0.01,"")</f>
        <v/>
      </c>
      <c r="AL209" t="str">
        <f>IF('Panel Spreadsheet'!AL209&lt;&gt;0,0.01,"")</f>
        <v/>
      </c>
      <c r="AM209" t="str">
        <f>IF('Panel Spreadsheet'!AM209&lt;&gt;0,0.01,"")</f>
        <v/>
      </c>
      <c r="AN209" t="str">
        <f>IF('Panel Spreadsheet'!AN209&lt;&gt;0,0.01,"")</f>
        <v/>
      </c>
      <c r="AO209" t="str">
        <f>IF('Panel Spreadsheet'!AO209&lt;&gt;0,0.01,"")</f>
        <v/>
      </c>
      <c r="AP209" t="str">
        <f>IF('Panel Spreadsheet'!AP209&lt;&gt;0,0.01,"")</f>
        <v/>
      </c>
      <c r="AQ209" t="str">
        <f>IF('Panel Spreadsheet'!AQ209&lt;&gt;0,0.01,"")</f>
        <v/>
      </c>
      <c r="AR209" t="str">
        <f>IF('Panel Spreadsheet'!AR209&lt;&gt;0,0.01,"")</f>
        <v/>
      </c>
      <c r="AS209" t="str">
        <f>IF('Panel Spreadsheet'!AS209&lt;&gt;0,0.01,"")</f>
        <v/>
      </c>
      <c r="AT209" t="str">
        <f>IF('Panel Spreadsheet'!AT209&lt;&gt;0,0.01,"")</f>
        <v/>
      </c>
      <c r="AU209" t="str">
        <f>IF('Panel Spreadsheet'!AU209&lt;&gt;0,0.01,"")</f>
        <v/>
      </c>
      <c r="AV209" t="str">
        <f>IF('Panel Spreadsheet'!AV209&lt;&gt;0,0.01,"")</f>
        <v/>
      </c>
      <c r="AW209" t="str">
        <f>IF('Panel Spreadsheet'!AW209&lt;&gt;0,0.01,"")</f>
        <v/>
      </c>
      <c r="AX209" t="str">
        <f>IF('Panel Spreadsheet'!AX209&lt;&gt;0,0.01,"")</f>
        <v/>
      </c>
      <c r="AY209" t="str">
        <f>IF('Panel Spreadsheet'!AY209&lt;&gt;0,0.01,"")</f>
        <v/>
      </c>
      <c r="AZ209" t="str">
        <f>IF('Panel Spreadsheet'!AZ209&lt;&gt;0,0.01,"")</f>
        <v/>
      </c>
      <c r="BA209" t="str">
        <f>IF('Panel Spreadsheet'!BA209&lt;&gt;0,0.01,"")</f>
        <v/>
      </c>
      <c r="BB209" t="str">
        <f>IF('Panel Spreadsheet'!BB209&lt;&gt;0,0.01,"")</f>
        <v/>
      </c>
      <c r="BC209" t="str">
        <f>IF('Panel Spreadsheet'!BC209&lt;&gt;0,0.01,"")</f>
        <v/>
      </c>
      <c r="BD209" t="str">
        <f>IF('Panel Spreadsheet'!BD209&lt;&gt;0,0.01,"")</f>
        <v/>
      </c>
      <c r="BE209" t="str">
        <f>IF('Panel Spreadsheet'!BE209&lt;&gt;0,0.01,"")</f>
        <v/>
      </c>
      <c r="BF209" t="str">
        <f>IF('Panel Spreadsheet'!BF209&lt;&gt;0,0.01,"")</f>
        <v/>
      </c>
      <c r="BG209" t="str">
        <f>IF('Panel Spreadsheet'!BG209&lt;&gt;0,0.01,"")</f>
        <v/>
      </c>
      <c r="BH209" t="str">
        <f>IF('Panel Spreadsheet'!BH209&lt;&gt;0,0.01,"")</f>
        <v/>
      </c>
      <c r="BI209" t="str">
        <f>IF('Panel Spreadsheet'!BI209&lt;&gt;0,0.01,"")</f>
        <v/>
      </c>
      <c r="BJ209" t="str">
        <f>IF('Panel Spreadsheet'!BJ209&lt;&gt;0,0.01,"")</f>
        <v/>
      </c>
      <c r="BK209" t="str">
        <f>IF('Panel Spreadsheet'!BK209&lt;&gt;0,0.01,"")</f>
        <v/>
      </c>
      <c r="BL209" t="str">
        <f>IF('Panel Spreadsheet'!BL209&lt;&gt;0,0.01,"")</f>
        <v/>
      </c>
      <c r="BM209" t="str">
        <f>IF('Panel Spreadsheet'!BM209&lt;&gt;0,0.01,"")</f>
        <v/>
      </c>
    </row>
    <row r="210" spans="1:65" ht="29" x14ac:dyDescent="0.35">
      <c r="A210" s="46" t="s">
        <v>157</v>
      </c>
      <c r="B210" t="s">
        <v>125</v>
      </c>
      <c r="F210" t="str">
        <f>IF('Panel Spreadsheet'!F210&lt;&gt;0,0.01,"")</f>
        <v/>
      </c>
      <c r="G210" t="str">
        <f>IF('Panel Spreadsheet'!G210&lt;&gt;0,0.01,"")</f>
        <v/>
      </c>
      <c r="H210" t="str">
        <f>IF('Panel Spreadsheet'!H210&lt;&gt;0,0.01,"")</f>
        <v/>
      </c>
      <c r="I210" t="str">
        <f>IF('Panel Spreadsheet'!I210&lt;&gt;0,0.01,"")</f>
        <v/>
      </c>
      <c r="J210" t="str">
        <f>IF('Panel Spreadsheet'!J210&lt;&gt;0,0.01,"")</f>
        <v/>
      </c>
      <c r="K210" t="str">
        <f>IF('Panel Spreadsheet'!K210&lt;&gt;0,0.01,"")</f>
        <v/>
      </c>
      <c r="L210" t="str">
        <f>IF('Panel Spreadsheet'!L210&lt;&gt;0,0.01,"")</f>
        <v/>
      </c>
      <c r="M210" t="str">
        <f>IF('Panel Spreadsheet'!M210&lt;&gt;0,0.01,"")</f>
        <v/>
      </c>
      <c r="N210" t="str">
        <f>IF('Panel Spreadsheet'!N210&lt;&gt;0,0.01,"")</f>
        <v/>
      </c>
      <c r="O210" t="str">
        <f>IF('Panel Spreadsheet'!O210&lt;&gt;0,0.01,"")</f>
        <v/>
      </c>
      <c r="P210" t="str">
        <f>IF('Panel Spreadsheet'!P210&lt;&gt;0,0.01,"")</f>
        <v/>
      </c>
      <c r="Q210" t="str">
        <f>IF('Panel Spreadsheet'!Q210&lt;&gt;0,0.01,"")</f>
        <v/>
      </c>
      <c r="R210" t="str">
        <f>IF('Panel Spreadsheet'!R210&lt;&gt;0,0.01,"")</f>
        <v/>
      </c>
      <c r="S210" t="str">
        <f>IF('Panel Spreadsheet'!S210&lt;&gt;0,0.01,"")</f>
        <v/>
      </c>
      <c r="T210" t="str">
        <f>IF('Panel Spreadsheet'!T210&lt;&gt;0,0.01,"")</f>
        <v/>
      </c>
      <c r="U210" t="str">
        <f>IF('Panel Spreadsheet'!U210&lt;&gt;0,0.01,"")</f>
        <v/>
      </c>
      <c r="V210" t="str">
        <f>IF('Panel Spreadsheet'!V210&lt;&gt;0,0.01,"")</f>
        <v/>
      </c>
      <c r="W210" t="str">
        <f>IF('Panel Spreadsheet'!W210&lt;&gt;0,0.01,"")</f>
        <v/>
      </c>
      <c r="X210" t="str">
        <f>IF('Panel Spreadsheet'!X210&lt;&gt;0,0.01,"")</f>
        <v/>
      </c>
      <c r="Y210" t="str">
        <f>IF('Panel Spreadsheet'!Y210&lt;&gt;0,0.01,"")</f>
        <v/>
      </c>
      <c r="Z210" t="str">
        <f>IF('Panel Spreadsheet'!Z210&lt;&gt;0,0.01,"")</f>
        <v/>
      </c>
      <c r="AA210" t="str">
        <f>IF('Panel Spreadsheet'!AA210&lt;&gt;0,0.01,"")</f>
        <v/>
      </c>
      <c r="AB210" t="str">
        <f>IF('Panel Spreadsheet'!AB210&lt;&gt;0,0.01,"")</f>
        <v/>
      </c>
      <c r="AC210" t="str">
        <f>IF('Panel Spreadsheet'!AC210&lt;&gt;0,0.01,"")</f>
        <v/>
      </c>
      <c r="AD210" t="str">
        <f>IF('Panel Spreadsheet'!AD210&lt;&gt;0,0.01,"")</f>
        <v/>
      </c>
      <c r="AE210" t="str">
        <f>IF('Panel Spreadsheet'!AE210&lt;&gt;0,0.01,"")</f>
        <v/>
      </c>
      <c r="AF210" t="str">
        <f>IF('Panel Spreadsheet'!AF210&lt;&gt;0,0.01,"")</f>
        <v/>
      </c>
      <c r="AG210" t="str">
        <f>IF('Panel Spreadsheet'!AG210&lt;&gt;0,0.01,"")</f>
        <v/>
      </c>
      <c r="AH210" t="str">
        <f>IF('Panel Spreadsheet'!AH210&lt;&gt;0,0.01,"")</f>
        <v/>
      </c>
      <c r="AI210" t="str">
        <f>IF('Panel Spreadsheet'!AI210&lt;&gt;0,0.01,"")</f>
        <v/>
      </c>
      <c r="AJ210" t="str">
        <f>IF('Panel Spreadsheet'!AJ210&lt;&gt;0,0.01,"")</f>
        <v/>
      </c>
      <c r="AK210" t="str">
        <f>IF('Panel Spreadsheet'!AK210&lt;&gt;0,0.01,"")</f>
        <v/>
      </c>
      <c r="AL210" t="str">
        <f>IF('Panel Spreadsheet'!AL210&lt;&gt;0,0.01,"")</f>
        <v/>
      </c>
      <c r="AM210" t="str">
        <f>IF('Panel Spreadsheet'!AM210&lt;&gt;0,0.01,"")</f>
        <v/>
      </c>
      <c r="AN210" t="str">
        <f>IF('Panel Spreadsheet'!AN210&lt;&gt;0,0.01,"")</f>
        <v/>
      </c>
      <c r="AO210" t="str">
        <f>IF('Panel Spreadsheet'!AO210&lt;&gt;0,0.01,"")</f>
        <v/>
      </c>
      <c r="AP210" t="str">
        <f>IF('Panel Spreadsheet'!AP210&lt;&gt;0,0.01,"")</f>
        <v/>
      </c>
      <c r="AQ210" t="str">
        <f>IF('Panel Spreadsheet'!AQ210&lt;&gt;0,0.01,"")</f>
        <v/>
      </c>
      <c r="AR210" t="str">
        <f>IF('Panel Spreadsheet'!AR210&lt;&gt;0,0.01,"")</f>
        <v/>
      </c>
      <c r="AS210" t="str">
        <f>IF('Panel Spreadsheet'!AS210&lt;&gt;0,0.01,"")</f>
        <v/>
      </c>
      <c r="AT210" t="str">
        <f>IF('Panel Spreadsheet'!AT210&lt;&gt;0,0.01,"")</f>
        <v/>
      </c>
      <c r="AU210">
        <f>IF('Panel Spreadsheet'!AU210&lt;&gt;0,0.01,"")</f>
        <v>0.01</v>
      </c>
      <c r="AV210" t="str">
        <f>IF('Panel Spreadsheet'!AV210&lt;&gt;0,0.01,"")</f>
        <v/>
      </c>
      <c r="AW210" t="str">
        <f>IF('Panel Spreadsheet'!AW210&lt;&gt;0,0.01,"")</f>
        <v/>
      </c>
      <c r="AX210">
        <f>IF('Panel Spreadsheet'!AX210&lt;&gt;0,0.01,"")</f>
        <v>0.01</v>
      </c>
      <c r="AY210" t="str">
        <f>IF('Panel Spreadsheet'!AY210&lt;&gt;0,0.01,"")</f>
        <v/>
      </c>
      <c r="AZ210" t="str">
        <f>IF('Panel Spreadsheet'!AZ210&lt;&gt;0,0.01,"")</f>
        <v/>
      </c>
      <c r="BA210" t="str">
        <f>IF('Panel Spreadsheet'!BA210&lt;&gt;0,0.01,"")</f>
        <v/>
      </c>
      <c r="BB210" t="str">
        <f>IF('Panel Spreadsheet'!BB210&lt;&gt;0,0.01,"")</f>
        <v/>
      </c>
      <c r="BC210">
        <f>IF('Panel Spreadsheet'!BC210&lt;&gt;0,0.01,"")</f>
        <v>0.01</v>
      </c>
      <c r="BD210">
        <f>IF('Panel Spreadsheet'!BD210&lt;&gt;0,0.01,"")</f>
        <v>0.01</v>
      </c>
      <c r="BE210" t="str">
        <f>IF('Panel Spreadsheet'!BE210&lt;&gt;0,0.01,"")</f>
        <v/>
      </c>
      <c r="BF210" t="str">
        <f>IF('Panel Spreadsheet'!BF210&lt;&gt;0,0.01,"")</f>
        <v/>
      </c>
      <c r="BG210" t="str">
        <f>IF('Panel Spreadsheet'!BG210&lt;&gt;0,0.01,"")</f>
        <v/>
      </c>
      <c r="BH210" t="str">
        <f>IF('Panel Spreadsheet'!BH210&lt;&gt;0,0.01,"")</f>
        <v/>
      </c>
      <c r="BI210" t="str">
        <f>IF('Panel Spreadsheet'!BI210&lt;&gt;0,0.01,"")</f>
        <v/>
      </c>
      <c r="BJ210" t="str">
        <f>IF('Panel Spreadsheet'!BJ210&lt;&gt;0,0.01,"")</f>
        <v/>
      </c>
      <c r="BK210" t="str">
        <f>IF('Panel Spreadsheet'!BK210&lt;&gt;0,0.01,"")</f>
        <v/>
      </c>
      <c r="BL210" t="str">
        <f>IF('Panel Spreadsheet'!BL210&lt;&gt;0,0.01,"")</f>
        <v/>
      </c>
      <c r="BM210" t="str">
        <f>IF('Panel Spreadsheet'!BM210&lt;&gt;0,0.01,"")</f>
        <v/>
      </c>
    </row>
    <row r="211" spans="1:65" ht="29" x14ac:dyDescent="0.35">
      <c r="A211" s="46" t="s">
        <v>158</v>
      </c>
      <c r="B211" s="42" t="s">
        <v>165</v>
      </c>
      <c r="F211" t="str">
        <f>IF('Panel Spreadsheet'!F211&lt;&gt;0,0.01,"")</f>
        <v/>
      </c>
      <c r="G211" t="str">
        <f>IF('Panel Spreadsheet'!G211&lt;&gt;0,0.01,"")</f>
        <v/>
      </c>
      <c r="H211" t="str">
        <f>IF('Panel Spreadsheet'!H211&lt;&gt;0,0.01,"")</f>
        <v/>
      </c>
      <c r="I211" t="str">
        <f>IF('Panel Spreadsheet'!I211&lt;&gt;0,0.01,"")</f>
        <v/>
      </c>
      <c r="J211" t="str">
        <f>IF('Panel Spreadsheet'!J211&lt;&gt;0,0.01,"")</f>
        <v/>
      </c>
      <c r="K211" t="str">
        <f>IF('Panel Spreadsheet'!K211&lt;&gt;0,0.01,"")</f>
        <v/>
      </c>
      <c r="L211" t="str">
        <f>IF('Panel Spreadsheet'!L211&lt;&gt;0,0.01,"")</f>
        <v/>
      </c>
      <c r="M211" t="str">
        <f>IF('Panel Spreadsheet'!M211&lt;&gt;0,0.01,"")</f>
        <v/>
      </c>
      <c r="N211" t="str">
        <f>IF('Panel Spreadsheet'!N211&lt;&gt;0,0.01,"")</f>
        <v/>
      </c>
      <c r="O211" t="str">
        <f>IF('Panel Spreadsheet'!O211&lt;&gt;0,0.01,"")</f>
        <v/>
      </c>
      <c r="P211" t="str">
        <f>IF('Panel Spreadsheet'!P211&lt;&gt;0,0.01,"")</f>
        <v/>
      </c>
      <c r="Q211" t="str">
        <f>IF('Panel Spreadsheet'!Q211&lt;&gt;0,0.01,"")</f>
        <v/>
      </c>
      <c r="R211" t="str">
        <f>IF('Panel Spreadsheet'!R211&lt;&gt;0,0.01,"")</f>
        <v/>
      </c>
      <c r="S211" t="str">
        <f>IF('Panel Spreadsheet'!S211&lt;&gt;0,0.01,"")</f>
        <v/>
      </c>
      <c r="T211" t="str">
        <f>IF('Panel Spreadsheet'!T211&lt;&gt;0,0.01,"")</f>
        <v/>
      </c>
      <c r="U211" t="str">
        <f>IF('Panel Spreadsheet'!U211&lt;&gt;0,0.01,"")</f>
        <v/>
      </c>
      <c r="V211" t="str">
        <f>IF('Panel Spreadsheet'!V211&lt;&gt;0,0.01,"")</f>
        <v/>
      </c>
      <c r="W211" t="str">
        <f>IF('Panel Spreadsheet'!W211&lt;&gt;0,0.01,"")</f>
        <v/>
      </c>
      <c r="X211" t="str">
        <f>IF('Panel Spreadsheet'!X211&lt;&gt;0,0.01,"")</f>
        <v/>
      </c>
      <c r="Y211" t="str">
        <f>IF('Panel Spreadsheet'!Y211&lt;&gt;0,0.01,"")</f>
        <v/>
      </c>
      <c r="Z211" t="str">
        <f>IF('Panel Spreadsheet'!Z211&lt;&gt;0,0.01,"")</f>
        <v/>
      </c>
      <c r="AA211" t="str">
        <f>IF('Panel Spreadsheet'!AA211&lt;&gt;0,0.01,"")</f>
        <v/>
      </c>
      <c r="AB211" t="str">
        <f>IF('Panel Spreadsheet'!AB211&lt;&gt;0,0.01,"")</f>
        <v/>
      </c>
      <c r="AC211" t="str">
        <f>IF('Panel Spreadsheet'!AC211&lt;&gt;0,0.01,"")</f>
        <v/>
      </c>
      <c r="AD211" t="str">
        <f>IF('Panel Spreadsheet'!AD211&lt;&gt;0,0.01,"")</f>
        <v/>
      </c>
      <c r="AE211" t="str">
        <f>IF('Panel Spreadsheet'!AE211&lt;&gt;0,0.01,"")</f>
        <v/>
      </c>
      <c r="AF211" t="str">
        <f>IF('Panel Spreadsheet'!AF211&lt;&gt;0,0.01,"")</f>
        <v/>
      </c>
      <c r="AG211" t="str">
        <f>IF('Panel Spreadsheet'!AG211&lt;&gt;0,0.01,"")</f>
        <v/>
      </c>
      <c r="AH211" t="str">
        <f>IF('Panel Spreadsheet'!AH211&lt;&gt;0,0.01,"")</f>
        <v/>
      </c>
      <c r="AI211" t="str">
        <f>IF('Panel Spreadsheet'!AI211&lt;&gt;0,0.01,"")</f>
        <v/>
      </c>
      <c r="AJ211" t="str">
        <f>IF('Panel Spreadsheet'!AJ211&lt;&gt;0,0.01,"")</f>
        <v/>
      </c>
      <c r="AK211" t="str">
        <f>IF('Panel Spreadsheet'!AK211&lt;&gt;0,0.01,"")</f>
        <v/>
      </c>
      <c r="AL211" t="str">
        <f>IF('Panel Spreadsheet'!AL211&lt;&gt;0,0.01,"")</f>
        <v/>
      </c>
      <c r="AM211" t="str">
        <f>IF('Panel Spreadsheet'!AM211&lt;&gt;0,0.01,"")</f>
        <v/>
      </c>
      <c r="AN211" t="str">
        <f>IF('Panel Spreadsheet'!AN211&lt;&gt;0,0.01,"")</f>
        <v/>
      </c>
      <c r="AO211" t="str">
        <f>IF('Panel Spreadsheet'!AO211&lt;&gt;0,0.01,"")</f>
        <v/>
      </c>
      <c r="AP211" t="str">
        <f>IF('Panel Spreadsheet'!AP211&lt;&gt;0,0.01,"")</f>
        <v/>
      </c>
      <c r="AQ211" t="str">
        <f>IF('Panel Spreadsheet'!AQ211&lt;&gt;0,0.01,"")</f>
        <v/>
      </c>
      <c r="AR211" t="str">
        <f>IF('Panel Spreadsheet'!AR211&lt;&gt;0,0.01,"")</f>
        <v/>
      </c>
      <c r="AS211" t="str">
        <f>IF('Panel Spreadsheet'!AS211&lt;&gt;0,0.01,"")</f>
        <v/>
      </c>
      <c r="AT211" t="str">
        <f>IF('Panel Spreadsheet'!AT211&lt;&gt;0,0.01,"")</f>
        <v/>
      </c>
      <c r="AU211" t="str">
        <f>IF('Panel Spreadsheet'!AU211&lt;&gt;0,0.01,"")</f>
        <v/>
      </c>
      <c r="AV211" t="str">
        <f>IF('Panel Spreadsheet'!AV211&lt;&gt;0,0.01,"")</f>
        <v/>
      </c>
      <c r="AW211" t="str">
        <f>IF('Panel Spreadsheet'!AW211&lt;&gt;0,0.01,"")</f>
        <v/>
      </c>
      <c r="AX211" t="str">
        <f>IF('Panel Spreadsheet'!AX211&lt;&gt;0,0.01,"")</f>
        <v/>
      </c>
      <c r="AY211" t="str">
        <f>IF('Panel Spreadsheet'!AY211&lt;&gt;0,0.01,"")</f>
        <v/>
      </c>
      <c r="AZ211" t="str">
        <f>IF('Panel Spreadsheet'!AZ211&lt;&gt;0,0.01,"")</f>
        <v/>
      </c>
      <c r="BA211" t="str">
        <f>IF('Panel Spreadsheet'!BA211&lt;&gt;0,0.01,"")</f>
        <v/>
      </c>
      <c r="BB211" t="str">
        <f>IF('Panel Spreadsheet'!BB211&lt;&gt;0,0.01,"")</f>
        <v/>
      </c>
      <c r="BC211" t="str">
        <f>IF('Panel Spreadsheet'!BC211&lt;&gt;0,0.01,"")</f>
        <v/>
      </c>
      <c r="BD211" t="str">
        <f>IF('Panel Spreadsheet'!BD211&lt;&gt;0,0.01,"")</f>
        <v/>
      </c>
      <c r="BE211" t="str">
        <f>IF('Panel Spreadsheet'!BE211&lt;&gt;0,0.01,"")</f>
        <v/>
      </c>
      <c r="BF211" t="str">
        <f>IF('Panel Spreadsheet'!BF211&lt;&gt;0,0.01,"")</f>
        <v/>
      </c>
      <c r="BG211" t="str">
        <f>IF('Panel Spreadsheet'!BG211&lt;&gt;0,0.01,"")</f>
        <v/>
      </c>
      <c r="BH211" t="str">
        <f>IF('Panel Spreadsheet'!BH211&lt;&gt;0,0.01,"")</f>
        <v/>
      </c>
      <c r="BI211" t="str">
        <f>IF('Panel Spreadsheet'!BI211&lt;&gt;0,0.01,"")</f>
        <v/>
      </c>
      <c r="BJ211" t="str">
        <f>IF('Panel Spreadsheet'!BJ211&lt;&gt;0,0.01,"")</f>
        <v/>
      </c>
      <c r="BK211" t="str">
        <f>IF('Panel Spreadsheet'!BK211&lt;&gt;0,0.01,"")</f>
        <v/>
      </c>
      <c r="BL211" t="str">
        <f>IF('Panel Spreadsheet'!BL211&lt;&gt;0,0.01,"")</f>
        <v/>
      </c>
      <c r="BM211">
        <f>IF('Panel Spreadsheet'!BM211&lt;&gt;0,0.01,"")</f>
        <v>0.01</v>
      </c>
    </row>
    <row r="212" spans="1:65" x14ac:dyDescent="0.35">
      <c r="A212" s="46" t="s">
        <v>159</v>
      </c>
      <c r="B212" s="42" t="s">
        <v>117</v>
      </c>
      <c r="F212" t="str">
        <f>IF('Panel Spreadsheet'!F212&lt;&gt;0,0.01,"")</f>
        <v/>
      </c>
      <c r="G212" t="str">
        <f>IF('Panel Spreadsheet'!G212&lt;&gt;0,0.01,"")</f>
        <v/>
      </c>
      <c r="H212" t="str">
        <f>IF('Panel Spreadsheet'!H212&lt;&gt;0,0.01,"")</f>
        <v/>
      </c>
      <c r="I212" t="str">
        <f>IF('Panel Spreadsheet'!I212&lt;&gt;0,0.01,"")</f>
        <v/>
      </c>
      <c r="J212" t="str">
        <f>IF('Panel Spreadsheet'!J212&lt;&gt;0,0.01,"")</f>
        <v/>
      </c>
      <c r="K212" t="str">
        <f>IF('Panel Spreadsheet'!K212&lt;&gt;0,0.01,"")</f>
        <v/>
      </c>
      <c r="L212" t="str">
        <f>IF('Panel Spreadsheet'!L212&lt;&gt;0,0.01,"")</f>
        <v/>
      </c>
      <c r="M212" t="str">
        <f>IF('Panel Spreadsheet'!M212&lt;&gt;0,0.01,"")</f>
        <v/>
      </c>
      <c r="N212" t="str">
        <f>IF('Panel Spreadsheet'!N212&lt;&gt;0,0.01,"")</f>
        <v/>
      </c>
      <c r="O212" t="str">
        <f>IF('Panel Spreadsheet'!O212&lt;&gt;0,0.01,"")</f>
        <v/>
      </c>
      <c r="P212" t="str">
        <f>IF('Panel Spreadsheet'!P212&lt;&gt;0,0.01,"")</f>
        <v/>
      </c>
      <c r="Q212" t="str">
        <f>IF('Panel Spreadsheet'!Q212&lt;&gt;0,0.01,"")</f>
        <v/>
      </c>
      <c r="R212" t="str">
        <f>IF('Panel Spreadsheet'!R212&lt;&gt;0,0.01,"")</f>
        <v/>
      </c>
      <c r="S212" t="str">
        <f>IF('Panel Spreadsheet'!S212&lt;&gt;0,0.01,"")</f>
        <v/>
      </c>
      <c r="T212" t="str">
        <f>IF('Panel Spreadsheet'!T212&lt;&gt;0,0.01,"")</f>
        <v/>
      </c>
      <c r="U212" t="str">
        <f>IF('Panel Spreadsheet'!U212&lt;&gt;0,0.01,"")</f>
        <v/>
      </c>
      <c r="V212" t="str">
        <f>IF('Panel Spreadsheet'!V212&lt;&gt;0,0.01,"")</f>
        <v/>
      </c>
      <c r="W212" t="str">
        <f>IF('Panel Spreadsheet'!W212&lt;&gt;0,0.01,"")</f>
        <v/>
      </c>
      <c r="X212" t="str">
        <f>IF('Panel Spreadsheet'!X212&lt;&gt;0,0.01,"")</f>
        <v/>
      </c>
      <c r="Y212" t="str">
        <f>IF('Panel Spreadsheet'!Y212&lt;&gt;0,0.01,"")</f>
        <v/>
      </c>
      <c r="Z212" t="str">
        <f>IF('Panel Spreadsheet'!Z212&lt;&gt;0,0.01,"")</f>
        <v/>
      </c>
      <c r="AA212" t="str">
        <f>IF('Panel Spreadsheet'!AA212&lt;&gt;0,0.01,"")</f>
        <v/>
      </c>
      <c r="AB212" t="str">
        <f>IF('Panel Spreadsheet'!AB212&lt;&gt;0,0.01,"")</f>
        <v/>
      </c>
      <c r="AC212">
        <f>IF('Panel Spreadsheet'!AC212&lt;&gt;0,0.01,"")</f>
        <v>0.01</v>
      </c>
      <c r="AD212" t="str">
        <f>IF('Panel Spreadsheet'!AD212&lt;&gt;0,0.01,"")</f>
        <v/>
      </c>
      <c r="AE212" t="str">
        <f>IF('Panel Spreadsheet'!AE212&lt;&gt;0,0.01,"")</f>
        <v/>
      </c>
      <c r="AF212">
        <f>IF('Panel Spreadsheet'!AF212&lt;&gt;0,0.01,"")</f>
        <v>0.01</v>
      </c>
      <c r="AG212" t="str">
        <f>IF('Panel Spreadsheet'!AG212&lt;&gt;0,0.01,"")</f>
        <v/>
      </c>
      <c r="AH212">
        <f>IF('Panel Spreadsheet'!AH212&lt;&gt;0,0.01,"")</f>
        <v>0.01</v>
      </c>
      <c r="AI212">
        <f>IF('Panel Spreadsheet'!AI212&lt;&gt;0,0.01,"")</f>
        <v>0.01</v>
      </c>
      <c r="AJ212">
        <f>IF('Panel Spreadsheet'!AJ212&lt;&gt;0,0.01,"")</f>
        <v>0.01</v>
      </c>
      <c r="AK212">
        <f>IF('Panel Spreadsheet'!AK212&lt;&gt;0,0.01,"")</f>
        <v>0.01</v>
      </c>
      <c r="AL212">
        <f>IF('Panel Spreadsheet'!AL212&lt;&gt;0,0.01,"")</f>
        <v>0.01</v>
      </c>
      <c r="AM212">
        <f>IF('Panel Spreadsheet'!AM212&lt;&gt;0,0.01,"")</f>
        <v>0.01</v>
      </c>
      <c r="AN212">
        <f>IF('Panel Spreadsheet'!AN212&lt;&gt;0,0.01,"")</f>
        <v>0.01</v>
      </c>
      <c r="AO212">
        <f>IF('Panel Spreadsheet'!AO212&lt;&gt;0,0.01,"")</f>
        <v>0.01</v>
      </c>
      <c r="AP212">
        <f>IF('Panel Spreadsheet'!AP212&lt;&gt;0,0.01,"")</f>
        <v>0.01</v>
      </c>
      <c r="AQ212">
        <f>IF('Panel Spreadsheet'!AQ212&lt;&gt;0,0.01,"")</f>
        <v>0.01</v>
      </c>
      <c r="AR212" t="str">
        <f>IF('Panel Spreadsheet'!AR212&lt;&gt;0,0.01,"")</f>
        <v/>
      </c>
      <c r="AS212" t="str">
        <f>IF('Panel Spreadsheet'!AS212&lt;&gt;0,0.01,"")</f>
        <v/>
      </c>
      <c r="AT212" t="str">
        <f>IF('Panel Spreadsheet'!AT212&lt;&gt;0,0.01,"")</f>
        <v/>
      </c>
      <c r="AU212" t="str">
        <f>IF('Panel Spreadsheet'!AU212&lt;&gt;0,0.01,"")</f>
        <v/>
      </c>
      <c r="AV212" t="str">
        <f>IF('Panel Spreadsheet'!AV212&lt;&gt;0,0.01,"")</f>
        <v/>
      </c>
      <c r="AW212" t="str">
        <f>IF('Panel Spreadsheet'!AW212&lt;&gt;0,0.01,"")</f>
        <v/>
      </c>
      <c r="AX212" t="str">
        <f>IF('Panel Spreadsheet'!AX212&lt;&gt;0,0.01,"")</f>
        <v/>
      </c>
      <c r="AY212" t="str">
        <f>IF('Panel Spreadsheet'!AY212&lt;&gt;0,0.01,"")</f>
        <v/>
      </c>
      <c r="AZ212" t="str">
        <f>IF('Panel Spreadsheet'!AZ212&lt;&gt;0,0.01,"")</f>
        <v/>
      </c>
      <c r="BA212" t="str">
        <f>IF('Panel Spreadsheet'!BA212&lt;&gt;0,0.01,"")</f>
        <v/>
      </c>
      <c r="BB212" t="str">
        <f>IF('Panel Spreadsheet'!BB212&lt;&gt;0,0.01,"")</f>
        <v/>
      </c>
      <c r="BC212" t="str">
        <f>IF('Panel Spreadsheet'!BC212&lt;&gt;0,0.01,"")</f>
        <v/>
      </c>
      <c r="BD212" t="str">
        <f>IF('Panel Spreadsheet'!BD212&lt;&gt;0,0.01,"")</f>
        <v/>
      </c>
      <c r="BE212" t="str">
        <f>IF('Panel Spreadsheet'!BE212&lt;&gt;0,0.01,"")</f>
        <v/>
      </c>
      <c r="BF212" t="str">
        <f>IF('Panel Spreadsheet'!BF212&lt;&gt;0,0.01,"")</f>
        <v/>
      </c>
      <c r="BG212" t="str">
        <f>IF('Panel Spreadsheet'!BG212&lt;&gt;0,0.01,"")</f>
        <v/>
      </c>
      <c r="BH212" t="str">
        <f>IF('Panel Spreadsheet'!BH212&lt;&gt;0,0.01,"")</f>
        <v/>
      </c>
      <c r="BI212" t="str">
        <f>IF('Panel Spreadsheet'!BI212&lt;&gt;0,0.01,"")</f>
        <v/>
      </c>
      <c r="BJ212" t="str">
        <f>IF('Panel Spreadsheet'!BJ212&lt;&gt;0,0.01,"")</f>
        <v/>
      </c>
      <c r="BK212" t="str">
        <f>IF('Panel Spreadsheet'!BK212&lt;&gt;0,0.01,"")</f>
        <v/>
      </c>
      <c r="BL212" t="str">
        <f>IF('Panel Spreadsheet'!BL212&lt;&gt;0,0.01,"")</f>
        <v/>
      </c>
      <c r="BM212" t="str">
        <f>IF('Panel Spreadsheet'!BM212&lt;&gt;0,0.01,"")</f>
        <v/>
      </c>
    </row>
    <row r="213" spans="1:65" ht="29" x14ac:dyDescent="0.35">
      <c r="A213" s="46" t="s">
        <v>160</v>
      </c>
      <c r="B213" s="42" t="s">
        <v>165</v>
      </c>
      <c r="F213">
        <f>IF('Panel Spreadsheet'!F213&lt;&gt;0,0.01,"")</f>
        <v>0.01</v>
      </c>
      <c r="G213" t="str">
        <f>IF('Panel Spreadsheet'!G213&lt;&gt;0,0.01,"")</f>
        <v/>
      </c>
      <c r="H213" t="str">
        <f>IF('Panel Spreadsheet'!H213&lt;&gt;0,0.01,"")</f>
        <v/>
      </c>
      <c r="I213" t="str">
        <f>IF('Panel Spreadsheet'!I213&lt;&gt;0,0.01,"")</f>
        <v/>
      </c>
      <c r="J213" t="str">
        <f>IF('Panel Spreadsheet'!J213&lt;&gt;0,0.01,"")</f>
        <v/>
      </c>
      <c r="K213" t="str">
        <f>IF('Panel Spreadsheet'!K213&lt;&gt;0,0.01,"")</f>
        <v/>
      </c>
      <c r="L213" t="str">
        <f>IF('Panel Spreadsheet'!L213&lt;&gt;0,0.01,"")</f>
        <v/>
      </c>
      <c r="M213" t="str">
        <f>IF('Panel Spreadsheet'!M213&lt;&gt;0,0.01,"")</f>
        <v/>
      </c>
      <c r="N213" t="str">
        <f>IF('Panel Spreadsheet'!N213&lt;&gt;0,0.01,"")</f>
        <v/>
      </c>
      <c r="O213" t="str">
        <f>IF('Panel Spreadsheet'!O213&lt;&gt;0,0.01,"")</f>
        <v/>
      </c>
      <c r="P213" t="str">
        <f>IF('Panel Spreadsheet'!P213&lt;&gt;0,0.01,"")</f>
        <v/>
      </c>
      <c r="Q213" t="str">
        <f>IF('Panel Spreadsheet'!Q213&lt;&gt;0,0.01,"")</f>
        <v/>
      </c>
      <c r="R213" t="str">
        <f>IF('Panel Spreadsheet'!R213&lt;&gt;0,0.01,"")</f>
        <v/>
      </c>
      <c r="S213" t="str">
        <f>IF('Panel Spreadsheet'!S213&lt;&gt;0,0.01,"")</f>
        <v/>
      </c>
      <c r="T213" t="str">
        <f>IF('Panel Spreadsheet'!T213&lt;&gt;0,0.01,"")</f>
        <v/>
      </c>
      <c r="U213" t="str">
        <f>IF('Panel Spreadsheet'!U213&lt;&gt;0,0.01,"")</f>
        <v/>
      </c>
      <c r="V213" t="str">
        <f>IF('Panel Spreadsheet'!V213&lt;&gt;0,0.01,"")</f>
        <v/>
      </c>
      <c r="W213" t="str">
        <f>IF('Panel Spreadsheet'!W213&lt;&gt;0,0.01,"")</f>
        <v/>
      </c>
      <c r="X213" t="str">
        <f>IF('Panel Spreadsheet'!X213&lt;&gt;0,0.01,"")</f>
        <v/>
      </c>
      <c r="Y213" t="str">
        <f>IF('Panel Spreadsheet'!Y213&lt;&gt;0,0.01,"")</f>
        <v/>
      </c>
      <c r="Z213" t="str">
        <f>IF('Panel Spreadsheet'!Z213&lt;&gt;0,0.01,"")</f>
        <v/>
      </c>
      <c r="AA213" t="str">
        <f>IF('Panel Spreadsheet'!AA213&lt;&gt;0,0.01,"")</f>
        <v/>
      </c>
      <c r="AB213" t="str">
        <f>IF('Panel Spreadsheet'!AB213&lt;&gt;0,0.01,"")</f>
        <v/>
      </c>
      <c r="AC213" t="str">
        <f>IF('Panel Spreadsheet'!AC213&lt;&gt;0,0.01,"")</f>
        <v/>
      </c>
      <c r="AD213" t="str">
        <f>IF('Panel Spreadsheet'!AD213&lt;&gt;0,0.01,"")</f>
        <v/>
      </c>
      <c r="AE213" t="str">
        <f>IF('Panel Spreadsheet'!AE213&lt;&gt;0,0.01,"")</f>
        <v/>
      </c>
      <c r="AF213" t="str">
        <f>IF('Panel Spreadsheet'!AF213&lt;&gt;0,0.01,"")</f>
        <v/>
      </c>
      <c r="AG213" t="str">
        <f>IF('Panel Spreadsheet'!AG213&lt;&gt;0,0.01,"")</f>
        <v/>
      </c>
      <c r="AH213" t="str">
        <f>IF('Panel Spreadsheet'!AH213&lt;&gt;0,0.01,"")</f>
        <v/>
      </c>
      <c r="AI213" t="str">
        <f>IF('Panel Spreadsheet'!AI213&lt;&gt;0,0.01,"")</f>
        <v/>
      </c>
      <c r="AJ213" t="str">
        <f>IF('Panel Spreadsheet'!AJ213&lt;&gt;0,0.01,"")</f>
        <v/>
      </c>
      <c r="AK213" t="str">
        <f>IF('Panel Spreadsheet'!AK213&lt;&gt;0,0.01,"")</f>
        <v/>
      </c>
      <c r="AL213" t="str">
        <f>IF('Panel Spreadsheet'!AL213&lt;&gt;0,0.01,"")</f>
        <v/>
      </c>
      <c r="AM213" t="str">
        <f>IF('Panel Spreadsheet'!AM213&lt;&gt;0,0.01,"")</f>
        <v/>
      </c>
      <c r="AN213" t="str">
        <f>IF('Panel Spreadsheet'!AN213&lt;&gt;0,0.01,"")</f>
        <v/>
      </c>
      <c r="AO213" t="str">
        <f>IF('Panel Spreadsheet'!AO213&lt;&gt;0,0.01,"")</f>
        <v/>
      </c>
      <c r="AP213" t="str">
        <f>IF('Panel Spreadsheet'!AP213&lt;&gt;0,0.01,"")</f>
        <v/>
      </c>
      <c r="AQ213" t="str">
        <f>IF('Panel Spreadsheet'!AQ213&lt;&gt;0,0.01,"")</f>
        <v/>
      </c>
      <c r="AR213" t="str">
        <f>IF('Panel Spreadsheet'!AR213&lt;&gt;0,0.01,"")</f>
        <v/>
      </c>
      <c r="AS213" t="str">
        <f>IF('Panel Spreadsheet'!AS213&lt;&gt;0,0.01,"")</f>
        <v/>
      </c>
      <c r="AT213" t="str">
        <f>IF('Panel Spreadsheet'!AT213&lt;&gt;0,0.01,"")</f>
        <v/>
      </c>
      <c r="AU213" t="str">
        <f>IF('Panel Spreadsheet'!AU213&lt;&gt;0,0.01,"")</f>
        <v/>
      </c>
      <c r="AV213" t="str">
        <f>IF('Panel Spreadsheet'!AV213&lt;&gt;0,0.01,"")</f>
        <v/>
      </c>
      <c r="AW213" t="str">
        <f>IF('Panel Spreadsheet'!AW213&lt;&gt;0,0.01,"")</f>
        <v/>
      </c>
      <c r="AX213" t="str">
        <f>IF('Panel Spreadsheet'!AX213&lt;&gt;0,0.01,"")</f>
        <v/>
      </c>
      <c r="AY213" t="str">
        <f>IF('Panel Spreadsheet'!AY213&lt;&gt;0,0.01,"")</f>
        <v/>
      </c>
      <c r="AZ213" t="str">
        <f>IF('Panel Spreadsheet'!AZ213&lt;&gt;0,0.01,"")</f>
        <v/>
      </c>
      <c r="BA213" t="str">
        <f>IF('Panel Spreadsheet'!BA213&lt;&gt;0,0.01,"")</f>
        <v/>
      </c>
      <c r="BB213" t="str">
        <f>IF('Panel Spreadsheet'!BB213&lt;&gt;0,0.01,"")</f>
        <v/>
      </c>
      <c r="BC213" t="str">
        <f>IF('Panel Spreadsheet'!BC213&lt;&gt;0,0.01,"")</f>
        <v/>
      </c>
      <c r="BD213" t="str">
        <f>IF('Panel Spreadsheet'!BD213&lt;&gt;0,0.01,"")</f>
        <v/>
      </c>
      <c r="BE213" t="str">
        <f>IF('Panel Spreadsheet'!BE213&lt;&gt;0,0.01,"")</f>
        <v/>
      </c>
      <c r="BF213" t="str">
        <f>IF('Panel Spreadsheet'!BF213&lt;&gt;0,0.01,"")</f>
        <v/>
      </c>
      <c r="BG213" t="str">
        <f>IF('Panel Spreadsheet'!BG213&lt;&gt;0,0.01,"")</f>
        <v/>
      </c>
      <c r="BH213" t="str">
        <f>IF('Panel Spreadsheet'!BH213&lt;&gt;0,0.01,"")</f>
        <v/>
      </c>
      <c r="BI213" t="str">
        <f>IF('Panel Spreadsheet'!BI213&lt;&gt;0,0.01,"")</f>
        <v/>
      </c>
      <c r="BJ213" t="str">
        <f>IF('Panel Spreadsheet'!BJ213&lt;&gt;0,0.01,"")</f>
        <v/>
      </c>
      <c r="BK213" t="str">
        <f>IF('Panel Spreadsheet'!BK213&lt;&gt;0,0.01,"")</f>
        <v/>
      </c>
      <c r="BL213" t="str">
        <f>IF('Panel Spreadsheet'!BL213&lt;&gt;0,0.01,"")</f>
        <v/>
      </c>
      <c r="BM213" t="str">
        <f>IF('Panel Spreadsheet'!BM213&lt;&gt;0,0.01,"")</f>
        <v/>
      </c>
    </row>
    <row r="214" spans="1:65" x14ac:dyDescent="0.35">
      <c r="A214" s="46" t="s">
        <v>161</v>
      </c>
      <c r="B214" s="42" t="s">
        <v>125</v>
      </c>
      <c r="F214">
        <f>IF('Panel Spreadsheet'!F214&lt;&gt;0,0.01,"")</f>
        <v>0.01</v>
      </c>
      <c r="G214">
        <f>IF('Panel Spreadsheet'!G214&lt;&gt;0,0.01,"")</f>
        <v>0.01</v>
      </c>
      <c r="H214" t="str">
        <f>IF('Panel Spreadsheet'!H214&lt;&gt;0,0.01,"")</f>
        <v/>
      </c>
      <c r="I214" t="str">
        <f>IF('Panel Spreadsheet'!I214&lt;&gt;0,0.01,"")</f>
        <v/>
      </c>
      <c r="J214" t="str">
        <f>IF('Panel Spreadsheet'!J214&lt;&gt;0,0.01,"")</f>
        <v/>
      </c>
      <c r="K214" t="str">
        <f>IF('Panel Spreadsheet'!K214&lt;&gt;0,0.01,"")</f>
        <v/>
      </c>
      <c r="L214" t="str">
        <f>IF('Panel Spreadsheet'!L214&lt;&gt;0,0.01,"")</f>
        <v/>
      </c>
      <c r="M214" t="str">
        <f>IF('Panel Spreadsheet'!M214&lt;&gt;0,0.01,"")</f>
        <v/>
      </c>
      <c r="N214" t="str">
        <f>IF('Panel Spreadsheet'!N214&lt;&gt;0,0.01,"")</f>
        <v/>
      </c>
      <c r="O214" t="str">
        <f>IF('Panel Spreadsheet'!O214&lt;&gt;0,0.01,"")</f>
        <v/>
      </c>
      <c r="P214" t="str">
        <f>IF('Panel Spreadsheet'!P214&lt;&gt;0,0.01,"")</f>
        <v/>
      </c>
      <c r="Q214" t="str">
        <f>IF('Panel Spreadsheet'!Q214&lt;&gt;0,0.01,"")</f>
        <v/>
      </c>
      <c r="R214" t="str">
        <f>IF('Panel Spreadsheet'!R214&lt;&gt;0,0.01,"")</f>
        <v/>
      </c>
      <c r="S214" t="str">
        <f>IF('Panel Spreadsheet'!S214&lt;&gt;0,0.01,"")</f>
        <v/>
      </c>
      <c r="T214" t="str">
        <f>IF('Panel Spreadsheet'!T214&lt;&gt;0,0.01,"")</f>
        <v/>
      </c>
      <c r="U214" t="str">
        <f>IF('Panel Spreadsheet'!U214&lt;&gt;0,0.01,"")</f>
        <v/>
      </c>
      <c r="V214" t="str">
        <f>IF('Panel Spreadsheet'!V214&lt;&gt;0,0.01,"")</f>
        <v/>
      </c>
      <c r="W214" t="str">
        <f>IF('Panel Spreadsheet'!W214&lt;&gt;0,0.01,"")</f>
        <v/>
      </c>
      <c r="X214" t="str">
        <f>IF('Panel Spreadsheet'!X214&lt;&gt;0,0.01,"")</f>
        <v/>
      </c>
      <c r="Y214" t="str">
        <f>IF('Panel Spreadsheet'!Y214&lt;&gt;0,0.01,"")</f>
        <v/>
      </c>
      <c r="Z214" t="str">
        <f>IF('Panel Spreadsheet'!Z214&lt;&gt;0,0.01,"")</f>
        <v/>
      </c>
      <c r="AA214" t="str">
        <f>IF('Panel Spreadsheet'!AA214&lt;&gt;0,0.01,"")</f>
        <v/>
      </c>
      <c r="AB214" t="str">
        <f>IF('Panel Spreadsheet'!AB214&lt;&gt;0,0.01,"")</f>
        <v/>
      </c>
      <c r="AC214" t="str">
        <f>IF('Panel Spreadsheet'!AC214&lt;&gt;0,0.01,"")</f>
        <v/>
      </c>
      <c r="AD214">
        <f>IF('Panel Spreadsheet'!AD214&lt;&gt;0,0.01,"")</f>
        <v>0.01</v>
      </c>
      <c r="AE214" t="str">
        <f>IF('Panel Spreadsheet'!AE214&lt;&gt;0,0.01,"")</f>
        <v/>
      </c>
      <c r="AF214" t="str">
        <f>IF('Panel Spreadsheet'!AF214&lt;&gt;0,0.01,"")</f>
        <v/>
      </c>
      <c r="AG214" t="str">
        <f>IF('Panel Spreadsheet'!AG214&lt;&gt;0,0.01,"")</f>
        <v/>
      </c>
      <c r="AH214" t="str">
        <f>IF('Panel Spreadsheet'!AH214&lt;&gt;0,0.01,"")</f>
        <v/>
      </c>
      <c r="AI214" t="str">
        <f>IF('Panel Spreadsheet'!AI214&lt;&gt;0,0.01,"")</f>
        <v/>
      </c>
      <c r="AJ214" t="str">
        <f>IF('Panel Spreadsheet'!AJ214&lt;&gt;0,0.01,"")</f>
        <v/>
      </c>
      <c r="AK214" t="str">
        <f>IF('Panel Spreadsheet'!AK214&lt;&gt;0,0.01,"")</f>
        <v/>
      </c>
      <c r="AL214" t="str">
        <f>IF('Panel Spreadsheet'!AL214&lt;&gt;0,0.01,"")</f>
        <v/>
      </c>
      <c r="AM214" t="str">
        <f>IF('Panel Spreadsheet'!AM214&lt;&gt;0,0.01,"")</f>
        <v/>
      </c>
      <c r="AN214" t="str">
        <f>IF('Panel Spreadsheet'!AN214&lt;&gt;0,0.01,"")</f>
        <v/>
      </c>
      <c r="AO214" t="str">
        <f>IF('Panel Spreadsheet'!AO214&lt;&gt;0,0.01,"")</f>
        <v/>
      </c>
      <c r="AP214" t="str">
        <f>IF('Panel Spreadsheet'!AP214&lt;&gt;0,0.01,"")</f>
        <v/>
      </c>
      <c r="AQ214" t="str">
        <f>IF('Panel Spreadsheet'!AQ214&lt;&gt;0,0.01,"")</f>
        <v/>
      </c>
      <c r="AR214" t="str">
        <f>IF('Panel Spreadsheet'!AR214&lt;&gt;0,0.01,"")</f>
        <v/>
      </c>
      <c r="AS214" t="str">
        <f>IF('Panel Spreadsheet'!AS214&lt;&gt;0,0.01,"")</f>
        <v/>
      </c>
      <c r="AT214" t="str">
        <f>IF('Panel Spreadsheet'!AT214&lt;&gt;0,0.01,"")</f>
        <v/>
      </c>
      <c r="AU214" t="str">
        <f>IF('Panel Spreadsheet'!AU214&lt;&gt;0,0.01,"")</f>
        <v/>
      </c>
      <c r="AV214" t="str">
        <f>IF('Panel Spreadsheet'!AV214&lt;&gt;0,0.01,"")</f>
        <v/>
      </c>
      <c r="AW214" t="str">
        <f>IF('Panel Spreadsheet'!AW214&lt;&gt;0,0.01,"")</f>
        <v/>
      </c>
      <c r="AX214" t="str">
        <f>IF('Panel Spreadsheet'!AX214&lt;&gt;0,0.01,"")</f>
        <v/>
      </c>
      <c r="AY214" t="str">
        <f>IF('Panel Spreadsheet'!AY214&lt;&gt;0,0.01,"")</f>
        <v/>
      </c>
      <c r="AZ214" t="str">
        <f>IF('Panel Spreadsheet'!AZ214&lt;&gt;0,0.01,"")</f>
        <v/>
      </c>
      <c r="BA214" t="str">
        <f>IF('Panel Spreadsheet'!BA214&lt;&gt;0,0.01,"")</f>
        <v/>
      </c>
      <c r="BB214" t="str">
        <f>IF('Panel Spreadsheet'!BB214&lt;&gt;0,0.01,"")</f>
        <v/>
      </c>
      <c r="BC214" t="str">
        <f>IF('Panel Spreadsheet'!BC214&lt;&gt;0,0.01,"")</f>
        <v/>
      </c>
      <c r="BD214" t="str">
        <f>IF('Panel Spreadsheet'!BD214&lt;&gt;0,0.01,"")</f>
        <v/>
      </c>
      <c r="BE214" t="str">
        <f>IF('Panel Spreadsheet'!BE214&lt;&gt;0,0.01,"")</f>
        <v/>
      </c>
      <c r="BF214" t="str">
        <f>IF('Panel Spreadsheet'!BF214&lt;&gt;0,0.01,"")</f>
        <v/>
      </c>
      <c r="BG214" t="str">
        <f>IF('Panel Spreadsheet'!BG214&lt;&gt;0,0.01,"")</f>
        <v/>
      </c>
      <c r="BH214" t="str">
        <f>IF('Panel Spreadsheet'!BH214&lt;&gt;0,0.01,"")</f>
        <v/>
      </c>
      <c r="BI214" t="str">
        <f>IF('Panel Spreadsheet'!BI214&lt;&gt;0,0.01,"")</f>
        <v/>
      </c>
      <c r="BJ214" t="str">
        <f>IF('Panel Spreadsheet'!BJ214&lt;&gt;0,0.01,"")</f>
        <v/>
      </c>
      <c r="BK214" t="str">
        <f>IF('Panel Spreadsheet'!BK214&lt;&gt;0,0.01,"")</f>
        <v/>
      </c>
      <c r="BL214" t="str">
        <f>IF('Panel Spreadsheet'!BL214&lt;&gt;0,0.01,"")</f>
        <v/>
      </c>
      <c r="BM214" t="str">
        <f>IF('Panel Spreadsheet'!BM214&lt;&gt;0,0.01,"")</f>
        <v/>
      </c>
    </row>
    <row r="215" spans="1:65" ht="15" thickBot="1" x14ac:dyDescent="0.4">
      <c r="A215" s="47" t="s">
        <v>162</v>
      </c>
      <c r="B215" s="25" t="s">
        <v>125</v>
      </c>
      <c r="C215" s="15"/>
      <c r="D215" s="15"/>
      <c r="E215" s="15"/>
      <c r="F215" s="15" t="str">
        <f>IF('Panel Spreadsheet'!F215&lt;&gt;0,0.01,"")</f>
        <v/>
      </c>
      <c r="G215" s="15" t="str">
        <f>IF('Panel Spreadsheet'!G215&lt;&gt;0,0.01,"")</f>
        <v/>
      </c>
      <c r="H215" s="15" t="str">
        <f>IF('Panel Spreadsheet'!H215&lt;&gt;0,0.01,"")</f>
        <v/>
      </c>
      <c r="I215" s="15" t="str">
        <f>IF('Panel Spreadsheet'!I215&lt;&gt;0,0.01,"")</f>
        <v/>
      </c>
      <c r="J215" s="15" t="str">
        <f>IF('Panel Spreadsheet'!J215&lt;&gt;0,0.01,"")</f>
        <v/>
      </c>
      <c r="K215" s="15" t="str">
        <f>IF('Panel Spreadsheet'!K215&lt;&gt;0,0.01,"")</f>
        <v/>
      </c>
      <c r="L215" s="15" t="str">
        <f>IF('Panel Spreadsheet'!L215&lt;&gt;0,0.01,"")</f>
        <v/>
      </c>
      <c r="M215" s="15" t="str">
        <f>IF('Panel Spreadsheet'!M215&lt;&gt;0,0.01,"")</f>
        <v/>
      </c>
      <c r="N215" s="15" t="str">
        <f>IF('Panel Spreadsheet'!N215&lt;&gt;0,0.01,"")</f>
        <v/>
      </c>
      <c r="O215" s="15" t="str">
        <f>IF('Panel Spreadsheet'!O215&lt;&gt;0,0.01,"")</f>
        <v/>
      </c>
      <c r="P215" s="15" t="str">
        <f>IF('Panel Spreadsheet'!P215&lt;&gt;0,0.01,"")</f>
        <v/>
      </c>
      <c r="Q215" s="15" t="str">
        <f>IF('Panel Spreadsheet'!Q215&lt;&gt;0,0.01,"")</f>
        <v/>
      </c>
      <c r="R215" s="15" t="str">
        <f>IF('Panel Spreadsheet'!R215&lt;&gt;0,0.01,"")</f>
        <v/>
      </c>
      <c r="S215" s="15" t="str">
        <f>IF('Panel Spreadsheet'!S215&lt;&gt;0,0.01,"")</f>
        <v/>
      </c>
      <c r="T215" s="15" t="str">
        <f>IF('Panel Spreadsheet'!T215&lt;&gt;0,0.01,"")</f>
        <v/>
      </c>
      <c r="U215" s="15" t="str">
        <f>IF('Panel Spreadsheet'!U215&lt;&gt;0,0.01,"")</f>
        <v/>
      </c>
      <c r="V215" s="15" t="str">
        <f>IF('Panel Spreadsheet'!V215&lt;&gt;0,0.01,"")</f>
        <v/>
      </c>
      <c r="W215" s="15" t="str">
        <f>IF('Panel Spreadsheet'!W215&lt;&gt;0,0.01,"")</f>
        <v/>
      </c>
      <c r="X215" s="15" t="str">
        <f>IF('Panel Spreadsheet'!X215&lt;&gt;0,0.01,"")</f>
        <v/>
      </c>
      <c r="Y215" s="15" t="str">
        <f>IF('Panel Spreadsheet'!Y215&lt;&gt;0,0.01,"")</f>
        <v/>
      </c>
      <c r="Z215" s="15" t="str">
        <f>IF('Panel Spreadsheet'!Z215&lt;&gt;0,0.01,"")</f>
        <v/>
      </c>
      <c r="AA215" s="15" t="str">
        <f>IF('Panel Spreadsheet'!AA215&lt;&gt;0,0.01,"")</f>
        <v/>
      </c>
      <c r="AB215" s="15" t="str">
        <f>IF('Panel Spreadsheet'!AB215&lt;&gt;0,0.01,"")</f>
        <v/>
      </c>
      <c r="AC215" s="15" t="str">
        <f>IF('Panel Spreadsheet'!AC215&lt;&gt;0,0.01,"")</f>
        <v/>
      </c>
      <c r="AD215" s="15" t="str">
        <f>IF('Panel Spreadsheet'!AD215&lt;&gt;0,0.01,"")</f>
        <v/>
      </c>
      <c r="AE215" s="15" t="str">
        <f>IF('Panel Spreadsheet'!AE215&lt;&gt;0,0.01,"")</f>
        <v/>
      </c>
      <c r="AF215" s="15" t="str">
        <f>IF('Panel Spreadsheet'!AF215&lt;&gt;0,0.01,"")</f>
        <v/>
      </c>
      <c r="AG215" s="15" t="str">
        <f>IF('Panel Spreadsheet'!AG215&lt;&gt;0,0.01,"")</f>
        <v/>
      </c>
      <c r="AH215" s="15" t="str">
        <f>IF('Panel Spreadsheet'!AH215&lt;&gt;0,0.01,"")</f>
        <v/>
      </c>
      <c r="AI215" s="15" t="str">
        <f>IF('Panel Spreadsheet'!AI215&lt;&gt;0,0.01,"")</f>
        <v/>
      </c>
      <c r="AJ215" s="15" t="str">
        <f>IF('Panel Spreadsheet'!AJ215&lt;&gt;0,0.01,"")</f>
        <v/>
      </c>
      <c r="AK215" s="15" t="str">
        <f>IF('Panel Spreadsheet'!AK215&lt;&gt;0,0.01,"")</f>
        <v/>
      </c>
      <c r="AL215" s="15" t="str">
        <f>IF('Panel Spreadsheet'!AL215&lt;&gt;0,0.01,"")</f>
        <v/>
      </c>
      <c r="AM215" s="15" t="str">
        <f>IF('Panel Spreadsheet'!AM215&lt;&gt;0,0.01,"")</f>
        <v/>
      </c>
      <c r="AN215" s="15" t="str">
        <f>IF('Panel Spreadsheet'!AN215&lt;&gt;0,0.01,"")</f>
        <v/>
      </c>
      <c r="AO215" s="15" t="str">
        <f>IF('Panel Spreadsheet'!AO215&lt;&gt;0,0.01,"")</f>
        <v/>
      </c>
      <c r="AP215" s="15" t="str">
        <f>IF('Panel Spreadsheet'!AP215&lt;&gt;0,0.01,"")</f>
        <v/>
      </c>
      <c r="AQ215" s="15" t="str">
        <f>IF('Panel Spreadsheet'!AQ215&lt;&gt;0,0.01,"")</f>
        <v/>
      </c>
      <c r="AR215" s="15" t="str">
        <f>IF('Panel Spreadsheet'!AR215&lt;&gt;0,0.01,"")</f>
        <v/>
      </c>
      <c r="AS215" s="15" t="str">
        <f>IF('Panel Spreadsheet'!AS215&lt;&gt;0,0.01,"")</f>
        <v/>
      </c>
      <c r="AT215" s="15" t="str">
        <f>IF('Panel Spreadsheet'!AT215&lt;&gt;0,0.01,"")</f>
        <v/>
      </c>
      <c r="AU215" s="15" t="str">
        <f>IF('Panel Spreadsheet'!AU215&lt;&gt;0,0.01,"")</f>
        <v/>
      </c>
      <c r="AV215" s="15" t="str">
        <f>IF('Panel Spreadsheet'!AV215&lt;&gt;0,0.01,"")</f>
        <v/>
      </c>
      <c r="AW215" s="15" t="str">
        <f>IF('Panel Spreadsheet'!AW215&lt;&gt;0,0.01,"")</f>
        <v/>
      </c>
      <c r="AX215" s="15" t="str">
        <f>IF('Panel Spreadsheet'!AX215&lt;&gt;0,0.01,"")</f>
        <v/>
      </c>
      <c r="AY215" s="15" t="str">
        <f>IF('Panel Spreadsheet'!AY215&lt;&gt;0,0.01,"")</f>
        <v/>
      </c>
      <c r="AZ215" s="15" t="str">
        <f>IF('Panel Spreadsheet'!AZ215&lt;&gt;0,0.01,"")</f>
        <v/>
      </c>
      <c r="BA215" s="15" t="str">
        <f>IF('Panel Spreadsheet'!BA215&lt;&gt;0,0.01,"")</f>
        <v/>
      </c>
      <c r="BB215" s="15" t="str">
        <f>IF('Panel Spreadsheet'!BB215&lt;&gt;0,0.01,"")</f>
        <v/>
      </c>
      <c r="BC215" s="15" t="str">
        <f>IF('Panel Spreadsheet'!BC215&lt;&gt;0,0.01,"")</f>
        <v/>
      </c>
      <c r="BD215" s="15" t="str">
        <f>IF('Panel Spreadsheet'!BD215&lt;&gt;0,0.01,"")</f>
        <v/>
      </c>
      <c r="BE215" s="15" t="str">
        <f>IF('Panel Spreadsheet'!BE215&lt;&gt;0,0.01,"")</f>
        <v/>
      </c>
      <c r="BF215" s="15" t="str">
        <f>IF('Panel Spreadsheet'!BF215&lt;&gt;0,0.01,"")</f>
        <v/>
      </c>
      <c r="BG215" s="15" t="str">
        <f>IF('Panel Spreadsheet'!BG215&lt;&gt;0,0.01,"")</f>
        <v/>
      </c>
      <c r="BH215" s="15" t="str">
        <f>IF('Panel Spreadsheet'!BH215&lt;&gt;0,0.01,"")</f>
        <v/>
      </c>
      <c r="BI215" s="15" t="str">
        <f>IF('Panel Spreadsheet'!BI215&lt;&gt;0,0.01,"")</f>
        <v/>
      </c>
      <c r="BJ215" s="15" t="str">
        <f>IF('Panel Spreadsheet'!BJ215&lt;&gt;0,0.01,"")</f>
        <v/>
      </c>
      <c r="BK215" s="15" t="str">
        <f>IF('Panel Spreadsheet'!BK215&lt;&gt;0,0.01,"")</f>
        <v/>
      </c>
      <c r="BL215" s="15" t="str">
        <f>IF('Panel Spreadsheet'!BL215&lt;&gt;0,0.01,"")</f>
        <v/>
      </c>
      <c r="BM215" s="15">
        <f>IF('Panel Spreadsheet'!BM215&lt;&gt;0,0.01,"")</f>
        <v>0.01</v>
      </c>
    </row>
  </sheetData>
  <autoFilter ref="A4:BM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M224"/>
  <sheetViews>
    <sheetView topLeftCell="F214" zoomScale="80" zoomScaleNormal="80" workbookViewId="0">
      <selection activeCell="E226" sqref="E226"/>
    </sheetView>
  </sheetViews>
  <sheetFormatPr defaultRowHeight="14.5" x14ac:dyDescent="0.35"/>
  <cols>
    <col min="1" max="1" width="24.453125" customWidth="1"/>
    <col min="2" max="2" width="16.54296875" customWidth="1"/>
    <col min="3" max="3" width="12.90625" customWidth="1"/>
    <col min="4" max="5" width="11.90625" customWidth="1"/>
    <col min="6" max="8" width="12.36328125" bestFit="1" customWidth="1"/>
    <col min="9" max="10" width="13.453125" bestFit="1" customWidth="1"/>
    <col min="11" max="11" width="13.36328125" bestFit="1" customWidth="1"/>
    <col min="12" max="12" width="14.36328125" bestFit="1" customWidth="1"/>
    <col min="13" max="14" width="13.453125" bestFit="1" customWidth="1"/>
    <col min="15" max="23" width="14.453125" bestFit="1" customWidth="1"/>
    <col min="24" max="24" width="14.36328125" bestFit="1" customWidth="1"/>
    <col min="25" max="26" width="14.453125" bestFit="1" customWidth="1"/>
    <col min="27" max="43" width="14.36328125" bestFit="1" customWidth="1"/>
    <col min="44" max="44" width="14.453125" bestFit="1" customWidth="1"/>
    <col min="45" max="45" width="14.36328125" bestFit="1" customWidth="1"/>
    <col min="46" max="47" width="14.453125" bestFit="1" customWidth="1"/>
    <col min="48" max="52" width="14.36328125" bestFit="1" customWidth="1"/>
    <col min="53" max="56" width="13.453125" bestFit="1" customWidth="1"/>
    <col min="57" max="57" width="13.36328125" bestFit="1" customWidth="1"/>
    <col min="58" max="58" width="13.08984375" bestFit="1" customWidth="1"/>
    <col min="59" max="59" width="12.36328125" bestFit="1" customWidth="1"/>
    <col min="60" max="60" width="13.453125" bestFit="1" customWidth="1"/>
    <col min="61" max="64" width="13.36328125" bestFit="1" customWidth="1"/>
    <col min="65" max="65" width="12.36328125" bestFit="1" customWidth="1"/>
  </cols>
  <sheetData>
    <row r="1" spans="1:65" ht="18.5" x14ac:dyDescent="0.45">
      <c r="A1" s="81" t="s">
        <v>20</v>
      </c>
    </row>
    <row r="2" spans="1:65" x14ac:dyDescent="0.35">
      <c r="A2" s="66" t="s">
        <v>21</v>
      </c>
    </row>
    <row r="3" spans="1:65" x14ac:dyDescent="0.35">
      <c r="A3" s="108"/>
    </row>
    <row r="4" spans="1:65" x14ac:dyDescent="0.35">
      <c r="A4" s="129" t="s">
        <v>2</v>
      </c>
      <c r="B4" s="2" t="s">
        <v>171</v>
      </c>
      <c r="C4" s="2" t="s">
        <v>3</v>
      </c>
      <c r="D4" s="2" t="s">
        <v>4</v>
      </c>
      <c r="E4" s="2" t="s">
        <v>5</v>
      </c>
      <c r="F4" s="62">
        <v>1914</v>
      </c>
      <c r="G4" s="62">
        <v>1915</v>
      </c>
      <c r="H4" s="62">
        <v>1916</v>
      </c>
      <c r="I4" s="62">
        <v>1917</v>
      </c>
      <c r="J4" s="62">
        <v>1918</v>
      </c>
      <c r="K4" s="62">
        <v>1919</v>
      </c>
      <c r="L4" s="62">
        <v>1920</v>
      </c>
      <c r="M4" s="62">
        <v>1921</v>
      </c>
      <c r="N4" s="62">
        <v>1922</v>
      </c>
      <c r="O4" s="62">
        <v>1923</v>
      </c>
      <c r="P4" s="62">
        <v>1924</v>
      </c>
      <c r="Q4" s="62">
        <v>1925</v>
      </c>
      <c r="R4" s="62">
        <v>1926</v>
      </c>
      <c r="S4" s="62">
        <v>1927</v>
      </c>
      <c r="T4" s="62">
        <v>1928</v>
      </c>
      <c r="U4" s="62">
        <v>1929</v>
      </c>
      <c r="V4" s="62">
        <v>1930</v>
      </c>
      <c r="W4" s="62">
        <v>1931</v>
      </c>
      <c r="X4" s="62">
        <v>1932</v>
      </c>
      <c r="Y4" s="62">
        <v>1933</v>
      </c>
      <c r="Z4" s="62">
        <v>1934</v>
      </c>
      <c r="AA4" s="62">
        <v>1935</v>
      </c>
      <c r="AB4" s="62">
        <v>1936</v>
      </c>
      <c r="AC4" s="62">
        <v>1937</v>
      </c>
      <c r="AD4" s="62">
        <v>1938</v>
      </c>
      <c r="AE4" s="62">
        <v>1939</v>
      </c>
      <c r="AF4" s="62">
        <v>1940</v>
      </c>
      <c r="AG4" s="62">
        <v>1941</v>
      </c>
      <c r="AH4" s="62">
        <v>1942</v>
      </c>
      <c r="AI4" s="62">
        <v>1943</v>
      </c>
      <c r="AJ4" s="62">
        <v>1944</v>
      </c>
      <c r="AK4" s="62">
        <v>1945</v>
      </c>
      <c r="AL4" s="62">
        <v>1946</v>
      </c>
      <c r="AM4" s="62">
        <v>1947</v>
      </c>
      <c r="AN4" s="62">
        <v>1948</v>
      </c>
      <c r="AO4" s="62">
        <v>1949</v>
      </c>
      <c r="AP4" s="62">
        <v>1950</v>
      </c>
      <c r="AQ4" s="62">
        <v>1951</v>
      </c>
      <c r="AR4" s="62">
        <v>1952</v>
      </c>
      <c r="AS4" s="62">
        <v>1953</v>
      </c>
      <c r="AT4" s="62">
        <v>1954</v>
      </c>
      <c r="AU4" s="62">
        <v>1955</v>
      </c>
      <c r="AV4" s="62">
        <v>1956</v>
      </c>
      <c r="AW4" s="62">
        <v>1957</v>
      </c>
      <c r="AX4" s="62">
        <v>1958</v>
      </c>
      <c r="AY4" s="62">
        <v>1959</v>
      </c>
      <c r="AZ4" s="62">
        <v>1960</v>
      </c>
      <c r="BA4" s="62">
        <v>1961</v>
      </c>
      <c r="BB4" s="62">
        <v>1962</v>
      </c>
      <c r="BC4" s="62">
        <v>1963</v>
      </c>
      <c r="BD4" s="62">
        <v>1964</v>
      </c>
      <c r="BE4" s="62">
        <v>1965</v>
      </c>
      <c r="BF4" s="62">
        <v>1966</v>
      </c>
      <c r="BG4" s="62">
        <v>1967</v>
      </c>
      <c r="BH4" s="62">
        <v>1968</v>
      </c>
      <c r="BI4" s="62">
        <v>1969</v>
      </c>
      <c r="BJ4" s="62">
        <v>1970</v>
      </c>
      <c r="BK4" s="62">
        <v>1971</v>
      </c>
      <c r="BL4" s="62">
        <v>1972</v>
      </c>
      <c r="BM4" s="62">
        <v>1973</v>
      </c>
    </row>
    <row r="5" spans="1:65" x14ac:dyDescent="0.35">
      <c r="A5" s="49" t="s">
        <v>24</v>
      </c>
      <c r="B5" s="49" t="s">
        <v>138</v>
      </c>
      <c r="C5" s="27">
        <v>3</v>
      </c>
      <c r="D5" s="22">
        <v>1940</v>
      </c>
      <c r="E5" s="115">
        <v>1940</v>
      </c>
      <c r="F5" s="3" t="str">
        <f>IF(ISNUMBER('Panel Spreadsheet'!F5),'Panel Spreadsheet'!F5*Maturity!F5,"")</f>
        <v/>
      </c>
      <c r="G5" s="3">
        <f>IF(ISNUMBER('Panel Spreadsheet'!G5),'Panel Spreadsheet'!G5*Maturity!G5,"")</f>
        <v>246630.93750000003</v>
      </c>
      <c r="H5" s="3">
        <f>IF(ISNUMBER('Panel Spreadsheet'!H5),'Panel Spreadsheet'!H5*Maturity!H5,"")</f>
        <v>203798.3</v>
      </c>
      <c r="I5" s="3">
        <f>IF(ISNUMBER('Panel Spreadsheet'!I5),'Panel Spreadsheet'!I5*Maturity!I5,"")</f>
        <v>188126.29583333334</v>
      </c>
      <c r="J5" s="3">
        <f>IF(ISNUMBER('Panel Spreadsheet'!J5),'Panel Spreadsheet'!J5*Maturity!J5,"")</f>
        <v>186815.10833333334</v>
      </c>
      <c r="K5" s="3">
        <f>IF(ISNUMBER('Panel Spreadsheet'!K5),'Panel Spreadsheet'!K5*Maturity!K5,"")</f>
        <v>186190.72500000001</v>
      </c>
      <c r="L5" s="3">
        <f>IF(ISNUMBER('Panel Spreadsheet'!L5),'Panel Spreadsheet'!L5*Maturity!L5,"")</f>
        <v>153597.91666666669</v>
      </c>
      <c r="M5" s="3">
        <f>IF(ISNUMBER('Panel Spreadsheet'!M5),'Panel Spreadsheet'!M5*Maturity!M5,"")</f>
        <v>149477.03750000001</v>
      </c>
      <c r="N5" s="3">
        <f>IF(ISNUMBER('Panel Spreadsheet'!N5),'Panel Spreadsheet'!N5*Maturity!N5,"")</f>
        <v>175326.45</v>
      </c>
      <c r="O5" s="3">
        <f>IF(ISNUMBER('Panel Spreadsheet'!O5),'Panel Spreadsheet'!O5*Maturity!O5,"")</f>
        <v>174077.66250000001</v>
      </c>
      <c r="P5" s="3">
        <f>IF(ISNUMBER('Panel Spreadsheet'!P5),'Panel Spreadsheet'!P5*Maturity!P5,"")</f>
        <v>164320</v>
      </c>
      <c r="Q5" s="3">
        <f>IF(ISNUMBER('Panel Spreadsheet'!Q5),'Panel Spreadsheet'!Q5*Maturity!Q5,"")</f>
        <v>152100</v>
      </c>
      <c r="R5" s="3">
        <f>IF(ISNUMBER('Panel Spreadsheet'!R5),'Panel Spreadsheet'!R5*Maturity!R5,"")</f>
        <v>147420</v>
      </c>
      <c r="S5" s="3">
        <f>IF(ISNUMBER('Panel Spreadsheet'!S5),'Panel Spreadsheet'!S5*Maturity!S5,"")</f>
        <v>138580</v>
      </c>
      <c r="T5" s="3">
        <f>IF(ISNUMBER('Panel Spreadsheet'!T5),'Panel Spreadsheet'!T5*Maturity!T5,"")</f>
        <v>127920</v>
      </c>
      <c r="U5" s="3">
        <f>IF(ISNUMBER('Panel Spreadsheet'!U5),'Panel Spreadsheet'!U5*Maturity!U5,"")</f>
        <v>117260</v>
      </c>
      <c r="V5" s="3">
        <f>IF(ISNUMBER('Panel Spreadsheet'!V5),'Panel Spreadsheet'!V5*Maturity!V5,"")</f>
        <v>111800</v>
      </c>
      <c r="W5" s="3" t="str">
        <f>IF(ISNUMBER('Panel Spreadsheet'!W5),'Panel Spreadsheet'!W5*Maturity!W5,"")</f>
        <v/>
      </c>
      <c r="X5" s="3" t="str">
        <f>IF(ISNUMBER('Panel Spreadsheet'!X5),'Panel Spreadsheet'!X5*Maturity!X5,"")</f>
        <v/>
      </c>
      <c r="Y5" s="3" t="str">
        <f>IF(ISNUMBER('Panel Spreadsheet'!Y5),'Panel Spreadsheet'!Y5*Maturity!Y5,"")</f>
        <v/>
      </c>
      <c r="Z5" s="3" t="str">
        <f>IF(ISNUMBER('Panel Spreadsheet'!Z5),'Panel Spreadsheet'!Z5*Maturity!Z5,"")</f>
        <v/>
      </c>
      <c r="AA5" s="3" t="str">
        <f>IF(ISNUMBER('Panel Spreadsheet'!AA5),'Panel Spreadsheet'!AA5*Maturity!AA5,"")</f>
        <v/>
      </c>
      <c r="AB5" s="3" t="str">
        <f>IF(ISNUMBER('Panel Spreadsheet'!AB5),'Panel Spreadsheet'!AB5*Maturity!AB5,"")</f>
        <v/>
      </c>
      <c r="AC5" s="3" t="str">
        <f>IF(ISNUMBER('Panel Spreadsheet'!AC5),'Panel Spreadsheet'!AC5*Maturity!AC5,"")</f>
        <v/>
      </c>
      <c r="AD5" s="3" t="str">
        <f>IF(ISNUMBER('Panel Spreadsheet'!AD5),'Panel Spreadsheet'!AD5*Maturity!AD5,"")</f>
        <v/>
      </c>
      <c r="AE5" s="3" t="str">
        <f>IF(ISNUMBER('Panel Spreadsheet'!AE5),'Panel Spreadsheet'!AE5*Maturity!AE5,"")</f>
        <v/>
      </c>
      <c r="AF5" s="3" t="str">
        <f>IF(ISNUMBER('Panel Spreadsheet'!AF5),'Panel Spreadsheet'!AF5*Maturity!AF5,"")</f>
        <v/>
      </c>
      <c r="AG5" s="3" t="str">
        <f>IF(ISNUMBER('Panel Spreadsheet'!AG5),'Panel Spreadsheet'!AG5*Maturity!AG5,"")</f>
        <v/>
      </c>
      <c r="AH5" s="3" t="str">
        <f>IF(ISNUMBER('Panel Spreadsheet'!AH5),'Panel Spreadsheet'!AH5*Maturity!AH5,"")</f>
        <v/>
      </c>
      <c r="AI5" s="3" t="str">
        <f>IF(ISNUMBER('Panel Spreadsheet'!AI5),'Panel Spreadsheet'!AI5*Maturity!AI5,"")</f>
        <v/>
      </c>
      <c r="AJ5" s="3" t="str">
        <f>IF(ISNUMBER('Panel Spreadsheet'!AJ5),'Panel Spreadsheet'!AJ5*Maturity!AJ5,"")</f>
        <v/>
      </c>
      <c r="AK5" s="3" t="str">
        <f>IF(ISNUMBER('Panel Spreadsheet'!AK5),'Panel Spreadsheet'!AK5*Maturity!AK5,"")</f>
        <v/>
      </c>
      <c r="AL5" s="3" t="str">
        <f>IF(ISNUMBER('Panel Spreadsheet'!AL5),'Panel Spreadsheet'!AL5*Maturity!AL5,"")</f>
        <v/>
      </c>
      <c r="AM5" s="3" t="str">
        <f>IF(ISNUMBER('Panel Spreadsheet'!AM5),'Panel Spreadsheet'!AM5*Maturity!AM5,"")</f>
        <v/>
      </c>
      <c r="AN5" s="3" t="str">
        <f>IF(ISNUMBER('Panel Spreadsheet'!AN5),'Panel Spreadsheet'!AN5*Maturity!AN5,"")</f>
        <v/>
      </c>
      <c r="AO5" s="3" t="str">
        <f>IF(ISNUMBER('Panel Spreadsheet'!AO5),'Panel Spreadsheet'!AO5*Maturity!AO5,"")</f>
        <v/>
      </c>
      <c r="AP5" s="3" t="str">
        <f>IF(ISNUMBER('Panel Spreadsheet'!AP5),'Panel Spreadsheet'!AP5*Maturity!AP5,"")</f>
        <v/>
      </c>
      <c r="AQ5" s="3" t="str">
        <f>IF(ISNUMBER('Panel Spreadsheet'!AQ5),'Panel Spreadsheet'!AQ5*Maturity!AQ5,"")</f>
        <v/>
      </c>
      <c r="AR5" s="3" t="str">
        <f>IF(ISNUMBER('Panel Spreadsheet'!AR5),'Panel Spreadsheet'!AR5*Maturity!AR5,"")</f>
        <v/>
      </c>
      <c r="AS5" s="3" t="str">
        <f>IF(ISNUMBER('Panel Spreadsheet'!AS5),'Panel Spreadsheet'!AS5*Maturity!AS5,"")</f>
        <v/>
      </c>
      <c r="AT5" s="3" t="str">
        <f>IF(ISNUMBER('Panel Spreadsheet'!AT5),'Panel Spreadsheet'!AT5*Maturity!AT5,"")</f>
        <v/>
      </c>
      <c r="AU5" s="3" t="str">
        <f>IF(ISNUMBER('Panel Spreadsheet'!AU5),'Panel Spreadsheet'!AU5*Maturity!AU5,"")</f>
        <v/>
      </c>
      <c r="AV5" s="3" t="str">
        <f>IF(ISNUMBER('Panel Spreadsheet'!AV5),'Panel Spreadsheet'!AV5*Maturity!AV5,"")</f>
        <v/>
      </c>
      <c r="AW5" s="3" t="str">
        <f>IF(ISNUMBER('Panel Spreadsheet'!AW5),'Panel Spreadsheet'!AW5*Maturity!AW5,"")</f>
        <v/>
      </c>
      <c r="AX5" s="3" t="str">
        <f>IF(ISNUMBER('Panel Spreadsheet'!AX5),'Panel Spreadsheet'!AX5*Maturity!AX5,"")</f>
        <v/>
      </c>
      <c r="AY5" s="3" t="str">
        <f>IF(ISNUMBER('Panel Spreadsheet'!AY5),'Panel Spreadsheet'!AY5*Maturity!AY5,"")</f>
        <v/>
      </c>
      <c r="AZ5" s="3" t="str">
        <f>IF(ISNUMBER('Panel Spreadsheet'!AZ5),'Panel Spreadsheet'!AZ5*Maturity!AZ5,"")</f>
        <v/>
      </c>
      <c r="BA5" s="3" t="str">
        <f>IF(ISNUMBER('Panel Spreadsheet'!BA5),'Panel Spreadsheet'!BA5*Maturity!BA5,"")</f>
        <v/>
      </c>
      <c r="BB5" s="3" t="str">
        <f>IF(ISNUMBER('Panel Spreadsheet'!BB5),'Panel Spreadsheet'!BB5*Maturity!BB5,"")</f>
        <v/>
      </c>
      <c r="BC5" s="3" t="str">
        <f>IF(ISNUMBER('Panel Spreadsheet'!BC5),'Panel Spreadsheet'!BC5*Maturity!BC5,"")</f>
        <v/>
      </c>
      <c r="BD5" s="3" t="str">
        <f>IF(ISNUMBER('Panel Spreadsheet'!BD5),'Panel Spreadsheet'!BD5*Maturity!BD5,"")</f>
        <v/>
      </c>
      <c r="BE5" s="3" t="str">
        <f>IF(ISNUMBER('Panel Spreadsheet'!BE5),'Panel Spreadsheet'!BE5*Maturity!BE5,"")</f>
        <v/>
      </c>
      <c r="BF5" s="3" t="str">
        <f>IF(ISNUMBER('Panel Spreadsheet'!BF5),'Panel Spreadsheet'!BF5*Maturity!BF5,"")</f>
        <v/>
      </c>
      <c r="BG5" s="3" t="str">
        <f>IF(ISNUMBER('Panel Spreadsheet'!BG5),'Panel Spreadsheet'!BG5*Maturity!BG5,"")</f>
        <v/>
      </c>
      <c r="BH5" s="3" t="str">
        <f>IF(ISNUMBER('Panel Spreadsheet'!BH5),'Panel Spreadsheet'!BH5*Maturity!BH5,"")</f>
        <v/>
      </c>
      <c r="BI5" s="3" t="str">
        <f>IF(ISNUMBER('Panel Spreadsheet'!BI5),'Panel Spreadsheet'!BI5*Maturity!BI5,"")</f>
        <v/>
      </c>
      <c r="BJ5" s="3" t="str">
        <f>IF(ISNUMBER('Panel Spreadsheet'!BJ5),'Panel Spreadsheet'!BJ5*Maturity!BJ5,"")</f>
        <v/>
      </c>
      <c r="BK5" s="3" t="str">
        <f>IF(ISNUMBER('Panel Spreadsheet'!BK5),'Panel Spreadsheet'!BK5*Maturity!BK5,"")</f>
        <v/>
      </c>
      <c r="BL5" s="3" t="str">
        <f>IF(ISNUMBER('Panel Spreadsheet'!BL5),'Panel Spreadsheet'!BL5*Maturity!BL5,"")</f>
        <v/>
      </c>
      <c r="BM5" s="3" t="str">
        <f>IF(ISNUMBER('Panel Spreadsheet'!BM5),'Panel Spreadsheet'!BM5*Maturity!BM5,"")</f>
        <v/>
      </c>
    </row>
    <row r="6" spans="1:65" x14ac:dyDescent="0.35">
      <c r="A6" s="51" t="s">
        <v>24</v>
      </c>
      <c r="B6" s="49" t="s">
        <v>138</v>
      </c>
      <c r="C6" s="27">
        <v>3</v>
      </c>
      <c r="D6" s="22">
        <v>1959</v>
      </c>
      <c r="E6" s="26">
        <v>1964</v>
      </c>
      <c r="F6" s="3" t="str">
        <f>IF(ISNUMBER('Panel Spreadsheet'!F6),'Panel Spreadsheet'!F6*Maturity!F6,"")</f>
        <v/>
      </c>
      <c r="G6" s="3" t="str">
        <f>IF(ISNUMBER('Panel Spreadsheet'!G6),'Panel Spreadsheet'!G6*Maturity!G6,"")</f>
        <v/>
      </c>
      <c r="H6" s="3" t="str">
        <f>IF(ISNUMBER('Panel Spreadsheet'!H6),'Panel Spreadsheet'!H6*Maturity!H6,"")</f>
        <v/>
      </c>
      <c r="I6" s="3" t="str">
        <f>IF(ISNUMBER('Panel Spreadsheet'!I6),'Panel Spreadsheet'!I6*Maturity!I6,"")</f>
        <v/>
      </c>
      <c r="J6" s="3" t="str">
        <f>IF(ISNUMBER('Panel Spreadsheet'!J6),'Panel Spreadsheet'!J6*Maturity!J6,"")</f>
        <v/>
      </c>
      <c r="K6" s="3" t="str">
        <f>IF(ISNUMBER('Panel Spreadsheet'!K6),'Panel Spreadsheet'!K6*Maturity!K6,"")</f>
        <v/>
      </c>
      <c r="L6" s="3" t="str">
        <f>IF(ISNUMBER('Panel Spreadsheet'!L6),'Panel Spreadsheet'!L6*Maturity!L6,"")</f>
        <v/>
      </c>
      <c r="M6" s="3" t="str">
        <f>IF(ISNUMBER('Panel Spreadsheet'!M6),'Panel Spreadsheet'!M6*Maturity!M6,"")</f>
        <v/>
      </c>
      <c r="N6" s="3" t="str">
        <f>IF(ISNUMBER('Panel Spreadsheet'!N6),'Panel Spreadsheet'!N6*Maturity!N6,"")</f>
        <v/>
      </c>
      <c r="O6" s="3" t="str">
        <f>IF(ISNUMBER('Panel Spreadsheet'!O6),'Panel Spreadsheet'!O6*Maturity!O6,"")</f>
        <v/>
      </c>
      <c r="P6" s="3" t="str">
        <f>IF(ISNUMBER('Panel Spreadsheet'!P6),'Panel Spreadsheet'!P6*Maturity!P6,"")</f>
        <v/>
      </c>
      <c r="Q6" s="3" t="str">
        <f>IF(ISNUMBER('Panel Spreadsheet'!Q6),'Panel Spreadsheet'!Q6*Maturity!Q6,"")</f>
        <v/>
      </c>
      <c r="R6" s="3" t="str">
        <f>IF(ISNUMBER('Panel Spreadsheet'!R6),'Panel Spreadsheet'!R6*Maturity!R6,"")</f>
        <v/>
      </c>
      <c r="S6" s="3" t="str">
        <f>IF(ISNUMBER('Panel Spreadsheet'!S6),'Panel Spreadsheet'!S6*Maturity!S6,"")</f>
        <v/>
      </c>
      <c r="T6" s="3" t="str">
        <f>IF(ISNUMBER('Panel Spreadsheet'!T6),'Panel Spreadsheet'!T6*Maturity!T6,"")</f>
        <v/>
      </c>
      <c r="U6" s="3" t="str">
        <f>IF(ISNUMBER('Panel Spreadsheet'!U6),'Panel Spreadsheet'!U6*Maturity!U6,"")</f>
        <v/>
      </c>
      <c r="V6" s="3" t="str">
        <f>IF(ISNUMBER('Panel Spreadsheet'!V6),'Panel Spreadsheet'!V6*Maturity!V6,"")</f>
        <v/>
      </c>
      <c r="W6" s="3" t="str">
        <f>IF(ISNUMBER('Panel Spreadsheet'!W6),'Panel Spreadsheet'!W6*Maturity!W6,"")</f>
        <v/>
      </c>
      <c r="X6" s="3" t="str">
        <f>IF(ISNUMBER('Panel Spreadsheet'!X6),'Panel Spreadsheet'!X6*Maturity!X6,"")</f>
        <v/>
      </c>
      <c r="Y6" s="3" t="str">
        <f>IF(ISNUMBER('Panel Spreadsheet'!Y6),'Panel Spreadsheet'!Y6*Maturity!Y6,"")</f>
        <v/>
      </c>
      <c r="Z6" s="3" t="str">
        <f>IF(ISNUMBER('Panel Spreadsheet'!Z6),'Panel Spreadsheet'!Z6*Maturity!Z6,"")</f>
        <v/>
      </c>
      <c r="AA6" s="3" t="str">
        <f>IF(ISNUMBER('Panel Spreadsheet'!AA6),'Panel Spreadsheet'!AA6*Maturity!AA6,"")</f>
        <v/>
      </c>
      <c r="AB6" s="3">
        <f>IF(ISNUMBER('Panel Spreadsheet'!AB6),'Panel Spreadsheet'!AB6*Maturity!AB6,"")</f>
        <v>6965000</v>
      </c>
      <c r="AC6" s="3">
        <f>IF(ISNUMBER('Panel Spreadsheet'!AC6),'Panel Spreadsheet'!AC6*Maturity!AC6,"")</f>
        <v>6345000</v>
      </c>
      <c r="AD6" s="3">
        <f>IF(ISNUMBER('Panel Spreadsheet'!AD6),'Panel Spreadsheet'!AD6*Maturity!AD6,"")</f>
        <v>6045000</v>
      </c>
      <c r="AE6" s="3">
        <f>IF(ISNUMBER('Panel Spreadsheet'!AE6),'Panel Spreadsheet'!AE6*Maturity!AE6,"")</f>
        <v>5625000</v>
      </c>
      <c r="AF6" s="3">
        <f>IF(ISNUMBER('Panel Spreadsheet'!AF6),'Panel Spreadsheet'!AF6*Maturity!AF6,"")</f>
        <v>5430000</v>
      </c>
      <c r="AG6" s="3">
        <f>IF(ISNUMBER('Panel Spreadsheet'!AG6),'Panel Spreadsheet'!AG6*Maturity!AG6,"")</f>
        <v>5462500</v>
      </c>
      <c r="AH6" s="3">
        <f>IF(ISNUMBER('Panel Spreadsheet'!AH6),'Panel Spreadsheet'!AH6*Maturity!AH6,"")</f>
        <v>4950000</v>
      </c>
      <c r="AI6" s="3">
        <f>IF(ISNUMBER('Panel Spreadsheet'!AI6),'Panel Spreadsheet'!AI6*Maturity!AI6,"")</f>
        <v>4882500</v>
      </c>
      <c r="AJ6" s="3">
        <f>IF(ISNUMBER('Panel Spreadsheet'!AJ6),'Panel Spreadsheet'!AJ6*Maturity!AJ6,"")</f>
        <v>4950000</v>
      </c>
      <c r="AK6" s="3">
        <f>IF(ISNUMBER('Panel Spreadsheet'!AK6),'Panel Spreadsheet'!AK6*Maturity!AK6,"")</f>
        <v>4750000</v>
      </c>
      <c r="AL6" s="3">
        <f>IF(ISNUMBER('Panel Spreadsheet'!AL6),'Panel Spreadsheet'!AL6*Maturity!AL6,"")</f>
        <v>4702500</v>
      </c>
      <c r="AM6" s="3">
        <f>IF(ISNUMBER('Panel Spreadsheet'!AM6),'Panel Spreadsheet'!AM6*Maturity!AM6,"")</f>
        <v>4505000</v>
      </c>
      <c r="AN6" s="3">
        <f>IF(ISNUMBER('Panel Spreadsheet'!AN6),'Panel Spreadsheet'!AN6*Maturity!AN6,"")</f>
        <v>4080000</v>
      </c>
      <c r="AO6" s="3">
        <f>IF(ISNUMBER('Panel Spreadsheet'!AO6),'Panel Spreadsheet'!AO6*Maturity!AO6,"")</f>
        <v>3806250</v>
      </c>
      <c r="AP6" s="3">
        <f>IF(ISNUMBER('Panel Spreadsheet'!AP6),'Panel Spreadsheet'!AP6*Maturity!AP6,"")</f>
        <v>3430000</v>
      </c>
      <c r="AQ6" s="3">
        <f>IF(ISNUMBER('Panel Spreadsheet'!AQ6),'Panel Spreadsheet'!AQ6*Maturity!AQ6,"")</f>
        <v>3185000</v>
      </c>
      <c r="AR6" s="3">
        <f>IF(ISNUMBER('Panel Spreadsheet'!AR6),'Panel Spreadsheet'!AR6*Maturity!AR6,"")</f>
        <v>2595000</v>
      </c>
      <c r="AS6" s="3" t="str">
        <f>IF(ISNUMBER('Panel Spreadsheet'!AS6),'Panel Spreadsheet'!AS6*Maturity!AS6,"")</f>
        <v/>
      </c>
      <c r="AT6" s="3" t="str">
        <f>IF(ISNUMBER('Panel Spreadsheet'!AT6),'Panel Spreadsheet'!AT6*Maturity!AT6,"")</f>
        <v/>
      </c>
      <c r="AU6" s="3" t="str">
        <f>IF(ISNUMBER('Panel Spreadsheet'!AU6),'Panel Spreadsheet'!AU6*Maturity!AU6,"")</f>
        <v/>
      </c>
      <c r="AV6" s="3" t="str">
        <f>IF(ISNUMBER('Panel Spreadsheet'!AV6),'Panel Spreadsheet'!AV6*Maturity!AV6,"")</f>
        <v/>
      </c>
      <c r="AW6" s="3" t="str">
        <f>IF(ISNUMBER('Panel Spreadsheet'!AW6),'Panel Spreadsheet'!AW6*Maturity!AW6,"")</f>
        <v/>
      </c>
      <c r="AX6" s="3" t="str">
        <f>IF(ISNUMBER('Panel Spreadsheet'!AX6),'Panel Spreadsheet'!AX6*Maturity!AX6,"")</f>
        <v/>
      </c>
      <c r="AY6" s="3" t="str">
        <f>IF(ISNUMBER('Panel Spreadsheet'!AY6),'Panel Spreadsheet'!AY6*Maturity!AY6,"")</f>
        <v/>
      </c>
      <c r="AZ6" s="3" t="str">
        <f>IF(ISNUMBER('Panel Spreadsheet'!AZ6),'Panel Spreadsheet'!AZ6*Maturity!AZ6,"")</f>
        <v/>
      </c>
      <c r="BA6" s="3" t="str">
        <f>IF(ISNUMBER('Panel Spreadsheet'!BA6),'Panel Spreadsheet'!BA6*Maturity!BA6,"")</f>
        <v/>
      </c>
      <c r="BB6" s="3" t="str">
        <f>IF(ISNUMBER('Panel Spreadsheet'!BB6),'Panel Spreadsheet'!BB6*Maturity!BB6,"")</f>
        <v/>
      </c>
      <c r="BC6" s="3" t="str">
        <f>IF(ISNUMBER('Panel Spreadsheet'!BC6),'Panel Spreadsheet'!BC6*Maturity!BC6,"")</f>
        <v/>
      </c>
      <c r="BD6" s="3" t="str">
        <f>IF(ISNUMBER('Panel Spreadsheet'!BD6),'Panel Spreadsheet'!BD6*Maturity!BD6,"")</f>
        <v/>
      </c>
      <c r="BE6" s="3" t="str">
        <f>IF(ISNUMBER('Panel Spreadsheet'!BE6),'Panel Spreadsheet'!BE6*Maturity!BE6,"")</f>
        <v/>
      </c>
      <c r="BF6" s="3" t="str">
        <f>IF(ISNUMBER('Panel Spreadsheet'!BF6),'Panel Spreadsheet'!BF6*Maturity!BF6,"")</f>
        <v/>
      </c>
      <c r="BG6" s="3" t="str">
        <f>IF(ISNUMBER('Panel Spreadsheet'!BG6),'Panel Spreadsheet'!BG6*Maturity!BG6,"")</f>
        <v/>
      </c>
      <c r="BH6" s="3" t="str">
        <f>IF(ISNUMBER('Panel Spreadsheet'!BH6),'Panel Spreadsheet'!BH6*Maturity!BH6,"")</f>
        <v/>
      </c>
      <c r="BI6" s="3" t="str">
        <f>IF(ISNUMBER('Panel Spreadsheet'!BI6),'Panel Spreadsheet'!BI6*Maturity!BI6,"")</f>
        <v/>
      </c>
      <c r="BJ6" s="3" t="str">
        <f>IF(ISNUMBER('Panel Spreadsheet'!BJ6),'Panel Spreadsheet'!BJ6*Maturity!BJ6,"")</f>
        <v/>
      </c>
      <c r="BK6" s="3" t="str">
        <f>IF(ISNUMBER('Panel Spreadsheet'!BK6),'Panel Spreadsheet'!BK6*Maturity!BK6,"")</f>
        <v/>
      </c>
      <c r="BL6" s="3" t="str">
        <f>IF(ISNUMBER('Panel Spreadsheet'!BL6),'Panel Spreadsheet'!BL6*Maturity!BL6,"")</f>
        <v/>
      </c>
      <c r="BM6" s="3" t="str">
        <f>IF(ISNUMBER('Panel Spreadsheet'!BM6),'Panel Spreadsheet'!BM6*Maturity!BM6,"")</f>
        <v/>
      </c>
    </row>
    <row r="7" spans="1:65" x14ac:dyDescent="0.35">
      <c r="A7" s="51" t="s">
        <v>35</v>
      </c>
      <c r="B7" s="49" t="s">
        <v>138</v>
      </c>
      <c r="C7" s="27">
        <v>3</v>
      </c>
      <c r="D7" s="22">
        <v>1955</v>
      </c>
      <c r="E7" s="26">
        <v>1958</v>
      </c>
      <c r="F7" s="3" t="str">
        <f>IF(ISNUMBER('Panel Spreadsheet'!F7),'Panel Spreadsheet'!F7*Maturity!F7,"")</f>
        <v/>
      </c>
      <c r="G7" s="3" t="str">
        <f>IF(ISNUMBER('Panel Spreadsheet'!G7),'Panel Spreadsheet'!G7*Maturity!G7,"")</f>
        <v/>
      </c>
      <c r="H7" s="3" t="str">
        <f>IF(ISNUMBER('Panel Spreadsheet'!H7),'Panel Spreadsheet'!H7*Maturity!H7,"")</f>
        <v/>
      </c>
      <c r="I7" s="3" t="str">
        <f>IF(ISNUMBER('Panel Spreadsheet'!I7),'Panel Spreadsheet'!I7*Maturity!I7,"")</f>
        <v/>
      </c>
      <c r="J7" s="3" t="str">
        <f>IF(ISNUMBER('Panel Spreadsheet'!J7),'Panel Spreadsheet'!J7*Maturity!J7,"")</f>
        <v/>
      </c>
      <c r="K7" s="3" t="str">
        <f>IF(ISNUMBER('Panel Spreadsheet'!K7),'Panel Spreadsheet'!K7*Maturity!K7,"")</f>
        <v/>
      </c>
      <c r="L7" s="3" t="str">
        <f>IF(ISNUMBER('Panel Spreadsheet'!L7),'Panel Spreadsheet'!L7*Maturity!L7,"")</f>
        <v/>
      </c>
      <c r="M7" s="3" t="str">
        <f>IF(ISNUMBER('Panel Spreadsheet'!M7),'Panel Spreadsheet'!M7*Maturity!M7,"")</f>
        <v/>
      </c>
      <c r="N7" s="3" t="str">
        <f>IF(ISNUMBER('Panel Spreadsheet'!N7),'Panel Spreadsheet'!N7*Maturity!N7,"")</f>
        <v/>
      </c>
      <c r="O7" s="3" t="str">
        <f>IF(ISNUMBER('Panel Spreadsheet'!O7),'Panel Spreadsheet'!O7*Maturity!O7,"")</f>
        <v/>
      </c>
      <c r="P7" s="3" t="str">
        <f>IF(ISNUMBER('Panel Spreadsheet'!P7),'Panel Spreadsheet'!P7*Maturity!P7,"")</f>
        <v/>
      </c>
      <c r="Q7" s="3" t="str">
        <f>IF(ISNUMBER('Panel Spreadsheet'!Q7),'Panel Spreadsheet'!Q7*Maturity!Q7,"")</f>
        <v/>
      </c>
      <c r="R7" s="3" t="str">
        <f>IF(ISNUMBER('Panel Spreadsheet'!R7),'Panel Spreadsheet'!R7*Maturity!R7,"")</f>
        <v/>
      </c>
      <c r="S7" s="3" t="str">
        <f>IF(ISNUMBER('Panel Spreadsheet'!S7),'Panel Spreadsheet'!S7*Maturity!S7,"")</f>
        <v/>
      </c>
      <c r="T7" s="3" t="str">
        <f>IF(ISNUMBER('Panel Spreadsheet'!T7),'Panel Spreadsheet'!T7*Maturity!T7,"")</f>
        <v/>
      </c>
      <c r="U7" s="3" t="str">
        <f>IF(ISNUMBER('Panel Spreadsheet'!U7),'Panel Spreadsheet'!U7*Maturity!U7,"")</f>
        <v/>
      </c>
      <c r="V7" s="3" t="str">
        <f>IF(ISNUMBER('Panel Spreadsheet'!V7),'Panel Spreadsheet'!V7*Maturity!V7,"")</f>
        <v/>
      </c>
      <c r="W7" s="3" t="str">
        <f>IF(ISNUMBER('Panel Spreadsheet'!W7),'Panel Spreadsheet'!W7*Maturity!W7,"")</f>
        <v/>
      </c>
      <c r="X7" s="3" t="str">
        <f>IF(ISNUMBER('Panel Spreadsheet'!X7),'Panel Spreadsheet'!X7*Maturity!X7,"")</f>
        <v/>
      </c>
      <c r="Y7" s="3" t="str">
        <f>IF(ISNUMBER('Panel Spreadsheet'!Y7),'Panel Spreadsheet'!Y7*Maturity!Y7,"")</f>
        <v/>
      </c>
      <c r="Z7" s="3" t="str">
        <f>IF(ISNUMBER('Panel Spreadsheet'!Z7),'Panel Spreadsheet'!Z7*Maturity!Z7,"")</f>
        <v/>
      </c>
      <c r="AA7" s="3" t="str">
        <f>IF(ISNUMBER('Panel Spreadsheet'!AA7),'Panel Spreadsheet'!AA7*Maturity!AA7,"")</f>
        <v/>
      </c>
      <c r="AB7" s="3">
        <f>IF(ISNUMBER('Panel Spreadsheet'!AB7),'Panel Spreadsheet'!AB7*Maturity!AB7,"")</f>
        <v>5170000</v>
      </c>
      <c r="AC7" s="3">
        <f>IF(ISNUMBER('Panel Spreadsheet'!AC7),'Panel Spreadsheet'!AC7*Maturity!AC7,"")</f>
        <v>4620000</v>
      </c>
      <c r="AD7" s="3">
        <f>IF(ISNUMBER('Panel Spreadsheet'!AD7),'Panel Spreadsheet'!AD7*Maturity!AD7,"")</f>
        <v>4400000</v>
      </c>
      <c r="AE7" s="3">
        <f>IF(ISNUMBER('Panel Spreadsheet'!AE7),'Panel Spreadsheet'!AE7*Maturity!AE7,"")</f>
        <v>3918750</v>
      </c>
      <c r="AF7" s="3">
        <f>IF(ISNUMBER('Panel Spreadsheet'!AF7),'Panel Spreadsheet'!AF7*Maturity!AF7,"")</f>
        <v>3892500</v>
      </c>
      <c r="AG7" s="3">
        <f>IF(ISNUMBER('Panel Spreadsheet'!AG7),'Panel Spreadsheet'!AG7*Maturity!AG7,"")</f>
        <v>4037500</v>
      </c>
      <c r="AH7" s="3">
        <f>IF(ISNUMBER('Panel Spreadsheet'!AH7),'Panel Spreadsheet'!AH7*Maturity!AH7,"")</f>
        <v>3460000</v>
      </c>
      <c r="AI7" s="3">
        <f>IF(ISNUMBER('Panel Spreadsheet'!AI7),'Panel Spreadsheet'!AI7*Maturity!AI7,"")</f>
        <v>3525000</v>
      </c>
      <c r="AJ7" s="3">
        <f>IF(ISNUMBER('Panel Spreadsheet'!AJ7),'Panel Spreadsheet'!AJ7*Maturity!AJ7,"")</f>
        <v>3465000</v>
      </c>
      <c r="AK7" s="3">
        <f>IF(ISNUMBER('Panel Spreadsheet'!AK7),'Panel Spreadsheet'!AK7*Maturity!AK7,"")</f>
        <v>1625000</v>
      </c>
      <c r="AL7" s="3">
        <f>IF(ISNUMBER('Panel Spreadsheet'!AL7),'Panel Spreadsheet'!AL7*Maturity!AL7,"")</f>
        <v>1537500</v>
      </c>
      <c r="AM7" s="3">
        <f>IF(ISNUMBER('Panel Spreadsheet'!AM7),'Panel Spreadsheet'!AM7*Maturity!AM7,"")</f>
        <v>1446500</v>
      </c>
      <c r="AN7" s="3">
        <f>IF(ISNUMBER('Panel Spreadsheet'!AN7),'Panel Spreadsheet'!AN7*Maturity!AN7,"")</f>
        <v>1293750</v>
      </c>
      <c r="AO7" s="3">
        <f>IF(ISNUMBER('Panel Spreadsheet'!AO7),'Panel Spreadsheet'!AO7*Maturity!AO7,"")</f>
        <v>1119375</v>
      </c>
      <c r="AP7" s="3">
        <f>IF(ISNUMBER('Panel Spreadsheet'!AP7),'Panel Spreadsheet'!AP7*Maturity!AP7,"")</f>
        <v>1000000</v>
      </c>
      <c r="AQ7" s="3">
        <f>IF(ISNUMBER('Panel Spreadsheet'!AQ7),'Panel Spreadsheet'!AQ7*Maturity!AQ7,"")</f>
        <v>875000</v>
      </c>
      <c r="AR7" s="3">
        <f>IF(ISNUMBER('Panel Spreadsheet'!AR7),'Panel Spreadsheet'!AR7*Maturity!AR7,"")</f>
        <v>675000</v>
      </c>
      <c r="AS7" s="3">
        <f>IF(ISNUMBER('Panel Spreadsheet'!AS7),'Panel Spreadsheet'!AS7*Maturity!AS7,"")</f>
        <v>606250</v>
      </c>
      <c r="AT7" s="3">
        <f>IF(ISNUMBER('Panel Spreadsheet'!AT7),'Panel Spreadsheet'!AT7*Maturity!AT7,"")</f>
        <v>500000</v>
      </c>
      <c r="AU7" s="3">
        <f>IF(ISNUMBER('Panel Spreadsheet'!AU7),'Panel Spreadsheet'!AU7*Maturity!AU7,"")</f>
        <v>358125</v>
      </c>
      <c r="AV7" s="3">
        <f>IF(ISNUMBER('Panel Spreadsheet'!AV7),'Panel Spreadsheet'!AV7*Maturity!AV7,"")</f>
        <v>235000</v>
      </c>
      <c r="AW7" s="3">
        <f>IF(ISNUMBER('Panel Spreadsheet'!AW7),'Panel Spreadsheet'!AW7*Maturity!AW7,"")</f>
        <v>121250</v>
      </c>
      <c r="AX7" s="3" t="str">
        <f>IF(ISNUMBER('Panel Spreadsheet'!AX7),'Panel Spreadsheet'!AX7*Maturity!AX7,"")</f>
        <v/>
      </c>
      <c r="AY7" s="3" t="str">
        <f>IF(ISNUMBER('Panel Spreadsheet'!AY7),'Panel Spreadsheet'!AY7*Maturity!AY7,"")</f>
        <v/>
      </c>
      <c r="AZ7" s="3" t="str">
        <f>IF(ISNUMBER('Panel Spreadsheet'!AZ7),'Panel Spreadsheet'!AZ7*Maturity!AZ7,"")</f>
        <v/>
      </c>
      <c r="BA7" s="3" t="str">
        <f>IF(ISNUMBER('Panel Spreadsheet'!BA7),'Panel Spreadsheet'!BA7*Maturity!BA7,"")</f>
        <v/>
      </c>
      <c r="BB7" s="3" t="str">
        <f>IF(ISNUMBER('Panel Spreadsheet'!BB7),'Panel Spreadsheet'!BB7*Maturity!BB7,"")</f>
        <v/>
      </c>
      <c r="BC7" s="3" t="str">
        <f>IF(ISNUMBER('Panel Spreadsheet'!BC7),'Panel Spreadsheet'!BC7*Maturity!BC7,"")</f>
        <v/>
      </c>
      <c r="BD7" s="3" t="str">
        <f>IF(ISNUMBER('Panel Spreadsheet'!BD7),'Panel Spreadsheet'!BD7*Maturity!BD7,"")</f>
        <v/>
      </c>
      <c r="BE7" s="3" t="str">
        <f>IF(ISNUMBER('Panel Spreadsheet'!BE7),'Panel Spreadsheet'!BE7*Maturity!BE7,"")</f>
        <v/>
      </c>
      <c r="BF7" s="3" t="str">
        <f>IF(ISNUMBER('Panel Spreadsheet'!BF7),'Panel Spreadsheet'!BF7*Maturity!BF7,"")</f>
        <v/>
      </c>
      <c r="BG7" s="3" t="str">
        <f>IF(ISNUMBER('Panel Spreadsheet'!BG7),'Panel Spreadsheet'!BG7*Maturity!BG7,"")</f>
        <v/>
      </c>
      <c r="BH7" s="3" t="str">
        <f>IF(ISNUMBER('Panel Spreadsheet'!BH7),'Panel Spreadsheet'!BH7*Maturity!BH7,"")</f>
        <v/>
      </c>
      <c r="BI7" s="3" t="str">
        <f>IF(ISNUMBER('Panel Spreadsheet'!BI7),'Panel Spreadsheet'!BI7*Maturity!BI7,"")</f>
        <v/>
      </c>
      <c r="BJ7" s="3" t="str">
        <f>IF(ISNUMBER('Panel Spreadsheet'!BJ7),'Panel Spreadsheet'!BJ7*Maturity!BJ7,"")</f>
        <v/>
      </c>
      <c r="BK7" s="3" t="str">
        <f>IF(ISNUMBER('Panel Spreadsheet'!BK7),'Panel Spreadsheet'!BK7*Maturity!BK7,"")</f>
        <v/>
      </c>
      <c r="BL7" s="3" t="str">
        <f>IF(ISNUMBER('Panel Spreadsheet'!BL7),'Panel Spreadsheet'!BL7*Maturity!BL7,"")</f>
        <v/>
      </c>
      <c r="BM7" s="3" t="str">
        <f>IF(ISNUMBER('Panel Spreadsheet'!BM7),'Panel Spreadsheet'!BM7*Maturity!BM7,"")</f>
        <v/>
      </c>
    </row>
    <row r="8" spans="1:65" x14ac:dyDescent="0.35">
      <c r="A8" s="51" t="s">
        <v>23</v>
      </c>
      <c r="B8" s="49" t="s">
        <v>138</v>
      </c>
      <c r="C8" s="27">
        <v>3</v>
      </c>
      <c r="D8" s="22">
        <v>1956</v>
      </c>
      <c r="E8" s="26">
        <v>1961</v>
      </c>
      <c r="F8" s="3" t="str">
        <f>IF(ISNUMBER('Panel Spreadsheet'!F8),'Panel Spreadsheet'!F8*Maturity!F8,"")</f>
        <v/>
      </c>
      <c r="G8" s="3" t="str">
        <f>IF(ISNUMBER('Panel Spreadsheet'!G8),'Panel Spreadsheet'!G8*Maturity!G8,"")</f>
        <v/>
      </c>
      <c r="H8" s="3" t="str">
        <f>IF(ISNUMBER('Panel Spreadsheet'!H8),'Panel Spreadsheet'!H8*Maturity!H8,"")</f>
        <v/>
      </c>
      <c r="I8" s="3" t="str">
        <f>IF(ISNUMBER('Panel Spreadsheet'!I8),'Panel Spreadsheet'!I8*Maturity!I8,"")</f>
        <v/>
      </c>
      <c r="J8" s="3" t="str">
        <f>IF(ISNUMBER('Panel Spreadsheet'!J8),'Panel Spreadsheet'!J8*Maturity!J8,"")</f>
        <v/>
      </c>
      <c r="K8" s="3" t="str">
        <f>IF(ISNUMBER('Panel Spreadsheet'!K8),'Panel Spreadsheet'!K8*Maturity!K8,"")</f>
        <v/>
      </c>
      <c r="L8" s="3" t="str">
        <f>IF(ISNUMBER('Panel Spreadsheet'!L8),'Panel Spreadsheet'!L8*Maturity!L8,"")</f>
        <v/>
      </c>
      <c r="M8" s="3" t="str">
        <f>IF(ISNUMBER('Panel Spreadsheet'!M8),'Panel Spreadsheet'!M8*Maturity!M8,"")</f>
        <v/>
      </c>
      <c r="N8" s="3" t="str">
        <f>IF(ISNUMBER('Panel Spreadsheet'!N8),'Panel Spreadsheet'!N8*Maturity!N8,"")</f>
        <v/>
      </c>
      <c r="O8" s="3" t="str">
        <f>IF(ISNUMBER('Panel Spreadsheet'!O8),'Panel Spreadsheet'!O8*Maturity!O8,"")</f>
        <v/>
      </c>
      <c r="P8" s="3" t="str">
        <f>IF(ISNUMBER('Panel Spreadsheet'!P8),'Panel Spreadsheet'!P8*Maturity!P8,"")</f>
        <v/>
      </c>
      <c r="Q8" s="3" t="str">
        <f>IF(ISNUMBER('Panel Spreadsheet'!Q8),'Panel Spreadsheet'!Q8*Maturity!Q8,"")</f>
        <v/>
      </c>
      <c r="R8" s="3" t="str">
        <f>IF(ISNUMBER('Panel Spreadsheet'!R8),'Panel Spreadsheet'!R8*Maturity!R8,"")</f>
        <v/>
      </c>
      <c r="S8" s="3" t="str">
        <f>IF(ISNUMBER('Panel Spreadsheet'!S8),'Panel Spreadsheet'!S8*Maturity!S8,"")</f>
        <v/>
      </c>
      <c r="T8" s="3" t="str">
        <f>IF(ISNUMBER('Panel Spreadsheet'!T8),'Panel Spreadsheet'!T8*Maturity!T8,"")</f>
        <v/>
      </c>
      <c r="U8" s="3" t="str">
        <f>IF(ISNUMBER('Panel Spreadsheet'!U8),'Panel Spreadsheet'!U8*Maturity!U8,"")</f>
        <v/>
      </c>
      <c r="V8" s="3" t="str">
        <f>IF(ISNUMBER('Panel Spreadsheet'!V8),'Panel Spreadsheet'!V8*Maturity!V8,"")</f>
        <v/>
      </c>
      <c r="W8" s="3" t="str">
        <f>IF(ISNUMBER('Panel Spreadsheet'!W8),'Panel Spreadsheet'!W8*Maturity!W8,"")</f>
        <v/>
      </c>
      <c r="X8" s="3" t="str">
        <f>IF(ISNUMBER('Panel Spreadsheet'!X8),'Panel Spreadsheet'!X8*Maturity!X8,"")</f>
        <v/>
      </c>
      <c r="Y8" s="3" t="str">
        <f>IF(ISNUMBER('Panel Spreadsheet'!Y8),'Panel Spreadsheet'!Y8*Maturity!Y8,"")</f>
        <v/>
      </c>
      <c r="Z8" s="3" t="str">
        <f>IF(ISNUMBER('Panel Spreadsheet'!Z8),'Panel Spreadsheet'!Z8*Maturity!Z8,"")</f>
        <v/>
      </c>
      <c r="AA8" s="3" t="str">
        <f>IF(ISNUMBER('Panel Spreadsheet'!AA8),'Panel Spreadsheet'!AA8*Maturity!AA8,"")</f>
        <v/>
      </c>
      <c r="AB8" s="3">
        <f>IF(ISNUMBER('Panel Spreadsheet'!AB8),'Panel Spreadsheet'!AB8*Maturity!AB8,"")</f>
        <v>3750000</v>
      </c>
      <c r="AC8" s="3">
        <f>IF(ISNUMBER('Panel Spreadsheet'!AC8),'Panel Spreadsheet'!AC8*Maturity!AC8,"")</f>
        <v>3528000</v>
      </c>
      <c r="AD8" s="3">
        <f>IF(ISNUMBER('Panel Spreadsheet'!AD8),'Panel Spreadsheet'!AD8*Maturity!AD8,"")</f>
        <v>3243000</v>
      </c>
      <c r="AE8" s="3">
        <f>IF(ISNUMBER('Panel Spreadsheet'!AE8),'Panel Spreadsheet'!AE8*Maturity!AE8,"")</f>
        <v>3003000</v>
      </c>
      <c r="AF8" s="3">
        <f>IF(ISNUMBER('Panel Spreadsheet'!AF8),'Panel Spreadsheet'!AF8*Maturity!AF8,"")</f>
        <v>2913750</v>
      </c>
      <c r="AG8" s="3">
        <f>IF(ISNUMBER('Panel Spreadsheet'!AG8),'Panel Spreadsheet'!AG8*Maturity!AG8,"")</f>
        <v>2805000</v>
      </c>
      <c r="AH8" s="3">
        <f>IF(ISNUMBER('Panel Spreadsheet'!AH8),'Panel Spreadsheet'!AH8*Maturity!AH8,"")</f>
        <v>2764500</v>
      </c>
      <c r="AI8" s="3">
        <f>IF(ISNUMBER('Panel Spreadsheet'!AI8),'Panel Spreadsheet'!AI8*Maturity!AI8,"")</f>
        <v>2673000</v>
      </c>
      <c r="AJ8" s="3">
        <f>IF(ISNUMBER('Panel Spreadsheet'!AJ8),'Panel Spreadsheet'!AJ8*Maturity!AJ8,"")</f>
        <v>2524500</v>
      </c>
      <c r="AK8" s="3">
        <f>IF(ISNUMBER('Panel Spreadsheet'!AK8),'Panel Spreadsheet'!AK8*Maturity!AK8,"")</f>
        <v>2400000</v>
      </c>
      <c r="AL8" s="3">
        <f>IF(ISNUMBER('Panel Spreadsheet'!AL8),'Panel Spreadsheet'!AL8*Maturity!AL8,"")</f>
        <v>2317500</v>
      </c>
      <c r="AM8" s="3">
        <f>IF(ISNUMBER('Panel Spreadsheet'!AM8),'Panel Spreadsheet'!AM8*Maturity!AM8,"")</f>
        <v>2194500</v>
      </c>
      <c r="AN8" s="3">
        <f>IF(ISNUMBER('Panel Spreadsheet'!AN8),'Panel Spreadsheet'!AN8*Maturity!AN8,"")</f>
        <v>1979250</v>
      </c>
      <c r="AO8" s="3">
        <f>IF(ISNUMBER('Panel Spreadsheet'!AO8),'Panel Spreadsheet'!AO8*Maturity!AO8,"")</f>
        <v>1809000</v>
      </c>
      <c r="AP8" s="3">
        <f>IF(ISNUMBER('Panel Spreadsheet'!AP8),'Panel Spreadsheet'!AP8*Maturity!AP8,"")</f>
        <v>1650000</v>
      </c>
      <c r="AQ8" s="3">
        <f>IF(ISNUMBER('Panel Spreadsheet'!AQ8),'Panel Spreadsheet'!AQ8*Maturity!AQ8,"")</f>
        <v>1500000</v>
      </c>
      <c r="AR8" s="3">
        <f>IF(ISNUMBER('Panel Spreadsheet'!AR8),'Panel Spreadsheet'!AR8*Maturity!AR8,"")</f>
        <v>1235250</v>
      </c>
      <c r="AS8" s="3">
        <f>IF(ISNUMBER('Panel Spreadsheet'!AS8),'Panel Spreadsheet'!AS8*Maturity!AS8,"")</f>
        <v>1140000</v>
      </c>
      <c r="AT8" s="3">
        <f>IF(ISNUMBER('Panel Spreadsheet'!AT8),'Panel Spreadsheet'!AT8*Maturity!AT8,"")</f>
        <v>1023750</v>
      </c>
      <c r="AU8" s="3">
        <f>IF(ISNUMBER('Panel Spreadsheet'!AU8),'Panel Spreadsheet'!AU8*Maturity!AU8,"")</f>
        <v>841500</v>
      </c>
      <c r="AV8" s="3">
        <f>IF(ISNUMBER('Panel Spreadsheet'!AV8),'Panel Spreadsheet'!AV8*Maturity!AV8,"")</f>
        <v>678750</v>
      </c>
      <c r="AW8" s="3">
        <f>IF(ISNUMBER('Panel Spreadsheet'!AW8),'Panel Spreadsheet'!AW8*Maturity!AW8,"")</f>
        <v>543000</v>
      </c>
      <c r="AX8" s="3">
        <f>IF(ISNUMBER('Panel Spreadsheet'!AX8),'Panel Spreadsheet'!AX8*Maturity!AX8,"")</f>
        <v>423000</v>
      </c>
      <c r="AY8" s="3">
        <f>IF(ISNUMBER('Panel Spreadsheet'!AY8),'Panel Spreadsheet'!AY8*Maturity!AY8,"")</f>
        <v>286500</v>
      </c>
      <c r="AZ8" s="3">
        <f>IF(ISNUMBER('Panel Spreadsheet'!AZ8),'Panel Spreadsheet'!AZ8*Maturity!AZ8,"")</f>
        <v>144750</v>
      </c>
      <c r="BA8" s="3" t="str">
        <f>IF(ISNUMBER('Panel Spreadsheet'!BA8),'Panel Spreadsheet'!BA8*Maturity!BA8,"")</f>
        <v/>
      </c>
      <c r="BB8" s="3" t="str">
        <f>IF(ISNUMBER('Panel Spreadsheet'!BB8),'Panel Spreadsheet'!BB8*Maturity!BB8,"")</f>
        <v/>
      </c>
      <c r="BC8" s="3" t="str">
        <f>IF(ISNUMBER('Panel Spreadsheet'!BC8),'Panel Spreadsheet'!BC8*Maturity!BC8,"")</f>
        <v/>
      </c>
      <c r="BD8" s="3" t="str">
        <f>IF(ISNUMBER('Panel Spreadsheet'!BD8),'Panel Spreadsheet'!BD8*Maturity!BD8,"")</f>
        <v/>
      </c>
      <c r="BE8" s="3" t="str">
        <f>IF(ISNUMBER('Panel Spreadsheet'!BE8),'Panel Spreadsheet'!BE8*Maturity!BE8,"")</f>
        <v/>
      </c>
      <c r="BF8" s="3" t="str">
        <f>IF(ISNUMBER('Panel Spreadsheet'!BF8),'Panel Spreadsheet'!BF8*Maturity!BF8,"")</f>
        <v/>
      </c>
      <c r="BG8" s="3" t="str">
        <f>IF(ISNUMBER('Panel Spreadsheet'!BG8),'Panel Spreadsheet'!BG8*Maturity!BG8,"")</f>
        <v/>
      </c>
      <c r="BH8" s="3" t="str">
        <f>IF(ISNUMBER('Panel Spreadsheet'!BH8),'Panel Spreadsheet'!BH8*Maturity!BH8,"")</f>
        <v/>
      </c>
      <c r="BI8" s="3" t="str">
        <f>IF(ISNUMBER('Panel Spreadsheet'!BI8),'Panel Spreadsheet'!BI8*Maturity!BI8,"")</f>
        <v/>
      </c>
      <c r="BJ8" s="3" t="str">
        <f>IF(ISNUMBER('Panel Spreadsheet'!BJ8),'Panel Spreadsheet'!BJ8*Maturity!BJ8,"")</f>
        <v/>
      </c>
      <c r="BK8" s="3" t="str">
        <f>IF(ISNUMBER('Panel Spreadsheet'!BK8),'Panel Spreadsheet'!BK8*Maturity!BK8,"")</f>
        <v/>
      </c>
      <c r="BL8" s="3" t="str">
        <f>IF(ISNUMBER('Panel Spreadsheet'!BL8),'Panel Spreadsheet'!BL8*Maturity!BL8,"")</f>
        <v/>
      </c>
      <c r="BM8" s="3" t="str">
        <f>IF(ISNUMBER('Panel Spreadsheet'!BM8),'Panel Spreadsheet'!BM8*Maturity!BM8,"")</f>
        <v/>
      </c>
    </row>
    <row r="9" spans="1:65" x14ac:dyDescent="0.35">
      <c r="A9" s="51" t="s">
        <v>17</v>
      </c>
      <c r="B9" s="49" t="s">
        <v>138</v>
      </c>
      <c r="C9" s="27">
        <v>3</v>
      </c>
      <c r="D9" s="22">
        <v>1952</v>
      </c>
      <c r="E9" s="26">
        <v>1955</v>
      </c>
      <c r="F9" s="3" t="str">
        <f>IF(ISNUMBER('Panel Spreadsheet'!F9),'Panel Spreadsheet'!F9*Maturity!F9,"")</f>
        <v/>
      </c>
      <c r="G9" s="3" t="str">
        <f>IF(ISNUMBER('Panel Spreadsheet'!G9),'Panel Spreadsheet'!G9*Maturity!G9,"")</f>
        <v/>
      </c>
      <c r="H9" s="3" t="str">
        <f>IF(ISNUMBER('Panel Spreadsheet'!H9),'Panel Spreadsheet'!H9*Maturity!H9,"")</f>
        <v/>
      </c>
      <c r="I9" s="3" t="str">
        <f>IF(ISNUMBER('Panel Spreadsheet'!I9),'Panel Spreadsheet'!I9*Maturity!I9,"")</f>
        <v/>
      </c>
      <c r="J9" s="3" t="str">
        <f>IF(ISNUMBER('Panel Spreadsheet'!J9),'Panel Spreadsheet'!J9*Maturity!J9,"")</f>
        <v/>
      </c>
      <c r="K9" s="3" t="str">
        <f>IF(ISNUMBER('Panel Spreadsheet'!K9),'Panel Spreadsheet'!K9*Maturity!K9,"")</f>
        <v/>
      </c>
      <c r="L9" s="3" t="str">
        <f>IF(ISNUMBER('Panel Spreadsheet'!L9),'Panel Spreadsheet'!L9*Maturity!L9,"")</f>
        <v/>
      </c>
      <c r="M9" s="3" t="str">
        <f>IF(ISNUMBER('Panel Spreadsheet'!M9),'Panel Spreadsheet'!M9*Maturity!M9,"")</f>
        <v/>
      </c>
      <c r="N9" s="3" t="str">
        <f>IF(ISNUMBER('Panel Spreadsheet'!N9),'Panel Spreadsheet'!N9*Maturity!N9,"")</f>
        <v/>
      </c>
      <c r="O9" s="3" t="str">
        <f>IF(ISNUMBER('Panel Spreadsheet'!O9),'Panel Spreadsheet'!O9*Maturity!O9,"")</f>
        <v/>
      </c>
      <c r="P9" s="3" t="str">
        <f>IF(ISNUMBER('Panel Spreadsheet'!P9),'Panel Spreadsheet'!P9*Maturity!P9,"")</f>
        <v/>
      </c>
      <c r="Q9" s="3" t="str">
        <f>IF(ISNUMBER('Panel Spreadsheet'!Q9),'Panel Spreadsheet'!Q9*Maturity!Q9,"")</f>
        <v/>
      </c>
      <c r="R9" s="3" t="str">
        <f>IF(ISNUMBER('Panel Spreadsheet'!R9),'Panel Spreadsheet'!R9*Maturity!R9,"")</f>
        <v/>
      </c>
      <c r="S9" s="3" t="str">
        <f>IF(ISNUMBER('Panel Spreadsheet'!S9),'Panel Spreadsheet'!S9*Maturity!S9,"")</f>
        <v/>
      </c>
      <c r="T9" s="3" t="str">
        <f>IF(ISNUMBER('Panel Spreadsheet'!T9),'Panel Spreadsheet'!T9*Maturity!T9,"")</f>
        <v/>
      </c>
      <c r="U9" s="3" t="str">
        <f>IF(ISNUMBER('Panel Spreadsheet'!U9),'Panel Spreadsheet'!U9*Maturity!U9,"")</f>
        <v/>
      </c>
      <c r="V9" s="3" t="str">
        <f>IF(ISNUMBER('Panel Spreadsheet'!V9),'Panel Spreadsheet'!V9*Maturity!V9,"")</f>
        <v/>
      </c>
      <c r="W9" s="3" t="str">
        <f>IF(ISNUMBER('Panel Spreadsheet'!W9),'Panel Spreadsheet'!W9*Maturity!W9,"")</f>
        <v/>
      </c>
      <c r="X9" s="3" t="str">
        <f>IF(ISNUMBER('Panel Spreadsheet'!X9),'Panel Spreadsheet'!X9*Maturity!X9,"")</f>
        <v/>
      </c>
      <c r="Y9" s="3" t="str">
        <f>IF(ISNUMBER('Panel Spreadsheet'!Y9),'Panel Spreadsheet'!Y9*Maturity!Y9,"")</f>
        <v/>
      </c>
      <c r="Z9" s="3" t="str">
        <f>IF(ISNUMBER('Panel Spreadsheet'!Z9),'Panel Spreadsheet'!Z9*Maturity!Z9,"")</f>
        <v/>
      </c>
      <c r="AA9" s="3" t="str">
        <f>IF(ISNUMBER('Panel Spreadsheet'!AA9),'Panel Spreadsheet'!AA9*Maturity!AA9,"")</f>
        <v/>
      </c>
      <c r="AB9" s="3">
        <f>IF(ISNUMBER('Panel Spreadsheet'!AB9),'Panel Spreadsheet'!AB9*Maturity!AB9,"")</f>
        <v>3724000</v>
      </c>
      <c r="AC9" s="3">
        <f>IF(ISNUMBER('Panel Spreadsheet'!AC9),'Panel Spreadsheet'!AC9*Maturity!AC9,"")</f>
        <v>4752000</v>
      </c>
      <c r="AD9" s="3">
        <f>IF(ISNUMBER('Panel Spreadsheet'!AD9),'Panel Spreadsheet'!AD9*Maturity!AD9,"")</f>
        <v>4284000</v>
      </c>
      <c r="AE9" s="3">
        <f>IF(ISNUMBER('Panel Spreadsheet'!AE9),'Panel Spreadsheet'!AE9*Maturity!AE9,"")</f>
        <v>3600000</v>
      </c>
      <c r="AF9" s="3">
        <f>IF(ISNUMBER('Panel Spreadsheet'!AF9),'Panel Spreadsheet'!AF9*Maturity!AF9,"")</f>
        <v>3847500</v>
      </c>
      <c r="AG9" s="3">
        <f>IF(ISNUMBER('Panel Spreadsheet'!AG9),'Panel Spreadsheet'!AG9*Maturity!AG9,"")</f>
        <v>3990000</v>
      </c>
      <c r="AH9" s="3">
        <f>IF(ISNUMBER('Panel Spreadsheet'!AH9),'Panel Spreadsheet'!AH9*Maturity!AH9,"")</f>
        <v>3354000</v>
      </c>
      <c r="AI9" s="3">
        <f>IF(ISNUMBER('Panel Spreadsheet'!AI9),'Panel Spreadsheet'!AI9*Maturity!AI9,"")</f>
        <v>3456000</v>
      </c>
      <c r="AJ9" s="3">
        <f>IF(ISNUMBER('Panel Spreadsheet'!AJ9),'Panel Spreadsheet'!AJ9*Maturity!AJ9,"")</f>
        <v>3300000</v>
      </c>
      <c r="AK9" s="3">
        <f>IF(ISNUMBER('Panel Spreadsheet'!AK9),'Panel Spreadsheet'!AK9*Maturity!AK9,"")</f>
        <v>2000000</v>
      </c>
      <c r="AL9" s="3">
        <f>IF(ISNUMBER('Panel Spreadsheet'!AL9),'Panel Spreadsheet'!AL9*Maturity!AL9,"")</f>
        <v>1854000</v>
      </c>
      <c r="AM9" s="3">
        <f>IF(ISNUMBER('Panel Spreadsheet'!AM9),'Panel Spreadsheet'!AM9*Maturity!AM9,"")</f>
        <v>1664000</v>
      </c>
      <c r="AN9" s="3">
        <f>IF(ISNUMBER('Panel Spreadsheet'!AN9),'Panel Spreadsheet'!AN9*Maturity!AN9,"")</f>
        <v>1442000</v>
      </c>
      <c r="AO9" s="3">
        <f>IF(ISNUMBER('Panel Spreadsheet'!AO9),'Panel Spreadsheet'!AO9*Maturity!AO9,"")</f>
        <v>1212000</v>
      </c>
      <c r="AP9" s="3">
        <f>IF(ISNUMBER('Panel Spreadsheet'!AP9),'Panel Spreadsheet'!AP9*Maturity!AP9,"")</f>
        <v>1015000</v>
      </c>
      <c r="AQ9" s="3">
        <f>IF(ISNUMBER('Panel Spreadsheet'!AQ9),'Panel Spreadsheet'!AQ9*Maturity!AQ9,"")</f>
        <v>812000</v>
      </c>
      <c r="AR9" s="3">
        <f>IF(ISNUMBER('Panel Spreadsheet'!AR9),'Panel Spreadsheet'!AR9*Maturity!AR9,"")</f>
        <v>573000</v>
      </c>
      <c r="AS9" s="3">
        <f>IF(ISNUMBER('Panel Spreadsheet'!AS9),'Panel Spreadsheet'!AS9*Maturity!AS9,"")</f>
        <v>400000</v>
      </c>
      <c r="AT9" s="3">
        <f>IF(ISNUMBER('Panel Spreadsheet'!AT9),'Panel Spreadsheet'!AT9*Maturity!AT9,"")</f>
        <v>200000</v>
      </c>
      <c r="AU9" s="3">
        <f>IF(ISNUMBER('Panel Spreadsheet'!AU9),'Panel Spreadsheet'!AU9*Maturity!AU9,"")</f>
        <v>0</v>
      </c>
      <c r="AV9" s="3" t="str">
        <f>IF(ISNUMBER('Panel Spreadsheet'!AV9),'Panel Spreadsheet'!AV9*Maturity!AV9,"")</f>
        <v/>
      </c>
      <c r="AW9" s="3" t="str">
        <f>IF(ISNUMBER('Panel Spreadsheet'!AW9),'Panel Spreadsheet'!AW9*Maturity!AW9,"")</f>
        <v/>
      </c>
      <c r="AX9" s="3" t="str">
        <f>IF(ISNUMBER('Panel Spreadsheet'!AX9),'Panel Spreadsheet'!AX9*Maturity!AX9,"")</f>
        <v/>
      </c>
      <c r="AY9" s="3" t="str">
        <f>IF(ISNUMBER('Panel Spreadsheet'!AY9),'Panel Spreadsheet'!AY9*Maturity!AY9,"")</f>
        <v/>
      </c>
      <c r="AZ9" s="3" t="str">
        <f>IF(ISNUMBER('Panel Spreadsheet'!AZ9),'Panel Spreadsheet'!AZ9*Maturity!AZ9,"")</f>
        <v/>
      </c>
      <c r="BA9" s="3" t="str">
        <f>IF(ISNUMBER('Panel Spreadsheet'!BA9),'Panel Spreadsheet'!BA9*Maturity!BA9,"")</f>
        <v/>
      </c>
      <c r="BB9" s="3" t="str">
        <f>IF(ISNUMBER('Panel Spreadsheet'!BB9),'Panel Spreadsheet'!BB9*Maturity!BB9,"")</f>
        <v/>
      </c>
      <c r="BC9" s="3" t="str">
        <f>IF(ISNUMBER('Panel Spreadsheet'!BC9),'Panel Spreadsheet'!BC9*Maturity!BC9,"")</f>
        <v/>
      </c>
      <c r="BD9" s="3" t="str">
        <f>IF(ISNUMBER('Panel Spreadsheet'!BD9),'Panel Spreadsheet'!BD9*Maturity!BD9,"")</f>
        <v/>
      </c>
      <c r="BE9" s="3" t="str">
        <f>IF(ISNUMBER('Panel Spreadsheet'!BE9),'Panel Spreadsheet'!BE9*Maturity!BE9,"")</f>
        <v/>
      </c>
      <c r="BF9" s="3" t="str">
        <f>IF(ISNUMBER('Panel Spreadsheet'!BF9),'Panel Spreadsheet'!BF9*Maturity!BF9,"")</f>
        <v/>
      </c>
      <c r="BG9" s="3" t="str">
        <f>IF(ISNUMBER('Panel Spreadsheet'!BG9),'Panel Spreadsheet'!BG9*Maturity!BG9,"")</f>
        <v/>
      </c>
      <c r="BH9" s="3" t="str">
        <f>IF(ISNUMBER('Panel Spreadsheet'!BH9),'Panel Spreadsheet'!BH9*Maturity!BH9,"")</f>
        <v/>
      </c>
      <c r="BI9" s="3" t="str">
        <f>IF(ISNUMBER('Panel Spreadsheet'!BI9),'Panel Spreadsheet'!BI9*Maturity!BI9,"")</f>
        <v/>
      </c>
      <c r="BJ9" s="3" t="str">
        <f>IF(ISNUMBER('Panel Spreadsheet'!BJ9),'Panel Spreadsheet'!BJ9*Maturity!BJ9,"")</f>
        <v/>
      </c>
      <c r="BK9" s="3" t="str">
        <f>IF(ISNUMBER('Panel Spreadsheet'!BK9),'Panel Spreadsheet'!BK9*Maturity!BK9,"")</f>
        <v/>
      </c>
      <c r="BL9" s="3" t="str">
        <f>IF(ISNUMBER('Panel Spreadsheet'!BL9),'Panel Spreadsheet'!BL9*Maturity!BL9,"")</f>
        <v/>
      </c>
      <c r="BM9" s="3" t="str">
        <f>IF(ISNUMBER('Panel Spreadsheet'!BM9),'Panel Spreadsheet'!BM9*Maturity!BM9,"")</f>
        <v/>
      </c>
    </row>
    <row r="10" spans="1:65" x14ac:dyDescent="0.35">
      <c r="A10" s="49" t="s">
        <v>243</v>
      </c>
      <c r="B10" s="49" t="s">
        <v>138</v>
      </c>
      <c r="C10" s="27">
        <v>3</v>
      </c>
      <c r="D10" s="22">
        <v>1952</v>
      </c>
      <c r="E10" s="26">
        <v>1955</v>
      </c>
      <c r="F10" s="3" t="str">
        <f>IF(ISNUMBER('Panel Spreadsheet'!F10),'Panel Spreadsheet'!F10*Maturity!F10,"")</f>
        <v/>
      </c>
      <c r="G10" s="3" t="str">
        <f>IF(ISNUMBER('Panel Spreadsheet'!G10),'Panel Spreadsheet'!G10*Maturity!G10,"")</f>
        <v/>
      </c>
      <c r="H10" s="3" t="str">
        <f>IF(ISNUMBER('Panel Spreadsheet'!H10),'Panel Spreadsheet'!H10*Maturity!H10,"")</f>
        <v/>
      </c>
      <c r="I10" s="3" t="str">
        <f>IF(ISNUMBER('Panel Spreadsheet'!I10),'Panel Spreadsheet'!I10*Maturity!I10,"")</f>
        <v/>
      </c>
      <c r="J10" s="3" t="str">
        <f>IF(ISNUMBER('Panel Spreadsheet'!J10),'Panel Spreadsheet'!J10*Maturity!J10,"")</f>
        <v/>
      </c>
      <c r="K10" s="3" t="str">
        <f>IF(ISNUMBER('Panel Spreadsheet'!K10),'Panel Spreadsheet'!K10*Maturity!K10,"")</f>
        <v/>
      </c>
      <c r="L10" s="3" t="str">
        <f>IF(ISNUMBER('Panel Spreadsheet'!L10),'Panel Spreadsheet'!L10*Maturity!L10,"")</f>
        <v/>
      </c>
      <c r="M10" s="3" t="str">
        <f>IF(ISNUMBER('Panel Spreadsheet'!M10),'Panel Spreadsheet'!M10*Maturity!M10,"")</f>
        <v/>
      </c>
      <c r="N10" s="3" t="str">
        <f>IF(ISNUMBER('Panel Spreadsheet'!N10),'Panel Spreadsheet'!N10*Maturity!N10,"")</f>
        <v/>
      </c>
      <c r="O10" s="3" t="str">
        <f>IF(ISNUMBER('Panel Spreadsheet'!O10),'Panel Spreadsheet'!O10*Maturity!O10,"")</f>
        <v/>
      </c>
      <c r="P10" s="3" t="str">
        <f>IF(ISNUMBER('Panel Spreadsheet'!P10),'Panel Spreadsheet'!P10*Maturity!P10,"")</f>
        <v/>
      </c>
      <c r="Q10" s="3" t="str">
        <f>IF(ISNUMBER('Panel Spreadsheet'!Q10),'Panel Spreadsheet'!Q10*Maturity!Q10,"")</f>
        <v/>
      </c>
      <c r="R10" s="3" t="str">
        <f>IF(ISNUMBER('Panel Spreadsheet'!R10),'Panel Spreadsheet'!R10*Maturity!R10,"")</f>
        <v/>
      </c>
      <c r="S10" s="3" t="str">
        <f>IF(ISNUMBER('Panel Spreadsheet'!S10),'Panel Spreadsheet'!S10*Maturity!S10,"")</f>
        <v/>
      </c>
      <c r="T10" s="3" t="str">
        <f>IF(ISNUMBER('Panel Spreadsheet'!T10),'Panel Spreadsheet'!T10*Maturity!T10,"")</f>
        <v/>
      </c>
      <c r="U10" s="3" t="str">
        <f>IF(ISNUMBER('Panel Spreadsheet'!U10),'Panel Spreadsheet'!U10*Maturity!U10,"")</f>
        <v/>
      </c>
      <c r="V10" s="3" t="str">
        <f>IF(ISNUMBER('Panel Spreadsheet'!V10),'Panel Spreadsheet'!V10*Maturity!V10,"")</f>
        <v/>
      </c>
      <c r="W10" s="3" t="str">
        <f>IF(ISNUMBER('Panel Spreadsheet'!W10),'Panel Spreadsheet'!W10*Maturity!W10,"")</f>
        <v/>
      </c>
      <c r="X10" s="3" t="str">
        <f>IF(ISNUMBER('Panel Spreadsheet'!X10),'Panel Spreadsheet'!X10*Maturity!X10,"")</f>
        <v/>
      </c>
      <c r="Y10" s="3" t="str">
        <f>IF(ISNUMBER('Panel Spreadsheet'!Y10),'Panel Spreadsheet'!Y10*Maturity!Y10,"")</f>
        <v/>
      </c>
      <c r="Z10" s="3" t="str">
        <f>IF(ISNUMBER('Panel Spreadsheet'!Z10),'Panel Spreadsheet'!Z10*Maturity!Z10,"")</f>
        <v/>
      </c>
      <c r="AA10" s="3" t="str">
        <f>IF(ISNUMBER('Panel Spreadsheet'!AA10),'Panel Spreadsheet'!AA10*Maturity!AA10,"")</f>
        <v/>
      </c>
      <c r="AB10" s="3">
        <f>IF(ISNUMBER('Panel Spreadsheet'!AB10),'Panel Spreadsheet'!AB10*Maturity!AB10,"")</f>
        <v>66500</v>
      </c>
      <c r="AC10" s="3" t="str">
        <f>IF(ISNUMBER('Panel Spreadsheet'!AC10),'Panel Spreadsheet'!AC10*Maturity!AC10,"")</f>
        <v/>
      </c>
      <c r="AD10" s="3" t="str">
        <f>IF(ISNUMBER('Panel Spreadsheet'!AD10),'Panel Spreadsheet'!AD10*Maturity!AD10,"")</f>
        <v/>
      </c>
      <c r="AE10" s="3" t="str">
        <f>IF(ISNUMBER('Panel Spreadsheet'!AE10),'Panel Spreadsheet'!AE10*Maturity!AE10,"")</f>
        <v/>
      </c>
      <c r="AF10" s="3" t="str">
        <f>IF(ISNUMBER('Panel Spreadsheet'!AF10),'Panel Spreadsheet'!AF10*Maturity!AF10,"")</f>
        <v/>
      </c>
      <c r="AG10" s="3" t="str">
        <f>IF(ISNUMBER('Panel Spreadsheet'!AG10),'Panel Spreadsheet'!AG10*Maturity!AG10,"")</f>
        <v/>
      </c>
      <c r="AH10" s="3" t="str">
        <f>IF(ISNUMBER('Panel Spreadsheet'!AH10),'Panel Spreadsheet'!AH10*Maturity!AH10,"")</f>
        <v/>
      </c>
      <c r="AI10" s="3" t="str">
        <f>IF(ISNUMBER('Panel Spreadsheet'!AI10),'Panel Spreadsheet'!AI10*Maturity!AI10,"")</f>
        <v/>
      </c>
      <c r="AJ10" s="3" t="str">
        <f>IF(ISNUMBER('Panel Spreadsheet'!AJ10),'Panel Spreadsheet'!AJ10*Maturity!AJ10,"")</f>
        <v/>
      </c>
      <c r="AK10" s="3" t="str">
        <f>IF(ISNUMBER('Panel Spreadsheet'!AK10),'Panel Spreadsheet'!AK10*Maturity!AK10,"")</f>
        <v/>
      </c>
      <c r="AL10" s="3" t="str">
        <f>IF(ISNUMBER('Panel Spreadsheet'!AL10),'Panel Spreadsheet'!AL10*Maturity!AL10,"")</f>
        <v/>
      </c>
      <c r="AM10" s="3" t="str">
        <f>IF(ISNUMBER('Panel Spreadsheet'!AM10),'Panel Spreadsheet'!AM10*Maturity!AM10,"")</f>
        <v/>
      </c>
      <c r="AN10" s="3" t="str">
        <f>IF(ISNUMBER('Panel Spreadsheet'!AN10),'Panel Spreadsheet'!AN10*Maturity!AN10,"")</f>
        <v/>
      </c>
      <c r="AO10" s="3" t="str">
        <f>IF(ISNUMBER('Panel Spreadsheet'!AO10),'Panel Spreadsheet'!AO10*Maturity!AO10,"")</f>
        <v/>
      </c>
      <c r="AP10" s="3" t="str">
        <f>IF(ISNUMBER('Panel Spreadsheet'!AP10),'Panel Spreadsheet'!AP10*Maturity!AP10,"")</f>
        <v/>
      </c>
      <c r="AQ10" s="3" t="str">
        <f>IF(ISNUMBER('Panel Spreadsheet'!AQ10),'Panel Spreadsheet'!AQ10*Maturity!AQ10,"")</f>
        <v/>
      </c>
      <c r="AR10" s="3" t="str">
        <f>IF(ISNUMBER('Panel Spreadsheet'!AR10),'Panel Spreadsheet'!AR10*Maturity!AR10,"")</f>
        <v/>
      </c>
      <c r="AS10" s="3" t="str">
        <f>IF(ISNUMBER('Panel Spreadsheet'!AS10),'Panel Spreadsheet'!AS10*Maturity!AS10,"")</f>
        <v/>
      </c>
      <c r="AT10" s="3" t="str">
        <f>IF(ISNUMBER('Panel Spreadsheet'!AT10),'Panel Spreadsheet'!AT10*Maturity!AT10,"")</f>
        <v/>
      </c>
      <c r="AU10" s="3" t="str">
        <f>IF(ISNUMBER('Panel Spreadsheet'!AU10),'Panel Spreadsheet'!AU10*Maturity!AU10,"")</f>
        <v/>
      </c>
      <c r="AV10" s="3" t="str">
        <f>IF(ISNUMBER('Panel Spreadsheet'!AV10),'Panel Spreadsheet'!AV10*Maturity!AV10,"")</f>
        <v/>
      </c>
      <c r="AW10" s="3" t="str">
        <f>IF(ISNUMBER('Panel Spreadsheet'!AW10),'Panel Spreadsheet'!AW10*Maturity!AW10,"")</f>
        <v/>
      </c>
      <c r="AX10" s="3" t="str">
        <f>IF(ISNUMBER('Panel Spreadsheet'!AX10),'Panel Spreadsheet'!AX10*Maturity!AX10,"")</f>
        <v/>
      </c>
      <c r="AY10" s="3" t="str">
        <f>IF(ISNUMBER('Panel Spreadsheet'!AY10),'Panel Spreadsheet'!AY10*Maturity!AY10,"")</f>
        <v/>
      </c>
      <c r="AZ10" s="3" t="str">
        <f>IF(ISNUMBER('Panel Spreadsheet'!AZ10),'Panel Spreadsheet'!AZ10*Maturity!AZ10,"")</f>
        <v/>
      </c>
      <c r="BA10" s="3" t="str">
        <f>IF(ISNUMBER('Panel Spreadsheet'!BA10),'Panel Spreadsheet'!BA10*Maturity!BA10,"")</f>
        <v/>
      </c>
      <c r="BB10" s="3" t="str">
        <f>IF(ISNUMBER('Panel Spreadsheet'!BB10),'Panel Spreadsheet'!BB10*Maturity!BB10,"")</f>
        <v/>
      </c>
      <c r="BC10" s="3" t="str">
        <f>IF(ISNUMBER('Panel Spreadsheet'!BC10),'Panel Spreadsheet'!BC10*Maturity!BC10,"")</f>
        <v/>
      </c>
      <c r="BD10" s="3" t="str">
        <f>IF(ISNUMBER('Panel Spreadsheet'!BD10),'Panel Spreadsheet'!BD10*Maturity!BD10,"")</f>
        <v/>
      </c>
      <c r="BE10" s="3" t="str">
        <f>IF(ISNUMBER('Panel Spreadsheet'!BE10),'Panel Spreadsheet'!BE10*Maturity!BE10,"")</f>
        <v/>
      </c>
      <c r="BF10" s="3" t="str">
        <f>IF(ISNUMBER('Panel Spreadsheet'!BF10),'Panel Spreadsheet'!BF10*Maturity!BF10,"")</f>
        <v/>
      </c>
      <c r="BG10" s="3" t="str">
        <f>IF(ISNUMBER('Panel Spreadsheet'!BG10),'Panel Spreadsheet'!BG10*Maturity!BG10,"")</f>
        <v/>
      </c>
      <c r="BH10" s="3" t="str">
        <f>IF(ISNUMBER('Panel Spreadsheet'!BH10),'Panel Spreadsheet'!BH10*Maturity!BH10,"")</f>
        <v/>
      </c>
      <c r="BI10" s="3" t="str">
        <f>IF(ISNUMBER('Panel Spreadsheet'!BI10),'Panel Spreadsheet'!BI10*Maturity!BI10,"")</f>
        <v/>
      </c>
      <c r="BJ10" s="3" t="str">
        <f>IF(ISNUMBER('Panel Spreadsheet'!BJ10),'Panel Spreadsheet'!BJ10*Maturity!BJ10,"")</f>
        <v/>
      </c>
      <c r="BK10" s="3" t="str">
        <f>IF(ISNUMBER('Panel Spreadsheet'!BK10),'Panel Spreadsheet'!BK10*Maturity!BK10,"")</f>
        <v/>
      </c>
      <c r="BL10" s="3" t="str">
        <f>IF(ISNUMBER('Panel Spreadsheet'!BL10),'Panel Spreadsheet'!BL10*Maturity!BL10,"")</f>
        <v/>
      </c>
      <c r="BM10" s="3" t="str">
        <f>IF(ISNUMBER('Panel Spreadsheet'!BM10),'Panel Spreadsheet'!BM10*Maturity!BM10,"")</f>
        <v/>
      </c>
    </row>
    <row r="11" spans="1:65" x14ac:dyDescent="0.35">
      <c r="A11" s="51" t="s">
        <v>45</v>
      </c>
      <c r="B11" s="49" t="s">
        <v>138</v>
      </c>
      <c r="C11" s="27">
        <v>3</v>
      </c>
      <c r="D11" s="22">
        <v>1959</v>
      </c>
      <c r="E11" s="26">
        <v>1964</v>
      </c>
      <c r="F11" s="3" t="str">
        <f>IF(ISNUMBER('Panel Spreadsheet'!F11),'Panel Spreadsheet'!F11*Maturity!F11,"")</f>
        <v/>
      </c>
      <c r="G11" s="3" t="str">
        <f>IF(ISNUMBER('Panel Spreadsheet'!G11),'Panel Spreadsheet'!G11*Maturity!G11,"")</f>
        <v/>
      </c>
      <c r="H11" s="3" t="str">
        <f>IF(ISNUMBER('Panel Spreadsheet'!H11),'Panel Spreadsheet'!H11*Maturity!H11,"")</f>
        <v/>
      </c>
      <c r="I11" s="3" t="str">
        <f>IF(ISNUMBER('Panel Spreadsheet'!I11),'Panel Spreadsheet'!I11*Maturity!I11,"")</f>
        <v/>
      </c>
      <c r="J11" s="3" t="str">
        <f>IF(ISNUMBER('Panel Spreadsheet'!J11),'Panel Spreadsheet'!J11*Maturity!J11,"")</f>
        <v/>
      </c>
      <c r="K11" s="3" t="str">
        <f>IF(ISNUMBER('Panel Spreadsheet'!K11),'Panel Spreadsheet'!K11*Maturity!K11,"")</f>
        <v/>
      </c>
      <c r="L11" s="3" t="str">
        <f>IF(ISNUMBER('Panel Spreadsheet'!L11),'Panel Spreadsheet'!L11*Maturity!L11,"")</f>
        <v/>
      </c>
      <c r="M11" s="3" t="str">
        <f>IF(ISNUMBER('Panel Spreadsheet'!M11),'Panel Spreadsheet'!M11*Maturity!M11,"")</f>
        <v/>
      </c>
      <c r="N11" s="3" t="str">
        <f>IF(ISNUMBER('Panel Spreadsheet'!N11),'Panel Spreadsheet'!N11*Maturity!N11,"")</f>
        <v/>
      </c>
      <c r="O11" s="3" t="str">
        <f>IF(ISNUMBER('Panel Spreadsheet'!O11),'Panel Spreadsheet'!O11*Maturity!O11,"")</f>
        <v/>
      </c>
      <c r="P11" s="3" t="str">
        <f>IF(ISNUMBER('Panel Spreadsheet'!P11),'Panel Spreadsheet'!P11*Maturity!P11,"")</f>
        <v/>
      </c>
      <c r="Q11" s="3" t="str">
        <f>IF(ISNUMBER('Panel Spreadsheet'!Q11),'Panel Spreadsheet'!Q11*Maturity!Q11,"")</f>
        <v/>
      </c>
      <c r="R11" s="3" t="str">
        <f>IF(ISNUMBER('Panel Spreadsheet'!R11),'Panel Spreadsheet'!R11*Maturity!R11,"")</f>
        <v/>
      </c>
      <c r="S11" s="3" t="str">
        <f>IF(ISNUMBER('Panel Spreadsheet'!S11),'Panel Spreadsheet'!S11*Maturity!S11,"")</f>
        <v/>
      </c>
      <c r="T11" s="3" t="str">
        <f>IF(ISNUMBER('Panel Spreadsheet'!T11),'Panel Spreadsheet'!T11*Maturity!T11,"")</f>
        <v/>
      </c>
      <c r="U11" s="3" t="str">
        <f>IF(ISNUMBER('Panel Spreadsheet'!U11),'Panel Spreadsheet'!U11*Maturity!U11,"")</f>
        <v/>
      </c>
      <c r="V11" s="3" t="str">
        <f>IF(ISNUMBER('Panel Spreadsheet'!V11),'Panel Spreadsheet'!V11*Maturity!V11,"")</f>
        <v/>
      </c>
      <c r="W11" s="3" t="str">
        <f>IF(ISNUMBER('Panel Spreadsheet'!W11),'Panel Spreadsheet'!W11*Maturity!W11,"")</f>
        <v/>
      </c>
      <c r="X11" s="3" t="str">
        <f>IF(ISNUMBER('Panel Spreadsheet'!X11),'Panel Spreadsheet'!X11*Maturity!X11,"")</f>
        <v/>
      </c>
      <c r="Y11" s="3" t="str">
        <f>IF(ISNUMBER('Panel Spreadsheet'!Y11),'Panel Spreadsheet'!Y11*Maturity!Y11,"")</f>
        <v/>
      </c>
      <c r="Z11" s="3" t="str">
        <f>IF(ISNUMBER('Panel Spreadsheet'!Z11),'Panel Spreadsheet'!Z11*Maturity!Z11,"")</f>
        <v/>
      </c>
      <c r="AA11" s="3" t="str">
        <f>IF(ISNUMBER('Panel Spreadsheet'!AA11),'Panel Spreadsheet'!AA11*Maturity!AA11,"")</f>
        <v/>
      </c>
      <c r="AB11" s="3">
        <f>IF(ISNUMBER('Panel Spreadsheet'!AB11),'Panel Spreadsheet'!AB11*Maturity!AB11,"")</f>
        <v>707000</v>
      </c>
      <c r="AC11" s="3">
        <f>IF(ISNUMBER('Panel Spreadsheet'!AC11),'Panel Spreadsheet'!AC11*Maturity!AC11,"")</f>
        <v>634500</v>
      </c>
      <c r="AD11" s="3">
        <f>IF(ISNUMBER('Panel Spreadsheet'!AD11),'Panel Spreadsheet'!AD11*Maturity!AD11,"")</f>
        <v>611000</v>
      </c>
      <c r="AE11" s="3">
        <f>IF(ISNUMBER('Panel Spreadsheet'!AE11),'Panel Spreadsheet'!AE11*Maturity!AE11,"")</f>
        <v>559375</v>
      </c>
      <c r="AF11" s="3">
        <f>IF(ISNUMBER('Panel Spreadsheet'!AF11),'Panel Spreadsheet'!AF11*Maturity!AF11,"")</f>
        <v>546000</v>
      </c>
      <c r="AG11" s="3">
        <f>IF(ISNUMBER('Panel Spreadsheet'!AG11),'Panel Spreadsheet'!AG11*Maturity!AG11,"")</f>
        <v>543375</v>
      </c>
      <c r="AH11" s="3">
        <f>IF(ISNUMBER('Panel Spreadsheet'!AH11),'Panel Spreadsheet'!AH11*Maturity!AH11,"")</f>
        <v>525250</v>
      </c>
      <c r="AI11" s="3">
        <f>IF(ISNUMBER('Panel Spreadsheet'!AI11),'Panel Spreadsheet'!AI11*Maturity!AI11,"")</f>
        <v>519750</v>
      </c>
      <c r="AJ11" s="3">
        <f>IF(ISNUMBER('Panel Spreadsheet'!AJ11),'Panel Spreadsheet'!AJ11*Maturity!AJ11,"")</f>
        <v>495000</v>
      </c>
      <c r="AK11" s="3">
        <f>IF(ISNUMBER('Panel Spreadsheet'!AK11),'Panel Spreadsheet'!AK11*Maturity!AK11,"")</f>
        <v>475000</v>
      </c>
      <c r="AL11" s="3">
        <f>IF(ISNUMBER('Panel Spreadsheet'!AL11),'Panel Spreadsheet'!AL11*Maturity!AL11,"")</f>
        <v>468000</v>
      </c>
      <c r="AM11" s="3">
        <f>IF(ISNUMBER('Panel Spreadsheet'!AM11),'Panel Spreadsheet'!AM11*Maturity!AM11,"")</f>
        <v>454750</v>
      </c>
      <c r="AN11" s="3">
        <f>IF(ISNUMBER('Panel Spreadsheet'!AN11),'Panel Spreadsheet'!AN11*Maturity!AN11,"")</f>
        <v>412000</v>
      </c>
      <c r="AO11" s="3">
        <f>IF(ISNUMBER('Panel Spreadsheet'!AO11),'Panel Spreadsheet'!AO11*Maturity!AO11,"")</f>
        <v>376875</v>
      </c>
      <c r="AP11" s="3">
        <f>IF(ISNUMBER('Panel Spreadsheet'!AP11),'Panel Spreadsheet'!AP11*Maturity!AP11,"")</f>
        <v>343000</v>
      </c>
      <c r="AQ11" s="3">
        <f>IF(ISNUMBER('Panel Spreadsheet'!AQ11),'Panel Spreadsheet'!AQ11*Maturity!AQ11,"")</f>
        <v>318500</v>
      </c>
      <c r="AR11" s="3">
        <f>IF(ISNUMBER('Panel Spreadsheet'!AR11),'Panel Spreadsheet'!AR11*Maturity!AR11,"")</f>
        <v>259500</v>
      </c>
      <c r="AS11" s="3" t="str">
        <f>IF(ISNUMBER('Panel Spreadsheet'!AS11),'Panel Spreadsheet'!AS11*Maturity!AS11,"")</f>
        <v/>
      </c>
      <c r="AT11" s="3" t="str">
        <f>IF(ISNUMBER('Panel Spreadsheet'!AT11),'Panel Spreadsheet'!AT11*Maturity!AT11,"")</f>
        <v/>
      </c>
      <c r="AU11" s="3" t="str">
        <f>IF(ISNUMBER('Panel Spreadsheet'!AU11),'Panel Spreadsheet'!AU11*Maturity!AU11,"")</f>
        <v/>
      </c>
      <c r="AV11" s="3" t="str">
        <f>IF(ISNUMBER('Panel Spreadsheet'!AV11),'Panel Spreadsheet'!AV11*Maturity!AV11,"")</f>
        <v/>
      </c>
      <c r="AW11" s="3" t="str">
        <f>IF(ISNUMBER('Panel Spreadsheet'!AW11),'Panel Spreadsheet'!AW11*Maturity!AW11,"")</f>
        <v/>
      </c>
      <c r="AX11" s="3" t="str">
        <f>IF(ISNUMBER('Panel Spreadsheet'!AX11),'Panel Spreadsheet'!AX11*Maturity!AX11,"")</f>
        <v/>
      </c>
      <c r="AY11" s="3" t="str">
        <f>IF(ISNUMBER('Panel Spreadsheet'!AY11),'Panel Spreadsheet'!AY11*Maturity!AY11,"")</f>
        <v/>
      </c>
      <c r="AZ11" s="3" t="str">
        <f>IF(ISNUMBER('Panel Spreadsheet'!AZ11),'Panel Spreadsheet'!AZ11*Maturity!AZ11,"")</f>
        <v/>
      </c>
      <c r="BA11" s="3" t="str">
        <f>IF(ISNUMBER('Panel Spreadsheet'!BA11),'Panel Spreadsheet'!BA11*Maturity!BA11,"")</f>
        <v/>
      </c>
      <c r="BB11" s="3" t="str">
        <f>IF(ISNUMBER('Panel Spreadsheet'!BB11),'Panel Spreadsheet'!BB11*Maturity!BB11,"")</f>
        <v/>
      </c>
      <c r="BC11" s="3" t="str">
        <f>IF(ISNUMBER('Panel Spreadsheet'!BC11),'Panel Spreadsheet'!BC11*Maturity!BC11,"")</f>
        <v/>
      </c>
      <c r="BD11" s="3" t="str">
        <f>IF(ISNUMBER('Panel Spreadsheet'!BD11),'Panel Spreadsheet'!BD11*Maturity!BD11,"")</f>
        <v/>
      </c>
      <c r="BE11" s="3" t="str">
        <f>IF(ISNUMBER('Panel Spreadsheet'!BE11),'Panel Spreadsheet'!BE11*Maturity!BE11,"")</f>
        <v/>
      </c>
      <c r="BF11" s="3" t="str">
        <f>IF(ISNUMBER('Panel Spreadsheet'!BF11),'Panel Spreadsheet'!BF11*Maturity!BF11,"")</f>
        <v/>
      </c>
      <c r="BG11" s="3" t="str">
        <f>IF(ISNUMBER('Panel Spreadsheet'!BG11),'Panel Spreadsheet'!BG11*Maturity!BG11,"")</f>
        <v/>
      </c>
      <c r="BH11" s="3" t="str">
        <f>IF(ISNUMBER('Panel Spreadsheet'!BH11),'Panel Spreadsheet'!BH11*Maturity!BH11,"")</f>
        <v/>
      </c>
      <c r="BI11" s="3" t="str">
        <f>IF(ISNUMBER('Panel Spreadsheet'!BI11),'Panel Spreadsheet'!BI11*Maturity!BI11,"")</f>
        <v/>
      </c>
      <c r="BJ11" s="3" t="str">
        <f>IF(ISNUMBER('Panel Spreadsheet'!BJ11),'Panel Spreadsheet'!BJ11*Maturity!BJ11,"")</f>
        <v/>
      </c>
      <c r="BK11" s="3" t="str">
        <f>IF(ISNUMBER('Panel Spreadsheet'!BK11),'Panel Spreadsheet'!BK11*Maturity!BK11,"")</f>
        <v/>
      </c>
      <c r="BL11" s="3" t="str">
        <f>IF(ISNUMBER('Panel Spreadsheet'!BL11),'Panel Spreadsheet'!BL11*Maturity!BL11,"")</f>
        <v/>
      </c>
      <c r="BM11" s="3" t="str">
        <f>IF(ISNUMBER('Panel Spreadsheet'!BM11),'Panel Spreadsheet'!BM11*Maturity!BM11,"")</f>
        <v/>
      </c>
    </row>
    <row r="12" spans="1:65" x14ac:dyDescent="0.35">
      <c r="A12" s="51" t="s">
        <v>19</v>
      </c>
      <c r="B12" s="49" t="s">
        <v>138</v>
      </c>
      <c r="C12" s="27">
        <v>3</v>
      </c>
      <c r="D12" s="22">
        <v>1967</v>
      </c>
      <c r="E12" s="26">
        <v>1971</v>
      </c>
      <c r="F12" s="3" t="str">
        <f>IF(ISNUMBER('Panel Spreadsheet'!F12),'Panel Spreadsheet'!F12*Maturity!F12,"")</f>
        <v/>
      </c>
      <c r="G12" s="3" t="str">
        <f>IF(ISNUMBER('Panel Spreadsheet'!G12),'Panel Spreadsheet'!G12*Maturity!G12,"")</f>
        <v/>
      </c>
      <c r="H12" s="3" t="str">
        <f>IF(ISNUMBER('Panel Spreadsheet'!H12),'Panel Spreadsheet'!H12*Maturity!H12,"")</f>
        <v/>
      </c>
      <c r="I12" s="3" t="str">
        <f>IF(ISNUMBER('Panel Spreadsheet'!I12),'Panel Spreadsheet'!I12*Maturity!I12,"")</f>
        <v/>
      </c>
      <c r="J12" s="3" t="str">
        <f>IF(ISNUMBER('Panel Spreadsheet'!J12),'Panel Spreadsheet'!J12*Maturity!J12,"")</f>
        <v/>
      </c>
      <c r="K12" s="3" t="str">
        <f>IF(ISNUMBER('Panel Spreadsheet'!K12),'Panel Spreadsheet'!K12*Maturity!K12,"")</f>
        <v/>
      </c>
      <c r="L12" s="3" t="str">
        <f>IF(ISNUMBER('Panel Spreadsheet'!L12),'Panel Spreadsheet'!L12*Maturity!L12,"")</f>
        <v/>
      </c>
      <c r="M12" s="3" t="str">
        <f>IF(ISNUMBER('Panel Spreadsheet'!M12),'Panel Spreadsheet'!M12*Maturity!M12,"")</f>
        <v/>
      </c>
      <c r="N12" s="3" t="str">
        <f>IF(ISNUMBER('Panel Spreadsheet'!N12),'Panel Spreadsheet'!N12*Maturity!N12,"")</f>
        <v/>
      </c>
      <c r="O12" s="3" t="str">
        <f>IF(ISNUMBER('Panel Spreadsheet'!O12),'Panel Spreadsheet'!O12*Maturity!O12,"")</f>
        <v/>
      </c>
      <c r="P12" s="3" t="str">
        <f>IF(ISNUMBER('Panel Spreadsheet'!P12),'Panel Spreadsheet'!P12*Maturity!P12,"")</f>
        <v/>
      </c>
      <c r="Q12" s="3" t="str">
        <f>IF(ISNUMBER('Panel Spreadsheet'!Q12),'Panel Spreadsheet'!Q12*Maturity!Q12,"")</f>
        <v/>
      </c>
      <c r="R12" s="3" t="str">
        <f>IF(ISNUMBER('Panel Spreadsheet'!R12),'Panel Spreadsheet'!R12*Maturity!R12,"")</f>
        <v/>
      </c>
      <c r="S12" s="3" t="str">
        <f>IF(ISNUMBER('Panel Spreadsheet'!S12),'Panel Spreadsheet'!S12*Maturity!S12,"")</f>
        <v/>
      </c>
      <c r="T12" s="3" t="str">
        <f>IF(ISNUMBER('Panel Spreadsheet'!T12),'Panel Spreadsheet'!T12*Maturity!T12,"")</f>
        <v/>
      </c>
      <c r="U12" s="3" t="str">
        <f>IF(ISNUMBER('Panel Spreadsheet'!U12),'Panel Spreadsheet'!U12*Maturity!U12,"")</f>
        <v/>
      </c>
      <c r="V12" s="3" t="str">
        <f>IF(ISNUMBER('Panel Spreadsheet'!V12),'Panel Spreadsheet'!V12*Maturity!V12,"")</f>
        <v/>
      </c>
      <c r="W12" s="3" t="str">
        <f>IF(ISNUMBER('Panel Spreadsheet'!W12),'Panel Spreadsheet'!W12*Maturity!W12,"")</f>
        <v/>
      </c>
      <c r="X12" s="3" t="str">
        <f>IF(ISNUMBER('Panel Spreadsheet'!X12),'Panel Spreadsheet'!X12*Maturity!X12,"")</f>
        <v/>
      </c>
      <c r="Y12" s="3" t="str">
        <f>IF(ISNUMBER('Panel Spreadsheet'!Y12),'Panel Spreadsheet'!Y12*Maturity!Y12,"")</f>
        <v/>
      </c>
      <c r="Z12" s="3" t="str">
        <f>IF(ISNUMBER('Panel Spreadsheet'!Z12),'Panel Spreadsheet'!Z12*Maturity!Z12,"")</f>
        <v/>
      </c>
      <c r="AA12" s="3" t="str">
        <f>IF(ISNUMBER('Panel Spreadsheet'!AA12),'Panel Spreadsheet'!AA12*Maturity!AA12,"")</f>
        <v/>
      </c>
      <c r="AB12" s="3" t="str">
        <f>IF(ISNUMBER('Panel Spreadsheet'!AB12),'Panel Spreadsheet'!AB12*Maturity!AB12,"")</f>
        <v/>
      </c>
      <c r="AC12" s="3" t="str">
        <f>IF(ISNUMBER('Panel Spreadsheet'!AC12),'Panel Spreadsheet'!AC12*Maturity!AC12,"")</f>
        <v/>
      </c>
      <c r="AD12" s="3" t="str">
        <f>IF(ISNUMBER('Panel Spreadsheet'!AD12),'Panel Spreadsheet'!AD12*Maturity!AD12,"")</f>
        <v/>
      </c>
      <c r="AE12" s="3" t="str">
        <f>IF(ISNUMBER('Panel Spreadsheet'!AE12),'Panel Spreadsheet'!AE12*Maturity!AE12,"")</f>
        <v/>
      </c>
      <c r="AF12" s="3" t="str">
        <f>IF(ISNUMBER('Panel Spreadsheet'!AF12),'Panel Spreadsheet'!AF12*Maturity!AF12,"")</f>
        <v/>
      </c>
      <c r="AG12" s="3" t="str">
        <f>IF(ISNUMBER('Panel Spreadsheet'!AG12),'Panel Spreadsheet'!AG12*Maturity!AG12,"")</f>
        <v/>
      </c>
      <c r="AH12" s="3" t="str">
        <f>IF(ISNUMBER('Panel Spreadsheet'!AH12),'Panel Spreadsheet'!AH12*Maturity!AH12,"")</f>
        <v/>
      </c>
      <c r="AI12" s="3" t="str">
        <f>IF(ISNUMBER('Panel Spreadsheet'!AI12),'Panel Spreadsheet'!AI12*Maturity!AI12,"")</f>
        <v/>
      </c>
      <c r="AJ12" s="3" t="str">
        <f>IF(ISNUMBER('Panel Spreadsheet'!AJ12),'Panel Spreadsheet'!AJ12*Maturity!AJ12,"")</f>
        <v/>
      </c>
      <c r="AK12" s="3" t="str">
        <f>IF(ISNUMBER('Panel Spreadsheet'!AK12),'Panel Spreadsheet'!AK12*Maturity!AK12,"")</f>
        <v/>
      </c>
      <c r="AL12" s="3" t="str">
        <f>IF(ISNUMBER('Panel Spreadsheet'!AL12),'Panel Spreadsheet'!AL12*Maturity!AL12,"")</f>
        <v/>
      </c>
      <c r="AM12" s="3" t="str">
        <f>IF(ISNUMBER('Panel Spreadsheet'!AM12),'Panel Spreadsheet'!AM12*Maturity!AM12,"")</f>
        <v/>
      </c>
      <c r="AN12" s="3" t="str">
        <f>IF(ISNUMBER('Panel Spreadsheet'!AN12),'Panel Spreadsheet'!AN12*Maturity!AN12,"")</f>
        <v/>
      </c>
      <c r="AO12" s="3" t="str">
        <f>IF(ISNUMBER('Panel Spreadsheet'!AO12),'Panel Spreadsheet'!AO12*Maturity!AO12,"")</f>
        <v/>
      </c>
      <c r="AP12" s="3" t="str">
        <f>IF(ISNUMBER('Panel Spreadsheet'!AP12),'Panel Spreadsheet'!AP12*Maturity!AP12,"")</f>
        <v/>
      </c>
      <c r="AQ12" s="3" t="str">
        <f>IF(ISNUMBER('Panel Spreadsheet'!AQ12),'Panel Spreadsheet'!AQ12*Maturity!AQ12,"")</f>
        <v/>
      </c>
      <c r="AR12" s="3">
        <f>IF(ISNUMBER('Panel Spreadsheet'!AR12),'Panel Spreadsheet'!AR12*Maturity!AR12,"")</f>
        <v>3021000</v>
      </c>
      <c r="AS12" s="3">
        <f>IF(ISNUMBER('Panel Spreadsheet'!AS12),'Panel Spreadsheet'!AS12*Maturity!AS12,"")</f>
        <v>3114000</v>
      </c>
      <c r="AT12" s="3">
        <f>IF(ISNUMBER('Panel Spreadsheet'!AT12),'Panel Spreadsheet'!AT12*Maturity!AT12,"")</f>
        <v>3043000</v>
      </c>
      <c r="AU12" s="3">
        <f>IF(ISNUMBER('Panel Spreadsheet'!AU12),'Panel Spreadsheet'!AU12*Maturity!AU12,"")</f>
        <v>2736000</v>
      </c>
      <c r="AV12" s="3">
        <f>IF(ISNUMBER('Panel Spreadsheet'!AV12),'Panel Spreadsheet'!AV12*Maturity!AV12,"")</f>
        <v>2205000</v>
      </c>
      <c r="AW12" s="3">
        <f>IF(ISNUMBER('Panel Spreadsheet'!AW12),'Panel Spreadsheet'!AW12*Maturity!AW12,"")</f>
        <v>2030000</v>
      </c>
      <c r="AX12" s="3">
        <f>IF(ISNUMBER('Panel Spreadsheet'!AX12),'Panel Spreadsheet'!AX12*Maturity!AX12,"")</f>
        <v>1833000</v>
      </c>
      <c r="AY12" s="3">
        <f>IF(ISNUMBER('Panel Spreadsheet'!AY12),'Panel Spreadsheet'!AY12*Maturity!AY12,"")</f>
        <v>1752000</v>
      </c>
      <c r="AZ12" s="3">
        <f>IF(ISNUMBER('Panel Spreadsheet'!AZ12),'Panel Spreadsheet'!AZ12*Maturity!AZ12,"")</f>
        <v>1485000</v>
      </c>
      <c r="BA12" s="3">
        <f>IF(ISNUMBER('Panel Spreadsheet'!BA12),'Panel Spreadsheet'!BA12*Maturity!BA12,"")</f>
        <v>1430000</v>
      </c>
      <c r="BB12" s="3">
        <f>IF(ISNUMBER('Panel Spreadsheet'!BB12),'Panel Spreadsheet'!BB12*Maturity!BB12,"")</f>
        <v>1233000</v>
      </c>
      <c r="BC12" s="3">
        <f>IF(ISNUMBER('Panel Spreadsheet'!BC12),'Panel Spreadsheet'!BC12*Maturity!BC12,"")</f>
        <v>1192000</v>
      </c>
      <c r="BD12" s="3" t="str">
        <f>IF(ISNUMBER('Panel Spreadsheet'!BD12),'Panel Spreadsheet'!BD12*Maturity!BD12,"")</f>
        <v/>
      </c>
      <c r="BE12" s="3" t="str">
        <f>IF(ISNUMBER('Panel Spreadsheet'!BE12),'Panel Spreadsheet'!BE12*Maturity!BE12,"")</f>
        <v/>
      </c>
      <c r="BF12" s="3" t="str">
        <f>IF(ISNUMBER('Panel Spreadsheet'!BF12),'Panel Spreadsheet'!BF12*Maturity!BF12,"")</f>
        <v/>
      </c>
      <c r="BG12" s="3" t="str">
        <f>IF(ISNUMBER('Panel Spreadsheet'!BG12),'Panel Spreadsheet'!BG12*Maturity!BG12,"")</f>
        <v/>
      </c>
      <c r="BH12" s="3" t="str">
        <f>IF(ISNUMBER('Panel Spreadsheet'!BH12),'Panel Spreadsheet'!BH12*Maturity!BH12,"")</f>
        <v/>
      </c>
      <c r="BI12" s="3" t="str">
        <f>IF(ISNUMBER('Panel Spreadsheet'!BI12),'Panel Spreadsheet'!BI12*Maturity!BI12,"")</f>
        <v/>
      </c>
      <c r="BJ12" s="3" t="str">
        <f>IF(ISNUMBER('Panel Spreadsheet'!BJ12),'Panel Spreadsheet'!BJ12*Maturity!BJ12,"")</f>
        <v/>
      </c>
      <c r="BK12" s="3" t="str">
        <f>IF(ISNUMBER('Panel Spreadsheet'!BK12),'Panel Spreadsheet'!BK12*Maturity!BK12,"")</f>
        <v/>
      </c>
      <c r="BL12" s="3" t="str">
        <f>IF(ISNUMBER('Panel Spreadsheet'!BL12),'Panel Spreadsheet'!BL12*Maturity!BL12,"")</f>
        <v/>
      </c>
      <c r="BM12" s="3" t="str">
        <f>IF(ISNUMBER('Panel Spreadsheet'!BM12),'Panel Spreadsheet'!BM12*Maturity!BM12,"")</f>
        <v/>
      </c>
    </row>
    <row r="13" spans="1:65" x14ac:dyDescent="0.35">
      <c r="A13" s="49" t="s">
        <v>16</v>
      </c>
      <c r="B13" s="49" t="s">
        <v>138</v>
      </c>
      <c r="C13" s="27">
        <v>3</v>
      </c>
      <c r="D13" s="26">
        <v>1929</v>
      </c>
      <c r="E13" s="26">
        <v>1949</v>
      </c>
      <c r="F13" s="3" t="str">
        <f>IF(ISNUMBER('Panel Spreadsheet'!F13),'Panel Spreadsheet'!F13*Maturity!F13,"")</f>
        <v/>
      </c>
      <c r="G13" s="3" t="str">
        <f>IF(ISNUMBER('Panel Spreadsheet'!G13),'Panel Spreadsheet'!G13*Maturity!G13,"")</f>
        <v/>
      </c>
      <c r="H13" s="3" t="str">
        <f>IF(ISNUMBER('Panel Spreadsheet'!H13),'Panel Spreadsheet'!H13*Maturity!H13,"")</f>
        <v/>
      </c>
      <c r="I13" s="3" t="str">
        <f>IF(ISNUMBER('Panel Spreadsheet'!I13),'Panel Spreadsheet'!I13*Maturity!I13,"")</f>
        <v/>
      </c>
      <c r="J13" s="3" t="str">
        <f>IF(ISNUMBER('Panel Spreadsheet'!J13),'Panel Spreadsheet'!J13*Maturity!J13,"")</f>
        <v/>
      </c>
      <c r="K13" s="3" t="str">
        <f>IF(ISNUMBER('Panel Spreadsheet'!K13),'Panel Spreadsheet'!K13*Maturity!K13,"")</f>
        <v/>
      </c>
      <c r="L13" s="3" t="str">
        <f>IF(ISNUMBER('Panel Spreadsheet'!L13),'Panel Spreadsheet'!L13*Maturity!L13,"")</f>
        <v/>
      </c>
      <c r="M13" s="3" t="str">
        <f>IF(ISNUMBER('Panel Spreadsheet'!M13),'Panel Spreadsheet'!M13*Maturity!M13,"")</f>
        <v/>
      </c>
      <c r="N13" s="3" t="str">
        <f>IF(ISNUMBER('Panel Spreadsheet'!N13),'Panel Spreadsheet'!N13*Maturity!N13,"")</f>
        <v/>
      </c>
      <c r="O13" s="3" t="str">
        <f>IF(ISNUMBER('Panel Spreadsheet'!O13),'Panel Spreadsheet'!O13*Maturity!O13,"")</f>
        <v/>
      </c>
      <c r="P13" s="3" t="str">
        <f>IF(ISNUMBER('Panel Spreadsheet'!P13),'Panel Spreadsheet'!P13*Maturity!P13,"")</f>
        <v/>
      </c>
      <c r="Q13" s="3" t="str">
        <f>IF(ISNUMBER('Panel Spreadsheet'!Q13),'Panel Spreadsheet'!Q13*Maturity!Q13,"")</f>
        <v/>
      </c>
      <c r="R13" s="3" t="str">
        <f>IF(ISNUMBER('Panel Spreadsheet'!R13),'Panel Spreadsheet'!R13*Maturity!R13,"")</f>
        <v/>
      </c>
      <c r="S13" s="3" t="str">
        <f>IF(ISNUMBER('Panel Spreadsheet'!S13),'Panel Spreadsheet'!S13*Maturity!S13,"")</f>
        <v/>
      </c>
      <c r="T13" s="3" t="str">
        <f>IF(ISNUMBER('Panel Spreadsheet'!T13),'Panel Spreadsheet'!T13*Maturity!T13,"")</f>
        <v/>
      </c>
      <c r="U13" s="3" t="str">
        <f>IF(ISNUMBER('Panel Spreadsheet'!U13),'Panel Spreadsheet'!U13*Maturity!U13,"")</f>
        <v/>
      </c>
      <c r="V13" s="3" t="str">
        <f>IF(ISNUMBER('Panel Spreadsheet'!V13),'Panel Spreadsheet'!V13*Maturity!V13,"")</f>
        <v/>
      </c>
      <c r="W13" s="3" t="str">
        <f>IF(ISNUMBER('Panel Spreadsheet'!W13),'Panel Spreadsheet'!W13*Maturity!W13,"")</f>
        <v/>
      </c>
      <c r="X13" s="3" t="str">
        <f>IF(ISNUMBER('Panel Spreadsheet'!X13),'Panel Spreadsheet'!X13*Maturity!X13,"")</f>
        <v/>
      </c>
      <c r="Y13" s="3" t="str">
        <f>IF(ISNUMBER('Panel Spreadsheet'!Y13),'Panel Spreadsheet'!Y13*Maturity!Y13,"")</f>
        <v/>
      </c>
      <c r="Z13" s="3" t="str">
        <f>IF(ISNUMBER('Panel Spreadsheet'!Z13),'Panel Spreadsheet'!Z13*Maturity!Z13,"")</f>
        <v/>
      </c>
      <c r="AA13" s="3" t="str">
        <f>IF(ISNUMBER('Panel Spreadsheet'!AA13),'Panel Spreadsheet'!AA13*Maturity!AA13,"")</f>
        <v/>
      </c>
      <c r="AB13" s="3" t="str">
        <f>IF(ISNUMBER('Panel Spreadsheet'!AB13),'Panel Spreadsheet'!AB13*Maturity!AB13,"")</f>
        <v/>
      </c>
      <c r="AC13" s="3">
        <f>IF(ISNUMBER('Panel Spreadsheet'!AC13),'Panel Spreadsheet'!AC13*Maturity!AC13,"")</f>
        <v>564000</v>
      </c>
      <c r="AD13" s="3">
        <f>IF(ISNUMBER('Panel Spreadsheet'!AD13),'Panel Spreadsheet'!AD13*Maturity!AD13,"")</f>
        <v>511500</v>
      </c>
      <c r="AE13" s="3">
        <f>IF(ISNUMBER('Panel Spreadsheet'!AE13),'Panel Spreadsheet'!AE13*Maturity!AE13,"")</f>
        <v>455000</v>
      </c>
      <c r="AF13" s="3">
        <f>IF(ISNUMBER('Panel Spreadsheet'!AF13),'Panel Spreadsheet'!AF13*Maturity!AF13,"")</f>
        <v>420750</v>
      </c>
      <c r="AG13" s="3">
        <f>IF(ISNUMBER('Panel Spreadsheet'!AG13),'Panel Spreadsheet'!AG13*Maturity!AG13,"")</f>
        <v>388000</v>
      </c>
      <c r="AH13" s="3">
        <f>IF(ISNUMBER('Panel Spreadsheet'!AH13),'Panel Spreadsheet'!AH13*Maturity!AH13,"")</f>
        <v>323750</v>
      </c>
      <c r="AI13" s="3">
        <f>IF(ISNUMBER('Panel Spreadsheet'!AI13),'Panel Spreadsheet'!AI13*Maturity!AI13,"")</f>
        <v>288000</v>
      </c>
      <c r="AJ13" s="3">
        <f>IF(ISNUMBER('Panel Spreadsheet'!AJ13),'Panel Spreadsheet'!AJ13*Maturity!AJ13,"")</f>
        <v>250000</v>
      </c>
      <c r="AK13" s="3">
        <f>IF(ISNUMBER('Panel Spreadsheet'!AK13),'Panel Spreadsheet'!AK13*Maturity!AK13,"")</f>
        <v>201000</v>
      </c>
      <c r="AL13" s="3">
        <f>IF(ISNUMBER('Panel Spreadsheet'!AL13),'Panel Spreadsheet'!AL13*Maturity!AL13,"")</f>
        <v>151500</v>
      </c>
      <c r="AM13" s="3">
        <f>IF(ISNUMBER('Panel Spreadsheet'!AM13),'Panel Spreadsheet'!AM13*Maturity!AM13,"")</f>
        <v>101500</v>
      </c>
      <c r="AN13" s="3">
        <f>IF(ISNUMBER('Panel Spreadsheet'!AN13),'Panel Spreadsheet'!AN13*Maturity!AN13,"")</f>
        <v>50500</v>
      </c>
      <c r="AO13" s="3" t="str">
        <f>IF(ISNUMBER('Panel Spreadsheet'!AO13),'Panel Spreadsheet'!AO13*Maturity!AO13,"")</f>
        <v/>
      </c>
      <c r="AP13" s="3" t="str">
        <f>IF(ISNUMBER('Panel Spreadsheet'!AP13),'Panel Spreadsheet'!AP13*Maturity!AP13,"")</f>
        <v/>
      </c>
      <c r="AQ13" s="3" t="str">
        <f>IF(ISNUMBER('Panel Spreadsheet'!AQ13),'Panel Spreadsheet'!AQ13*Maturity!AQ13,"")</f>
        <v/>
      </c>
      <c r="AR13" s="3" t="str">
        <f>IF(ISNUMBER('Panel Spreadsheet'!AR13),'Panel Spreadsheet'!AR13*Maturity!AR13,"")</f>
        <v/>
      </c>
      <c r="AS13" s="3" t="str">
        <f>IF(ISNUMBER('Panel Spreadsheet'!AS13),'Panel Spreadsheet'!AS13*Maturity!AS13,"")</f>
        <v/>
      </c>
      <c r="AT13" s="3" t="str">
        <f>IF(ISNUMBER('Panel Spreadsheet'!AT13),'Panel Spreadsheet'!AT13*Maturity!AT13,"")</f>
        <v/>
      </c>
      <c r="AU13" s="3" t="str">
        <f>IF(ISNUMBER('Panel Spreadsheet'!AU13),'Panel Spreadsheet'!AU13*Maturity!AU13,"")</f>
        <v/>
      </c>
      <c r="AV13" s="3" t="str">
        <f>IF(ISNUMBER('Panel Spreadsheet'!AV13),'Panel Spreadsheet'!AV13*Maturity!AV13,"")</f>
        <v/>
      </c>
      <c r="AW13" s="3" t="str">
        <f>IF(ISNUMBER('Panel Spreadsheet'!AW13),'Panel Spreadsheet'!AW13*Maturity!AW13,"")</f>
        <v/>
      </c>
      <c r="AX13" s="3" t="str">
        <f>IF(ISNUMBER('Panel Spreadsheet'!AX13),'Panel Spreadsheet'!AX13*Maturity!AX13,"")</f>
        <v/>
      </c>
      <c r="AY13" s="3" t="str">
        <f>IF(ISNUMBER('Panel Spreadsheet'!AY13),'Panel Spreadsheet'!AY13*Maturity!AY13,"")</f>
        <v/>
      </c>
      <c r="AZ13" s="3" t="str">
        <f>IF(ISNUMBER('Panel Spreadsheet'!AZ13),'Panel Spreadsheet'!AZ13*Maturity!AZ13,"")</f>
        <v/>
      </c>
      <c r="BA13" s="3" t="str">
        <f>IF(ISNUMBER('Panel Spreadsheet'!BA13),'Panel Spreadsheet'!BA13*Maturity!BA13,"")</f>
        <v/>
      </c>
      <c r="BB13" s="3" t="str">
        <f>IF(ISNUMBER('Panel Spreadsheet'!BB13),'Panel Spreadsheet'!BB13*Maturity!BB13,"")</f>
        <v/>
      </c>
      <c r="BC13" s="3" t="str">
        <f>IF(ISNUMBER('Panel Spreadsheet'!BC13),'Panel Spreadsheet'!BC13*Maturity!BC13,"")</f>
        <v/>
      </c>
      <c r="BD13" s="3" t="str">
        <f>IF(ISNUMBER('Panel Spreadsheet'!BD13),'Panel Spreadsheet'!BD13*Maturity!BD13,"")</f>
        <v/>
      </c>
      <c r="BE13" s="3" t="str">
        <f>IF(ISNUMBER('Panel Spreadsheet'!BE13),'Panel Spreadsheet'!BE13*Maturity!BE13,"")</f>
        <v/>
      </c>
      <c r="BF13" s="3" t="str">
        <f>IF(ISNUMBER('Panel Spreadsheet'!BF13),'Panel Spreadsheet'!BF13*Maturity!BF13,"")</f>
        <v/>
      </c>
      <c r="BG13" s="3" t="str">
        <f>IF(ISNUMBER('Panel Spreadsheet'!BG13),'Panel Spreadsheet'!BG13*Maturity!BG13,"")</f>
        <v/>
      </c>
      <c r="BH13" s="3" t="str">
        <f>IF(ISNUMBER('Panel Spreadsheet'!BH13),'Panel Spreadsheet'!BH13*Maturity!BH13,"")</f>
        <v/>
      </c>
      <c r="BI13" s="3" t="str">
        <f>IF(ISNUMBER('Panel Spreadsheet'!BI13),'Panel Spreadsheet'!BI13*Maturity!BI13,"")</f>
        <v/>
      </c>
      <c r="BJ13" s="3" t="str">
        <f>IF(ISNUMBER('Panel Spreadsheet'!BJ13),'Panel Spreadsheet'!BJ13*Maturity!BJ13,"")</f>
        <v/>
      </c>
      <c r="BK13" s="3" t="str">
        <f>IF(ISNUMBER('Panel Spreadsheet'!BK13),'Panel Spreadsheet'!BK13*Maturity!BK13,"")</f>
        <v/>
      </c>
      <c r="BL13" s="3" t="str">
        <f>IF(ISNUMBER('Panel Spreadsheet'!BL13),'Panel Spreadsheet'!BL13*Maturity!BL13,"")</f>
        <v/>
      </c>
      <c r="BM13" s="3" t="str">
        <f>IF(ISNUMBER('Panel Spreadsheet'!BM13),'Panel Spreadsheet'!BM13*Maturity!BM13,"")</f>
        <v/>
      </c>
    </row>
    <row r="14" spans="1:65" x14ac:dyDescent="0.35">
      <c r="A14" s="49" t="s">
        <v>35</v>
      </c>
      <c r="B14" s="49" t="s">
        <v>138</v>
      </c>
      <c r="C14" s="27">
        <v>3.5</v>
      </c>
      <c r="D14" s="22">
        <v>1936</v>
      </c>
      <c r="E14" s="26">
        <v>1937</v>
      </c>
      <c r="F14" s="3" t="str">
        <f>IF(ISNUMBER('Panel Spreadsheet'!F14),'Panel Spreadsheet'!F14*Maturity!F14,"")</f>
        <v/>
      </c>
      <c r="G14" s="3" t="str">
        <f>IF(ISNUMBER('Panel Spreadsheet'!G14),'Panel Spreadsheet'!G14*Maturity!G14,"")</f>
        <v/>
      </c>
      <c r="H14" s="3" t="str">
        <f>IF(ISNUMBER('Panel Spreadsheet'!H14),'Panel Spreadsheet'!H14*Maturity!H14,"")</f>
        <v/>
      </c>
      <c r="I14" s="3" t="str">
        <f>IF(ISNUMBER('Panel Spreadsheet'!I14),'Panel Spreadsheet'!I14*Maturity!I14,"")</f>
        <v/>
      </c>
      <c r="J14" s="3" t="str">
        <f>IF(ISNUMBER('Panel Spreadsheet'!J14),'Panel Spreadsheet'!J14*Maturity!J14,"")</f>
        <v/>
      </c>
      <c r="K14" s="3" t="str">
        <f>IF(ISNUMBER('Panel Spreadsheet'!K14),'Panel Spreadsheet'!K14*Maturity!K14,"")</f>
        <v/>
      </c>
      <c r="L14" s="3" t="str">
        <f>IF(ISNUMBER('Panel Spreadsheet'!L14),'Panel Spreadsheet'!L14*Maturity!L14,"")</f>
        <v/>
      </c>
      <c r="M14" s="3" t="str">
        <f>IF(ISNUMBER('Panel Spreadsheet'!M14),'Panel Spreadsheet'!M14*Maturity!M14,"")</f>
        <v/>
      </c>
      <c r="N14" s="3" t="str">
        <f>IF(ISNUMBER('Panel Spreadsheet'!N14),'Panel Spreadsheet'!N14*Maturity!N14,"")</f>
        <v/>
      </c>
      <c r="O14" s="3" t="str">
        <f>IF(ISNUMBER('Panel Spreadsheet'!O14),'Panel Spreadsheet'!O14*Maturity!O14,"")</f>
        <v/>
      </c>
      <c r="P14" s="3" t="str">
        <f>IF(ISNUMBER('Panel Spreadsheet'!P14),'Panel Spreadsheet'!P14*Maturity!P14,"")</f>
        <v/>
      </c>
      <c r="Q14" s="3" t="str">
        <f>IF(ISNUMBER('Panel Spreadsheet'!Q14),'Panel Spreadsheet'!Q14*Maturity!Q14,"")</f>
        <v/>
      </c>
      <c r="R14" s="3" t="str">
        <f>IF(ISNUMBER('Panel Spreadsheet'!R14),'Panel Spreadsheet'!R14*Maturity!R14,"")</f>
        <v/>
      </c>
      <c r="S14" s="3" t="str">
        <f>IF(ISNUMBER('Panel Spreadsheet'!S14),'Panel Spreadsheet'!S14*Maturity!S14,"")</f>
        <v/>
      </c>
      <c r="T14" s="3" t="str">
        <f>IF(ISNUMBER('Panel Spreadsheet'!T14),'Panel Spreadsheet'!T14*Maturity!T14,"")</f>
        <v/>
      </c>
      <c r="U14" s="3" t="str">
        <f>IF(ISNUMBER('Panel Spreadsheet'!U14),'Panel Spreadsheet'!U14*Maturity!U14,"")</f>
        <v/>
      </c>
      <c r="V14" s="3" t="str">
        <f>IF(ISNUMBER('Panel Spreadsheet'!V14),'Panel Spreadsheet'!V14*Maturity!V14,"")</f>
        <v/>
      </c>
      <c r="W14" s="3" t="str">
        <f>IF(ISNUMBER('Panel Spreadsheet'!W14),'Panel Spreadsheet'!W14*Maturity!W14,"")</f>
        <v/>
      </c>
      <c r="X14" s="3" t="str">
        <f>IF(ISNUMBER('Panel Spreadsheet'!X14),'Panel Spreadsheet'!X14*Maturity!X14,"")</f>
        <v/>
      </c>
      <c r="Y14" s="3" t="str">
        <f>IF(ISNUMBER('Panel Spreadsheet'!Y14),'Panel Spreadsheet'!Y14*Maturity!Y14,"")</f>
        <v/>
      </c>
      <c r="Z14" s="3" t="str">
        <f>IF(ISNUMBER('Panel Spreadsheet'!Z14),'Panel Spreadsheet'!Z14*Maturity!Z14,"")</f>
        <v/>
      </c>
      <c r="AA14" s="3">
        <f>IF(ISNUMBER('Panel Spreadsheet'!AA14),'Panel Spreadsheet'!AA14*Maturity!AA14,"")</f>
        <v>1471750</v>
      </c>
      <c r="AB14" s="3">
        <f>IF(ISNUMBER('Panel Spreadsheet'!AB14),'Panel Spreadsheet'!AB14*Maturity!AB14,"")</f>
        <v>739500</v>
      </c>
      <c r="AC14" s="3">
        <f>IF(ISNUMBER('Panel Spreadsheet'!AC14),'Panel Spreadsheet'!AC14*Maturity!AC14,"")</f>
        <v>0</v>
      </c>
      <c r="AD14" s="3" t="str">
        <f>IF(ISNUMBER('Panel Spreadsheet'!AD14),'Panel Spreadsheet'!AD14*Maturity!AD14,"")</f>
        <v/>
      </c>
      <c r="AE14" s="3" t="str">
        <f>IF(ISNUMBER('Panel Spreadsheet'!AE14),'Panel Spreadsheet'!AE14*Maturity!AE14,"")</f>
        <v/>
      </c>
      <c r="AF14" s="3" t="str">
        <f>IF(ISNUMBER('Panel Spreadsheet'!AF14),'Panel Spreadsheet'!AF14*Maturity!AF14,"")</f>
        <v/>
      </c>
      <c r="AG14" s="3" t="str">
        <f>IF(ISNUMBER('Panel Spreadsheet'!AG14),'Panel Spreadsheet'!AG14*Maturity!AG14,"")</f>
        <v/>
      </c>
      <c r="AH14" s="3" t="str">
        <f>IF(ISNUMBER('Panel Spreadsheet'!AH14),'Panel Spreadsheet'!AH14*Maturity!AH14,"")</f>
        <v/>
      </c>
      <c r="AI14" s="3" t="str">
        <f>IF(ISNUMBER('Panel Spreadsheet'!AI14),'Panel Spreadsheet'!AI14*Maturity!AI14,"")</f>
        <v/>
      </c>
      <c r="AJ14" s="3" t="str">
        <f>IF(ISNUMBER('Panel Spreadsheet'!AJ14),'Panel Spreadsheet'!AJ14*Maturity!AJ14,"")</f>
        <v/>
      </c>
      <c r="AK14" s="3" t="str">
        <f>IF(ISNUMBER('Panel Spreadsheet'!AK14),'Panel Spreadsheet'!AK14*Maturity!AK14,"")</f>
        <v/>
      </c>
      <c r="AL14" s="3" t="str">
        <f>IF(ISNUMBER('Panel Spreadsheet'!AL14),'Panel Spreadsheet'!AL14*Maturity!AL14,"")</f>
        <v/>
      </c>
      <c r="AM14" s="3" t="str">
        <f>IF(ISNUMBER('Panel Spreadsheet'!AM14),'Panel Spreadsheet'!AM14*Maturity!AM14,"")</f>
        <v/>
      </c>
      <c r="AN14" s="3" t="str">
        <f>IF(ISNUMBER('Panel Spreadsheet'!AN14),'Panel Spreadsheet'!AN14*Maturity!AN14,"")</f>
        <v/>
      </c>
      <c r="AO14" s="3" t="str">
        <f>IF(ISNUMBER('Panel Spreadsheet'!AO14),'Panel Spreadsheet'!AO14*Maturity!AO14,"")</f>
        <v/>
      </c>
      <c r="AP14" s="3" t="str">
        <f>IF(ISNUMBER('Panel Spreadsheet'!AP14),'Panel Spreadsheet'!AP14*Maturity!AP14,"")</f>
        <v/>
      </c>
      <c r="AQ14" s="3" t="str">
        <f>IF(ISNUMBER('Panel Spreadsheet'!AQ14),'Panel Spreadsheet'!AQ14*Maturity!AQ14,"")</f>
        <v/>
      </c>
      <c r="AR14" s="3" t="str">
        <f>IF(ISNUMBER('Panel Spreadsheet'!AR14),'Panel Spreadsheet'!AR14*Maturity!AR14,"")</f>
        <v/>
      </c>
      <c r="AS14" s="3" t="str">
        <f>IF(ISNUMBER('Panel Spreadsheet'!AS14),'Panel Spreadsheet'!AS14*Maturity!AS14,"")</f>
        <v/>
      </c>
      <c r="AT14" s="3" t="str">
        <f>IF(ISNUMBER('Panel Spreadsheet'!AT14),'Panel Spreadsheet'!AT14*Maturity!AT14,"")</f>
        <v/>
      </c>
      <c r="AU14" s="3" t="str">
        <f>IF(ISNUMBER('Panel Spreadsheet'!AU14),'Panel Spreadsheet'!AU14*Maturity!AU14,"")</f>
        <v/>
      </c>
      <c r="AV14" s="3" t="str">
        <f>IF(ISNUMBER('Panel Spreadsheet'!AV14),'Panel Spreadsheet'!AV14*Maturity!AV14,"")</f>
        <v/>
      </c>
      <c r="AW14" s="3" t="str">
        <f>IF(ISNUMBER('Panel Spreadsheet'!AW14),'Panel Spreadsheet'!AW14*Maturity!AW14,"")</f>
        <v/>
      </c>
      <c r="AX14" s="3" t="str">
        <f>IF(ISNUMBER('Panel Spreadsheet'!AX14),'Panel Spreadsheet'!AX14*Maturity!AX14,"")</f>
        <v/>
      </c>
      <c r="AY14" s="3" t="str">
        <f>IF(ISNUMBER('Panel Spreadsheet'!AY14),'Panel Spreadsheet'!AY14*Maturity!AY14,"")</f>
        <v/>
      </c>
      <c r="AZ14" s="3" t="str">
        <f>IF(ISNUMBER('Panel Spreadsheet'!AZ14),'Panel Spreadsheet'!AZ14*Maturity!AZ14,"")</f>
        <v/>
      </c>
      <c r="BA14" s="3" t="str">
        <f>IF(ISNUMBER('Panel Spreadsheet'!BA14),'Panel Spreadsheet'!BA14*Maturity!BA14,"")</f>
        <v/>
      </c>
      <c r="BB14" s="3" t="str">
        <f>IF(ISNUMBER('Panel Spreadsheet'!BB14),'Panel Spreadsheet'!BB14*Maturity!BB14,"")</f>
        <v/>
      </c>
      <c r="BC14" s="3" t="str">
        <f>IF(ISNUMBER('Panel Spreadsheet'!BC14),'Panel Spreadsheet'!BC14*Maturity!BC14,"")</f>
        <v/>
      </c>
      <c r="BD14" s="3" t="str">
        <f>IF(ISNUMBER('Panel Spreadsheet'!BD14),'Panel Spreadsheet'!BD14*Maturity!BD14,"")</f>
        <v/>
      </c>
      <c r="BE14" s="3" t="str">
        <f>IF(ISNUMBER('Panel Spreadsheet'!BE14),'Panel Spreadsheet'!BE14*Maturity!BE14,"")</f>
        <v/>
      </c>
      <c r="BF14" s="3" t="str">
        <f>IF(ISNUMBER('Panel Spreadsheet'!BF14),'Panel Spreadsheet'!BF14*Maturity!BF14,"")</f>
        <v/>
      </c>
      <c r="BG14" s="3" t="str">
        <f>IF(ISNUMBER('Panel Spreadsheet'!BG14),'Panel Spreadsheet'!BG14*Maturity!BG14,"")</f>
        <v/>
      </c>
      <c r="BH14" s="3" t="str">
        <f>IF(ISNUMBER('Panel Spreadsheet'!BH14),'Panel Spreadsheet'!BH14*Maturity!BH14,"")</f>
        <v/>
      </c>
      <c r="BI14" s="3" t="str">
        <f>IF(ISNUMBER('Panel Spreadsheet'!BI14),'Panel Spreadsheet'!BI14*Maturity!BI14,"")</f>
        <v/>
      </c>
      <c r="BJ14" s="3" t="str">
        <f>IF(ISNUMBER('Panel Spreadsheet'!BJ14),'Panel Spreadsheet'!BJ14*Maturity!BJ14,"")</f>
        <v/>
      </c>
      <c r="BK14" s="3" t="str">
        <f>IF(ISNUMBER('Panel Spreadsheet'!BK14),'Panel Spreadsheet'!BK14*Maturity!BK14,"")</f>
        <v/>
      </c>
      <c r="BL14" s="3" t="str">
        <f>IF(ISNUMBER('Panel Spreadsheet'!BL14),'Panel Spreadsheet'!BL14*Maturity!BL14,"")</f>
        <v/>
      </c>
      <c r="BM14" s="3" t="str">
        <f>IF(ISNUMBER('Panel Spreadsheet'!BM14),'Panel Spreadsheet'!BM14*Maturity!BM14,"")</f>
        <v/>
      </c>
    </row>
    <row r="15" spans="1:65" x14ac:dyDescent="0.35">
      <c r="A15" s="51" t="s">
        <v>35</v>
      </c>
      <c r="B15" s="49" t="s">
        <v>138</v>
      </c>
      <c r="C15" s="27">
        <v>3.5</v>
      </c>
      <c r="D15" s="22">
        <v>1951</v>
      </c>
      <c r="E15" s="26">
        <v>1954</v>
      </c>
      <c r="F15" s="3" t="str">
        <f>IF(ISNUMBER('Panel Spreadsheet'!F15),'Panel Spreadsheet'!F15*Maturity!F15,"")</f>
        <v/>
      </c>
      <c r="G15" s="3" t="str">
        <f>IF(ISNUMBER('Panel Spreadsheet'!G15),'Panel Spreadsheet'!G15*Maturity!G15,"")</f>
        <v/>
      </c>
      <c r="H15" s="3" t="str">
        <f>IF(ISNUMBER('Panel Spreadsheet'!H15),'Panel Spreadsheet'!H15*Maturity!H15,"")</f>
        <v/>
      </c>
      <c r="I15" s="3" t="str">
        <f>IF(ISNUMBER('Panel Spreadsheet'!I15),'Panel Spreadsheet'!I15*Maturity!I15,"")</f>
        <v/>
      </c>
      <c r="J15" s="3" t="str">
        <f>IF(ISNUMBER('Panel Spreadsheet'!J15),'Panel Spreadsheet'!J15*Maturity!J15,"")</f>
        <v/>
      </c>
      <c r="K15" s="3" t="str">
        <f>IF(ISNUMBER('Panel Spreadsheet'!K15),'Panel Spreadsheet'!K15*Maturity!K15,"")</f>
        <v/>
      </c>
      <c r="L15" s="3" t="str">
        <f>IF(ISNUMBER('Panel Spreadsheet'!L15),'Panel Spreadsheet'!L15*Maturity!L15,"")</f>
        <v/>
      </c>
      <c r="M15" s="3" t="str">
        <f>IF(ISNUMBER('Panel Spreadsheet'!M15),'Panel Spreadsheet'!M15*Maturity!M15,"")</f>
        <v/>
      </c>
      <c r="N15" s="3" t="str">
        <f>IF(ISNUMBER('Panel Spreadsheet'!N15),'Panel Spreadsheet'!N15*Maturity!N15,"")</f>
        <v/>
      </c>
      <c r="O15" s="3" t="str">
        <f>IF(ISNUMBER('Panel Spreadsheet'!O15),'Panel Spreadsheet'!O15*Maturity!O15,"")</f>
        <v/>
      </c>
      <c r="P15" s="3" t="str">
        <f>IF(ISNUMBER('Panel Spreadsheet'!P15),'Panel Spreadsheet'!P15*Maturity!P15,"")</f>
        <v/>
      </c>
      <c r="Q15" s="3" t="str">
        <f>IF(ISNUMBER('Panel Spreadsheet'!Q15),'Panel Spreadsheet'!Q15*Maturity!Q15,"")</f>
        <v/>
      </c>
      <c r="R15" s="3" t="str">
        <f>IF(ISNUMBER('Panel Spreadsheet'!R15),'Panel Spreadsheet'!R15*Maturity!R15,"")</f>
        <v/>
      </c>
      <c r="S15" s="3" t="str">
        <f>IF(ISNUMBER('Panel Spreadsheet'!S15),'Panel Spreadsheet'!S15*Maturity!S15,"")</f>
        <v/>
      </c>
      <c r="T15" s="3" t="str">
        <f>IF(ISNUMBER('Panel Spreadsheet'!T15),'Panel Spreadsheet'!T15*Maturity!T15,"")</f>
        <v/>
      </c>
      <c r="U15" s="3" t="str">
        <f>IF(ISNUMBER('Panel Spreadsheet'!U15),'Panel Spreadsheet'!U15*Maturity!U15,"")</f>
        <v/>
      </c>
      <c r="V15" s="3" t="str">
        <f>IF(ISNUMBER('Panel Spreadsheet'!V15),'Panel Spreadsheet'!V15*Maturity!V15,"")</f>
        <v/>
      </c>
      <c r="W15" s="3" t="str">
        <f>IF(ISNUMBER('Panel Spreadsheet'!W15),'Panel Spreadsheet'!W15*Maturity!W15,"")</f>
        <v/>
      </c>
      <c r="X15" s="3" t="str">
        <f>IF(ISNUMBER('Panel Spreadsheet'!X15),'Panel Spreadsheet'!X15*Maturity!X15,"")</f>
        <v/>
      </c>
      <c r="Y15" s="3" t="str">
        <f>IF(ISNUMBER('Panel Spreadsheet'!Y15),'Panel Spreadsheet'!Y15*Maturity!Y15,"")</f>
        <v/>
      </c>
      <c r="Z15" s="3" t="str">
        <f>IF(ISNUMBER('Panel Spreadsheet'!Z15),'Panel Spreadsheet'!Z15*Maturity!Z15,"")</f>
        <v/>
      </c>
      <c r="AA15" s="3" t="str">
        <f>IF(ISNUMBER('Panel Spreadsheet'!AA15),'Panel Spreadsheet'!AA15*Maturity!AA15,"")</f>
        <v/>
      </c>
      <c r="AB15" s="3" t="str">
        <f>IF(ISNUMBER('Panel Spreadsheet'!AB15),'Panel Spreadsheet'!AB15*Maturity!AB15,"")</f>
        <v/>
      </c>
      <c r="AC15" s="3" t="str">
        <f>IF(ISNUMBER('Panel Spreadsheet'!AC15),'Panel Spreadsheet'!AC15*Maturity!AC15,"")</f>
        <v/>
      </c>
      <c r="AD15" s="3">
        <f>IF(ISNUMBER('Panel Spreadsheet'!AD15),'Panel Spreadsheet'!AD15*Maturity!AD15,"")</f>
        <v>3840000</v>
      </c>
      <c r="AE15" s="3">
        <f>IF(ISNUMBER('Panel Spreadsheet'!AE15),'Panel Spreadsheet'!AE15*Maturity!AE15,"")</f>
        <v>3412500</v>
      </c>
      <c r="AF15" s="3">
        <f>IF(ISNUMBER('Panel Spreadsheet'!AF15),'Panel Spreadsheet'!AF15*Maturity!AF15,"")</f>
        <v>3307500</v>
      </c>
      <c r="AG15" s="3">
        <f>IF(ISNUMBER('Panel Spreadsheet'!AG15),'Panel Spreadsheet'!AG15*Maturity!AG15,"")</f>
        <v>3250000</v>
      </c>
      <c r="AH15" s="3">
        <f>IF(ISNUMBER('Panel Spreadsheet'!AH15),'Panel Spreadsheet'!AH15*Maturity!AH15,"")</f>
        <v>2805000</v>
      </c>
      <c r="AI15" s="3">
        <f>IF(ISNUMBER('Panel Spreadsheet'!AI15),'Panel Spreadsheet'!AI15*Maturity!AI15,"")</f>
        <v>2722500</v>
      </c>
      <c r="AJ15" s="3">
        <f>IF(ISNUMBER('Panel Spreadsheet'!AJ15),'Panel Spreadsheet'!AJ15*Maturity!AJ15,"")</f>
        <v>2525000</v>
      </c>
      <c r="AK15" s="3">
        <f>IF(ISNUMBER('Panel Spreadsheet'!AK15),'Panel Spreadsheet'!AK15*Maturity!AK15,"")</f>
        <v>1147500</v>
      </c>
      <c r="AL15" s="3">
        <f>IF(ISNUMBER('Panel Spreadsheet'!AL15),'Panel Spreadsheet'!AL15*Maturity!AL15,"")</f>
        <v>1040000</v>
      </c>
      <c r="AM15" s="3">
        <f>IF(ISNUMBER('Panel Spreadsheet'!AM15),'Panel Spreadsheet'!AM15*Maturity!AM15,"")</f>
        <v>914375</v>
      </c>
      <c r="AN15" s="3">
        <f>IF(ISNUMBER('Panel Spreadsheet'!AN15),'Panel Spreadsheet'!AN15*Maturity!AN15,"")</f>
        <v>776250</v>
      </c>
      <c r="AO15" s="3">
        <f>IF(ISNUMBER('Panel Spreadsheet'!AO15),'Panel Spreadsheet'!AO15*Maturity!AO15,"")</f>
        <v>631250</v>
      </c>
      <c r="AP15" s="3">
        <f>IF(ISNUMBER('Panel Spreadsheet'!AP15),'Panel Spreadsheet'!AP15*Maturity!AP15,"")</f>
        <v>505000</v>
      </c>
      <c r="AQ15" s="3">
        <f>IF(ISNUMBER('Panel Spreadsheet'!AQ15),'Panel Spreadsheet'!AQ15*Maturity!AQ15,"")</f>
        <v>378750</v>
      </c>
      <c r="AR15" s="3">
        <f>IF(ISNUMBER('Panel Spreadsheet'!AR15),'Panel Spreadsheet'!AR15*Maturity!AR15,"")</f>
        <v>247500</v>
      </c>
      <c r="AS15" s="3">
        <f>IF(ISNUMBER('Panel Spreadsheet'!AS15),'Panel Spreadsheet'!AS15*Maturity!AS15,"")</f>
        <v>125000</v>
      </c>
      <c r="AT15" s="3" t="str">
        <f>IF(ISNUMBER('Panel Spreadsheet'!AT15),'Panel Spreadsheet'!AT15*Maturity!AT15,"")</f>
        <v/>
      </c>
      <c r="AU15" s="3" t="str">
        <f>IF(ISNUMBER('Panel Spreadsheet'!AU15),'Panel Spreadsheet'!AU15*Maturity!AU15,"")</f>
        <v/>
      </c>
      <c r="AV15" s="3" t="str">
        <f>IF(ISNUMBER('Panel Spreadsheet'!AV15),'Panel Spreadsheet'!AV15*Maturity!AV15,"")</f>
        <v/>
      </c>
      <c r="AW15" s="3" t="str">
        <f>IF(ISNUMBER('Panel Spreadsheet'!AW15),'Panel Spreadsheet'!AW15*Maturity!AW15,"")</f>
        <v/>
      </c>
      <c r="AX15" s="3" t="str">
        <f>IF(ISNUMBER('Panel Spreadsheet'!AX15),'Panel Spreadsheet'!AX15*Maturity!AX15,"")</f>
        <v/>
      </c>
      <c r="AY15" s="3" t="str">
        <f>IF(ISNUMBER('Panel Spreadsheet'!AY15),'Panel Spreadsheet'!AY15*Maturity!AY15,"")</f>
        <v/>
      </c>
      <c r="AZ15" s="3" t="str">
        <f>IF(ISNUMBER('Panel Spreadsheet'!AZ15),'Panel Spreadsheet'!AZ15*Maturity!AZ15,"")</f>
        <v/>
      </c>
      <c r="BA15" s="3" t="str">
        <f>IF(ISNUMBER('Panel Spreadsheet'!BA15),'Panel Spreadsheet'!BA15*Maturity!BA15,"")</f>
        <v/>
      </c>
      <c r="BB15" s="3" t="str">
        <f>IF(ISNUMBER('Panel Spreadsheet'!BB15),'Panel Spreadsheet'!BB15*Maturity!BB15,"")</f>
        <v/>
      </c>
      <c r="BC15" s="3" t="str">
        <f>IF(ISNUMBER('Panel Spreadsheet'!BC15),'Panel Spreadsheet'!BC15*Maturity!BC15,"")</f>
        <v/>
      </c>
      <c r="BD15" s="3" t="str">
        <f>IF(ISNUMBER('Panel Spreadsheet'!BD15),'Panel Spreadsheet'!BD15*Maturity!BD15,"")</f>
        <v/>
      </c>
      <c r="BE15" s="3" t="str">
        <f>IF(ISNUMBER('Panel Spreadsheet'!BE15),'Panel Spreadsheet'!BE15*Maturity!BE15,"")</f>
        <v/>
      </c>
      <c r="BF15" s="3" t="str">
        <f>IF(ISNUMBER('Panel Spreadsheet'!BF15),'Panel Spreadsheet'!BF15*Maturity!BF15,"")</f>
        <v/>
      </c>
      <c r="BG15" s="3" t="str">
        <f>IF(ISNUMBER('Panel Spreadsheet'!BG15),'Panel Spreadsheet'!BG15*Maturity!BG15,"")</f>
        <v/>
      </c>
      <c r="BH15" s="3" t="str">
        <f>IF(ISNUMBER('Panel Spreadsheet'!BH15),'Panel Spreadsheet'!BH15*Maturity!BH15,"")</f>
        <v/>
      </c>
      <c r="BI15" s="3" t="str">
        <f>IF(ISNUMBER('Panel Spreadsheet'!BI15),'Panel Spreadsheet'!BI15*Maturity!BI15,"")</f>
        <v/>
      </c>
      <c r="BJ15" s="3" t="str">
        <f>IF(ISNUMBER('Panel Spreadsheet'!BJ15),'Panel Spreadsheet'!BJ15*Maturity!BJ15,"")</f>
        <v/>
      </c>
      <c r="BK15" s="3" t="str">
        <f>IF(ISNUMBER('Panel Spreadsheet'!BK15),'Panel Spreadsheet'!BK15*Maturity!BK15,"")</f>
        <v/>
      </c>
      <c r="BL15" s="3" t="str">
        <f>IF(ISNUMBER('Panel Spreadsheet'!BL15),'Panel Spreadsheet'!BL15*Maturity!BL15,"")</f>
        <v/>
      </c>
      <c r="BM15" s="3" t="str">
        <f>IF(ISNUMBER('Panel Spreadsheet'!BM15),'Panel Spreadsheet'!BM15*Maturity!BM15,"")</f>
        <v/>
      </c>
    </row>
    <row r="16" spans="1:65" x14ac:dyDescent="0.35">
      <c r="A16" s="49" t="s">
        <v>23</v>
      </c>
      <c r="B16" s="49" t="s">
        <v>138</v>
      </c>
      <c r="C16" s="27">
        <v>3.5</v>
      </c>
      <c r="D16" s="22">
        <v>1919</v>
      </c>
      <c r="E16" s="22">
        <v>1949</v>
      </c>
      <c r="F16" s="3" t="str">
        <f>IF(ISNUMBER('Panel Spreadsheet'!F16),'Panel Spreadsheet'!F16*Maturity!F16,"")</f>
        <v/>
      </c>
      <c r="G16" s="3">
        <f>IF(ISNUMBER('Panel Spreadsheet'!G16),'Panel Spreadsheet'!G16*Maturity!G16,"")</f>
        <v>141525</v>
      </c>
      <c r="H16" s="3">
        <f>IF(ISNUMBER('Panel Spreadsheet'!H16),'Panel Spreadsheet'!H16*Maturity!H16,"")</f>
        <v>119625</v>
      </c>
      <c r="I16" s="3">
        <f>IF(ISNUMBER('Panel Spreadsheet'!I16),'Panel Spreadsheet'!I16*Maturity!I16,"")</f>
        <v>110400</v>
      </c>
      <c r="J16" s="3">
        <f>IF(ISNUMBER('Panel Spreadsheet'!J16),'Panel Spreadsheet'!J16*Maturity!J16,"")</f>
        <v>103850</v>
      </c>
      <c r="K16" s="3">
        <f>IF(ISNUMBER('Panel Spreadsheet'!K16),'Panel Spreadsheet'!K16*Maturity!K16,"")</f>
        <v>108000</v>
      </c>
      <c r="L16" s="3">
        <f>IF(ISNUMBER('Panel Spreadsheet'!L16),'Panel Spreadsheet'!L16*Maturity!L16,"")</f>
        <v>87725</v>
      </c>
      <c r="M16" s="3">
        <f>IF(ISNUMBER('Panel Spreadsheet'!M16),'Panel Spreadsheet'!M16*Maturity!M16,"")</f>
        <v>88200</v>
      </c>
      <c r="N16" s="3">
        <f>IF(ISNUMBER('Panel Spreadsheet'!N16),'Panel Spreadsheet'!N16*Maturity!N16,"")</f>
        <v>105300</v>
      </c>
      <c r="O16" s="3">
        <f>IF(ISNUMBER('Panel Spreadsheet'!O16),'Panel Spreadsheet'!O16*Maturity!O16,"")</f>
        <v>107900</v>
      </c>
      <c r="P16" s="3">
        <f>IF(ISNUMBER('Panel Spreadsheet'!P16),'Panel Spreadsheet'!P16*Maturity!P16,"")</f>
        <v>102500</v>
      </c>
      <c r="Q16" s="3">
        <f>IF(ISNUMBER('Panel Spreadsheet'!Q16),'Panel Spreadsheet'!Q16*Maturity!Q16,"")</f>
        <v>91200</v>
      </c>
      <c r="R16" s="3">
        <f>IF(ISNUMBER('Panel Spreadsheet'!R16),'Panel Spreadsheet'!R16*Maturity!R16,"")</f>
        <v>92000</v>
      </c>
      <c r="S16" s="3">
        <f>IF(ISNUMBER('Panel Spreadsheet'!S16),'Panel Spreadsheet'!S16*Maturity!S16,"")</f>
        <v>88000</v>
      </c>
      <c r="T16" s="3">
        <f>IF(ISNUMBER('Panel Spreadsheet'!T16),'Panel Spreadsheet'!T16*Maturity!T16,"")</f>
        <v>85050</v>
      </c>
      <c r="U16" s="3">
        <f>IF(ISNUMBER('Panel Spreadsheet'!U16),'Panel Spreadsheet'!U16*Maturity!U16,"")</f>
        <v>81000</v>
      </c>
      <c r="V16" s="3">
        <f>IF(ISNUMBER('Panel Spreadsheet'!V16),'Panel Spreadsheet'!V16*Maturity!V16,"")</f>
        <v>78850</v>
      </c>
      <c r="W16" s="3" t="str">
        <f>IF(ISNUMBER('Panel Spreadsheet'!W16),'Panel Spreadsheet'!W16*Maturity!W16,"")</f>
        <v/>
      </c>
      <c r="X16" s="3" t="str">
        <f>IF(ISNUMBER('Panel Spreadsheet'!X16),'Panel Spreadsheet'!X16*Maturity!X16,"")</f>
        <v/>
      </c>
      <c r="Y16" s="3" t="str">
        <f>IF(ISNUMBER('Panel Spreadsheet'!Y16),'Panel Spreadsheet'!Y16*Maturity!Y16,"")</f>
        <v/>
      </c>
      <c r="Z16" s="3" t="str">
        <f>IF(ISNUMBER('Panel Spreadsheet'!Z16),'Panel Spreadsheet'!Z16*Maturity!Z16,"")</f>
        <v/>
      </c>
      <c r="AA16" s="3" t="str">
        <f>IF(ISNUMBER('Panel Spreadsheet'!AA16),'Panel Spreadsheet'!AA16*Maturity!AA16,"")</f>
        <v/>
      </c>
      <c r="AB16" s="3" t="str">
        <f>IF(ISNUMBER('Panel Spreadsheet'!AB16),'Panel Spreadsheet'!AB16*Maturity!AB16,"")</f>
        <v/>
      </c>
      <c r="AC16" s="3" t="str">
        <f>IF(ISNUMBER('Panel Spreadsheet'!AC16),'Panel Spreadsheet'!AC16*Maturity!AC16,"")</f>
        <v/>
      </c>
      <c r="AD16" s="3" t="str">
        <f>IF(ISNUMBER('Panel Spreadsheet'!AD16),'Panel Spreadsheet'!AD16*Maturity!AD16,"")</f>
        <v/>
      </c>
      <c r="AE16" s="3" t="str">
        <f>IF(ISNUMBER('Panel Spreadsheet'!AE16),'Panel Spreadsheet'!AE16*Maturity!AE16,"")</f>
        <v/>
      </c>
      <c r="AF16" s="3" t="str">
        <f>IF(ISNUMBER('Panel Spreadsheet'!AF16),'Panel Spreadsheet'!AF16*Maturity!AF16,"")</f>
        <v/>
      </c>
      <c r="AG16" s="3" t="str">
        <f>IF(ISNUMBER('Panel Spreadsheet'!AG16),'Panel Spreadsheet'!AG16*Maturity!AG16,"")</f>
        <v/>
      </c>
      <c r="AH16" s="3" t="str">
        <f>IF(ISNUMBER('Panel Spreadsheet'!AH16),'Panel Spreadsheet'!AH16*Maturity!AH16,"")</f>
        <v/>
      </c>
      <c r="AI16" s="3" t="str">
        <f>IF(ISNUMBER('Panel Spreadsheet'!AI16),'Panel Spreadsheet'!AI16*Maturity!AI16,"")</f>
        <v/>
      </c>
      <c r="AJ16" s="3" t="str">
        <f>IF(ISNUMBER('Panel Spreadsheet'!AJ16),'Panel Spreadsheet'!AJ16*Maturity!AJ16,"")</f>
        <v/>
      </c>
      <c r="AK16" s="3" t="str">
        <f>IF(ISNUMBER('Panel Spreadsheet'!AK16),'Panel Spreadsheet'!AK16*Maturity!AK16,"")</f>
        <v/>
      </c>
      <c r="AL16" s="3" t="str">
        <f>IF(ISNUMBER('Panel Spreadsheet'!AL16),'Panel Spreadsheet'!AL16*Maturity!AL16,"")</f>
        <v/>
      </c>
      <c r="AM16" s="3" t="str">
        <f>IF(ISNUMBER('Panel Spreadsheet'!AM16),'Panel Spreadsheet'!AM16*Maturity!AM16,"")</f>
        <v/>
      </c>
      <c r="AN16" s="3" t="str">
        <f>IF(ISNUMBER('Panel Spreadsheet'!AN16),'Panel Spreadsheet'!AN16*Maturity!AN16,"")</f>
        <v/>
      </c>
      <c r="AO16" s="3" t="str">
        <f>IF(ISNUMBER('Panel Spreadsheet'!AO16),'Panel Spreadsheet'!AO16*Maturity!AO16,"")</f>
        <v/>
      </c>
      <c r="AP16" s="3" t="str">
        <f>IF(ISNUMBER('Panel Spreadsheet'!AP16),'Panel Spreadsheet'!AP16*Maturity!AP16,"")</f>
        <v/>
      </c>
      <c r="AQ16" s="3" t="str">
        <f>IF(ISNUMBER('Panel Spreadsheet'!AQ16),'Panel Spreadsheet'!AQ16*Maturity!AQ16,"")</f>
        <v/>
      </c>
      <c r="AR16" s="3" t="str">
        <f>IF(ISNUMBER('Panel Spreadsheet'!AR16),'Panel Spreadsheet'!AR16*Maturity!AR16,"")</f>
        <v/>
      </c>
      <c r="AS16" s="3" t="str">
        <f>IF(ISNUMBER('Panel Spreadsheet'!AS16),'Panel Spreadsheet'!AS16*Maturity!AS16,"")</f>
        <v/>
      </c>
      <c r="AT16" s="3" t="str">
        <f>IF(ISNUMBER('Panel Spreadsheet'!AT16),'Panel Spreadsheet'!AT16*Maturity!AT16,"")</f>
        <v/>
      </c>
      <c r="AU16" s="3" t="str">
        <f>IF(ISNUMBER('Panel Spreadsheet'!AU16),'Panel Spreadsheet'!AU16*Maturity!AU16,"")</f>
        <v/>
      </c>
      <c r="AV16" s="3" t="str">
        <f>IF(ISNUMBER('Panel Spreadsheet'!AV16),'Panel Spreadsheet'!AV16*Maturity!AV16,"")</f>
        <v/>
      </c>
      <c r="AW16" s="3" t="str">
        <f>IF(ISNUMBER('Panel Spreadsheet'!AW16),'Panel Spreadsheet'!AW16*Maturity!AW16,"")</f>
        <v/>
      </c>
      <c r="AX16" s="3" t="str">
        <f>IF(ISNUMBER('Panel Spreadsheet'!AX16),'Panel Spreadsheet'!AX16*Maturity!AX16,"")</f>
        <v/>
      </c>
      <c r="AY16" s="3" t="str">
        <f>IF(ISNUMBER('Panel Spreadsheet'!AY16),'Panel Spreadsheet'!AY16*Maturity!AY16,"")</f>
        <v/>
      </c>
      <c r="AZ16" s="3" t="str">
        <f>IF(ISNUMBER('Panel Spreadsheet'!AZ16),'Panel Spreadsheet'!AZ16*Maturity!AZ16,"")</f>
        <v/>
      </c>
      <c r="BA16" s="3" t="str">
        <f>IF(ISNUMBER('Panel Spreadsheet'!BA16),'Panel Spreadsheet'!BA16*Maturity!BA16,"")</f>
        <v/>
      </c>
      <c r="BB16" s="3" t="str">
        <f>IF(ISNUMBER('Panel Spreadsheet'!BB16),'Panel Spreadsheet'!BB16*Maturity!BB16,"")</f>
        <v/>
      </c>
      <c r="BC16" s="3" t="str">
        <f>IF(ISNUMBER('Panel Spreadsheet'!BC16),'Panel Spreadsheet'!BC16*Maturity!BC16,"")</f>
        <v/>
      </c>
      <c r="BD16" s="3" t="str">
        <f>IF(ISNUMBER('Panel Spreadsheet'!BD16),'Panel Spreadsheet'!BD16*Maturity!BD16,"")</f>
        <v/>
      </c>
      <c r="BE16" s="3" t="str">
        <f>IF(ISNUMBER('Panel Spreadsheet'!BE16),'Panel Spreadsheet'!BE16*Maturity!BE16,"")</f>
        <v/>
      </c>
      <c r="BF16" s="3" t="str">
        <f>IF(ISNUMBER('Panel Spreadsheet'!BF16),'Panel Spreadsheet'!BF16*Maturity!BF16,"")</f>
        <v/>
      </c>
      <c r="BG16" s="3" t="str">
        <f>IF(ISNUMBER('Panel Spreadsheet'!BG16),'Panel Spreadsheet'!BG16*Maturity!BG16,"")</f>
        <v/>
      </c>
      <c r="BH16" s="3" t="str">
        <f>IF(ISNUMBER('Panel Spreadsheet'!BH16),'Panel Spreadsheet'!BH16*Maturity!BH16,"")</f>
        <v/>
      </c>
      <c r="BI16" s="3" t="str">
        <f>IF(ISNUMBER('Panel Spreadsheet'!BI16),'Panel Spreadsheet'!BI16*Maturity!BI16,"")</f>
        <v/>
      </c>
      <c r="BJ16" s="3" t="str">
        <f>IF(ISNUMBER('Panel Spreadsheet'!BJ16),'Panel Spreadsheet'!BJ16*Maturity!BJ16,"")</f>
        <v/>
      </c>
      <c r="BK16" s="3" t="str">
        <f>IF(ISNUMBER('Panel Spreadsheet'!BK16),'Panel Spreadsheet'!BK16*Maturity!BK16,"")</f>
        <v/>
      </c>
      <c r="BL16" s="3" t="str">
        <f>IF(ISNUMBER('Panel Spreadsheet'!BL16),'Panel Spreadsheet'!BL16*Maturity!BL16,"")</f>
        <v/>
      </c>
      <c r="BM16" s="3" t="str">
        <f>IF(ISNUMBER('Panel Spreadsheet'!BM16),'Panel Spreadsheet'!BM16*Maturity!BM16,"")</f>
        <v/>
      </c>
    </row>
    <row r="17" spans="1:65" x14ac:dyDescent="0.35">
      <c r="A17" s="49" t="s">
        <v>17</v>
      </c>
      <c r="B17" s="49" t="s">
        <v>138</v>
      </c>
      <c r="C17" s="27">
        <v>3.5</v>
      </c>
      <c r="D17" s="22">
        <v>1940</v>
      </c>
      <c r="E17" s="115">
        <v>1940</v>
      </c>
      <c r="F17" s="3" t="str">
        <f>IF(ISNUMBER('Panel Spreadsheet'!F17),'Panel Spreadsheet'!F17*Maturity!F17,"")</f>
        <v/>
      </c>
      <c r="G17" s="3" t="str">
        <f>IF(ISNUMBER('Panel Spreadsheet'!G17),'Panel Spreadsheet'!G17*Maturity!G17,"")</f>
        <v/>
      </c>
      <c r="H17" s="3" t="str">
        <f>IF(ISNUMBER('Panel Spreadsheet'!H17),'Panel Spreadsheet'!H17*Maturity!H17,"")</f>
        <v/>
      </c>
      <c r="I17" s="3" t="str">
        <f>IF(ISNUMBER('Panel Spreadsheet'!I17),'Panel Spreadsheet'!I17*Maturity!I17,"")</f>
        <v/>
      </c>
      <c r="J17" s="3" t="str">
        <f>IF(ISNUMBER('Panel Spreadsheet'!J17),'Panel Spreadsheet'!J17*Maturity!J17,"")</f>
        <v/>
      </c>
      <c r="K17" s="3" t="str">
        <f>IF(ISNUMBER('Panel Spreadsheet'!K17),'Panel Spreadsheet'!K17*Maturity!K17,"")</f>
        <v/>
      </c>
      <c r="L17" s="3" t="str">
        <f>IF(ISNUMBER('Panel Spreadsheet'!L17),'Panel Spreadsheet'!L17*Maturity!L17,"")</f>
        <v/>
      </c>
      <c r="M17" s="3" t="str">
        <f>IF(ISNUMBER('Panel Spreadsheet'!M17),'Panel Spreadsheet'!M17*Maturity!M17,"")</f>
        <v/>
      </c>
      <c r="N17" s="3" t="str">
        <f>IF(ISNUMBER('Panel Spreadsheet'!N17),'Panel Spreadsheet'!N17*Maturity!N17,"")</f>
        <v/>
      </c>
      <c r="O17" s="3" t="str">
        <f>IF(ISNUMBER('Panel Spreadsheet'!O17),'Panel Spreadsheet'!O17*Maturity!O17,"")</f>
        <v/>
      </c>
      <c r="P17" s="3" t="str">
        <f>IF(ISNUMBER('Panel Spreadsheet'!P17),'Panel Spreadsheet'!P17*Maturity!P17,"")</f>
        <v/>
      </c>
      <c r="Q17" s="3" t="str">
        <f>IF(ISNUMBER('Panel Spreadsheet'!Q17),'Panel Spreadsheet'!Q17*Maturity!Q17,"")</f>
        <v/>
      </c>
      <c r="R17" s="3" t="str">
        <f>IF(ISNUMBER('Panel Spreadsheet'!R17),'Panel Spreadsheet'!R17*Maturity!R17,"")</f>
        <v/>
      </c>
      <c r="S17" s="3" t="str">
        <f>IF(ISNUMBER('Panel Spreadsheet'!S17),'Panel Spreadsheet'!S17*Maturity!S17,"")</f>
        <v/>
      </c>
      <c r="T17" s="3">
        <f>IF(ISNUMBER('Panel Spreadsheet'!T17),'Panel Spreadsheet'!T17*Maturity!T17,"")</f>
        <v>261000</v>
      </c>
      <c r="U17" s="3">
        <f>IF(ISNUMBER('Panel Spreadsheet'!U17),'Panel Spreadsheet'!U17*Maturity!U17,"")</f>
        <v>236500</v>
      </c>
      <c r="V17" s="3">
        <f>IF(ISNUMBER('Panel Spreadsheet'!V17),'Panel Spreadsheet'!V17*Maturity!V17,"")</f>
        <v>222500</v>
      </c>
      <c r="W17" s="3">
        <f>IF(ISNUMBER('Panel Spreadsheet'!W17),'Panel Spreadsheet'!W17*Maturity!W17,"")</f>
        <v>192375</v>
      </c>
      <c r="X17" s="3">
        <f>IF(ISNUMBER('Panel Spreadsheet'!X17),'Panel Spreadsheet'!X17*Maturity!X17,"")</f>
        <v>160000</v>
      </c>
      <c r="Y17" s="3">
        <f>IF(ISNUMBER('Panel Spreadsheet'!Y17),'Panel Spreadsheet'!Y17*Maturity!Y17,"")</f>
        <v>171500</v>
      </c>
      <c r="Z17" s="3">
        <f>IF(ISNUMBER('Panel Spreadsheet'!Z17),'Panel Spreadsheet'!Z17*Maturity!Z17,"")</f>
        <v>151500</v>
      </c>
      <c r="AA17" s="3">
        <f>IF(ISNUMBER('Panel Spreadsheet'!AA17),'Panel Spreadsheet'!AA17*Maturity!AA17,"")</f>
        <v>130000</v>
      </c>
      <c r="AB17" s="3">
        <f>IF(ISNUMBER('Panel Spreadsheet'!AB17),'Panel Spreadsheet'!AB17*Maturity!AB17,"")</f>
        <v>103000</v>
      </c>
      <c r="AC17" s="3">
        <f>IF(ISNUMBER('Panel Spreadsheet'!AC17),'Panel Spreadsheet'!AC17*Maturity!AC17,"")</f>
        <v>75000</v>
      </c>
      <c r="AD17" s="3">
        <f>IF(ISNUMBER('Panel Spreadsheet'!AD17),'Panel Spreadsheet'!AD17*Maturity!AD17,"")</f>
        <v>49000</v>
      </c>
      <c r="AE17" s="3">
        <f>IF(ISNUMBER('Panel Spreadsheet'!AE17),'Panel Spreadsheet'!AE17*Maturity!AE17,"")</f>
        <v>24750</v>
      </c>
      <c r="AF17" s="3" t="str">
        <f>IF(ISNUMBER('Panel Spreadsheet'!AF17),'Panel Spreadsheet'!AF17*Maturity!AF17,"")</f>
        <v/>
      </c>
      <c r="AG17" s="3" t="str">
        <f>IF(ISNUMBER('Panel Spreadsheet'!AG17),'Panel Spreadsheet'!AG17*Maturity!AG17,"")</f>
        <v/>
      </c>
      <c r="AH17" s="3" t="str">
        <f>IF(ISNUMBER('Panel Spreadsheet'!AH17),'Panel Spreadsheet'!AH17*Maturity!AH17,"")</f>
        <v/>
      </c>
      <c r="AI17" s="3" t="str">
        <f>IF(ISNUMBER('Panel Spreadsheet'!AI17),'Panel Spreadsheet'!AI17*Maturity!AI17,"")</f>
        <v/>
      </c>
      <c r="AJ17" s="3" t="str">
        <f>IF(ISNUMBER('Panel Spreadsheet'!AJ17),'Panel Spreadsheet'!AJ17*Maturity!AJ17,"")</f>
        <v/>
      </c>
      <c r="AK17" s="3" t="str">
        <f>IF(ISNUMBER('Panel Spreadsheet'!AK17),'Panel Spreadsheet'!AK17*Maturity!AK17,"")</f>
        <v/>
      </c>
      <c r="AL17" s="3" t="str">
        <f>IF(ISNUMBER('Panel Spreadsheet'!AL17),'Panel Spreadsheet'!AL17*Maturity!AL17,"")</f>
        <v/>
      </c>
      <c r="AM17" s="3" t="str">
        <f>IF(ISNUMBER('Panel Spreadsheet'!AM17),'Panel Spreadsheet'!AM17*Maturity!AM17,"")</f>
        <v/>
      </c>
      <c r="AN17" s="3" t="str">
        <f>IF(ISNUMBER('Panel Spreadsheet'!AN17),'Panel Spreadsheet'!AN17*Maturity!AN17,"")</f>
        <v/>
      </c>
      <c r="AO17" s="3" t="str">
        <f>IF(ISNUMBER('Panel Spreadsheet'!AO17),'Panel Spreadsheet'!AO17*Maturity!AO17,"")</f>
        <v/>
      </c>
      <c r="AP17" s="3" t="str">
        <f>IF(ISNUMBER('Panel Spreadsheet'!AP17),'Panel Spreadsheet'!AP17*Maturity!AP17,"")</f>
        <v/>
      </c>
      <c r="AQ17" s="3" t="str">
        <f>IF(ISNUMBER('Panel Spreadsheet'!AQ17),'Panel Spreadsheet'!AQ17*Maturity!AQ17,"")</f>
        <v/>
      </c>
      <c r="AR17" s="3" t="str">
        <f>IF(ISNUMBER('Panel Spreadsheet'!AR17),'Panel Spreadsheet'!AR17*Maturity!AR17,"")</f>
        <v/>
      </c>
      <c r="AS17" s="3" t="str">
        <f>IF(ISNUMBER('Panel Spreadsheet'!AS17),'Panel Spreadsheet'!AS17*Maturity!AS17,"")</f>
        <v/>
      </c>
      <c r="AT17" s="3" t="str">
        <f>IF(ISNUMBER('Panel Spreadsheet'!AT17),'Panel Spreadsheet'!AT17*Maturity!AT17,"")</f>
        <v/>
      </c>
      <c r="AU17" s="3" t="str">
        <f>IF(ISNUMBER('Panel Spreadsheet'!AU17),'Panel Spreadsheet'!AU17*Maturity!AU17,"")</f>
        <v/>
      </c>
      <c r="AV17" s="3" t="str">
        <f>IF(ISNUMBER('Panel Spreadsheet'!AV17),'Panel Spreadsheet'!AV17*Maturity!AV17,"")</f>
        <v/>
      </c>
      <c r="AW17" s="3" t="str">
        <f>IF(ISNUMBER('Panel Spreadsheet'!AW17),'Panel Spreadsheet'!AW17*Maturity!AW17,"")</f>
        <v/>
      </c>
      <c r="AX17" s="3" t="str">
        <f>IF(ISNUMBER('Panel Spreadsheet'!AX17),'Panel Spreadsheet'!AX17*Maturity!AX17,"")</f>
        <v/>
      </c>
      <c r="AY17" s="3" t="str">
        <f>IF(ISNUMBER('Panel Spreadsheet'!AY17),'Panel Spreadsheet'!AY17*Maturity!AY17,"")</f>
        <v/>
      </c>
      <c r="AZ17" s="3" t="str">
        <f>IF(ISNUMBER('Panel Spreadsheet'!AZ17),'Panel Spreadsheet'!AZ17*Maturity!AZ17,"")</f>
        <v/>
      </c>
      <c r="BA17" s="3" t="str">
        <f>IF(ISNUMBER('Panel Spreadsheet'!BA17),'Panel Spreadsheet'!BA17*Maturity!BA17,"")</f>
        <v/>
      </c>
      <c r="BB17" s="3" t="str">
        <f>IF(ISNUMBER('Panel Spreadsheet'!BB17),'Panel Spreadsheet'!BB17*Maturity!BB17,"")</f>
        <v/>
      </c>
      <c r="BC17" s="3" t="str">
        <f>IF(ISNUMBER('Panel Spreadsheet'!BC17),'Panel Spreadsheet'!BC17*Maturity!BC17,"")</f>
        <v/>
      </c>
      <c r="BD17" s="3" t="str">
        <f>IF(ISNUMBER('Panel Spreadsheet'!BD17),'Panel Spreadsheet'!BD17*Maturity!BD17,"")</f>
        <v/>
      </c>
      <c r="BE17" s="3" t="str">
        <f>IF(ISNUMBER('Panel Spreadsheet'!BE17),'Panel Spreadsheet'!BE17*Maturity!BE17,"")</f>
        <v/>
      </c>
      <c r="BF17" s="3" t="str">
        <f>IF(ISNUMBER('Panel Spreadsheet'!BF17),'Panel Spreadsheet'!BF17*Maturity!BF17,"")</f>
        <v/>
      </c>
      <c r="BG17" s="3" t="str">
        <f>IF(ISNUMBER('Panel Spreadsheet'!BG17),'Panel Spreadsheet'!BG17*Maturity!BG17,"")</f>
        <v/>
      </c>
      <c r="BH17" s="3" t="str">
        <f>IF(ISNUMBER('Panel Spreadsheet'!BH17),'Panel Spreadsheet'!BH17*Maturity!BH17,"")</f>
        <v/>
      </c>
      <c r="BI17" s="3" t="str">
        <f>IF(ISNUMBER('Panel Spreadsheet'!BI17),'Panel Spreadsheet'!BI17*Maturity!BI17,"")</f>
        <v/>
      </c>
      <c r="BJ17" s="3" t="str">
        <f>IF(ISNUMBER('Panel Spreadsheet'!BJ17),'Panel Spreadsheet'!BJ17*Maturity!BJ17,"")</f>
        <v/>
      </c>
      <c r="BK17" s="3" t="str">
        <f>IF(ISNUMBER('Panel Spreadsheet'!BK17),'Panel Spreadsheet'!BK17*Maturity!BK17,"")</f>
        <v/>
      </c>
      <c r="BL17" s="3" t="str">
        <f>IF(ISNUMBER('Panel Spreadsheet'!BL17),'Panel Spreadsheet'!BL17*Maturity!BL17,"")</f>
        <v/>
      </c>
      <c r="BM17" s="3" t="str">
        <f>IF(ISNUMBER('Panel Spreadsheet'!BM17),'Panel Spreadsheet'!BM17*Maturity!BM17,"")</f>
        <v/>
      </c>
    </row>
    <row r="18" spans="1:65" x14ac:dyDescent="0.35">
      <c r="A18" s="51" t="s">
        <v>17</v>
      </c>
      <c r="B18" s="49" t="s">
        <v>138</v>
      </c>
      <c r="C18" s="27">
        <v>3.5</v>
      </c>
      <c r="D18" s="22">
        <v>1949</v>
      </c>
      <c r="E18" s="26">
        <v>1954</v>
      </c>
      <c r="F18" s="3" t="str">
        <f>IF(ISNUMBER('Panel Spreadsheet'!F18),'Panel Spreadsheet'!F18*Maturity!F18,"")</f>
        <v/>
      </c>
      <c r="G18" s="3" t="str">
        <f>IF(ISNUMBER('Panel Spreadsheet'!G18),'Panel Spreadsheet'!G18*Maturity!G18,"")</f>
        <v/>
      </c>
      <c r="H18" s="3" t="str">
        <f>IF(ISNUMBER('Panel Spreadsheet'!H18),'Panel Spreadsheet'!H18*Maturity!H18,"")</f>
        <v/>
      </c>
      <c r="I18" s="3" t="str">
        <f>IF(ISNUMBER('Panel Spreadsheet'!I18),'Panel Spreadsheet'!I18*Maturity!I18,"")</f>
        <v/>
      </c>
      <c r="J18" s="3" t="str">
        <f>IF(ISNUMBER('Panel Spreadsheet'!J18),'Panel Spreadsheet'!J18*Maturity!J18,"")</f>
        <v/>
      </c>
      <c r="K18" s="3" t="str">
        <f>IF(ISNUMBER('Panel Spreadsheet'!K18),'Panel Spreadsheet'!K18*Maturity!K18,"")</f>
        <v/>
      </c>
      <c r="L18" s="3" t="str">
        <f>IF(ISNUMBER('Panel Spreadsheet'!L18),'Panel Spreadsheet'!L18*Maturity!L18,"")</f>
        <v/>
      </c>
      <c r="M18" s="3" t="str">
        <f>IF(ISNUMBER('Panel Spreadsheet'!M18),'Panel Spreadsheet'!M18*Maturity!M18,"")</f>
        <v/>
      </c>
      <c r="N18" s="3" t="str">
        <f>IF(ISNUMBER('Panel Spreadsheet'!N18),'Panel Spreadsheet'!N18*Maturity!N18,"")</f>
        <v/>
      </c>
      <c r="O18" s="3" t="str">
        <f>IF(ISNUMBER('Panel Spreadsheet'!O18),'Panel Spreadsheet'!O18*Maturity!O18,"")</f>
        <v/>
      </c>
      <c r="P18" s="3" t="str">
        <f>IF(ISNUMBER('Panel Spreadsheet'!P18),'Panel Spreadsheet'!P18*Maturity!P18,"")</f>
        <v/>
      </c>
      <c r="Q18" s="3" t="str">
        <f>IF(ISNUMBER('Panel Spreadsheet'!Q18),'Panel Spreadsheet'!Q18*Maturity!Q18,"")</f>
        <v/>
      </c>
      <c r="R18" s="3" t="str">
        <f>IF(ISNUMBER('Panel Spreadsheet'!R18),'Panel Spreadsheet'!R18*Maturity!R18,"")</f>
        <v/>
      </c>
      <c r="S18" s="3" t="str">
        <f>IF(ISNUMBER('Panel Spreadsheet'!S18),'Panel Spreadsheet'!S18*Maturity!S18,"")</f>
        <v/>
      </c>
      <c r="T18" s="3" t="str">
        <f>IF(ISNUMBER('Panel Spreadsheet'!T18),'Panel Spreadsheet'!T18*Maturity!T18,"")</f>
        <v/>
      </c>
      <c r="U18" s="3" t="str">
        <f>IF(ISNUMBER('Panel Spreadsheet'!U18),'Panel Spreadsheet'!U18*Maturity!U18,"")</f>
        <v/>
      </c>
      <c r="V18" s="3" t="str">
        <f>IF(ISNUMBER('Panel Spreadsheet'!V18),'Panel Spreadsheet'!V18*Maturity!V18,"")</f>
        <v/>
      </c>
      <c r="W18" s="3" t="str">
        <f>IF(ISNUMBER('Panel Spreadsheet'!W18),'Panel Spreadsheet'!W18*Maturity!W18,"")</f>
        <v/>
      </c>
      <c r="X18" s="3" t="str">
        <f>IF(ISNUMBER('Panel Spreadsheet'!X18),'Panel Spreadsheet'!X18*Maturity!X18,"")</f>
        <v/>
      </c>
      <c r="Y18" s="3" t="str">
        <f>IF(ISNUMBER('Panel Spreadsheet'!Y18),'Panel Spreadsheet'!Y18*Maturity!Y18,"")</f>
        <v/>
      </c>
      <c r="Z18" s="3" t="str">
        <f>IF(ISNUMBER('Panel Spreadsheet'!Z18),'Panel Spreadsheet'!Z18*Maturity!Z18,"")</f>
        <v/>
      </c>
      <c r="AA18" s="3" t="str">
        <f>IF(ISNUMBER('Panel Spreadsheet'!AA18),'Panel Spreadsheet'!AA18*Maturity!AA18,"")</f>
        <v/>
      </c>
      <c r="AB18" s="3" t="str">
        <f>IF(ISNUMBER('Panel Spreadsheet'!AB18),'Panel Spreadsheet'!AB18*Maturity!AB18,"")</f>
        <v/>
      </c>
      <c r="AC18" s="3" t="str">
        <f>IF(ISNUMBER('Panel Spreadsheet'!AC18),'Panel Spreadsheet'!AC18*Maturity!AC18,"")</f>
        <v/>
      </c>
      <c r="AD18" s="3" t="str">
        <f>IF(ISNUMBER('Panel Spreadsheet'!AD18),'Panel Spreadsheet'!AD18*Maturity!AD18,"")</f>
        <v/>
      </c>
      <c r="AE18" s="3" t="str">
        <f>IF(ISNUMBER('Panel Spreadsheet'!AE18),'Panel Spreadsheet'!AE18*Maturity!AE18,"")</f>
        <v/>
      </c>
      <c r="AF18" s="3">
        <f>IF(ISNUMBER('Panel Spreadsheet'!AF18),'Panel Spreadsheet'!AF18*Maturity!AF18,"")</f>
        <v>348250</v>
      </c>
      <c r="AG18" s="3">
        <f>IF(ISNUMBER('Panel Spreadsheet'!AG18),'Panel Spreadsheet'!AG18*Maturity!AG18,"")</f>
        <v>172331.25</v>
      </c>
      <c r="AH18" s="3">
        <f>IF(ISNUMBER('Panel Spreadsheet'!AH18),'Panel Spreadsheet'!AH18*Maturity!AH18,"")</f>
        <v>146475</v>
      </c>
      <c r="AI18" s="3">
        <f>IF(ISNUMBER('Panel Spreadsheet'!AI18),'Panel Spreadsheet'!AI18*Maturity!AI18,"")</f>
        <v>145818.75</v>
      </c>
      <c r="AJ18" s="3">
        <f>IF(ISNUMBER('Panel Spreadsheet'!AJ18),'Panel Spreadsheet'!AJ18*Maturity!AJ18,"")</f>
        <v>133875</v>
      </c>
      <c r="AK18" s="3" t="str">
        <f>IF(ISNUMBER('Panel Spreadsheet'!AK18),'Panel Spreadsheet'!AK18*Maturity!AK18,"")</f>
        <v/>
      </c>
      <c r="AL18" s="3" t="str">
        <f>IF(ISNUMBER('Panel Spreadsheet'!AL18),'Panel Spreadsheet'!AL18*Maturity!AL18,"")</f>
        <v/>
      </c>
      <c r="AM18" s="3" t="str">
        <f>IF(ISNUMBER('Panel Spreadsheet'!AM18),'Panel Spreadsheet'!AM18*Maturity!AM18,"")</f>
        <v/>
      </c>
      <c r="AN18" s="3" t="str">
        <f>IF(ISNUMBER('Panel Spreadsheet'!AN18),'Panel Spreadsheet'!AN18*Maturity!AN18,"")</f>
        <v/>
      </c>
      <c r="AO18" s="3" t="str">
        <f>IF(ISNUMBER('Panel Spreadsheet'!AO18),'Panel Spreadsheet'!AO18*Maturity!AO18,"")</f>
        <v/>
      </c>
      <c r="AP18" s="3" t="str">
        <f>IF(ISNUMBER('Panel Spreadsheet'!AP18),'Panel Spreadsheet'!AP18*Maturity!AP18,"")</f>
        <v/>
      </c>
      <c r="AQ18" s="3" t="str">
        <f>IF(ISNUMBER('Panel Spreadsheet'!AQ18),'Panel Spreadsheet'!AQ18*Maturity!AQ18,"")</f>
        <v/>
      </c>
      <c r="AR18" s="3" t="str">
        <f>IF(ISNUMBER('Panel Spreadsheet'!AR18),'Panel Spreadsheet'!AR18*Maturity!AR18,"")</f>
        <v/>
      </c>
      <c r="AS18" s="3" t="str">
        <f>IF(ISNUMBER('Panel Spreadsheet'!AS18),'Panel Spreadsheet'!AS18*Maturity!AS18,"")</f>
        <v/>
      </c>
      <c r="AT18" s="3" t="str">
        <f>IF(ISNUMBER('Panel Spreadsheet'!AT18),'Panel Spreadsheet'!AT18*Maturity!AT18,"")</f>
        <v/>
      </c>
      <c r="AU18" s="3" t="str">
        <f>IF(ISNUMBER('Panel Spreadsheet'!AU18),'Panel Spreadsheet'!AU18*Maturity!AU18,"")</f>
        <v/>
      </c>
      <c r="AV18" s="3" t="str">
        <f>IF(ISNUMBER('Panel Spreadsheet'!AV18),'Panel Spreadsheet'!AV18*Maturity!AV18,"")</f>
        <v/>
      </c>
      <c r="AW18" s="3" t="str">
        <f>IF(ISNUMBER('Panel Spreadsheet'!AW18),'Panel Spreadsheet'!AW18*Maturity!AW18,"")</f>
        <v/>
      </c>
      <c r="AX18" s="3" t="str">
        <f>IF(ISNUMBER('Panel Spreadsheet'!AX18),'Panel Spreadsheet'!AX18*Maturity!AX18,"")</f>
        <v/>
      </c>
      <c r="AY18" s="3" t="str">
        <f>IF(ISNUMBER('Panel Spreadsheet'!AY18),'Panel Spreadsheet'!AY18*Maturity!AY18,"")</f>
        <v/>
      </c>
      <c r="AZ18" s="3" t="str">
        <f>IF(ISNUMBER('Panel Spreadsheet'!AZ18),'Panel Spreadsheet'!AZ18*Maturity!AZ18,"")</f>
        <v/>
      </c>
      <c r="BA18" s="3" t="str">
        <f>IF(ISNUMBER('Panel Spreadsheet'!BA18),'Panel Spreadsheet'!BA18*Maturity!BA18,"")</f>
        <v/>
      </c>
      <c r="BB18" s="3" t="str">
        <f>IF(ISNUMBER('Panel Spreadsheet'!BB18),'Panel Spreadsheet'!BB18*Maturity!BB18,"")</f>
        <v/>
      </c>
      <c r="BC18" s="3" t="str">
        <f>IF(ISNUMBER('Panel Spreadsheet'!BC18),'Panel Spreadsheet'!BC18*Maturity!BC18,"")</f>
        <v/>
      </c>
      <c r="BD18" s="3" t="str">
        <f>IF(ISNUMBER('Panel Spreadsheet'!BD18),'Panel Spreadsheet'!BD18*Maturity!BD18,"")</f>
        <v/>
      </c>
      <c r="BE18" s="3" t="str">
        <f>IF(ISNUMBER('Panel Spreadsheet'!BE18),'Panel Spreadsheet'!BE18*Maturity!BE18,"")</f>
        <v/>
      </c>
      <c r="BF18" s="3" t="str">
        <f>IF(ISNUMBER('Panel Spreadsheet'!BF18),'Panel Spreadsheet'!BF18*Maturity!BF18,"")</f>
        <v/>
      </c>
      <c r="BG18" s="3" t="str">
        <f>IF(ISNUMBER('Panel Spreadsheet'!BG18),'Panel Spreadsheet'!BG18*Maturity!BG18,"")</f>
        <v/>
      </c>
      <c r="BH18" s="3" t="str">
        <f>IF(ISNUMBER('Panel Spreadsheet'!BH18),'Panel Spreadsheet'!BH18*Maturity!BH18,"")</f>
        <v/>
      </c>
      <c r="BI18" s="3" t="str">
        <f>IF(ISNUMBER('Panel Spreadsheet'!BI18),'Panel Spreadsheet'!BI18*Maturity!BI18,"")</f>
        <v/>
      </c>
      <c r="BJ18" s="3" t="str">
        <f>IF(ISNUMBER('Panel Spreadsheet'!BJ18),'Panel Spreadsheet'!BJ18*Maturity!BJ18,"")</f>
        <v/>
      </c>
      <c r="BK18" s="3" t="str">
        <f>IF(ISNUMBER('Panel Spreadsheet'!BK18),'Panel Spreadsheet'!BK18*Maturity!BK18,"")</f>
        <v/>
      </c>
      <c r="BL18" s="3" t="str">
        <f>IF(ISNUMBER('Panel Spreadsheet'!BL18),'Panel Spreadsheet'!BL18*Maturity!BL18,"")</f>
        <v/>
      </c>
      <c r="BM18" s="3" t="str">
        <f>IF(ISNUMBER('Panel Spreadsheet'!BM18),'Panel Spreadsheet'!BM18*Maturity!BM18,"")</f>
        <v/>
      </c>
    </row>
    <row r="19" spans="1:65" x14ac:dyDescent="0.35">
      <c r="A19" s="51" t="s">
        <v>17</v>
      </c>
      <c r="B19" s="49" t="s">
        <v>138</v>
      </c>
      <c r="C19" s="27">
        <v>3.5</v>
      </c>
      <c r="D19" s="22">
        <v>1955</v>
      </c>
      <c r="E19" s="26">
        <v>1960</v>
      </c>
      <c r="F19" s="3" t="str">
        <f>IF(ISNUMBER('Panel Spreadsheet'!F19),'Panel Spreadsheet'!F19*Maturity!F19,"")</f>
        <v/>
      </c>
      <c r="G19" s="3" t="str">
        <f>IF(ISNUMBER('Panel Spreadsheet'!G19),'Panel Spreadsheet'!G19*Maturity!G19,"")</f>
        <v/>
      </c>
      <c r="H19" s="3" t="str">
        <f>IF(ISNUMBER('Panel Spreadsheet'!H19),'Panel Spreadsheet'!H19*Maturity!H19,"")</f>
        <v/>
      </c>
      <c r="I19" s="3" t="str">
        <f>IF(ISNUMBER('Panel Spreadsheet'!I19),'Panel Spreadsheet'!I19*Maturity!I19,"")</f>
        <v/>
      </c>
      <c r="J19" s="3" t="str">
        <f>IF(ISNUMBER('Panel Spreadsheet'!J19),'Panel Spreadsheet'!J19*Maturity!J19,"")</f>
        <v/>
      </c>
      <c r="K19" s="3" t="str">
        <f>IF(ISNUMBER('Panel Spreadsheet'!K19),'Panel Spreadsheet'!K19*Maturity!K19,"")</f>
        <v/>
      </c>
      <c r="L19" s="3" t="str">
        <f>IF(ISNUMBER('Panel Spreadsheet'!L19),'Panel Spreadsheet'!L19*Maturity!L19,"")</f>
        <v/>
      </c>
      <c r="M19" s="3" t="str">
        <f>IF(ISNUMBER('Panel Spreadsheet'!M19),'Panel Spreadsheet'!M19*Maturity!M19,"")</f>
        <v/>
      </c>
      <c r="N19" s="3" t="str">
        <f>IF(ISNUMBER('Panel Spreadsheet'!N19),'Panel Spreadsheet'!N19*Maturity!N19,"")</f>
        <v/>
      </c>
      <c r="O19" s="3" t="str">
        <f>IF(ISNUMBER('Panel Spreadsheet'!O19),'Panel Spreadsheet'!O19*Maturity!O19,"")</f>
        <v/>
      </c>
      <c r="P19" s="3" t="str">
        <f>IF(ISNUMBER('Panel Spreadsheet'!P19),'Panel Spreadsheet'!P19*Maturity!P19,"")</f>
        <v/>
      </c>
      <c r="Q19" s="3" t="str">
        <f>IF(ISNUMBER('Panel Spreadsheet'!Q19),'Panel Spreadsheet'!Q19*Maturity!Q19,"")</f>
        <v/>
      </c>
      <c r="R19" s="3" t="str">
        <f>IF(ISNUMBER('Panel Spreadsheet'!R19),'Panel Spreadsheet'!R19*Maturity!R19,"")</f>
        <v/>
      </c>
      <c r="S19" s="3" t="str">
        <f>IF(ISNUMBER('Panel Spreadsheet'!S19),'Panel Spreadsheet'!S19*Maturity!S19,"")</f>
        <v/>
      </c>
      <c r="T19" s="3" t="str">
        <f>IF(ISNUMBER('Panel Spreadsheet'!T19),'Panel Spreadsheet'!T19*Maturity!T19,"")</f>
        <v/>
      </c>
      <c r="U19" s="3" t="str">
        <f>IF(ISNUMBER('Panel Spreadsheet'!U19),'Panel Spreadsheet'!U19*Maturity!U19,"")</f>
        <v/>
      </c>
      <c r="V19" s="3" t="str">
        <f>IF(ISNUMBER('Panel Spreadsheet'!V19),'Panel Spreadsheet'!V19*Maturity!V19,"")</f>
        <v/>
      </c>
      <c r="W19" s="3" t="str">
        <f>IF(ISNUMBER('Panel Spreadsheet'!W19),'Panel Spreadsheet'!W19*Maturity!W19,"")</f>
        <v/>
      </c>
      <c r="X19" s="3" t="str">
        <f>IF(ISNUMBER('Panel Spreadsheet'!X19),'Panel Spreadsheet'!X19*Maturity!X19,"")</f>
        <v/>
      </c>
      <c r="Y19" s="3" t="str">
        <f>IF(ISNUMBER('Panel Spreadsheet'!Y19),'Panel Spreadsheet'!Y19*Maturity!Y19,"")</f>
        <v/>
      </c>
      <c r="Z19" s="3" t="str">
        <f>IF(ISNUMBER('Panel Spreadsheet'!Z19),'Panel Spreadsheet'!Z19*Maturity!Z19,"")</f>
        <v/>
      </c>
      <c r="AA19" s="3" t="str">
        <f>IF(ISNUMBER('Panel Spreadsheet'!AA19),'Panel Spreadsheet'!AA19*Maturity!AA19,"")</f>
        <v/>
      </c>
      <c r="AB19" s="3" t="str">
        <f>IF(ISNUMBER('Panel Spreadsheet'!AB19),'Panel Spreadsheet'!AB19*Maturity!AB19,"")</f>
        <v/>
      </c>
      <c r="AC19" s="3" t="str">
        <f>IF(ISNUMBER('Panel Spreadsheet'!AC19),'Panel Spreadsheet'!AC19*Maturity!AC19,"")</f>
        <v/>
      </c>
      <c r="AD19" s="3" t="str">
        <f>IF(ISNUMBER('Panel Spreadsheet'!AD19),'Panel Spreadsheet'!AD19*Maturity!AD19,"")</f>
        <v/>
      </c>
      <c r="AE19" s="3" t="str">
        <f>IF(ISNUMBER('Panel Spreadsheet'!AE19),'Panel Spreadsheet'!AE19*Maturity!AE19,"")</f>
        <v/>
      </c>
      <c r="AF19" s="3" t="str">
        <f>IF(ISNUMBER('Panel Spreadsheet'!AF19),'Panel Spreadsheet'!AF19*Maturity!AF19,"")</f>
        <v/>
      </c>
      <c r="AG19" s="3">
        <f>IF(ISNUMBER('Panel Spreadsheet'!AG19),'Panel Spreadsheet'!AG19*Maturity!AG19,"")</f>
        <v>249375</v>
      </c>
      <c r="AH19" s="3">
        <f>IF(ISNUMBER('Panel Spreadsheet'!AH19),'Panel Spreadsheet'!AH19*Maturity!AH19,"")</f>
        <v>217350</v>
      </c>
      <c r="AI19" s="3">
        <f>IF(ISNUMBER('Panel Spreadsheet'!AI19),'Panel Spreadsheet'!AI19*Maturity!AI19,"")</f>
        <v>225356.25</v>
      </c>
      <c r="AJ19" s="3">
        <f>IF(ISNUMBER('Panel Spreadsheet'!AJ19),'Panel Spreadsheet'!AJ19*Maturity!AJ19,"")</f>
        <v>214200</v>
      </c>
      <c r="AK19" s="3">
        <f>IF(ISNUMBER('Panel Spreadsheet'!AK19),'Panel Spreadsheet'!AK19*Maturity!AK19,"")</f>
        <v>27810000</v>
      </c>
      <c r="AL19" s="3" t="str">
        <f>IF(ISNUMBER('Panel Spreadsheet'!AL19),'Panel Spreadsheet'!AL19*Maturity!AL19,"")</f>
        <v/>
      </c>
      <c r="AM19" s="3" t="str">
        <f>IF(ISNUMBER('Panel Spreadsheet'!AM19),'Panel Spreadsheet'!AM19*Maturity!AM19,"")</f>
        <v/>
      </c>
      <c r="AN19" s="3" t="str">
        <f>IF(ISNUMBER('Panel Spreadsheet'!AN19),'Panel Spreadsheet'!AN19*Maturity!AN19,"")</f>
        <v/>
      </c>
      <c r="AO19" s="3" t="str">
        <f>IF(ISNUMBER('Panel Spreadsheet'!AO19),'Panel Spreadsheet'!AO19*Maturity!AO19,"")</f>
        <v/>
      </c>
      <c r="AP19" s="3" t="str">
        <f>IF(ISNUMBER('Panel Spreadsheet'!AP19),'Panel Spreadsheet'!AP19*Maturity!AP19,"")</f>
        <v/>
      </c>
      <c r="AQ19" s="3" t="str">
        <f>IF(ISNUMBER('Panel Spreadsheet'!AQ19),'Panel Spreadsheet'!AQ19*Maturity!AQ19,"")</f>
        <v/>
      </c>
      <c r="AR19" s="3" t="str">
        <f>IF(ISNUMBER('Panel Spreadsheet'!AR19),'Panel Spreadsheet'!AR19*Maturity!AR19,"")</f>
        <v/>
      </c>
      <c r="AS19" s="3" t="str">
        <f>IF(ISNUMBER('Panel Spreadsheet'!AS19),'Panel Spreadsheet'!AS19*Maturity!AS19,"")</f>
        <v/>
      </c>
      <c r="AT19" s="3" t="str">
        <f>IF(ISNUMBER('Panel Spreadsheet'!AT19),'Panel Spreadsheet'!AT19*Maturity!AT19,"")</f>
        <v/>
      </c>
      <c r="AU19" s="3" t="str">
        <f>IF(ISNUMBER('Panel Spreadsheet'!AU19),'Panel Spreadsheet'!AU19*Maturity!AU19,"")</f>
        <v/>
      </c>
      <c r="AV19" s="3" t="str">
        <f>IF(ISNUMBER('Panel Spreadsheet'!AV19),'Panel Spreadsheet'!AV19*Maturity!AV19,"")</f>
        <v/>
      </c>
      <c r="AW19" s="3" t="str">
        <f>IF(ISNUMBER('Panel Spreadsheet'!AW19),'Panel Spreadsheet'!AW19*Maturity!AW19,"")</f>
        <v/>
      </c>
      <c r="AX19" s="3" t="str">
        <f>IF(ISNUMBER('Panel Spreadsheet'!AX19),'Panel Spreadsheet'!AX19*Maturity!AX19,"")</f>
        <v/>
      </c>
      <c r="AY19" s="3" t="str">
        <f>IF(ISNUMBER('Panel Spreadsheet'!AY19),'Panel Spreadsheet'!AY19*Maturity!AY19,"")</f>
        <v/>
      </c>
      <c r="AZ19" s="3" t="str">
        <f>IF(ISNUMBER('Panel Spreadsheet'!AZ19),'Panel Spreadsheet'!AZ19*Maturity!AZ19,"")</f>
        <v/>
      </c>
      <c r="BA19" s="3" t="str">
        <f>IF(ISNUMBER('Panel Spreadsheet'!BA19),'Panel Spreadsheet'!BA19*Maturity!BA19,"")</f>
        <v/>
      </c>
      <c r="BB19" s="3" t="str">
        <f>IF(ISNUMBER('Panel Spreadsheet'!BB19),'Panel Spreadsheet'!BB19*Maturity!BB19,"")</f>
        <v/>
      </c>
      <c r="BC19" s="3" t="str">
        <f>IF(ISNUMBER('Panel Spreadsheet'!BC19),'Panel Spreadsheet'!BC19*Maturity!BC19,"")</f>
        <v/>
      </c>
      <c r="BD19" s="3" t="str">
        <f>IF(ISNUMBER('Panel Spreadsheet'!BD19),'Panel Spreadsheet'!BD19*Maturity!BD19,"")</f>
        <v/>
      </c>
      <c r="BE19" s="3" t="str">
        <f>IF(ISNUMBER('Panel Spreadsheet'!BE19),'Panel Spreadsheet'!BE19*Maturity!BE19,"")</f>
        <v/>
      </c>
      <c r="BF19" s="3" t="str">
        <f>IF(ISNUMBER('Panel Spreadsheet'!BF19),'Panel Spreadsheet'!BF19*Maturity!BF19,"")</f>
        <v/>
      </c>
      <c r="BG19" s="3" t="str">
        <f>IF(ISNUMBER('Panel Spreadsheet'!BG19),'Panel Spreadsheet'!BG19*Maturity!BG19,"")</f>
        <v/>
      </c>
      <c r="BH19" s="3" t="str">
        <f>IF(ISNUMBER('Panel Spreadsheet'!BH19),'Panel Spreadsheet'!BH19*Maturity!BH19,"")</f>
        <v/>
      </c>
      <c r="BI19" s="3" t="str">
        <f>IF(ISNUMBER('Panel Spreadsheet'!BI19),'Panel Spreadsheet'!BI19*Maturity!BI19,"")</f>
        <v/>
      </c>
      <c r="BJ19" s="3" t="str">
        <f>IF(ISNUMBER('Panel Spreadsheet'!BJ19),'Panel Spreadsheet'!BJ19*Maturity!BJ19,"")</f>
        <v/>
      </c>
      <c r="BK19" s="3" t="str">
        <f>IF(ISNUMBER('Panel Spreadsheet'!BK19),'Panel Spreadsheet'!BK19*Maturity!BK19,"")</f>
        <v/>
      </c>
      <c r="BL19" s="3" t="str">
        <f>IF(ISNUMBER('Panel Spreadsheet'!BL19),'Panel Spreadsheet'!BL19*Maturity!BL19,"")</f>
        <v/>
      </c>
      <c r="BM19" s="3" t="str">
        <f>IF(ISNUMBER('Panel Spreadsheet'!BM19),'Panel Spreadsheet'!BM19*Maturity!BM19,"")</f>
        <v/>
      </c>
    </row>
    <row r="20" spans="1:65" x14ac:dyDescent="0.35">
      <c r="A20" s="130" t="s">
        <v>22</v>
      </c>
      <c r="B20" s="49" t="s">
        <v>138</v>
      </c>
      <c r="C20" s="27">
        <v>3.5</v>
      </c>
      <c r="D20" s="26">
        <v>1937</v>
      </c>
      <c r="E20" s="26">
        <v>1967</v>
      </c>
      <c r="F20" s="3" t="str">
        <f>IF(ISNUMBER('Panel Spreadsheet'!F20),'Panel Spreadsheet'!F20*Maturity!F20,"")</f>
        <v/>
      </c>
      <c r="G20" s="3">
        <f>IF(ISNUMBER('Panel Spreadsheet'!G20),'Panel Spreadsheet'!G20*Maturity!G20,"")</f>
        <v>351782.60000000003</v>
      </c>
      <c r="H20" s="3">
        <f>IF(ISNUMBER('Panel Spreadsheet'!H20),'Panel Spreadsheet'!H20*Maturity!H20,"")</f>
        <v>295000.57500000001</v>
      </c>
      <c r="I20" s="3">
        <f>IF(ISNUMBER('Panel Spreadsheet'!I20),'Panel Spreadsheet'!I20*Maturity!I20,"")</f>
        <v>272203.125</v>
      </c>
      <c r="J20" s="3">
        <f>IF(ISNUMBER('Panel Spreadsheet'!J20),'Panel Spreadsheet'!J20*Maturity!J20,"")</f>
        <v>266759.47083333333</v>
      </c>
      <c r="K20" s="3">
        <f>IF(ISNUMBER('Panel Spreadsheet'!K20),'Panel Spreadsheet'!K20*Maturity!K20,"")</f>
        <v>269001</v>
      </c>
      <c r="L20" s="3">
        <f>IF(ISNUMBER('Panel Spreadsheet'!L20),'Panel Spreadsheet'!L20*Maturity!L20,"")</f>
        <v>227650.17916666667</v>
      </c>
      <c r="M20" s="3" t="str">
        <f>IF(ISNUMBER('Panel Spreadsheet'!M20),'Panel Spreadsheet'!M20*Maturity!M20,"")</f>
        <v/>
      </c>
      <c r="N20" s="3" t="str">
        <f>IF(ISNUMBER('Panel Spreadsheet'!N20),'Panel Spreadsheet'!N20*Maturity!N20,"")</f>
        <v/>
      </c>
      <c r="O20" s="3" t="str">
        <f>IF(ISNUMBER('Panel Spreadsheet'!O20),'Panel Spreadsheet'!O20*Maturity!O20,"")</f>
        <v/>
      </c>
      <c r="P20" s="3" t="str">
        <f>IF(ISNUMBER('Panel Spreadsheet'!P20),'Panel Spreadsheet'!P20*Maturity!P20,"")</f>
        <v/>
      </c>
      <c r="Q20" s="3" t="str">
        <f>IF(ISNUMBER('Panel Spreadsheet'!Q20),'Panel Spreadsheet'!Q20*Maturity!Q20,"")</f>
        <v/>
      </c>
      <c r="R20" s="3" t="str">
        <f>IF(ISNUMBER('Panel Spreadsheet'!R20),'Panel Spreadsheet'!R20*Maturity!R20,"")</f>
        <v/>
      </c>
      <c r="S20" s="3" t="str">
        <f>IF(ISNUMBER('Panel Spreadsheet'!S20),'Panel Spreadsheet'!S20*Maturity!S20,"")</f>
        <v/>
      </c>
      <c r="T20" s="3" t="str">
        <f>IF(ISNUMBER('Panel Spreadsheet'!T20),'Panel Spreadsheet'!T20*Maturity!T20,"")</f>
        <v/>
      </c>
      <c r="U20" s="3" t="str">
        <f>IF(ISNUMBER('Panel Spreadsheet'!U20),'Panel Spreadsheet'!U20*Maturity!U20,"")</f>
        <v/>
      </c>
      <c r="V20" s="3" t="str">
        <f>IF(ISNUMBER('Panel Spreadsheet'!V20),'Panel Spreadsheet'!V20*Maturity!V20,"")</f>
        <v/>
      </c>
      <c r="W20" s="3" t="str">
        <f>IF(ISNUMBER('Panel Spreadsheet'!W20),'Panel Spreadsheet'!W20*Maturity!W20,"")</f>
        <v/>
      </c>
      <c r="X20" s="3" t="str">
        <f>IF(ISNUMBER('Panel Spreadsheet'!X20),'Panel Spreadsheet'!X20*Maturity!X20,"")</f>
        <v/>
      </c>
      <c r="Y20" s="3" t="str">
        <f>IF(ISNUMBER('Panel Spreadsheet'!Y20),'Panel Spreadsheet'!Y20*Maturity!Y20,"")</f>
        <v/>
      </c>
      <c r="Z20" s="3" t="str">
        <f>IF(ISNUMBER('Panel Spreadsheet'!Z20),'Panel Spreadsheet'!Z20*Maturity!Z20,"")</f>
        <v/>
      </c>
      <c r="AA20" s="3" t="str">
        <f>IF(ISNUMBER('Panel Spreadsheet'!AA20),'Panel Spreadsheet'!AA20*Maturity!AA20,"")</f>
        <v/>
      </c>
      <c r="AB20" s="3" t="str">
        <f>IF(ISNUMBER('Panel Spreadsheet'!AB20),'Panel Spreadsheet'!AB20*Maturity!AB20,"")</f>
        <v/>
      </c>
      <c r="AC20" s="3" t="str">
        <f>IF(ISNUMBER('Panel Spreadsheet'!AC20),'Panel Spreadsheet'!AC20*Maturity!AC20,"")</f>
        <v/>
      </c>
      <c r="AD20" s="3" t="str">
        <f>IF(ISNUMBER('Panel Spreadsheet'!AD20),'Panel Spreadsheet'!AD20*Maturity!AD20,"")</f>
        <v/>
      </c>
      <c r="AE20" s="3" t="str">
        <f>IF(ISNUMBER('Panel Spreadsheet'!AE20),'Panel Spreadsheet'!AE20*Maturity!AE20,"")</f>
        <v/>
      </c>
      <c r="AF20" s="3" t="str">
        <f>IF(ISNUMBER('Panel Spreadsheet'!AF20),'Panel Spreadsheet'!AF20*Maturity!AF20,"")</f>
        <v/>
      </c>
      <c r="AG20" s="3" t="str">
        <f>IF(ISNUMBER('Panel Spreadsheet'!AG20),'Panel Spreadsheet'!AG20*Maturity!AG20,"")</f>
        <v/>
      </c>
      <c r="AH20" s="3" t="str">
        <f>IF(ISNUMBER('Panel Spreadsheet'!AH20),'Panel Spreadsheet'!AH20*Maturity!AH20,"")</f>
        <v/>
      </c>
      <c r="AI20" s="3" t="str">
        <f>IF(ISNUMBER('Panel Spreadsheet'!AI20),'Panel Spreadsheet'!AI20*Maturity!AI20,"")</f>
        <v/>
      </c>
      <c r="AJ20" s="3" t="str">
        <f>IF(ISNUMBER('Panel Spreadsheet'!AJ20),'Panel Spreadsheet'!AJ20*Maturity!AJ20,"")</f>
        <v/>
      </c>
      <c r="AK20" s="3" t="str">
        <f>IF(ISNUMBER('Panel Spreadsheet'!AK20),'Panel Spreadsheet'!AK20*Maturity!AK20,"")</f>
        <v/>
      </c>
      <c r="AL20" s="3" t="str">
        <f>IF(ISNUMBER('Panel Spreadsheet'!AL20),'Panel Spreadsheet'!AL20*Maturity!AL20,"")</f>
        <v/>
      </c>
      <c r="AM20" s="3" t="str">
        <f>IF(ISNUMBER('Panel Spreadsheet'!AM20),'Panel Spreadsheet'!AM20*Maturity!AM20,"")</f>
        <v/>
      </c>
      <c r="AN20" s="3" t="str">
        <f>IF(ISNUMBER('Panel Spreadsheet'!AN20),'Panel Spreadsheet'!AN20*Maturity!AN20,"")</f>
        <v/>
      </c>
      <c r="AO20" s="3" t="str">
        <f>IF(ISNUMBER('Panel Spreadsheet'!AO20),'Panel Spreadsheet'!AO20*Maturity!AO20,"")</f>
        <v/>
      </c>
      <c r="AP20" s="3" t="str">
        <f>IF(ISNUMBER('Panel Spreadsheet'!AP20),'Panel Spreadsheet'!AP20*Maturity!AP20,"")</f>
        <v/>
      </c>
      <c r="AQ20" s="3" t="str">
        <f>IF(ISNUMBER('Panel Spreadsheet'!AQ20),'Panel Spreadsheet'!AQ20*Maturity!AQ20,"")</f>
        <v/>
      </c>
      <c r="AR20" s="3" t="str">
        <f>IF(ISNUMBER('Panel Spreadsheet'!AR20),'Panel Spreadsheet'!AR20*Maturity!AR20,"")</f>
        <v/>
      </c>
      <c r="AS20" s="3" t="str">
        <f>IF(ISNUMBER('Panel Spreadsheet'!AS20),'Panel Spreadsheet'!AS20*Maturity!AS20,"")</f>
        <v/>
      </c>
      <c r="AT20" s="3" t="str">
        <f>IF(ISNUMBER('Panel Spreadsheet'!AT20),'Panel Spreadsheet'!AT20*Maturity!AT20,"")</f>
        <v/>
      </c>
      <c r="AU20" s="3" t="str">
        <f>IF(ISNUMBER('Panel Spreadsheet'!AU20),'Panel Spreadsheet'!AU20*Maturity!AU20,"")</f>
        <v/>
      </c>
      <c r="AV20" s="3" t="str">
        <f>IF(ISNUMBER('Panel Spreadsheet'!AV20),'Panel Spreadsheet'!AV20*Maturity!AV20,"")</f>
        <v/>
      </c>
      <c r="AW20" s="3" t="str">
        <f>IF(ISNUMBER('Panel Spreadsheet'!AW20),'Panel Spreadsheet'!AW20*Maturity!AW20,"")</f>
        <v/>
      </c>
      <c r="AX20" s="3" t="str">
        <f>IF(ISNUMBER('Panel Spreadsheet'!AX20),'Panel Spreadsheet'!AX20*Maturity!AX20,"")</f>
        <v/>
      </c>
      <c r="AY20" s="3" t="str">
        <f>IF(ISNUMBER('Panel Spreadsheet'!AY20),'Panel Spreadsheet'!AY20*Maturity!AY20,"")</f>
        <v/>
      </c>
      <c r="AZ20" s="3" t="str">
        <f>IF(ISNUMBER('Panel Spreadsheet'!AZ20),'Panel Spreadsheet'!AZ20*Maturity!AZ20,"")</f>
        <v/>
      </c>
      <c r="BA20" s="3" t="str">
        <f>IF(ISNUMBER('Panel Spreadsheet'!BA20),'Panel Spreadsheet'!BA20*Maturity!BA20,"")</f>
        <v/>
      </c>
      <c r="BB20" s="3" t="str">
        <f>IF(ISNUMBER('Panel Spreadsheet'!BB20),'Panel Spreadsheet'!BB20*Maturity!BB20,"")</f>
        <v/>
      </c>
      <c r="BC20" s="3" t="str">
        <f>IF(ISNUMBER('Panel Spreadsheet'!BC20),'Panel Spreadsheet'!BC20*Maturity!BC20,"")</f>
        <v/>
      </c>
      <c r="BD20" s="3" t="str">
        <f>IF(ISNUMBER('Panel Spreadsheet'!BD20),'Panel Spreadsheet'!BD20*Maturity!BD20,"")</f>
        <v/>
      </c>
      <c r="BE20" s="3" t="str">
        <f>IF(ISNUMBER('Panel Spreadsheet'!BE20),'Panel Spreadsheet'!BE20*Maturity!BE20,"")</f>
        <v/>
      </c>
      <c r="BF20" s="3" t="str">
        <f>IF(ISNUMBER('Panel Spreadsheet'!BF20),'Panel Spreadsheet'!BF20*Maturity!BF20,"")</f>
        <v/>
      </c>
      <c r="BG20" s="3" t="str">
        <f>IF(ISNUMBER('Panel Spreadsheet'!BG20),'Panel Spreadsheet'!BG20*Maturity!BG20,"")</f>
        <v/>
      </c>
      <c r="BH20" s="3" t="str">
        <f>IF(ISNUMBER('Panel Spreadsheet'!BH20),'Panel Spreadsheet'!BH20*Maturity!BH20,"")</f>
        <v/>
      </c>
      <c r="BI20" s="3" t="str">
        <f>IF(ISNUMBER('Panel Spreadsheet'!BI20),'Panel Spreadsheet'!BI20*Maturity!BI20,"")</f>
        <v/>
      </c>
      <c r="BJ20" s="3" t="str">
        <f>IF(ISNUMBER('Panel Spreadsheet'!BJ20),'Panel Spreadsheet'!BJ20*Maturity!BJ20,"")</f>
        <v/>
      </c>
      <c r="BK20" s="3" t="str">
        <f>IF(ISNUMBER('Panel Spreadsheet'!BK20),'Panel Spreadsheet'!BK20*Maturity!BK20,"")</f>
        <v/>
      </c>
      <c r="BL20" s="3" t="str">
        <f>IF(ISNUMBER('Panel Spreadsheet'!BL20),'Panel Spreadsheet'!BL20*Maturity!BL20,"")</f>
        <v/>
      </c>
      <c r="BM20" s="3" t="str">
        <f>IF(ISNUMBER('Panel Spreadsheet'!BM20),'Panel Spreadsheet'!BM20*Maturity!BM20,"")</f>
        <v/>
      </c>
    </row>
    <row r="21" spans="1:65" x14ac:dyDescent="0.35">
      <c r="A21" s="49" t="s">
        <v>22</v>
      </c>
      <c r="B21" s="49" t="s">
        <v>138</v>
      </c>
      <c r="C21" s="27">
        <v>3.5</v>
      </c>
      <c r="D21" s="22">
        <v>1937</v>
      </c>
      <c r="E21" s="22">
        <v>1967</v>
      </c>
      <c r="F21" s="3" t="str">
        <f>IF(ISNUMBER('Panel Spreadsheet'!F21),'Panel Spreadsheet'!F21*Maturity!F21,"")</f>
        <v/>
      </c>
      <c r="G21" s="3">
        <f>IF(ISNUMBER('Panel Spreadsheet'!G21),'Panel Spreadsheet'!G21*Maturity!G21,"")</f>
        <v>40060.799999999996</v>
      </c>
      <c r="H21" s="3">
        <f>IF(ISNUMBER('Panel Spreadsheet'!H21),'Panel Spreadsheet'!H21*Maturity!H21,"")</f>
        <v>33594.337500000001</v>
      </c>
      <c r="I21" s="3">
        <f>IF(ISNUMBER('Panel Spreadsheet'!I21),'Panel Spreadsheet'!I21*Maturity!I21,"")</f>
        <v>30998.125000000004</v>
      </c>
      <c r="J21" s="3">
        <f>IF(ISNUMBER('Panel Spreadsheet'!J21),'Panel Spreadsheet'!J21*Maturity!J21,"")</f>
        <v>30378.162500000006</v>
      </c>
      <c r="K21" s="3">
        <f>IF(ISNUMBER('Panel Spreadsheet'!K21),'Panel Spreadsheet'!K21*Maturity!K21,"")</f>
        <v>30633.600000000002</v>
      </c>
      <c r="L21" s="3">
        <f>IF(ISNUMBER('Panel Spreadsheet'!L21),'Panel Spreadsheet'!L21*Maturity!L21,"")</f>
        <v>25924.612499999999</v>
      </c>
      <c r="M21" s="3">
        <f>IF(ISNUMBER('Panel Spreadsheet'!M21),'Panel Spreadsheet'!M21*Maturity!M21,"")</f>
        <v>258434.70833333337</v>
      </c>
      <c r="N21" s="3">
        <f>IF(ISNUMBER('Panel Spreadsheet'!N21),'Panel Spreadsheet'!N21*Maturity!N21,"")</f>
        <v>304985.25</v>
      </c>
      <c r="O21" s="3">
        <f>IF(ISNUMBER('Panel Spreadsheet'!O21),'Panel Spreadsheet'!O21*Maturity!O21,"")</f>
        <v>317826.66666666669</v>
      </c>
      <c r="P21" s="3">
        <f>IF(ISNUMBER('Panel Spreadsheet'!P21),'Panel Spreadsheet'!P21*Maturity!P21,"")</f>
        <v>335400</v>
      </c>
      <c r="Q21" s="3">
        <f>IF(ISNUMBER('Panel Spreadsheet'!Q21),'Panel Spreadsheet'!Q21*Maturity!Q21,"")</f>
        <v>315000</v>
      </c>
      <c r="R21" s="3">
        <f>IF(ISNUMBER('Panel Spreadsheet'!R21),'Panel Spreadsheet'!R21*Maturity!R21,"")</f>
        <v>311600</v>
      </c>
      <c r="S21" s="3">
        <f>IF(ISNUMBER('Panel Spreadsheet'!S21),'Panel Spreadsheet'!S21*Maturity!S21,"")</f>
        <v>304000</v>
      </c>
      <c r="T21" s="3">
        <f>IF(ISNUMBER('Panel Spreadsheet'!T21),'Panel Spreadsheet'!T21*Maturity!T21,"")</f>
        <v>300300</v>
      </c>
      <c r="U21" s="3">
        <f>IF(ISNUMBER('Panel Spreadsheet'!U21),'Panel Spreadsheet'!U21*Maturity!U21,"")</f>
        <v>288800</v>
      </c>
      <c r="V21" s="3">
        <f>IF(ISNUMBER('Panel Spreadsheet'!V21),'Panel Spreadsheet'!V21*Maturity!V21,"")</f>
        <v>288600</v>
      </c>
      <c r="W21" s="3" t="str">
        <f>IF(ISNUMBER('Panel Spreadsheet'!W21),'Panel Spreadsheet'!W21*Maturity!W21,"")</f>
        <v/>
      </c>
      <c r="X21" s="3" t="str">
        <f>IF(ISNUMBER('Panel Spreadsheet'!X21),'Panel Spreadsheet'!X21*Maturity!X21,"")</f>
        <v/>
      </c>
      <c r="Y21" s="3" t="str">
        <f>IF(ISNUMBER('Panel Spreadsheet'!Y21),'Panel Spreadsheet'!Y21*Maturity!Y21,"")</f>
        <v/>
      </c>
      <c r="Z21" s="3" t="str">
        <f>IF(ISNUMBER('Panel Spreadsheet'!Z21),'Panel Spreadsheet'!Z21*Maturity!Z21,"")</f>
        <v/>
      </c>
      <c r="AA21" s="3" t="str">
        <f>IF(ISNUMBER('Panel Spreadsheet'!AA21),'Panel Spreadsheet'!AA21*Maturity!AA21,"")</f>
        <v/>
      </c>
      <c r="AB21" s="3" t="str">
        <f>IF(ISNUMBER('Panel Spreadsheet'!AB21),'Panel Spreadsheet'!AB21*Maturity!AB21,"")</f>
        <v/>
      </c>
      <c r="AC21" s="3" t="str">
        <f>IF(ISNUMBER('Panel Spreadsheet'!AC21),'Panel Spreadsheet'!AC21*Maturity!AC21,"")</f>
        <v/>
      </c>
      <c r="AD21" s="3" t="str">
        <f>IF(ISNUMBER('Panel Spreadsheet'!AD21),'Panel Spreadsheet'!AD21*Maturity!AD21,"")</f>
        <v/>
      </c>
      <c r="AE21" s="3" t="str">
        <f>IF(ISNUMBER('Panel Spreadsheet'!AE21),'Panel Spreadsheet'!AE21*Maturity!AE21,"")</f>
        <v/>
      </c>
      <c r="AF21" s="3" t="str">
        <f>IF(ISNUMBER('Panel Spreadsheet'!AF21),'Panel Spreadsheet'!AF21*Maturity!AF21,"")</f>
        <v/>
      </c>
      <c r="AG21" s="3" t="str">
        <f>IF(ISNUMBER('Panel Spreadsheet'!AG21),'Panel Spreadsheet'!AG21*Maturity!AG21,"")</f>
        <v/>
      </c>
      <c r="AH21" s="3" t="str">
        <f>IF(ISNUMBER('Panel Spreadsheet'!AH21),'Panel Spreadsheet'!AH21*Maturity!AH21,"")</f>
        <v/>
      </c>
      <c r="AI21" s="3" t="str">
        <f>IF(ISNUMBER('Panel Spreadsheet'!AI21),'Panel Spreadsheet'!AI21*Maturity!AI21,"")</f>
        <v/>
      </c>
      <c r="AJ21" s="3" t="str">
        <f>IF(ISNUMBER('Panel Spreadsheet'!AJ21),'Panel Spreadsheet'!AJ21*Maturity!AJ21,"")</f>
        <v/>
      </c>
      <c r="AK21" s="3" t="str">
        <f>IF(ISNUMBER('Panel Spreadsheet'!AK21),'Panel Spreadsheet'!AK21*Maturity!AK21,"")</f>
        <v/>
      </c>
      <c r="AL21" s="3" t="str">
        <f>IF(ISNUMBER('Panel Spreadsheet'!AL21),'Panel Spreadsheet'!AL21*Maturity!AL21,"")</f>
        <v/>
      </c>
      <c r="AM21" s="3" t="str">
        <f>IF(ISNUMBER('Panel Spreadsheet'!AM21),'Panel Spreadsheet'!AM21*Maturity!AM21,"")</f>
        <v/>
      </c>
      <c r="AN21" s="3" t="str">
        <f>IF(ISNUMBER('Panel Spreadsheet'!AN21),'Panel Spreadsheet'!AN21*Maturity!AN21,"")</f>
        <v/>
      </c>
      <c r="AO21" s="3" t="str">
        <f>IF(ISNUMBER('Panel Spreadsheet'!AO21),'Panel Spreadsheet'!AO21*Maturity!AO21,"")</f>
        <v/>
      </c>
      <c r="AP21" s="3" t="str">
        <f>IF(ISNUMBER('Panel Spreadsheet'!AP21),'Panel Spreadsheet'!AP21*Maturity!AP21,"")</f>
        <v/>
      </c>
      <c r="AQ21" s="3" t="str">
        <f>IF(ISNUMBER('Panel Spreadsheet'!AQ21),'Panel Spreadsheet'!AQ21*Maturity!AQ21,"")</f>
        <v/>
      </c>
      <c r="AR21" s="3" t="str">
        <f>IF(ISNUMBER('Panel Spreadsheet'!AR21),'Panel Spreadsheet'!AR21*Maturity!AR21,"")</f>
        <v/>
      </c>
      <c r="AS21" s="3" t="str">
        <f>IF(ISNUMBER('Panel Spreadsheet'!AS21),'Panel Spreadsheet'!AS21*Maturity!AS21,"")</f>
        <v/>
      </c>
      <c r="AT21" s="3" t="str">
        <f>IF(ISNUMBER('Panel Spreadsheet'!AT21),'Panel Spreadsheet'!AT21*Maturity!AT21,"")</f>
        <v/>
      </c>
      <c r="AU21" s="3" t="str">
        <f>IF(ISNUMBER('Panel Spreadsheet'!AU21),'Panel Spreadsheet'!AU21*Maturity!AU21,"")</f>
        <v/>
      </c>
      <c r="AV21" s="3" t="str">
        <f>IF(ISNUMBER('Panel Spreadsheet'!AV21),'Panel Spreadsheet'!AV21*Maturity!AV21,"")</f>
        <v/>
      </c>
      <c r="AW21" s="3" t="str">
        <f>IF(ISNUMBER('Panel Spreadsheet'!AW21),'Panel Spreadsheet'!AW21*Maturity!AW21,"")</f>
        <v/>
      </c>
      <c r="AX21" s="3" t="str">
        <f>IF(ISNUMBER('Panel Spreadsheet'!AX21),'Panel Spreadsheet'!AX21*Maturity!AX21,"")</f>
        <v/>
      </c>
      <c r="AY21" s="3" t="str">
        <f>IF(ISNUMBER('Panel Spreadsheet'!AY21),'Panel Spreadsheet'!AY21*Maturity!AY21,"")</f>
        <v/>
      </c>
      <c r="AZ21" s="3" t="str">
        <f>IF(ISNUMBER('Panel Spreadsheet'!AZ21),'Panel Spreadsheet'!AZ21*Maturity!AZ21,"")</f>
        <v/>
      </c>
      <c r="BA21" s="3" t="str">
        <f>IF(ISNUMBER('Panel Spreadsheet'!BA21),'Panel Spreadsheet'!BA21*Maturity!BA21,"")</f>
        <v/>
      </c>
      <c r="BB21" s="3" t="str">
        <f>IF(ISNUMBER('Panel Spreadsheet'!BB21),'Panel Spreadsheet'!BB21*Maturity!BB21,"")</f>
        <v/>
      </c>
      <c r="BC21" s="3" t="str">
        <f>IF(ISNUMBER('Panel Spreadsheet'!BC21),'Panel Spreadsheet'!BC21*Maturity!BC21,"")</f>
        <v/>
      </c>
      <c r="BD21" s="3" t="str">
        <f>IF(ISNUMBER('Panel Spreadsheet'!BD21),'Panel Spreadsheet'!BD21*Maturity!BD21,"")</f>
        <v/>
      </c>
      <c r="BE21" s="3" t="str">
        <f>IF(ISNUMBER('Panel Spreadsheet'!BE21),'Panel Spreadsheet'!BE21*Maturity!BE21,"")</f>
        <v/>
      </c>
      <c r="BF21" s="3" t="str">
        <f>IF(ISNUMBER('Panel Spreadsheet'!BF21),'Panel Spreadsheet'!BF21*Maturity!BF21,"")</f>
        <v/>
      </c>
      <c r="BG21" s="3" t="str">
        <f>IF(ISNUMBER('Panel Spreadsheet'!BG21),'Panel Spreadsheet'!BG21*Maturity!BG21,"")</f>
        <v/>
      </c>
      <c r="BH21" s="3" t="str">
        <f>IF(ISNUMBER('Panel Spreadsheet'!BH21),'Panel Spreadsheet'!BH21*Maturity!BH21,"")</f>
        <v/>
      </c>
      <c r="BI21" s="3" t="str">
        <f>IF(ISNUMBER('Panel Spreadsheet'!BI21),'Panel Spreadsheet'!BI21*Maturity!BI21,"")</f>
        <v/>
      </c>
      <c r="BJ21" s="3" t="str">
        <f>IF(ISNUMBER('Panel Spreadsheet'!BJ21),'Panel Spreadsheet'!BJ21*Maturity!BJ21,"")</f>
        <v/>
      </c>
      <c r="BK21" s="3" t="str">
        <f>IF(ISNUMBER('Panel Spreadsheet'!BK21),'Panel Spreadsheet'!BK21*Maturity!BK21,"")</f>
        <v/>
      </c>
      <c r="BL21" s="3" t="str">
        <f>IF(ISNUMBER('Panel Spreadsheet'!BL21),'Panel Spreadsheet'!BL21*Maturity!BL21,"")</f>
        <v/>
      </c>
      <c r="BM21" s="3" t="str">
        <f>IF(ISNUMBER('Panel Spreadsheet'!BM21),'Panel Spreadsheet'!BM21*Maturity!BM21,"")</f>
        <v/>
      </c>
    </row>
    <row r="22" spans="1:65" x14ac:dyDescent="0.35">
      <c r="A22" s="51" t="s">
        <v>62</v>
      </c>
      <c r="B22" s="49" t="s">
        <v>138</v>
      </c>
      <c r="C22" s="27">
        <v>3.5</v>
      </c>
      <c r="D22" s="26">
        <v>1970</v>
      </c>
      <c r="E22" s="26">
        <v>1973</v>
      </c>
      <c r="F22" s="3" t="str">
        <f>IF(ISNUMBER('Panel Spreadsheet'!F22),'Panel Spreadsheet'!F22*Maturity!F22,"")</f>
        <v/>
      </c>
      <c r="G22" s="3" t="str">
        <f>IF(ISNUMBER('Panel Spreadsheet'!G22),'Panel Spreadsheet'!G22*Maturity!G22,"")</f>
        <v/>
      </c>
      <c r="H22" s="3" t="str">
        <f>IF(ISNUMBER('Panel Spreadsheet'!H22),'Panel Spreadsheet'!H22*Maturity!H22,"")</f>
        <v/>
      </c>
      <c r="I22" s="3" t="str">
        <f>IF(ISNUMBER('Panel Spreadsheet'!I22),'Panel Spreadsheet'!I22*Maturity!I22,"")</f>
        <v/>
      </c>
      <c r="J22" s="3" t="str">
        <f>IF(ISNUMBER('Panel Spreadsheet'!J22),'Panel Spreadsheet'!J22*Maturity!J22,"")</f>
        <v/>
      </c>
      <c r="K22" s="3" t="str">
        <f>IF(ISNUMBER('Panel Spreadsheet'!K22),'Panel Spreadsheet'!K22*Maturity!K22,"")</f>
        <v/>
      </c>
      <c r="L22" s="3" t="str">
        <f>IF(ISNUMBER('Panel Spreadsheet'!L22),'Panel Spreadsheet'!L22*Maturity!L22,"")</f>
        <v/>
      </c>
      <c r="M22" s="3" t="str">
        <f>IF(ISNUMBER('Panel Spreadsheet'!M22),'Panel Spreadsheet'!M22*Maturity!M22,"")</f>
        <v/>
      </c>
      <c r="N22" s="3" t="str">
        <f>IF(ISNUMBER('Panel Spreadsheet'!N22),'Panel Spreadsheet'!N22*Maturity!N22,"")</f>
        <v/>
      </c>
      <c r="O22" s="3" t="str">
        <f>IF(ISNUMBER('Panel Spreadsheet'!O22),'Panel Spreadsheet'!O22*Maturity!O22,"")</f>
        <v/>
      </c>
      <c r="P22" s="3" t="str">
        <f>IF(ISNUMBER('Panel Spreadsheet'!P22),'Panel Spreadsheet'!P22*Maturity!P22,"")</f>
        <v/>
      </c>
      <c r="Q22" s="3" t="str">
        <f>IF(ISNUMBER('Panel Spreadsheet'!Q22),'Panel Spreadsheet'!Q22*Maturity!Q22,"")</f>
        <v/>
      </c>
      <c r="R22" s="3" t="str">
        <f>IF(ISNUMBER('Panel Spreadsheet'!R22),'Panel Spreadsheet'!R22*Maturity!R22,"")</f>
        <v/>
      </c>
      <c r="S22" s="3" t="str">
        <f>IF(ISNUMBER('Panel Spreadsheet'!S22),'Panel Spreadsheet'!S22*Maturity!S22,"")</f>
        <v/>
      </c>
      <c r="T22" s="3" t="str">
        <f>IF(ISNUMBER('Panel Spreadsheet'!T22),'Panel Spreadsheet'!T22*Maturity!T22,"")</f>
        <v/>
      </c>
      <c r="U22" s="3" t="str">
        <f>IF(ISNUMBER('Panel Spreadsheet'!U22),'Panel Spreadsheet'!U22*Maturity!U22,"")</f>
        <v/>
      </c>
      <c r="V22" s="3" t="str">
        <f>IF(ISNUMBER('Panel Spreadsheet'!V22),'Panel Spreadsheet'!V22*Maturity!V22,"")</f>
        <v/>
      </c>
      <c r="W22" s="3" t="str">
        <f>IF(ISNUMBER('Panel Spreadsheet'!W22),'Panel Spreadsheet'!W22*Maturity!W22,"")</f>
        <v/>
      </c>
      <c r="X22" s="3" t="str">
        <f>IF(ISNUMBER('Panel Spreadsheet'!X22),'Panel Spreadsheet'!X22*Maturity!X22,"")</f>
        <v/>
      </c>
      <c r="Y22" s="3" t="str">
        <f>IF(ISNUMBER('Panel Spreadsheet'!Y22),'Panel Spreadsheet'!Y22*Maturity!Y22,"")</f>
        <v/>
      </c>
      <c r="Z22" s="3" t="str">
        <f>IF(ISNUMBER('Panel Spreadsheet'!Z22),'Panel Spreadsheet'!Z22*Maturity!Z22,"")</f>
        <v/>
      </c>
      <c r="AA22" s="3" t="str">
        <f>IF(ISNUMBER('Panel Spreadsheet'!AA22),'Panel Spreadsheet'!AA22*Maturity!AA22,"")</f>
        <v/>
      </c>
      <c r="AB22" s="3" t="str">
        <f>IF(ISNUMBER('Panel Spreadsheet'!AB22),'Panel Spreadsheet'!AB22*Maturity!AB22,"")</f>
        <v/>
      </c>
      <c r="AC22" s="3" t="str">
        <f>IF(ISNUMBER('Panel Spreadsheet'!AC22),'Panel Spreadsheet'!AC22*Maturity!AC22,"")</f>
        <v/>
      </c>
      <c r="AD22" s="3" t="str">
        <f>IF(ISNUMBER('Panel Spreadsheet'!AD22),'Panel Spreadsheet'!AD22*Maturity!AD22,"")</f>
        <v/>
      </c>
      <c r="AE22" s="3" t="str">
        <f>IF(ISNUMBER('Panel Spreadsheet'!AE22),'Panel Spreadsheet'!AE22*Maturity!AE22,"")</f>
        <v/>
      </c>
      <c r="AF22" s="3" t="str">
        <f>IF(ISNUMBER('Panel Spreadsheet'!AF22),'Panel Spreadsheet'!AF22*Maturity!AF22,"")</f>
        <v/>
      </c>
      <c r="AG22" s="3" t="str">
        <f>IF(ISNUMBER('Panel Spreadsheet'!AG22),'Panel Spreadsheet'!AG22*Maturity!AG22,"")</f>
        <v/>
      </c>
      <c r="AH22" s="3" t="str">
        <f>IF(ISNUMBER('Panel Spreadsheet'!AH22),'Panel Spreadsheet'!AH22*Maturity!AH22,"")</f>
        <v/>
      </c>
      <c r="AI22" s="3" t="str">
        <f>IF(ISNUMBER('Panel Spreadsheet'!AI22),'Panel Spreadsheet'!AI22*Maturity!AI22,"")</f>
        <v/>
      </c>
      <c r="AJ22" s="3" t="str">
        <f>IF(ISNUMBER('Panel Spreadsheet'!AJ22),'Panel Spreadsheet'!AJ22*Maturity!AJ22,"")</f>
        <v/>
      </c>
      <c r="AK22" s="3" t="str">
        <f>IF(ISNUMBER('Panel Spreadsheet'!AK22),'Panel Spreadsheet'!AK22*Maturity!AK22,"")</f>
        <v/>
      </c>
      <c r="AL22" s="3" t="str">
        <f>IF(ISNUMBER('Panel Spreadsheet'!AL22),'Panel Spreadsheet'!AL22*Maturity!AL22,"")</f>
        <v/>
      </c>
      <c r="AM22" s="3" t="str">
        <f>IF(ISNUMBER('Panel Spreadsheet'!AM22),'Panel Spreadsheet'!AM22*Maturity!AM22,"")</f>
        <v/>
      </c>
      <c r="AN22" s="3" t="str">
        <f>IF(ISNUMBER('Panel Spreadsheet'!AN22),'Panel Spreadsheet'!AN22*Maturity!AN22,"")</f>
        <v/>
      </c>
      <c r="AO22" s="3" t="str">
        <f>IF(ISNUMBER('Panel Spreadsheet'!AO22),'Panel Spreadsheet'!AO22*Maturity!AO22,"")</f>
        <v/>
      </c>
      <c r="AP22" s="3" t="str">
        <f>IF(ISNUMBER('Panel Spreadsheet'!AP22),'Panel Spreadsheet'!AP22*Maturity!AP22,"")</f>
        <v/>
      </c>
      <c r="AQ22" s="3" t="str">
        <f>IF(ISNUMBER('Panel Spreadsheet'!AQ22),'Panel Spreadsheet'!AQ22*Maturity!AQ22,"")</f>
        <v/>
      </c>
      <c r="AR22" s="3">
        <f>IF(ISNUMBER('Panel Spreadsheet'!AR22),'Panel Spreadsheet'!AR22*Maturity!AR22,"")</f>
        <v>1795500</v>
      </c>
      <c r="AS22" s="3">
        <f>IF(ISNUMBER('Panel Spreadsheet'!AS22),'Panel Spreadsheet'!AS22*Maturity!AS22,"")</f>
        <v>1830000</v>
      </c>
      <c r="AT22" s="3">
        <f>IF(ISNUMBER('Panel Spreadsheet'!AT22),'Panel Spreadsheet'!AT22*Maturity!AT22,"")</f>
        <v>1795500</v>
      </c>
      <c r="AU22" s="3">
        <f>IF(ISNUMBER('Panel Spreadsheet'!AU22),'Panel Spreadsheet'!AU22*Maturity!AU22,"")</f>
        <v>1611000</v>
      </c>
      <c r="AV22" s="3">
        <f>IF(ISNUMBER('Panel Spreadsheet'!AV22),'Panel Spreadsheet'!AV22*Maturity!AV22,"")</f>
        <v>1317500</v>
      </c>
      <c r="AW22" s="3">
        <f>IF(ISNUMBER('Panel Spreadsheet'!AW22),'Panel Spreadsheet'!AW22*Maturity!AW22,"")</f>
        <v>1208000</v>
      </c>
      <c r="AX22" s="3">
        <f>IF(ISNUMBER('Panel Spreadsheet'!AX22),'Panel Spreadsheet'!AX22*Maturity!AX22,"")</f>
        <v>1057500</v>
      </c>
      <c r="AY22" s="3">
        <f>IF(ISNUMBER('Panel Spreadsheet'!AY22),'Panel Spreadsheet'!AY22*Maturity!AY22,"")</f>
        <v>1001000</v>
      </c>
      <c r="AZ22" s="3">
        <f>IF(ISNUMBER('Panel Spreadsheet'!AZ22),'Panel Spreadsheet'!AZ22*Maturity!AZ22,"")</f>
        <v>851500</v>
      </c>
      <c r="BA22" s="3">
        <f>IF(ISNUMBER('Panel Spreadsheet'!BA22),'Panel Spreadsheet'!BA22*Maturity!BA22,"")</f>
        <v>738000</v>
      </c>
      <c r="BB22" s="3">
        <f>IF(ISNUMBER('Panel Spreadsheet'!BB22),'Panel Spreadsheet'!BB22*Maturity!BB22,"")</f>
        <v>566500</v>
      </c>
      <c r="BC22" s="3">
        <f>IF(ISNUMBER('Panel Spreadsheet'!BC22),'Panel Spreadsheet'!BC22*Maturity!BC22,"")</f>
        <v>590000</v>
      </c>
      <c r="BD22" s="3">
        <f>IF(ISNUMBER('Panel Spreadsheet'!BD22),'Panel Spreadsheet'!BD22*Maturity!BD22,"")</f>
        <v>174150</v>
      </c>
      <c r="BE22" s="3">
        <f>IF(ISNUMBER('Panel Spreadsheet'!BE22),'Panel Spreadsheet'!BE22*Maturity!BE22,"")</f>
        <v>164400</v>
      </c>
      <c r="BF22" s="3">
        <f>IF(ISNUMBER('Panel Spreadsheet'!BF22),'Panel Spreadsheet'!BF22*Maturity!BF22,"")</f>
        <v>150150</v>
      </c>
      <c r="BG22" s="3">
        <f>IF(ISNUMBER('Panel Spreadsheet'!BG22),'Panel Spreadsheet'!BG22*Maturity!BG22,"")</f>
        <v>132300</v>
      </c>
      <c r="BH22" s="3">
        <f>IF(ISNUMBER('Panel Spreadsheet'!BH22),'Panel Spreadsheet'!BH22*Maturity!BH22,"")</f>
        <v>118500</v>
      </c>
      <c r="BI22" s="3">
        <f>IF(ISNUMBER('Panel Spreadsheet'!BI22),'Panel Spreadsheet'!BI22*Maturity!BI22,"")</f>
        <v>91800</v>
      </c>
      <c r="BJ22" s="3">
        <f>IF(ISNUMBER('Panel Spreadsheet'!BJ22),'Panel Spreadsheet'!BJ22*Maturity!BJ22,"")</f>
        <v>75150</v>
      </c>
      <c r="BK22" s="3">
        <f>IF(ISNUMBER('Panel Spreadsheet'!BK22),'Panel Spreadsheet'!BK22*Maturity!BK22,"")</f>
        <v>51600</v>
      </c>
      <c r="BL22" s="3">
        <f>IF(ISNUMBER('Panel Spreadsheet'!BL22),'Panel Spreadsheet'!BL22*Maturity!BL22,"")</f>
        <v>28050</v>
      </c>
      <c r="BM22" s="3" t="str">
        <f>IF(ISNUMBER('Panel Spreadsheet'!BM22),'Panel Spreadsheet'!BM22*Maturity!BM22,"")</f>
        <v/>
      </c>
    </row>
    <row r="23" spans="1:65" x14ac:dyDescent="0.35">
      <c r="A23" s="51" t="s">
        <v>60</v>
      </c>
      <c r="B23" s="49" t="s">
        <v>138</v>
      </c>
      <c r="C23" s="27">
        <v>3.5</v>
      </c>
      <c r="D23" s="22">
        <v>1966</v>
      </c>
      <c r="E23" s="26">
        <v>1969</v>
      </c>
      <c r="F23" s="3" t="str">
        <f>IF(ISNUMBER('Panel Spreadsheet'!F23),'Panel Spreadsheet'!F23*Maturity!F23,"")</f>
        <v/>
      </c>
      <c r="G23" s="3" t="str">
        <f>IF(ISNUMBER('Panel Spreadsheet'!G23),'Panel Spreadsheet'!G23*Maturity!G23,"")</f>
        <v/>
      </c>
      <c r="H23" s="3" t="str">
        <f>IF(ISNUMBER('Panel Spreadsheet'!H23),'Panel Spreadsheet'!H23*Maturity!H23,"")</f>
        <v/>
      </c>
      <c r="I23" s="3" t="str">
        <f>IF(ISNUMBER('Panel Spreadsheet'!I23),'Panel Spreadsheet'!I23*Maturity!I23,"")</f>
        <v/>
      </c>
      <c r="J23" s="3" t="str">
        <f>IF(ISNUMBER('Panel Spreadsheet'!J23),'Panel Spreadsheet'!J23*Maturity!J23,"")</f>
        <v/>
      </c>
      <c r="K23" s="3" t="str">
        <f>IF(ISNUMBER('Panel Spreadsheet'!K23),'Panel Spreadsheet'!K23*Maturity!K23,"")</f>
        <v/>
      </c>
      <c r="L23" s="3" t="str">
        <f>IF(ISNUMBER('Panel Spreadsheet'!L23),'Panel Spreadsheet'!L23*Maturity!L23,"")</f>
        <v/>
      </c>
      <c r="M23" s="3" t="str">
        <f>IF(ISNUMBER('Panel Spreadsheet'!M23),'Panel Spreadsheet'!M23*Maturity!M23,"")</f>
        <v/>
      </c>
      <c r="N23" s="3" t="str">
        <f>IF(ISNUMBER('Panel Spreadsheet'!N23),'Panel Spreadsheet'!N23*Maturity!N23,"")</f>
        <v/>
      </c>
      <c r="O23" s="3" t="str">
        <f>IF(ISNUMBER('Panel Spreadsheet'!O23),'Panel Spreadsheet'!O23*Maturity!O23,"")</f>
        <v/>
      </c>
      <c r="P23" s="3" t="str">
        <f>IF(ISNUMBER('Panel Spreadsheet'!P23),'Panel Spreadsheet'!P23*Maturity!P23,"")</f>
        <v/>
      </c>
      <c r="Q23" s="3" t="str">
        <f>IF(ISNUMBER('Panel Spreadsheet'!Q23),'Panel Spreadsheet'!Q23*Maturity!Q23,"")</f>
        <v/>
      </c>
      <c r="R23" s="3" t="str">
        <f>IF(ISNUMBER('Panel Spreadsheet'!R23),'Panel Spreadsheet'!R23*Maturity!R23,"")</f>
        <v/>
      </c>
      <c r="S23" s="3" t="str">
        <f>IF(ISNUMBER('Panel Spreadsheet'!S23),'Panel Spreadsheet'!S23*Maturity!S23,"")</f>
        <v/>
      </c>
      <c r="T23" s="3" t="str">
        <f>IF(ISNUMBER('Panel Spreadsheet'!T23),'Panel Spreadsheet'!T23*Maturity!T23,"")</f>
        <v/>
      </c>
      <c r="U23" s="3" t="str">
        <f>IF(ISNUMBER('Panel Spreadsheet'!U23),'Panel Spreadsheet'!U23*Maturity!U23,"")</f>
        <v/>
      </c>
      <c r="V23" s="3" t="str">
        <f>IF(ISNUMBER('Panel Spreadsheet'!V23),'Panel Spreadsheet'!V23*Maturity!V23,"")</f>
        <v/>
      </c>
      <c r="W23" s="3" t="str">
        <f>IF(ISNUMBER('Panel Spreadsheet'!W23),'Panel Spreadsheet'!W23*Maturity!W23,"")</f>
        <v/>
      </c>
      <c r="X23" s="3" t="str">
        <f>IF(ISNUMBER('Panel Spreadsheet'!X23),'Panel Spreadsheet'!X23*Maturity!X23,"")</f>
        <v/>
      </c>
      <c r="Y23" s="3" t="str">
        <f>IF(ISNUMBER('Panel Spreadsheet'!Y23),'Panel Spreadsheet'!Y23*Maturity!Y23,"")</f>
        <v/>
      </c>
      <c r="Z23" s="3" t="str">
        <f>IF(ISNUMBER('Panel Spreadsheet'!Z23),'Panel Spreadsheet'!Z23*Maturity!Z23,"")</f>
        <v/>
      </c>
      <c r="AA23" s="3" t="str">
        <f>IF(ISNUMBER('Panel Spreadsheet'!AA23),'Panel Spreadsheet'!AA23*Maturity!AA23,"")</f>
        <v/>
      </c>
      <c r="AB23" s="3" t="str">
        <f>IF(ISNUMBER('Panel Spreadsheet'!AB23),'Panel Spreadsheet'!AB23*Maturity!AB23,"")</f>
        <v/>
      </c>
      <c r="AC23" s="3" t="str">
        <f>IF(ISNUMBER('Panel Spreadsheet'!AC23),'Panel Spreadsheet'!AC23*Maturity!AC23,"")</f>
        <v/>
      </c>
      <c r="AD23" s="3" t="str">
        <f>IF(ISNUMBER('Panel Spreadsheet'!AD23),'Panel Spreadsheet'!AD23*Maturity!AD23,"")</f>
        <v/>
      </c>
      <c r="AE23" s="3" t="str">
        <f>IF(ISNUMBER('Panel Spreadsheet'!AE23),'Panel Spreadsheet'!AE23*Maturity!AE23,"")</f>
        <v/>
      </c>
      <c r="AF23" s="3" t="str">
        <f>IF(ISNUMBER('Panel Spreadsheet'!AF23),'Panel Spreadsheet'!AF23*Maturity!AF23,"")</f>
        <v/>
      </c>
      <c r="AG23" s="3" t="str">
        <f>IF(ISNUMBER('Panel Spreadsheet'!AG23),'Panel Spreadsheet'!AG23*Maturity!AG23,"")</f>
        <v/>
      </c>
      <c r="AH23" s="3" t="str">
        <f>IF(ISNUMBER('Panel Spreadsheet'!AH23),'Panel Spreadsheet'!AH23*Maturity!AH23,"")</f>
        <v/>
      </c>
      <c r="AI23" s="3" t="str">
        <f>IF(ISNUMBER('Panel Spreadsheet'!AI23),'Panel Spreadsheet'!AI23*Maturity!AI23,"")</f>
        <v/>
      </c>
      <c r="AJ23" s="3" t="str">
        <f>IF(ISNUMBER('Panel Spreadsheet'!AJ23),'Panel Spreadsheet'!AJ23*Maturity!AJ23,"")</f>
        <v/>
      </c>
      <c r="AK23" s="3" t="str">
        <f>IF(ISNUMBER('Panel Spreadsheet'!AK23),'Panel Spreadsheet'!AK23*Maturity!AK23,"")</f>
        <v/>
      </c>
      <c r="AL23" s="3" t="str">
        <f>IF(ISNUMBER('Panel Spreadsheet'!AL23),'Panel Spreadsheet'!AL23*Maturity!AL23,"")</f>
        <v/>
      </c>
      <c r="AM23" s="3" t="str">
        <f>IF(ISNUMBER('Panel Spreadsheet'!AM23),'Panel Spreadsheet'!AM23*Maturity!AM23,"")</f>
        <v/>
      </c>
      <c r="AN23" s="3" t="str">
        <f>IF(ISNUMBER('Panel Spreadsheet'!AN23),'Panel Spreadsheet'!AN23*Maturity!AN23,"")</f>
        <v/>
      </c>
      <c r="AO23" s="3" t="str">
        <f>IF(ISNUMBER('Panel Spreadsheet'!AO23),'Panel Spreadsheet'!AO23*Maturity!AO23,"")</f>
        <v/>
      </c>
      <c r="AP23" s="3" t="str">
        <f>IF(ISNUMBER('Panel Spreadsheet'!AP23),'Panel Spreadsheet'!AP23*Maturity!AP23,"")</f>
        <v/>
      </c>
      <c r="AQ23" s="3" t="str">
        <f>IF(ISNUMBER('Panel Spreadsheet'!AQ23),'Panel Spreadsheet'!AQ23*Maturity!AQ23,"")</f>
        <v/>
      </c>
      <c r="AR23" s="3">
        <f>IF(ISNUMBER('Panel Spreadsheet'!AR23),'Panel Spreadsheet'!AR23*Maturity!AR23,"")</f>
        <v>3676250</v>
      </c>
      <c r="AS23" s="3">
        <f>IF(ISNUMBER('Panel Spreadsheet'!AS23),'Panel Spreadsheet'!AS23*Maturity!AS23,"")</f>
        <v>3680000</v>
      </c>
      <c r="AT23" s="3">
        <f>IF(ISNUMBER('Panel Spreadsheet'!AT23),'Panel Spreadsheet'!AT23*Maturity!AT23,"")</f>
        <v>3543750</v>
      </c>
      <c r="AU23" s="3">
        <f>IF(ISNUMBER('Panel Spreadsheet'!AU23),'Panel Spreadsheet'!AU23*Maturity!AU23,"")</f>
        <v>3167500</v>
      </c>
      <c r="AV23" s="3">
        <f>IF(ISNUMBER('Panel Spreadsheet'!AV23),'Panel Spreadsheet'!AV23*Maturity!AV23,"")</f>
        <v>2616250</v>
      </c>
      <c r="AW23" s="3">
        <f>IF(ISNUMBER('Panel Spreadsheet'!AW23),'Panel Spreadsheet'!AW23*Maturity!AW23,"")</f>
        <v>2355000</v>
      </c>
      <c r="AX23" s="3">
        <f>IF(ISNUMBER('Panel Spreadsheet'!AX23),'Panel Spreadsheet'!AX23*Maturity!AX23,"")</f>
        <v>2048750</v>
      </c>
      <c r="AY23" s="3">
        <f>IF(ISNUMBER('Panel Spreadsheet'!AY23),'Panel Spreadsheet'!AY23*Maturity!AY23,"")</f>
        <v>1900000</v>
      </c>
      <c r="AZ23" s="3">
        <f>IF(ISNUMBER('Panel Spreadsheet'!AZ23),'Panel Spreadsheet'!AZ23*Maturity!AZ23,"")</f>
        <v>1631250</v>
      </c>
      <c r="BA23" s="3">
        <f>IF(ISNUMBER('Panel Spreadsheet'!BA23),'Panel Spreadsheet'!BA23*Maturity!BA23,"")</f>
        <v>1390000</v>
      </c>
      <c r="BB23" s="3">
        <f>IF(ISNUMBER('Panel Spreadsheet'!BB23),'Panel Spreadsheet'!BB23*Maturity!BB23,"")</f>
        <v>1120000</v>
      </c>
      <c r="BC23" s="3">
        <f>IF(ISNUMBER('Panel Spreadsheet'!BC23),'Panel Spreadsheet'!BC23*Maturity!BC23,"")</f>
        <v>1072500</v>
      </c>
      <c r="BD23" s="3" t="str">
        <f>IF(ISNUMBER('Panel Spreadsheet'!BD23),'Panel Spreadsheet'!BD23*Maturity!BD23,"")</f>
        <v/>
      </c>
      <c r="BE23" s="3" t="str">
        <f>IF(ISNUMBER('Panel Spreadsheet'!BE23),'Panel Spreadsheet'!BE23*Maturity!BE23,"")</f>
        <v/>
      </c>
      <c r="BF23" s="3" t="str">
        <f>IF(ISNUMBER('Panel Spreadsheet'!BF23),'Panel Spreadsheet'!BF23*Maturity!BF23,"")</f>
        <v/>
      </c>
      <c r="BG23" s="3" t="str">
        <f>IF(ISNUMBER('Panel Spreadsheet'!BG23),'Panel Spreadsheet'!BG23*Maturity!BG23,"")</f>
        <v/>
      </c>
      <c r="BH23" s="3" t="str">
        <f>IF(ISNUMBER('Panel Spreadsheet'!BH23),'Panel Spreadsheet'!BH23*Maturity!BH23,"")</f>
        <v/>
      </c>
      <c r="BI23" s="3" t="str">
        <f>IF(ISNUMBER('Panel Spreadsheet'!BI23),'Panel Spreadsheet'!BI23*Maturity!BI23,"")</f>
        <v/>
      </c>
      <c r="BJ23" s="3" t="str">
        <f>IF(ISNUMBER('Panel Spreadsheet'!BJ23),'Panel Spreadsheet'!BJ23*Maturity!BJ23,"")</f>
        <v/>
      </c>
      <c r="BK23" s="3" t="str">
        <f>IF(ISNUMBER('Panel Spreadsheet'!BK23),'Panel Spreadsheet'!BK23*Maturity!BK23,"")</f>
        <v/>
      </c>
      <c r="BL23" s="3" t="str">
        <f>IF(ISNUMBER('Panel Spreadsheet'!BL23),'Panel Spreadsheet'!BL23*Maturity!BL23,"")</f>
        <v/>
      </c>
      <c r="BM23" s="3" t="str">
        <f>IF(ISNUMBER('Panel Spreadsheet'!BM23),'Panel Spreadsheet'!BM23*Maturity!BM23,"")</f>
        <v/>
      </c>
    </row>
    <row r="24" spans="1:65" x14ac:dyDescent="0.35">
      <c r="A24" s="51" t="s">
        <v>15</v>
      </c>
      <c r="B24" s="22" t="s">
        <v>138</v>
      </c>
      <c r="C24" s="27">
        <v>4</v>
      </c>
      <c r="D24" s="26">
        <v>1940</v>
      </c>
      <c r="E24" s="26">
        <v>1960</v>
      </c>
      <c r="F24" s="3">
        <f>IF(ISNUMBER('Panel Spreadsheet'!F24),'Panel Spreadsheet'!F24*Maturity!F24,"")</f>
        <v>1127000</v>
      </c>
      <c r="G24" s="3">
        <f>IF(ISNUMBER('Panel Spreadsheet'!G24),'Panel Spreadsheet'!G24*Maturity!G24,"")</f>
        <v>1035000</v>
      </c>
      <c r="H24" s="3">
        <f>IF(ISNUMBER('Panel Spreadsheet'!H24),'Panel Spreadsheet'!H24*Maturity!H24,"")</f>
        <v>951500</v>
      </c>
      <c r="I24" s="3">
        <f>IF(ISNUMBER('Panel Spreadsheet'!I24),'Panel Spreadsheet'!I24*Maturity!I24,"")</f>
        <v>870750</v>
      </c>
      <c r="J24" s="3">
        <f>IF(ISNUMBER('Panel Spreadsheet'!J24),'Panel Spreadsheet'!J24*Maturity!J24,"")</f>
        <v>840000</v>
      </c>
      <c r="K24" s="3">
        <f>IF(ISNUMBER('Panel Spreadsheet'!K24),'Panel Spreadsheet'!K24*Maturity!K24,"")</f>
        <v>820000</v>
      </c>
      <c r="L24" s="3">
        <f>IF(ISNUMBER('Panel Spreadsheet'!L24),'Panel Spreadsheet'!L24*Maturity!L24,"")</f>
        <v>700000</v>
      </c>
      <c r="M24" s="3">
        <f>IF(ISNUMBER('Panel Spreadsheet'!M24),'Panel Spreadsheet'!M24*Maturity!M24,"")</f>
        <v>741000</v>
      </c>
      <c r="N24" s="3">
        <f>IF(ISNUMBER('Panel Spreadsheet'!N24),'Panel Spreadsheet'!N24*Maturity!N24,"")</f>
        <v>845500</v>
      </c>
      <c r="O24" s="3">
        <f>IF(ISNUMBER('Panel Spreadsheet'!O24),'Panel Spreadsheet'!O24*Maturity!O24,"")</f>
        <v>851000</v>
      </c>
      <c r="P24" s="3">
        <f>IF(ISNUMBER('Panel Spreadsheet'!P24),'Panel Spreadsheet'!P24*Maturity!P24,"")</f>
        <v>828000</v>
      </c>
      <c r="Q24" s="3">
        <f>IF(ISNUMBER('Panel Spreadsheet'!Q24),'Panel Spreadsheet'!Q24*Maturity!Q24,"")</f>
        <v>752500</v>
      </c>
      <c r="R24" s="3">
        <f>IF(ISNUMBER('Panel Spreadsheet'!R24),'Panel Spreadsheet'!R24*Maturity!R24,"")</f>
        <v>748000</v>
      </c>
      <c r="S24" s="3" t="str">
        <f>IF(ISNUMBER('Panel Spreadsheet'!S24),'Panel Spreadsheet'!S24*Maturity!S24,"")</f>
        <v/>
      </c>
      <c r="T24" s="3" t="str">
        <f>IF(ISNUMBER('Panel Spreadsheet'!T24),'Panel Spreadsheet'!T24*Maturity!T24,"")</f>
        <v/>
      </c>
      <c r="U24" s="3" t="str">
        <f>IF(ISNUMBER('Panel Spreadsheet'!U24),'Panel Spreadsheet'!U24*Maturity!U24,"")</f>
        <v/>
      </c>
      <c r="V24" s="3" t="str">
        <f>IF(ISNUMBER('Panel Spreadsheet'!V24),'Panel Spreadsheet'!V24*Maturity!V24,"")</f>
        <v/>
      </c>
      <c r="W24" s="3" t="str">
        <f>IF(ISNUMBER('Panel Spreadsheet'!W24),'Panel Spreadsheet'!W24*Maturity!W24,"")</f>
        <v/>
      </c>
      <c r="X24" s="3" t="str">
        <f>IF(ISNUMBER('Panel Spreadsheet'!X24),'Panel Spreadsheet'!X24*Maturity!X24,"")</f>
        <v/>
      </c>
      <c r="Y24" s="3" t="str">
        <f>IF(ISNUMBER('Panel Spreadsheet'!Y24),'Panel Spreadsheet'!Y24*Maturity!Y24,"")</f>
        <v/>
      </c>
      <c r="Z24" s="3" t="str">
        <f>IF(ISNUMBER('Panel Spreadsheet'!Z24),'Panel Spreadsheet'!Z24*Maturity!Z24,"")</f>
        <v/>
      </c>
      <c r="AA24" s="3" t="str">
        <f>IF(ISNUMBER('Panel Spreadsheet'!AA24),'Panel Spreadsheet'!AA24*Maturity!AA24,"")</f>
        <v/>
      </c>
      <c r="AB24" s="3" t="str">
        <f>IF(ISNUMBER('Panel Spreadsheet'!AB24),'Panel Spreadsheet'!AB24*Maturity!AB24,"")</f>
        <v/>
      </c>
      <c r="AC24" s="3" t="str">
        <f>IF(ISNUMBER('Panel Spreadsheet'!AC24),'Panel Spreadsheet'!AC24*Maturity!AC24,"")</f>
        <v/>
      </c>
      <c r="AD24" s="3" t="str">
        <f>IF(ISNUMBER('Panel Spreadsheet'!AD24),'Panel Spreadsheet'!AD24*Maturity!AD24,"")</f>
        <v/>
      </c>
      <c r="AE24" s="3" t="str">
        <f>IF(ISNUMBER('Panel Spreadsheet'!AE24),'Panel Spreadsheet'!AE24*Maturity!AE24,"")</f>
        <v/>
      </c>
      <c r="AF24" s="3" t="str">
        <f>IF(ISNUMBER('Panel Spreadsheet'!AF24),'Panel Spreadsheet'!AF24*Maturity!AF24,"")</f>
        <v/>
      </c>
      <c r="AG24" s="3" t="str">
        <f>IF(ISNUMBER('Panel Spreadsheet'!AG24),'Panel Spreadsheet'!AG24*Maturity!AG24,"")</f>
        <v/>
      </c>
      <c r="AH24" s="3" t="str">
        <f>IF(ISNUMBER('Panel Spreadsheet'!AH24),'Panel Spreadsheet'!AH24*Maturity!AH24,"")</f>
        <v/>
      </c>
      <c r="AI24" s="3" t="str">
        <f>IF(ISNUMBER('Panel Spreadsheet'!AI24),'Panel Spreadsheet'!AI24*Maturity!AI24,"")</f>
        <v/>
      </c>
      <c r="AJ24" s="3" t="str">
        <f>IF(ISNUMBER('Panel Spreadsheet'!AJ24),'Panel Spreadsheet'!AJ24*Maturity!AJ24,"")</f>
        <v/>
      </c>
      <c r="AK24" s="3" t="str">
        <f>IF(ISNUMBER('Panel Spreadsheet'!AK24),'Panel Spreadsheet'!AK24*Maturity!AK24,"")</f>
        <v/>
      </c>
      <c r="AL24" s="3" t="str">
        <f>IF(ISNUMBER('Panel Spreadsheet'!AL24),'Panel Spreadsheet'!AL24*Maturity!AL24,"")</f>
        <v/>
      </c>
      <c r="AM24" s="3" t="str">
        <f>IF(ISNUMBER('Panel Spreadsheet'!AM24),'Panel Spreadsheet'!AM24*Maturity!AM24,"")</f>
        <v/>
      </c>
      <c r="AN24" s="3" t="str">
        <f>IF(ISNUMBER('Panel Spreadsheet'!AN24),'Panel Spreadsheet'!AN24*Maturity!AN24,"")</f>
        <v/>
      </c>
      <c r="AO24" s="3" t="str">
        <f>IF(ISNUMBER('Panel Spreadsheet'!AO24),'Panel Spreadsheet'!AO24*Maturity!AO24,"")</f>
        <v/>
      </c>
      <c r="AP24" s="3" t="str">
        <f>IF(ISNUMBER('Panel Spreadsheet'!AP24),'Panel Spreadsheet'!AP24*Maturity!AP24,"")</f>
        <v/>
      </c>
      <c r="AQ24" s="3" t="str">
        <f>IF(ISNUMBER('Panel Spreadsheet'!AQ24),'Panel Spreadsheet'!AQ24*Maturity!AQ24,"")</f>
        <v/>
      </c>
      <c r="AR24" s="3" t="str">
        <f>IF(ISNUMBER('Panel Spreadsheet'!AR24),'Panel Spreadsheet'!AR24*Maturity!AR24,"")</f>
        <v/>
      </c>
      <c r="AS24" s="3" t="str">
        <f>IF(ISNUMBER('Panel Spreadsheet'!AS24),'Panel Spreadsheet'!AS24*Maturity!AS24,"")</f>
        <v/>
      </c>
      <c r="AT24" s="3" t="str">
        <f>IF(ISNUMBER('Panel Spreadsheet'!AT24),'Panel Spreadsheet'!AT24*Maturity!AT24,"")</f>
        <v/>
      </c>
      <c r="AU24" s="3" t="str">
        <f>IF(ISNUMBER('Panel Spreadsheet'!AU24),'Panel Spreadsheet'!AU24*Maturity!AU24,"")</f>
        <v/>
      </c>
      <c r="AV24" s="3" t="str">
        <f>IF(ISNUMBER('Panel Spreadsheet'!AV24),'Panel Spreadsheet'!AV24*Maturity!AV24,"")</f>
        <v/>
      </c>
      <c r="AW24" s="3" t="str">
        <f>IF(ISNUMBER('Panel Spreadsheet'!AW24),'Panel Spreadsheet'!AW24*Maturity!AW24,"")</f>
        <v/>
      </c>
      <c r="AX24" s="3" t="str">
        <f>IF(ISNUMBER('Panel Spreadsheet'!AX24),'Panel Spreadsheet'!AX24*Maturity!AX24,"")</f>
        <v/>
      </c>
      <c r="AY24" s="3" t="str">
        <f>IF(ISNUMBER('Panel Spreadsheet'!AY24),'Panel Spreadsheet'!AY24*Maturity!AY24,"")</f>
        <v/>
      </c>
      <c r="AZ24" s="3" t="str">
        <f>IF(ISNUMBER('Panel Spreadsheet'!AZ24),'Panel Spreadsheet'!AZ24*Maturity!AZ24,"")</f>
        <v/>
      </c>
      <c r="BA24" s="3" t="str">
        <f>IF(ISNUMBER('Panel Spreadsheet'!BA24),'Panel Spreadsheet'!BA24*Maturity!BA24,"")</f>
        <v/>
      </c>
      <c r="BB24" s="3" t="str">
        <f>IF(ISNUMBER('Panel Spreadsheet'!BB24),'Panel Spreadsheet'!BB24*Maturity!BB24,"")</f>
        <v/>
      </c>
      <c r="BC24" s="3" t="str">
        <f>IF(ISNUMBER('Panel Spreadsheet'!BC24),'Panel Spreadsheet'!BC24*Maturity!BC24,"")</f>
        <v/>
      </c>
      <c r="BD24" s="3" t="str">
        <f>IF(ISNUMBER('Panel Spreadsheet'!BD24),'Panel Spreadsheet'!BD24*Maturity!BD24,"")</f>
        <v/>
      </c>
      <c r="BE24" s="3" t="str">
        <f>IF(ISNUMBER('Panel Spreadsheet'!BE24),'Panel Spreadsheet'!BE24*Maturity!BE24,"")</f>
        <v/>
      </c>
      <c r="BF24" s="3" t="str">
        <f>IF(ISNUMBER('Panel Spreadsheet'!BF24),'Panel Spreadsheet'!BF24*Maturity!BF24,"")</f>
        <v/>
      </c>
      <c r="BG24" s="3" t="str">
        <f>IF(ISNUMBER('Panel Spreadsheet'!BG24),'Panel Spreadsheet'!BG24*Maturity!BG24,"")</f>
        <v/>
      </c>
      <c r="BH24" s="3" t="str">
        <f>IF(ISNUMBER('Panel Spreadsheet'!BH24),'Panel Spreadsheet'!BH24*Maturity!BH24,"")</f>
        <v/>
      </c>
      <c r="BI24" s="3" t="str">
        <f>IF(ISNUMBER('Panel Spreadsheet'!BI24),'Panel Spreadsheet'!BI24*Maturity!BI24,"")</f>
        <v/>
      </c>
      <c r="BJ24" s="3" t="str">
        <f>IF(ISNUMBER('Panel Spreadsheet'!BJ24),'Panel Spreadsheet'!BJ24*Maturity!BJ24,"")</f>
        <v/>
      </c>
      <c r="BK24" s="3" t="str">
        <f>IF(ISNUMBER('Panel Spreadsheet'!BK24),'Panel Spreadsheet'!BK24*Maturity!BK24,"")</f>
        <v/>
      </c>
      <c r="BL24" s="3" t="str">
        <f>IF(ISNUMBER('Panel Spreadsheet'!BL24),'Panel Spreadsheet'!BL24*Maturity!BL24,"")</f>
        <v/>
      </c>
      <c r="BM24" s="3" t="str">
        <f>IF(ISNUMBER('Panel Spreadsheet'!BM24),'Panel Spreadsheet'!BM24*Maturity!BM24,"")</f>
        <v/>
      </c>
    </row>
    <row r="25" spans="1:65" x14ac:dyDescent="0.35">
      <c r="A25" s="51" t="s">
        <v>43</v>
      </c>
      <c r="B25" s="49" t="s">
        <v>138</v>
      </c>
      <c r="C25" s="27">
        <v>4</v>
      </c>
      <c r="D25" s="22">
        <v>1916</v>
      </c>
      <c r="E25" s="26">
        <v>1936</v>
      </c>
      <c r="F25" s="3" t="str">
        <f>IF(ISNUMBER('Panel Spreadsheet'!F25),'Panel Spreadsheet'!F25*Maturity!F25,"")</f>
        <v/>
      </c>
      <c r="G25" s="3" t="str">
        <f>IF(ISNUMBER('Panel Spreadsheet'!G25),'Panel Spreadsheet'!G25*Maturity!G25,"")</f>
        <v/>
      </c>
      <c r="H25" s="3" t="str">
        <f>IF(ISNUMBER('Panel Spreadsheet'!H25),'Panel Spreadsheet'!H25*Maturity!H25,"")</f>
        <v/>
      </c>
      <c r="I25" s="3" t="str">
        <f>IF(ISNUMBER('Panel Spreadsheet'!I25),'Panel Spreadsheet'!I25*Maturity!I25,"")</f>
        <v/>
      </c>
      <c r="J25" s="3" t="str">
        <f>IF(ISNUMBER('Panel Spreadsheet'!J25),'Panel Spreadsheet'!J25*Maturity!J25,"")</f>
        <v/>
      </c>
      <c r="K25" s="3" t="str">
        <f>IF(ISNUMBER('Panel Spreadsheet'!K25),'Panel Spreadsheet'!K25*Maturity!K25,"")</f>
        <v/>
      </c>
      <c r="L25" s="3" t="str">
        <f>IF(ISNUMBER('Panel Spreadsheet'!L25),'Panel Spreadsheet'!L25*Maturity!L25,"")</f>
        <v/>
      </c>
      <c r="M25" s="3" t="str">
        <f>IF(ISNUMBER('Panel Spreadsheet'!M25),'Panel Spreadsheet'!M25*Maturity!M25,"")</f>
        <v/>
      </c>
      <c r="N25" s="3" t="str">
        <f>IF(ISNUMBER('Panel Spreadsheet'!N25),'Panel Spreadsheet'!N25*Maturity!N25,"")</f>
        <v/>
      </c>
      <c r="O25" s="3" t="str">
        <f>IF(ISNUMBER('Panel Spreadsheet'!O25),'Panel Spreadsheet'!O25*Maturity!O25,"")</f>
        <v/>
      </c>
      <c r="P25" s="3" t="str">
        <f>IF(ISNUMBER('Panel Spreadsheet'!P25),'Panel Spreadsheet'!P25*Maturity!P25,"")</f>
        <v/>
      </c>
      <c r="Q25" s="3" t="str">
        <f>IF(ISNUMBER('Panel Spreadsheet'!Q25),'Panel Spreadsheet'!Q25*Maturity!Q25,"")</f>
        <v/>
      </c>
      <c r="R25" s="3" t="str">
        <f>IF(ISNUMBER('Panel Spreadsheet'!R25),'Panel Spreadsheet'!R25*Maturity!R25,"")</f>
        <v/>
      </c>
      <c r="S25" s="3" t="str">
        <f>IF(ISNUMBER('Panel Spreadsheet'!S25),'Panel Spreadsheet'!S25*Maturity!S25,"")</f>
        <v/>
      </c>
      <c r="T25" s="3">
        <f>IF(ISNUMBER('Panel Spreadsheet'!T25),'Panel Spreadsheet'!T25*Maturity!T25,"")</f>
        <v>165440</v>
      </c>
      <c r="U25" s="3">
        <f>IF(ISNUMBER('Panel Spreadsheet'!U25),'Panel Spreadsheet'!U25*Maturity!U25,"")</f>
        <v>143220</v>
      </c>
      <c r="V25" s="3">
        <f>IF(ISNUMBER('Panel Spreadsheet'!V25),'Panel Spreadsheet'!V25*Maturity!V25,"")</f>
        <v>125400</v>
      </c>
      <c r="W25" s="3">
        <f>IF(ISNUMBER('Panel Spreadsheet'!W25),'Panel Spreadsheet'!W25*Maturity!W25,"")</f>
        <v>107800</v>
      </c>
      <c r="X25" s="3">
        <f>IF(ISNUMBER('Panel Spreadsheet'!X25),'Panel Spreadsheet'!X25*Maturity!X25,"")</f>
        <v>87120</v>
      </c>
      <c r="Y25" s="3">
        <f>IF(ISNUMBER('Panel Spreadsheet'!Y25),'Panel Spreadsheet'!Y25*Maturity!Y25,"")</f>
        <v>67320</v>
      </c>
      <c r="Z25" s="3">
        <f>IF(ISNUMBER('Panel Spreadsheet'!Z25),'Panel Spreadsheet'!Z25*Maturity!Z25,"")</f>
        <v>45760</v>
      </c>
      <c r="AA25" s="3">
        <f>IF(ISNUMBER('Panel Spreadsheet'!AA25),'Panel Spreadsheet'!AA25*Maturity!AA25,"")</f>
        <v>22660</v>
      </c>
      <c r="AB25" s="3">
        <f>IF(ISNUMBER('Panel Spreadsheet'!AB25),'Panel Spreadsheet'!AB25*Maturity!AB25,"")</f>
        <v>0</v>
      </c>
      <c r="AC25" s="3" t="str">
        <f>IF(ISNUMBER('Panel Spreadsheet'!AC25),'Panel Spreadsheet'!AC25*Maturity!AC25,"")</f>
        <v/>
      </c>
      <c r="AD25" s="3" t="str">
        <f>IF(ISNUMBER('Panel Spreadsheet'!AD25),'Panel Spreadsheet'!AD25*Maturity!AD25,"")</f>
        <v/>
      </c>
      <c r="AE25" s="3" t="str">
        <f>IF(ISNUMBER('Panel Spreadsheet'!AE25),'Panel Spreadsheet'!AE25*Maturity!AE25,"")</f>
        <v/>
      </c>
      <c r="AF25" s="3" t="str">
        <f>IF(ISNUMBER('Panel Spreadsheet'!AF25),'Panel Spreadsheet'!AF25*Maturity!AF25,"")</f>
        <v/>
      </c>
      <c r="AG25" s="3" t="str">
        <f>IF(ISNUMBER('Panel Spreadsheet'!AG25),'Panel Spreadsheet'!AG25*Maturity!AG25,"")</f>
        <v/>
      </c>
      <c r="AH25" s="3" t="str">
        <f>IF(ISNUMBER('Panel Spreadsheet'!AH25),'Panel Spreadsheet'!AH25*Maturity!AH25,"")</f>
        <v/>
      </c>
      <c r="AI25" s="3" t="str">
        <f>IF(ISNUMBER('Panel Spreadsheet'!AI25),'Panel Spreadsheet'!AI25*Maturity!AI25,"")</f>
        <v/>
      </c>
      <c r="AJ25" s="3" t="str">
        <f>IF(ISNUMBER('Panel Spreadsheet'!AJ25),'Panel Spreadsheet'!AJ25*Maturity!AJ25,"")</f>
        <v/>
      </c>
      <c r="AK25" s="3" t="str">
        <f>IF(ISNUMBER('Panel Spreadsheet'!AK25),'Panel Spreadsheet'!AK25*Maturity!AK25,"")</f>
        <v/>
      </c>
      <c r="AL25" s="3" t="str">
        <f>IF(ISNUMBER('Panel Spreadsheet'!AL25),'Panel Spreadsheet'!AL25*Maturity!AL25,"")</f>
        <v/>
      </c>
      <c r="AM25" s="3" t="str">
        <f>IF(ISNUMBER('Panel Spreadsheet'!AM25),'Panel Spreadsheet'!AM25*Maturity!AM25,"")</f>
        <v/>
      </c>
      <c r="AN25" s="3" t="str">
        <f>IF(ISNUMBER('Panel Spreadsheet'!AN25),'Panel Spreadsheet'!AN25*Maturity!AN25,"")</f>
        <v/>
      </c>
      <c r="AO25" s="3" t="str">
        <f>IF(ISNUMBER('Panel Spreadsheet'!AO25),'Panel Spreadsheet'!AO25*Maturity!AO25,"")</f>
        <v/>
      </c>
      <c r="AP25" s="3" t="str">
        <f>IF(ISNUMBER('Panel Spreadsheet'!AP25),'Panel Spreadsheet'!AP25*Maturity!AP25,"")</f>
        <v/>
      </c>
      <c r="AQ25" s="3" t="str">
        <f>IF(ISNUMBER('Panel Spreadsheet'!AQ25),'Panel Spreadsheet'!AQ25*Maturity!AQ25,"")</f>
        <v/>
      </c>
      <c r="AR25" s="3" t="str">
        <f>IF(ISNUMBER('Panel Spreadsheet'!AR25),'Panel Spreadsheet'!AR25*Maturity!AR25,"")</f>
        <v/>
      </c>
      <c r="AS25" s="3" t="str">
        <f>IF(ISNUMBER('Panel Spreadsheet'!AS25),'Panel Spreadsheet'!AS25*Maturity!AS25,"")</f>
        <v/>
      </c>
      <c r="AT25" s="3" t="str">
        <f>IF(ISNUMBER('Panel Spreadsheet'!AT25),'Panel Spreadsheet'!AT25*Maturity!AT25,"")</f>
        <v/>
      </c>
      <c r="AU25" s="3" t="str">
        <f>IF(ISNUMBER('Panel Spreadsheet'!AU25),'Panel Spreadsheet'!AU25*Maturity!AU25,"")</f>
        <v/>
      </c>
      <c r="AV25" s="3" t="str">
        <f>IF(ISNUMBER('Panel Spreadsheet'!AV25),'Panel Spreadsheet'!AV25*Maturity!AV25,"")</f>
        <v/>
      </c>
      <c r="AW25" s="3" t="str">
        <f>IF(ISNUMBER('Panel Spreadsheet'!AW25),'Panel Spreadsheet'!AW25*Maturity!AW25,"")</f>
        <v/>
      </c>
      <c r="AX25" s="3" t="str">
        <f>IF(ISNUMBER('Panel Spreadsheet'!AX25),'Panel Spreadsheet'!AX25*Maturity!AX25,"")</f>
        <v/>
      </c>
      <c r="AY25" s="3" t="str">
        <f>IF(ISNUMBER('Panel Spreadsheet'!AY25),'Panel Spreadsheet'!AY25*Maturity!AY25,"")</f>
        <v/>
      </c>
      <c r="AZ25" s="3" t="str">
        <f>IF(ISNUMBER('Panel Spreadsheet'!AZ25),'Panel Spreadsheet'!AZ25*Maturity!AZ25,"")</f>
        <v/>
      </c>
      <c r="BA25" s="3" t="str">
        <f>IF(ISNUMBER('Panel Spreadsheet'!BA25),'Panel Spreadsheet'!BA25*Maturity!BA25,"")</f>
        <v/>
      </c>
      <c r="BB25" s="3" t="str">
        <f>IF(ISNUMBER('Panel Spreadsheet'!BB25),'Panel Spreadsheet'!BB25*Maturity!BB25,"")</f>
        <v/>
      </c>
      <c r="BC25" s="3" t="str">
        <f>IF(ISNUMBER('Panel Spreadsheet'!BC25),'Panel Spreadsheet'!BC25*Maturity!BC25,"")</f>
        <v/>
      </c>
      <c r="BD25" s="3" t="str">
        <f>IF(ISNUMBER('Panel Spreadsheet'!BD25),'Panel Spreadsheet'!BD25*Maturity!BD25,"")</f>
        <v/>
      </c>
      <c r="BE25" s="3" t="str">
        <f>IF(ISNUMBER('Panel Spreadsheet'!BE25),'Panel Spreadsheet'!BE25*Maturity!BE25,"")</f>
        <v/>
      </c>
      <c r="BF25" s="3" t="str">
        <f>IF(ISNUMBER('Panel Spreadsheet'!BF25),'Panel Spreadsheet'!BF25*Maturity!BF25,"")</f>
        <v/>
      </c>
      <c r="BG25" s="3" t="str">
        <f>IF(ISNUMBER('Panel Spreadsheet'!BG25),'Panel Spreadsheet'!BG25*Maturity!BG25,"")</f>
        <v/>
      </c>
      <c r="BH25" s="3" t="str">
        <f>IF(ISNUMBER('Panel Spreadsheet'!BH25),'Panel Spreadsheet'!BH25*Maturity!BH25,"")</f>
        <v/>
      </c>
      <c r="BI25" s="3" t="str">
        <f>IF(ISNUMBER('Panel Spreadsheet'!BI25),'Panel Spreadsheet'!BI25*Maturity!BI25,"")</f>
        <v/>
      </c>
      <c r="BJ25" s="3" t="str">
        <f>IF(ISNUMBER('Panel Spreadsheet'!BJ25),'Panel Spreadsheet'!BJ25*Maturity!BJ25,"")</f>
        <v/>
      </c>
      <c r="BK25" s="3" t="str">
        <f>IF(ISNUMBER('Panel Spreadsheet'!BK25),'Panel Spreadsheet'!BK25*Maturity!BK25,"")</f>
        <v/>
      </c>
      <c r="BL25" s="3" t="str">
        <f>IF(ISNUMBER('Panel Spreadsheet'!BL25),'Panel Spreadsheet'!BL25*Maturity!BL25,"")</f>
        <v/>
      </c>
      <c r="BM25" s="3" t="str">
        <f>IF(ISNUMBER('Panel Spreadsheet'!BM25),'Panel Spreadsheet'!BM25*Maturity!BM25,"")</f>
        <v/>
      </c>
    </row>
    <row r="26" spans="1:65" x14ac:dyDescent="0.35">
      <c r="A26" s="51" t="s">
        <v>24</v>
      </c>
      <c r="B26" s="49" t="s">
        <v>138</v>
      </c>
      <c r="C26" s="27">
        <v>4</v>
      </c>
      <c r="D26" s="22">
        <v>1934</v>
      </c>
      <c r="E26" s="115">
        <v>1934</v>
      </c>
      <c r="F26" s="3" t="str">
        <f>IF(ISNUMBER('Panel Spreadsheet'!F26),'Panel Spreadsheet'!F26*Maturity!F26,"")</f>
        <v/>
      </c>
      <c r="G26" s="3" t="str">
        <f>IF(ISNUMBER('Panel Spreadsheet'!G26),'Panel Spreadsheet'!G26*Maturity!G26,"")</f>
        <v/>
      </c>
      <c r="H26" s="3" t="str">
        <f>IF(ISNUMBER('Panel Spreadsheet'!H26),'Panel Spreadsheet'!H26*Maturity!H26,"")</f>
        <v/>
      </c>
      <c r="I26" s="3" t="str">
        <f>IF(ISNUMBER('Panel Spreadsheet'!I26),'Panel Spreadsheet'!I26*Maturity!I26,"")</f>
        <v/>
      </c>
      <c r="J26" s="3" t="str">
        <f>IF(ISNUMBER('Panel Spreadsheet'!J26),'Panel Spreadsheet'!J26*Maturity!J26,"")</f>
        <v/>
      </c>
      <c r="K26" s="3" t="str">
        <f>IF(ISNUMBER('Panel Spreadsheet'!K26),'Panel Spreadsheet'!K26*Maturity!K26,"")</f>
        <v/>
      </c>
      <c r="L26" s="3" t="str">
        <f>IF(ISNUMBER('Panel Spreadsheet'!L26),'Panel Spreadsheet'!L26*Maturity!L26,"")</f>
        <v/>
      </c>
      <c r="M26" s="3" t="str">
        <f>IF(ISNUMBER('Panel Spreadsheet'!M26),'Panel Spreadsheet'!M26*Maturity!M26,"")</f>
        <v/>
      </c>
      <c r="N26" s="3" t="str">
        <f>IF(ISNUMBER('Panel Spreadsheet'!N26),'Panel Spreadsheet'!N26*Maturity!N26,"")</f>
        <v/>
      </c>
      <c r="O26" s="3" t="str">
        <f>IF(ISNUMBER('Panel Spreadsheet'!O26),'Panel Spreadsheet'!O26*Maturity!O26,"")</f>
        <v/>
      </c>
      <c r="P26" s="3" t="str">
        <f>IF(ISNUMBER('Panel Spreadsheet'!P26),'Panel Spreadsheet'!P26*Maturity!P26,"")</f>
        <v/>
      </c>
      <c r="Q26" s="3" t="str">
        <f>IF(ISNUMBER('Panel Spreadsheet'!Q26),'Panel Spreadsheet'!Q26*Maturity!Q26,"")</f>
        <v/>
      </c>
      <c r="R26" s="3" t="str">
        <f>IF(ISNUMBER('Panel Spreadsheet'!R26),'Panel Spreadsheet'!R26*Maturity!R26,"")</f>
        <v/>
      </c>
      <c r="S26" s="3" t="str">
        <f>IF(ISNUMBER('Panel Spreadsheet'!S26),'Panel Spreadsheet'!S26*Maturity!S26,"")</f>
        <v/>
      </c>
      <c r="T26" s="3">
        <f>IF(ISNUMBER('Panel Spreadsheet'!T26),'Panel Spreadsheet'!T26*Maturity!T26,"")</f>
        <v>27648</v>
      </c>
      <c r="U26" s="3">
        <f>IF(ISNUMBER('Panel Spreadsheet'!U26),'Panel Spreadsheet'!U26*Maturity!U26,"")</f>
        <v>22800</v>
      </c>
      <c r="V26" s="3">
        <f>IF(ISNUMBER('Panel Spreadsheet'!V26),'Panel Spreadsheet'!V26*Maturity!V26,"")</f>
        <v>18432</v>
      </c>
      <c r="W26" s="3" t="str">
        <f>IF(ISNUMBER('Panel Spreadsheet'!W26),'Panel Spreadsheet'!W26*Maturity!W26,"")</f>
        <v/>
      </c>
      <c r="X26" s="3" t="str">
        <f>IF(ISNUMBER('Panel Spreadsheet'!X26),'Panel Spreadsheet'!X26*Maturity!X26,"")</f>
        <v/>
      </c>
      <c r="Y26" s="3" t="str">
        <f>IF(ISNUMBER('Panel Spreadsheet'!Y26),'Panel Spreadsheet'!Y26*Maturity!Y26,"")</f>
        <v/>
      </c>
      <c r="Z26" s="3" t="str">
        <f>IF(ISNUMBER('Panel Spreadsheet'!Z26),'Panel Spreadsheet'!Z26*Maturity!Z26,"")</f>
        <v/>
      </c>
      <c r="AA26" s="3" t="str">
        <f>IF(ISNUMBER('Panel Spreadsheet'!AA26),'Panel Spreadsheet'!AA26*Maturity!AA26,"")</f>
        <v/>
      </c>
      <c r="AB26" s="3" t="str">
        <f>IF(ISNUMBER('Panel Spreadsheet'!AB26),'Panel Spreadsheet'!AB26*Maturity!AB26,"")</f>
        <v/>
      </c>
      <c r="AC26" s="3" t="str">
        <f>IF(ISNUMBER('Panel Spreadsheet'!AC26),'Panel Spreadsheet'!AC26*Maturity!AC26,"")</f>
        <v/>
      </c>
      <c r="AD26" s="3" t="str">
        <f>IF(ISNUMBER('Panel Spreadsheet'!AD26),'Panel Spreadsheet'!AD26*Maturity!AD26,"")</f>
        <v/>
      </c>
      <c r="AE26" s="3" t="str">
        <f>IF(ISNUMBER('Panel Spreadsheet'!AE26),'Panel Spreadsheet'!AE26*Maturity!AE26,"")</f>
        <v/>
      </c>
      <c r="AF26" s="3" t="str">
        <f>IF(ISNUMBER('Panel Spreadsheet'!AF26),'Panel Spreadsheet'!AF26*Maturity!AF26,"")</f>
        <v/>
      </c>
      <c r="AG26" s="3" t="str">
        <f>IF(ISNUMBER('Panel Spreadsheet'!AG26),'Panel Spreadsheet'!AG26*Maturity!AG26,"")</f>
        <v/>
      </c>
      <c r="AH26" s="3" t="str">
        <f>IF(ISNUMBER('Panel Spreadsheet'!AH26),'Panel Spreadsheet'!AH26*Maturity!AH26,"")</f>
        <v/>
      </c>
      <c r="AI26" s="3" t="str">
        <f>IF(ISNUMBER('Panel Spreadsheet'!AI26),'Panel Spreadsheet'!AI26*Maturity!AI26,"")</f>
        <v/>
      </c>
      <c r="AJ26" s="3" t="str">
        <f>IF(ISNUMBER('Panel Spreadsheet'!AJ26),'Panel Spreadsheet'!AJ26*Maturity!AJ26,"")</f>
        <v/>
      </c>
      <c r="AK26" s="3" t="str">
        <f>IF(ISNUMBER('Panel Spreadsheet'!AK26),'Panel Spreadsheet'!AK26*Maturity!AK26,"")</f>
        <v/>
      </c>
      <c r="AL26" s="3" t="str">
        <f>IF(ISNUMBER('Panel Spreadsheet'!AL26),'Panel Spreadsheet'!AL26*Maturity!AL26,"")</f>
        <v/>
      </c>
      <c r="AM26" s="3" t="str">
        <f>IF(ISNUMBER('Panel Spreadsheet'!AM26),'Panel Spreadsheet'!AM26*Maturity!AM26,"")</f>
        <v/>
      </c>
      <c r="AN26" s="3" t="str">
        <f>IF(ISNUMBER('Panel Spreadsheet'!AN26),'Panel Spreadsheet'!AN26*Maturity!AN26,"")</f>
        <v/>
      </c>
      <c r="AO26" s="3" t="str">
        <f>IF(ISNUMBER('Panel Spreadsheet'!AO26),'Panel Spreadsheet'!AO26*Maturity!AO26,"")</f>
        <v/>
      </c>
      <c r="AP26" s="3" t="str">
        <f>IF(ISNUMBER('Panel Spreadsheet'!AP26),'Panel Spreadsheet'!AP26*Maturity!AP26,"")</f>
        <v/>
      </c>
      <c r="AQ26" s="3" t="str">
        <f>IF(ISNUMBER('Panel Spreadsheet'!AQ26),'Panel Spreadsheet'!AQ26*Maturity!AQ26,"")</f>
        <v/>
      </c>
      <c r="AR26" s="3" t="str">
        <f>IF(ISNUMBER('Panel Spreadsheet'!AR26),'Panel Spreadsheet'!AR26*Maturity!AR26,"")</f>
        <v/>
      </c>
      <c r="AS26" s="3" t="str">
        <f>IF(ISNUMBER('Panel Spreadsheet'!AS26),'Panel Spreadsheet'!AS26*Maturity!AS26,"")</f>
        <v/>
      </c>
      <c r="AT26" s="3" t="str">
        <f>IF(ISNUMBER('Panel Spreadsheet'!AT26),'Panel Spreadsheet'!AT26*Maturity!AT26,"")</f>
        <v/>
      </c>
      <c r="AU26" s="3" t="str">
        <f>IF(ISNUMBER('Panel Spreadsheet'!AU26),'Panel Spreadsheet'!AU26*Maturity!AU26,"")</f>
        <v/>
      </c>
      <c r="AV26" s="3" t="str">
        <f>IF(ISNUMBER('Panel Spreadsheet'!AV26),'Panel Spreadsheet'!AV26*Maturity!AV26,"")</f>
        <v/>
      </c>
      <c r="AW26" s="3" t="str">
        <f>IF(ISNUMBER('Panel Spreadsheet'!AW26),'Panel Spreadsheet'!AW26*Maturity!AW26,"")</f>
        <v/>
      </c>
      <c r="AX26" s="3" t="str">
        <f>IF(ISNUMBER('Panel Spreadsheet'!AX26),'Panel Spreadsheet'!AX26*Maturity!AX26,"")</f>
        <v/>
      </c>
      <c r="AY26" s="3" t="str">
        <f>IF(ISNUMBER('Panel Spreadsheet'!AY26),'Panel Spreadsheet'!AY26*Maturity!AY26,"")</f>
        <v/>
      </c>
      <c r="AZ26" s="3" t="str">
        <f>IF(ISNUMBER('Panel Spreadsheet'!AZ26),'Panel Spreadsheet'!AZ26*Maturity!AZ26,"")</f>
        <v/>
      </c>
      <c r="BA26" s="3" t="str">
        <f>IF(ISNUMBER('Panel Spreadsheet'!BA26),'Panel Spreadsheet'!BA26*Maturity!BA26,"")</f>
        <v/>
      </c>
      <c r="BB26" s="3" t="str">
        <f>IF(ISNUMBER('Panel Spreadsheet'!BB26),'Panel Spreadsheet'!BB26*Maturity!BB26,"")</f>
        <v/>
      </c>
      <c r="BC26" s="3" t="str">
        <f>IF(ISNUMBER('Panel Spreadsheet'!BC26),'Panel Spreadsheet'!BC26*Maturity!BC26,"")</f>
        <v/>
      </c>
      <c r="BD26" s="3" t="str">
        <f>IF(ISNUMBER('Panel Spreadsheet'!BD26),'Panel Spreadsheet'!BD26*Maturity!BD26,"")</f>
        <v/>
      </c>
      <c r="BE26" s="3" t="str">
        <f>IF(ISNUMBER('Panel Spreadsheet'!BE26),'Panel Spreadsheet'!BE26*Maturity!BE26,"")</f>
        <v/>
      </c>
      <c r="BF26" s="3" t="str">
        <f>IF(ISNUMBER('Panel Spreadsheet'!BF26),'Panel Spreadsheet'!BF26*Maturity!BF26,"")</f>
        <v/>
      </c>
      <c r="BG26" s="3" t="str">
        <f>IF(ISNUMBER('Panel Spreadsheet'!BG26),'Panel Spreadsheet'!BG26*Maturity!BG26,"")</f>
        <v/>
      </c>
      <c r="BH26" s="3" t="str">
        <f>IF(ISNUMBER('Panel Spreadsheet'!BH26),'Panel Spreadsheet'!BH26*Maturity!BH26,"")</f>
        <v/>
      </c>
      <c r="BI26" s="3" t="str">
        <f>IF(ISNUMBER('Panel Spreadsheet'!BI26),'Panel Spreadsheet'!BI26*Maturity!BI26,"")</f>
        <v/>
      </c>
      <c r="BJ26" s="3" t="str">
        <f>IF(ISNUMBER('Panel Spreadsheet'!BJ26),'Panel Spreadsheet'!BJ26*Maturity!BJ26,"")</f>
        <v/>
      </c>
      <c r="BK26" s="3" t="str">
        <f>IF(ISNUMBER('Panel Spreadsheet'!BK26),'Panel Spreadsheet'!BK26*Maturity!BK26,"")</f>
        <v/>
      </c>
      <c r="BL26" s="3" t="str">
        <f>IF(ISNUMBER('Panel Spreadsheet'!BL26),'Panel Spreadsheet'!BL26*Maturity!BL26,"")</f>
        <v/>
      </c>
      <c r="BM26" s="3" t="str">
        <f>IF(ISNUMBER('Panel Spreadsheet'!BM26),'Panel Spreadsheet'!BM26*Maturity!BM26,"")</f>
        <v/>
      </c>
    </row>
    <row r="27" spans="1:65" x14ac:dyDescent="0.35">
      <c r="A27" s="49" t="s">
        <v>23</v>
      </c>
      <c r="B27" s="49" t="s">
        <v>138</v>
      </c>
      <c r="C27" s="27">
        <v>4</v>
      </c>
      <c r="D27" s="26">
        <v>1934</v>
      </c>
      <c r="E27" s="115">
        <v>1934</v>
      </c>
      <c r="F27" s="3" t="str">
        <f>IF(ISNUMBER('Panel Spreadsheet'!F27),'Panel Spreadsheet'!F27*Maturity!F27,"")</f>
        <v/>
      </c>
      <c r="G27" s="3">
        <f>IF(ISNUMBER('Panel Spreadsheet'!G27),'Panel Spreadsheet'!G27*Maturity!G27,"")</f>
        <v>92150</v>
      </c>
      <c r="H27" s="3">
        <f>IF(ISNUMBER('Panel Spreadsheet'!H27),'Panel Spreadsheet'!H27*Maturity!H27,"")</f>
        <v>77737.5</v>
      </c>
      <c r="I27" s="3">
        <f>IF(ISNUMBER('Panel Spreadsheet'!I27),'Panel Spreadsheet'!I27*Maturity!I27,"")</f>
        <v>70550</v>
      </c>
      <c r="J27" s="3">
        <f>IF(ISNUMBER('Panel Spreadsheet'!J27),'Panel Spreadsheet'!J27*Maturity!J27,"")</f>
        <v>65600</v>
      </c>
      <c r="K27" s="3">
        <f>IF(ISNUMBER('Panel Spreadsheet'!K27),'Panel Spreadsheet'!K27*Maturity!K27,"")</f>
        <v>63750</v>
      </c>
      <c r="L27" s="3">
        <f>IF(ISNUMBER('Panel Spreadsheet'!L27),'Panel Spreadsheet'!L27*Maturity!L27,"")</f>
        <v>55300</v>
      </c>
      <c r="M27" s="3">
        <f>IF(ISNUMBER('Panel Spreadsheet'!M27),'Panel Spreadsheet'!M27*Maturity!M27,"")</f>
        <v>51350</v>
      </c>
      <c r="N27" s="3">
        <f>IF(ISNUMBER('Panel Spreadsheet'!N27),'Panel Spreadsheet'!N27*Maturity!N27,"")</f>
        <v>54600</v>
      </c>
      <c r="O27" s="3">
        <f>IF(ISNUMBER('Panel Spreadsheet'!O27),'Panel Spreadsheet'!O27*Maturity!O27,"")</f>
        <v>51700</v>
      </c>
      <c r="P27" s="3">
        <f>IF(ISNUMBER('Panel Spreadsheet'!P27),'Panel Spreadsheet'!P27*Maturity!P27,"")</f>
        <v>46500</v>
      </c>
      <c r="Q27" s="3">
        <f>IF(ISNUMBER('Panel Spreadsheet'!Q27),'Panel Spreadsheet'!Q27*Maturity!Q27,"")</f>
        <v>41400</v>
      </c>
      <c r="R27" s="3">
        <f>IF(ISNUMBER('Panel Spreadsheet'!R27),'Panel Spreadsheet'!R27*Maturity!R27,"")</f>
        <v>37200</v>
      </c>
      <c r="S27" s="3">
        <f>IF(ISNUMBER('Panel Spreadsheet'!S27),'Panel Spreadsheet'!S27*Maturity!S27,"")</f>
        <v>33250</v>
      </c>
      <c r="T27" s="3">
        <f>IF(ISNUMBER('Panel Spreadsheet'!T27),'Panel Spreadsheet'!T27*Maturity!T27,"")</f>
        <v>28500</v>
      </c>
      <c r="U27" s="3">
        <f>IF(ISNUMBER('Panel Spreadsheet'!U27),'Panel Spreadsheet'!U27*Maturity!U27,"")</f>
        <v>23750</v>
      </c>
      <c r="V27" s="3">
        <f>IF(ISNUMBER('Panel Spreadsheet'!V27),'Panel Spreadsheet'!V27*Maturity!V27,"")</f>
        <v>19200</v>
      </c>
      <c r="W27" s="3" t="str">
        <f>IF(ISNUMBER('Panel Spreadsheet'!W27),'Panel Spreadsheet'!W27*Maturity!W27,"")</f>
        <v/>
      </c>
      <c r="X27" s="3" t="str">
        <f>IF(ISNUMBER('Panel Spreadsheet'!X27),'Panel Spreadsheet'!X27*Maturity!X27,"")</f>
        <v/>
      </c>
      <c r="Y27" s="3" t="str">
        <f>IF(ISNUMBER('Panel Spreadsheet'!Y27),'Panel Spreadsheet'!Y27*Maturity!Y27,"")</f>
        <v/>
      </c>
      <c r="Z27" s="3" t="str">
        <f>IF(ISNUMBER('Panel Spreadsheet'!Z27),'Panel Spreadsheet'!Z27*Maturity!Z27,"")</f>
        <v/>
      </c>
      <c r="AA27" s="3" t="str">
        <f>IF(ISNUMBER('Panel Spreadsheet'!AA27),'Panel Spreadsheet'!AA27*Maturity!AA27,"")</f>
        <v/>
      </c>
      <c r="AB27" s="3" t="str">
        <f>IF(ISNUMBER('Panel Spreadsheet'!AB27),'Panel Spreadsheet'!AB27*Maturity!AB27,"")</f>
        <v/>
      </c>
      <c r="AC27" s="3" t="str">
        <f>IF(ISNUMBER('Panel Spreadsheet'!AC27),'Panel Spreadsheet'!AC27*Maturity!AC27,"")</f>
        <v/>
      </c>
      <c r="AD27" s="3" t="str">
        <f>IF(ISNUMBER('Panel Spreadsheet'!AD27),'Panel Spreadsheet'!AD27*Maturity!AD27,"")</f>
        <v/>
      </c>
      <c r="AE27" s="3" t="str">
        <f>IF(ISNUMBER('Panel Spreadsheet'!AE27),'Panel Spreadsheet'!AE27*Maturity!AE27,"")</f>
        <v/>
      </c>
      <c r="AF27" s="3" t="str">
        <f>IF(ISNUMBER('Panel Spreadsheet'!AF27),'Panel Spreadsheet'!AF27*Maturity!AF27,"")</f>
        <v/>
      </c>
      <c r="AG27" s="3" t="str">
        <f>IF(ISNUMBER('Panel Spreadsheet'!AG27),'Panel Spreadsheet'!AG27*Maturity!AG27,"")</f>
        <v/>
      </c>
      <c r="AH27" s="3" t="str">
        <f>IF(ISNUMBER('Panel Spreadsheet'!AH27),'Panel Spreadsheet'!AH27*Maturity!AH27,"")</f>
        <v/>
      </c>
      <c r="AI27" s="3" t="str">
        <f>IF(ISNUMBER('Panel Spreadsheet'!AI27),'Panel Spreadsheet'!AI27*Maturity!AI27,"")</f>
        <v/>
      </c>
      <c r="AJ27" s="3" t="str">
        <f>IF(ISNUMBER('Panel Spreadsheet'!AJ27),'Panel Spreadsheet'!AJ27*Maturity!AJ27,"")</f>
        <v/>
      </c>
      <c r="AK27" s="3" t="str">
        <f>IF(ISNUMBER('Panel Spreadsheet'!AK27),'Panel Spreadsheet'!AK27*Maturity!AK27,"")</f>
        <v/>
      </c>
      <c r="AL27" s="3" t="str">
        <f>IF(ISNUMBER('Panel Spreadsheet'!AL27),'Panel Spreadsheet'!AL27*Maturity!AL27,"")</f>
        <v/>
      </c>
      <c r="AM27" s="3" t="str">
        <f>IF(ISNUMBER('Panel Spreadsheet'!AM27),'Panel Spreadsheet'!AM27*Maturity!AM27,"")</f>
        <v/>
      </c>
      <c r="AN27" s="3" t="str">
        <f>IF(ISNUMBER('Panel Spreadsheet'!AN27),'Panel Spreadsheet'!AN27*Maturity!AN27,"")</f>
        <v/>
      </c>
      <c r="AO27" s="3" t="str">
        <f>IF(ISNUMBER('Panel Spreadsheet'!AO27),'Panel Spreadsheet'!AO27*Maturity!AO27,"")</f>
        <v/>
      </c>
      <c r="AP27" s="3" t="str">
        <f>IF(ISNUMBER('Panel Spreadsheet'!AP27),'Panel Spreadsheet'!AP27*Maturity!AP27,"")</f>
        <v/>
      </c>
      <c r="AQ27" s="3" t="str">
        <f>IF(ISNUMBER('Panel Spreadsheet'!AQ27),'Panel Spreadsheet'!AQ27*Maturity!AQ27,"")</f>
        <v/>
      </c>
      <c r="AR27" s="3" t="str">
        <f>IF(ISNUMBER('Panel Spreadsheet'!AR27),'Panel Spreadsheet'!AR27*Maturity!AR27,"")</f>
        <v/>
      </c>
      <c r="AS27" s="3" t="str">
        <f>IF(ISNUMBER('Panel Spreadsheet'!AS27),'Panel Spreadsheet'!AS27*Maturity!AS27,"")</f>
        <v/>
      </c>
      <c r="AT27" s="3" t="str">
        <f>IF(ISNUMBER('Panel Spreadsheet'!AT27),'Panel Spreadsheet'!AT27*Maturity!AT27,"")</f>
        <v/>
      </c>
      <c r="AU27" s="3" t="str">
        <f>IF(ISNUMBER('Panel Spreadsheet'!AU27),'Panel Spreadsheet'!AU27*Maturity!AU27,"")</f>
        <v/>
      </c>
      <c r="AV27" s="3" t="str">
        <f>IF(ISNUMBER('Panel Spreadsheet'!AV27),'Panel Spreadsheet'!AV27*Maturity!AV27,"")</f>
        <v/>
      </c>
      <c r="AW27" s="3" t="str">
        <f>IF(ISNUMBER('Panel Spreadsheet'!AW27),'Panel Spreadsheet'!AW27*Maturity!AW27,"")</f>
        <v/>
      </c>
      <c r="AX27" s="3" t="str">
        <f>IF(ISNUMBER('Panel Spreadsheet'!AX27),'Panel Spreadsheet'!AX27*Maturity!AX27,"")</f>
        <v/>
      </c>
      <c r="AY27" s="3" t="str">
        <f>IF(ISNUMBER('Panel Spreadsheet'!AY27),'Panel Spreadsheet'!AY27*Maturity!AY27,"")</f>
        <v/>
      </c>
      <c r="AZ27" s="3" t="str">
        <f>IF(ISNUMBER('Panel Spreadsheet'!AZ27),'Panel Spreadsheet'!AZ27*Maturity!AZ27,"")</f>
        <v/>
      </c>
      <c r="BA27" s="3" t="str">
        <f>IF(ISNUMBER('Panel Spreadsheet'!BA27),'Panel Spreadsheet'!BA27*Maturity!BA27,"")</f>
        <v/>
      </c>
      <c r="BB27" s="3" t="str">
        <f>IF(ISNUMBER('Panel Spreadsheet'!BB27),'Panel Spreadsheet'!BB27*Maturity!BB27,"")</f>
        <v/>
      </c>
      <c r="BC27" s="3" t="str">
        <f>IF(ISNUMBER('Panel Spreadsheet'!BC27),'Panel Spreadsheet'!BC27*Maturity!BC27,"")</f>
        <v/>
      </c>
      <c r="BD27" s="3" t="str">
        <f>IF(ISNUMBER('Panel Spreadsheet'!BD27),'Panel Spreadsheet'!BD27*Maturity!BD27,"")</f>
        <v/>
      </c>
      <c r="BE27" s="3" t="str">
        <f>IF(ISNUMBER('Panel Spreadsheet'!BE27),'Panel Spreadsheet'!BE27*Maturity!BE27,"")</f>
        <v/>
      </c>
      <c r="BF27" s="3" t="str">
        <f>IF(ISNUMBER('Panel Spreadsheet'!BF27),'Panel Spreadsheet'!BF27*Maturity!BF27,"")</f>
        <v/>
      </c>
      <c r="BG27" s="3" t="str">
        <f>IF(ISNUMBER('Panel Spreadsheet'!BG27),'Panel Spreadsheet'!BG27*Maturity!BG27,"")</f>
        <v/>
      </c>
      <c r="BH27" s="3" t="str">
        <f>IF(ISNUMBER('Panel Spreadsheet'!BH27),'Panel Spreadsheet'!BH27*Maturity!BH27,"")</f>
        <v/>
      </c>
      <c r="BI27" s="3" t="str">
        <f>IF(ISNUMBER('Panel Spreadsheet'!BI27),'Panel Spreadsheet'!BI27*Maturity!BI27,"")</f>
        <v/>
      </c>
      <c r="BJ27" s="3" t="str">
        <f>IF(ISNUMBER('Panel Spreadsheet'!BJ27),'Panel Spreadsheet'!BJ27*Maturity!BJ27,"")</f>
        <v/>
      </c>
      <c r="BK27" s="3" t="str">
        <f>IF(ISNUMBER('Panel Spreadsheet'!BK27),'Panel Spreadsheet'!BK27*Maturity!BK27,"")</f>
        <v/>
      </c>
      <c r="BL27" s="3" t="str">
        <f>IF(ISNUMBER('Panel Spreadsheet'!BL27),'Panel Spreadsheet'!BL27*Maturity!BL27,"")</f>
        <v/>
      </c>
      <c r="BM27" s="3" t="str">
        <f>IF(ISNUMBER('Panel Spreadsheet'!BM27),'Panel Spreadsheet'!BM27*Maturity!BM27,"")</f>
        <v/>
      </c>
    </row>
    <row r="28" spans="1:65" x14ac:dyDescent="0.35">
      <c r="A28" s="51" t="s">
        <v>18</v>
      </c>
      <c r="B28" s="49" t="s">
        <v>138</v>
      </c>
      <c r="C28" s="27">
        <v>4</v>
      </c>
      <c r="D28" s="26">
        <v>1942</v>
      </c>
      <c r="E28" s="26">
        <v>1962</v>
      </c>
      <c r="F28" s="3">
        <f>IF(ISNUMBER('Panel Spreadsheet'!F28),'Panel Spreadsheet'!F28*Maturity!F28,"")</f>
        <v>1176000</v>
      </c>
      <c r="G28" s="3">
        <f>IF(ISNUMBER('Panel Spreadsheet'!G28),'Panel Spreadsheet'!G28*Maturity!G28,"")</f>
        <v>1081000</v>
      </c>
      <c r="H28" s="3">
        <f>IF(ISNUMBER('Panel Spreadsheet'!H28),'Panel Spreadsheet'!H28*Maturity!H28,"")</f>
        <v>980375</v>
      </c>
      <c r="I28" s="3">
        <f>IF(ISNUMBER('Panel Spreadsheet'!I28),'Panel Spreadsheet'!I28*Maturity!I28,"")</f>
        <v>900000</v>
      </c>
      <c r="J28" s="3">
        <f>IF(ISNUMBER('Panel Spreadsheet'!J28),'Panel Spreadsheet'!J28*Maturity!J28,"")</f>
        <v>858000</v>
      </c>
      <c r="K28" s="3">
        <f>IF(ISNUMBER('Panel Spreadsheet'!K28),'Panel Spreadsheet'!K28*Maturity!K28,"")</f>
        <v>849250</v>
      </c>
      <c r="L28" s="3">
        <f>IF(ISNUMBER('Panel Spreadsheet'!L28),'Panel Spreadsheet'!L28*Maturity!L28,"")</f>
        <v>682500</v>
      </c>
      <c r="M28" s="3">
        <f>IF(ISNUMBER('Panel Spreadsheet'!M28),'Panel Spreadsheet'!M28*Maturity!M28,"")</f>
        <v>707250</v>
      </c>
      <c r="N28" s="3">
        <f>IF(ISNUMBER('Panel Spreadsheet'!N28),'Panel Spreadsheet'!N28*Maturity!N28,"")</f>
        <v>820000</v>
      </c>
      <c r="O28" s="3">
        <f>IF(ISNUMBER('Panel Spreadsheet'!O28),'Panel Spreadsheet'!O28*Maturity!O28,"")</f>
        <v>877500</v>
      </c>
      <c r="P28" s="3">
        <f>IF(ISNUMBER('Panel Spreadsheet'!P28),'Panel Spreadsheet'!P28*Maturity!P28,"")</f>
        <v>817000</v>
      </c>
      <c r="Q28" s="3">
        <f>IF(ISNUMBER('Panel Spreadsheet'!Q28),'Panel Spreadsheet'!Q28*Maturity!Q28,"")</f>
        <v>758500</v>
      </c>
      <c r="R28" s="3">
        <f>IF(ISNUMBER('Panel Spreadsheet'!R28),'Panel Spreadsheet'!R28*Maturity!R28,"")</f>
        <v>720000</v>
      </c>
      <c r="S28" s="3" t="str">
        <f>IF(ISNUMBER('Panel Spreadsheet'!S28),'Panel Spreadsheet'!S28*Maturity!S28,"")</f>
        <v/>
      </c>
      <c r="T28" s="3" t="str">
        <f>IF(ISNUMBER('Panel Spreadsheet'!T28),'Panel Spreadsheet'!T28*Maturity!T28,"")</f>
        <v/>
      </c>
      <c r="U28" s="3" t="str">
        <f>IF(ISNUMBER('Panel Spreadsheet'!U28),'Panel Spreadsheet'!U28*Maturity!U28,"")</f>
        <v/>
      </c>
      <c r="V28" s="3" t="str">
        <f>IF(ISNUMBER('Panel Spreadsheet'!V28),'Panel Spreadsheet'!V28*Maturity!V28,"")</f>
        <v/>
      </c>
      <c r="W28" s="3" t="str">
        <f>IF(ISNUMBER('Panel Spreadsheet'!W28),'Panel Spreadsheet'!W28*Maturity!W28,"")</f>
        <v/>
      </c>
      <c r="X28" s="3" t="str">
        <f>IF(ISNUMBER('Panel Spreadsheet'!X28),'Panel Spreadsheet'!X28*Maturity!X28,"")</f>
        <v/>
      </c>
      <c r="Y28" s="3" t="str">
        <f>IF(ISNUMBER('Panel Spreadsheet'!Y28),'Panel Spreadsheet'!Y28*Maturity!Y28,"")</f>
        <v/>
      </c>
      <c r="Z28" s="3" t="str">
        <f>IF(ISNUMBER('Panel Spreadsheet'!Z28),'Panel Spreadsheet'!Z28*Maturity!Z28,"")</f>
        <v/>
      </c>
      <c r="AA28" s="3" t="str">
        <f>IF(ISNUMBER('Panel Spreadsheet'!AA28),'Panel Spreadsheet'!AA28*Maturity!AA28,"")</f>
        <v/>
      </c>
      <c r="AB28" s="3" t="str">
        <f>IF(ISNUMBER('Panel Spreadsheet'!AB28),'Panel Spreadsheet'!AB28*Maturity!AB28,"")</f>
        <v/>
      </c>
      <c r="AC28" s="3" t="str">
        <f>IF(ISNUMBER('Panel Spreadsheet'!AC28),'Panel Spreadsheet'!AC28*Maturity!AC28,"")</f>
        <v/>
      </c>
      <c r="AD28" s="3" t="str">
        <f>IF(ISNUMBER('Panel Spreadsheet'!AD28),'Panel Spreadsheet'!AD28*Maturity!AD28,"")</f>
        <v/>
      </c>
      <c r="AE28" s="3" t="str">
        <f>IF(ISNUMBER('Panel Spreadsheet'!AE28),'Panel Spreadsheet'!AE28*Maturity!AE28,"")</f>
        <v/>
      </c>
      <c r="AF28" s="3" t="str">
        <f>IF(ISNUMBER('Panel Spreadsheet'!AF28),'Panel Spreadsheet'!AF28*Maturity!AF28,"")</f>
        <v/>
      </c>
      <c r="AG28" s="3" t="str">
        <f>IF(ISNUMBER('Panel Spreadsheet'!AG28),'Panel Spreadsheet'!AG28*Maturity!AG28,"")</f>
        <v/>
      </c>
      <c r="AH28" s="3" t="str">
        <f>IF(ISNUMBER('Panel Spreadsheet'!AH28),'Panel Spreadsheet'!AH28*Maturity!AH28,"")</f>
        <v/>
      </c>
      <c r="AI28" s="3" t="str">
        <f>IF(ISNUMBER('Panel Spreadsheet'!AI28),'Panel Spreadsheet'!AI28*Maturity!AI28,"")</f>
        <v/>
      </c>
      <c r="AJ28" s="3" t="str">
        <f>IF(ISNUMBER('Panel Spreadsheet'!AJ28),'Panel Spreadsheet'!AJ28*Maturity!AJ28,"")</f>
        <v/>
      </c>
      <c r="AK28" s="3" t="str">
        <f>IF(ISNUMBER('Panel Spreadsheet'!AK28),'Panel Spreadsheet'!AK28*Maturity!AK28,"")</f>
        <v/>
      </c>
      <c r="AL28" s="3" t="str">
        <f>IF(ISNUMBER('Panel Spreadsheet'!AL28),'Panel Spreadsheet'!AL28*Maturity!AL28,"")</f>
        <v/>
      </c>
      <c r="AM28" s="3" t="str">
        <f>IF(ISNUMBER('Panel Spreadsheet'!AM28),'Panel Spreadsheet'!AM28*Maturity!AM28,"")</f>
        <v/>
      </c>
      <c r="AN28" s="3" t="str">
        <f>IF(ISNUMBER('Panel Spreadsheet'!AN28),'Panel Spreadsheet'!AN28*Maturity!AN28,"")</f>
        <v/>
      </c>
      <c r="AO28" s="3" t="str">
        <f>IF(ISNUMBER('Panel Spreadsheet'!AO28),'Panel Spreadsheet'!AO28*Maturity!AO28,"")</f>
        <v/>
      </c>
      <c r="AP28" s="3" t="str">
        <f>IF(ISNUMBER('Panel Spreadsheet'!AP28),'Panel Spreadsheet'!AP28*Maturity!AP28,"")</f>
        <v/>
      </c>
      <c r="AQ28" s="3" t="str">
        <f>IF(ISNUMBER('Panel Spreadsheet'!AQ28),'Panel Spreadsheet'!AQ28*Maturity!AQ28,"")</f>
        <v/>
      </c>
      <c r="AR28" s="3" t="str">
        <f>IF(ISNUMBER('Panel Spreadsheet'!AR28),'Panel Spreadsheet'!AR28*Maturity!AR28,"")</f>
        <v/>
      </c>
      <c r="AS28" s="3" t="str">
        <f>IF(ISNUMBER('Panel Spreadsheet'!AS28),'Panel Spreadsheet'!AS28*Maturity!AS28,"")</f>
        <v/>
      </c>
      <c r="AT28" s="3" t="str">
        <f>IF(ISNUMBER('Panel Spreadsheet'!AT28),'Panel Spreadsheet'!AT28*Maturity!AT28,"")</f>
        <v/>
      </c>
      <c r="AU28" s="3" t="str">
        <f>IF(ISNUMBER('Panel Spreadsheet'!AU28),'Panel Spreadsheet'!AU28*Maturity!AU28,"")</f>
        <v/>
      </c>
      <c r="AV28" s="3" t="str">
        <f>IF(ISNUMBER('Panel Spreadsheet'!AV28),'Panel Spreadsheet'!AV28*Maturity!AV28,"")</f>
        <v/>
      </c>
      <c r="AW28" s="3" t="str">
        <f>IF(ISNUMBER('Panel Spreadsheet'!AW28),'Panel Spreadsheet'!AW28*Maturity!AW28,"")</f>
        <v/>
      </c>
      <c r="AX28" s="3" t="str">
        <f>IF(ISNUMBER('Panel Spreadsheet'!AX28),'Panel Spreadsheet'!AX28*Maturity!AX28,"")</f>
        <v/>
      </c>
      <c r="AY28" s="3" t="str">
        <f>IF(ISNUMBER('Panel Spreadsheet'!AY28),'Panel Spreadsheet'!AY28*Maturity!AY28,"")</f>
        <v/>
      </c>
      <c r="AZ28" s="3" t="str">
        <f>IF(ISNUMBER('Panel Spreadsheet'!AZ28),'Panel Spreadsheet'!AZ28*Maturity!AZ28,"")</f>
        <v/>
      </c>
      <c r="BA28" s="3" t="str">
        <f>IF(ISNUMBER('Panel Spreadsheet'!BA28),'Panel Spreadsheet'!BA28*Maturity!BA28,"")</f>
        <v/>
      </c>
      <c r="BB28" s="3" t="str">
        <f>IF(ISNUMBER('Panel Spreadsheet'!BB28),'Panel Spreadsheet'!BB28*Maturity!BB28,"")</f>
        <v/>
      </c>
      <c r="BC28" s="3" t="str">
        <f>IF(ISNUMBER('Panel Spreadsheet'!BC28),'Panel Spreadsheet'!BC28*Maturity!BC28,"")</f>
        <v/>
      </c>
      <c r="BD28" s="3" t="str">
        <f>IF(ISNUMBER('Panel Spreadsheet'!BD28),'Panel Spreadsheet'!BD28*Maturity!BD28,"")</f>
        <v/>
      </c>
      <c r="BE28" s="3" t="str">
        <f>IF(ISNUMBER('Panel Spreadsheet'!BE28),'Panel Spreadsheet'!BE28*Maturity!BE28,"")</f>
        <v/>
      </c>
      <c r="BF28" s="3" t="str">
        <f>IF(ISNUMBER('Panel Spreadsheet'!BF28),'Panel Spreadsheet'!BF28*Maturity!BF28,"")</f>
        <v/>
      </c>
      <c r="BG28" s="3" t="str">
        <f>IF(ISNUMBER('Panel Spreadsheet'!BG28),'Panel Spreadsheet'!BG28*Maturity!BG28,"")</f>
        <v/>
      </c>
      <c r="BH28" s="3" t="str">
        <f>IF(ISNUMBER('Panel Spreadsheet'!BH28),'Panel Spreadsheet'!BH28*Maturity!BH28,"")</f>
        <v/>
      </c>
      <c r="BI28" s="3" t="str">
        <f>IF(ISNUMBER('Panel Spreadsheet'!BI28),'Panel Spreadsheet'!BI28*Maturity!BI28,"")</f>
        <v/>
      </c>
      <c r="BJ28" s="3" t="str">
        <f>IF(ISNUMBER('Panel Spreadsheet'!BJ28),'Panel Spreadsheet'!BJ28*Maturity!BJ28,"")</f>
        <v/>
      </c>
      <c r="BK28" s="3" t="str">
        <f>IF(ISNUMBER('Panel Spreadsheet'!BK28),'Panel Spreadsheet'!BK28*Maturity!BK28,"")</f>
        <v/>
      </c>
      <c r="BL28" s="3" t="str">
        <f>IF(ISNUMBER('Panel Spreadsheet'!BL28),'Panel Spreadsheet'!BL28*Maturity!BL28,"")</f>
        <v/>
      </c>
      <c r="BM28" s="3" t="str">
        <f>IF(ISNUMBER('Panel Spreadsheet'!BM28),'Panel Spreadsheet'!BM28*Maturity!BM28,"")</f>
        <v/>
      </c>
    </row>
    <row r="29" spans="1:65" x14ac:dyDescent="0.35">
      <c r="A29" s="51" t="s">
        <v>17</v>
      </c>
      <c r="B29" s="49" t="s">
        <v>138</v>
      </c>
      <c r="C29" s="27">
        <v>4</v>
      </c>
      <c r="D29" s="26">
        <v>1929</v>
      </c>
      <c r="E29" s="115">
        <v>1929</v>
      </c>
      <c r="F29" s="3">
        <f>IF(ISNUMBER('Panel Spreadsheet'!F29),'Panel Spreadsheet'!F29*Maturity!F29,"")</f>
        <v>373125</v>
      </c>
      <c r="G29" s="3">
        <f>IF(ISNUMBER('Panel Spreadsheet'!G29),'Panel Spreadsheet'!G29*Maturity!G29,"")</f>
        <v>332500</v>
      </c>
      <c r="H29" s="3">
        <f>IF(ISNUMBER('Panel Spreadsheet'!H29),'Panel Spreadsheet'!H29*Maturity!H29,"")</f>
        <v>289250</v>
      </c>
      <c r="I29" s="3">
        <f>IF(ISNUMBER('Panel Spreadsheet'!I29),'Panel Spreadsheet'!I29*Maturity!I29,"")</f>
        <v>258000</v>
      </c>
      <c r="J29" s="3">
        <f>IF(ISNUMBER('Panel Spreadsheet'!J29),'Panel Spreadsheet'!J29*Maturity!J29,"")</f>
        <v>239250</v>
      </c>
      <c r="K29" s="3">
        <f>IF(ISNUMBER('Panel Spreadsheet'!K29),'Panel Spreadsheet'!K29*Maturity!K29,"")</f>
        <v>220000</v>
      </c>
      <c r="L29" s="3">
        <f>IF(ISNUMBER('Panel Spreadsheet'!L29),'Panel Spreadsheet'!L29*Maturity!L29,"")</f>
        <v>183375</v>
      </c>
      <c r="M29" s="3">
        <f>IF(ISNUMBER('Panel Spreadsheet'!M29),'Panel Spreadsheet'!M29*Maturity!M29,"")</f>
        <v>170000</v>
      </c>
      <c r="N29" s="3">
        <f>IF(ISNUMBER('Panel Spreadsheet'!N29),'Panel Spreadsheet'!N29*Maturity!N29,"")</f>
        <v>164500</v>
      </c>
      <c r="O29" s="3">
        <f>IF(ISNUMBER('Panel Spreadsheet'!O29),'Panel Spreadsheet'!O29*Maturity!O29,"")</f>
        <v>142500</v>
      </c>
      <c r="P29" s="3">
        <f>IF(ISNUMBER('Panel Spreadsheet'!P29),'Panel Spreadsheet'!P29*Maturity!P29,"")</f>
        <v>120000</v>
      </c>
      <c r="Q29" s="3">
        <f>IF(ISNUMBER('Panel Spreadsheet'!Q29),'Panel Spreadsheet'!Q29*Maturity!Q29,"")</f>
        <v>95000</v>
      </c>
      <c r="R29" s="3">
        <f>IF(ISNUMBER('Panel Spreadsheet'!R29),'Panel Spreadsheet'!R29*Maturity!R29,"")</f>
        <v>72750</v>
      </c>
      <c r="S29" s="3">
        <f>IF(ISNUMBER('Panel Spreadsheet'!S29),'Panel Spreadsheet'!S29*Maturity!S29,"")</f>
        <v>49000</v>
      </c>
      <c r="T29" s="3" t="str">
        <f>IF(ISNUMBER('Panel Spreadsheet'!T29),'Panel Spreadsheet'!T29*Maturity!T29,"")</f>
        <v/>
      </c>
      <c r="U29" s="3" t="str">
        <f>IF(ISNUMBER('Panel Spreadsheet'!U29),'Panel Spreadsheet'!U29*Maturity!U29,"")</f>
        <v/>
      </c>
      <c r="V29" s="3" t="str">
        <f>IF(ISNUMBER('Panel Spreadsheet'!V29),'Panel Spreadsheet'!V29*Maturity!V29,"")</f>
        <v/>
      </c>
      <c r="W29" s="3" t="str">
        <f>IF(ISNUMBER('Panel Spreadsheet'!W29),'Panel Spreadsheet'!W29*Maturity!W29,"")</f>
        <v/>
      </c>
      <c r="X29" s="3" t="str">
        <f>IF(ISNUMBER('Panel Spreadsheet'!X29),'Panel Spreadsheet'!X29*Maturity!X29,"")</f>
        <v/>
      </c>
      <c r="Y29" s="3" t="str">
        <f>IF(ISNUMBER('Panel Spreadsheet'!Y29),'Panel Spreadsheet'!Y29*Maturity!Y29,"")</f>
        <v/>
      </c>
      <c r="Z29" s="3" t="str">
        <f>IF(ISNUMBER('Panel Spreadsheet'!Z29),'Panel Spreadsheet'!Z29*Maturity!Z29,"")</f>
        <v/>
      </c>
      <c r="AA29" s="3" t="str">
        <f>IF(ISNUMBER('Panel Spreadsheet'!AA29),'Panel Spreadsheet'!AA29*Maturity!AA29,"")</f>
        <v/>
      </c>
      <c r="AB29" s="3" t="str">
        <f>IF(ISNUMBER('Panel Spreadsheet'!AB29),'Panel Spreadsheet'!AB29*Maturity!AB29,"")</f>
        <v/>
      </c>
      <c r="AC29" s="3" t="str">
        <f>IF(ISNUMBER('Panel Spreadsheet'!AC29),'Panel Spreadsheet'!AC29*Maturity!AC29,"")</f>
        <v/>
      </c>
      <c r="AD29" s="3" t="str">
        <f>IF(ISNUMBER('Panel Spreadsheet'!AD29),'Panel Spreadsheet'!AD29*Maturity!AD29,"")</f>
        <v/>
      </c>
      <c r="AE29" s="3" t="str">
        <f>IF(ISNUMBER('Panel Spreadsheet'!AE29),'Panel Spreadsheet'!AE29*Maturity!AE29,"")</f>
        <v/>
      </c>
      <c r="AF29" s="3" t="str">
        <f>IF(ISNUMBER('Panel Spreadsheet'!AF29),'Panel Spreadsheet'!AF29*Maturity!AF29,"")</f>
        <v/>
      </c>
      <c r="AG29" s="3" t="str">
        <f>IF(ISNUMBER('Panel Spreadsheet'!AG29),'Panel Spreadsheet'!AG29*Maturity!AG29,"")</f>
        <v/>
      </c>
      <c r="AH29" s="3" t="str">
        <f>IF(ISNUMBER('Panel Spreadsheet'!AH29),'Panel Spreadsheet'!AH29*Maturity!AH29,"")</f>
        <v/>
      </c>
      <c r="AI29" s="3" t="str">
        <f>IF(ISNUMBER('Panel Spreadsheet'!AI29),'Panel Spreadsheet'!AI29*Maturity!AI29,"")</f>
        <v/>
      </c>
      <c r="AJ29" s="3" t="str">
        <f>IF(ISNUMBER('Panel Spreadsheet'!AJ29),'Panel Spreadsheet'!AJ29*Maturity!AJ29,"")</f>
        <v/>
      </c>
      <c r="AK29" s="3" t="str">
        <f>IF(ISNUMBER('Panel Spreadsheet'!AK29),'Panel Spreadsheet'!AK29*Maturity!AK29,"")</f>
        <v/>
      </c>
      <c r="AL29" s="3" t="str">
        <f>IF(ISNUMBER('Panel Spreadsheet'!AL29),'Panel Spreadsheet'!AL29*Maturity!AL29,"")</f>
        <v/>
      </c>
      <c r="AM29" s="3" t="str">
        <f>IF(ISNUMBER('Panel Spreadsheet'!AM29),'Panel Spreadsheet'!AM29*Maturity!AM29,"")</f>
        <v/>
      </c>
      <c r="AN29" s="3" t="str">
        <f>IF(ISNUMBER('Panel Spreadsheet'!AN29),'Panel Spreadsheet'!AN29*Maturity!AN29,"")</f>
        <v/>
      </c>
      <c r="AO29" s="3" t="str">
        <f>IF(ISNUMBER('Panel Spreadsheet'!AO29),'Panel Spreadsheet'!AO29*Maturity!AO29,"")</f>
        <v/>
      </c>
      <c r="AP29" s="3" t="str">
        <f>IF(ISNUMBER('Panel Spreadsheet'!AP29),'Panel Spreadsheet'!AP29*Maturity!AP29,"")</f>
        <v/>
      </c>
      <c r="AQ29" s="3" t="str">
        <f>IF(ISNUMBER('Panel Spreadsheet'!AQ29),'Panel Spreadsheet'!AQ29*Maturity!AQ29,"")</f>
        <v/>
      </c>
      <c r="AR29" s="3" t="str">
        <f>IF(ISNUMBER('Panel Spreadsheet'!AR29),'Panel Spreadsheet'!AR29*Maturity!AR29,"")</f>
        <v/>
      </c>
      <c r="AS29" s="3" t="str">
        <f>IF(ISNUMBER('Panel Spreadsheet'!AS29),'Panel Spreadsheet'!AS29*Maturity!AS29,"")</f>
        <v/>
      </c>
      <c r="AT29" s="3" t="str">
        <f>IF(ISNUMBER('Panel Spreadsheet'!AT29),'Panel Spreadsheet'!AT29*Maturity!AT29,"")</f>
        <v/>
      </c>
      <c r="AU29" s="3" t="str">
        <f>IF(ISNUMBER('Panel Spreadsheet'!AU29),'Panel Spreadsheet'!AU29*Maturity!AU29,"")</f>
        <v/>
      </c>
      <c r="AV29" s="3" t="str">
        <f>IF(ISNUMBER('Panel Spreadsheet'!AV29),'Panel Spreadsheet'!AV29*Maturity!AV29,"")</f>
        <v/>
      </c>
      <c r="AW29" s="3" t="str">
        <f>IF(ISNUMBER('Panel Spreadsheet'!AW29),'Panel Spreadsheet'!AW29*Maturity!AW29,"")</f>
        <v/>
      </c>
      <c r="AX29" s="3" t="str">
        <f>IF(ISNUMBER('Panel Spreadsheet'!AX29),'Panel Spreadsheet'!AX29*Maturity!AX29,"")</f>
        <v/>
      </c>
      <c r="AY29" s="3" t="str">
        <f>IF(ISNUMBER('Panel Spreadsheet'!AY29),'Panel Spreadsheet'!AY29*Maturity!AY29,"")</f>
        <v/>
      </c>
      <c r="AZ29" s="3" t="str">
        <f>IF(ISNUMBER('Panel Spreadsheet'!AZ29),'Panel Spreadsheet'!AZ29*Maturity!AZ29,"")</f>
        <v/>
      </c>
      <c r="BA29" s="3" t="str">
        <f>IF(ISNUMBER('Panel Spreadsheet'!BA29),'Panel Spreadsheet'!BA29*Maturity!BA29,"")</f>
        <v/>
      </c>
      <c r="BB29" s="3" t="str">
        <f>IF(ISNUMBER('Panel Spreadsheet'!BB29),'Panel Spreadsheet'!BB29*Maturity!BB29,"")</f>
        <v/>
      </c>
      <c r="BC29" s="3" t="str">
        <f>IF(ISNUMBER('Panel Spreadsheet'!BC29),'Panel Spreadsheet'!BC29*Maturity!BC29,"")</f>
        <v/>
      </c>
      <c r="BD29" s="3" t="str">
        <f>IF(ISNUMBER('Panel Spreadsheet'!BD29),'Panel Spreadsheet'!BD29*Maturity!BD29,"")</f>
        <v/>
      </c>
      <c r="BE29" s="3" t="str">
        <f>IF(ISNUMBER('Panel Spreadsheet'!BE29),'Panel Spreadsheet'!BE29*Maturity!BE29,"")</f>
        <v/>
      </c>
      <c r="BF29" s="3" t="str">
        <f>IF(ISNUMBER('Panel Spreadsheet'!BF29),'Panel Spreadsheet'!BF29*Maturity!BF29,"")</f>
        <v/>
      </c>
      <c r="BG29" s="3" t="str">
        <f>IF(ISNUMBER('Panel Spreadsheet'!BG29),'Panel Spreadsheet'!BG29*Maturity!BG29,"")</f>
        <v/>
      </c>
      <c r="BH29" s="3" t="str">
        <f>IF(ISNUMBER('Panel Spreadsheet'!BH29),'Panel Spreadsheet'!BH29*Maturity!BH29,"")</f>
        <v/>
      </c>
      <c r="BI29" s="3" t="str">
        <f>IF(ISNUMBER('Panel Spreadsheet'!BI29),'Panel Spreadsheet'!BI29*Maturity!BI29,"")</f>
        <v/>
      </c>
      <c r="BJ29" s="3" t="str">
        <f>IF(ISNUMBER('Panel Spreadsheet'!BJ29),'Panel Spreadsheet'!BJ29*Maturity!BJ29,"")</f>
        <v/>
      </c>
      <c r="BK29" s="3" t="str">
        <f>IF(ISNUMBER('Panel Spreadsheet'!BK29),'Panel Spreadsheet'!BK29*Maturity!BK29,"")</f>
        <v/>
      </c>
      <c r="BL29" s="3" t="str">
        <f>IF(ISNUMBER('Panel Spreadsheet'!BL29),'Panel Spreadsheet'!BL29*Maturity!BL29,"")</f>
        <v/>
      </c>
      <c r="BM29" s="3" t="str">
        <f>IF(ISNUMBER('Panel Spreadsheet'!BM29),'Panel Spreadsheet'!BM29*Maturity!BM29,"")</f>
        <v/>
      </c>
    </row>
    <row r="30" spans="1:65" x14ac:dyDescent="0.35">
      <c r="A30" s="51" t="s">
        <v>45</v>
      </c>
      <c r="B30" s="49" t="s">
        <v>138</v>
      </c>
      <c r="C30" s="27">
        <v>4</v>
      </c>
      <c r="D30" s="22">
        <v>1958</v>
      </c>
      <c r="E30" s="26">
        <v>1968</v>
      </c>
      <c r="F30" s="3" t="str">
        <f>IF(ISNUMBER('Panel Spreadsheet'!F30),'Panel Spreadsheet'!F30*Maturity!F30,"")</f>
        <v/>
      </c>
      <c r="G30" s="3" t="str">
        <f>IF(ISNUMBER('Panel Spreadsheet'!G30),'Panel Spreadsheet'!G30*Maturity!G30,"")</f>
        <v/>
      </c>
      <c r="H30" s="3" t="str">
        <f>IF(ISNUMBER('Panel Spreadsheet'!H30),'Panel Spreadsheet'!H30*Maturity!H30,"")</f>
        <v/>
      </c>
      <c r="I30" s="3" t="str">
        <f>IF(ISNUMBER('Panel Spreadsheet'!I30),'Panel Spreadsheet'!I30*Maturity!I30,"")</f>
        <v/>
      </c>
      <c r="J30" s="3" t="str">
        <f>IF(ISNUMBER('Panel Spreadsheet'!J30),'Panel Spreadsheet'!J30*Maturity!J30,"")</f>
        <v/>
      </c>
      <c r="K30" s="3" t="str">
        <f>IF(ISNUMBER('Panel Spreadsheet'!K30),'Panel Spreadsheet'!K30*Maturity!K30,"")</f>
        <v/>
      </c>
      <c r="L30" s="3" t="str">
        <f>IF(ISNUMBER('Panel Spreadsheet'!L30),'Panel Spreadsheet'!L30*Maturity!L30,"")</f>
        <v/>
      </c>
      <c r="M30" s="3" t="str">
        <f>IF(ISNUMBER('Panel Spreadsheet'!M30),'Panel Spreadsheet'!M30*Maturity!M30,"")</f>
        <v/>
      </c>
      <c r="N30" s="3" t="str">
        <f>IF(ISNUMBER('Panel Spreadsheet'!N30),'Panel Spreadsheet'!N30*Maturity!N30,"")</f>
        <v/>
      </c>
      <c r="O30" s="3" t="str">
        <f>IF(ISNUMBER('Panel Spreadsheet'!O30),'Panel Spreadsheet'!O30*Maturity!O30,"")</f>
        <v/>
      </c>
      <c r="P30" s="3" t="str">
        <f>IF(ISNUMBER('Panel Spreadsheet'!P30),'Panel Spreadsheet'!P30*Maturity!P30,"")</f>
        <v/>
      </c>
      <c r="Q30" s="3" t="str">
        <f>IF(ISNUMBER('Panel Spreadsheet'!Q30),'Panel Spreadsheet'!Q30*Maturity!Q30,"")</f>
        <v/>
      </c>
      <c r="R30" s="3" t="str">
        <f>IF(ISNUMBER('Panel Spreadsheet'!R30),'Panel Spreadsheet'!R30*Maturity!R30,"")</f>
        <v/>
      </c>
      <c r="S30" s="3" t="str">
        <f>IF(ISNUMBER('Panel Spreadsheet'!S30),'Panel Spreadsheet'!S30*Maturity!S30,"")</f>
        <v/>
      </c>
      <c r="T30" s="3" t="str">
        <f>IF(ISNUMBER('Panel Spreadsheet'!T30),'Panel Spreadsheet'!T30*Maturity!T30,"")</f>
        <v/>
      </c>
      <c r="U30" s="3">
        <f>IF(ISNUMBER('Panel Spreadsheet'!U30),'Panel Spreadsheet'!U30*Maturity!U30,"")</f>
        <v>3666000</v>
      </c>
      <c r="V30" s="3">
        <f>IF(ISNUMBER('Panel Spreadsheet'!V30),'Panel Spreadsheet'!V30*Maturity!V30,"")</f>
        <v>3610000</v>
      </c>
      <c r="W30" s="3" t="str">
        <f>IF(ISNUMBER('Panel Spreadsheet'!W30),'Panel Spreadsheet'!W30*Maturity!W30,"")</f>
        <v/>
      </c>
      <c r="X30" s="3" t="str">
        <f>IF(ISNUMBER('Panel Spreadsheet'!X30),'Panel Spreadsheet'!X30*Maturity!X30,"")</f>
        <v/>
      </c>
      <c r="Y30" s="3" t="str">
        <f>IF(ISNUMBER('Panel Spreadsheet'!Y30),'Panel Spreadsheet'!Y30*Maturity!Y30,"")</f>
        <v/>
      </c>
      <c r="Z30" s="3" t="str">
        <f>IF(ISNUMBER('Panel Spreadsheet'!Z30),'Panel Spreadsheet'!Z30*Maturity!Z30,"")</f>
        <v/>
      </c>
      <c r="AA30" s="3" t="str">
        <f>IF(ISNUMBER('Panel Spreadsheet'!AA30),'Panel Spreadsheet'!AA30*Maturity!AA30,"")</f>
        <v/>
      </c>
      <c r="AB30" s="3" t="str">
        <f>IF(ISNUMBER('Panel Spreadsheet'!AB30),'Panel Spreadsheet'!AB30*Maturity!AB30,"")</f>
        <v/>
      </c>
      <c r="AC30" s="3" t="str">
        <f>IF(ISNUMBER('Panel Spreadsheet'!AC30),'Panel Spreadsheet'!AC30*Maturity!AC30,"")</f>
        <v/>
      </c>
      <c r="AD30" s="3" t="str">
        <f>IF(ISNUMBER('Panel Spreadsheet'!AD30),'Panel Spreadsheet'!AD30*Maturity!AD30,"")</f>
        <v/>
      </c>
      <c r="AE30" s="3" t="str">
        <f>IF(ISNUMBER('Panel Spreadsheet'!AE30),'Panel Spreadsheet'!AE30*Maturity!AE30,"")</f>
        <v/>
      </c>
      <c r="AF30" s="3" t="str">
        <f>IF(ISNUMBER('Panel Spreadsheet'!AF30),'Panel Spreadsheet'!AF30*Maturity!AF30,"")</f>
        <v/>
      </c>
      <c r="AG30" s="3" t="str">
        <f>IF(ISNUMBER('Panel Spreadsheet'!AG30),'Panel Spreadsheet'!AG30*Maturity!AG30,"")</f>
        <v/>
      </c>
      <c r="AH30" s="3" t="str">
        <f>IF(ISNUMBER('Panel Spreadsheet'!AH30),'Panel Spreadsheet'!AH30*Maturity!AH30,"")</f>
        <v/>
      </c>
      <c r="AI30" s="3" t="str">
        <f>IF(ISNUMBER('Panel Spreadsheet'!AI30),'Panel Spreadsheet'!AI30*Maturity!AI30,"")</f>
        <v/>
      </c>
      <c r="AJ30" s="3" t="str">
        <f>IF(ISNUMBER('Panel Spreadsheet'!AJ30),'Panel Spreadsheet'!AJ30*Maturity!AJ30,"")</f>
        <v/>
      </c>
      <c r="AK30" s="3" t="str">
        <f>IF(ISNUMBER('Panel Spreadsheet'!AK30),'Panel Spreadsheet'!AK30*Maturity!AK30,"")</f>
        <v/>
      </c>
      <c r="AL30" s="3" t="str">
        <f>IF(ISNUMBER('Panel Spreadsheet'!AL30),'Panel Spreadsheet'!AL30*Maturity!AL30,"")</f>
        <v/>
      </c>
      <c r="AM30" s="3" t="str">
        <f>IF(ISNUMBER('Panel Spreadsheet'!AM30),'Panel Spreadsheet'!AM30*Maturity!AM30,"")</f>
        <v/>
      </c>
      <c r="AN30" s="3" t="str">
        <f>IF(ISNUMBER('Panel Spreadsheet'!AN30),'Panel Spreadsheet'!AN30*Maturity!AN30,"")</f>
        <v/>
      </c>
      <c r="AO30" s="3" t="str">
        <f>IF(ISNUMBER('Panel Spreadsheet'!AO30),'Panel Spreadsheet'!AO30*Maturity!AO30,"")</f>
        <v/>
      </c>
      <c r="AP30" s="3" t="str">
        <f>IF(ISNUMBER('Panel Spreadsheet'!AP30),'Panel Spreadsheet'!AP30*Maturity!AP30,"")</f>
        <v/>
      </c>
      <c r="AQ30" s="3" t="str">
        <f>IF(ISNUMBER('Panel Spreadsheet'!AQ30),'Panel Spreadsheet'!AQ30*Maturity!AQ30,"")</f>
        <v/>
      </c>
      <c r="AR30" s="3" t="str">
        <f>IF(ISNUMBER('Panel Spreadsheet'!AR30),'Panel Spreadsheet'!AR30*Maturity!AR30,"")</f>
        <v/>
      </c>
      <c r="AS30" s="3" t="str">
        <f>IF(ISNUMBER('Panel Spreadsheet'!AS30),'Panel Spreadsheet'!AS30*Maturity!AS30,"")</f>
        <v/>
      </c>
      <c r="AT30" s="3" t="str">
        <f>IF(ISNUMBER('Panel Spreadsheet'!AT30),'Panel Spreadsheet'!AT30*Maturity!AT30,"")</f>
        <v/>
      </c>
      <c r="AU30" s="3" t="str">
        <f>IF(ISNUMBER('Panel Spreadsheet'!AU30),'Panel Spreadsheet'!AU30*Maturity!AU30,"")</f>
        <v/>
      </c>
      <c r="AV30" s="3" t="str">
        <f>IF(ISNUMBER('Panel Spreadsheet'!AV30),'Panel Spreadsheet'!AV30*Maturity!AV30,"")</f>
        <v/>
      </c>
      <c r="AW30" s="3" t="str">
        <f>IF(ISNUMBER('Panel Spreadsheet'!AW30),'Panel Spreadsheet'!AW30*Maturity!AW30,"")</f>
        <v/>
      </c>
      <c r="AX30" s="3" t="str">
        <f>IF(ISNUMBER('Panel Spreadsheet'!AX30),'Panel Spreadsheet'!AX30*Maturity!AX30,"")</f>
        <v/>
      </c>
      <c r="AY30" s="3" t="str">
        <f>IF(ISNUMBER('Panel Spreadsheet'!AY30),'Panel Spreadsheet'!AY30*Maturity!AY30,"")</f>
        <v/>
      </c>
      <c r="AZ30" s="3" t="str">
        <f>IF(ISNUMBER('Panel Spreadsheet'!AZ30),'Panel Spreadsheet'!AZ30*Maturity!AZ30,"")</f>
        <v/>
      </c>
      <c r="BA30" s="3" t="str">
        <f>IF(ISNUMBER('Panel Spreadsheet'!BA30),'Panel Spreadsheet'!BA30*Maturity!BA30,"")</f>
        <v/>
      </c>
      <c r="BB30" s="3" t="str">
        <f>IF(ISNUMBER('Panel Spreadsheet'!BB30),'Panel Spreadsheet'!BB30*Maturity!BB30,"")</f>
        <v/>
      </c>
      <c r="BC30" s="3" t="str">
        <f>IF(ISNUMBER('Panel Spreadsheet'!BC30),'Panel Spreadsheet'!BC30*Maturity!BC30,"")</f>
        <v/>
      </c>
      <c r="BD30" s="3" t="str">
        <f>IF(ISNUMBER('Panel Spreadsheet'!BD30),'Panel Spreadsheet'!BD30*Maturity!BD30,"")</f>
        <v/>
      </c>
      <c r="BE30" s="3" t="str">
        <f>IF(ISNUMBER('Panel Spreadsheet'!BE30),'Panel Spreadsheet'!BE30*Maturity!BE30,"")</f>
        <v/>
      </c>
      <c r="BF30" s="3" t="str">
        <f>IF(ISNUMBER('Panel Spreadsheet'!BF30),'Panel Spreadsheet'!BF30*Maturity!BF30,"")</f>
        <v/>
      </c>
      <c r="BG30" s="3" t="str">
        <f>IF(ISNUMBER('Panel Spreadsheet'!BG30),'Panel Spreadsheet'!BG30*Maturity!BG30,"")</f>
        <v/>
      </c>
      <c r="BH30" s="3" t="str">
        <f>IF(ISNUMBER('Panel Spreadsheet'!BH30),'Panel Spreadsheet'!BH30*Maturity!BH30,"")</f>
        <v/>
      </c>
      <c r="BI30" s="3" t="str">
        <f>IF(ISNUMBER('Panel Spreadsheet'!BI30),'Panel Spreadsheet'!BI30*Maturity!BI30,"")</f>
        <v/>
      </c>
      <c r="BJ30" s="3" t="str">
        <f>IF(ISNUMBER('Panel Spreadsheet'!BJ30),'Panel Spreadsheet'!BJ30*Maturity!BJ30,"")</f>
        <v/>
      </c>
      <c r="BK30" s="3" t="str">
        <f>IF(ISNUMBER('Panel Spreadsheet'!BK30),'Panel Spreadsheet'!BK30*Maturity!BK30,"")</f>
        <v/>
      </c>
      <c r="BL30" s="3" t="str">
        <f>IF(ISNUMBER('Panel Spreadsheet'!BL30),'Panel Spreadsheet'!BL30*Maturity!BL30,"")</f>
        <v/>
      </c>
      <c r="BM30" s="3" t="str">
        <f>IF(ISNUMBER('Panel Spreadsheet'!BM30),'Panel Spreadsheet'!BM30*Maturity!BM30,"")</f>
        <v/>
      </c>
    </row>
    <row r="31" spans="1:65" x14ac:dyDescent="0.35">
      <c r="A31" s="130" t="s">
        <v>19</v>
      </c>
      <c r="B31" s="49" t="s">
        <v>138</v>
      </c>
      <c r="C31" s="27">
        <v>4</v>
      </c>
      <c r="D31" s="26">
        <v>1917</v>
      </c>
      <c r="E31" s="26">
        <v>1942</v>
      </c>
      <c r="F31" s="3" t="str">
        <f>IF(ISNUMBER('Panel Spreadsheet'!F31),'Panel Spreadsheet'!F31*Maturity!F31,"")</f>
        <v/>
      </c>
      <c r="G31" s="3">
        <f>IF(ISNUMBER('Panel Spreadsheet'!G31),'Panel Spreadsheet'!G31*Maturity!G31,"")</f>
        <v>86215.05</v>
      </c>
      <c r="H31" s="3">
        <f>IF(ISNUMBER('Panel Spreadsheet'!H31),'Panel Spreadsheet'!H31*Maturity!H31,"")</f>
        <v>74631.375</v>
      </c>
      <c r="I31" s="3">
        <f>IF(ISNUMBER('Panel Spreadsheet'!I31),'Panel Spreadsheet'!I31*Maturity!I31,"")</f>
        <v>66240.833333333328</v>
      </c>
      <c r="J31" s="3">
        <f>IF(ISNUMBER('Panel Spreadsheet'!J31),'Panel Spreadsheet'!J31*Maturity!J31,"")</f>
        <v>63591.199999999997</v>
      </c>
      <c r="K31" s="3">
        <f>IF(ISNUMBER('Panel Spreadsheet'!K31),'Panel Spreadsheet'!K31*Maturity!K31,"")</f>
        <v>64066.787499999999</v>
      </c>
      <c r="L31" s="3">
        <f>IF(ISNUMBER('Panel Spreadsheet'!L31),'Panel Spreadsheet'!L31*Maturity!L31,"")</f>
        <v>56049.95</v>
      </c>
      <c r="M31" s="3" t="str">
        <f>IF(ISNUMBER('Panel Spreadsheet'!M31),'Panel Spreadsheet'!M31*Maturity!M31,"")</f>
        <v/>
      </c>
      <c r="N31" s="3" t="str">
        <f>IF(ISNUMBER('Panel Spreadsheet'!N31),'Panel Spreadsheet'!N31*Maturity!N31,"")</f>
        <v/>
      </c>
      <c r="O31" s="3" t="str">
        <f>IF(ISNUMBER('Panel Spreadsheet'!O31),'Panel Spreadsheet'!O31*Maturity!O31,"")</f>
        <v/>
      </c>
      <c r="P31" s="3" t="str">
        <f>IF(ISNUMBER('Panel Spreadsheet'!P31),'Panel Spreadsheet'!P31*Maturity!P31,"")</f>
        <v/>
      </c>
      <c r="Q31" s="3" t="str">
        <f>IF(ISNUMBER('Panel Spreadsheet'!Q31),'Panel Spreadsheet'!Q31*Maturity!Q31,"")</f>
        <v/>
      </c>
      <c r="R31" s="3" t="str">
        <f>IF(ISNUMBER('Panel Spreadsheet'!R31),'Panel Spreadsheet'!R31*Maturity!R31,"")</f>
        <v/>
      </c>
      <c r="S31" s="3" t="str">
        <f>IF(ISNUMBER('Panel Spreadsheet'!S31),'Panel Spreadsheet'!S31*Maturity!S31,"")</f>
        <v/>
      </c>
      <c r="T31" s="3" t="str">
        <f>IF(ISNUMBER('Panel Spreadsheet'!T31),'Panel Spreadsheet'!T31*Maturity!T31,"")</f>
        <v/>
      </c>
      <c r="U31" s="3" t="str">
        <f>IF(ISNUMBER('Panel Spreadsheet'!U31),'Panel Spreadsheet'!U31*Maturity!U31,"")</f>
        <v/>
      </c>
      <c r="V31" s="3" t="str">
        <f>IF(ISNUMBER('Panel Spreadsheet'!V31),'Panel Spreadsheet'!V31*Maturity!V31,"")</f>
        <v/>
      </c>
      <c r="W31" s="3" t="str">
        <f>IF(ISNUMBER('Panel Spreadsheet'!W31),'Panel Spreadsheet'!W31*Maturity!W31,"")</f>
        <v/>
      </c>
      <c r="X31" s="3" t="str">
        <f>IF(ISNUMBER('Panel Spreadsheet'!X31),'Panel Spreadsheet'!X31*Maturity!X31,"")</f>
        <v/>
      </c>
      <c r="Y31" s="3" t="str">
        <f>IF(ISNUMBER('Panel Spreadsheet'!Y31),'Panel Spreadsheet'!Y31*Maturity!Y31,"")</f>
        <v/>
      </c>
      <c r="Z31" s="3" t="str">
        <f>IF(ISNUMBER('Panel Spreadsheet'!Z31),'Panel Spreadsheet'!Z31*Maturity!Z31,"")</f>
        <v/>
      </c>
      <c r="AA31" s="3" t="str">
        <f>IF(ISNUMBER('Panel Spreadsheet'!AA31),'Panel Spreadsheet'!AA31*Maturity!AA31,"")</f>
        <v/>
      </c>
      <c r="AB31" s="3" t="str">
        <f>IF(ISNUMBER('Panel Spreadsheet'!AB31),'Panel Spreadsheet'!AB31*Maturity!AB31,"")</f>
        <v/>
      </c>
      <c r="AC31" s="3" t="str">
        <f>IF(ISNUMBER('Panel Spreadsheet'!AC31),'Panel Spreadsheet'!AC31*Maturity!AC31,"")</f>
        <v/>
      </c>
      <c r="AD31" s="3" t="str">
        <f>IF(ISNUMBER('Panel Spreadsheet'!AD31),'Panel Spreadsheet'!AD31*Maturity!AD31,"")</f>
        <v/>
      </c>
      <c r="AE31" s="3" t="str">
        <f>IF(ISNUMBER('Panel Spreadsheet'!AE31),'Panel Spreadsheet'!AE31*Maturity!AE31,"")</f>
        <v/>
      </c>
      <c r="AF31" s="3" t="str">
        <f>IF(ISNUMBER('Panel Spreadsheet'!AF31),'Panel Spreadsheet'!AF31*Maturity!AF31,"")</f>
        <v/>
      </c>
      <c r="AG31" s="3" t="str">
        <f>IF(ISNUMBER('Panel Spreadsheet'!AG31),'Panel Spreadsheet'!AG31*Maturity!AG31,"")</f>
        <v/>
      </c>
      <c r="AH31" s="3" t="str">
        <f>IF(ISNUMBER('Panel Spreadsheet'!AH31),'Panel Spreadsheet'!AH31*Maturity!AH31,"")</f>
        <v/>
      </c>
      <c r="AI31" s="3" t="str">
        <f>IF(ISNUMBER('Panel Spreadsheet'!AI31),'Panel Spreadsheet'!AI31*Maturity!AI31,"")</f>
        <v/>
      </c>
      <c r="AJ31" s="3" t="str">
        <f>IF(ISNUMBER('Panel Spreadsheet'!AJ31),'Panel Spreadsheet'!AJ31*Maturity!AJ31,"")</f>
        <v/>
      </c>
      <c r="AK31" s="3" t="str">
        <f>IF(ISNUMBER('Panel Spreadsheet'!AK31),'Panel Spreadsheet'!AK31*Maturity!AK31,"")</f>
        <v/>
      </c>
      <c r="AL31" s="3" t="str">
        <f>IF(ISNUMBER('Panel Spreadsheet'!AL31),'Panel Spreadsheet'!AL31*Maturity!AL31,"")</f>
        <v/>
      </c>
      <c r="AM31" s="3" t="str">
        <f>IF(ISNUMBER('Panel Spreadsheet'!AM31),'Panel Spreadsheet'!AM31*Maturity!AM31,"")</f>
        <v/>
      </c>
      <c r="AN31" s="3" t="str">
        <f>IF(ISNUMBER('Panel Spreadsheet'!AN31),'Panel Spreadsheet'!AN31*Maturity!AN31,"")</f>
        <v/>
      </c>
      <c r="AO31" s="3" t="str">
        <f>IF(ISNUMBER('Panel Spreadsheet'!AO31),'Panel Spreadsheet'!AO31*Maturity!AO31,"")</f>
        <v/>
      </c>
      <c r="AP31" s="3" t="str">
        <f>IF(ISNUMBER('Panel Spreadsheet'!AP31),'Panel Spreadsheet'!AP31*Maturity!AP31,"")</f>
        <v/>
      </c>
      <c r="AQ31" s="3" t="str">
        <f>IF(ISNUMBER('Panel Spreadsheet'!AQ31),'Panel Spreadsheet'!AQ31*Maturity!AQ31,"")</f>
        <v/>
      </c>
      <c r="AR31" s="3" t="str">
        <f>IF(ISNUMBER('Panel Spreadsheet'!AR31),'Panel Spreadsheet'!AR31*Maturity!AR31,"")</f>
        <v/>
      </c>
      <c r="AS31" s="3" t="str">
        <f>IF(ISNUMBER('Panel Spreadsheet'!AS31),'Panel Spreadsheet'!AS31*Maturity!AS31,"")</f>
        <v/>
      </c>
      <c r="AT31" s="3" t="str">
        <f>IF(ISNUMBER('Panel Spreadsheet'!AT31),'Panel Spreadsheet'!AT31*Maturity!AT31,"")</f>
        <v/>
      </c>
      <c r="AU31" s="3" t="str">
        <f>IF(ISNUMBER('Panel Spreadsheet'!AU31),'Panel Spreadsheet'!AU31*Maturity!AU31,"")</f>
        <v/>
      </c>
      <c r="AV31" s="3" t="str">
        <f>IF(ISNUMBER('Panel Spreadsheet'!AV31),'Panel Spreadsheet'!AV31*Maturity!AV31,"")</f>
        <v/>
      </c>
      <c r="AW31" s="3" t="str">
        <f>IF(ISNUMBER('Panel Spreadsheet'!AW31),'Panel Spreadsheet'!AW31*Maturity!AW31,"")</f>
        <v/>
      </c>
      <c r="AX31" s="3" t="str">
        <f>IF(ISNUMBER('Panel Spreadsheet'!AX31),'Panel Spreadsheet'!AX31*Maturity!AX31,"")</f>
        <v/>
      </c>
      <c r="AY31" s="3" t="str">
        <f>IF(ISNUMBER('Panel Spreadsheet'!AY31),'Panel Spreadsheet'!AY31*Maturity!AY31,"")</f>
        <v/>
      </c>
      <c r="AZ31" s="3" t="str">
        <f>IF(ISNUMBER('Panel Spreadsheet'!AZ31),'Panel Spreadsheet'!AZ31*Maturity!AZ31,"")</f>
        <v/>
      </c>
      <c r="BA31" s="3" t="str">
        <f>IF(ISNUMBER('Panel Spreadsheet'!BA31),'Panel Spreadsheet'!BA31*Maturity!BA31,"")</f>
        <v/>
      </c>
      <c r="BB31" s="3" t="str">
        <f>IF(ISNUMBER('Panel Spreadsheet'!BB31),'Panel Spreadsheet'!BB31*Maturity!BB31,"")</f>
        <v/>
      </c>
      <c r="BC31" s="3" t="str">
        <f>IF(ISNUMBER('Panel Spreadsheet'!BC31),'Panel Spreadsheet'!BC31*Maturity!BC31,"")</f>
        <v/>
      </c>
      <c r="BD31" s="3" t="str">
        <f>IF(ISNUMBER('Panel Spreadsheet'!BD31),'Panel Spreadsheet'!BD31*Maturity!BD31,"")</f>
        <v/>
      </c>
      <c r="BE31" s="3" t="str">
        <f>IF(ISNUMBER('Panel Spreadsheet'!BE31),'Panel Spreadsheet'!BE31*Maturity!BE31,"")</f>
        <v/>
      </c>
      <c r="BF31" s="3" t="str">
        <f>IF(ISNUMBER('Panel Spreadsheet'!BF31),'Panel Spreadsheet'!BF31*Maturity!BF31,"")</f>
        <v/>
      </c>
      <c r="BG31" s="3" t="str">
        <f>IF(ISNUMBER('Panel Spreadsheet'!BG31),'Panel Spreadsheet'!BG31*Maturity!BG31,"")</f>
        <v/>
      </c>
      <c r="BH31" s="3" t="str">
        <f>IF(ISNUMBER('Panel Spreadsheet'!BH31),'Panel Spreadsheet'!BH31*Maturity!BH31,"")</f>
        <v/>
      </c>
      <c r="BI31" s="3" t="str">
        <f>IF(ISNUMBER('Panel Spreadsheet'!BI31),'Panel Spreadsheet'!BI31*Maturity!BI31,"")</f>
        <v/>
      </c>
      <c r="BJ31" s="3" t="str">
        <f>IF(ISNUMBER('Panel Spreadsheet'!BJ31),'Panel Spreadsheet'!BJ31*Maturity!BJ31,"")</f>
        <v/>
      </c>
      <c r="BK31" s="3" t="str">
        <f>IF(ISNUMBER('Panel Spreadsheet'!BK31),'Panel Spreadsheet'!BK31*Maturity!BK31,"")</f>
        <v/>
      </c>
      <c r="BL31" s="3" t="str">
        <f>IF(ISNUMBER('Panel Spreadsheet'!BL31),'Panel Spreadsheet'!BL31*Maturity!BL31,"")</f>
        <v/>
      </c>
      <c r="BM31" s="3" t="str">
        <f>IF(ISNUMBER('Panel Spreadsheet'!BM31),'Panel Spreadsheet'!BM31*Maturity!BM31,"")</f>
        <v/>
      </c>
    </row>
    <row r="32" spans="1:65" x14ac:dyDescent="0.35">
      <c r="A32" s="51" t="s">
        <v>19</v>
      </c>
      <c r="B32" s="49" t="s">
        <v>138</v>
      </c>
      <c r="C32" s="27">
        <v>4</v>
      </c>
      <c r="D32" s="26">
        <v>1917</v>
      </c>
      <c r="E32" s="26">
        <v>1942</v>
      </c>
      <c r="F32" s="3">
        <f>IF(ISNUMBER('Panel Spreadsheet'!F32),'Panel Spreadsheet'!F32*Maturity!F32,"")</f>
        <v>1400000</v>
      </c>
      <c r="G32" s="3">
        <f>IF(ISNUMBER('Panel Spreadsheet'!G32),'Panel Spreadsheet'!G32*Maturity!G32,"")</f>
        <v>1269000</v>
      </c>
      <c r="H32" s="3">
        <f>IF(ISNUMBER('Panel Spreadsheet'!H32),'Panel Spreadsheet'!H32*Maturity!H32,"")</f>
        <v>1098500</v>
      </c>
      <c r="I32" s="3">
        <f>IF(ISNUMBER('Panel Spreadsheet'!I32),'Panel Spreadsheet'!I32*Maturity!I32,"")</f>
        <v>975000</v>
      </c>
      <c r="J32" s="3">
        <f>IF(ISNUMBER('Panel Spreadsheet'!J32),'Panel Spreadsheet'!J32*Maturity!J32,"")</f>
        <v>936000</v>
      </c>
      <c r="K32" s="3">
        <f>IF(ISNUMBER('Panel Spreadsheet'!K32),'Panel Spreadsheet'!K32*Maturity!K32,"")</f>
        <v>943000</v>
      </c>
      <c r="L32" s="3">
        <f>IF(ISNUMBER('Panel Spreadsheet'!L32),'Panel Spreadsheet'!L32*Maturity!L32,"")</f>
        <v>825000</v>
      </c>
      <c r="M32" s="3">
        <f>IF(ISNUMBER('Panel Spreadsheet'!M32),'Panel Spreadsheet'!M32*Maturity!M32,"")</f>
        <v>829788.83750000002</v>
      </c>
      <c r="N32" s="3">
        <f>IF(ISNUMBER('Panel Spreadsheet'!N32),'Panel Spreadsheet'!N32*Maturity!N32,"")</f>
        <v>897069</v>
      </c>
      <c r="O32" s="3">
        <f>IF(ISNUMBER('Panel Spreadsheet'!O32),'Panel Spreadsheet'!O32*Maturity!O32,"")</f>
        <v>913088.22499999998</v>
      </c>
      <c r="P32" s="3">
        <f>IF(ISNUMBER('Panel Spreadsheet'!P32),'Panel Spreadsheet'!P32*Maturity!P32,"")</f>
        <v>864850.875</v>
      </c>
      <c r="Q32" s="3">
        <f>IF(ISNUMBER('Panel Spreadsheet'!Q32),'Panel Spreadsheet'!Q32*Maturity!Q32,"")</f>
        <v>798818.59583333344</v>
      </c>
      <c r="R32" s="3">
        <f>IF(ISNUMBER('Panel Spreadsheet'!R32),'Panel Spreadsheet'!R32*Maturity!R32,"")</f>
        <v>761840</v>
      </c>
      <c r="S32" s="3">
        <f>IF(ISNUMBER('Panel Spreadsheet'!S32),'Panel Spreadsheet'!S32*Maturity!S32,"")</f>
        <v>722250</v>
      </c>
      <c r="T32" s="3">
        <f>IF(ISNUMBER('Panel Spreadsheet'!T32),'Panel Spreadsheet'!T32*Maturity!T32,"")</f>
        <v>689080</v>
      </c>
      <c r="U32" s="3">
        <f>IF(ISNUMBER('Panel Spreadsheet'!U32),'Panel Spreadsheet'!U32*Maturity!U32,"")</f>
        <v>625950</v>
      </c>
      <c r="V32" s="3">
        <f>IF(ISNUMBER('Panel Spreadsheet'!V32),'Panel Spreadsheet'!V32*Maturity!V32,"")</f>
        <v>571380</v>
      </c>
      <c r="W32" s="3" t="str">
        <f>IF(ISNUMBER('Panel Spreadsheet'!W32),'Panel Spreadsheet'!W32*Maturity!W32,"")</f>
        <v/>
      </c>
      <c r="X32" s="3" t="str">
        <f>IF(ISNUMBER('Panel Spreadsheet'!X32),'Panel Spreadsheet'!X32*Maturity!X32,"")</f>
        <v/>
      </c>
      <c r="Y32" s="3" t="str">
        <f>IF(ISNUMBER('Panel Spreadsheet'!Y32),'Panel Spreadsheet'!Y32*Maturity!Y32,"")</f>
        <v/>
      </c>
      <c r="Z32" s="3" t="str">
        <f>IF(ISNUMBER('Panel Spreadsheet'!Z32),'Panel Spreadsheet'!Z32*Maturity!Z32,"")</f>
        <v/>
      </c>
      <c r="AA32" s="3" t="str">
        <f>IF(ISNUMBER('Panel Spreadsheet'!AA32),'Panel Spreadsheet'!AA32*Maturity!AA32,"")</f>
        <v/>
      </c>
      <c r="AB32" s="3" t="str">
        <f>IF(ISNUMBER('Panel Spreadsheet'!AB32),'Panel Spreadsheet'!AB32*Maturity!AB32,"")</f>
        <v/>
      </c>
      <c r="AC32" s="3" t="str">
        <f>IF(ISNUMBER('Panel Spreadsheet'!AC32),'Panel Spreadsheet'!AC32*Maturity!AC32,"")</f>
        <v/>
      </c>
      <c r="AD32" s="3" t="str">
        <f>IF(ISNUMBER('Panel Spreadsheet'!AD32),'Panel Spreadsheet'!AD32*Maturity!AD32,"")</f>
        <v/>
      </c>
      <c r="AE32" s="3" t="str">
        <f>IF(ISNUMBER('Panel Spreadsheet'!AE32),'Panel Spreadsheet'!AE32*Maturity!AE32,"")</f>
        <v/>
      </c>
      <c r="AF32" s="3" t="str">
        <f>IF(ISNUMBER('Panel Spreadsheet'!AF32),'Panel Spreadsheet'!AF32*Maturity!AF32,"")</f>
        <v/>
      </c>
      <c r="AG32" s="3" t="str">
        <f>IF(ISNUMBER('Panel Spreadsheet'!AG32),'Panel Spreadsheet'!AG32*Maturity!AG32,"")</f>
        <v/>
      </c>
      <c r="AH32" s="3" t="str">
        <f>IF(ISNUMBER('Panel Spreadsheet'!AH32),'Panel Spreadsheet'!AH32*Maturity!AH32,"")</f>
        <v/>
      </c>
      <c r="AI32" s="3" t="str">
        <f>IF(ISNUMBER('Panel Spreadsheet'!AI32),'Panel Spreadsheet'!AI32*Maturity!AI32,"")</f>
        <v/>
      </c>
      <c r="AJ32" s="3" t="str">
        <f>IF(ISNUMBER('Panel Spreadsheet'!AJ32),'Panel Spreadsheet'!AJ32*Maturity!AJ32,"")</f>
        <v/>
      </c>
      <c r="AK32" s="3" t="str">
        <f>IF(ISNUMBER('Panel Spreadsheet'!AK32),'Panel Spreadsheet'!AK32*Maturity!AK32,"")</f>
        <v/>
      </c>
      <c r="AL32" s="3" t="str">
        <f>IF(ISNUMBER('Panel Spreadsheet'!AL32),'Panel Spreadsheet'!AL32*Maturity!AL32,"")</f>
        <v/>
      </c>
      <c r="AM32" s="3" t="str">
        <f>IF(ISNUMBER('Panel Spreadsheet'!AM32),'Panel Spreadsheet'!AM32*Maturity!AM32,"")</f>
        <v/>
      </c>
      <c r="AN32" s="3" t="str">
        <f>IF(ISNUMBER('Panel Spreadsheet'!AN32),'Panel Spreadsheet'!AN32*Maturity!AN32,"")</f>
        <v/>
      </c>
      <c r="AO32" s="3" t="str">
        <f>IF(ISNUMBER('Panel Spreadsheet'!AO32),'Panel Spreadsheet'!AO32*Maturity!AO32,"")</f>
        <v/>
      </c>
      <c r="AP32" s="3" t="str">
        <f>IF(ISNUMBER('Panel Spreadsheet'!AP32),'Panel Spreadsheet'!AP32*Maturity!AP32,"")</f>
        <v/>
      </c>
      <c r="AQ32" s="3" t="str">
        <f>IF(ISNUMBER('Panel Spreadsheet'!AQ32),'Panel Spreadsheet'!AQ32*Maturity!AQ32,"")</f>
        <v/>
      </c>
      <c r="AR32" s="3" t="str">
        <f>IF(ISNUMBER('Panel Spreadsheet'!AR32),'Panel Spreadsheet'!AR32*Maturity!AR32,"")</f>
        <v/>
      </c>
      <c r="AS32" s="3" t="str">
        <f>IF(ISNUMBER('Panel Spreadsheet'!AS32),'Panel Spreadsheet'!AS32*Maturity!AS32,"")</f>
        <v/>
      </c>
      <c r="AT32" s="3" t="str">
        <f>IF(ISNUMBER('Panel Spreadsheet'!AT32),'Panel Spreadsheet'!AT32*Maturity!AT32,"")</f>
        <v/>
      </c>
      <c r="AU32" s="3" t="str">
        <f>IF(ISNUMBER('Panel Spreadsheet'!AU32),'Panel Spreadsheet'!AU32*Maturity!AU32,"")</f>
        <v/>
      </c>
      <c r="AV32" s="3" t="str">
        <f>IF(ISNUMBER('Panel Spreadsheet'!AV32),'Panel Spreadsheet'!AV32*Maturity!AV32,"")</f>
        <v/>
      </c>
      <c r="AW32" s="3" t="str">
        <f>IF(ISNUMBER('Panel Spreadsheet'!AW32),'Panel Spreadsheet'!AW32*Maturity!AW32,"")</f>
        <v/>
      </c>
      <c r="AX32" s="3" t="str">
        <f>IF(ISNUMBER('Panel Spreadsheet'!AX32),'Panel Spreadsheet'!AX32*Maturity!AX32,"")</f>
        <v/>
      </c>
      <c r="AY32" s="3" t="str">
        <f>IF(ISNUMBER('Panel Spreadsheet'!AY32),'Panel Spreadsheet'!AY32*Maturity!AY32,"")</f>
        <v/>
      </c>
      <c r="AZ32" s="3" t="str">
        <f>IF(ISNUMBER('Panel Spreadsheet'!AZ32),'Panel Spreadsheet'!AZ32*Maturity!AZ32,"")</f>
        <v/>
      </c>
      <c r="BA32" s="3" t="str">
        <f>IF(ISNUMBER('Panel Spreadsheet'!BA32),'Panel Spreadsheet'!BA32*Maturity!BA32,"")</f>
        <v/>
      </c>
      <c r="BB32" s="3" t="str">
        <f>IF(ISNUMBER('Panel Spreadsheet'!BB32),'Panel Spreadsheet'!BB32*Maturity!BB32,"")</f>
        <v/>
      </c>
      <c r="BC32" s="3" t="str">
        <f>IF(ISNUMBER('Panel Spreadsheet'!BC32),'Panel Spreadsheet'!BC32*Maturity!BC32,"")</f>
        <v/>
      </c>
      <c r="BD32" s="3" t="str">
        <f>IF(ISNUMBER('Panel Spreadsheet'!BD32),'Panel Spreadsheet'!BD32*Maturity!BD32,"")</f>
        <v/>
      </c>
      <c r="BE32" s="3" t="str">
        <f>IF(ISNUMBER('Panel Spreadsheet'!BE32),'Panel Spreadsheet'!BE32*Maturity!BE32,"")</f>
        <v/>
      </c>
      <c r="BF32" s="3" t="str">
        <f>IF(ISNUMBER('Panel Spreadsheet'!BF32),'Panel Spreadsheet'!BF32*Maturity!BF32,"")</f>
        <v/>
      </c>
      <c r="BG32" s="3" t="str">
        <f>IF(ISNUMBER('Panel Spreadsheet'!BG32),'Panel Spreadsheet'!BG32*Maturity!BG32,"")</f>
        <v/>
      </c>
      <c r="BH32" s="3" t="str">
        <f>IF(ISNUMBER('Panel Spreadsheet'!BH32),'Panel Spreadsheet'!BH32*Maturity!BH32,"")</f>
        <v/>
      </c>
      <c r="BI32" s="3" t="str">
        <f>IF(ISNUMBER('Panel Spreadsheet'!BI32),'Panel Spreadsheet'!BI32*Maturity!BI32,"")</f>
        <v/>
      </c>
      <c r="BJ32" s="3" t="str">
        <f>IF(ISNUMBER('Panel Spreadsheet'!BJ32),'Panel Spreadsheet'!BJ32*Maturity!BJ32,"")</f>
        <v/>
      </c>
      <c r="BK32" s="3" t="str">
        <f>IF(ISNUMBER('Panel Spreadsheet'!BK32),'Panel Spreadsheet'!BK32*Maturity!BK32,"")</f>
        <v/>
      </c>
      <c r="BL32" s="3" t="str">
        <f>IF(ISNUMBER('Panel Spreadsheet'!BL32),'Panel Spreadsheet'!BL32*Maturity!BL32,"")</f>
        <v/>
      </c>
      <c r="BM32" s="3" t="str">
        <f>IF(ISNUMBER('Panel Spreadsheet'!BM32),'Panel Spreadsheet'!BM32*Maturity!BM32,"")</f>
        <v/>
      </c>
    </row>
    <row r="33" spans="1:65" x14ac:dyDescent="0.35">
      <c r="A33" s="51" t="s">
        <v>16</v>
      </c>
      <c r="B33" s="49" t="s">
        <v>138</v>
      </c>
      <c r="C33" s="27">
        <v>4</v>
      </c>
      <c r="D33" s="26">
        <v>1940</v>
      </c>
      <c r="E33" s="26">
        <v>1960</v>
      </c>
      <c r="F33" s="3">
        <f>IF(ISNUMBER('Panel Spreadsheet'!F33),'Panel Spreadsheet'!F33*Maturity!F33,"")</f>
        <v>1150000</v>
      </c>
      <c r="G33" s="3">
        <f>IF(ISNUMBER('Panel Spreadsheet'!G33),'Panel Spreadsheet'!G33*Maturity!G33,"")</f>
        <v>1068750</v>
      </c>
      <c r="H33" s="3">
        <f>IF(ISNUMBER('Panel Spreadsheet'!H33),'Panel Spreadsheet'!H33*Maturity!H33,"")</f>
        <v>952875</v>
      </c>
      <c r="I33" s="3">
        <f>IF(ISNUMBER('Panel Spreadsheet'!I33),'Panel Spreadsheet'!I33*Maturity!I33,"")</f>
        <v>870750</v>
      </c>
      <c r="J33" s="3">
        <f>IF(ISNUMBER('Panel Spreadsheet'!J33),'Panel Spreadsheet'!J33*Maturity!J33,"")</f>
        <v>829500</v>
      </c>
      <c r="K33" s="3">
        <f>IF(ISNUMBER('Panel Spreadsheet'!K33),'Panel Spreadsheet'!K33*Maturity!K33,"")</f>
        <v>820000</v>
      </c>
      <c r="L33" s="3">
        <f>IF(ISNUMBER('Panel Spreadsheet'!L33),'Panel Spreadsheet'!L33*Maturity!L33,"")</f>
        <v>670000</v>
      </c>
      <c r="M33" s="3">
        <f>IF(ISNUMBER('Panel Spreadsheet'!M33),'Panel Spreadsheet'!M33*Maturity!M33,"")</f>
        <v>692250</v>
      </c>
      <c r="N33" s="3">
        <f>IF(ISNUMBER('Panel Spreadsheet'!N33),'Panel Spreadsheet'!N33*Maturity!N33,"")</f>
        <v>817000</v>
      </c>
      <c r="O33" s="3">
        <f>IF(ISNUMBER('Panel Spreadsheet'!O33),'Panel Spreadsheet'!O33*Maturity!O33,"")</f>
        <v>851000</v>
      </c>
      <c r="P33" s="3">
        <f>IF(ISNUMBER('Panel Spreadsheet'!P33),'Panel Spreadsheet'!P33*Maturity!P33,"")</f>
        <v>783000</v>
      </c>
      <c r="Q33" s="3">
        <f>IF(ISNUMBER('Panel Spreadsheet'!Q33),'Panel Spreadsheet'!Q33*Maturity!Q33,"")</f>
        <v>743750</v>
      </c>
      <c r="R33" s="3">
        <f>IF(ISNUMBER('Panel Spreadsheet'!R33),'Panel Spreadsheet'!R33*Maturity!R33,"")</f>
        <v>705500</v>
      </c>
      <c r="S33" s="3">
        <f>IF(ISNUMBER('Panel Spreadsheet'!S33),'Panel Spreadsheet'!S33*Maturity!S33,"")</f>
        <v>676500</v>
      </c>
      <c r="T33" s="3">
        <f>IF(ISNUMBER('Panel Spreadsheet'!T33),'Panel Spreadsheet'!T33*Maturity!T33,"")</f>
        <v>664000</v>
      </c>
      <c r="U33" s="3">
        <f>IF(ISNUMBER('Panel Spreadsheet'!U33),'Panel Spreadsheet'!U33*Maturity!U33,"")</f>
        <v>627750</v>
      </c>
      <c r="V33" s="3">
        <f>IF(ISNUMBER('Panel Spreadsheet'!V33),'Panel Spreadsheet'!V33*Maturity!V33,"")</f>
        <v>528750</v>
      </c>
      <c r="W33" s="3">
        <f>IF(ISNUMBER('Panel Spreadsheet'!W33),'Panel Spreadsheet'!W33*Maturity!W33,"")</f>
        <v>449500</v>
      </c>
      <c r="X33" s="3">
        <f>IF(ISNUMBER('Panel Spreadsheet'!X33),'Panel Spreadsheet'!X33*Maturity!X33,"")</f>
        <v>521500</v>
      </c>
      <c r="Y33" s="3">
        <f>IF(ISNUMBER('Panel Spreadsheet'!Y33),'Panel Spreadsheet'!Y33*Maturity!Y33,"")</f>
        <v>668250</v>
      </c>
      <c r="Z33" s="3">
        <f>IF(ISNUMBER('Panel Spreadsheet'!Z33),'Panel Spreadsheet'!Z33*Maturity!Z33,"")</f>
        <v>663000</v>
      </c>
      <c r="AA33" s="3">
        <f>IF(ISNUMBER('Panel Spreadsheet'!AA33),'Panel Spreadsheet'!AA33*Maturity!AA33,"")</f>
        <v>637500</v>
      </c>
      <c r="AB33" s="3">
        <f>IF(ISNUMBER('Panel Spreadsheet'!AB33),'Panel Spreadsheet'!AB33*Maturity!AB33,"")</f>
        <v>612000</v>
      </c>
      <c r="AC33" s="3">
        <f>IF(ISNUMBER('Panel Spreadsheet'!AC33),'Panel Spreadsheet'!AC33*Maturity!AC33,"")</f>
        <v>580750</v>
      </c>
      <c r="AD33" s="3">
        <f>IF(ISNUMBER('Panel Spreadsheet'!AD33),'Panel Spreadsheet'!AD33*Maturity!AD33,"")</f>
        <v>550000</v>
      </c>
      <c r="AE33" s="3">
        <f>IF(ISNUMBER('Panel Spreadsheet'!AE33),'Panel Spreadsheet'!AE33*Maturity!AE33,"")</f>
        <v>506625</v>
      </c>
      <c r="AF33" s="3">
        <f>IF(ISNUMBER('Panel Spreadsheet'!AF33),'Panel Spreadsheet'!AF33*Maturity!AF33,"")</f>
        <v>497500</v>
      </c>
      <c r="AG33" s="3">
        <f>IF(ISNUMBER('Panel Spreadsheet'!AG33),'Panel Spreadsheet'!AG33*Maturity!AG33,"")</f>
        <v>479750</v>
      </c>
      <c r="AH33" s="3">
        <f>IF(ISNUMBER('Panel Spreadsheet'!AH33),'Panel Spreadsheet'!AH33*Maturity!AH33,"")</f>
        <v>443250</v>
      </c>
      <c r="AI33" s="3">
        <f>IF(ISNUMBER('Panel Spreadsheet'!AI33),'Panel Spreadsheet'!AI33*Maturity!AI33,"")</f>
        <v>425000</v>
      </c>
      <c r="AJ33" s="3">
        <f>IF(ISNUMBER('Panel Spreadsheet'!AJ33),'Panel Spreadsheet'!AJ33*Maturity!AJ33,"")</f>
        <v>404000</v>
      </c>
      <c r="AK33" s="3" t="str">
        <f>IF(ISNUMBER('Panel Spreadsheet'!AK33),'Panel Spreadsheet'!AK33*Maturity!AK33,"")</f>
        <v/>
      </c>
      <c r="AL33" s="3" t="str">
        <f>IF(ISNUMBER('Panel Spreadsheet'!AL33),'Panel Spreadsheet'!AL33*Maturity!AL33,"")</f>
        <v/>
      </c>
      <c r="AM33" s="3" t="str">
        <f>IF(ISNUMBER('Panel Spreadsheet'!AM33),'Panel Spreadsheet'!AM33*Maturity!AM33,"")</f>
        <v/>
      </c>
      <c r="AN33" s="3" t="str">
        <f>IF(ISNUMBER('Panel Spreadsheet'!AN33),'Panel Spreadsheet'!AN33*Maturity!AN33,"")</f>
        <v/>
      </c>
      <c r="AO33" s="3" t="str">
        <f>IF(ISNUMBER('Panel Spreadsheet'!AO33),'Panel Spreadsheet'!AO33*Maturity!AO33,"")</f>
        <v/>
      </c>
      <c r="AP33" s="3" t="str">
        <f>IF(ISNUMBER('Panel Spreadsheet'!AP33),'Panel Spreadsheet'!AP33*Maturity!AP33,"")</f>
        <v/>
      </c>
      <c r="AQ33" s="3" t="str">
        <f>IF(ISNUMBER('Panel Spreadsheet'!AQ33),'Panel Spreadsheet'!AQ33*Maturity!AQ33,"")</f>
        <v/>
      </c>
      <c r="AR33" s="3" t="str">
        <f>IF(ISNUMBER('Panel Spreadsheet'!AR33),'Panel Spreadsheet'!AR33*Maturity!AR33,"")</f>
        <v/>
      </c>
      <c r="AS33" s="3" t="str">
        <f>IF(ISNUMBER('Panel Spreadsheet'!AS33),'Panel Spreadsheet'!AS33*Maturity!AS33,"")</f>
        <v/>
      </c>
      <c r="AT33" s="3" t="str">
        <f>IF(ISNUMBER('Panel Spreadsheet'!AT33),'Panel Spreadsheet'!AT33*Maturity!AT33,"")</f>
        <v/>
      </c>
      <c r="AU33" s="3" t="str">
        <f>IF(ISNUMBER('Panel Spreadsheet'!AU33),'Panel Spreadsheet'!AU33*Maturity!AU33,"")</f>
        <v/>
      </c>
      <c r="AV33" s="3" t="str">
        <f>IF(ISNUMBER('Panel Spreadsheet'!AV33),'Panel Spreadsheet'!AV33*Maturity!AV33,"")</f>
        <v/>
      </c>
      <c r="AW33" s="3" t="str">
        <f>IF(ISNUMBER('Panel Spreadsheet'!AW33),'Panel Spreadsheet'!AW33*Maturity!AW33,"")</f>
        <v/>
      </c>
      <c r="AX33" s="3" t="str">
        <f>IF(ISNUMBER('Panel Spreadsheet'!AX33),'Panel Spreadsheet'!AX33*Maturity!AX33,"")</f>
        <v/>
      </c>
      <c r="AY33" s="3" t="str">
        <f>IF(ISNUMBER('Panel Spreadsheet'!AY33),'Panel Spreadsheet'!AY33*Maturity!AY33,"")</f>
        <v/>
      </c>
      <c r="AZ33" s="3" t="str">
        <f>IF(ISNUMBER('Panel Spreadsheet'!AZ33),'Panel Spreadsheet'!AZ33*Maturity!AZ33,"")</f>
        <v/>
      </c>
      <c r="BA33" s="3" t="str">
        <f>IF(ISNUMBER('Panel Spreadsheet'!BA33),'Panel Spreadsheet'!BA33*Maturity!BA33,"")</f>
        <v/>
      </c>
      <c r="BB33" s="3" t="str">
        <f>IF(ISNUMBER('Panel Spreadsheet'!BB33),'Panel Spreadsheet'!BB33*Maturity!BB33,"")</f>
        <v/>
      </c>
      <c r="BC33" s="3" t="str">
        <f>IF(ISNUMBER('Panel Spreadsheet'!BC33),'Panel Spreadsheet'!BC33*Maturity!BC33,"")</f>
        <v/>
      </c>
      <c r="BD33" s="3" t="str">
        <f>IF(ISNUMBER('Panel Spreadsheet'!BD33),'Panel Spreadsheet'!BD33*Maturity!BD33,"")</f>
        <v/>
      </c>
      <c r="BE33" s="3" t="str">
        <f>IF(ISNUMBER('Panel Spreadsheet'!BE33),'Panel Spreadsheet'!BE33*Maturity!BE33,"")</f>
        <v/>
      </c>
      <c r="BF33" s="3" t="str">
        <f>IF(ISNUMBER('Panel Spreadsheet'!BF33),'Panel Spreadsheet'!BF33*Maturity!BF33,"")</f>
        <v/>
      </c>
      <c r="BG33" s="3" t="str">
        <f>IF(ISNUMBER('Panel Spreadsheet'!BG33),'Panel Spreadsheet'!BG33*Maturity!BG33,"")</f>
        <v/>
      </c>
      <c r="BH33" s="3" t="str">
        <f>IF(ISNUMBER('Panel Spreadsheet'!BH33),'Panel Spreadsheet'!BH33*Maturity!BH33,"")</f>
        <v/>
      </c>
      <c r="BI33" s="3" t="str">
        <f>IF(ISNUMBER('Panel Spreadsheet'!BI33),'Panel Spreadsheet'!BI33*Maturity!BI33,"")</f>
        <v/>
      </c>
      <c r="BJ33" s="3" t="str">
        <f>IF(ISNUMBER('Panel Spreadsheet'!BJ33),'Panel Spreadsheet'!BJ33*Maturity!BJ33,"")</f>
        <v/>
      </c>
      <c r="BK33" s="3" t="str">
        <f>IF(ISNUMBER('Panel Spreadsheet'!BK33),'Panel Spreadsheet'!BK33*Maturity!BK33,"")</f>
        <v/>
      </c>
      <c r="BL33" s="3" t="str">
        <f>IF(ISNUMBER('Panel Spreadsheet'!BL33),'Panel Spreadsheet'!BL33*Maturity!BL33,"")</f>
        <v/>
      </c>
      <c r="BM33" s="3" t="str">
        <f>IF(ISNUMBER('Panel Spreadsheet'!BM33),'Panel Spreadsheet'!BM33*Maturity!BM33,"")</f>
        <v/>
      </c>
    </row>
    <row r="34" spans="1:65" x14ac:dyDescent="0.35">
      <c r="A34" s="51" t="s">
        <v>62</v>
      </c>
      <c r="B34" s="49" t="s">
        <v>138</v>
      </c>
      <c r="C34" s="27">
        <v>4.25</v>
      </c>
      <c r="D34" s="22">
        <v>1967</v>
      </c>
      <c r="E34" s="26">
        <v>1972</v>
      </c>
      <c r="F34" s="3" t="str">
        <f>IF(ISNUMBER('Panel Spreadsheet'!F34),'Panel Spreadsheet'!F34*Maturity!F34,"")</f>
        <v/>
      </c>
      <c r="G34" s="3" t="str">
        <f>IF(ISNUMBER('Panel Spreadsheet'!G34),'Panel Spreadsheet'!G34*Maturity!G34,"")</f>
        <v/>
      </c>
      <c r="H34" s="3" t="str">
        <f>IF(ISNUMBER('Panel Spreadsheet'!H34),'Panel Spreadsheet'!H34*Maturity!H34,"")</f>
        <v/>
      </c>
      <c r="I34" s="3" t="str">
        <f>IF(ISNUMBER('Panel Spreadsheet'!I34),'Panel Spreadsheet'!I34*Maturity!I34,"")</f>
        <v/>
      </c>
      <c r="J34" s="3" t="str">
        <f>IF(ISNUMBER('Panel Spreadsheet'!J34),'Panel Spreadsheet'!J34*Maturity!J34,"")</f>
        <v/>
      </c>
      <c r="K34" s="3" t="str">
        <f>IF(ISNUMBER('Panel Spreadsheet'!K34),'Panel Spreadsheet'!K34*Maturity!K34,"")</f>
        <v/>
      </c>
      <c r="L34" s="3" t="str">
        <f>IF(ISNUMBER('Panel Spreadsheet'!L34),'Panel Spreadsheet'!L34*Maturity!L34,"")</f>
        <v/>
      </c>
      <c r="M34" s="3" t="str">
        <f>IF(ISNUMBER('Panel Spreadsheet'!M34),'Panel Spreadsheet'!M34*Maturity!M34,"")</f>
        <v/>
      </c>
      <c r="N34" s="3" t="str">
        <f>IF(ISNUMBER('Panel Spreadsheet'!N34),'Panel Spreadsheet'!N34*Maturity!N34,"")</f>
        <v/>
      </c>
      <c r="O34" s="3" t="str">
        <f>IF(ISNUMBER('Panel Spreadsheet'!O34),'Panel Spreadsheet'!O34*Maturity!O34,"")</f>
        <v/>
      </c>
      <c r="P34" s="3" t="str">
        <f>IF(ISNUMBER('Panel Spreadsheet'!P34),'Panel Spreadsheet'!P34*Maturity!P34,"")</f>
        <v/>
      </c>
      <c r="Q34" s="3" t="str">
        <f>IF(ISNUMBER('Panel Spreadsheet'!Q34),'Panel Spreadsheet'!Q34*Maturity!Q34,"")</f>
        <v/>
      </c>
      <c r="R34" s="3" t="str">
        <f>IF(ISNUMBER('Panel Spreadsheet'!R34),'Panel Spreadsheet'!R34*Maturity!R34,"")</f>
        <v/>
      </c>
      <c r="S34" s="3" t="str">
        <f>IF(ISNUMBER('Panel Spreadsheet'!S34),'Panel Spreadsheet'!S34*Maturity!S34,"")</f>
        <v/>
      </c>
      <c r="T34" s="3" t="str">
        <f>IF(ISNUMBER('Panel Spreadsheet'!T34),'Panel Spreadsheet'!T34*Maturity!T34,"")</f>
        <v/>
      </c>
      <c r="U34" s="3" t="str">
        <f>IF(ISNUMBER('Panel Spreadsheet'!U34),'Panel Spreadsheet'!U34*Maturity!U34,"")</f>
        <v/>
      </c>
      <c r="V34" s="3" t="str">
        <f>IF(ISNUMBER('Panel Spreadsheet'!V34),'Panel Spreadsheet'!V34*Maturity!V34,"")</f>
        <v/>
      </c>
      <c r="W34" s="3" t="str">
        <f>IF(ISNUMBER('Panel Spreadsheet'!W34),'Panel Spreadsheet'!W34*Maturity!W34,"")</f>
        <v/>
      </c>
      <c r="X34" s="3" t="str">
        <f>IF(ISNUMBER('Panel Spreadsheet'!X34),'Panel Spreadsheet'!X34*Maturity!X34,"")</f>
        <v/>
      </c>
      <c r="Y34" s="3" t="str">
        <f>IF(ISNUMBER('Panel Spreadsheet'!Y34),'Panel Spreadsheet'!Y34*Maturity!Y34,"")</f>
        <v/>
      </c>
      <c r="Z34" s="3" t="str">
        <f>IF(ISNUMBER('Panel Spreadsheet'!Z34),'Panel Spreadsheet'!Z34*Maturity!Z34,"")</f>
        <v/>
      </c>
      <c r="AA34" s="3" t="str">
        <f>IF(ISNUMBER('Panel Spreadsheet'!AA34),'Panel Spreadsheet'!AA34*Maturity!AA34,"")</f>
        <v/>
      </c>
      <c r="AB34" s="3" t="str">
        <f>IF(ISNUMBER('Panel Spreadsheet'!AB34),'Panel Spreadsheet'!AB34*Maturity!AB34,"")</f>
        <v/>
      </c>
      <c r="AC34" s="3" t="str">
        <f>IF(ISNUMBER('Panel Spreadsheet'!AC34),'Panel Spreadsheet'!AC34*Maturity!AC34,"")</f>
        <v/>
      </c>
      <c r="AD34" s="3" t="str">
        <f>IF(ISNUMBER('Panel Spreadsheet'!AD34),'Panel Spreadsheet'!AD34*Maturity!AD34,"")</f>
        <v/>
      </c>
      <c r="AE34" s="3" t="str">
        <f>IF(ISNUMBER('Panel Spreadsheet'!AE34),'Panel Spreadsheet'!AE34*Maturity!AE34,"")</f>
        <v/>
      </c>
      <c r="AF34" s="3" t="str">
        <f>IF(ISNUMBER('Panel Spreadsheet'!AF34),'Panel Spreadsheet'!AF34*Maturity!AF34,"")</f>
        <v/>
      </c>
      <c r="AG34" s="3" t="str">
        <f>IF(ISNUMBER('Panel Spreadsheet'!AG34),'Panel Spreadsheet'!AG34*Maturity!AG34,"")</f>
        <v/>
      </c>
      <c r="AH34" s="3" t="str">
        <f>IF(ISNUMBER('Panel Spreadsheet'!AH34),'Panel Spreadsheet'!AH34*Maturity!AH34,"")</f>
        <v/>
      </c>
      <c r="AI34" s="3" t="str">
        <f>IF(ISNUMBER('Panel Spreadsheet'!AI34),'Panel Spreadsheet'!AI34*Maturity!AI34,"")</f>
        <v/>
      </c>
      <c r="AJ34" s="3" t="str">
        <f>IF(ISNUMBER('Panel Spreadsheet'!AJ34),'Panel Spreadsheet'!AJ34*Maturity!AJ34,"")</f>
        <v/>
      </c>
      <c r="AK34" s="3" t="str">
        <f>IF(ISNUMBER('Panel Spreadsheet'!AK34),'Panel Spreadsheet'!AK34*Maturity!AK34,"")</f>
        <v/>
      </c>
      <c r="AL34" s="3" t="str">
        <f>IF(ISNUMBER('Panel Spreadsheet'!AL34),'Panel Spreadsheet'!AL34*Maturity!AL34,"")</f>
        <v/>
      </c>
      <c r="AM34" s="3" t="str">
        <f>IF(ISNUMBER('Panel Spreadsheet'!AM34),'Panel Spreadsheet'!AM34*Maturity!AM34,"")</f>
        <v/>
      </c>
      <c r="AN34" s="3" t="str">
        <f>IF(ISNUMBER('Panel Spreadsheet'!AN34),'Panel Spreadsheet'!AN34*Maturity!AN34,"")</f>
        <v/>
      </c>
      <c r="AO34" s="3" t="str">
        <f>IF(ISNUMBER('Panel Spreadsheet'!AO34),'Panel Spreadsheet'!AO34*Maturity!AO34,"")</f>
        <v/>
      </c>
      <c r="AP34" s="3" t="str">
        <f>IF(ISNUMBER('Panel Spreadsheet'!AP34),'Panel Spreadsheet'!AP34*Maturity!AP34,"")</f>
        <v/>
      </c>
      <c r="AQ34" s="3" t="str">
        <f>IF(ISNUMBER('Panel Spreadsheet'!AQ34),'Panel Spreadsheet'!AQ34*Maturity!AQ34,"")</f>
        <v/>
      </c>
      <c r="AR34" s="3" t="str">
        <f>IF(ISNUMBER('Panel Spreadsheet'!AR34),'Panel Spreadsheet'!AR34*Maturity!AR34,"")</f>
        <v/>
      </c>
      <c r="AS34" s="3">
        <f>IF(ISNUMBER('Panel Spreadsheet'!AS34),'Panel Spreadsheet'!AS34*Maturity!AS34,"")</f>
        <v>2398750</v>
      </c>
      <c r="AT34" s="3">
        <f>IF(ISNUMBER('Panel Spreadsheet'!AT34),'Panel Spreadsheet'!AT34*Maturity!AT34,"")</f>
        <v>4567500</v>
      </c>
      <c r="AU34" s="3">
        <f>IF(ISNUMBER('Panel Spreadsheet'!AU34),'Panel Spreadsheet'!AU34*Maturity!AU34,"")</f>
        <v>4186250</v>
      </c>
      <c r="AV34" s="3">
        <f>IF(ISNUMBER('Panel Spreadsheet'!AV34),'Panel Spreadsheet'!AV34*Maturity!AV34,"")</f>
        <v>3380000</v>
      </c>
      <c r="AW34" s="3">
        <f>IF(ISNUMBER('Panel Spreadsheet'!AW34),'Panel Spreadsheet'!AW34*Maturity!AW34,"")</f>
        <v>3131250</v>
      </c>
      <c r="AX34" s="3">
        <f>IF(ISNUMBER('Panel Spreadsheet'!AX34),'Panel Spreadsheet'!AX34*Maturity!AX34,"")</f>
        <v>2747500</v>
      </c>
      <c r="AY34" s="3">
        <f>IF(ISNUMBER('Panel Spreadsheet'!AY34),'Panel Spreadsheet'!AY34*Maturity!AY34,"")</f>
        <v>2518750</v>
      </c>
      <c r="AZ34" s="3">
        <f>IF(ISNUMBER('Panel Spreadsheet'!AZ34),'Panel Spreadsheet'!AZ34*Maturity!AZ34,"")</f>
        <v>2175000</v>
      </c>
      <c r="BA34" s="3">
        <f>IF(ISNUMBER('Panel Spreadsheet'!BA34),'Panel Spreadsheet'!BA34*Maturity!BA34,"")</f>
        <v>1883750</v>
      </c>
      <c r="BB34" s="3">
        <f>IF(ISNUMBER('Panel Spreadsheet'!BB34),'Panel Spreadsheet'!BB34*Maturity!BB34,"")</f>
        <v>1487500</v>
      </c>
      <c r="BC34" s="3">
        <f>IF(ISNUMBER('Panel Spreadsheet'!BC34),'Panel Spreadsheet'!BC34*Maturity!BC34,"")</f>
        <v>1451250</v>
      </c>
      <c r="BD34" s="3">
        <f>IF(ISNUMBER('Panel Spreadsheet'!BD34),'Panel Spreadsheet'!BD34*Maturity!BD34,"")</f>
        <v>1150560</v>
      </c>
      <c r="BE34" s="3">
        <f>IF(ISNUMBER('Panel Spreadsheet'!BE34),'Panel Spreadsheet'!BE34*Maturity!BE34,"")</f>
        <v>1078140</v>
      </c>
      <c r="BF34" s="3">
        <f>IF(ISNUMBER('Panel Spreadsheet'!BF34),'Panel Spreadsheet'!BF34*Maturity!BF34,"")</f>
        <v>960840</v>
      </c>
      <c r="BG34" s="3">
        <f>IF(ISNUMBER('Panel Spreadsheet'!BG34),'Panel Spreadsheet'!BG34*Maturity!BG34,"")</f>
        <v>826200</v>
      </c>
      <c r="BH34" s="3">
        <f>IF(ISNUMBER('Panel Spreadsheet'!BH34),'Panel Spreadsheet'!BH34*Maturity!BH34,"")</f>
        <v>693600</v>
      </c>
      <c r="BI34" s="3">
        <f>IF(ISNUMBER('Panel Spreadsheet'!BI34),'Panel Spreadsheet'!BI34*Maturity!BI34,"")</f>
        <v>504900</v>
      </c>
      <c r="BJ34" s="3">
        <f>IF(ISNUMBER('Panel Spreadsheet'!BJ34),'Panel Spreadsheet'!BJ34*Maturity!BJ34,"")</f>
        <v>367200</v>
      </c>
      <c r="BK34" s="3">
        <f>IF(ISNUMBER('Panel Spreadsheet'!BK34),'Panel Spreadsheet'!BK34*Maturity!BK34,"")</f>
        <v>195840</v>
      </c>
      <c r="BL34" s="3" t="str">
        <f>IF(ISNUMBER('Panel Spreadsheet'!BL34),'Panel Spreadsheet'!BL34*Maturity!BL34,"")</f>
        <v/>
      </c>
      <c r="BM34" s="3" t="str">
        <f>IF(ISNUMBER('Panel Spreadsheet'!BM34),'Panel Spreadsheet'!BM34*Maturity!BM34,"")</f>
        <v/>
      </c>
    </row>
    <row r="35" spans="1:65" x14ac:dyDescent="0.35">
      <c r="A35" s="49" t="s">
        <v>35</v>
      </c>
      <c r="B35" s="49" t="s">
        <v>138</v>
      </c>
      <c r="C35" s="27">
        <v>4.5</v>
      </c>
      <c r="D35" s="22">
        <v>1940</v>
      </c>
      <c r="E35" s="22">
        <v>1960</v>
      </c>
      <c r="F35" s="3" t="str">
        <f>IF(ISNUMBER('Panel Spreadsheet'!F35),'Panel Spreadsheet'!F35*Maturity!F35,"")</f>
        <v/>
      </c>
      <c r="G35" s="3" t="str">
        <f>IF(ISNUMBER('Panel Spreadsheet'!G35),'Panel Spreadsheet'!G35*Maturity!G35,"")</f>
        <v/>
      </c>
      <c r="H35" s="3" t="str">
        <f>IF(ISNUMBER('Panel Spreadsheet'!H35),'Panel Spreadsheet'!H35*Maturity!H35,"")</f>
        <v/>
      </c>
      <c r="I35" s="3" t="str">
        <f>IF(ISNUMBER('Panel Spreadsheet'!I35),'Panel Spreadsheet'!I35*Maturity!I35,"")</f>
        <v/>
      </c>
      <c r="J35" s="3" t="str">
        <f>IF(ISNUMBER('Panel Spreadsheet'!J35),'Panel Spreadsheet'!J35*Maturity!J35,"")</f>
        <v/>
      </c>
      <c r="K35" s="3" t="str">
        <f>IF(ISNUMBER('Panel Spreadsheet'!K35),'Panel Spreadsheet'!K35*Maturity!K35,"")</f>
        <v/>
      </c>
      <c r="L35" s="3" t="str">
        <f>IF(ISNUMBER('Panel Spreadsheet'!L35),'Panel Spreadsheet'!L35*Maturity!L35,"")</f>
        <v/>
      </c>
      <c r="M35" s="3" t="str">
        <f>IF(ISNUMBER('Panel Spreadsheet'!M35),'Panel Spreadsheet'!M35*Maturity!M35,"")</f>
        <v/>
      </c>
      <c r="N35" s="3" t="str">
        <f>IF(ISNUMBER('Panel Spreadsheet'!N35),'Panel Spreadsheet'!N35*Maturity!N35,"")</f>
        <v/>
      </c>
      <c r="O35" s="3" t="str">
        <f>IF(ISNUMBER('Panel Spreadsheet'!O35),'Panel Spreadsheet'!O35*Maturity!O35,"")</f>
        <v/>
      </c>
      <c r="P35" s="3" t="str">
        <f>IF(ISNUMBER('Panel Spreadsheet'!P35),'Panel Spreadsheet'!P35*Maturity!P35,"")</f>
        <v/>
      </c>
      <c r="Q35" s="3" t="str">
        <f>IF(ISNUMBER('Panel Spreadsheet'!Q35),'Panel Spreadsheet'!Q35*Maturity!Q35,"")</f>
        <v/>
      </c>
      <c r="R35" s="3">
        <f>IF(ISNUMBER('Panel Spreadsheet'!R35),'Panel Spreadsheet'!R35*Maturity!R35,"")</f>
        <v>7820000</v>
      </c>
      <c r="S35" s="3">
        <f>IF(ISNUMBER('Panel Spreadsheet'!S35),'Panel Spreadsheet'!S35*Maturity!S35,"")</f>
        <v>7837500</v>
      </c>
      <c r="T35" s="3" t="str">
        <f>IF(ISNUMBER('Panel Spreadsheet'!T35),'Panel Spreadsheet'!T35*Maturity!T35,"")</f>
        <v/>
      </c>
      <c r="U35" s="3" t="str">
        <f>IF(ISNUMBER('Panel Spreadsheet'!U35),'Panel Spreadsheet'!U35*Maturity!U35,"")</f>
        <v/>
      </c>
      <c r="V35" s="3" t="str">
        <f>IF(ISNUMBER('Panel Spreadsheet'!V35),'Panel Spreadsheet'!V35*Maturity!V35,"")</f>
        <v/>
      </c>
      <c r="W35" s="3" t="str">
        <f>IF(ISNUMBER('Panel Spreadsheet'!W35),'Panel Spreadsheet'!W35*Maturity!W35,"")</f>
        <v/>
      </c>
      <c r="X35" s="3" t="str">
        <f>IF(ISNUMBER('Panel Spreadsheet'!X35),'Panel Spreadsheet'!X35*Maturity!X35,"")</f>
        <v/>
      </c>
      <c r="Y35" s="3" t="str">
        <f>IF(ISNUMBER('Panel Spreadsheet'!Y35),'Panel Spreadsheet'!Y35*Maturity!Y35,"")</f>
        <v/>
      </c>
      <c r="Z35" s="3" t="str">
        <f>IF(ISNUMBER('Panel Spreadsheet'!Z35),'Panel Spreadsheet'!Z35*Maturity!Z35,"")</f>
        <v/>
      </c>
      <c r="AA35" s="3" t="str">
        <f>IF(ISNUMBER('Panel Spreadsheet'!AA35),'Panel Spreadsheet'!AA35*Maturity!AA35,"")</f>
        <v/>
      </c>
      <c r="AB35" s="3" t="str">
        <f>IF(ISNUMBER('Panel Spreadsheet'!AB35),'Panel Spreadsheet'!AB35*Maturity!AB35,"")</f>
        <v/>
      </c>
      <c r="AC35" s="3" t="str">
        <f>IF(ISNUMBER('Panel Spreadsheet'!AC35),'Panel Spreadsheet'!AC35*Maturity!AC35,"")</f>
        <v/>
      </c>
      <c r="AD35" s="3" t="str">
        <f>IF(ISNUMBER('Panel Spreadsheet'!AD35),'Panel Spreadsheet'!AD35*Maturity!AD35,"")</f>
        <v/>
      </c>
      <c r="AE35" s="3" t="str">
        <f>IF(ISNUMBER('Panel Spreadsheet'!AE35),'Panel Spreadsheet'!AE35*Maturity!AE35,"")</f>
        <v/>
      </c>
      <c r="AF35" s="3" t="str">
        <f>IF(ISNUMBER('Panel Spreadsheet'!AF35),'Panel Spreadsheet'!AF35*Maturity!AF35,"")</f>
        <v/>
      </c>
      <c r="AG35" s="3" t="str">
        <f>IF(ISNUMBER('Panel Spreadsheet'!AG35),'Panel Spreadsheet'!AG35*Maturity!AG35,"")</f>
        <v/>
      </c>
      <c r="AH35" s="3" t="str">
        <f>IF(ISNUMBER('Panel Spreadsheet'!AH35),'Panel Spreadsheet'!AH35*Maturity!AH35,"")</f>
        <v/>
      </c>
      <c r="AI35" s="3" t="str">
        <f>IF(ISNUMBER('Panel Spreadsheet'!AI35),'Panel Spreadsheet'!AI35*Maturity!AI35,"")</f>
        <v/>
      </c>
      <c r="AJ35" s="3" t="str">
        <f>IF(ISNUMBER('Panel Spreadsheet'!AJ35),'Panel Spreadsheet'!AJ35*Maturity!AJ35,"")</f>
        <v/>
      </c>
      <c r="AK35" s="3" t="str">
        <f>IF(ISNUMBER('Panel Spreadsheet'!AK35),'Panel Spreadsheet'!AK35*Maturity!AK35,"")</f>
        <v/>
      </c>
      <c r="AL35" s="3" t="str">
        <f>IF(ISNUMBER('Panel Spreadsheet'!AL35),'Panel Spreadsheet'!AL35*Maturity!AL35,"")</f>
        <v/>
      </c>
      <c r="AM35" s="3" t="str">
        <f>IF(ISNUMBER('Panel Spreadsheet'!AM35),'Panel Spreadsheet'!AM35*Maturity!AM35,"")</f>
        <v/>
      </c>
      <c r="AN35" s="3" t="str">
        <f>IF(ISNUMBER('Panel Spreadsheet'!AN35),'Panel Spreadsheet'!AN35*Maturity!AN35,"")</f>
        <v/>
      </c>
      <c r="AO35" s="3" t="str">
        <f>IF(ISNUMBER('Panel Spreadsheet'!AO35),'Panel Spreadsheet'!AO35*Maturity!AO35,"")</f>
        <v/>
      </c>
      <c r="AP35" s="3" t="str">
        <f>IF(ISNUMBER('Panel Spreadsheet'!AP35),'Panel Spreadsheet'!AP35*Maturity!AP35,"")</f>
        <v/>
      </c>
      <c r="AQ35" s="3" t="str">
        <f>IF(ISNUMBER('Panel Spreadsheet'!AQ35),'Panel Spreadsheet'!AQ35*Maturity!AQ35,"")</f>
        <v/>
      </c>
      <c r="AR35" s="3" t="str">
        <f>IF(ISNUMBER('Panel Spreadsheet'!AR35),'Panel Spreadsheet'!AR35*Maturity!AR35,"")</f>
        <v/>
      </c>
      <c r="AS35" s="3" t="str">
        <f>IF(ISNUMBER('Panel Spreadsheet'!AS35),'Panel Spreadsheet'!AS35*Maturity!AS35,"")</f>
        <v/>
      </c>
      <c r="AT35" s="3" t="str">
        <f>IF(ISNUMBER('Panel Spreadsheet'!AT35),'Panel Spreadsheet'!AT35*Maturity!AT35,"")</f>
        <v/>
      </c>
      <c r="AU35" s="3" t="str">
        <f>IF(ISNUMBER('Panel Spreadsheet'!AU35),'Panel Spreadsheet'!AU35*Maturity!AU35,"")</f>
        <v/>
      </c>
      <c r="AV35" s="3" t="str">
        <f>IF(ISNUMBER('Panel Spreadsheet'!AV35),'Panel Spreadsheet'!AV35*Maturity!AV35,"")</f>
        <v/>
      </c>
      <c r="AW35" s="3" t="str">
        <f>IF(ISNUMBER('Panel Spreadsheet'!AW35),'Panel Spreadsheet'!AW35*Maturity!AW35,"")</f>
        <v/>
      </c>
      <c r="AX35" s="3" t="str">
        <f>IF(ISNUMBER('Panel Spreadsheet'!AX35),'Panel Spreadsheet'!AX35*Maturity!AX35,"")</f>
        <v/>
      </c>
      <c r="AY35" s="3" t="str">
        <f>IF(ISNUMBER('Panel Spreadsheet'!AY35),'Panel Spreadsheet'!AY35*Maturity!AY35,"")</f>
        <v/>
      </c>
      <c r="AZ35" s="3" t="str">
        <f>IF(ISNUMBER('Panel Spreadsheet'!AZ35),'Panel Spreadsheet'!AZ35*Maturity!AZ35,"")</f>
        <v/>
      </c>
      <c r="BA35" s="3" t="str">
        <f>IF(ISNUMBER('Panel Spreadsheet'!BA35),'Panel Spreadsheet'!BA35*Maturity!BA35,"")</f>
        <v/>
      </c>
      <c r="BB35" s="3" t="str">
        <f>IF(ISNUMBER('Panel Spreadsheet'!BB35),'Panel Spreadsheet'!BB35*Maturity!BB35,"")</f>
        <v/>
      </c>
      <c r="BC35" s="3" t="str">
        <f>IF(ISNUMBER('Panel Spreadsheet'!BC35),'Panel Spreadsheet'!BC35*Maturity!BC35,"")</f>
        <v/>
      </c>
      <c r="BD35" s="3" t="str">
        <f>IF(ISNUMBER('Panel Spreadsheet'!BD35),'Panel Spreadsheet'!BD35*Maturity!BD35,"")</f>
        <v/>
      </c>
      <c r="BE35" s="3" t="str">
        <f>IF(ISNUMBER('Panel Spreadsheet'!BE35),'Panel Spreadsheet'!BE35*Maturity!BE35,"")</f>
        <v/>
      </c>
      <c r="BF35" s="3" t="str">
        <f>IF(ISNUMBER('Panel Spreadsheet'!BF35),'Panel Spreadsheet'!BF35*Maturity!BF35,"")</f>
        <v/>
      </c>
      <c r="BG35" s="3" t="str">
        <f>IF(ISNUMBER('Panel Spreadsheet'!BG35),'Panel Spreadsheet'!BG35*Maturity!BG35,"")</f>
        <v/>
      </c>
      <c r="BH35" s="3" t="str">
        <f>IF(ISNUMBER('Panel Spreadsheet'!BH35),'Panel Spreadsheet'!BH35*Maturity!BH35,"")</f>
        <v/>
      </c>
      <c r="BI35" s="3" t="str">
        <f>IF(ISNUMBER('Panel Spreadsheet'!BI35),'Panel Spreadsheet'!BI35*Maturity!BI35,"")</f>
        <v/>
      </c>
      <c r="BJ35" s="3" t="str">
        <f>IF(ISNUMBER('Panel Spreadsheet'!BJ35),'Panel Spreadsheet'!BJ35*Maturity!BJ35,"")</f>
        <v/>
      </c>
      <c r="BK35" s="3" t="str">
        <f>IF(ISNUMBER('Panel Spreadsheet'!BK35),'Panel Spreadsheet'!BK35*Maturity!BK35,"")</f>
        <v/>
      </c>
      <c r="BL35" s="3" t="str">
        <f>IF(ISNUMBER('Panel Spreadsheet'!BL35),'Panel Spreadsheet'!BL35*Maturity!BL35,"")</f>
        <v/>
      </c>
      <c r="BM35" s="3" t="str">
        <f>IF(ISNUMBER('Panel Spreadsheet'!BM35),'Panel Spreadsheet'!BM35*Maturity!BM35,"")</f>
        <v/>
      </c>
    </row>
    <row r="36" spans="1:65" x14ac:dyDescent="0.35">
      <c r="A36" s="49" t="s">
        <v>17</v>
      </c>
      <c r="B36" s="49" t="s">
        <v>138</v>
      </c>
      <c r="C36" s="27">
        <v>4.5</v>
      </c>
      <c r="D36" s="22">
        <v>1944</v>
      </c>
      <c r="E36" s="115">
        <v>1944</v>
      </c>
      <c r="F36" s="3" t="str">
        <f>IF(ISNUMBER('Panel Spreadsheet'!F36),'Panel Spreadsheet'!F36*Maturity!F36,"")</f>
        <v/>
      </c>
      <c r="G36" s="3" t="str">
        <f>IF(ISNUMBER('Panel Spreadsheet'!G36),'Panel Spreadsheet'!G36*Maturity!G36,"")</f>
        <v/>
      </c>
      <c r="H36" s="3" t="str">
        <f>IF(ISNUMBER('Panel Spreadsheet'!H36),'Panel Spreadsheet'!H36*Maturity!H36,"")</f>
        <v/>
      </c>
      <c r="I36" s="3" t="str">
        <f>IF(ISNUMBER('Panel Spreadsheet'!I36),'Panel Spreadsheet'!I36*Maturity!I36,"")</f>
        <v/>
      </c>
      <c r="J36" s="3" t="str">
        <f>IF(ISNUMBER('Panel Spreadsheet'!J36),'Panel Spreadsheet'!J36*Maturity!J36,"")</f>
        <v/>
      </c>
      <c r="K36" s="3" t="str">
        <f>IF(ISNUMBER('Panel Spreadsheet'!K36),'Panel Spreadsheet'!K36*Maturity!K36,"")</f>
        <v/>
      </c>
      <c r="L36" s="3" t="str">
        <f>IF(ISNUMBER('Panel Spreadsheet'!L36),'Panel Spreadsheet'!L36*Maturity!L36,"")</f>
        <v/>
      </c>
      <c r="M36" s="3" t="str">
        <f>IF(ISNUMBER('Panel Spreadsheet'!M36),'Panel Spreadsheet'!M36*Maturity!M36,"")</f>
        <v/>
      </c>
      <c r="N36" s="3" t="str">
        <f>IF(ISNUMBER('Panel Spreadsheet'!N36),'Panel Spreadsheet'!N36*Maturity!N36,"")</f>
        <v/>
      </c>
      <c r="O36" s="3" t="str">
        <f>IF(ISNUMBER('Panel Spreadsheet'!O36),'Panel Spreadsheet'!O36*Maturity!O36,"")</f>
        <v/>
      </c>
      <c r="P36" s="3">
        <f>IF(ISNUMBER('Panel Spreadsheet'!P36),'Panel Spreadsheet'!P36*Maturity!P36,"")</f>
        <v>952500</v>
      </c>
      <c r="Q36" s="3">
        <f>IF(ISNUMBER('Panel Spreadsheet'!Q36),'Panel Spreadsheet'!Q36*Maturity!Q36,"")</f>
        <v>1786000</v>
      </c>
      <c r="R36" s="3">
        <f>IF(ISNUMBER('Panel Spreadsheet'!R36),'Panel Spreadsheet'!R36*Maturity!R36,"")</f>
        <v>1710000</v>
      </c>
      <c r="S36" s="3">
        <f>IF(ISNUMBER('Panel Spreadsheet'!S36),'Panel Spreadsheet'!S36*Maturity!S36,"")</f>
        <v>1632000</v>
      </c>
      <c r="T36" s="3">
        <f>IF(ISNUMBER('Panel Spreadsheet'!T36),'Panel Spreadsheet'!T36*Maturity!T36,"")</f>
        <v>1552000</v>
      </c>
      <c r="U36" s="3">
        <f>IF(ISNUMBER('Panel Spreadsheet'!U36),'Panel Spreadsheet'!U36*Maturity!U36,"")</f>
        <v>1440000</v>
      </c>
      <c r="V36" s="3">
        <f>IF(ISNUMBER('Panel Spreadsheet'!V36),'Panel Spreadsheet'!V36*Maturity!V36,"")</f>
        <v>1344000</v>
      </c>
      <c r="W36" s="3">
        <f>IF(ISNUMBER('Panel Spreadsheet'!W36),'Panel Spreadsheet'!W36*Maturity!W36,"")</f>
        <v>1215500</v>
      </c>
      <c r="X36" s="3" t="str">
        <f>IF(ISNUMBER('Panel Spreadsheet'!X36),'Panel Spreadsheet'!X36*Maturity!X36,"")</f>
        <v/>
      </c>
      <c r="Y36" s="3" t="str">
        <f>IF(ISNUMBER('Panel Spreadsheet'!Y36),'Panel Spreadsheet'!Y36*Maturity!Y36,"")</f>
        <v/>
      </c>
      <c r="Z36" s="3" t="str">
        <f>IF(ISNUMBER('Panel Spreadsheet'!Z36),'Panel Spreadsheet'!Z36*Maturity!Z36,"")</f>
        <v/>
      </c>
      <c r="AA36" s="3" t="str">
        <f>IF(ISNUMBER('Panel Spreadsheet'!AA36),'Panel Spreadsheet'!AA36*Maturity!AA36,"")</f>
        <v/>
      </c>
      <c r="AB36" s="3" t="str">
        <f>IF(ISNUMBER('Panel Spreadsheet'!AB36),'Panel Spreadsheet'!AB36*Maturity!AB36,"")</f>
        <v/>
      </c>
      <c r="AC36" s="3" t="str">
        <f>IF(ISNUMBER('Panel Spreadsheet'!AC36),'Panel Spreadsheet'!AC36*Maturity!AC36,"")</f>
        <v/>
      </c>
      <c r="AD36" s="3" t="str">
        <f>IF(ISNUMBER('Panel Spreadsheet'!AD36),'Panel Spreadsheet'!AD36*Maturity!AD36,"")</f>
        <v/>
      </c>
      <c r="AE36" s="3" t="str">
        <f>IF(ISNUMBER('Panel Spreadsheet'!AE36),'Panel Spreadsheet'!AE36*Maturity!AE36,"")</f>
        <v/>
      </c>
      <c r="AF36" s="3" t="str">
        <f>IF(ISNUMBER('Panel Spreadsheet'!AF36),'Panel Spreadsheet'!AF36*Maturity!AF36,"")</f>
        <v/>
      </c>
      <c r="AG36" s="3" t="str">
        <f>IF(ISNUMBER('Panel Spreadsheet'!AG36),'Panel Spreadsheet'!AG36*Maturity!AG36,"")</f>
        <v/>
      </c>
      <c r="AH36" s="3" t="str">
        <f>IF(ISNUMBER('Panel Spreadsheet'!AH36),'Panel Spreadsheet'!AH36*Maturity!AH36,"")</f>
        <v/>
      </c>
      <c r="AI36" s="3" t="str">
        <f>IF(ISNUMBER('Panel Spreadsheet'!AI36),'Panel Spreadsheet'!AI36*Maturity!AI36,"")</f>
        <v/>
      </c>
      <c r="AJ36" s="3" t="str">
        <f>IF(ISNUMBER('Panel Spreadsheet'!AJ36),'Panel Spreadsheet'!AJ36*Maturity!AJ36,"")</f>
        <v/>
      </c>
      <c r="AK36" s="3" t="str">
        <f>IF(ISNUMBER('Panel Spreadsheet'!AK36),'Panel Spreadsheet'!AK36*Maturity!AK36,"")</f>
        <v/>
      </c>
      <c r="AL36" s="3" t="str">
        <f>IF(ISNUMBER('Panel Spreadsheet'!AL36),'Panel Spreadsheet'!AL36*Maturity!AL36,"")</f>
        <v/>
      </c>
      <c r="AM36" s="3" t="str">
        <f>IF(ISNUMBER('Panel Spreadsheet'!AM36),'Panel Spreadsheet'!AM36*Maturity!AM36,"")</f>
        <v/>
      </c>
      <c r="AN36" s="3" t="str">
        <f>IF(ISNUMBER('Panel Spreadsheet'!AN36),'Panel Spreadsheet'!AN36*Maturity!AN36,"")</f>
        <v/>
      </c>
      <c r="AO36" s="3" t="str">
        <f>IF(ISNUMBER('Panel Spreadsheet'!AO36),'Panel Spreadsheet'!AO36*Maturity!AO36,"")</f>
        <v/>
      </c>
      <c r="AP36" s="3" t="str">
        <f>IF(ISNUMBER('Panel Spreadsheet'!AP36),'Panel Spreadsheet'!AP36*Maturity!AP36,"")</f>
        <v/>
      </c>
      <c r="AQ36" s="3" t="str">
        <f>IF(ISNUMBER('Panel Spreadsheet'!AQ36),'Panel Spreadsheet'!AQ36*Maturity!AQ36,"")</f>
        <v/>
      </c>
      <c r="AR36" s="3" t="str">
        <f>IF(ISNUMBER('Panel Spreadsheet'!AR36),'Panel Spreadsheet'!AR36*Maturity!AR36,"")</f>
        <v/>
      </c>
      <c r="AS36" s="3" t="str">
        <f>IF(ISNUMBER('Panel Spreadsheet'!AS36),'Panel Spreadsheet'!AS36*Maturity!AS36,"")</f>
        <v/>
      </c>
      <c r="AT36" s="3" t="str">
        <f>IF(ISNUMBER('Panel Spreadsheet'!AT36),'Panel Spreadsheet'!AT36*Maturity!AT36,"")</f>
        <v/>
      </c>
      <c r="AU36" s="3" t="str">
        <f>IF(ISNUMBER('Panel Spreadsheet'!AU36),'Panel Spreadsheet'!AU36*Maturity!AU36,"")</f>
        <v/>
      </c>
      <c r="AV36" s="3" t="str">
        <f>IF(ISNUMBER('Panel Spreadsheet'!AV36),'Panel Spreadsheet'!AV36*Maturity!AV36,"")</f>
        <v/>
      </c>
      <c r="AW36" s="3" t="str">
        <f>IF(ISNUMBER('Panel Spreadsheet'!AW36),'Panel Spreadsheet'!AW36*Maturity!AW36,"")</f>
        <v/>
      </c>
      <c r="AX36" s="3" t="str">
        <f>IF(ISNUMBER('Panel Spreadsheet'!AX36),'Panel Spreadsheet'!AX36*Maturity!AX36,"")</f>
        <v/>
      </c>
      <c r="AY36" s="3" t="str">
        <f>IF(ISNUMBER('Panel Spreadsheet'!AY36),'Panel Spreadsheet'!AY36*Maturity!AY36,"")</f>
        <v/>
      </c>
      <c r="AZ36" s="3" t="str">
        <f>IF(ISNUMBER('Panel Spreadsheet'!AZ36),'Panel Spreadsheet'!AZ36*Maturity!AZ36,"")</f>
        <v/>
      </c>
      <c r="BA36" s="3" t="str">
        <f>IF(ISNUMBER('Panel Spreadsheet'!BA36),'Panel Spreadsheet'!BA36*Maturity!BA36,"")</f>
        <v/>
      </c>
      <c r="BB36" s="3" t="str">
        <f>IF(ISNUMBER('Panel Spreadsheet'!BB36),'Panel Spreadsheet'!BB36*Maturity!BB36,"")</f>
        <v/>
      </c>
      <c r="BC36" s="3" t="str">
        <f>IF(ISNUMBER('Panel Spreadsheet'!BC36),'Panel Spreadsheet'!BC36*Maturity!BC36,"")</f>
        <v/>
      </c>
      <c r="BD36" s="3" t="str">
        <f>IF(ISNUMBER('Panel Spreadsheet'!BD36),'Panel Spreadsheet'!BD36*Maturity!BD36,"")</f>
        <v/>
      </c>
      <c r="BE36" s="3" t="str">
        <f>IF(ISNUMBER('Panel Spreadsheet'!BE36),'Panel Spreadsheet'!BE36*Maturity!BE36,"")</f>
        <v/>
      </c>
      <c r="BF36" s="3" t="str">
        <f>IF(ISNUMBER('Panel Spreadsheet'!BF36),'Panel Spreadsheet'!BF36*Maturity!BF36,"")</f>
        <v/>
      </c>
      <c r="BG36" s="3" t="str">
        <f>IF(ISNUMBER('Panel Spreadsheet'!BG36),'Panel Spreadsheet'!BG36*Maturity!BG36,"")</f>
        <v/>
      </c>
      <c r="BH36" s="3" t="str">
        <f>IF(ISNUMBER('Panel Spreadsheet'!BH36),'Panel Spreadsheet'!BH36*Maturity!BH36,"")</f>
        <v/>
      </c>
      <c r="BI36" s="3" t="str">
        <f>IF(ISNUMBER('Panel Spreadsheet'!BI36),'Panel Spreadsheet'!BI36*Maturity!BI36,"")</f>
        <v/>
      </c>
      <c r="BJ36" s="3" t="str">
        <f>IF(ISNUMBER('Panel Spreadsheet'!BJ36),'Panel Spreadsheet'!BJ36*Maturity!BJ36,"")</f>
        <v/>
      </c>
      <c r="BK36" s="3" t="str">
        <f>IF(ISNUMBER('Panel Spreadsheet'!BK36),'Panel Spreadsheet'!BK36*Maturity!BK36,"")</f>
        <v/>
      </c>
      <c r="BL36" s="3" t="str">
        <f>IF(ISNUMBER('Panel Spreadsheet'!BL36),'Panel Spreadsheet'!BL36*Maturity!BL36,"")</f>
        <v/>
      </c>
      <c r="BM36" s="3" t="str">
        <f>IF(ISNUMBER('Panel Spreadsheet'!BM36),'Panel Spreadsheet'!BM36*Maturity!BM36,"")</f>
        <v/>
      </c>
    </row>
    <row r="37" spans="1:65" x14ac:dyDescent="0.35">
      <c r="A37" s="51" t="s">
        <v>17</v>
      </c>
      <c r="B37" s="49" t="s">
        <v>138</v>
      </c>
      <c r="C37" s="27">
        <v>4.5</v>
      </c>
      <c r="D37" s="22">
        <v>1945</v>
      </c>
      <c r="E37" s="115">
        <v>1945</v>
      </c>
      <c r="F37" s="3" t="str">
        <f>IF(ISNUMBER('Panel Spreadsheet'!F37),'Panel Spreadsheet'!F37*Maturity!F37,"")</f>
        <v/>
      </c>
      <c r="G37" s="3" t="str">
        <f>IF(ISNUMBER('Panel Spreadsheet'!G37),'Panel Spreadsheet'!G37*Maturity!G37,"")</f>
        <v/>
      </c>
      <c r="H37" s="3" t="str">
        <f>IF(ISNUMBER('Panel Spreadsheet'!H37),'Panel Spreadsheet'!H37*Maturity!H37,"")</f>
        <v/>
      </c>
      <c r="I37" s="3" t="str">
        <f>IF(ISNUMBER('Panel Spreadsheet'!I37),'Panel Spreadsheet'!I37*Maturity!I37,"")</f>
        <v/>
      </c>
      <c r="J37" s="3" t="str">
        <f>IF(ISNUMBER('Panel Spreadsheet'!J37),'Panel Spreadsheet'!J37*Maturity!J37,"")</f>
        <v/>
      </c>
      <c r="K37" s="3" t="str">
        <f>IF(ISNUMBER('Panel Spreadsheet'!K37),'Panel Spreadsheet'!K37*Maturity!K37,"")</f>
        <v/>
      </c>
      <c r="L37" s="3" t="str">
        <f>IF(ISNUMBER('Panel Spreadsheet'!L37),'Panel Spreadsheet'!L37*Maturity!L37,"")</f>
        <v/>
      </c>
      <c r="M37" s="3" t="str">
        <f>IF(ISNUMBER('Panel Spreadsheet'!M37),'Panel Spreadsheet'!M37*Maturity!M37,"")</f>
        <v/>
      </c>
      <c r="N37" s="3" t="str">
        <f>IF(ISNUMBER('Panel Spreadsheet'!N37),'Panel Spreadsheet'!N37*Maturity!N37,"")</f>
        <v/>
      </c>
      <c r="O37" s="3" t="str">
        <f>IF(ISNUMBER('Panel Spreadsheet'!O37),'Panel Spreadsheet'!O37*Maturity!O37,"")</f>
        <v/>
      </c>
      <c r="P37" s="3" t="str">
        <f>IF(ISNUMBER('Panel Spreadsheet'!P37),'Panel Spreadsheet'!P37*Maturity!P37,"")</f>
        <v/>
      </c>
      <c r="Q37" s="3" t="str">
        <f>IF(ISNUMBER('Panel Spreadsheet'!Q37),'Panel Spreadsheet'!Q37*Maturity!Q37,"")</f>
        <v/>
      </c>
      <c r="R37" s="3">
        <f>IF(ISNUMBER('Panel Spreadsheet'!R37),'Panel Spreadsheet'!R37*Maturity!R37,"")</f>
        <v>3610000</v>
      </c>
      <c r="S37" s="3">
        <f>IF(ISNUMBER('Panel Spreadsheet'!S37),'Panel Spreadsheet'!S37*Maturity!S37,"")</f>
        <v>3420000</v>
      </c>
      <c r="T37" s="3">
        <f>IF(ISNUMBER('Panel Spreadsheet'!T37),'Panel Spreadsheet'!T37*Maturity!T37,"")</f>
        <v>4122500</v>
      </c>
      <c r="U37" s="3">
        <f>IF(ISNUMBER('Panel Spreadsheet'!U37),'Panel Spreadsheet'!U37*Maturity!U37,"")</f>
        <v>3840000</v>
      </c>
      <c r="V37" s="3">
        <f>IF(ISNUMBER('Panel Spreadsheet'!V37),'Panel Spreadsheet'!V37*Maturity!V37,"")</f>
        <v>3600000</v>
      </c>
      <c r="W37" s="3">
        <f>IF(ISNUMBER('Panel Spreadsheet'!W37),'Panel Spreadsheet'!W37*Maturity!W37,"")</f>
        <v>1963500</v>
      </c>
      <c r="X37" s="3" t="str">
        <f>IF(ISNUMBER('Panel Spreadsheet'!X37),'Panel Spreadsheet'!X37*Maturity!X37,"")</f>
        <v/>
      </c>
      <c r="Y37" s="3" t="str">
        <f>IF(ISNUMBER('Panel Spreadsheet'!Y37),'Panel Spreadsheet'!Y37*Maturity!Y37,"")</f>
        <v/>
      </c>
      <c r="Z37" s="3" t="str">
        <f>IF(ISNUMBER('Panel Spreadsheet'!Z37),'Panel Spreadsheet'!Z37*Maturity!Z37,"")</f>
        <v/>
      </c>
      <c r="AA37" s="3" t="str">
        <f>IF(ISNUMBER('Panel Spreadsheet'!AA37),'Panel Spreadsheet'!AA37*Maturity!AA37,"")</f>
        <v/>
      </c>
      <c r="AB37" s="3" t="str">
        <f>IF(ISNUMBER('Panel Spreadsheet'!AB37),'Panel Spreadsheet'!AB37*Maturity!AB37,"")</f>
        <v/>
      </c>
      <c r="AC37" s="3" t="str">
        <f>IF(ISNUMBER('Panel Spreadsheet'!AC37),'Panel Spreadsheet'!AC37*Maturity!AC37,"")</f>
        <v/>
      </c>
      <c r="AD37" s="3" t="str">
        <f>IF(ISNUMBER('Panel Spreadsheet'!AD37),'Panel Spreadsheet'!AD37*Maturity!AD37,"")</f>
        <v/>
      </c>
      <c r="AE37" s="3" t="str">
        <f>IF(ISNUMBER('Panel Spreadsheet'!AE37),'Panel Spreadsheet'!AE37*Maturity!AE37,"")</f>
        <v/>
      </c>
      <c r="AF37" s="3" t="str">
        <f>IF(ISNUMBER('Panel Spreadsheet'!AF37),'Panel Spreadsheet'!AF37*Maturity!AF37,"")</f>
        <v/>
      </c>
      <c r="AG37" s="3" t="str">
        <f>IF(ISNUMBER('Panel Spreadsheet'!AG37),'Panel Spreadsheet'!AG37*Maturity!AG37,"")</f>
        <v/>
      </c>
      <c r="AH37" s="3" t="str">
        <f>IF(ISNUMBER('Panel Spreadsheet'!AH37),'Panel Spreadsheet'!AH37*Maturity!AH37,"")</f>
        <v/>
      </c>
      <c r="AI37" s="3" t="str">
        <f>IF(ISNUMBER('Panel Spreadsheet'!AI37),'Panel Spreadsheet'!AI37*Maturity!AI37,"")</f>
        <v/>
      </c>
      <c r="AJ37" s="3" t="str">
        <f>IF(ISNUMBER('Panel Spreadsheet'!AJ37),'Panel Spreadsheet'!AJ37*Maturity!AJ37,"")</f>
        <v/>
      </c>
      <c r="AK37" s="3" t="str">
        <f>IF(ISNUMBER('Panel Spreadsheet'!AK37),'Panel Spreadsheet'!AK37*Maturity!AK37,"")</f>
        <v/>
      </c>
      <c r="AL37" s="3" t="str">
        <f>IF(ISNUMBER('Panel Spreadsheet'!AL37),'Panel Spreadsheet'!AL37*Maturity!AL37,"")</f>
        <v/>
      </c>
      <c r="AM37" s="3" t="str">
        <f>IF(ISNUMBER('Panel Spreadsheet'!AM37),'Panel Spreadsheet'!AM37*Maturity!AM37,"")</f>
        <v/>
      </c>
      <c r="AN37" s="3" t="str">
        <f>IF(ISNUMBER('Panel Spreadsheet'!AN37),'Panel Spreadsheet'!AN37*Maturity!AN37,"")</f>
        <v/>
      </c>
      <c r="AO37" s="3" t="str">
        <f>IF(ISNUMBER('Panel Spreadsheet'!AO37),'Panel Spreadsheet'!AO37*Maturity!AO37,"")</f>
        <v/>
      </c>
      <c r="AP37" s="3" t="str">
        <f>IF(ISNUMBER('Panel Spreadsheet'!AP37),'Panel Spreadsheet'!AP37*Maturity!AP37,"")</f>
        <v/>
      </c>
      <c r="AQ37" s="3" t="str">
        <f>IF(ISNUMBER('Panel Spreadsheet'!AQ37),'Panel Spreadsheet'!AQ37*Maturity!AQ37,"")</f>
        <v/>
      </c>
      <c r="AR37" s="3" t="str">
        <f>IF(ISNUMBER('Panel Spreadsheet'!AR37),'Panel Spreadsheet'!AR37*Maturity!AR37,"")</f>
        <v/>
      </c>
      <c r="AS37" s="3" t="str">
        <f>IF(ISNUMBER('Panel Spreadsheet'!AS37),'Panel Spreadsheet'!AS37*Maturity!AS37,"")</f>
        <v/>
      </c>
      <c r="AT37" s="3" t="str">
        <f>IF(ISNUMBER('Panel Spreadsheet'!AT37),'Panel Spreadsheet'!AT37*Maturity!AT37,"")</f>
        <v/>
      </c>
      <c r="AU37" s="3" t="str">
        <f>IF(ISNUMBER('Panel Spreadsheet'!AU37),'Panel Spreadsheet'!AU37*Maturity!AU37,"")</f>
        <v/>
      </c>
      <c r="AV37" s="3" t="str">
        <f>IF(ISNUMBER('Panel Spreadsheet'!AV37),'Panel Spreadsheet'!AV37*Maturity!AV37,"")</f>
        <v/>
      </c>
      <c r="AW37" s="3" t="str">
        <f>IF(ISNUMBER('Panel Spreadsheet'!AW37),'Panel Spreadsheet'!AW37*Maturity!AW37,"")</f>
        <v/>
      </c>
      <c r="AX37" s="3" t="str">
        <f>IF(ISNUMBER('Panel Spreadsheet'!AX37),'Panel Spreadsheet'!AX37*Maturity!AX37,"")</f>
        <v/>
      </c>
      <c r="AY37" s="3" t="str">
        <f>IF(ISNUMBER('Panel Spreadsheet'!AY37),'Panel Spreadsheet'!AY37*Maturity!AY37,"")</f>
        <v/>
      </c>
      <c r="AZ37" s="3" t="str">
        <f>IF(ISNUMBER('Panel Spreadsheet'!AZ37),'Panel Spreadsheet'!AZ37*Maturity!AZ37,"")</f>
        <v/>
      </c>
      <c r="BA37" s="3" t="str">
        <f>IF(ISNUMBER('Panel Spreadsheet'!BA37),'Panel Spreadsheet'!BA37*Maturity!BA37,"")</f>
        <v/>
      </c>
      <c r="BB37" s="3" t="str">
        <f>IF(ISNUMBER('Panel Spreadsheet'!BB37),'Panel Spreadsheet'!BB37*Maturity!BB37,"")</f>
        <v/>
      </c>
      <c r="BC37" s="3" t="str">
        <f>IF(ISNUMBER('Panel Spreadsheet'!BC37),'Panel Spreadsheet'!BC37*Maturity!BC37,"")</f>
        <v/>
      </c>
      <c r="BD37" s="3" t="str">
        <f>IF(ISNUMBER('Panel Spreadsheet'!BD37),'Panel Spreadsheet'!BD37*Maturity!BD37,"")</f>
        <v/>
      </c>
      <c r="BE37" s="3" t="str">
        <f>IF(ISNUMBER('Panel Spreadsheet'!BE37),'Panel Spreadsheet'!BE37*Maturity!BE37,"")</f>
        <v/>
      </c>
      <c r="BF37" s="3" t="str">
        <f>IF(ISNUMBER('Panel Spreadsheet'!BF37),'Panel Spreadsheet'!BF37*Maturity!BF37,"")</f>
        <v/>
      </c>
      <c r="BG37" s="3" t="str">
        <f>IF(ISNUMBER('Panel Spreadsheet'!BG37),'Panel Spreadsheet'!BG37*Maturity!BG37,"")</f>
        <v/>
      </c>
      <c r="BH37" s="3" t="str">
        <f>IF(ISNUMBER('Panel Spreadsheet'!BH37),'Panel Spreadsheet'!BH37*Maturity!BH37,"")</f>
        <v/>
      </c>
      <c r="BI37" s="3" t="str">
        <f>IF(ISNUMBER('Panel Spreadsheet'!BI37),'Panel Spreadsheet'!BI37*Maturity!BI37,"")</f>
        <v/>
      </c>
      <c r="BJ37" s="3" t="str">
        <f>IF(ISNUMBER('Panel Spreadsheet'!BJ37),'Panel Spreadsheet'!BJ37*Maturity!BJ37,"")</f>
        <v/>
      </c>
      <c r="BK37" s="3" t="str">
        <f>IF(ISNUMBER('Panel Spreadsheet'!BK37),'Panel Spreadsheet'!BK37*Maturity!BK37,"")</f>
        <v/>
      </c>
      <c r="BL37" s="3" t="str">
        <f>IF(ISNUMBER('Panel Spreadsheet'!BL37),'Panel Spreadsheet'!BL37*Maturity!BL37,"")</f>
        <v/>
      </c>
      <c r="BM37" s="3" t="str">
        <f>IF(ISNUMBER('Panel Spreadsheet'!BM37),'Panel Spreadsheet'!BM37*Maturity!BM37,"")</f>
        <v/>
      </c>
    </row>
    <row r="38" spans="1:65" x14ac:dyDescent="0.35">
      <c r="A38" s="51" t="s">
        <v>17</v>
      </c>
      <c r="B38" s="49" t="s">
        <v>138</v>
      </c>
      <c r="C38" s="27">
        <v>4.5</v>
      </c>
      <c r="D38" s="22">
        <v>1947</v>
      </c>
      <c r="E38" s="115">
        <v>1947</v>
      </c>
      <c r="F38" s="3" t="str">
        <f>IF(ISNUMBER('Panel Spreadsheet'!F38),'Panel Spreadsheet'!F38*Maturity!F38,"")</f>
        <v/>
      </c>
      <c r="G38" s="3" t="str">
        <f>IF(ISNUMBER('Panel Spreadsheet'!G38),'Panel Spreadsheet'!G38*Maturity!G38,"")</f>
        <v/>
      </c>
      <c r="H38" s="3" t="str">
        <f>IF(ISNUMBER('Panel Spreadsheet'!H38),'Panel Spreadsheet'!H38*Maturity!H38,"")</f>
        <v/>
      </c>
      <c r="I38" s="3" t="str">
        <f>IF(ISNUMBER('Panel Spreadsheet'!I38),'Panel Spreadsheet'!I38*Maturity!I38,"")</f>
        <v/>
      </c>
      <c r="J38" s="3" t="str">
        <f>IF(ISNUMBER('Panel Spreadsheet'!J38),'Panel Spreadsheet'!J38*Maturity!J38,"")</f>
        <v/>
      </c>
      <c r="K38" s="3" t="str">
        <f>IF(ISNUMBER('Panel Spreadsheet'!K38),'Panel Spreadsheet'!K38*Maturity!K38,"")</f>
        <v/>
      </c>
      <c r="L38" s="3" t="str">
        <f>IF(ISNUMBER('Panel Spreadsheet'!L38),'Panel Spreadsheet'!L38*Maturity!L38,"")</f>
        <v/>
      </c>
      <c r="M38" s="3" t="str">
        <f>IF(ISNUMBER('Panel Spreadsheet'!M38),'Panel Spreadsheet'!M38*Maturity!M38,"")</f>
        <v/>
      </c>
      <c r="N38" s="3" t="str">
        <f>IF(ISNUMBER('Panel Spreadsheet'!N38),'Panel Spreadsheet'!N38*Maturity!N38,"")</f>
        <v/>
      </c>
      <c r="O38" s="3" t="str">
        <f>IF(ISNUMBER('Panel Spreadsheet'!O38),'Panel Spreadsheet'!O38*Maturity!O38,"")</f>
        <v/>
      </c>
      <c r="P38" s="3" t="str">
        <f>IF(ISNUMBER('Panel Spreadsheet'!P38),'Panel Spreadsheet'!P38*Maturity!P38,"")</f>
        <v/>
      </c>
      <c r="Q38" s="3" t="str">
        <f>IF(ISNUMBER('Panel Spreadsheet'!Q38),'Panel Spreadsheet'!Q38*Maturity!Q38,"")</f>
        <v/>
      </c>
      <c r="R38" s="3" t="str">
        <f>IF(ISNUMBER('Panel Spreadsheet'!R38),'Panel Spreadsheet'!R38*Maturity!R38,"")</f>
        <v/>
      </c>
      <c r="S38" s="3" t="str">
        <f>IF(ISNUMBER('Panel Spreadsheet'!S38),'Panel Spreadsheet'!S38*Maturity!S38,"")</f>
        <v/>
      </c>
      <c r="T38" s="3">
        <f>IF(ISNUMBER('Panel Spreadsheet'!T38),'Panel Spreadsheet'!T38*Maturity!T38,"")</f>
        <v>1384910</v>
      </c>
      <c r="U38" s="3">
        <f>IF(ISNUMBER('Panel Spreadsheet'!U38),'Panel Spreadsheet'!U38*Maturity!U38,"")</f>
        <v>1301737.5</v>
      </c>
      <c r="V38" s="3">
        <f>IF(ISNUMBER('Panel Spreadsheet'!V38),'Panel Spreadsheet'!V38*Maturity!V38,"")</f>
        <v>1216477.5</v>
      </c>
      <c r="W38" s="3">
        <f>IF(ISNUMBER('Panel Spreadsheet'!W38),'Panel Spreadsheet'!W38*Maturity!W38,"")</f>
        <v>1138830</v>
      </c>
      <c r="X38" s="3">
        <f>IF(ISNUMBER('Panel Spreadsheet'!X38),'Panel Spreadsheet'!X38*Maturity!X38,"")</f>
        <v>1033396.875</v>
      </c>
      <c r="Y38" s="3">
        <f>IF(ISNUMBER('Panel Spreadsheet'!Y38),'Panel Spreadsheet'!Y38*Maturity!Y38,"")</f>
        <v>1097722.5</v>
      </c>
      <c r="Z38" s="3">
        <f>IF(ISNUMBER('Panel Spreadsheet'!Z38),'Panel Spreadsheet'!Z38*Maturity!Z38,"")</f>
        <v>1058898.75</v>
      </c>
      <c r="AA38" s="3">
        <f>IF(ISNUMBER('Panel Spreadsheet'!AA38),'Panel Spreadsheet'!AA38*Maturity!AA38,"")</f>
        <v>1004850</v>
      </c>
      <c r="AB38" s="3">
        <f>IF(ISNUMBER('Panel Spreadsheet'!AB38),'Panel Spreadsheet'!AB38*Maturity!AB38,"")</f>
        <v>904365</v>
      </c>
      <c r="AC38" s="3">
        <f>IF(ISNUMBER('Panel Spreadsheet'!AC38),'Panel Spreadsheet'!AC38*Maturity!AC38,"")</f>
        <v>784087.5</v>
      </c>
      <c r="AD38" s="3">
        <f>IF(ISNUMBER('Panel Spreadsheet'!AD38),'Panel Spreadsheet'!AD38*Maturity!AD38,"")</f>
        <v>685125</v>
      </c>
      <c r="AE38" s="3">
        <f>IF(ISNUMBER('Panel Spreadsheet'!AE38),'Panel Spreadsheet'!AE38*Maturity!AE38,"")</f>
        <v>560280</v>
      </c>
      <c r="AF38" s="3">
        <f>IF(ISNUMBER('Panel Spreadsheet'!AF38),'Panel Spreadsheet'!AF38*Maturity!AF38,"")</f>
        <v>535539.375</v>
      </c>
      <c r="AG38" s="3">
        <f>IF(ISNUMBER('Panel Spreadsheet'!AG38),'Panel Spreadsheet'!AG38*Maturity!AG38,"")</f>
        <v>475020</v>
      </c>
      <c r="AH38" s="3">
        <f>IF(ISNUMBER('Panel Spreadsheet'!AH38),'Panel Spreadsheet'!AH38*Maturity!AH38,"")</f>
        <v>378721.875</v>
      </c>
      <c r="AI38" s="3">
        <f>IF(ISNUMBER('Panel Spreadsheet'!AI38),'Panel Spreadsheet'!AI38*Maturity!AI38,"")</f>
        <v>316680</v>
      </c>
      <c r="AJ38" s="3">
        <f>IF(ISNUMBER('Panel Spreadsheet'!AJ38),'Panel Spreadsheet'!AJ38*Maturity!AJ38,"")</f>
        <v>237510</v>
      </c>
      <c r="AK38" s="3">
        <f>IF(ISNUMBER('Panel Spreadsheet'!AK38),'Panel Spreadsheet'!AK38*Maturity!AK38,"")</f>
        <v>159862.5</v>
      </c>
      <c r="AL38" s="3">
        <f>IF(ISNUMBER('Panel Spreadsheet'!AL38),'Panel Spreadsheet'!AL38*Maturity!AL38,"")</f>
        <v>79170</v>
      </c>
      <c r="AM38" s="3">
        <f>IF(ISNUMBER('Panel Spreadsheet'!AM38),'Panel Spreadsheet'!AM38*Maturity!AM38,"")</f>
        <v>0</v>
      </c>
      <c r="AN38" s="3" t="str">
        <f>IF(ISNUMBER('Panel Spreadsheet'!AN38),'Panel Spreadsheet'!AN38*Maturity!AN38,"")</f>
        <v/>
      </c>
      <c r="AO38" s="3" t="str">
        <f>IF(ISNUMBER('Panel Spreadsheet'!AO38),'Panel Spreadsheet'!AO38*Maturity!AO38,"")</f>
        <v/>
      </c>
      <c r="AP38" s="3" t="str">
        <f>IF(ISNUMBER('Panel Spreadsheet'!AP38),'Panel Spreadsheet'!AP38*Maturity!AP38,"")</f>
        <v/>
      </c>
      <c r="AQ38" s="3" t="str">
        <f>IF(ISNUMBER('Panel Spreadsheet'!AQ38),'Panel Spreadsheet'!AQ38*Maturity!AQ38,"")</f>
        <v/>
      </c>
      <c r="AR38" s="3" t="str">
        <f>IF(ISNUMBER('Panel Spreadsheet'!AR38),'Panel Spreadsheet'!AR38*Maturity!AR38,"")</f>
        <v/>
      </c>
      <c r="AS38" s="3" t="str">
        <f>IF(ISNUMBER('Panel Spreadsheet'!AS38),'Panel Spreadsheet'!AS38*Maturity!AS38,"")</f>
        <v/>
      </c>
      <c r="AT38" s="3" t="str">
        <f>IF(ISNUMBER('Panel Spreadsheet'!AT38),'Panel Spreadsheet'!AT38*Maturity!AT38,"")</f>
        <v/>
      </c>
      <c r="AU38" s="3" t="str">
        <f>IF(ISNUMBER('Panel Spreadsheet'!AU38),'Panel Spreadsheet'!AU38*Maturity!AU38,"")</f>
        <v/>
      </c>
      <c r="AV38" s="3" t="str">
        <f>IF(ISNUMBER('Panel Spreadsheet'!AV38),'Panel Spreadsheet'!AV38*Maturity!AV38,"")</f>
        <v/>
      </c>
      <c r="AW38" s="3" t="str">
        <f>IF(ISNUMBER('Panel Spreadsheet'!AW38),'Panel Spreadsheet'!AW38*Maturity!AW38,"")</f>
        <v/>
      </c>
      <c r="AX38" s="3" t="str">
        <f>IF(ISNUMBER('Panel Spreadsheet'!AX38),'Panel Spreadsheet'!AX38*Maturity!AX38,"")</f>
        <v/>
      </c>
      <c r="AY38" s="3" t="str">
        <f>IF(ISNUMBER('Panel Spreadsheet'!AY38),'Panel Spreadsheet'!AY38*Maturity!AY38,"")</f>
        <v/>
      </c>
      <c r="AZ38" s="3" t="str">
        <f>IF(ISNUMBER('Panel Spreadsheet'!AZ38),'Panel Spreadsheet'!AZ38*Maturity!AZ38,"")</f>
        <v/>
      </c>
      <c r="BA38" s="3" t="str">
        <f>IF(ISNUMBER('Panel Spreadsheet'!BA38),'Panel Spreadsheet'!BA38*Maturity!BA38,"")</f>
        <v/>
      </c>
      <c r="BB38" s="3" t="str">
        <f>IF(ISNUMBER('Panel Spreadsheet'!BB38),'Panel Spreadsheet'!BB38*Maturity!BB38,"")</f>
        <v/>
      </c>
      <c r="BC38" s="3" t="str">
        <f>IF(ISNUMBER('Panel Spreadsheet'!BC38),'Panel Spreadsheet'!BC38*Maturity!BC38,"")</f>
        <v/>
      </c>
      <c r="BD38" s="3" t="str">
        <f>IF(ISNUMBER('Panel Spreadsheet'!BD38),'Panel Spreadsheet'!BD38*Maturity!BD38,"")</f>
        <v/>
      </c>
      <c r="BE38" s="3" t="str">
        <f>IF(ISNUMBER('Panel Spreadsheet'!BE38),'Panel Spreadsheet'!BE38*Maturity!BE38,"")</f>
        <v/>
      </c>
      <c r="BF38" s="3" t="str">
        <f>IF(ISNUMBER('Panel Spreadsheet'!BF38),'Panel Spreadsheet'!BF38*Maturity!BF38,"")</f>
        <v/>
      </c>
      <c r="BG38" s="3" t="str">
        <f>IF(ISNUMBER('Panel Spreadsheet'!BG38),'Panel Spreadsheet'!BG38*Maturity!BG38,"")</f>
        <v/>
      </c>
      <c r="BH38" s="3" t="str">
        <f>IF(ISNUMBER('Panel Spreadsheet'!BH38),'Panel Spreadsheet'!BH38*Maturity!BH38,"")</f>
        <v/>
      </c>
      <c r="BI38" s="3" t="str">
        <f>IF(ISNUMBER('Panel Spreadsheet'!BI38),'Panel Spreadsheet'!BI38*Maturity!BI38,"")</f>
        <v/>
      </c>
      <c r="BJ38" s="3" t="str">
        <f>IF(ISNUMBER('Panel Spreadsheet'!BJ38),'Panel Spreadsheet'!BJ38*Maturity!BJ38,"")</f>
        <v/>
      </c>
      <c r="BK38" s="3" t="str">
        <f>IF(ISNUMBER('Panel Spreadsheet'!BK38),'Panel Spreadsheet'!BK38*Maturity!BK38,"")</f>
        <v/>
      </c>
      <c r="BL38" s="3" t="str">
        <f>IF(ISNUMBER('Panel Spreadsheet'!BL38),'Panel Spreadsheet'!BL38*Maturity!BL38,"")</f>
        <v/>
      </c>
      <c r="BM38" s="3" t="str">
        <f>IF(ISNUMBER('Panel Spreadsheet'!BM38),'Panel Spreadsheet'!BM38*Maturity!BM38,"")</f>
        <v/>
      </c>
    </row>
    <row r="39" spans="1:65" x14ac:dyDescent="0.35">
      <c r="A39" s="51" t="s">
        <v>63</v>
      </c>
      <c r="B39" s="49" t="s">
        <v>138</v>
      </c>
      <c r="C39" s="27">
        <v>4.5</v>
      </c>
      <c r="D39" s="26">
        <v>1965</v>
      </c>
      <c r="E39" s="26">
        <v>1970</v>
      </c>
      <c r="F39" s="3" t="str">
        <f>IF(ISNUMBER('Panel Spreadsheet'!F39),'Panel Spreadsheet'!F39*Maturity!F39,"")</f>
        <v/>
      </c>
      <c r="G39" s="3" t="str">
        <f>IF(ISNUMBER('Panel Spreadsheet'!G39),'Panel Spreadsheet'!G39*Maturity!G39,"")</f>
        <v/>
      </c>
      <c r="H39" s="3" t="str">
        <f>IF(ISNUMBER('Panel Spreadsheet'!H39),'Panel Spreadsheet'!H39*Maturity!H39,"")</f>
        <v/>
      </c>
      <c r="I39" s="3" t="str">
        <f>IF(ISNUMBER('Panel Spreadsheet'!I39),'Panel Spreadsheet'!I39*Maturity!I39,"")</f>
        <v/>
      </c>
      <c r="J39" s="3" t="str">
        <f>IF(ISNUMBER('Panel Spreadsheet'!J39),'Panel Spreadsheet'!J39*Maturity!J39,"")</f>
        <v/>
      </c>
      <c r="K39" s="3" t="str">
        <f>IF(ISNUMBER('Panel Spreadsheet'!K39),'Panel Spreadsheet'!K39*Maturity!K39,"")</f>
        <v/>
      </c>
      <c r="L39" s="3" t="str">
        <f>IF(ISNUMBER('Panel Spreadsheet'!L39),'Panel Spreadsheet'!L39*Maturity!L39,"")</f>
        <v/>
      </c>
      <c r="M39" s="3" t="str">
        <f>IF(ISNUMBER('Panel Spreadsheet'!M39),'Panel Spreadsheet'!M39*Maturity!M39,"")</f>
        <v/>
      </c>
      <c r="N39" s="3" t="str">
        <f>IF(ISNUMBER('Panel Spreadsheet'!N39),'Panel Spreadsheet'!N39*Maturity!N39,"")</f>
        <v/>
      </c>
      <c r="O39" s="3" t="str">
        <f>IF(ISNUMBER('Panel Spreadsheet'!O39),'Panel Spreadsheet'!O39*Maturity!O39,"")</f>
        <v/>
      </c>
      <c r="P39" s="3" t="str">
        <f>IF(ISNUMBER('Panel Spreadsheet'!P39),'Panel Spreadsheet'!P39*Maturity!P39,"")</f>
        <v/>
      </c>
      <c r="Q39" s="3" t="str">
        <f>IF(ISNUMBER('Panel Spreadsheet'!Q39),'Panel Spreadsheet'!Q39*Maturity!Q39,"")</f>
        <v/>
      </c>
      <c r="R39" s="3" t="str">
        <f>IF(ISNUMBER('Panel Spreadsheet'!R39),'Panel Spreadsheet'!R39*Maturity!R39,"")</f>
        <v/>
      </c>
      <c r="S39" s="3" t="str">
        <f>IF(ISNUMBER('Panel Spreadsheet'!S39),'Panel Spreadsheet'!S39*Maturity!S39,"")</f>
        <v/>
      </c>
      <c r="T39" s="3" t="str">
        <f>IF(ISNUMBER('Panel Spreadsheet'!T39),'Panel Spreadsheet'!T39*Maturity!T39,"")</f>
        <v/>
      </c>
      <c r="U39" s="3" t="str">
        <f>IF(ISNUMBER('Panel Spreadsheet'!U39),'Panel Spreadsheet'!U39*Maturity!U39,"")</f>
        <v/>
      </c>
      <c r="V39" s="3" t="str">
        <f>IF(ISNUMBER('Panel Spreadsheet'!V39),'Panel Spreadsheet'!V39*Maturity!V39,"")</f>
        <v/>
      </c>
      <c r="W39" s="3" t="str">
        <f>IF(ISNUMBER('Panel Spreadsheet'!W39),'Panel Spreadsheet'!W39*Maturity!W39,"")</f>
        <v/>
      </c>
      <c r="X39" s="3" t="str">
        <f>IF(ISNUMBER('Panel Spreadsheet'!X39),'Panel Spreadsheet'!X39*Maturity!X39,"")</f>
        <v/>
      </c>
      <c r="Y39" s="3" t="str">
        <f>IF(ISNUMBER('Panel Spreadsheet'!Y39),'Panel Spreadsheet'!Y39*Maturity!Y39,"")</f>
        <v/>
      </c>
      <c r="Z39" s="3" t="str">
        <f>IF(ISNUMBER('Panel Spreadsheet'!Z39),'Panel Spreadsheet'!Z39*Maturity!Z39,"")</f>
        <v/>
      </c>
      <c r="AA39" s="3" t="str">
        <f>IF(ISNUMBER('Panel Spreadsheet'!AA39),'Panel Spreadsheet'!AA39*Maturity!AA39,"")</f>
        <v/>
      </c>
      <c r="AB39" s="3" t="str">
        <f>IF(ISNUMBER('Panel Spreadsheet'!AB39),'Panel Spreadsheet'!AB39*Maturity!AB39,"")</f>
        <v/>
      </c>
      <c r="AC39" s="3" t="str">
        <f>IF(ISNUMBER('Panel Spreadsheet'!AC39),'Panel Spreadsheet'!AC39*Maturity!AC39,"")</f>
        <v/>
      </c>
      <c r="AD39" s="3" t="str">
        <f>IF(ISNUMBER('Panel Spreadsheet'!AD39),'Panel Spreadsheet'!AD39*Maturity!AD39,"")</f>
        <v/>
      </c>
      <c r="AE39" s="3" t="str">
        <f>IF(ISNUMBER('Panel Spreadsheet'!AE39),'Panel Spreadsheet'!AE39*Maturity!AE39,"")</f>
        <v/>
      </c>
      <c r="AF39" s="3" t="str">
        <f>IF(ISNUMBER('Panel Spreadsheet'!AF39),'Panel Spreadsheet'!AF39*Maturity!AF39,"")</f>
        <v/>
      </c>
      <c r="AG39" s="3" t="str">
        <f>IF(ISNUMBER('Panel Spreadsheet'!AG39),'Panel Spreadsheet'!AG39*Maturity!AG39,"")</f>
        <v/>
      </c>
      <c r="AH39" s="3" t="str">
        <f>IF(ISNUMBER('Panel Spreadsheet'!AH39),'Panel Spreadsheet'!AH39*Maturity!AH39,"")</f>
        <v/>
      </c>
      <c r="AI39" s="3" t="str">
        <f>IF(ISNUMBER('Panel Spreadsheet'!AI39),'Panel Spreadsheet'!AI39*Maturity!AI39,"")</f>
        <v/>
      </c>
      <c r="AJ39" s="3" t="str">
        <f>IF(ISNUMBER('Panel Spreadsheet'!AJ39),'Panel Spreadsheet'!AJ39*Maturity!AJ39,"")</f>
        <v/>
      </c>
      <c r="AK39" s="3" t="str">
        <f>IF(ISNUMBER('Panel Spreadsheet'!AK39),'Panel Spreadsheet'!AK39*Maturity!AK39,"")</f>
        <v/>
      </c>
      <c r="AL39" s="3" t="str">
        <f>IF(ISNUMBER('Panel Spreadsheet'!AL39),'Panel Spreadsheet'!AL39*Maturity!AL39,"")</f>
        <v/>
      </c>
      <c r="AM39" s="3" t="str">
        <f>IF(ISNUMBER('Panel Spreadsheet'!AM39),'Panel Spreadsheet'!AM39*Maturity!AM39,"")</f>
        <v/>
      </c>
      <c r="AN39" s="3" t="str">
        <f>IF(ISNUMBER('Panel Spreadsheet'!AN39),'Panel Spreadsheet'!AN39*Maturity!AN39,"")</f>
        <v/>
      </c>
      <c r="AO39" s="3" t="str">
        <f>IF(ISNUMBER('Panel Spreadsheet'!AO39),'Panel Spreadsheet'!AO39*Maturity!AO39,"")</f>
        <v/>
      </c>
      <c r="AP39" s="3" t="str">
        <f>IF(ISNUMBER('Panel Spreadsheet'!AP39),'Panel Spreadsheet'!AP39*Maturity!AP39,"")</f>
        <v/>
      </c>
      <c r="AQ39" s="3" t="str">
        <f>IF(ISNUMBER('Panel Spreadsheet'!AQ39),'Panel Spreadsheet'!AQ39*Maturity!AQ39,"")</f>
        <v/>
      </c>
      <c r="AR39" s="3" t="str">
        <f>IF(ISNUMBER('Panel Spreadsheet'!AR39),'Panel Spreadsheet'!AR39*Maturity!AR39,"")</f>
        <v/>
      </c>
      <c r="AS39" s="3">
        <f>IF(ISNUMBER('Panel Spreadsheet'!AS39),'Panel Spreadsheet'!AS39*Maturity!AS39,"")</f>
        <v>2613750</v>
      </c>
      <c r="AT39" s="3">
        <f>IF(ISNUMBER('Panel Spreadsheet'!AT39),'Panel Spreadsheet'!AT39*Maturity!AT39,"")</f>
        <v>2484000</v>
      </c>
      <c r="AU39" s="3">
        <f>IF(ISNUMBER('Panel Spreadsheet'!AU39),'Panel Spreadsheet'!AU39*Maturity!AU39,"")</f>
        <v>2283750</v>
      </c>
      <c r="AV39" s="3">
        <f>IF(ISNUMBER('Panel Spreadsheet'!AV39),'Panel Spreadsheet'!AV39*Maturity!AV39,"")</f>
        <v>1900500</v>
      </c>
      <c r="AW39" s="3">
        <f>IF(ISNUMBER('Panel Spreadsheet'!AW39),'Panel Spreadsheet'!AW39*Maturity!AW39,"")</f>
        <v>1686750</v>
      </c>
      <c r="AX39" s="3">
        <f>IF(ISNUMBER('Panel Spreadsheet'!AX39),'Panel Spreadsheet'!AX39*Maturity!AX39,"")</f>
        <v>1485000</v>
      </c>
      <c r="AY39" s="3">
        <f>IF(ISNUMBER('Panel Spreadsheet'!AY39),'Panel Spreadsheet'!AY39*Maturity!AY39,"")</f>
        <v>1377750</v>
      </c>
      <c r="AZ39" s="3">
        <f>IF(ISNUMBER('Panel Spreadsheet'!AZ39),'Panel Spreadsheet'!AZ39*Maturity!AZ39,"")</f>
        <v>1162500</v>
      </c>
      <c r="BA39" s="3">
        <f>IF(ISNUMBER('Panel Spreadsheet'!BA39),'Panel Spreadsheet'!BA39*Maturity!BA39,"")</f>
        <v>992250</v>
      </c>
      <c r="BB39" s="3">
        <f>IF(ISNUMBER('Panel Spreadsheet'!BB39),'Panel Spreadsheet'!BB39*Maturity!BB39,"")</f>
        <v>834000</v>
      </c>
      <c r="BC39" s="3">
        <f>IF(ISNUMBER('Panel Spreadsheet'!BC39),'Panel Spreadsheet'!BC39*Maturity!BC39,"")</f>
        <v>824250</v>
      </c>
      <c r="BD39" s="3">
        <f>IF(ISNUMBER('Panel Spreadsheet'!BD39),'Panel Spreadsheet'!BD39*Maturity!BD39,"")</f>
        <v>546000</v>
      </c>
      <c r="BE39" s="3">
        <f>IF(ISNUMBER('Panel Spreadsheet'!BE39),'Panel Spreadsheet'!BE39*Maturity!BE39,"")</f>
        <v>457600</v>
      </c>
      <c r="BF39" s="3">
        <f>IF(ISNUMBER('Panel Spreadsheet'!BF39),'Panel Spreadsheet'!BF39*Maturity!BF39,"")</f>
        <v>366080</v>
      </c>
      <c r="BG39" s="3">
        <f>IF(ISNUMBER('Panel Spreadsheet'!BG39),'Panel Spreadsheet'!BG39*Maturity!BG39,"")</f>
        <v>277680</v>
      </c>
      <c r="BH39" s="3">
        <f>IF(ISNUMBER('Panel Spreadsheet'!BH39),'Panel Spreadsheet'!BH39*Maturity!BH39,"")</f>
        <v>192400</v>
      </c>
      <c r="BI39" s="3">
        <f>IF(ISNUMBER('Panel Spreadsheet'!BI39),'Panel Spreadsheet'!BI39*Maturity!BI39,"")</f>
        <v>97760</v>
      </c>
      <c r="BJ39" s="3" t="str">
        <f>IF(ISNUMBER('Panel Spreadsheet'!BJ39),'Panel Spreadsheet'!BJ39*Maturity!BJ39,"")</f>
        <v/>
      </c>
      <c r="BK39" s="3" t="str">
        <f>IF(ISNUMBER('Panel Spreadsheet'!BK39),'Panel Spreadsheet'!BK39*Maturity!BK39,"")</f>
        <v/>
      </c>
      <c r="BL39" s="3" t="str">
        <f>IF(ISNUMBER('Panel Spreadsheet'!BL39),'Panel Spreadsheet'!BL39*Maturity!BL39,"")</f>
        <v/>
      </c>
      <c r="BM39" s="3" t="str">
        <f>IF(ISNUMBER('Panel Spreadsheet'!BM39),'Panel Spreadsheet'!BM39*Maturity!BM39,"")</f>
        <v/>
      </c>
    </row>
    <row r="40" spans="1:65" x14ac:dyDescent="0.35">
      <c r="A40" s="49" t="s">
        <v>40</v>
      </c>
      <c r="B40" s="49" t="s">
        <v>138</v>
      </c>
      <c r="C40" s="27">
        <v>4.5</v>
      </c>
      <c r="D40" s="22">
        <v>1939</v>
      </c>
      <c r="E40" s="22">
        <v>1973</v>
      </c>
      <c r="F40" s="3" t="str">
        <f>IF(ISNUMBER('Panel Spreadsheet'!F40),'Panel Spreadsheet'!F40*Maturity!F40,"")</f>
        <v/>
      </c>
      <c r="G40" s="3" t="str">
        <f>IF(ISNUMBER('Panel Spreadsheet'!G40),'Panel Spreadsheet'!G40*Maturity!G40,"")</f>
        <v/>
      </c>
      <c r="H40" s="3" t="str">
        <f>IF(ISNUMBER('Panel Spreadsheet'!H40),'Panel Spreadsheet'!H40*Maturity!H40,"")</f>
        <v/>
      </c>
      <c r="I40" s="3" t="str">
        <f>IF(ISNUMBER('Panel Spreadsheet'!I40),'Panel Spreadsheet'!I40*Maturity!I40,"")</f>
        <v/>
      </c>
      <c r="J40" s="3" t="str">
        <f>IF(ISNUMBER('Panel Spreadsheet'!J40),'Panel Spreadsheet'!J40*Maturity!J40,"")</f>
        <v/>
      </c>
      <c r="K40" s="3" t="str">
        <f>IF(ISNUMBER('Panel Spreadsheet'!K40),'Panel Spreadsheet'!K40*Maturity!K40,"")</f>
        <v/>
      </c>
      <c r="L40" s="3" t="str">
        <f>IF(ISNUMBER('Panel Spreadsheet'!L40),'Panel Spreadsheet'!L40*Maturity!L40,"")</f>
        <v/>
      </c>
      <c r="M40" s="3" t="str">
        <f>IF(ISNUMBER('Panel Spreadsheet'!M40),'Panel Spreadsheet'!M40*Maturity!M40,"")</f>
        <v/>
      </c>
      <c r="N40" s="3" t="str">
        <f>IF(ISNUMBER('Panel Spreadsheet'!N40),'Panel Spreadsheet'!N40*Maturity!N40,"")</f>
        <v/>
      </c>
      <c r="O40" s="3" t="str">
        <f>IF(ISNUMBER('Panel Spreadsheet'!O40),'Panel Spreadsheet'!O40*Maturity!O40,"")</f>
        <v/>
      </c>
      <c r="P40" s="3" t="str">
        <f>IF(ISNUMBER('Panel Spreadsheet'!P40),'Panel Spreadsheet'!P40*Maturity!P40,"")</f>
        <v/>
      </c>
      <c r="Q40" s="3" t="str">
        <f>IF(ISNUMBER('Panel Spreadsheet'!Q40),'Panel Spreadsheet'!Q40*Maturity!Q40,"")</f>
        <v/>
      </c>
      <c r="R40" s="3" t="str">
        <f>IF(ISNUMBER('Panel Spreadsheet'!R40),'Panel Spreadsheet'!R40*Maturity!R40,"")</f>
        <v/>
      </c>
      <c r="S40" s="3" t="str">
        <f>IF(ISNUMBER('Panel Spreadsheet'!S40),'Panel Spreadsheet'!S40*Maturity!S40,"")</f>
        <v/>
      </c>
      <c r="T40" s="3">
        <f>IF(ISNUMBER('Panel Spreadsheet'!T40),'Panel Spreadsheet'!T40*Maturity!T40,"")</f>
        <v>1003950</v>
      </c>
      <c r="U40" s="3">
        <f>IF(ISNUMBER('Panel Spreadsheet'!U40),'Panel Spreadsheet'!U40*Maturity!U40,"")</f>
        <v>951280</v>
      </c>
      <c r="V40" s="3">
        <f>IF(ISNUMBER('Panel Spreadsheet'!V40),'Panel Spreadsheet'!V40*Maturity!V40,"")</f>
        <v>949440</v>
      </c>
      <c r="W40" s="3">
        <f>IF(ISNUMBER('Panel Spreadsheet'!W40),'Panel Spreadsheet'!W40*Maturity!W40,"")</f>
        <v>985320</v>
      </c>
      <c r="X40" s="3">
        <f>IF(ISNUMBER('Panel Spreadsheet'!X40),'Panel Spreadsheet'!X40*Maturity!X40,"")</f>
        <v>971290</v>
      </c>
      <c r="Y40" s="3">
        <f>IF(ISNUMBER('Panel Spreadsheet'!Y40),'Panel Spreadsheet'!Y40*Maturity!Y40,"")</f>
        <v>1012000</v>
      </c>
      <c r="Z40" s="3">
        <f>IF(ISNUMBER('Panel Spreadsheet'!Z40),'Panel Spreadsheet'!Z40*Maturity!Z40,"")</f>
        <v>1049490</v>
      </c>
      <c r="AA40" s="3">
        <f>IF(ISNUMBER('Panel Spreadsheet'!AA40),'Panel Spreadsheet'!AA40*Maturity!AA40,"")</f>
        <v>1048800</v>
      </c>
      <c r="AB40" s="3">
        <f>IF(ISNUMBER('Panel Spreadsheet'!AB40),'Panel Spreadsheet'!AB40*Maturity!AB40,"")</f>
        <v>1012690</v>
      </c>
      <c r="AC40" s="3">
        <f>IF(ISNUMBER('Panel Spreadsheet'!AC40),'Panel Spreadsheet'!AC40*Maturity!AC40,"")</f>
        <v>919080</v>
      </c>
      <c r="AD40" s="3">
        <f>IF(ISNUMBER('Panel Spreadsheet'!AD40),'Panel Spreadsheet'!AD40*Maturity!AD40,"")</f>
        <v>881475</v>
      </c>
      <c r="AE40" s="3">
        <f>IF(ISNUMBER('Panel Spreadsheet'!AE40),'Panel Spreadsheet'!AE40*Maturity!AE40,"")</f>
        <v>837216</v>
      </c>
      <c r="AF40" s="3">
        <f>IF(ISNUMBER('Panel Spreadsheet'!AF40),'Panel Spreadsheet'!AF40*Maturity!AF40,"")</f>
        <v>794475</v>
      </c>
      <c r="AG40" s="3">
        <f>IF(ISNUMBER('Panel Spreadsheet'!AG40),'Panel Spreadsheet'!AG40*Maturity!AG40,"")</f>
        <v>781440</v>
      </c>
      <c r="AH40" s="3">
        <f>IF(ISNUMBER('Panel Spreadsheet'!AH40),'Panel Spreadsheet'!AH40*Maturity!AH40,"")</f>
        <v>750138</v>
      </c>
      <c r="AI40" s="3">
        <f>IF(ISNUMBER('Panel Spreadsheet'!AI40),'Panel Spreadsheet'!AI40*Maturity!AI40,"")</f>
        <v>742140</v>
      </c>
      <c r="AJ40" s="3">
        <f>IF(ISNUMBER('Panel Spreadsheet'!AJ40),'Panel Spreadsheet'!AJ40*Maturity!AJ40,"")</f>
        <v>713690</v>
      </c>
      <c r="AK40" s="3">
        <f>IF(ISNUMBER('Panel Spreadsheet'!AK40),'Panel Spreadsheet'!AK40*Maturity!AK40,"")</f>
        <v>691824</v>
      </c>
      <c r="AL40" s="3">
        <f>IF(ISNUMBER('Panel Spreadsheet'!AL40),'Panel Spreadsheet'!AL40*Maturity!AL40,"")</f>
        <v>669060</v>
      </c>
      <c r="AM40" s="3">
        <f>IF(ISNUMBER('Panel Spreadsheet'!AM40),'Panel Spreadsheet'!AM40*Maturity!AM40,"")</f>
        <v>654368</v>
      </c>
      <c r="AN40" s="3">
        <f>IF(ISNUMBER('Panel Spreadsheet'!AN40),'Panel Spreadsheet'!AN40*Maturity!AN40,"")</f>
        <v>569250</v>
      </c>
      <c r="AO40" s="3">
        <f>IF(ISNUMBER('Panel Spreadsheet'!AO40),'Panel Spreadsheet'!AO40*Maturity!AO40,"")</f>
        <v>548100</v>
      </c>
      <c r="AP40" s="3">
        <f>IF(ISNUMBER('Panel Spreadsheet'!AP40),'Panel Spreadsheet'!AP40*Maturity!AP40,"")</f>
        <v>487450.5</v>
      </c>
      <c r="AQ40" s="3">
        <f>IF(ISNUMBER('Panel Spreadsheet'!AQ40),'Panel Spreadsheet'!AQ40*Maturity!AQ40,"")</f>
        <v>466257</v>
      </c>
      <c r="AR40" s="3">
        <f>IF(ISNUMBER('Panel Spreadsheet'!AR40),'Panel Spreadsheet'!AR40*Maturity!AR40,"")</f>
        <v>384741</v>
      </c>
      <c r="AS40" s="3" t="str">
        <f>IF(ISNUMBER('Panel Spreadsheet'!AS40),'Panel Spreadsheet'!AS40*Maturity!AS40,"")</f>
        <v/>
      </c>
      <c r="AT40" s="3" t="str">
        <f>IF(ISNUMBER('Panel Spreadsheet'!AT40),'Panel Spreadsheet'!AT40*Maturity!AT40,"")</f>
        <v/>
      </c>
      <c r="AU40" s="3" t="str">
        <f>IF(ISNUMBER('Panel Spreadsheet'!AU40),'Panel Spreadsheet'!AU40*Maturity!AU40,"")</f>
        <v/>
      </c>
      <c r="AV40" s="3" t="str">
        <f>IF(ISNUMBER('Panel Spreadsheet'!AV40),'Panel Spreadsheet'!AV40*Maturity!AV40,"")</f>
        <v/>
      </c>
      <c r="AW40" s="3" t="str">
        <f>IF(ISNUMBER('Panel Spreadsheet'!AW40),'Panel Spreadsheet'!AW40*Maturity!AW40,"")</f>
        <v/>
      </c>
      <c r="AX40" s="3" t="str">
        <f>IF(ISNUMBER('Panel Spreadsheet'!AX40),'Panel Spreadsheet'!AX40*Maturity!AX40,"")</f>
        <v/>
      </c>
      <c r="AY40" s="3" t="str">
        <f>IF(ISNUMBER('Panel Spreadsheet'!AY40),'Panel Spreadsheet'!AY40*Maturity!AY40,"")</f>
        <v/>
      </c>
      <c r="AZ40" s="3" t="str">
        <f>IF(ISNUMBER('Panel Spreadsheet'!AZ40),'Panel Spreadsheet'!AZ40*Maturity!AZ40,"")</f>
        <v/>
      </c>
      <c r="BA40" s="3" t="str">
        <f>IF(ISNUMBER('Panel Spreadsheet'!BA40),'Panel Spreadsheet'!BA40*Maturity!BA40,"")</f>
        <v/>
      </c>
      <c r="BB40" s="3" t="str">
        <f>IF(ISNUMBER('Panel Spreadsheet'!BB40),'Panel Spreadsheet'!BB40*Maturity!BB40,"")</f>
        <v/>
      </c>
      <c r="BC40" s="3" t="str">
        <f>IF(ISNUMBER('Panel Spreadsheet'!BC40),'Panel Spreadsheet'!BC40*Maturity!BC40,"")</f>
        <v/>
      </c>
      <c r="BD40" s="3" t="str">
        <f>IF(ISNUMBER('Panel Spreadsheet'!BD40),'Panel Spreadsheet'!BD40*Maturity!BD40,"")</f>
        <v/>
      </c>
      <c r="BE40" s="3" t="str">
        <f>IF(ISNUMBER('Panel Spreadsheet'!BE40),'Panel Spreadsheet'!BE40*Maturity!BE40,"")</f>
        <v/>
      </c>
      <c r="BF40" s="3" t="str">
        <f>IF(ISNUMBER('Panel Spreadsheet'!BF40),'Panel Spreadsheet'!BF40*Maturity!BF40,"")</f>
        <v/>
      </c>
      <c r="BG40" s="3" t="str">
        <f>IF(ISNUMBER('Panel Spreadsheet'!BG40),'Panel Spreadsheet'!BG40*Maturity!BG40,"")</f>
        <v/>
      </c>
      <c r="BH40" s="3" t="str">
        <f>IF(ISNUMBER('Panel Spreadsheet'!BH40),'Panel Spreadsheet'!BH40*Maturity!BH40,"")</f>
        <v/>
      </c>
      <c r="BI40" s="3" t="str">
        <f>IF(ISNUMBER('Panel Spreadsheet'!BI40),'Panel Spreadsheet'!BI40*Maturity!BI40,"")</f>
        <v/>
      </c>
      <c r="BJ40" s="3" t="str">
        <f>IF(ISNUMBER('Panel Spreadsheet'!BJ40),'Panel Spreadsheet'!BJ40*Maturity!BJ40,"")</f>
        <v/>
      </c>
      <c r="BK40" s="3" t="str">
        <f>IF(ISNUMBER('Panel Spreadsheet'!BK40),'Panel Spreadsheet'!BK40*Maturity!BK40,"")</f>
        <v/>
      </c>
      <c r="BL40" s="3" t="str">
        <f>IF(ISNUMBER('Panel Spreadsheet'!BL40),'Panel Spreadsheet'!BL40*Maturity!BL40,"")</f>
        <v/>
      </c>
      <c r="BM40" s="3" t="str">
        <f>IF(ISNUMBER('Panel Spreadsheet'!BM40),'Panel Spreadsheet'!BM40*Maturity!BM40,"")</f>
        <v/>
      </c>
    </row>
    <row r="41" spans="1:65" x14ac:dyDescent="0.35">
      <c r="A41" s="51" t="s">
        <v>35</v>
      </c>
      <c r="B41" s="49" t="s">
        <v>138</v>
      </c>
      <c r="C41" s="27">
        <v>4.75</v>
      </c>
      <c r="D41" s="22">
        <v>1940</v>
      </c>
      <c r="E41" s="26">
        <v>1960</v>
      </c>
      <c r="F41" s="3" t="str">
        <f>IF(ISNUMBER('Panel Spreadsheet'!F41),'Panel Spreadsheet'!F41*Maturity!F41,"")</f>
        <v/>
      </c>
      <c r="G41" s="3" t="str">
        <f>IF(ISNUMBER('Panel Spreadsheet'!G41),'Panel Spreadsheet'!G41*Maturity!G41,"")</f>
        <v/>
      </c>
      <c r="H41" s="3" t="str">
        <f>IF(ISNUMBER('Panel Spreadsheet'!H41),'Panel Spreadsheet'!H41*Maturity!H41,"")</f>
        <v/>
      </c>
      <c r="I41" s="3" t="str">
        <f>IF(ISNUMBER('Panel Spreadsheet'!I41),'Panel Spreadsheet'!I41*Maturity!I41,"")</f>
        <v/>
      </c>
      <c r="J41" s="3" t="str">
        <f>IF(ISNUMBER('Panel Spreadsheet'!J41),'Panel Spreadsheet'!J41*Maturity!J41,"")</f>
        <v/>
      </c>
      <c r="K41" s="3" t="str">
        <f>IF(ISNUMBER('Panel Spreadsheet'!K41),'Panel Spreadsheet'!K41*Maturity!K41,"")</f>
        <v/>
      </c>
      <c r="L41" s="3" t="str">
        <f>IF(ISNUMBER('Panel Spreadsheet'!L41),'Panel Spreadsheet'!L41*Maturity!L41,"")</f>
        <v/>
      </c>
      <c r="M41" s="3" t="str">
        <f>IF(ISNUMBER('Panel Spreadsheet'!M41),'Panel Spreadsheet'!M41*Maturity!M41,"")</f>
        <v/>
      </c>
      <c r="N41" s="3" t="str">
        <f>IF(ISNUMBER('Panel Spreadsheet'!N41),'Panel Spreadsheet'!N41*Maturity!N41,"")</f>
        <v/>
      </c>
      <c r="O41" s="3" t="str">
        <f>IF(ISNUMBER('Panel Spreadsheet'!O41),'Panel Spreadsheet'!O41*Maturity!O41,"")</f>
        <v/>
      </c>
      <c r="P41" s="3" t="str">
        <f>IF(ISNUMBER('Panel Spreadsheet'!P41),'Panel Spreadsheet'!P41*Maturity!P41,"")</f>
        <v/>
      </c>
      <c r="Q41" s="3" t="str">
        <f>IF(ISNUMBER('Panel Spreadsheet'!Q41),'Panel Spreadsheet'!Q41*Maturity!Q41,"")</f>
        <v/>
      </c>
      <c r="R41" s="3" t="str">
        <f>IF(ISNUMBER('Panel Spreadsheet'!R41),'Panel Spreadsheet'!R41*Maturity!R41,"")</f>
        <v/>
      </c>
      <c r="S41" s="3" t="str">
        <f>IF(ISNUMBER('Panel Spreadsheet'!S41),'Panel Spreadsheet'!S41*Maturity!S41,"")</f>
        <v/>
      </c>
      <c r="T41" s="3">
        <f>IF(ISNUMBER('Panel Spreadsheet'!T41),'Panel Spreadsheet'!T41*Maturity!T41,"")</f>
        <v>7520000</v>
      </c>
      <c r="U41" s="3">
        <f>IF(ISNUMBER('Panel Spreadsheet'!U41),'Panel Spreadsheet'!U41*Maturity!U41,"")</f>
        <v>7130000</v>
      </c>
      <c r="V41" s="3">
        <f>IF(ISNUMBER('Panel Spreadsheet'!V41),'Panel Spreadsheet'!V41*Maturity!V41,"")</f>
        <v>6112500</v>
      </c>
      <c r="W41" s="3">
        <f>IF(ISNUMBER('Panel Spreadsheet'!W41),'Panel Spreadsheet'!W41*Maturity!W41,"")</f>
        <v>5075000</v>
      </c>
      <c r="X41" s="3">
        <f>IF(ISNUMBER('Panel Spreadsheet'!X41),'Panel Spreadsheet'!X41*Maturity!X41,"")</f>
        <v>6125000</v>
      </c>
      <c r="Y41" s="3" t="str">
        <f>IF(ISNUMBER('Panel Spreadsheet'!Y41),'Panel Spreadsheet'!Y41*Maturity!Y41,"")</f>
        <v/>
      </c>
      <c r="Z41" s="3" t="str">
        <f>IF(ISNUMBER('Panel Spreadsheet'!Z41),'Panel Spreadsheet'!Z41*Maturity!Z41,"")</f>
        <v/>
      </c>
      <c r="AA41" s="3" t="str">
        <f>IF(ISNUMBER('Panel Spreadsheet'!AA41),'Panel Spreadsheet'!AA41*Maturity!AA41,"")</f>
        <v/>
      </c>
      <c r="AB41" s="3" t="str">
        <f>IF(ISNUMBER('Panel Spreadsheet'!AB41),'Panel Spreadsheet'!AB41*Maturity!AB41,"")</f>
        <v/>
      </c>
      <c r="AC41" s="3" t="str">
        <f>IF(ISNUMBER('Panel Spreadsheet'!AC41),'Panel Spreadsheet'!AC41*Maturity!AC41,"")</f>
        <v/>
      </c>
      <c r="AD41" s="3" t="str">
        <f>IF(ISNUMBER('Panel Spreadsheet'!AD41),'Panel Spreadsheet'!AD41*Maturity!AD41,"")</f>
        <v/>
      </c>
      <c r="AE41" s="3" t="str">
        <f>IF(ISNUMBER('Panel Spreadsheet'!AE41),'Panel Spreadsheet'!AE41*Maturity!AE41,"")</f>
        <v/>
      </c>
      <c r="AF41" s="3" t="str">
        <f>IF(ISNUMBER('Panel Spreadsheet'!AF41),'Panel Spreadsheet'!AF41*Maturity!AF41,"")</f>
        <v/>
      </c>
      <c r="AG41" s="3" t="str">
        <f>IF(ISNUMBER('Panel Spreadsheet'!AG41),'Panel Spreadsheet'!AG41*Maturity!AG41,"")</f>
        <v/>
      </c>
      <c r="AH41" s="3" t="str">
        <f>IF(ISNUMBER('Panel Spreadsheet'!AH41),'Panel Spreadsheet'!AH41*Maturity!AH41,"")</f>
        <v/>
      </c>
      <c r="AI41" s="3" t="str">
        <f>IF(ISNUMBER('Panel Spreadsheet'!AI41),'Panel Spreadsheet'!AI41*Maturity!AI41,"")</f>
        <v/>
      </c>
      <c r="AJ41" s="3" t="str">
        <f>IF(ISNUMBER('Panel Spreadsheet'!AJ41),'Panel Spreadsheet'!AJ41*Maturity!AJ41,"")</f>
        <v/>
      </c>
      <c r="AK41" s="3" t="str">
        <f>IF(ISNUMBER('Panel Spreadsheet'!AK41),'Panel Spreadsheet'!AK41*Maturity!AK41,"")</f>
        <v/>
      </c>
      <c r="AL41" s="3" t="str">
        <f>IF(ISNUMBER('Panel Spreadsheet'!AL41),'Panel Spreadsheet'!AL41*Maturity!AL41,"")</f>
        <v/>
      </c>
      <c r="AM41" s="3" t="str">
        <f>IF(ISNUMBER('Panel Spreadsheet'!AM41),'Panel Spreadsheet'!AM41*Maturity!AM41,"")</f>
        <v/>
      </c>
      <c r="AN41" s="3" t="str">
        <f>IF(ISNUMBER('Panel Spreadsheet'!AN41),'Panel Spreadsheet'!AN41*Maturity!AN41,"")</f>
        <v/>
      </c>
      <c r="AO41" s="3" t="str">
        <f>IF(ISNUMBER('Panel Spreadsheet'!AO41),'Panel Spreadsheet'!AO41*Maturity!AO41,"")</f>
        <v/>
      </c>
      <c r="AP41" s="3" t="str">
        <f>IF(ISNUMBER('Panel Spreadsheet'!AP41),'Panel Spreadsheet'!AP41*Maturity!AP41,"")</f>
        <v/>
      </c>
      <c r="AQ41" s="3" t="str">
        <f>IF(ISNUMBER('Panel Spreadsheet'!AQ41),'Panel Spreadsheet'!AQ41*Maturity!AQ41,"")</f>
        <v/>
      </c>
      <c r="AR41" s="3" t="str">
        <f>IF(ISNUMBER('Panel Spreadsheet'!AR41),'Panel Spreadsheet'!AR41*Maturity!AR41,"")</f>
        <v/>
      </c>
      <c r="AS41" s="3" t="str">
        <f>IF(ISNUMBER('Panel Spreadsheet'!AS41),'Panel Spreadsheet'!AS41*Maturity!AS41,"")</f>
        <v/>
      </c>
      <c r="AT41" s="3" t="str">
        <f>IF(ISNUMBER('Panel Spreadsheet'!AT41),'Panel Spreadsheet'!AT41*Maturity!AT41,"")</f>
        <v/>
      </c>
      <c r="AU41" s="3" t="str">
        <f>IF(ISNUMBER('Panel Spreadsheet'!AU41),'Panel Spreadsheet'!AU41*Maturity!AU41,"")</f>
        <v/>
      </c>
      <c r="AV41" s="3" t="str">
        <f>IF(ISNUMBER('Panel Spreadsheet'!AV41),'Panel Spreadsheet'!AV41*Maturity!AV41,"")</f>
        <v/>
      </c>
      <c r="AW41" s="3" t="str">
        <f>IF(ISNUMBER('Panel Spreadsheet'!AW41),'Panel Spreadsheet'!AW41*Maturity!AW41,"")</f>
        <v/>
      </c>
      <c r="AX41" s="3" t="str">
        <f>IF(ISNUMBER('Panel Spreadsheet'!AX41),'Panel Spreadsheet'!AX41*Maturity!AX41,"")</f>
        <v/>
      </c>
      <c r="AY41" s="3" t="str">
        <f>IF(ISNUMBER('Panel Spreadsheet'!AY41),'Panel Spreadsheet'!AY41*Maturity!AY41,"")</f>
        <v/>
      </c>
      <c r="AZ41" s="3" t="str">
        <f>IF(ISNUMBER('Panel Spreadsheet'!AZ41),'Panel Spreadsheet'!AZ41*Maturity!AZ41,"")</f>
        <v/>
      </c>
      <c r="BA41" s="3" t="str">
        <f>IF(ISNUMBER('Panel Spreadsheet'!BA41),'Panel Spreadsheet'!BA41*Maturity!BA41,"")</f>
        <v/>
      </c>
      <c r="BB41" s="3" t="str">
        <f>IF(ISNUMBER('Panel Spreadsheet'!BB41),'Panel Spreadsheet'!BB41*Maturity!BB41,"")</f>
        <v/>
      </c>
      <c r="BC41" s="3" t="str">
        <f>IF(ISNUMBER('Panel Spreadsheet'!BC41),'Panel Spreadsheet'!BC41*Maturity!BC41,"")</f>
        <v/>
      </c>
      <c r="BD41" s="3" t="str">
        <f>IF(ISNUMBER('Panel Spreadsheet'!BD41),'Panel Spreadsheet'!BD41*Maturity!BD41,"")</f>
        <v/>
      </c>
      <c r="BE41" s="3" t="str">
        <f>IF(ISNUMBER('Panel Spreadsheet'!BE41),'Panel Spreadsheet'!BE41*Maturity!BE41,"")</f>
        <v/>
      </c>
      <c r="BF41" s="3" t="str">
        <f>IF(ISNUMBER('Panel Spreadsheet'!BF41),'Panel Spreadsheet'!BF41*Maturity!BF41,"")</f>
        <v/>
      </c>
      <c r="BG41" s="3" t="str">
        <f>IF(ISNUMBER('Panel Spreadsheet'!BG41),'Panel Spreadsheet'!BG41*Maturity!BG41,"")</f>
        <v/>
      </c>
      <c r="BH41" s="3" t="str">
        <f>IF(ISNUMBER('Panel Spreadsheet'!BH41),'Panel Spreadsheet'!BH41*Maturity!BH41,"")</f>
        <v/>
      </c>
      <c r="BI41" s="3" t="str">
        <f>IF(ISNUMBER('Panel Spreadsheet'!BI41),'Panel Spreadsheet'!BI41*Maturity!BI41,"")</f>
        <v/>
      </c>
      <c r="BJ41" s="3" t="str">
        <f>IF(ISNUMBER('Panel Spreadsheet'!BJ41),'Panel Spreadsheet'!BJ41*Maturity!BJ41,"")</f>
        <v/>
      </c>
      <c r="BK41" s="3" t="str">
        <f>IF(ISNUMBER('Panel Spreadsheet'!BK41),'Panel Spreadsheet'!BK41*Maturity!BK41,"")</f>
        <v/>
      </c>
      <c r="BL41" s="3" t="str">
        <f>IF(ISNUMBER('Panel Spreadsheet'!BL41),'Panel Spreadsheet'!BL41*Maturity!BL41,"")</f>
        <v/>
      </c>
      <c r="BM41" s="3" t="str">
        <f>IF(ISNUMBER('Panel Spreadsheet'!BM41),'Panel Spreadsheet'!BM41*Maturity!BM41,"")</f>
        <v/>
      </c>
    </row>
    <row r="42" spans="1:65" x14ac:dyDescent="0.35">
      <c r="A42" s="49" t="s">
        <v>35</v>
      </c>
      <c r="B42" s="49" t="s">
        <v>138</v>
      </c>
      <c r="C42" s="27">
        <v>5</v>
      </c>
      <c r="D42" s="22">
        <v>1935</v>
      </c>
      <c r="E42" s="22">
        <v>1945</v>
      </c>
      <c r="F42" s="3" t="str">
        <f>IF(ISNUMBER('Panel Spreadsheet'!F42),'Panel Spreadsheet'!F42*Maturity!F42,"")</f>
        <v/>
      </c>
      <c r="G42" s="3" t="str">
        <f>IF(ISNUMBER('Panel Spreadsheet'!G42),'Panel Spreadsheet'!G42*Maturity!G42,"")</f>
        <v/>
      </c>
      <c r="H42" s="3" t="str">
        <f>IF(ISNUMBER('Panel Spreadsheet'!H42),'Panel Spreadsheet'!H42*Maturity!H42,"")</f>
        <v/>
      </c>
      <c r="I42" s="3" t="str">
        <f>IF(ISNUMBER('Panel Spreadsheet'!I42),'Panel Spreadsheet'!I42*Maturity!I42,"")</f>
        <v/>
      </c>
      <c r="J42" s="3" t="str">
        <f>IF(ISNUMBER('Panel Spreadsheet'!J42),'Panel Spreadsheet'!J42*Maturity!J42,"")</f>
        <v/>
      </c>
      <c r="K42" s="3" t="str">
        <f>IF(ISNUMBER('Panel Spreadsheet'!K42),'Panel Spreadsheet'!K42*Maturity!K42,"")</f>
        <v/>
      </c>
      <c r="L42" s="3" t="str">
        <f>IF(ISNUMBER('Panel Spreadsheet'!L42),'Panel Spreadsheet'!L42*Maturity!L42,"")</f>
        <v/>
      </c>
      <c r="M42" s="3" t="str">
        <f>IF(ISNUMBER('Panel Spreadsheet'!M42),'Panel Spreadsheet'!M42*Maturity!M42,"")</f>
        <v/>
      </c>
      <c r="N42" s="3" t="str">
        <f>IF(ISNUMBER('Panel Spreadsheet'!N42),'Panel Spreadsheet'!N42*Maturity!N42,"")</f>
        <v/>
      </c>
      <c r="O42" s="3" t="str">
        <f>IF(ISNUMBER('Panel Spreadsheet'!O42),'Panel Spreadsheet'!O42*Maturity!O42,"")</f>
        <v/>
      </c>
      <c r="P42" s="3">
        <f>IF(ISNUMBER('Panel Spreadsheet'!P42),'Panel Spreadsheet'!P42*Maturity!P42,"")</f>
        <v>5223750</v>
      </c>
      <c r="Q42" s="3">
        <f>IF(ISNUMBER('Panel Spreadsheet'!Q42),'Panel Spreadsheet'!Q42*Maturity!Q42,"")</f>
        <v>4900000</v>
      </c>
      <c r="R42" s="3">
        <f>IF(ISNUMBER('Panel Spreadsheet'!R42),'Panel Spreadsheet'!R42*Maturity!R42,"")</f>
        <v>4750000</v>
      </c>
      <c r="S42" s="3">
        <f>IF(ISNUMBER('Panel Spreadsheet'!S42),'Panel Spreadsheet'!S42*Maturity!S42,"")</f>
        <v>4500000</v>
      </c>
      <c r="T42" s="3">
        <f>IF(ISNUMBER('Panel Spreadsheet'!T42),'Panel Spreadsheet'!T42*Maturity!T42,"")</f>
        <v>4207500</v>
      </c>
      <c r="U42" s="3">
        <f>IF(ISNUMBER('Panel Spreadsheet'!U42),'Panel Spreadsheet'!U42*Maturity!U42,"")</f>
        <v>3880000</v>
      </c>
      <c r="V42" s="3">
        <f>IF(ISNUMBER('Panel Spreadsheet'!V42),'Panel Spreadsheet'!V42*Maturity!V42,"")</f>
        <v>2610000</v>
      </c>
      <c r="W42" s="3">
        <f>IF(ISNUMBER('Panel Spreadsheet'!W42),'Panel Spreadsheet'!W42*Maturity!W42,"")</f>
        <v>2198000</v>
      </c>
      <c r="X42" s="3">
        <f>IF(ISNUMBER('Panel Spreadsheet'!X42),'Panel Spreadsheet'!X42*Maturity!X42,"")</f>
        <v>2431000</v>
      </c>
      <c r="Y42" s="3" t="str">
        <f>IF(ISNUMBER('Panel Spreadsheet'!Y42),'Panel Spreadsheet'!Y42*Maturity!Y42,"")</f>
        <v/>
      </c>
      <c r="Z42" s="3" t="str">
        <f>IF(ISNUMBER('Panel Spreadsheet'!Z42),'Panel Spreadsheet'!Z42*Maturity!Z42,"")</f>
        <v/>
      </c>
      <c r="AA42" s="3" t="str">
        <f>IF(ISNUMBER('Panel Spreadsheet'!AA42),'Panel Spreadsheet'!AA42*Maturity!AA42,"")</f>
        <v/>
      </c>
      <c r="AB42" s="3" t="str">
        <f>IF(ISNUMBER('Panel Spreadsheet'!AB42),'Panel Spreadsheet'!AB42*Maturity!AB42,"")</f>
        <v/>
      </c>
      <c r="AC42" s="3" t="str">
        <f>IF(ISNUMBER('Panel Spreadsheet'!AC42),'Panel Spreadsheet'!AC42*Maturity!AC42,"")</f>
        <v/>
      </c>
      <c r="AD42" s="3" t="str">
        <f>IF(ISNUMBER('Panel Spreadsheet'!AD42),'Panel Spreadsheet'!AD42*Maturity!AD42,"")</f>
        <v/>
      </c>
      <c r="AE42" s="3" t="str">
        <f>IF(ISNUMBER('Panel Spreadsheet'!AE42),'Panel Spreadsheet'!AE42*Maturity!AE42,"")</f>
        <v/>
      </c>
      <c r="AF42" s="3" t="str">
        <f>IF(ISNUMBER('Panel Spreadsheet'!AF42),'Panel Spreadsheet'!AF42*Maturity!AF42,"")</f>
        <v/>
      </c>
      <c r="AG42" s="3" t="str">
        <f>IF(ISNUMBER('Panel Spreadsheet'!AG42),'Panel Spreadsheet'!AG42*Maturity!AG42,"")</f>
        <v/>
      </c>
      <c r="AH42" s="3" t="str">
        <f>IF(ISNUMBER('Panel Spreadsheet'!AH42),'Panel Spreadsheet'!AH42*Maturity!AH42,"")</f>
        <v/>
      </c>
      <c r="AI42" s="3" t="str">
        <f>IF(ISNUMBER('Panel Spreadsheet'!AI42),'Panel Spreadsheet'!AI42*Maturity!AI42,"")</f>
        <v/>
      </c>
      <c r="AJ42" s="3" t="str">
        <f>IF(ISNUMBER('Panel Spreadsheet'!AJ42),'Panel Spreadsheet'!AJ42*Maturity!AJ42,"")</f>
        <v/>
      </c>
      <c r="AK42" s="3" t="str">
        <f>IF(ISNUMBER('Panel Spreadsheet'!AK42),'Panel Spreadsheet'!AK42*Maturity!AK42,"")</f>
        <v/>
      </c>
      <c r="AL42" s="3" t="str">
        <f>IF(ISNUMBER('Panel Spreadsheet'!AL42),'Panel Spreadsheet'!AL42*Maturity!AL42,"")</f>
        <v/>
      </c>
      <c r="AM42" s="3" t="str">
        <f>IF(ISNUMBER('Panel Spreadsheet'!AM42),'Panel Spreadsheet'!AM42*Maturity!AM42,"")</f>
        <v/>
      </c>
      <c r="AN42" s="3" t="str">
        <f>IF(ISNUMBER('Panel Spreadsheet'!AN42),'Panel Spreadsheet'!AN42*Maturity!AN42,"")</f>
        <v/>
      </c>
      <c r="AO42" s="3" t="str">
        <f>IF(ISNUMBER('Panel Spreadsheet'!AO42),'Panel Spreadsheet'!AO42*Maturity!AO42,"")</f>
        <v/>
      </c>
      <c r="AP42" s="3" t="str">
        <f>IF(ISNUMBER('Panel Spreadsheet'!AP42),'Panel Spreadsheet'!AP42*Maturity!AP42,"")</f>
        <v/>
      </c>
      <c r="AQ42" s="3" t="str">
        <f>IF(ISNUMBER('Panel Spreadsheet'!AQ42),'Panel Spreadsheet'!AQ42*Maturity!AQ42,"")</f>
        <v/>
      </c>
      <c r="AR42" s="3" t="str">
        <f>IF(ISNUMBER('Panel Spreadsheet'!AR42),'Panel Spreadsheet'!AR42*Maturity!AR42,"")</f>
        <v/>
      </c>
      <c r="AS42" s="3" t="str">
        <f>IF(ISNUMBER('Panel Spreadsheet'!AS42),'Panel Spreadsheet'!AS42*Maturity!AS42,"")</f>
        <v/>
      </c>
      <c r="AT42" s="3" t="str">
        <f>IF(ISNUMBER('Panel Spreadsheet'!AT42),'Panel Spreadsheet'!AT42*Maturity!AT42,"")</f>
        <v/>
      </c>
      <c r="AU42" s="3" t="str">
        <f>IF(ISNUMBER('Panel Spreadsheet'!AU42),'Panel Spreadsheet'!AU42*Maturity!AU42,"")</f>
        <v/>
      </c>
      <c r="AV42" s="3" t="str">
        <f>IF(ISNUMBER('Panel Spreadsheet'!AV42),'Panel Spreadsheet'!AV42*Maturity!AV42,"")</f>
        <v/>
      </c>
      <c r="AW42" s="3" t="str">
        <f>IF(ISNUMBER('Panel Spreadsheet'!AW42),'Panel Spreadsheet'!AW42*Maturity!AW42,"")</f>
        <v/>
      </c>
      <c r="AX42" s="3" t="str">
        <f>IF(ISNUMBER('Panel Spreadsheet'!AX42),'Panel Spreadsheet'!AX42*Maturity!AX42,"")</f>
        <v/>
      </c>
      <c r="AY42" s="3" t="str">
        <f>IF(ISNUMBER('Panel Spreadsheet'!AY42),'Panel Spreadsheet'!AY42*Maturity!AY42,"")</f>
        <v/>
      </c>
      <c r="AZ42" s="3" t="str">
        <f>IF(ISNUMBER('Panel Spreadsheet'!AZ42),'Panel Spreadsheet'!AZ42*Maturity!AZ42,"")</f>
        <v/>
      </c>
      <c r="BA42" s="3" t="str">
        <f>IF(ISNUMBER('Panel Spreadsheet'!BA42),'Panel Spreadsheet'!BA42*Maturity!BA42,"")</f>
        <v/>
      </c>
      <c r="BB42" s="3" t="str">
        <f>IF(ISNUMBER('Panel Spreadsheet'!BB42),'Panel Spreadsheet'!BB42*Maturity!BB42,"")</f>
        <v/>
      </c>
      <c r="BC42" s="3" t="str">
        <f>IF(ISNUMBER('Panel Spreadsheet'!BC42),'Panel Spreadsheet'!BC42*Maturity!BC42,"")</f>
        <v/>
      </c>
      <c r="BD42" s="3" t="str">
        <f>IF(ISNUMBER('Panel Spreadsheet'!BD42),'Panel Spreadsheet'!BD42*Maturity!BD42,"")</f>
        <v/>
      </c>
      <c r="BE42" s="3" t="str">
        <f>IF(ISNUMBER('Panel Spreadsheet'!BE42),'Panel Spreadsheet'!BE42*Maturity!BE42,"")</f>
        <v/>
      </c>
      <c r="BF42" s="3" t="str">
        <f>IF(ISNUMBER('Panel Spreadsheet'!BF42),'Panel Spreadsheet'!BF42*Maturity!BF42,"")</f>
        <v/>
      </c>
      <c r="BG42" s="3" t="str">
        <f>IF(ISNUMBER('Panel Spreadsheet'!BG42),'Panel Spreadsheet'!BG42*Maturity!BG42,"")</f>
        <v/>
      </c>
      <c r="BH42" s="3" t="str">
        <f>IF(ISNUMBER('Panel Spreadsheet'!BH42),'Panel Spreadsheet'!BH42*Maturity!BH42,"")</f>
        <v/>
      </c>
      <c r="BI42" s="3" t="str">
        <f>IF(ISNUMBER('Panel Spreadsheet'!BI42),'Panel Spreadsheet'!BI42*Maturity!BI42,"")</f>
        <v/>
      </c>
      <c r="BJ42" s="3" t="str">
        <f>IF(ISNUMBER('Panel Spreadsheet'!BJ42),'Panel Spreadsheet'!BJ42*Maturity!BJ42,"")</f>
        <v/>
      </c>
      <c r="BK42" s="3" t="str">
        <f>IF(ISNUMBER('Panel Spreadsheet'!BK42),'Panel Spreadsheet'!BK42*Maturity!BK42,"")</f>
        <v/>
      </c>
      <c r="BL42" s="3" t="str">
        <f>IF(ISNUMBER('Panel Spreadsheet'!BL42),'Panel Spreadsheet'!BL42*Maturity!BL42,"")</f>
        <v/>
      </c>
      <c r="BM42" s="3" t="str">
        <f>IF(ISNUMBER('Panel Spreadsheet'!BM42),'Panel Spreadsheet'!BM42*Maturity!BM42,"")</f>
        <v/>
      </c>
    </row>
    <row r="43" spans="1:65" x14ac:dyDescent="0.35">
      <c r="A43" s="51" t="s">
        <v>35</v>
      </c>
      <c r="B43" s="49" t="s">
        <v>138</v>
      </c>
      <c r="C43" s="27">
        <v>5</v>
      </c>
      <c r="D43" s="22">
        <v>1936</v>
      </c>
      <c r="E43" s="26">
        <v>1937</v>
      </c>
      <c r="F43" s="3" t="str">
        <f>IF(ISNUMBER('Panel Spreadsheet'!F43),'Panel Spreadsheet'!F43*Maturity!F43,"")</f>
        <v/>
      </c>
      <c r="G43" s="3" t="str">
        <f>IF(ISNUMBER('Panel Spreadsheet'!G43),'Panel Spreadsheet'!G43*Maturity!G43,"")</f>
        <v/>
      </c>
      <c r="H43" s="3" t="str">
        <f>IF(ISNUMBER('Panel Spreadsheet'!H43),'Panel Spreadsheet'!H43*Maturity!H43,"")</f>
        <v/>
      </c>
      <c r="I43" s="3" t="str">
        <f>IF(ISNUMBER('Panel Spreadsheet'!I43),'Panel Spreadsheet'!I43*Maturity!I43,"")</f>
        <v/>
      </c>
      <c r="J43" s="3" t="str">
        <f>IF(ISNUMBER('Panel Spreadsheet'!J43),'Panel Spreadsheet'!J43*Maturity!J43,"")</f>
        <v/>
      </c>
      <c r="K43" s="3" t="str">
        <f>IF(ISNUMBER('Panel Spreadsheet'!K43),'Panel Spreadsheet'!K43*Maturity!K43,"")</f>
        <v/>
      </c>
      <c r="L43" s="3" t="str">
        <f>IF(ISNUMBER('Panel Spreadsheet'!L43),'Panel Spreadsheet'!L43*Maturity!L43,"")</f>
        <v/>
      </c>
      <c r="M43" s="3" t="str">
        <f>IF(ISNUMBER('Panel Spreadsheet'!M43),'Panel Spreadsheet'!M43*Maturity!M43,"")</f>
        <v/>
      </c>
      <c r="N43" s="3" t="str">
        <f>IF(ISNUMBER('Panel Spreadsheet'!N43),'Panel Spreadsheet'!N43*Maturity!N43,"")</f>
        <v/>
      </c>
      <c r="O43" s="3" t="str">
        <f>IF(ISNUMBER('Panel Spreadsheet'!O43),'Panel Spreadsheet'!O43*Maturity!O43,"")</f>
        <v/>
      </c>
      <c r="P43" s="3" t="str">
        <f>IF(ISNUMBER('Panel Spreadsheet'!P43),'Panel Spreadsheet'!P43*Maturity!P43,"")</f>
        <v/>
      </c>
      <c r="Q43" s="3" t="str">
        <f>IF(ISNUMBER('Panel Spreadsheet'!Q43),'Panel Spreadsheet'!Q43*Maturity!Q43,"")</f>
        <v/>
      </c>
      <c r="R43" s="3" t="str">
        <f>IF(ISNUMBER('Panel Spreadsheet'!R43),'Panel Spreadsheet'!R43*Maturity!R43,"")</f>
        <v/>
      </c>
      <c r="S43" s="3" t="str">
        <f>IF(ISNUMBER('Panel Spreadsheet'!S43),'Panel Spreadsheet'!S43*Maturity!S43,"")</f>
        <v/>
      </c>
      <c r="T43" s="3" t="str">
        <f>IF(ISNUMBER('Panel Spreadsheet'!T43),'Panel Spreadsheet'!T43*Maturity!T43,"")</f>
        <v/>
      </c>
      <c r="U43" s="3" t="str">
        <f>IF(ISNUMBER('Panel Spreadsheet'!U43),'Panel Spreadsheet'!U43*Maturity!U43,"")</f>
        <v/>
      </c>
      <c r="V43" s="3" t="str">
        <f>IF(ISNUMBER('Panel Spreadsheet'!V43),'Panel Spreadsheet'!V43*Maturity!V43,"")</f>
        <v/>
      </c>
      <c r="W43" s="3" t="str">
        <f>IF(ISNUMBER('Panel Spreadsheet'!W43),'Panel Spreadsheet'!W43*Maturity!W43,"")</f>
        <v/>
      </c>
      <c r="X43" s="3" t="str">
        <f>IF(ISNUMBER('Panel Spreadsheet'!X43),'Panel Spreadsheet'!X43*Maturity!X43,"")</f>
        <v/>
      </c>
      <c r="Y43" s="3">
        <f>IF(ISNUMBER('Panel Spreadsheet'!Y43),'Panel Spreadsheet'!Y43*Maturity!Y43,"")</f>
        <v>2929000</v>
      </c>
      <c r="Z43" s="3">
        <f>IF(ISNUMBER('Panel Spreadsheet'!Z43),'Panel Spreadsheet'!Z43*Maturity!Z43,"")</f>
        <v>2218500</v>
      </c>
      <c r="AA43" s="3" t="str">
        <f>IF(ISNUMBER('Panel Spreadsheet'!AA43),'Panel Spreadsheet'!AA43*Maturity!AA43,"")</f>
        <v/>
      </c>
      <c r="AB43" s="3" t="str">
        <f>IF(ISNUMBER('Panel Spreadsheet'!AB43),'Panel Spreadsheet'!AB43*Maturity!AB43,"")</f>
        <v/>
      </c>
      <c r="AC43" s="3" t="str">
        <f>IF(ISNUMBER('Panel Spreadsheet'!AC43),'Panel Spreadsheet'!AC43*Maturity!AC43,"")</f>
        <v/>
      </c>
      <c r="AD43" s="3" t="str">
        <f>IF(ISNUMBER('Panel Spreadsheet'!AD43),'Panel Spreadsheet'!AD43*Maturity!AD43,"")</f>
        <v/>
      </c>
      <c r="AE43" s="3" t="str">
        <f>IF(ISNUMBER('Panel Spreadsheet'!AE43),'Panel Spreadsheet'!AE43*Maturity!AE43,"")</f>
        <v/>
      </c>
      <c r="AF43" s="3" t="str">
        <f>IF(ISNUMBER('Panel Spreadsheet'!AF43),'Panel Spreadsheet'!AF43*Maturity!AF43,"")</f>
        <v/>
      </c>
      <c r="AG43" s="3" t="str">
        <f>IF(ISNUMBER('Panel Spreadsheet'!AG43),'Panel Spreadsheet'!AG43*Maturity!AG43,"")</f>
        <v/>
      </c>
      <c r="AH43" s="3" t="str">
        <f>IF(ISNUMBER('Panel Spreadsheet'!AH43),'Panel Spreadsheet'!AH43*Maturity!AH43,"")</f>
        <v/>
      </c>
      <c r="AI43" s="3" t="str">
        <f>IF(ISNUMBER('Panel Spreadsheet'!AI43),'Panel Spreadsheet'!AI43*Maturity!AI43,"")</f>
        <v/>
      </c>
      <c r="AJ43" s="3" t="str">
        <f>IF(ISNUMBER('Panel Spreadsheet'!AJ43),'Panel Spreadsheet'!AJ43*Maturity!AJ43,"")</f>
        <v/>
      </c>
      <c r="AK43" s="3" t="str">
        <f>IF(ISNUMBER('Panel Spreadsheet'!AK43),'Panel Spreadsheet'!AK43*Maturity!AK43,"")</f>
        <v/>
      </c>
      <c r="AL43" s="3" t="str">
        <f>IF(ISNUMBER('Panel Spreadsheet'!AL43),'Panel Spreadsheet'!AL43*Maturity!AL43,"")</f>
        <v/>
      </c>
      <c r="AM43" s="3" t="str">
        <f>IF(ISNUMBER('Panel Spreadsheet'!AM43),'Panel Spreadsheet'!AM43*Maturity!AM43,"")</f>
        <v/>
      </c>
      <c r="AN43" s="3" t="str">
        <f>IF(ISNUMBER('Panel Spreadsheet'!AN43),'Panel Spreadsheet'!AN43*Maturity!AN43,"")</f>
        <v/>
      </c>
      <c r="AO43" s="3" t="str">
        <f>IF(ISNUMBER('Panel Spreadsheet'!AO43),'Panel Spreadsheet'!AO43*Maturity!AO43,"")</f>
        <v/>
      </c>
      <c r="AP43" s="3" t="str">
        <f>IF(ISNUMBER('Panel Spreadsheet'!AP43),'Panel Spreadsheet'!AP43*Maturity!AP43,"")</f>
        <v/>
      </c>
      <c r="AQ43" s="3" t="str">
        <f>IF(ISNUMBER('Panel Spreadsheet'!AQ43),'Panel Spreadsheet'!AQ43*Maturity!AQ43,"")</f>
        <v/>
      </c>
      <c r="AR43" s="3" t="str">
        <f>IF(ISNUMBER('Panel Spreadsheet'!AR43),'Panel Spreadsheet'!AR43*Maturity!AR43,"")</f>
        <v/>
      </c>
      <c r="AS43" s="3" t="str">
        <f>IF(ISNUMBER('Panel Spreadsheet'!AS43),'Panel Spreadsheet'!AS43*Maturity!AS43,"")</f>
        <v/>
      </c>
      <c r="AT43" s="3" t="str">
        <f>IF(ISNUMBER('Panel Spreadsheet'!AT43),'Panel Spreadsheet'!AT43*Maturity!AT43,"")</f>
        <v/>
      </c>
      <c r="AU43" s="3" t="str">
        <f>IF(ISNUMBER('Panel Spreadsheet'!AU43),'Panel Spreadsheet'!AU43*Maturity!AU43,"")</f>
        <v/>
      </c>
      <c r="AV43" s="3" t="str">
        <f>IF(ISNUMBER('Panel Spreadsheet'!AV43),'Panel Spreadsheet'!AV43*Maturity!AV43,"")</f>
        <v/>
      </c>
      <c r="AW43" s="3" t="str">
        <f>IF(ISNUMBER('Panel Spreadsheet'!AW43),'Panel Spreadsheet'!AW43*Maturity!AW43,"")</f>
        <v/>
      </c>
      <c r="AX43" s="3" t="str">
        <f>IF(ISNUMBER('Panel Spreadsheet'!AX43),'Panel Spreadsheet'!AX43*Maturity!AX43,"")</f>
        <v/>
      </c>
      <c r="AY43" s="3" t="str">
        <f>IF(ISNUMBER('Panel Spreadsheet'!AY43),'Panel Spreadsheet'!AY43*Maturity!AY43,"")</f>
        <v/>
      </c>
      <c r="AZ43" s="3" t="str">
        <f>IF(ISNUMBER('Panel Spreadsheet'!AZ43),'Panel Spreadsheet'!AZ43*Maturity!AZ43,"")</f>
        <v/>
      </c>
      <c r="BA43" s="3" t="str">
        <f>IF(ISNUMBER('Panel Spreadsheet'!BA43),'Panel Spreadsheet'!BA43*Maturity!BA43,"")</f>
        <v/>
      </c>
      <c r="BB43" s="3" t="str">
        <f>IF(ISNUMBER('Panel Spreadsheet'!BB43),'Panel Spreadsheet'!BB43*Maturity!BB43,"")</f>
        <v/>
      </c>
      <c r="BC43" s="3" t="str">
        <f>IF(ISNUMBER('Panel Spreadsheet'!BC43),'Panel Spreadsheet'!BC43*Maturity!BC43,"")</f>
        <v/>
      </c>
      <c r="BD43" s="3" t="str">
        <f>IF(ISNUMBER('Panel Spreadsheet'!BD43),'Panel Spreadsheet'!BD43*Maturity!BD43,"")</f>
        <v/>
      </c>
      <c r="BE43" s="3" t="str">
        <f>IF(ISNUMBER('Panel Spreadsheet'!BE43),'Panel Spreadsheet'!BE43*Maturity!BE43,"")</f>
        <v/>
      </c>
      <c r="BF43" s="3" t="str">
        <f>IF(ISNUMBER('Panel Spreadsheet'!BF43),'Panel Spreadsheet'!BF43*Maturity!BF43,"")</f>
        <v/>
      </c>
      <c r="BG43" s="3" t="str">
        <f>IF(ISNUMBER('Panel Spreadsheet'!BG43),'Panel Spreadsheet'!BG43*Maturity!BG43,"")</f>
        <v/>
      </c>
      <c r="BH43" s="3" t="str">
        <f>IF(ISNUMBER('Panel Spreadsheet'!BH43),'Panel Spreadsheet'!BH43*Maturity!BH43,"")</f>
        <v/>
      </c>
      <c r="BI43" s="3" t="str">
        <f>IF(ISNUMBER('Panel Spreadsheet'!BI43),'Panel Spreadsheet'!BI43*Maturity!BI43,"")</f>
        <v/>
      </c>
      <c r="BJ43" s="3" t="str">
        <f>IF(ISNUMBER('Panel Spreadsheet'!BJ43),'Panel Spreadsheet'!BJ43*Maturity!BJ43,"")</f>
        <v/>
      </c>
      <c r="BK43" s="3" t="str">
        <f>IF(ISNUMBER('Panel Spreadsheet'!BK43),'Panel Spreadsheet'!BK43*Maturity!BK43,"")</f>
        <v/>
      </c>
      <c r="BL43" s="3" t="str">
        <f>IF(ISNUMBER('Panel Spreadsheet'!BL43),'Panel Spreadsheet'!BL43*Maturity!BL43,"")</f>
        <v/>
      </c>
      <c r="BM43" s="3" t="str">
        <f>IF(ISNUMBER('Panel Spreadsheet'!BM43),'Panel Spreadsheet'!BM43*Maturity!BM43,"")</f>
        <v/>
      </c>
    </row>
    <row r="44" spans="1:65" x14ac:dyDescent="0.35">
      <c r="A44" s="49" t="s">
        <v>35</v>
      </c>
      <c r="B44" s="49" t="s">
        <v>138</v>
      </c>
      <c r="C44" s="27">
        <v>5</v>
      </c>
      <c r="D44" s="22">
        <v>1940</v>
      </c>
      <c r="E44" s="26">
        <v>1960</v>
      </c>
      <c r="F44" s="3" t="str">
        <f>IF(ISNUMBER('Panel Spreadsheet'!F44),'Panel Spreadsheet'!F44*Maturity!F44,"")</f>
        <v/>
      </c>
      <c r="G44" s="3" t="str">
        <f>IF(ISNUMBER('Panel Spreadsheet'!G44),'Panel Spreadsheet'!G44*Maturity!G44,"")</f>
        <v/>
      </c>
      <c r="H44" s="3" t="str">
        <f>IF(ISNUMBER('Panel Spreadsheet'!H44),'Panel Spreadsheet'!H44*Maturity!H44,"")</f>
        <v/>
      </c>
      <c r="I44" s="3" t="str">
        <f>IF(ISNUMBER('Panel Spreadsheet'!I44),'Panel Spreadsheet'!I44*Maturity!I44,"")</f>
        <v/>
      </c>
      <c r="J44" s="3" t="str">
        <f>IF(ISNUMBER('Panel Spreadsheet'!J44),'Panel Spreadsheet'!J44*Maturity!J44,"")</f>
        <v/>
      </c>
      <c r="K44" s="3" t="str">
        <f>IF(ISNUMBER('Panel Spreadsheet'!K44),'Panel Spreadsheet'!K44*Maturity!K44,"")</f>
        <v/>
      </c>
      <c r="L44" s="3" t="str">
        <f>IF(ISNUMBER('Panel Spreadsheet'!L44),'Panel Spreadsheet'!L44*Maturity!L44,"")</f>
        <v/>
      </c>
      <c r="M44" s="3" t="str">
        <f>IF(ISNUMBER('Panel Spreadsheet'!M44),'Panel Spreadsheet'!M44*Maturity!M44,"")</f>
        <v/>
      </c>
      <c r="N44" s="3" t="str">
        <f>IF(ISNUMBER('Panel Spreadsheet'!N44),'Panel Spreadsheet'!N44*Maturity!N44,"")</f>
        <v/>
      </c>
      <c r="O44" s="3" t="str">
        <f>IF(ISNUMBER('Panel Spreadsheet'!O44),'Panel Spreadsheet'!O44*Maturity!O44,"")</f>
        <v/>
      </c>
      <c r="P44" s="3" t="str">
        <f>IF(ISNUMBER('Panel Spreadsheet'!P44),'Panel Spreadsheet'!P44*Maturity!P44,"")</f>
        <v/>
      </c>
      <c r="Q44" s="3">
        <f>IF(ISNUMBER('Panel Spreadsheet'!Q44),'Panel Spreadsheet'!Q44*Maturity!Q44,"")</f>
        <v>8400000</v>
      </c>
      <c r="R44" s="3" t="str">
        <f>IF(ISNUMBER('Panel Spreadsheet'!R44),'Panel Spreadsheet'!R44*Maturity!R44,"")</f>
        <v/>
      </c>
      <c r="S44" s="3" t="str">
        <f>IF(ISNUMBER('Panel Spreadsheet'!S44),'Panel Spreadsheet'!S44*Maturity!S44,"")</f>
        <v/>
      </c>
      <c r="T44" s="3" t="str">
        <f>IF(ISNUMBER('Panel Spreadsheet'!T44),'Panel Spreadsheet'!T44*Maturity!T44,"")</f>
        <v/>
      </c>
      <c r="U44" s="3" t="str">
        <f>IF(ISNUMBER('Panel Spreadsheet'!U44),'Panel Spreadsheet'!U44*Maturity!U44,"")</f>
        <v/>
      </c>
      <c r="V44" s="3" t="str">
        <f>IF(ISNUMBER('Panel Spreadsheet'!V44),'Panel Spreadsheet'!V44*Maturity!V44,"")</f>
        <v/>
      </c>
      <c r="W44" s="3" t="str">
        <f>IF(ISNUMBER('Panel Spreadsheet'!W44),'Panel Spreadsheet'!W44*Maturity!W44,"")</f>
        <v/>
      </c>
      <c r="X44" s="3" t="str">
        <f>IF(ISNUMBER('Panel Spreadsheet'!X44),'Panel Spreadsheet'!X44*Maturity!X44,"")</f>
        <v/>
      </c>
      <c r="Y44" s="3" t="str">
        <f>IF(ISNUMBER('Panel Spreadsheet'!Y44),'Panel Spreadsheet'!Y44*Maturity!Y44,"")</f>
        <v/>
      </c>
      <c r="Z44" s="3" t="str">
        <f>IF(ISNUMBER('Panel Spreadsheet'!Z44),'Panel Spreadsheet'!Z44*Maturity!Z44,"")</f>
        <v/>
      </c>
      <c r="AA44" s="3" t="str">
        <f>IF(ISNUMBER('Panel Spreadsheet'!AA44),'Panel Spreadsheet'!AA44*Maturity!AA44,"")</f>
        <v/>
      </c>
      <c r="AB44" s="3" t="str">
        <f>IF(ISNUMBER('Panel Spreadsheet'!AB44),'Panel Spreadsheet'!AB44*Maturity!AB44,"")</f>
        <v/>
      </c>
      <c r="AC44" s="3" t="str">
        <f>IF(ISNUMBER('Panel Spreadsheet'!AC44),'Panel Spreadsheet'!AC44*Maturity!AC44,"")</f>
        <v/>
      </c>
      <c r="AD44" s="3" t="str">
        <f>IF(ISNUMBER('Panel Spreadsheet'!AD44),'Panel Spreadsheet'!AD44*Maturity!AD44,"")</f>
        <v/>
      </c>
      <c r="AE44" s="3" t="str">
        <f>IF(ISNUMBER('Panel Spreadsheet'!AE44),'Panel Spreadsheet'!AE44*Maturity!AE44,"")</f>
        <v/>
      </c>
      <c r="AF44" s="3" t="str">
        <f>IF(ISNUMBER('Panel Spreadsheet'!AF44),'Panel Spreadsheet'!AF44*Maturity!AF44,"")</f>
        <v/>
      </c>
      <c r="AG44" s="3" t="str">
        <f>IF(ISNUMBER('Panel Spreadsheet'!AG44),'Panel Spreadsheet'!AG44*Maturity!AG44,"")</f>
        <v/>
      </c>
      <c r="AH44" s="3" t="str">
        <f>IF(ISNUMBER('Panel Spreadsheet'!AH44),'Panel Spreadsheet'!AH44*Maturity!AH44,"")</f>
        <v/>
      </c>
      <c r="AI44" s="3" t="str">
        <f>IF(ISNUMBER('Panel Spreadsheet'!AI44),'Panel Spreadsheet'!AI44*Maturity!AI44,"")</f>
        <v/>
      </c>
      <c r="AJ44" s="3" t="str">
        <f>IF(ISNUMBER('Panel Spreadsheet'!AJ44),'Panel Spreadsheet'!AJ44*Maturity!AJ44,"")</f>
        <v/>
      </c>
      <c r="AK44" s="3" t="str">
        <f>IF(ISNUMBER('Panel Spreadsheet'!AK44),'Panel Spreadsheet'!AK44*Maturity!AK44,"")</f>
        <v/>
      </c>
      <c r="AL44" s="3" t="str">
        <f>IF(ISNUMBER('Panel Spreadsheet'!AL44),'Panel Spreadsheet'!AL44*Maturity!AL44,"")</f>
        <v/>
      </c>
      <c r="AM44" s="3" t="str">
        <f>IF(ISNUMBER('Panel Spreadsheet'!AM44),'Panel Spreadsheet'!AM44*Maturity!AM44,"")</f>
        <v/>
      </c>
      <c r="AN44" s="3" t="str">
        <f>IF(ISNUMBER('Panel Spreadsheet'!AN44),'Panel Spreadsheet'!AN44*Maturity!AN44,"")</f>
        <v/>
      </c>
      <c r="AO44" s="3" t="str">
        <f>IF(ISNUMBER('Panel Spreadsheet'!AO44),'Panel Spreadsheet'!AO44*Maturity!AO44,"")</f>
        <v/>
      </c>
      <c r="AP44" s="3" t="str">
        <f>IF(ISNUMBER('Panel Spreadsheet'!AP44),'Panel Spreadsheet'!AP44*Maturity!AP44,"")</f>
        <v/>
      </c>
      <c r="AQ44" s="3" t="str">
        <f>IF(ISNUMBER('Panel Spreadsheet'!AQ44),'Panel Spreadsheet'!AQ44*Maturity!AQ44,"")</f>
        <v/>
      </c>
      <c r="AR44" s="3" t="str">
        <f>IF(ISNUMBER('Panel Spreadsheet'!AR44),'Panel Spreadsheet'!AR44*Maturity!AR44,"")</f>
        <v/>
      </c>
      <c r="AS44" s="3" t="str">
        <f>IF(ISNUMBER('Panel Spreadsheet'!AS44),'Panel Spreadsheet'!AS44*Maturity!AS44,"")</f>
        <v/>
      </c>
      <c r="AT44" s="3" t="str">
        <f>IF(ISNUMBER('Panel Spreadsheet'!AT44),'Panel Spreadsheet'!AT44*Maturity!AT44,"")</f>
        <v/>
      </c>
      <c r="AU44" s="3" t="str">
        <f>IF(ISNUMBER('Panel Spreadsheet'!AU44),'Panel Spreadsheet'!AU44*Maturity!AU44,"")</f>
        <v/>
      </c>
      <c r="AV44" s="3" t="str">
        <f>IF(ISNUMBER('Panel Spreadsheet'!AV44),'Panel Spreadsheet'!AV44*Maturity!AV44,"")</f>
        <v/>
      </c>
      <c r="AW44" s="3" t="str">
        <f>IF(ISNUMBER('Panel Spreadsheet'!AW44),'Panel Spreadsheet'!AW44*Maturity!AW44,"")</f>
        <v/>
      </c>
      <c r="AX44" s="3" t="str">
        <f>IF(ISNUMBER('Panel Spreadsheet'!AX44),'Panel Spreadsheet'!AX44*Maturity!AX44,"")</f>
        <v/>
      </c>
      <c r="AY44" s="3" t="str">
        <f>IF(ISNUMBER('Panel Spreadsheet'!AY44),'Panel Spreadsheet'!AY44*Maturity!AY44,"")</f>
        <v/>
      </c>
      <c r="AZ44" s="3" t="str">
        <f>IF(ISNUMBER('Panel Spreadsheet'!AZ44),'Panel Spreadsheet'!AZ44*Maturity!AZ44,"")</f>
        <v/>
      </c>
      <c r="BA44" s="3" t="str">
        <f>IF(ISNUMBER('Panel Spreadsheet'!BA44),'Panel Spreadsheet'!BA44*Maturity!BA44,"")</f>
        <v/>
      </c>
      <c r="BB44" s="3" t="str">
        <f>IF(ISNUMBER('Panel Spreadsheet'!BB44),'Panel Spreadsheet'!BB44*Maturity!BB44,"")</f>
        <v/>
      </c>
      <c r="BC44" s="3" t="str">
        <f>IF(ISNUMBER('Panel Spreadsheet'!BC44),'Panel Spreadsheet'!BC44*Maturity!BC44,"")</f>
        <v/>
      </c>
      <c r="BD44" s="3" t="str">
        <f>IF(ISNUMBER('Panel Spreadsheet'!BD44),'Panel Spreadsheet'!BD44*Maturity!BD44,"")</f>
        <v/>
      </c>
      <c r="BE44" s="3" t="str">
        <f>IF(ISNUMBER('Panel Spreadsheet'!BE44),'Panel Spreadsheet'!BE44*Maturity!BE44,"")</f>
        <v/>
      </c>
      <c r="BF44" s="3" t="str">
        <f>IF(ISNUMBER('Panel Spreadsheet'!BF44),'Panel Spreadsheet'!BF44*Maturity!BF44,"")</f>
        <v/>
      </c>
      <c r="BG44" s="3" t="str">
        <f>IF(ISNUMBER('Panel Spreadsheet'!BG44),'Panel Spreadsheet'!BG44*Maturity!BG44,"")</f>
        <v/>
      </c>
      <c r="BH44" s="3" t="str">
        <f>IF(ISNUMBER('Panel Spreadsheet'!BH44),'Panel Spreadsheet'!BH44*Maturity!BH44,"")</f>
        <v/>
      </c>
      <c r="BI44" s="3" t="str">
        <f>IF(ISNUMBER('Panel Spreadsheet'!BI44),'Panel Spreadsheet'!BI44*Maturity!BI44,"")</f>
        <v/>
      </c>
      <c r="BJ44" s="3" t="str">
        <f>IF(ISNUMBER('Panel Spreadsheet'!BJ44),'Panel Spreadsheet'!BJ44*Maturity!BJ44,"")</f>
        <v/>
      </c>
      <c r="BK44" s="3" t="str">
        <f>IF(ISNUMBER('Panel Spreadsheet'!BK44),'Panel Spreadsheet'!BK44*Maturity!BK44,"")</f>
        <v/>
      </c>
      <c r="BL44" s="3" t="str">
        <f>IF(ISNUMBER('Panel Spreadsheet'!BL44),'Panel Spreadsheet'!BL44*Maturity!BL44,"")</f>
        <v/>
      </c>
      <c r="BM44" s="3" t="str">
        <f>IF(ISNUMBER('Panel Spreadsheet'!BM44),'Panel Spreadsheet'!BM44*Maturity!BM44,"")</f>
        <v/>
      </c>
    </row>
    <row r="45" spans="1:65" x14ac:dyDescent="0.35">
      <c r="A45" s="51" t="s">
        <v>44</v>
      </c>
      <c r="B45" s="49" t="s">
        <v>138</v>
      </c>
      <c r="C45" s="27">
        <v>5</v>
      </c>
      <c r="D45" s="22">
        <v>1946</v>
      </c>
      <c r="E45" s="26">
        <v>1953</v>
      </c>
      <c r="F45" s="3" t="str">
        <f>IF(ISNUMBER('Panel Spreadsheet'!F45),'Panel Spreadsheet'!F45*Maturity!F45,"")</f>
        <v/>
      </c>
      <c r="G45" s="3" t="str">
        <f>IF(ISNUMBER('Panel Spreadsheet'!G45),'Panel Spreadsheet'!G45*Maturity!G45,"")</f>
        <v/>
      </c>
      <c r="H45" s="3" t="str">
        <f>IF(ISNUMBER('Panel Spreadsheet'!H45),'Panel Spreadsheet'!H45*Maturity!H45,"")</f>
        <v/>
      </c>
      <c r="I45" s="3" t="str">
        <f>IF(ISNUMBER('Panel Spreadsheet'!I45),'Panel Spreadsheet'!I45*Maturity!I45,"")</f>
        <v/>
      </c>
      <c r="J45" s="3" t="str">
        <f>IF(ISNUMBER('Panel Spreadsheet'!J45),'Panel Spreadsheet'!J45*Maturity!J45,"")</f>
        <v/>
      </c>
      <c r="K45" s="3" t="str">
        <f>IF(ISNUMBER('Panel Spreadsheet'!K45),'Panel Spreadsheet'!K45*Maturity!K45,"")</f>
        <v/>
      </c>
      <c r="L45" s="3" t="str">
        <f>IF(ISNUMBER('Panel Spreadsheet'!L45),'Panel Spreadsheet'!L45*Maturity!L45,"")</f>
        <v/>
      </c>
      <c r="M45" s="3" t="str">
        <f>IF(ISNUMBER('Panel Spreadsheet'!M45),'Panel Spreadsheet'!M45*Maturity!M45,"")</f>
        <v/>
      </c>
      <c r="N45" s="3" t="str">
        <f>IF(ISNUMBER('Panel Spreadsheet'!N45),'Panel Spreadsheet'!N45*Maturity!N45,"")</f>
        <v/>
      </c>
      <c r="O45" s="3" t="str">
        <f>IF(ISNUMBER('Panel Spreadsheet'!O45),'Panel Spreadsheet'!O45*Maturity!O45,"")</f>
        <v/>
      </c>
      <c r="P45" s="3" t="str">
        <f>IF(ISNUMBER('Panel Spreadsheet'!P45),'Panel Spreadsheet'!P45*Maturity!P45,"")</f>
        <v/>
      </c>
      <c r="Q45" s="3" t="str">
        <f>IF(ISNUMBER('Panel Spreadsheet'!Q45),'Panel Spreadsheet'!Q45*Maturity!Q45,"")</f>
        <v/>
      </c>
      <c r="R45" s="3" t="str">
        <f>IF(ISNUMBER('Panel Spreadsheet'!R45),'Panel Spreadsheet'!R45*Maturity!R45,"")</f>
        <v/>
      </c>
      <c r="S45" s="3" t="str">
        <f>IF(ISNUMBER('Panel Spreadsheet'!S45),'Panel Spreadsheet'!S45*Maturity!S45,"")</f>
        <v/>
      </c>
      <c r="T45" s="3">
        <f>IF(ISNUMBER('Panel Spreadsheet'!T45),'Panel Spreadsheet'!T45*Maturity!T45,"")</f>
        <v>257500</v>
      </c>
      <c r="U45" s="3">
        <f>IF(ISNUMBER('Panel Spreadsheet'!U45),'Panel Spreadsheet'!U45*Maturity!U45,"")</f>
        <v>242400</v>
      </c>
      <c r="V45" s="3">
        <f>IF(ISNUMBER('Panel Spreadsheet'!V45),'Panel Spreadsheet'!V45*Maturity!V45,"")</f>
        <v>227700</v>
      </c>
      <c r="W45" s="3" t="str">
        <f>IF(ISNUMBER('Panel Spreadsheet'!W45),'Panel Spreadsheet'!W45*Maturity!W45,"")</f>
        <v/>
      </c>
      <c r="X45" s="3" t="str">
        <f>IF(ISNUMBER('Panel Spreadsheet'!X45),'Panel Spreadsheet'!X45*Maturity!X45,"")</f>
        <v/>
      </c>
      <c r="Y45" s="3" t="str">
        <f>IF(ISNUMBER('Panel Spreadsheet'!Y45),'Panel Spreadsheet'!Y45*Maturity!Y45,"")</f>
        <v/>
      </c>
      <c r="Z45" s="3" t="str">
        <f>IF(ISNUMBER('Panel Spreadsheet'!Z45),'Panel Spreadsheet'!Z45*Maturity!Z45,"")</f>
        <v/>
      </c>
      <c r="AA45" s="3" t="str">
        <f>IF(ISNUMBER('Panel Spreadsheet'!AA45),'Panel Spreadsheet'!AA45*Maturity!AA45,"")</f>
        <v/>
      </c>
      <c r="AB45" s="3" t="str">
        <f>IF(ISNUMBER('Panel Spreadsheet'!AB45),'Panel Spreadsheet'!AB45*Maturity!AB45,"")</f>
        <v/>
      </c>
      <c r="AC45" s="3" t="str">
        <f>IF(ISNUMBER('Panel Spreadsheet'!AC45),'Panel Spreadsheet'!AC45*Maturity!AC45,"")</f>
        <v/>
      </c>
      <c r="AD45" s="3" t="str">
        <f>IF(ISNUMBER('Panel Spreadsheet'!AD45),'Panel Spreadsheet'!AD45*Maturity!AD45,"")</f>
        <v/>
      </c>
      <c r="AE45" s="3" t="str">
        <f>IF(ISNUMBER('Panel Spreadsheet'!AE45),'Panel Spreadsheet'!AE45*Maturity!AE45,"")</f>
        <v/>
      </c>
      <c r="AF45" s="3" t="str">
        <f>IF(ISNUMBER('Panel Spreadsheet'!AF45),'Panel Spreadsheet'!AF45*Maturity!AF45,"")</f>
        <v/>
      </c>
      <c r="AG45" s="3" t="str">
        <f>IF(ISNUMBER('Panel Spreadsheet'!AG45),'Panel Spreadsheet'!AG45*Maturity!AG45,"")</f>
        <v/>
      </c>
      <c r="AH45" s="3" t="str">
        <f>IF(ISNUMBER('Panel Spreadsheet'!AH45),'Panel Spreadsheet'!AH45*Maturity!AH45,"")</f>
        <v/>
      </c>
      <c r="AI45" s="3" t="str">
        <f>IF(ISNUMBER('Panel Spreadsheet'!AI45),'Panel Spreadsheet'!AI45*Maturity!AI45,"")</f>
        <v/>
      </c>
      <c r="AJ45" s="3" t="str">
        <f>IF(ISNUMBER('Panel Spreadsheet'!AJ45),'Panel Spreadsheet'!AJ45*Maturity!AJ45,"")</f>
        <v/>
      </c>
      <c r="AK45" s="3" t="str">
        <f>IF(ISNUMBER('Panel Spreadsheet'!AK45),'Panel Spreadsheet'!AK45*Maturity!AK45,"")</f>
        <v/>
      </c>
      <c r="AL45" s="3" t="str">
        <f>IF(ISNUMBER('Panel Spreadsheet'!AL45),'Panel Spreadsheet'!AL45*Maturity!AL45,"")</f>
        <v/>
      </c>
      <c r="AM45" s="3" t="str">
        <f>IF(ISNUMBER('Panel Spreadsheet'!AM45),'Panel Spreadsheet'!AM45*Maturity!AM45,"")</f>
        <v/>
      </c>
      <c r="AN45" s="3" t="str">
        <f>IF(ISNUMBER('Panel Spreadsheet'!AN45),'Panel Spreadsheet'!AN45*Maturity!AN45,"")</f>
        <v/>
      </c>
      <c r="AO45" s="3" t="str">
        <f>IF(ISNUMBER('Panel Spreadsheet'!AO45),'Panel Spreadsheet'!AO45*Maturity!AO45,"")</f>
        <v/>
      </c>
      <c r="AP45" s="3" t="str">
        <f>IF(ISNUMBER('Panel Spreadsheet'!AP45),'Panel Spreadsheet'!AP45*Maturity!AP45,"")</f>
        <v/>
      </c>
      <c r="AQ45" s="3" t="str">
        <f>IF(ISNUMBER('Panel Spreadsheet'!AQ45),'Panel Spreadsheet'!AQ45*Maturity!AQ45,"")</f>
        <v/>
      </c>
      <c r="AR45" s="3" t="str">
        <f>IF(ISNUMBER('Panel Spreadsheet'!AR45),'Panel Spreadsheet'!AR45*Maturity!AR45,"")</f>
        <v/>
      </c>
      <c r="AS45" s="3" t="str">
        <f>IF(ISNUMBER('Panel Spreadsheet'!AS45),'Panel Spreadsheet'!AS45*Maturity!AS45,"")</f>
        <v/>
      </c>
      <c r="AT45" s="3" t="str">
        <f>IF(ISNUMBER('Panel Spreadsheet'!AT45),'Panel Spreadsheet'!AT45*Maturity!AT45,"")</f>
        <v/>
      </c>
      <c r="AU45" s="3" t="str">
        <f>IF(ISNUMBER('Panel Spreadsheet'!AU45),'Panel Spreadsheet'!AU45*Maturity!AU45,"")</f>
        <v/>
      </c>
      <c r="AV45" s="3" t="str">
        <f>IF(ISNUMBER('Panel Spreadsheet'!AV45),'Panel Spreadsheet'!AV45*Maturity!AV45,"")</f>
        <v/>
      </c>
      <c r="AW45" s="3" t="str">
        <f>IF(ISNUMBER('Panel Spreadsheet'!AW45),'Panel Spreadsheet'!AW45*Maturity!AW45,"")</f>
        <v/>
      </c>
      <c r="AX45" s="3" t="str">
        <f>IF(ISNUMBER('Panel Spreadsheet'!AX45),'Panel Spreadsheet'!AX45*Maturity!AX45,"")</f>
        <v/>
      </c>
      <c r="AY45" s="3" t="str">
        <f>IF(ISNUMBER('Panel Spreadsheet'!AY45),'Panel Spreadsheet'!AY45*Maturity!AY45,"")</f>
        <v/>
      </c>
      <c r="AZ45" s="3" t="str">
        <f>IF(ISNUMBER('Panel Spreadsheet'!AZ45),'Panel Spreadsheet'!AZ45*Maturity!AZ45,"")</f>
        <v/>
      </c>
      <c r="BA45" s="3" t="str">
        <f>IF(ISNUMBER('Panel Spreadsheet'!BA45),'Panel Spreadsheet'!BA45*Maturity!BA45,"")</f>
        <v/>
      </c>
      <c r="BB45" s="3" t="str">
        <f>IF(ISNUMBER('Panel Spreadsheet'!BB45),'Panel Spreadsheet'!BB45*Maturity!BB45,"")</f>
        <v/>
      </c>
      <c r="BC45" s="3" t="str">
        <f>IF(ISNUMBER('Panel Spreadsheet'!BC45),'Panel Spreadsheet'!BC45*Maturity!BC45,"")</f>
        <v/>
      </c>
      <c r="BD45" s="3" t="str">
        <f>IF(ISNUMBER('Panel Spreadsheet'!BD45),'Panel Spreadsheet'!BD45*Maturity!BD45,"")</f>
        <v/>
      </c>
      <c r="BE45" s="3" t="str">
        <f>IF(ISNUMBER('Panel Spreadsheet'!BE45),'Panel Spreadsheet'!BE45*Maturity!BE45,"")</f>
        <v/>
      </c>
      <c r="BF45" s="3" t="str">
        <f>IF(ISNUMBER('Panel Spreadsheet'!BF45),'Panel Spreadsheet'!BF45*Maturity!BF45,"")</f>
        <v/>
      </c>
      <c r="BG45" s="3" t="str">
        <f>IF(ISNUMBER('Panel Spreadsheet'!BG45),'Panel Spreadsheet'!BG45*Maturity!BG45,"")</f>
        <v/>
      </c>
      <c r="BH45" s="3" t="str">
        <f>IF(ISNUMBER('Panel Spreadsheet'!BH45),'Panel Spreadsheet'!BH45*Maturity!BH45,"")</f>
        <v/>
      </c>
      <c r="BI45" s="3" t="str">
        <f>IF(ISNUMBER('Panel Spreadsheet'!BI45),'Panel Spreadsheet'!BI45*Maturity!BI45,"")</f>
        <v/>
      </c>
      <c r="BJ45" s="3" t="str">
        <f>IF(ISNUMBER('Panel Spreadsheet'!BJ45),'Panel Spreadsheet'!BJ45*Maturity!BJ45,"")</f>
        <v/>
      </c>
      <c r="BK45" s="3" t="str">
        <f>IF(ISNUMBER('Panel Spreadsheet'!BK45),'Panel Spreadsheet'!BK45*Maturity!BK45,"")</f>
        <v/>
      </c>
      <c r="BL45" s="3" t="str">
        <f>IF(ISNUMBER('Panel Spreadsheet'!BL45),'Panel Spreadsheet'!BL45*Maturity!BL45,"")</f>
        <v/>
      </c>
      <c r="BM45" s="3" t="str">
        <f>IF(ISNUMBER('Panel Spreadsheet'!BM45),'Panel Spreadsheet'!BM45*Maturity!BM45,"")</f>
        <v/>
      </c>
    </row>
    <row r="46" spans="1:65" x14ac:dyDescent="0.35">
      <c r="A46" s="51" t="s">
        <v>18</v>
      </c>
      <c r="B46" s="49" t="s">
        <v>138</v>
      </c>
      <c r="C46" s="27">
        <v>5</v>
      </c>
      <c r="D46" s="22">
        <v>1935</v>
      </c>
      <c r="E46" s="26">
        <v>1955</v>
      </c>
      <c r="F46" s="3" t="str">
        <f>IF(ISNUMBER('Panel Spreadsheet'!F46),'Panel Spreadsheet'!F46*Maturity!F46,"")</f>
        <v/>
      </c>
      <c r="G46" s="3" t="str">
        <f>IF(ISNUMBER('Panel Spreadsheet'!G46),'Panel Spreadsheet'!G46*Maturity!G46,"")</f>
        <v/>
      </c>
      <c r="H46" s="3" t="str">
        <f>IF(ISNUMBER('Panel Spreadsheet'!H46),'Panel Spreadsheet'!H46*Maturity!H46,"")</f>
        <v/>
      </c>
      <c r="I46" s="3" t="str">
        <f>IF(ISNUMBER('Panel Spreadsheet'!I46),'Panel Spreadsheet'!I46*Maturity!I46,"")</f>
        <v/>
      </c>
      <c r="J46" s="3" t="str">
        <f>IF(ISNUMBER('Panel Spreadsheet'!J46),'Panel Spreadsheet'!J46*Maturity!J46,"")</f>
        <v/>
      </c>
      <c r="K46" s="3" t="str">
        <f>IF(ISNUMBER('Panel Spreadsheet'!K46),'Panel Spreadsheet'!K46*Maturity!K46,"")</f>
        <v/>
      </c>
      <c r="L46" s="3" t="str">
        <f>IF(ISNUMBER('Panel Spreadsheet'!L46),'Panel Spreadsheet'!L46*Maturity!L46,"")</f>
        <v/>
      </c>
      <c r="M46" s="3" t="str">
        <f>IF(ISNUMBER('Panel Spreadsheet'!M46),'Panel Spreadsheet'!M46*Maturity!M46,"")</f>
        <v/>
      </c>
      <c r="N46" s="3" t="str">
        <f>IF(ISNUMBER('Panel Spreadsheet'!N46),'Panel Spreadsheet'!N46*Maturity!N46,"")</f>
        <v/>
      </c>
      <c r="O46" s="3" t="str">
        <f>IF(ISNUMBER('Panel Spreadsheet'!O46),'Panel Spreadsheet'!O46*Maturity!O46,"")</f>
        <v/>
      </c>
      <c r="P46" s="3">
        <f>IF(ISNUMBER('Panel Spreadsheet'!P46),'Panel Spreadsheet'!P46*Maturity!P46,"")</f>
        <v>1550000</v>
      </c>
      <c r="Q46" s="3">
        <f>IF(ISNUMBER('Panel Spreadsheet'!Q46),'Panel Spreadsheet'!Q46*Maturity!Q46,"")</f>
        <v>8910000</v>
      </c>
      <c r="R46" s="3">
        <f>IF(ISNUMBER('Panel Spreadsheet'!R46),'Panel Spreadsheet'!R46*Maturity!R46,"")</f>
        <v>8526000</v>
      </c>
      <c r="S46" s="3">
        <f>IF(ISNUMBER('Panel Spreadsheet'!S46),'Panel Spreadsheet'!S46*Maturity!S46,"")</f>
        <v>5432000</v>
      </c>
      <c r="T46" s="3">
        <f>IF(ISNUMBER('Panel Spreadsheet'!T46),'Panel Spreadsheet'!T46*Maturity!T46,"")</f>
        <v>5292000</v>
      </c>
      <c r="U46" s="3">
        <f>IF(ISNUMBER('Panel Spreadsheet'!U46),'Panel Spreadsheet'!U46*Maturity!U46,"")</f>
        <v>4992000</v>
      </c>
      <c r="V46" s="3">
        <f>IF(ISNUMBER('Panel Spreadsheet'!V46),'Panel Spreadsheet'!V46*Maturity!V46,"")</f>
        <v>3675000</v>
      </c>
      <c r="W46" s="3">
        <f>IF(ISNUMBER('Panel Spreadsheet'!W46),'Panel Spreadsheet'!W46*Maturity!W46,"")</f>
        <v>2814000</v>
      </c>
      <c r="X46" s="3">
        <f>IF(ISNUMBER('Panel Spreadsheet'!X46),'Panel Spreadsheet'!X46*Maturity!X46,"")</f>
        <v>3521875</v>
      </c>
      <c r="Y46" s="3" t="str">
        <f>IF(ISNUMBER('Panel Spreadsheet'!Y46),'Panel Spreadsheet'!Y46*Maturity!Y46,"")</f>
        <v/>
      </c>
      <c r="Z46" s="3" t="str">
        <f>IF(ISNUMBER('Panel Spreadsheet'!Z46),'Panel Spreadsheet'!Z46*Maturity!Z46,"")</f>
        <v/>
      </c>
      <c r="AA46" s="3" t="str">
        <f>IF(ISNUMBER('Panel Spreadsheet'!AA46),'Panel Spreadsheet'!AA46*Maturity!AA46,"")</f>
        <v/>
      </c>
      <c r="AB46" s="3" t="str">
        <f>IF(ISNUMBER('Panel Spreadsheet'!AB46),'Panel Spreadsheet'!AB46*Maturity!AB46,"")</f>
        <v/>
      </c>
      <c r="AC46" s="3" t="str">
        <f>IF(ISNUMBER('Panel Spreadsheet'!AC46),'Panel Spreadsheet'!AC46*Maturity!AC46,"")</f>
        <v/>
      </c>
      <c r="AD46" s="3" t="str">
        <f>IF(ISNUMBER('Panel Spreadsheet'!AD46),'Panel Spreadsheet'!AD46*Maturity!AD46,"")</f>
        <v/>
      </c>
      <c r="AE46" s="3" t="str">
        <f>IF(ISNUMBER('Panel Spreadsheet'!AE46),'Panel Spreadsheet'!AE46*Maturity!AE46,"")</f>
        <v/>
      </c>
      <c r="AF46" s="3" t="str">
        <f>IF(ISNUMBER('Panel Spreadsheet'!AF46),'Panel Spreadsheet'!AF46*Maturity!AF46,"")</f>
        <v/>
      </c>
      <c r="AG46" s="3" t="str">
        <f>IF(ISNUMBER('Panel Spreadsheet'!AG46),'Panel Spreadsheet'!AG46*Maturity!AG46,"")</f>
        <v/>
      </c>
      <c r="AH46" s="3" t="str">
        <f>IF(ISNUMBER('Panel Spreadsheet'!AH46),'Panel Spreadsheet'!AH46*Maturity!AH46,"")</f>
        <v/>
      </c>
      <c r="AI46" s="3" t="str">
        <f>IF(ISNUMBER('Panel Spreadsheet'!AI46),'Panel Spreadsheet'!AI46*Maturity!AI46,"")</f>
        <v/>
      </c>
      <c r="AJ46" s="3" t="str">
        <f>IF(ISNUMBER('Panel Spreadsheet'!AJ46),'Panel Spreadsheet'!AJ46*Maturity!AJ46,"")</f>
        <v/>
      </c>
      <c r="AK46" s="3" t="str">
        <f>IF(ISNUMBER('Panel Spreadsheet'!AK46),'Panel Spreadsheet'!AK46*Maturity!AK46,"")</f>
        <v/>
      </c>
      <c r="AL46" s="3" t="str">
        <f>IF(ISNUMBER('Panel Spreadsheet'!AL46),'Panel Spreadsheet'!AL46*Maturity!AL46,"")</f>
        <v/>
      </c>
      <c r="AM46" s="3" t="str">
        <f>IF(ISNUMBER('Panel Spreadsheet'!AM46),'Panel Spreadsheet'!AM46*Maturity!AM46,"")</f>
        <v/>
      </c>
      <c r="AN46" s="3" t="str">
        <f>IF(ISNUMBER('Panel Spreadsheet'!AN46),'Panel Spreadsheet'!AN46*Maturity!AN46,"")</f>
        <v/>
      </c>
      <c r="AO46" s="3" t="str">
        <f>IF(ISNUMBER('Panel Spreadsheet'!AO46),'Panel Spreadsheet'!AO46*Maturity!AO46,"")</f>
        <v/>
      </c>
      <c r="AP46" s="3" t="str">
        <f>IF(ISNUMBER('Panel Spreadsheet'!AP46),'Panel Spreadsheet'!AP46*Maturity!AP46,"")</f>
        <v/>
      </c>
      <c r="AQ46" s="3" t="str">
        <f>IF(ISNUMBER('Panel Spreadsheet'!AQ46),'Panel Spreadsheet'!AQ46*Maturity!AQ46,"")</f>
        <v/>
      </c>
      <c r="AR46" s="3" t="str">
        <f>IF(ISNUMBER('Panel Spreadsheet'!AR46),'Panel Spreadsheet'!AR46*Maturity!AR46,"")</f>
        <v/>
      </c>
      <c r="AS46" s="3" t="str">
        <f>IF(ISNUMBER('Panel Spreadsheet'!AS46),'Panel Spreadsheet'!AS46*Maturity!AS46,"")</f>
        <v/>
      </c>
      <c r="AT46" s="3" t="str">
        <f>IF(ISNUMBER('Panel Spreadsheet'!AT46),'Panel Spreadsheet'!AT46*Maturity!AT46,"")</f>
        <v/>
      </c>
      <c r="AU46" s="3" t="str">
        <f>IF(ISNUMBER('Panel Spreadsheet'!AU46),'Panel Spreadsheet'!AU46*Maturity!AU46,"")</f>
        <v/>
      </c>
      <c r="AV46" s="3" t="str">
        <f>IF(ISNUMBER('Panel Spreadsheet'!AV46),'Panel Spreadsheet'!AV46*Maturity!AV46,"")</f>
        <v/>
      </c>
      <c r="AW46" s="3" t="str">
        <f>IF(ISNUMBER('Panel Spreadsheet'!AW46),'Panel Spreadsheet'!AW46*Maturity!AW46,"")</f>
        <v/>
      </c>
      <c r="AX46" s="3" t="str">
        <f>IF(ISNUMBER('Panel Spreadsheet'!AX46),'Panel Spreadsheet'!AX46*Maturity!AX46,"")</f>
        <v/>
      </c>
      <c r="AY46" s="3" t="str">
        <f>IF(ISNUMBER('Panel Spreadsheet'!AY46),'Panel Spreadsheet'!AY46*Maturity!AY46,"")</f>
        <v/>
      </c>
      <c r="AZ46" s="3" t="str">
        <f>IF(ISNUMBER('Panel Spreadsheet'!AZ46),'Panel Spreadsheet'!AZ46*Maturity!AZ46,"")</f>
        <v/>
      </c>
      <c r="BA46" s="3" t="str">
        <f>IF(ISNUMBER('Panel Spreadsheet'!BA46),'Panel Spreadsheet'!BA46*Maturity!BA46,"")</f>
        <v/>
      </c>
      <c r="BB46" s="3" t="str">
        <f>IF(ISNUMBER('Panel Spreadsheet'!BB46),'Panel Spreadsheet'!BB46*Maturity!BB46,"")</f>
        <v/>
      </c>
      <c r="BC46" s="3" t="str">
        <f>IF(ISNUMBER('Panel Spreadsheet'!BC46),'Panel Spreadsheet'!BC46*Maturity!BC46,"")</f>
        <v/>
      </c>
      <c r="BD46" s="3" t="str">
        <f>IF(ISNUMBER('Panel Spreadsheet'!BD46),'Panel Spreadsheet'!BD46*Maturity!BD46,"")</f>
        <v/>
      </c>
      <c r="BE46" s="3" t="str">
        <f>IF(ISNUMBER('Panel Spreadsheet'!BE46),'Panel Spreadsheet'!BE46*Maturity!BE46,"")</f>
        <v/>
      </c>
      <c r="BF46" s="3" t="str">
        <f>IF(ISNUMBER('Panel Spreadsheet'!BF46),'Panel Spreadsheet'!BF46*Maturity!BF46,"")</f>
        <v/>
      </c>
      <c r="BG46" s="3" t="str">
        <f>IF(ISNUMBER('Panel Spreadsheet'!BG46),'Panel Spreadsheet'!BG46*Maturity!BG46,"")</f>
        <v/>
      </c>
      <c r="BH46" s="3" t="str">
        <f>IF(ISNUMBER('Panel Spreadsheet'!BH46),'Panel Spreadsheet'!BH46*Maturity!BH46,"")</f>
        <v/>
      </c>
      <c r="BI46" s="3" t="str">
        <f>IF(ISNUMBER('Panel Spreadsheet'!BI46),'Panel Spreadsheet'!BI46*Maturity!BI46,"")</f>
        <v/>
      </c>
      <c r="BJ46" s="3" t="str">
        <f>IF(ISNUMBER('Panel Spreadsheet'!BJ46),'Panel Spreadsheet'!BJ46*Maturity!BJ46,"")</f>
        <v/>
      </c>
      <c r="BK46" s="3" t="str">
        <f>IF(ISNUMBER('Panel Spreadsheet'!BK46),'Panel Spreadsheet'!BK46*Maturity!BK46,"")</f>
        <v/>
      </c>
      <c r="BL46" s="3" t="str">
        <f>IF(ISNUMBER('Panel Spreadsheet'!BL46),'Panel Spreadsheet'!BL46*Maturity!BL46,"")</f>
        <v/>
      </c>
      <c r="BM46" s="3" t="str">
        <f>IF(ISNUMBER('Panel Spreadsheet'!BM46),'Panel Spreadsheet'!BM46*Maturity!BM46,"")</f>
        <v/>
      </c>
    </row>
    <row r="47" spans="1:65" x14ac:dyDescent="0.35">
      <c r="A47" s="51" t="s">
        <v>17</v>
      </c>
      <c r="B47" s="49" t="s">
        <v>138</v>
      </c>
      <c r="C47" s="27">
        <v>5</v>
      </c>
      <c r="D47" s="22">
        <v>1946</v>
      </c>
      <c r="E47" s="115">
        <v>1946</v>
      </c>
      <c r="F47" s="3" t="str">
        <f>IF(ISNUMBER('Panel Spreadsheet'!F47),'Panel Spreadsheet'!F47*Maturity!F47,"")</f>
        <v/>
      </c>
      <c r="G47" s="3" t="str">
        <f>IF(ISNUMBER('Panel Spreadsheet'!G47),'Panel Spreadsheet'!G47*Maturity!G47,"")</f>
        <v/>
      </c>
      <c r="H47" s="3" t="str">
        <f>IF(ISNUMBER('Panel Spreadsheet'!H47),'Panel Spreadsheet'!H47*Maturity!H47,"")</f>
        <v/>
      </c>
      <c r="I47" s="3" t="str">
        <f>IF(ISNUMBER('Panel Spreadsheet'!I47),'Panel Spreadsheet'!I47*Maturity!I47,"")</f>
        <v/>
      </c>
      <c r="J47" s="3" t="str">
        <f>IF(ISNUMBER('Panel Spreadsheet'!J47),'Panel Spreadsheet'!J47*Maturity!J47,"")</f>
        <v/>
      </c>
      <c r="K47" s="3" t="str">
        <f>IF(ISNUMBER('Panel Spreadsheet'!K47),'Panel Spreadsheet'!K47*Maturity!K47,"")</f>
        <v/>
      </c>
      <c r="L47" s="3" t="str">
        <f>IF(ISNUMBER('Panel Spreadsheet'!L47),'Panel Spreadsheet'!L47*Maturity!L47,"")</f>
        <v/>
      </c>
      <c r="M47" s="3" t="str">
        <f>IF(ISNUMBER('Panel Spreadsheet'!M47),'Panel Spreadsheet'!M47*Maturity!M47,"")</f>
        <v/>
      </c>
      <c r="N47" s="3" t="str">
        <f>IF(ISNUMBER('Panel Spreadsheet'!N47),'Panel Spreadsheet'!N47*Maturity!N47,"")</f>
        <v/>
      </c>
      <c r="O47" s="3" t="str">
        <f>IF(ISNUMBER('Panel Spreadsheet'!O47),'Panel Spreadsheet'!O47*Maturity!O47,"")</f>
        <v/>
      </c>
      <c r="P47" s="3" t="str">
        <f>IF(ISNUMBER('Panel Spreadsheet'!P47),'Panel Spreadsheet'!P47*Maturity!P47,"")</f>
        <v/>
      </c>
      <c r="Q47" s="3" t="str">
        <f>IF(ISNUMBER('Panel Spreadsheet'!Q47),'Panel Spreadsheet'!Q47*Maturity!Q47,"")</f>
        <v/>
      </c>
      <c r="R47" s="3" t="str">
        <f>IF(ISNUMBER('Panel Spreadsheet'!R47),'Panel Spreadsheet'!R47*Maturity!R47,"")</f>
        <v/>
      </c>
      <c r="S47" s="3">
        <f>IF(ISNUMBER('Panel Spreadsheet'!S47),'Panel Spreadsheet'!S47*Maturity!S47,"")</f>
        <v>3325000</v>
      </c>
      <c r="T47" s="3">
        <f>IF(ISNUMBER('Panel Spreadsheet'!T47),'Panel Spreadsheet'!T47*Maturity!T47,"")</f>
        <v>3244500</v>
      </c>
      <c r="U47" s="3">
        <f>IF(ISNUMBER('Panel Spreadsheet'!U47),'Panel Spreadsheet'!U47*Maturity!U47,"")</f>
        <v>3034500</v>
      </c>
      <c r="V47" s="3">
        <f>IF(ISNUMBER('Panel Spreadsheet'!V47),'Panel Spreadsheet'!V47*Maturity!V47,"")</f>
        <v>2800000</v>
      </c>
      <c r="W47" s="3" t="str">
        <f>IF(ISNUMBER('Panel Spreadsheet'!W47),'Panel Spreadsheet'!W47*Maturity!W47,"")</f>
        <v/>
      </c>
      <c r="X47" s="3" t="str">
        <f>IF(ISNUMBER('Panel Spreadsheet'!X47),'Panel Spreadsheet'!X47*Maturity!X47,"")</f>
        <v/>
      </c>
      <c r="Y47" s="3" t="str">
        <f>IF(ISNUMBER('Panel Spreadsheet'!Y47),'Panel Spreadsheet'!Y47*Maturity!Y47,"")</f>
        <v/>
      </c>
      <c r="Z47" s="3" t="str">
        <f>IF(ISNUMBER('Panel Spreadsheet'!Z47),'Panel Spreadsheet'!Z47*Maturity!Z47,"")</f>
        <v/>
      </c>
      <c r="AA47" s="3" t="str">
        <f>IF(ISNUMBER('Panel Spreadsheet'!AA47),'Panel Spreadsheet'!AA47*Maturity!AA47,"")</f>
        <v/>
      </c>
      <c r="AB47" s="3" t="str">
        <f>IF(ISNUMBER('Panel Spreadsheet'!AB47),'Panel Spreadsheet'!AB47*Maturity!AB47,"")</f>
        <v/>
      </c>
      <c r="AC47" s="3" t="str">
        <f>IF(ISNUMBER('Panel Spreadsheet'!AC47),'Panel Spreadsheet'!AC47*Maturity!AC47,"")</f>
        <v/>
      </c>
      <c r="AD47" s="3" t="str">
        <f>IF(ISNUMBER('Panel Spreadsheet'!AD47),'Panel Spreadsheet'!AD47*Maturity!AD47,"")</f>
        <v/>
      </c>
      <c r="AE47" s="3" t="str">
        <f>IF(ISNUMBER('Panel Spreadsheet'!AE47),'Panel Spreadsheet'!AE47*Maturity!AE47,"")</f>
        <v/>
      </c>
      <c r="AF47" s="3" t="str">
        <f>IF(ISNUMBER('Panel Spreadsheet'!AF47),'Panel Spreadsheet'!AF47*Maturity!AF47,"")</f>
        <v/>
      </c>
      <c r="AG47" s="3" t="str">
        <f>IF(ISNUMBER('Panel Spreadsheet'!AG47),'Panel Spreadsheet'!AG47*Maturity!AG47,"")</f>
        <v/>
      </c>
      <c r="AH47" s="3" t="str">
        <f>IF(ISNUMBER('Panel Spreadsheet'!AH47),'Panel Spreadsheet'!AH47*Maturity!AH47,"")</f>
        <v/>
      </c>
      <c r="AI47" s="3" t="str">
        <f>IF(ISNUMBER('Panel Spreadsheet'!AI47),'Panel Spreadsheet'!AI47*Maturity!AI47,"")</f>
        <v/>
      </c>
      <c r="AJ47" s="3" t="str">
        <f>IF(ISNUMBER('Panel Spreadsheet'!AJ47),'Panel Spreadsheet'!AJ47*Maturity!AJ47,"")</f>
        <v/>
      </c>
      <c r="AK47" s="3" t="str">
        <f>IF(ISNUMBER('Panel Spreadsheet'!AK47),'Panel Spreadsheet'!AK47*Maturity!AK47,"")</f>
        <v/>
      </c>
      <c r="AL47" s="3" t="str">
        <f>IF(ISNUMBER('Panel Spreadsheet'!AL47),'Panel Spreadsheet'!AL47*Maturity!AL47,"")</f>
        <v/>
      </c>
      <c r="AM47" s="3" t="str">
        <f>IF(ISNUMBER('Panel Spreadsheet'!AM47),'Panel Spreadsheet'!AM47*Maturity!AM47,"")</f>
        <v/>
      </c>
      <c r="AN47" s="3" t="str">
        <f>IF(ISNUMBER('Panel Spreadsheet'!AN47),'Panel Spreadsheet'!AN47*Maturity!AN47,"")</f>
        <v/>
      </c>
      <c r="AO47" s="3" t="str">
        <f>IF(ISNUMBER('Panel Spreadsheet'!AO47),'Panel Spreadsheet'!AO47*Maturity!AO47,"")</f>
        <v/>
      </c>
      <c r="AP47" s="3" t="str">
        <f>IF(ISNUMBER('Panel Spreadsheet'!AP47),'Panel Spreadsheet'!AP47*Maturity!AP47,"")</f>
        <v/>
      </c>
      <c r="AQ47" s="3" t="str">
        <f>IF(ISNUMBER('Panel Spreadsheet'!AQ47),'Panel Spreadsheet'!AQ47*Maturity!AQ47,"")</f>
        <v/>
      </c>
      <c r="AR47" s="3" t="str">
        <f>IF(ISNUMBER('Panel Spreadsheet'!AR47),'Panel Spreadsheet'!AR47*Maturity!AR47,"")</f>
        <v/>
      </c>
      <c r="AS47" s="3" t="str">
        <f>IF(ISNUMBER('Panel Spreadsheet'!AS47),'Panel Spreadsheet'!AS47*Maturity!AS47,"")</f>
        <v/>
      </c>
      <c r="AT47" s="3" t="str">
        <f>IF(ISNUMBER('Panel Spreadsheet'!AT47),'Panel Spreadsheet'!AT47*Maturity!AT47,"")</f>
        <v/>
      </c>
      <c r="AU47" s="3" t="str">
        <f>IF(ISNUMBER('Panel Spreadsheet'!AU47),'Panel Spreadsheet'!AU47*Maturity!AU47,"")</f>
        <v/>
      </c>
      <c r="AV47" s="3" t="str">
        <f>IF(ISNUMBER('Panel Spreadsheet'!AV47),'Panel Spreadsheet'!AV47*Maturity!AV47,"")</f>
        <v/>
      </c>
      <c r="AW47" s="3" t="str">
        <f>IF(ISNUMBER('Panel Spreadsheet'!AW47),'Panel Spreadsheet'!AW47*Maturity!AW47,"")</f>
        <v/>
      </c>
      <c r="AX47" s="3" t="str">
        <f>IF(ISNUMBER('Panel Spreadsheet'!AX47),'Panel Spreadsheet'!AX47*Maturity!AX47,"")</f>
        <v/>
      </c>
      <c r="AY47" s="3" t="str">
        <f>IF(ISNUMBER('Panel Spreadsheet'!AY47),'Panel Spreadsheet'!AY47*Maturity!AY47,"")</f>
        <v/>
      </c>
      <c r="AZ47" s="3" t="str">
        <f>IF(ISNUMBER('Panel Spreadsheet'!AZ47),'Panel Spreadsheet'!AZ47*Maturity!AZ47,"")</f>
        <v/>
      </c>
      <c r="BA47" s="3" t="str">
        <f>IF(ISNUMBER('Panel Spreadsheet'!BA47),'Panel Spreadsheet'!BA47*Maturity!BA47,"")</f>
        <v/>
      </c>
      <c r="BB47" s="3" t="str">
        <f>IF(ISNUMBER('Panel Spreadsheet'!BB47),'Panel Spreadsheet'!BB47*Maturity!BB47,"")</f>
        <v/>
      </c>
      <c r="BC47" s="3" t="str">
        <f>IF(ISNUMBER('Panel Spreadsheet'!BC47),'Panel Spreadsheet'!BC47*Maturity!BC47,"")</f>
        <v/>
      </c>
      <c r="BD47" s="3" t="str">
        <f>IF(ISNUMBER('Panel Spreadsheet'!BD47),'Panel Spreadsheet'!BD47*Maturity!BD47,"")</f>
        <v/>
      </c>
      <c r="BE47" s="3" t="str">
        <f>IF(ISNUMBER('Panel Spreadsheet'!BE47),'Panel Spreadsheet'!BE47*Maturity!BE47,"")</f>
        <v/>
      </c>
      <c r="BF47" s="3" t="str">
        <f>IF(ISNUMBER('Panel Spreadsheet'!BF47),'Panel Spreadsheet'!BF47*Maturity!BF47,"")</f>
        <v/>
      </c>
      <c r="BG47" s="3" t="str">
        <f>IF(ISNUMBER('Panel Spreadsheet'!BG47),'Panel Spreadsheet'!BG47*Maturity!BG47,"")</f>
        <v/>
      </c>
      <c r="BH47" s="3" t="str">
        <f>IF(ISNUMBER('Panel Spreadsheet'!BH47),'Panel Spreadsheet'!BH47*Maturity!BH47,"")</f>
        <v/>
      </c>
      <c r="BI47" s="3" t="str">
        <f>IF(ISNUMBER('Panel Spreadsheet'!BI47),'Panel Spreadsheet'!BI47*Maturity!BI47,"")</f>
        <v/>
      </c>
      <c r="BJ47" s="3" t="str">
        <f>IF(ISNUMBER('Panel Spreadsheet'!BJ47),'Panel Spreadsheet'!BJ47*Maturity!BJ47,"")</f>
        <v/>
      </c>
      <c r="BK47" s="3" t="str">
        <f>IF(ISNUMBER('Panel Spreadsheet'!BK47),'Panel Spreadsheet'!BK47*Maturity!BK47,"")</f>
        <v/>
      </c>
      <c r="BL47" s="3" t="str">
        <f>IF(ISNUMBER('Panel Spreadsheet'!BL47),'Panel Spreadsheet'!BL47*Maturity!BL47,"")</f>
        <v/>
      </c>
      <c r="BM47" s="3" t="str">
        <f>IF(ISNUMBER('Panel Spreadsheet'!BM47),'Panel Spreadsheet'!BM47*Maturity!BM47,"")</f>
        <v/>
      </c>
    </row>
    <row r="48" spans="1:65" x14ac:dyDescent="0.35">
      <c r="A48" s="49" t="s">
        <v>34</v>
      </c>
      <c r="B48" s="49" t="s">
        <v>138</v>
      </c>
      <c r="C48" s="27">
        <v>5</v>
      </c>
      <c r="D48" s="22">
        <v>1933</v>
      </c>
      <c r="E48" s="22">
        <v>1943</v>
      </c>
      <c r="F48" s="3" t="str">
        <f>IF(ISNUMBER('Panel Spreadsheet'!F48),'Panel Spreadsheet'!F48*Maturity!F48,"")</f>
        <v/>
      </c>
      <c r="G48" s="3" t="str">
        <f>IF(ISNUMBER('Panel Spreadsheet'!G48),'Panel Spreadsheet'!G48*Maturity!G48,"")</f>
        <v/>
      </c>
      <c r="H48" s="3" t="str">
        <f>IF(ISNUMBER('Panel Spreadsheet'!H48),'Panel Spreadsheet'!H48*Maturity!H48,"")</f>
        <v/>
      </c>
      <c r="I48" s="3" t="str">
        <f>IF(ISNUMBER('Panel Spreadsheet'!I48),'Panel Spreadsheet'!I48*Maturity!I48,"")</f>
        <v/>
      </c>
      <c r="J48" s="3" t="str">
        <f>IF(ISNUMBER('Panel Spreadsheet'!J48),'Panel Spreadsheet'!J48*Maturity!J48,"")</f>
        <v/>
      </c>
      <c r="K48" s="3" t="str">
        <f>IF(ISNUMBER('Panel Spreadsheet'!K48),'Panel Spreadsheet'!K48*Maturity!K48,"")</f>
        <v/>
      </c>
      <c r="L48" s="3" t="str">
        <f>IF(ISNUMBER('Panel Spreadsheet'!L48),'Panel Spreadsheet'!L48*Maturity!L48,"")</f>
        <v/>
      </c>
      <c r="M48" s="3" t="str">
        <f>IF(ISNUMBER('Panel Spreadsheet'!M48),'Panel Spreadsheet'!M48*Maturity!M48,"")</f>
        <v/>
      </c>
      <c r="N48" s="3" t="str">
        <f>IF(ISNUMBER('Panel Spreadsheet'!N48),'Panel Spreadsheet'!N48*Maturity!N48,"")</f>
        <v/>
      </c>
      <c r="O48" s="3" t="str">
        <f>IF(ISNUMBER('Panel Spreadsheet'!O48),'Panel Spreadsheet'!O48*Maturity!O48,"")</f>
        <v/>
      </c>
      <c r="P48" s="3">
        <f>IF(ISNUMBER('Panel Spreadsheet'!P48),'Panel Spreadsheet'!P48*Maturity!P48,"")</f>
        <v>959500</v>
      </c>
      <c r="Q48" s="3">
        <f>IF(ISNUMBER('Panel Spreadsheet'!Q48),'Panel Spreadsheet'!Q48*Maturity!Q48,"")</f>
        <v>1782000</v>
      </c>
      <c r="R48" s="3">
        <f>IF(ISNUMBER('Panel Spreadsheet'!R48),'Panel Spreadsheet'!R48*Maturity!R48,"")</f>
        <v>3400000</v>
      </c>
      <c r="S48" s="3">
        <f>IF(ISNUMBER('Panel Spreadsheet'!S48),'Panel Spreadsheet'!S48*Maturity!S48,"")</f>
        <v>3200000</v>
      </c>
      <c r="T48" s="3">
        <f>IF(ISNUMBER('Panel Spreadsheet'!T48),'Panel Spreadsheet'!T48*Maturity!T48,"")</f>
        <v>3000000</v>
      </c>
      <c r="U48" s="3">
        <f>IF(ISNUMBER('Panel Spreadsheet'!U48),'Panel Spreadsheet'!U48*Maturity!U48,"")</f>
        <v>2800000</v>
      </c>
      <c r="V48" s="3">
        <f>IF(ISNUMBER('Panel Spreadsheet'!V48),'Panel Spreadsheet'!V48*Maturity!V48,"")</f>
        <v>2600000</v>
      </c>
      <c r="W48" s="3" t="str">
        <f>IF(ISNUMBER('Panel Spreadsheet'!W48),'Panel Spreadsheet'!W48*Maturity!W48,"")</f>
        <v/>
      </c>
      <c r="X48" s="3" t="str">
        <f>IF(ISNUMBER('Panel Spreadsheet'!X48),'Panel Spreadsheet'!X48*Maturity!X48,"")</f>
        <v/>
      </c>
      <c r="Y48" s="3" t="str">
        <f>IF(ISNUMBER('Panel Spreadsheet'!Y48),'Panel Spreadsheet'!Y48*Maturity!Y48,"")</f>
        <v/>
      </c>
      <c r="Z48" s="3" t="str">
        <f>IF(ISNUMBER('Panel Spreadsheet'!Z48),'Panel Spreadsheet'!Z48*Maturity!Z48,"")</f>
        <v/>
      </c>
      <c r="AA48" s="3" t="str">
        <f>IF(ISNUMBER('Panel Spreadsheet'!AA48),'Panel Spreadsheet'!AA48*Maturity!AA48,"")</f>
        <v/>
      </c>
      <c r="AB48" s="3" t="str">
        <f>IF(ISNUMBER('Panel Spreadsheet'!AB48),'Panel Spreadsheet'!AB48*Maturity!AB48,"")</f>
        <v/>
      </c>
      <c r="AC48" s="3" t="str">
        <f>IF(ISNUMBER('Panel Spreadsheet'!AC48),'Panel Spreadsheet'!AC48*Maturity!AC48,"")</f>
        <v/>
      </c>
      <c r="AD48" s="3" t="str">
        <f>IF(ISNUMBER('Panel Spreadsheet'!AD48),'Panel Spreadsheet'!AD48*Maturity!AD48,"")</f>
        <v/>
      </c>
      <c r="AE48" s="3" t="str">
        <f>IF(ISNUMBER('Panel Spreadsheet'!AE48),'Panel Spreadsheet'!AE48*Maturity!AE48,"")</f>
        <v/>
      </c>
      <c r="AF48" s="3" t="str">
        <f>IF(ISNUMBER('Panel Spreadsheet'!AF48),'Panel Spreadsheet'!AF48*Maturity!AF48,"")</f>
        <v/>
      </c>
      <c r="AG48" s="3" t="str">
        <f>IF(ISNUMBER('Panel Spreadsheet'!AG48),'Panel Spreadsheet'!AG48*Maturity!AG48,"")</f>
        <v/>
      </c>
      <c r="AH48" s="3" t="str">
        <f>IF(ISNUMBER('Panel Spreadsheet'!AH48),'Panel Spreadsheet'!AH48*Maturity!AH48,"")</f>
        <v/>
      </c>
      <c r="AI48" s="3" t="str">
        <f>IF(ISNUMBER('Panel Spreadsheet'!AI48),'Panel Spreadsheet'!AI48*Maturity!AI48,"")</f>
        <v/>
      </c>
      <c r="AJ48" s="3" t="str">
        <f>IF(ISNUMBER('Panel Spreadsheet'!AJ48),'Panel Spreadsheet'!AJ48*Maturity!AJ48,"")</f>
        <v/>
      </c>
      <c r="AK48" s="3" t="str">
        <f>IF(ISNUMBER('Panel Spreadsheet'!AK48),'Panel Spreadsheet'!AK48*Maturity!AK48,"")</f>
        <v/>
      </c>
      <c r="AL48" s="3" t="str">
        <f>IF(ISNUMBER('Panel Spreadsheet'!AL48),'Panel Spreadsheet'!AL48*Maturity!AL48,"")</f>
        <v/>
      </c>
      <c r="AM48" s="3" t="str">
        <f>IF(ISNUMBER('Panel Spreadsheet'!AM48),'Panel Spreadsheet'!AM48*Maturity!AM48,"")</f>
        <v/>
      </c>
      <c r="AN48" s="3" t="str">
        <f>IF(ISNUMBER('Panel Spreadsheet'!AN48),'Panel Spreadsheet'!AN48*Maturity!AN48,"")</f>
        <v/>
      </c>
      <c r="AO48" s="3" t="str">
        <f>IF(ISNUMBER('Panel Spreadsheet'!AO48),'Panel Spreadsheet'!AO48*Maturity!AO48,"")</f>
        <v/>
      </c>
      <c r="AP48" s="3" t="str">
        <f>IF(ISNUMBER('Panel Spreadsheet'!AP48),'Panel Spreadsheet'!AP48*Maturity!AP48,"")</f>
        <v/>
      </c>
      <c r="AQ48" s="3" t="str">
        <f>IF(ISNUMBER('Panel Spreadsheet'!AQ48),'Panel Spreadsheet'!AQ48*Maturity!AQ48,"")</f>
        <v/>
      </c>
      <c r="AR48" s="3" t="str">
        <f>IF(ISNUMBER('Panel Spreadsheet'!AR48),'Panel Spreadsheet'!AR48*Maturity!AR48,"")</f>
        <v/>
      </c>
      <c r="AS48" s="3" t="str">
        <f>IF(ISNUMBER('Panel Spreadsheet'!AS48),'Panel Spreadsheet'!AS48*Maturity!AS48,"")</f>
        <v/>
      </c>
      <c r="AT48" s="3" t="str">
        <f>IF(ISNUMBER('Panel Spreadsheet'!AT48),'Panel Spreadsheet'!AT48*Maturity!AT48,"")</f>
        <v/>
      </c>
      <c r="AU48" s="3" t="str">
        <f>IF(ISNUMBER('Panel Spreadsheet'!AU48),'Panel Spreadsheet'!AU48*Maturity!AU48,"")</f>
        <v/>
      </c>
      <c r="AV48" s="3" t="str">
        <f>IF(ISNUMBER('Panel Spreadsheet'!AV48),'Panel Spreadsheet'!AV48*Maturity!AV48,"")</f>
        <v/>
      </c>
      <c r="AW48" s="3" t="str">
        <f>IF(ISNUMBER('Panel Spreadsheet'!AW48),'Panel Spreadsheet'!AW48*Maturity!AW48,"")</f>
        <v/>
      </c>
      <c r="AX48" s="3" t="str">
        <f>IF(ISNUMBER('Panel Spreadsheet'!AX48),'Panel Spreadsheet'!AX48*Maturity!AX48,"")</f>
        <v/>
      </c>
      <c r="AY48" s="3" t="str">
        <f>IF(ISNUMBER('Panel Spreadsheet'!AY48),'Panel Spreadsheet'!AY48*Maturity!AY48,"")</f>
        <v/>
      </c>
      <c r="AZ48" s="3" t="str">
        <f>IF(ISNUMBER('Panel Spreadsheet'!AZ48),'Panel Spreadsheet'!AZ48*Maturity!AZ48,"")</f>
        <v/>
      </c>
      <c r="BA48" s="3" t="str">
        <f>IF(ISNUMBER('Panel Spreadsheet'!BA48),'Panel Spreadsheet'!BA48*Maturity!BA48,"")</f>
        <v/>
      </c>
      <c r="BB48" s="3" t="str">
        <f>IF(ISNUMBER('Panel Spreadsheet'!BB48),'Panel Spreadsheet'!BB48*Maturity!BB48,"")</f>
        <v/>
      </c>
      <c r="BC48" s="3" t="str">
        <f>IF(ISNUMBER('Panel Spreadsheet'!BC48),'Panel Spreadsheet'!BC48*Maturity!BC48,"")</f>
        <v/>
      </c>
      <c r="BD48" s="3" t="str">
        <f>IF(ISNUMBER('Panel Spreadsheet'!BD48),'Panel Spreadsheet'!BD48*Maturity!BD48,"")</f>
        <v/>
      </c>
      <c r="BE48" s="3" t="str">
        <f>IF(ISNUMBER('Panel Spreadsheet'!BE48),'Panel Spreadsheet'!BE48*Maturity!BE48,"")</f>
        <v/>
      </c>
      <c r="BF48" s="3" t="str">
        <f>IF(ISNUMBER('Panel Spreadsheet'!BF48),'Panel Spreadsheet'!BF48*Maturity!BF48,"")</f>
        <v/>
      </c>
      <c r="BG48" s="3" t="str">
        <f>IF(ISNUMBER('Panel Spreadsheet'!BG48),'Panel Spreadsheet'!BG48*Maturity!BG48,"")</f>
        <v/>
      </c>
      <c r="BH48" s="3" t="str">
        <f>IF(ISNUMBER('Panel Spreadsheet'!BH48),'Panel Spreadsheet'!BH48*Maturity!BH48,"")</f>
        <v/>
      </c>
      <c r="BI48" s="3" t="str">
        <f>IF(ISNUMBER('Panel Spreadsheet'!BI48),'Panel Spreadsheet'!BI48*Maturity!BI48,"")</f>
        <v/>
      </c>
      <c r="BJ48" s="3" t="str">
        <f>IF(ISNUMBER('Panel Spreadsheet'!BJ48),'Panel Spreadsheet'!BJ48*Maturity!BJ48,"")</f>
        <v/>
      </c>
      <c r="BK48" s="3" t="str">
        <f>IF(ISNUMBER('Panel Spreadsheet'!BK48),'Panel Spreadsheet'!BK48*Maturity!BK48,"")</f>
        <v/>
      </c>
      <c r="BL48" s="3" t="str">
        <f>IF(ISNUMBER('Panel Spreadsheet'!BL48),'Panel Spreadsheet'!BL48*Maturity!BL48,"")</f>
        <v/>
      </c>
      <c r="BM48" s="3" t="str">
        <f>IF(ISNUMBER('Panel Spreadsheet'!BM48),'Panel Spreadsheet'!BM48*Maturity!BM48,"")</f>
        <v/>
      </c>
    </row>
    <row r="49" spans="1:65" x14ac:dyDescent="0.35">
      <c r="A49" s="51" t="s">
        <v>34</v>
      </c>
      <c r="B49" s="49" t="s">
        <v>138</v>
      </c>
      <c r="C49" s="27">
        <v>5</v>
      </c>
      <c r="D49" s="22">
        <v>1940</v>
      </c>
      <c r="E49" s="26">
        <v>1960</v>
      </c>
      <c r="F49" s="3" t="str">
        <f>IF(ISNUMBER('Panel Spreadsheet'!F49),'Panel Spreadsheet'!F49*Maturity!F49,"")</f>
        <v/>
      </c>
      <c r="G49" s="3" t="str">
        <f>IF(ISNUMBER('Panel Spreadsheet'!G49),'Panel Spreadsheet'!G49*Maturity!G49,"")</f>
        <v/>
      </c>
      <c r="H49" s="3" t="str">
        <f>IF(ISNUMBER('Panel Spreadsheet'!H49),'Panel Spreadsheet'!H49*Maturity!H49,"")</f>
        <v/>
      </c>
      <c r="I49" s="3" t="str">
        <f>IF(ISNUMBER('Panel Spreadsheet'!I49),'Panel Spreadsheet'!I49*Maturity!I49,"")</f>
        <v/>
      </c>
      <c r="J49" s="3" t="str">
        <f>IF(ISNUMBER('Panel Spreadsheet'!J49),'Panel Spreadsheet'!J49*Maturity!J49,"")</f>
        <v/>
      </c>
      <c r="K49" s="3" t="str">
        <f>IF(ISNUMBER('Panel Spreadsheet'!K49),'Panel Spreadsheet'!K49*Maturity!K49,"")</f>
        <v/>
      </c>
      <c r="L49" s="3" t="str">
        <f>IF(ISNUMBER('Panel Spreadsheet'!L49),'Panel Spreadsheet'!L49*Maturity!L49,"")</f>
        <v/>
      </c>
      <c r="M49" s="3" t="str">
        <f>IF(ISNUMBER('Panel Spreadsheet'!M49),'Panel Spreadsheet'!M49*Maturity!M49,"")</f>
        <v/>
      </c>
      <c r="N49" s="3" t="str">
        <f>IF(ISNUMBER('Panel Spreadsheet'!N49),'Panel Spreadsheet'!N49*Maturity!N49,"")</f>
        <v/>
      </c>
      <c r="O49" s="3" t="str">
        <f>IF(ISNUMBER('Panel Spreadsheet'!O49),'Panel Spreadsheet'!O49*Maturity!O49,"")</f>
        <v/>
      </c>
      <c r="P49" s="3" t="str">
        <f>IF(ISNUMBER('Panel Spreadsheet'!P49),'Panel Spreadsheet'!P49*Maturity!P49,"")</f>
        <v/>
      </c>
      <c r="Q49" s="3">
        <f>IF(ISNUMBER('Panel Spreadsheet'!Q49),'Panel Spreadsheet'!Q49*Maturity!Q49,"")</f>
        <v>8706250</v>
      </c>
      <c r="R49" s="3">
        <f>IF(ISNUMBER('Panel Spreadsheet'!R49),'Panel Spreadsheet'!R49*Maturity!R49,"")</f>
        <v>8500000</v>
      </c>
      <c r="S49" s="3">
        <f>IF(ISNUMBER('Panel Spreadsheet'!S49),'Panel Spreadsheet'!S49*Maturity!S49,"")</f>
        <v>8250000</v>
      </c>
      <c r="T49" s="3">
        <f>IF(ISNUMBER('Panel Spreadsheet'!T49),'Panel Spreadsheet'!T49*Maturity!T49,"")</f>
        <v>8080000</v>
      </c>
      <c r="U49" s="3">
        <f>IF(ISNUMBER('Panel Spreadsheet'!U49),'Panel Spreadsheet'!U49*Maturity!U49,"")</f>
        <v>7750000</v>
      </c>
      <c r="V49" s="3">
        <f>IF(ISNUMBER('Panel Spreadsheet'!V49),'Panel Spreadsheet'!V49*Maturity!V49,"")</f>
        <v>7425000</v>
      </c>
      <c r="W49" s="3" t="str">
        <f>IF(ISNUMBER('Panel Spreadsheet'!W49),'Panel Spreadsheet'!W49*Maturity!W49,"")</f>
        <v/>
      </c>
      <c r="X49" s="3" t="str">
        <f>IF(ISNUMBER('Panel Spreadsheet'!X49),'Panel Spreadsheet'!X49*Maturity!X49,"")</f>
        <v/>
      </c>
      <c r="Y49" s="3" t="str">
        <f>IF(ISNUMBER('Panel Spreadsheet'!Y49),'Panel Spreadsheet'!Y49*Maturity!Y49,"")</f>
        <v/>
      </c>
      <c r="Z49" s="3" t="str">
        <f>IF(ISNUMBER('Panel Spreadsheet'!Z49),'Panel Spreadsheet'!Z49*Maturity!Z49,"")</f>
        <v/>
      </c>
      <c r="AA49" s="3" t="str">
        <f>IF(ISNUMBER('Panel Spreadsheet'!AA49),'Panel Spreadsheet'!AA49*Maturity!AA49,"")</f>
        <v/>
      </c>
      <c r="AB49" s="3" t="str">
        <f>IF(ISNUMBER('Panel Spreadsheet'!AB49),'Panel Spreadsheet'!AB49*Maturity!AB49,"")</f>
        <v/>
      </c>
      <c r="AC49" s="3" t="str">
        <f>IF(ISNUMBER('Panel Spreadsheet'!AC49),'Panel Spreadsheet'!AC49*Maturity!AC49,"")</f>
        <v/>
      </c>
      <c r="AD49" s="3" t="str">
        <f>IF(ISNUMBER('Panel Spreadsheet'!AD49),'Panel Spreadsheet'!AD49*Maturity!AD49,"")</f>
        <v/>
      </c>
      <c r="AE49" s="3" t="str">
        <f>IF(ISNUMBER('Panel Spreadsheet'!AE49),'Panel Spreadsheet'!AE49*Maturity!AE49,"")</f>
        <v/>
      </c>
      <c r="AF49" s="3" t="str">
        <f>IF(ISNUMBER('Panel Spreadsheet'!AF49),'Panel Spreadsheet'!AF49*Maturity!AF49,"")</f>
        <v/>
      </c>
      <c r="AG49" s="3" t="str">
        <f>IF(ISNUMBER('Panel Spreadsheet'!AG49),'Panel Spreadsheet'!AG49*Maturity!AG49,"")</f>
        <v/>
      </c>
      <c r="AH49" s="3" t="str">
        <f>IF(ISNUMBER('Panel Spreadsheet'!AH49),'Panel Spreadsheet'!AH49*Maturity!AH49,"")</f>
        <v/>
      </c>
      <c r="AI49" s="3" t="str">
        <f>IF(ISNUMBER('Panel Spreadsheet'!AI49),'Panel Spreadsheet'!AI49*Maturity!AI49,"")</f>
        <v/>
      </c>
      <c r="AJ49" s="3" t="str">
        <f>IF(ISNUMBER('Panel Spreadsheet'!AJ49),'Panel Spreadsheet'!AJ49*Maturity!AJ49,"")</f>
        <v/>
      </c>
      <c r="AK49" s="3" t="str">
        <f>IF(ISNUMBER('Panel Spreadsheet'!AK49),'Panel Spreadsheet'!AK49*Maturity!AK49,"")</f>
        <v/>
      </c>
      <c r="AL49" s="3" t="str">
        <f>IF(ISNUMBER('Panel Spreadsheet'!AL49),'Panel Spreadsheet'!AL49*Maturity!AL49,"")</f>
        <v/>
      </c>
      <c r="AM49" s="3" t="str">
        <f>IF(ISNUMBER('Panel Spreadsheet'!AM49),'Panel Spreadsheet'!AM49*Maturity!AM49,"")</f>
        <v/>
      </c>
      <c r="AN49" s="3" t="str">
        <f>IF(ISNUMBER('Panel Spreadsheet'!AN49),'Panel Spreadsheet'!AN49*Maturity!AN49,"")</f>
        <v/>
      </c>
      <c r="AO49" s="3" t="str">
        <f>IF(ISNUMBER('Panel Spreadsheet'!AO49),'Panel Spreadsheet'!AO49*Maturity!AO49,"")</f>
        <v/>
      </c>
      <c r="AP49" s="3" t="str">
        <f>IF(ISNUMBER('Panel Spreadsheet'!AP49),'Panel Spreadsheet'!AP49*Maturity!AP49,"")</f>
        <v/>
      </c>
      <c r="AQ49" s="3" t="str">
        <f>IF(ISNUMBER('Panel Spreadsheet'!AQ49),'Panel Spreadsheet'!AQ49*Maturity!AQ49,"")</f>
        <v/>
      </c>
      <c r="AR49" s="3" t="str">
        <f>IF(ISNUMBER('Panel Spreadsheet'!AR49),'Panel Spreadsheet'!AR49*Maturity!AR49,"")</f>
        <v/>
      </c>
      <c r="AS49" s="3" t="str">
        <f>IF(ISNUMBER('Panel Spreadsheet'!AS49),'Panel Spreadsheet'!AS49*Maturity!AS49,"")</f>
        <v/>
      </c>
      <c r="AT49" s="3" t="str">
        <f>IF(ISNUMBER('Panel Spreadsheet'!AT49),'Panel Spreadsheet'!AT49*Maturity!AT49,"")</f>
        <v/>
      </c>
      <c r="AU49" s="3" t="str">
        <f>IF(ISNUMBER('Panel Spreadsheet'!AU49),'Panel Spreadsheet'!AU49*Maturity!AU49,"")</f>
        <v/>
      </c>
      <c r="AV49" s="3" t="str">
        <f>IF(ISNUMBER('Panel Spreadsheet'!AV49),'Panel Spreadsheet'!AV49*Maturity!AV49,"")</f>
        <v/>
      </c>
      <c r="AW49" s="3" t="str">
        <f>IF(ISNUMBER('Panel Spreadsheet'!AW49),'Panel Spreadsheet'!AW49*Maturity!AW49,"")</f>
        <v/>
      </c>
      <c r="AX49" s="3" t="str">
        <f>IF(ISNUMBER('Panel Spreadsheet'!AX49),'Panel Spreadsheet'!AX49*Maturity!AX49,"")</f>
        <v/>
      </c>
      <c r="AY49" s="3" t="str">
        <f>IF(ISNUMBER('Panel Spreadsheet'!AY49),'Panel Spreadsheet'!AY49*Maturity!AY49,"")</f>
        <v/>
      </c>
      <c r="AZ49" s="3" t="str">
        <f>IF(ISNUMBER('Panel Spreadsheet'!AZ49),'Panel Spreadsheet'!AZ49*Maturity!AZ49,"")</f>
        <v/>
      </c>
      <c r="BA49" s="3" t="str">
        <f>IF(ISNUMBER('Panel Spreadsheet'!BA49),'Panel Spreadsheet'!BA49*Maturity!BA49,"")</f>
        <v/>
      </c>
      <c r="BB49" s="3" t="str">
        <f>IF(ISNUMBER('Panel Spreadsheet'!BB49),'Panel Spreadsheet'!BB49*Maturity!BB49,"")</f>
        <v/>
      </c>
      <c r="BC49" s="3" t="str">
        <f>IF(ISNUMBER('Panel Spreadsheet'!BC49),'Panel Spreadsheet'!BC49*Maturity!BC49,"")</f>
        <v/>
      </c>
      <c r="BD49" s="3" t="str">
        <f>IF(ISNUMBER('Panel Spreadsheet'!BD49),'Panel Spreadsheet'!BD49*Maturity!BD49,"")</f>
        <v/>
      </c>
      <c r="BE49" s="3" t="str">
        <f>IF(ISNUMBER('Panel Spreadsheet'!BE49),'Panel Spreadsheet'!BE49*Maturity!BE49,"")</f>
        <v/>
      </c>
      <c r="BF49" s="3" t="str">
        <f>IF(ISNUMBER('Panel Spreadsheet'!BF49),'Panel Spreadsheet'!BF49*Maturity!BF49,"")</f>
        <v/>
      </c>
      <c r="BG49" s="3" t="str">
        <f>IF(ISNUMBER('Panel Spreadsheet'!BG49),'Panel Spreadsheet'!BG49*Maturity!BG49,"")</f>
        <v/>
      </c>
      <c r="BH49" s="3" t="str">
        <f>IF(ISNUMBER('Panel Spreadsheet'!BH49),'Panel Spreadsheet'!BH49*Maturity!BH49,"")</f>
        <v/>
      </c>
      <c r="BI49" s="3" t="str">
        <f>IF(ISNUMBER('Panel Spreadsheet'!BI49),'Panel Spreadsheet'!BI49*Maturity!BI49,"")</f>
        <v/>
      </c>
      <c r="BJ49" s="3" t="str">
        <f>IF(ISNUMBER('Panel Spreadsheet'!BJ49),'Panel Spreadsheet'!BJ49*Maturity!BJ49,"")</f>
        <v/>
      </c>
      <c r="BK49" s="3" t="str">
        <f>IF(ISNUMBER('Panel Spreadsheet'!BK49),'Panel Spreadsheet'!BK49*Maturity!BK49,"")</f>
        <v/>
      </c>
      <c r="BL49" s="3" t="str">
        <f>IF(ISNUMBER('Panel Spreadsheet'!BL49),'Panel Spreadsheet'!BL49*Maturity!BL49,"")</f>
        <v/>
      </c>
      <c r="BM49" s="3" t="str">
        <f>IF(ISNUMBER('Panel Spreadsheet'!BM49),'Panel Spreadsheet'!BM49*Maturity!BM49,"")</f>
        <v/>
      </c>
    </row>
    <row r="50" spans="1:65" x14ac:dyDescent="0.35">
      <c r="A50" s="51" t="s">
        <v>34</v>
      </c>
      <c r="B50" s="49" t="s">
        <v>138</v>
      </c>
      <c r="C50" s="27">
        <v>5</v>
      </c>
      <c r="D50" s="22">
        <v>1945</v>
      </c>
      <c r="E50" s="26">
        <v>1975</v>
      </c>
      <c r="F50" s="3" t="str">
        <f>IF(ISNUMBER('Panel Spreadsheet'!F50),'Panel Spreadsheet'!F50*Maturity!F50,"")</f>
        <v/>
      </c>
      <c r="G50" s="3" t="str">
        <f>IF(ISNUMBER('Panel Spreadsheet'!G50),'Panel Spreadsheet'!G50*Maturity!G50,"")</f>
        <v/>
      </c>
      <c r="H50" s="3" t="str">
        <f>IF(ISNUMBER('Panel Spreadsheet'!H50),'Panel Spreadsheet'!H50*Maturity!H50,"")</f>
        <v/>
      </c>
      <c r="I50" s="3" t="str">
        <f>IF(ISNUMBER('Panel Spreadsheet'!I50),'Panel Spreadsheet'!I50*Maturity!I50,"")</f>
        <v/>
      </c>
      <c r="J50" s="3" t="str">
        <f>IF(ISNUMBER('Panel Spreadsheet'!J50),'Panel Spreadsheet'!J50*Maturity!J50,"")</f>
        <v/>
      </c>
      <c r="K50" s="3" t="str">
        <f>IF(ISNUMBER('Panel Spreadsheet'!K50),'Panel Spreadsheet'!K50*Maturity!K50,"")</f>
        <v/>
      </c>
      <c r="L50" s="3" t="str">
        <f>IF(ISNUMBER('Panel Spreadsheet'!L50),'Panel Spreadsheet'!L50*Maturity!L50,"")</f>
        <v/>
      </c>
      <c r="M50" s="3" t="str">
        <f>IF(ISNUMBER('Panel Spreadsheet'!M50),'Panel Spreadsheet'!M50*Maturity!M50,"")</f>
        <v/>
      </c>
      <c r="N50" s="3" t="str">
        <f>IF(ISNUMBER('Panel Spreadsheet'!N50),'Panel Spreadsheet'!N50*Maturity!N50,"")</f>
        <v/>
      </c>
      <c r="O50" s="3" t="str">
        <f>IF(ISNUMBER('Panel Spreadsheet'!O50),'Panel Spreadsheet'!O50*Maturity!O50,"")</f>
        <v/>
      </c>
      <c r="P50" s="3" t="str">
        <f>IF(ISNUMBER('Panel Spreadsheet'!P50),'Panel Spreadsheet'!P50*Maturity!P50,"")</f>
        <v/>
      </c>
      <c r="Q50" s="3" t="str">
        <f>IF(ISNUMBER('Panel Spreadsheet'!Q50),'Panel Spreadsheet'!Q50*Maturity!Q50,"")</f>
        <v/>
      </c>
      <c r="R50" s="3">
        <f>IF(ISNUMBER('Panel Spreadsheet'!R50),'Panel Spreadsheet'!R50*Maturity!R50,"")</f>
        <v>9996000</v>
      </c>
      <c r="S50" s="3">
        <f>IF(ISNUMBER('Panel Spreadsheet'!S50),'Panel Spreadsheet'!S50*Maturity!S50,"")</f>
        <v>9600000</v>
      </c>
      <c r="T50" s="3">
        <f>IF(ISNUMBER('Panel Spreadsheet'!T50),'Panel Spreadsheet'!T50*Maturity!T50,"")</f>
        <v>10786500</v>
      </c>
      <c r="U50" s="3">
        <f>IF(ISNUMBER('Panel Spreadsheet'!U50),'Panel Spreadsheet'!U50*Maturity!U50,"")</f>
        <v>10465000</v>
      </c>
      <c r="V50" s="3">
        <f>IF(ISNUMBER('Panel Spreadsheet'!V50),'Panel Spreadsheet'!V50*Maturity!V50,"")</f>
        <v>10023750</v>
      </c>
      <c r="W50" s="3" t="str">
        <f>IF(ISNUMBER('Panel Spreadsheet'!W50),'Panel Spreadsheet'!W50*Maturity!W50,"")</f>
        <v/>
      </c>
      <c r="X50" s="3" t="str">
        <f>IF(ISNUMBER('Panel Spreadsheet'!X50),'Panel Spreadsheet'!X50*Maturity!X50,"")</f>
        <v/>
      </c>
      <c r="Y50" s="3" t="str">
        <f>IF(ISNUMBER('Panel Spreadsheet'!Y50),'Panel Spreadsheet'!Y50*Maturity!Y50,"")</f>
        <v/>
      </c>
      <c r="Z50" s="3" t="str">
        <f>IF(ISNUMBER('Panel Spreadsheet'!Z50),'Panel Spreadsheet'!Z50*Maturity!Z50,"")</f>
        <v/>
      </c>
      <c r="AA50" s="3" t="str">
        <f>IF(ISNUMBER('Panel Spreadsheet'!AA50),'Panel Spreadsheet'!AA50*Maturity!AA50,"")</f>
        <v/>
      </c>
      <c r="AB50" s="3" t="str">
        <f>IF(ISNUMBER('Panel Spreadsheet'!AB50),'Panel Spreadsheet'!AB50*Maturity!AB50,"")</f>
        <v/>
      </c>
      <c r="AC50" s="3" t="str">
        <f>IF(ISNUMBER('Panel Spreadsheet'!AC50),'Panel Spreadsheet'!AC50*Maturity!AC50,"")</f>
        <v/>
      </c>
      <c r="AD50" s="3" t="str">
        <f>IF(ISNUMBER('Panel Spreadsheet'!AD50),'Panel Spreadsheet'!AD50*Maturity!AD50,"")</f>
        <v/>
      </c>
      <c r="AE50" s="3" t="str">
        <f>IF(ISNUMBER('Panel Spreadsheet'!AE50),'Panel Spreadsheet'!AE50*Maturity!AE50,"")</f>
        <v/>
      </c>
      <c r="AF50" s="3" t="str">
        <f>IF(ISNUMBER('Panel Spreadsheet'!AF50),'Panel Spreadsheet'!AF50*Maturity!AF50,"")</f>
        <v/>
      </c>
      <c r="AG50" s="3" t="str">
        <f>IF(ISNUMBER('Panel Spreadsheet'!AG50),'Panel Spreadsheet'!AG50*Maturity!AG50,"")</f>
        <v/>
      </c>
      <c r="AH50" s="3" t="str">
        <f>IF(ISNUMBER('Panel Spreadsheet'!AH50),'Panel Spreadsheet'!AH50*Maturity!AH50,"")</f>
        <v/>
      </c>
      <c r="AI50" s="3" t="str">
        <f>IF(ISNUMBER('Panel Spreadsheet'!AI50),'Panel Spreadsheet'!AI50*Maturity!AI50,"")</f>
        <v/>
      </c>
      <c r="AJ50" s="3" t="str">
        <f>IF(ISNUMBER('Panel Spreadsheet'!AJ50),'Panel Spreadsheet'!AJ50*Maturity!AJ50,"")</f>
        <v/>
      </c>
      <c r="AK50" s="3" t="str">
        <f>IF(ISNUMBER('Panel Spreadsheet'!AK50),'Panel Spreadsheet'!AK50*Maturity!AK50,"")</f>
        <v/>
      </c>
      <c r="AL50" s="3" t="str">
        <f>IF(ISNUMBER('Panel Spreadsheet'!AL50),'Panel Spreadsheet'!AL50*Maturity!AL50,"")</f>
        <v/>
      </c>
      <c r="AM50" s="3" t="str">
        <f>IF(ISNUMBER('Panel Spreadsheet'!AM50),'Panel Spreadsheet'!AM50*Maturity!AM50,"")</f>
        <v/>
      </c>
      <c r="AN50" s="3" t="str">
        <f>IF(ISNUMBER('Panel Spreadsheet'!AN50),'Panel Spreadsheet'!AN50*Maturity!AN50,"")</f>
        <v/>
      </c>
      <c r="AO50" s="3" t="str">
        <f>IF(ISNUMBER('Panel Spreadsheet'!AO50),'Panel Spreadsheet'!AO50*Maturity!AO50,"")</f>
        <v/>
      </c>
      <c r="AP50" s="3" t="str">
        <f>IF(ISNUMBER('Panel Spreadsheet'!AP50),'Panel Spreadsheet'!AP50*Maturity!AP50,"")</f>
        <v/>
      </c>
      <c r="AQ50" s="3" t="str">
        <f>IF(ISNUMBER('Panel Spreadsheet'!AQ50),'Panel Spreadsheet'!AQ50*Maturity!AQ50,"")</f>
        <v/>
      </c>
      <c r="AR50" s="3" t="str">
        <f>IF(ISNUMBER('Panel Spreadsheet'!AR50),'Panel Spreadsheet'!AR50*Maturity!AR50,"")</f>
        <v/>
      </c>
      <c r="AS50" s="3" t="str">
        <f>IF(ISNUMBER('Panel Spreadsheet'!AS50),'Panel Spreadsheet'!AS50*Maturity!AS50,"")</f>
        <v/>
      </c>
      <c r="AT50" s="3" t="str">
        <f>IF(ISNUMBER('Panel Spreadsheet'!AT50),'Panel Spreadsheet'!AT50*Maturity!AT50,"")</f>
        <v/>
      </c>
      <c r="AU50" s="3" t="str">
        <f>IF(ISNUMBER('Panel Spreadsheet'!AU50),'Panel Spreadsheet'!AU50*Maturity!AU50,"")</f>
        <v/>
      </c>
      <c r="AV50" s="3" t="str">
        <f>IF(ISNUMBER('Panel Spreadsheet'!AV50),'Panel Spreadsheet'!AV50*Maturity!AV50,"")</f>
        <v/>
      </c>
      <c r="AW50" s="3" t="str">
        <f>IF(ISNUMBER('Panel Spreadsheet'!AW50),'Panel Spreadsheet'!AW50*Maturity!AW50,"")</f>
        <v/>
      </c>
      <c r="AX50" s="3" t="str">
        <f>IF(ISNUMBER('Panel Spreadsheet'!AX50),'Panel Spreadsheet'!AX50*Maturity!AX50,"")</f>
        <v/>
      </c>
      <c r="AY50" s="3" t="str">
        <f>IF(ISNUMBER('Panel Spreadsheet'!AY50),'Panel Spreadsheet'!AY50*Maturity!AY50,"")</f>
        <v/>
      </c>
      <c r="AZ50" s="3" t="str">
        <f>IF(ISNUMBER('Panel Spreadsheet'!AZ50),'Panel Spreadsheet'!AZ50*Maturity!AZ50,"")</f>
        <v/>
      </c>
      <c r="BA50" s="3" t="str">
        <f>IF(ISNUMBER('Panel Spreadsheet'!BA50),'Panel Spreadsheet'!BA50*Maturity!BA50,"")</f>
        <v/>
      </c>
      <c r="BB50" s="3" t="str">
        <f>IF(ISNUMBER('Panel Spreadsheet'!BB50),'Panel Spreadsheet'!BB50*Maturity!BB50,"")</f>
        <v/>
      </c>
      <c r="BC50" s="3" t="str">
        <f>IF(ISNUMBER('Panel Spreadsheet'!BC50),'Panel Spreadsheet'!BC50*Maturity!BC50,"")</f>
        <v/>
      </c>
      <c r="BD50" s="3" t="str">
        <f>IF(ISNUMBER('Panel Spreadsheet'!BD50),'Panel Spreadsheet'!BD50*Maturity!BD50,"")</f>
        <v/>
      </c>
      <c r="BE50" s="3" t="str">
        <f>IF(ISNUMBER('Panel Spreadsheet'!BE50),'Panel Spreadsheet'!BE50*Maturity!BE50,"")</f>
        <v/>
      </c>
      <c r="BF50" s="3" t="str">
        <f>IF(ISNUMBER('Panel Spreadsheet'!BF50),'Panel Spreadsheet'!BF50*Maturity!BF50,"")</f>
        <v/>
      </c>
      <c r="BG50" s="3" t="str">
        <f>IF(ISNUMBER('Panel Spreadsheet'!BG50),'Panel Spreadsheet'!BG50*Maturity!BG50,"")</f>
        <v/>
      </c>
      <c r="BH50" s="3" t="str">
        <f>IF(ISNUMBER('Panel Spreadsheet'!BH50),'Panel Spreadsheet'!BH50*Maturity!BH50,"")</f>
        <v/>
      </c>
      <c r="BI50" s="3" t="str">
        <f>IF(ISNUMBER('Panel Spreadsheet'!BI50),'Panel Spreadsheet'!BI50*Maturity!BI50,"")</f>
        <v/>
      </c>
      <c r="BJ50" s="3" t="str">
        <f>IF(ISNUMBER('Panel Spreadsheet'!BJ50),'Panel Spreadsheet'!BJ50*Maturity!BJ50,"")</f>
        <v/>
      </c>
      <c r="BK50" s="3" t="str">
        <f>IF(ISNUMBER('Panel Spreadsheet'!BK50),'Panel Spreadsheet'!BK50*Maturity!BK50,"")</f>
        <v/>
      </c>
      <c r="BL50" s="3" t="str">
        <f>IF(ISNUMBER('Panel Spreadsheet'!BL50),'Panel Spreadsheet'!BL50*Maturity!BL50,"")</f>
        <v/>
      </c>
      <c r="BM50" s="3" t="str">
        <f>IF(ISNUMBER('Panel Spreadsheet'!BM50),'Panel Spreadsheet'!BM50*Maturity!BM50,"")</f>
        <v/>
      </c>
    </row>
    <row r="51" spans="1:65" x14ac:dyDescent="0.35">
      <c r="A51" s="51" t="s">
        <v>16</v>
      </c>
      <c r="B51" s="49" t="s">
        <v>138</v>
      </c>
      <c r="C51" s="27">
        <v>5</v>
      </c>
      <c r="D51" s="26">
        <v>1945</v>
      </c>
      <c r="E51" s="26">
        <v>1975</v>
      </c>
      <c r="F51" s="3" t="str">
        <f>IF(ISNUMBER('Panel Spreadsheet'!F51),'Panel Spreadsheet'!F51*Maturity!F51,"")</f>
        <v/>
      </c>
      <c r="G51" s="3" t="str">
        <f>IF(ISNUMBER('Panel Spreadsheet'!G51),'Panel Spreadsheet'!G51*Maturity!G51,"")</f>
        <v/>
      </c>
      <c r="H51" s="3" t="str">
        <f>IF(ISNUMBER('Panel Spreadsheet'!H51),'Panel Spreadsheet'!H51*Maturity!H51,"")</f>
        <v/>
      </c>
      <c r="I51" s="3" t="str">
        <f>IF(ISNUMBER('Panel Spreadsheet'!I51),'Panel Spreadsheet'!I51*Maturity!I51,"")</f>
        <v/>
      </c>
      <c r="J51" s="3" t="str">
        <f>IF(ISNUMBER('Panel Spreadsheet'!J51),'Panel Spreadsheet'!J51*Maturity!J51,"")</f>
        <v/>
      </c>
      <c r="K51" s="3" t="str">
        <f>IF(ISNUMBER('Panel Spreadsheet'!K51),'Panel Spreadsheet'!K51*Maturity!K51,"")</f>
        <v/>
      </c>
      <c r="L51" s="3" t="str">
        <f>IF(ISNUMBER('Panel Spreadsheet'!L51),'Panel Spreadsheet'!L51*Maturity!L51,"")</f>
        <v/>
      </c>
      <c r="M51" s="3" t="str">
        <f>IF(ISNUMBER('Panel Spreadsheet'!M51),'Panel Spreadsheet'!M51*Maturity!M51,"")</f>
        <v/>
      </c>
      <c r="N51" s="3" t="str">
        <f>IF(ISNUMBER('Panel Spreadsheet'!N51),'Panel Spreadsheet'!N51*Maturity!N51,"")</f>
        <v/>
      </c>
      <c r="O51" s="3" t="str">
        <f>IF(ISNUMBER('Panel Spreadsheet'!O51),'Panel Spreadsheet'!O51*Maturity!O51,"")</f>
        <v/>
      </c>
      <c r="P51" s="3" t="str">
        <f>IF(ISNUMBER('Panel Spreadsheet'!P51),'Panel Spreadsheet'!P51*Maturity!P51,"")</f>
        <v/>
      </c>
      <c r="Q51" s="3" t="str">
        <f>IF(ISNUMBER('Panel Spreadsheet'!Q51),'Panel Spreadsheet'!Q51*Maturity!Q51,"")</f>
        <v/>
      </c>
      <c r="R51" s="3">
        <f>IF(ISNUMBER('Panel Spreadsheet'!R51),'Panel Spreadsheet'!R51*Maturity!R51,"")</f>
        <v>4851000</v>
      </c>
      <c r="S51" s="3">
        <f>IF(ISNUMBER('Panel Spreadsheet'!S51),'Panel Spreadsheet'!S51*Maturity!S51,"")</f>
        <v>4704000</v>
      </c>
      <c r="T51" s="3">
        <f>IF(ISNUMBER('Panel Spreadsheet'!T51),'Panel Spreadsheet'!T51*Maturity!T51,"")</f>
        <v>4606000</v>
      </c>
      <c r="U51" s="3">
        <f>IF(ISNUMBER('Panel Spreadsheet'!U51),'Panel Spreadsheet'!U51*Maturity!U51,"")</f>
        <v>4462000</v>
      </c>
      <c r="V51" s="3">
        <f>IF(ISNUMBER('Panel Spreadsheet'!V51),'Panel Spreadsheet'!V51*Maturity!V51,"")</f>
        <v>3847500</v>
      </c>
      <c r="W51" s="3">
        <f>IF(ISNUMBER('Panel Spreadsheet'!W51),'Panel Spreadsheet'!W51*Maturity!W51,"")</f>
        <v>3300000</v>
      </c>
      <c r="X51" s="3">
        <f>IF(ISNUMBER('Panel Spreadsheet'!X51),'Panel Spreadsheet'!X51*Maturity!X51,"")</f>
        <v>3762500</v>
      </c>
      <c r="Y51" s="3" t="str">
        <f>IF(ISNUMBER('Panel Spreadsheet'!Y51),'Panel Spreadsheet'!Y51*Maturity!Y51,"")</f>
        <v/>
      </c>
      <c r="Z51" s="3" t="str">
        <f>IF(ISNUMBER('Panel Spreadsheet'!Z51),'Panel Spreadsheet'!Z51*Maturity!Z51,"")</f>
        <v/>
      </c>
      <c r="AA51" s="3" t="str">
        <f>IF(ISNUMBER('Panel Spreadsheet'!AA51),'Panel Spreadsheet'!AA51*Maturity!AA51,"")</f>
        <v/>
      </c>
      <c r="AB51" s="3" t="str">
        <f>IF(ISNUMBER('Panel Spreadsheet'!AB51),'Panel Spreadsheet'!AB51*Maturity!AB51,"")</f>
        <v/>
      </c>
      <c r="AC51" s="3" t="str">
        <f>IF(ISNUMBER('Panel Spreadsheet'!AC51),'Panel Spreadsheet'!AC51*Maturity!AC51,"")</f>
        <v/>
      </c>
      <c r="AD51" s="3" t="str">
        <f>IF(ISNUMBER('Panel Spreadsheet'!AD51),'Panel Spreadsheet'!AD51*Maturity!AD51,"")</f>
        <v/>
      </c>
      <c r="AE51" s="3" t="str">
        <f>IF(ISNUMBER('Panel Spreadsheet'!AE51),'Panel Spreadsheet'!AE51*Maturity!AE51,"")</f>
        <v/>
      </c>
      <c r="AF51" s="3" t="str">
        <f>IF(ISNUMBER('Panel Spreadsheet'!AF51),'Panel Spreadsheet'!AF51*Maturity!AF51,"")</f>
        <v/>
      </c>
      <c r="AG51" s="3" t="str">
        <f>IF(ISNUMBER('Panel Spreadsheet'!AG51),'Panel Spreadsheet'!AG51*Maturity!AG51,"")</f>
        <v/>
      </c>
      <c r="AH51" s="3" t="str">
        <f>IF(ISNUMBER('Panel Spreadsheet'!AH51),'Panel Spreadsheet'!AH51*Maturity!AH51,"")</f>
        <v/>
      </c>
      <c r="AI51" s="3" t="str">
        <f>IF(ISNUMBER('Panel Spreadsheet'!AI51),'Panel Spreadsheet'!AI51*Maturity!AI51,"")</f>
        <v/>
      </c>
      <c r="AJ51" s="3" t="str">
        <f>IF(ISNUMBER('Panel Spreadsheet'!AJ51),'Panel Spreadsheet'!AJ51*Maturity!AJ51,"")</f>
        <v/>
      </c>
      <c r="AK51" s="3" t="str">
        <f>IF(ISNUMBER('Panel Spreadsheet'!AK51),'Panel Spreadsheet'!AK51*Maturity!AK51,"")</f>
        <v/>
      </c>
      <c r="AL51" s="3" t="str">
        <f>IF(ISNUMBER('Panel Spreadsheet'!AL51),'Panel Spreadsheet'!AL51*Maturity!AL51,"")</f>
        <v/>
      </c>
      <c r="AM51" s="3" t="str">
        <f>IF(ISNUMBER('Panel Spreadsheet'!AM51),'Panel Spreadsheet'!AM51*Maturity!AM51,"")</f>
        <v/>
      </c>
      <c r="AN51" s="3" t="str">
        <f>IF(ISNUMBER('Panel Spreadsheet'!AN51),'Panel Spreadsheet'!AN51*Maturity!AN51,"")</f>
        <v/>
      </c>
      <c r="AO51" s="3" t="str">
        <f>IF(ISNUMBER('Panel Spreadsheet'!AO51),'Panel Spreadsheet'!AO51*Maturity!AO51,"")</f>
        <v/>
      </c>
      <c r="AP51" s="3" t="str">
        <f>IF(ISNUMBER('Panel Spreadsheet'!AP51),'Panel Spreadsheet'!AP51*Maturity!AP51,"")</f>
        <v/>
      </c>
      <c r="AQ51" s="3" t="str">
        <f>IF(ISNUMBER('Panel Spreadsheet'!AQ51),'Panel Spreadsheet'!AQ51*Maturity!AQ51,"")</f>
        <v/>
      </c>
      <c r="AR51" s="3" t="str">
        <f>IF(ISNUMBER('Panel Spreadsheet'!AR51),'Panel Spreadsheet'!AR51*Maturity!AR51,"")</f>
        <v/>
      </c>
      <c r="AS51" s="3" t="str">
        <f>IF(ISNUMBER('Panel Spreadsheet'!AS51),'Panel Spreadsheet'!AS51*Maturity!AS51,"")</f>
        <v/>
      </c>
      <c r="AT51" s="3" t="str">
        <f>IF(ISNUMBER('Panel Spreadsheet'!AT51),'Panel Spreadsheet'!AT51*Maturity!AT51,"")</f>
        <v/>
      </c>
      <c r="AU51" s="3" t="str">
        <f>IF(ISNUMBER('Panel Spreadsheet'!AU51),'Panel Spreadsheet'!AU51*Maturity!AU51,"")</f>
        <v/>
      </c>
      <c r="AV51" s="3" t="str">
        <f>IF(ISNUMBER('Panel Spreadsheet'!AV51),'Panel Spreadsheet'!AV51*Maturity!AV51,"")</f>
        <v/>
      </c>
      <c r="AW51" s="3" t="str">
        <f>IF(ISNUMBER('Panel Spreadsheet'!AW51),'Panel Spreadsheet'!AW51*Maturity!AW51,"")</f>
        <v/>
      </c>
      <c r="AX51" s="3" t="str">
        <f>IF(ISNUMBER('Panel Spreadsheet'!AX51),'Panel Spreadsheet'!AX51*Maturity!AX51,"")</f>
        <v/>
      </c>
      <c r="AY51" s="3" t="str">
        <f>IF(ISNUMBER('Panel Spreadsheet'!AY51),'Panel Spreadsheet'!AY51*Maturity!AY51,"")</f>
        <v/>
      </c>
      <c r="AZ51" s="3" t="str">
        <f>IF(ISNUMBER('Panel Spreadsheet'!AZ51),'Panel Spreadsheet'!AZ51*Maturity!AZ51,"")</f>
        <v/>
      </c>
      <c r="BA51" s="3" t="str">
        <f>IF(ISNUMBER('Panel Spreadsheet'!BA51),'Panel Spreadsheet'!BA51*Maturity!BA51,"")</f>
        <v/>
      </c>
      <c r="BB51" s="3" t="str">
        <f>IF(ISNUMBER('Panel Spreadsheet'!BB51),'Panel Spreadsheet'!BB51*Maturity!BB51,"")</f>
        <v/>
      </c>
      <c r="BC51" s="3" t="str">
        <f>IF(ISNUMBER('Panel Spreadsheet'!BC51),'Panel Spreadsheet'!BC51*Maturity!BC51,"")</f>
        <v/>
      </c>
      <c r="BD51" s="3" t="str">
        <f>IF(ISNUMBER('Panel Spreadsheet'!BD51),'Panel Spreadsheet'!BD51*Maturity!BD51,"")</f>
        <v/>
      </c>
      <c r="BE51" s="3" t="str">
        <f>IF(ISNUMBER('Panel Spreadsheet'!BE51),'Panel Spreadsheet'!BE51*Maturity!BE51,"")</f>
        <v/>
      </c>
      <c r="BF51" s="3" t="str">
        <f>IF(ISNUMBER('Panel Spreadsheet'!BF51),'Panel Spreadsheet'!BF51*Maturity!BF51,"")</f>
        <v/>
      </c>
      <c r="BG51" s="3" t="str">
        <f>IF(ISNUMBER('Panel Spreadsheet'!BG51),'Panel Spreadsheet'!BG51*Maturity!BG51,"")</f>
        <v/>
      </c>
      <c r="BH51" s="3" t="str">
        <f>IF(ISNUMBER('Panel Spreadsheet'!BH51),'Panel Spreadsheet'!BH51*Maturity!BH51,"")</f>
        <v/>
      </c>
      <c r="BI51" s="3" t="str">
        <f>IF(ISNUMBER('Panel Spreadsheet'!BI51),'Panel Spreadsheet'!BI51*Maturity!BI51,"")</f>
        <v/>
      </c>
      <c r="BJ51" s="3" t="str">
        <f>IF(ISNUMBER('Panel Spreadsheet'!BJ51),'Panel Spreadsheet'!BJ51*Maturity!BJ51,"")</f>
        <v/>
      </c>
      <c r="BK51" s="3" t="str">
        <f>IF(ISNUMBER('Panel Spreadsheet'!BK51),'Panel Spreadsheet'!BK51*Maturity!BK51,"")</f>
        <v/>
      </c>
      <c r="BL51" s="3" t="str">
        <f>IF(ISNUMBER('Panel Spreadsheet'!BL51),'Panel Spreadsheet'!BL51*Maturity!BL51,"")</f>
        <v/>
      </c>
      <c r="BM51" s="3" t="str">
        <f>IF(ISNUMBER('Panel Spreadsheet'!BM51),'Panel Spreadsheet'!BM51*Maturity!BM51,"")</f>
        <v/>
      </c>
    </row>
    <row r="52" spans="1:65" x14ac:dyDescent="0.35">
      <c r="A52" s="51" t="s">
        <v>24</v>
      </c>
      <c r="B52" s="49" t="s">
        <v>138</v>
      </c>
      <c r="C52" s="27">
        <v>6</v>
      </c>
      <c r="D52" s="22">
        <v>1936</v>
      </c>
      <c r="E52" s="26">
        <v>1951</v>
      </c>
      <c r="F52" s="3" t="str">
        <f>IF(ISNUMBER('Panel Spreadsheet'!F52),'Panel Spreadsheet'!F52*Maturity!F52,"")</f>
        <v/>
      </c>
      <c r="G52" s="3" t="str">
        <f>IF(ISNUMBER('Panel Spreadsheet'!G52),'Panel Spreadsheet'!G52*Maturity!G52,"")</f>
        <v/>
      </c>
      <c r="H52" s="3" t="str">
        <f>IF(ISNUMBER('Panel Spreadsheet'!H52),'Panel Spreadsheet'!H52*Maturity!H52,"")</f>
        <v/>
      </c>
      <c r="I52" s="3" t="str">
        <f>IF(ISNUMBER('Panel Spreadsheet'!I52),'Panel Spreadsheet'!I52*Maturity!I52,"")</f>
        <v/>
      </c>
      <c r="J52" s="3" t="str">
        <f>IF(ISNUMBER('Panel Spreadsheet'!J52),'Panel Spreadsheet'!J52*Maturity!J52,"")</f>
        <v/>
      </c>
      <c r="K52" s="3" t="str">
        <f>IF(ISNUMBER('Panel Spreadsheet'!K52),'Panel Spreadsheet'!K52*Maturity!K52,"")</f>
        <v/>
      </c>
      <c r="L52" s="3" t="str">
        <f>IF(ISNUMBER('Panel Spreadsheet'!L52),'Panel Spreadsheet'!L52*Maturity!L52,"")</f>
        <v/>
      </c>
      <c r="M52" s="3" t="str">
        <f>IF(ISNUMBER('Panel Spreadsheet'!M52),'Panel Spreadsheet'!M52*Maturity!M52,"")</f>
        <v/>
      </c>
      <c r="N52" s="3">
        <f>IF(ISNUMBER('Panel Spreadsheet'!N52),'Panel Spreadsheet'!N52*Maturity!N52,"")</f>
        <v>4611000</v>
      </c>
      <c r="O52" s="3">
        <f>IF(ISNUMBER('Panel Spreadsheet'!O52),'Panel Spreadsheet'!O52*Maturity!O52,"")</f>
        <v>4578000</v>
      </c>
      <c r="P52" s="3">
        <f>IF(ISNUMBER('Panel Spreadsheet'!P52),'Panel Spreadsheet'!P52*Maturity!P52,"")</f>
        <v>4333500</v>
      </c>
      <c r="Q52" s="3">
        <f>IF(ISNUMBER('Panel Spreadsheet'!Q52),'Panel Spreadsheet'!Q52*Maturity!Q52,"")</f>
        <v>4134000</v>
      </c>
      <c r="R52" s="3">
        <f>IF(ISNUMBER('Panel Spreadsheet'!R52),'Panel Spreadsheet'!R52*Maturity!R52,"")</f>
        <v>3975000</v>
      </c>
      <c r="S52" s="3">
        <f>IF(ISNUMBER('Panel Spreadsheet'!S52),'Panel Spreadsheet'!S52*Maturity!S52,"")</f>
        <v>3852000</v>
      </c>
      <c r="T52" s="3">
        <f>IF(ISNUMBER('Panel Spreadsheet'!T52),'Panel Spreadsheet'!T52*Maturity!T52,"")</f>
        <v>3657000</v>
      </c>
      <c r="U52" s="3">
        <f>IF(ISNUMBER('Panel Spreadsheet'!U52),'Panel Spreadsheet'!U52*Maturity!U52,"")</f>
        <v>3399000</v>
      </c>
      <c r="V52" s="3">
        <f>IF(ISNUMBER('Panel Spreadsheet'!V52),'Panel Spreadsheet'!V52*Maturity!V52,"")</f>
        <v>3244500</v>
      </c>
      <c r="W52" s="3" t="str">
        <f>IF(ISNUMBER('Panel Spreadsheet'!W52),'Panel Spreadsheet'!W52*Maturity!W52,"")</f>
        <v/>
      </c>
      <c r="X52" s="3" t="str">
        <f>IF(ISNUMBER('Panel Spreadsheet'!X52),'Panel Spreadsheet'!X52*Maturity!X52,"")</f>
        <v/>
      </c>
      <c r="Y52" s="3" t="str">
        <f>IF(ISNUMBER('Panel Spreadsheet'!Y52),'Panel Spreadsheet'!Y52*Maturity!Y52,"")</f>
        <v/>
      </c>
      <c r="Z52" s="3" t="str">
        <f>IF(ISNUMBER('Panel Spreadsheet'!Z52),'Panel Spreadsheet'!Z52*Maturity!Z52,"")</f>
        <v/>
      </c>
      <c r="AA52" s="3" t="str">
        <f>IF(ISNUMBER('Panel Spreadsheet'!AA52),'Panel Spreadsheet'!AA52*Maturity!AA52,"")</f>
        <v/>
      </c>
      <c r="AB52" s="3" t="str">
        <f>IF(ISNUMBER('Panel Spreadsheet'!AB52),'Panel Spreadsheet'!AB52*Maturity!AB52,"")</f>
        <v/>
      </c>
      <c r="AC52" s="3" t="str">
        <f>IF(ISNUMBER('Panel Spreadsheet'!AC52),'Panel Spreadsheet'!AC52*Maturity!AC52,"")</f>
        <v/>
      </c>
      <c r="AD52" s="3" t="str">
        <f>IF(ISNUMBER('Panel Spreadsheet'!AD52),'Panel Spreadsheet'!AD52*Maturity!AD52,"")</f>
        <v/>
      </c>
      <c r="AE52" s="3" t="str">
        <f>IF(ISNUMBER('Panel Spreadsheet'!AE52),'Panel Spreadsheet'!AE52*Maturity!AE52,"")</f>
        <v/>
      </c>
      <c r="AF52" s="3" t="str">
        <f>IF(ISNUMBER('Panel Spreadsheet'!AF52),'Panel Spreadsheet'!AF52*Maturity!AF52,"")</f>
        <v/>
      </c>
      <c r="AG52" s="3" t="str">
        <f>IF(ISNUMBER('Panel Spreadsheet'!AG52),'Panel Spreadsheet'!AG52*Maturity!AG52,"")</f>
        <v/>
      </c>
      <c r="AH52" s="3" t="str">
        <f>IF(ISNUMBER('Panel Spreadsheet'!AH52),'Panel Spreadsheet'!AH52*Maturity!AH52,"")</f>
        <v/>
      </c>
      <c r="AI52" s="3" t="str">
        <f>IF(ISNUMBER('Panel Spreadsheet'!AI52),'Panel Spreadsheet'!AI52*Maturity!AI52,"")</f>
        <v/>
      </c>
      <c r="AJ52" s="3" t="str">
        <f>IF(ISNUMBER('Panel Spreadsheet'!AJ52),'Panel Spreadsheet'!AJ52*Maturity!AJ52,"")</f>
        <v/>
      </c>
      <c r="AK52" s="3" t="str">
        <f>IF(ISNUMBER('Panel Spreadsheet'!AK52),'Panel Spreadsheet'!AK52*Maturity!AK52,"")</f>
        <v/>
      </c>
      <c r="AL52" s="3" t="str">
        <f>IF(ISNUMBER('Panel Spreadsheet'!AL52),'Panel Spreadsheet'!AL52*Maturity!AL52,"")</f>
        <v/>
      </c>
      <c r="AM52" s="3" t="str">
        <f>IF(ISNUMBER('Panel Spreadsheet'!AM52),'Panel Spreadsheet'!AM52*Maturity!AM52,"")</f>
        <v/>
      </c>
      <c r="AN52" s="3" t="str">
        <f>IF(ISNUMBER('Panel Spreadsheet'!AN52),'Panel Spreadsheet'!AN52*Maturity!AN52,"")</f>
        <v/>
      </c>
      <c r="AO52" s="3" t="str">
        <f>IF(ISNUMBER('Panel Spreadsheet'!AO52),'Panel Spreadsheet'!AO52*Maturity!AO52,"")</f>
        <v/>
      </c>
      <c r="AP52" s="3" t="str">
        <f>IF(ISNUMBER('Panel Spreadsheet'!AP52),'Panel Spreadsheet'!AP52*Maturity!AP52,"")</f>
        <v/>
      </c>
      <c r="AQ52" s="3" t="str">
        <f>IF(ISNUMBER('Panel Spreadsheet'!AQ52),'Panel Spreadsheet'!AQ52*Maturity!AQ52,"")</f>
        <v/>
      </c>
      <c r="AR52" s="3" t="str">
        <f>IF(ISNUMBER('Panel Spreadsheet'!AR52),'Panel Spreadsheet'!AR52*Maturity!AR52,"")</f>
        <v/>
      </c>
      <c r="AS52" s="3" t="str">
        <f>IF(ISNUMBER('Panel Spreadsheet'!AS52),'Panel Spreadsheet'!AS52*Maturity!AS52,"")</f>
        <v/>
      </c>
      <c r="AT52" s="3" t="str">
        <f>IF(ISNUMBER('Panel Spreadsheet'!AT52),'Panel Spreadsheet'!AT52*Maturity!AT52,"")</f>
        <v/>
      </c>
      <c r="AU52" s="3" t="str">
        <f>IF(ISNUMBER('Panel Spreadsheet'!AU52),'Panel Spreadsheet'!AU52*Maturity!AU52,"")</f>
        <v/>
      </c>
      <c r="AV52" s="3" t="str">
        <f>IF(ISNUMBER('Panel Spreadsheet'!AV52),'Panel Spreadsheet'!AV52*Maturity!AV52,"")</f>
        <v/>
      </c>
      <c r="AW52" s="3" t="str">
        <f>IF(ISNUMBER('Panel Spreadsheet'!AW52),'Panel Spreadsheet'!AW52*Maturity!AW52,"")</f>
        <v/>
      </c>
      <c r="AX52" s="3" t="str">
        <f>IF(ISNUMBER('Panel Spreadsheet'!AX52),'Panel Spreadsheet'!AX52*Maturity!AX52,"")</f>
        <v/>
      </c>
      <c r="AY52" s="3" t="str">
        <f>IF(ISNUMBER('Panel Spreadsheet'!AY52),'Panel Spreadsheet'!AY52*Maturity!AY52,"")</f>
        <v/>
      </c>
      <c r="AZ52" s="3" t="str">
        <f>IF(ISNUMBER('Panel Spreadsheet'!AZ52),'Panel Spreadsheet'!AZ52*Maturity!AZ52,"")</f>
        <v/>
      </c>
      <c r="BA52" s="3" t="str">
        <f>IF(ISNUMBER('Panel Spreadsheet'!BA52),'Panel Spreadsheet'!BA52*Maturity!BA52,"")</f>
        <v/>
      </c>
      <c r="BB52" s="3" t="str">
        <f>IF(ISNUMBER('Panel Spreadsheet'!BB52),'Panel Spreadsheet'!BB52*Maturity!BB52,"")</f>
        <v/>
      </c>
      <c r="BC52" s="3" t="str">
        <f>IF(ISNUMBER('Panel Spreadsheet'!BC52),'Panel Spreadsheet'!BC52*Maturity!BC52,"")</f>
        <v/>
      </c>
      <c r="BD52" s="3" t="str">
        <f>IF(ISNUMBER('Panel Spreadsheet'!BD52),'Panel Spreadsheet'!BD52*Maturity!BD52,"")</f>
        <v/>
      </c>
      <c r="BE52" s="3" t="str">
        <f>IF(ISNUMBER('Panel Spreadsheet'!BE52),'Panel Spreadsheet'!BE52*Maturity!BE52,"")</f>
        <v/>
      </c>
      <c r="BF52" s="3" t="str">
        <f>IF(ISNUMBER('Panel Spreadsheet'!BF52),'Panel Spreadsheet'!BF52*Maturity!BF52,"")</f>
        <v/>
      </c>
      <c r="BG52" s="3" t="str">
        <f>IF(ISNUMBER('Panel Spreadsheet'!BG52),'Panel Spreadsheet'!BG52*Maturity!BG52,"")</f>
        <v/>
      </c>
      <c r="BH52" s="3" t="str">
        <f>IF(ISNUMBER('Panel Spreadsheet'!BH52),'Panel Spreadsheet'!BH52*Maturity!BH52,"")</f>
        <v/>
      </c>
      <c r="BI52" s="3" t="str">
        <f>IF(ISNUMBER('Panel Spreadsheet'!BI52),'Panel Spreadsheet'!BI52*Maturity!BI52,"")</f>
        <v/>
      </c>
      <c r="BJ52" s="3" t="str">
        <f>IF(ISNUMBER('Panel Spreadsheet'!BJ52),'Panel Spreadsheet'!BJ52*Maturity!BJ52,"")</f>
        <v/>
      </c>
      <c r="BK52" s="3" t="str">
        <f>IF(ISNUMBER('Panel Spreadsheet'!BK52),'Panel Spreadsheet'!BK52*Maturity!BK52,"")</f>
        <v/>
      </c>
      <c r="BL52" s="3" t="str">
        <f>IF(ISNUMBER('Panel Spreadsheet'!BL52),'Panel Spreadsheet'!BL52*Maturity!BL52,"")</f>
        <v/>
      </c>
      <c r="BM52" s="3" t="str">
        <f>IF(ISNUMBER('Panel Spreadsheet'!BM52),'Panel Spreadsheet'!BM52*Maturity!BM52,"")</f>
        <v/>
      </c>
    </row>
    <row r="53" spans="1:65" x14ac:dyDescent="0.35">
      <c r="A53" s="49" t="s">
        <v>33</v>
      </c>
      <c r="B53" s="49" t="s">
        <v>128</v>
      </c>
      <c r="C53" s="27">
        <v>1</v>
      </c>
      <c r="D53" s="22">
        <v>1939</v>
      </c>
      <c r="E53" s="26">
        <v>1941</v>
      </c>
      <c r="F53" s="3" t="str">
        <f>IF(ISNUMBER('Panel Spreadsheet'!F53),'Panel Spreadsheet'!F53*Maturity!F53,"")</f>
        <v/>
      </c>
      <c r="G53" s="3" t="str">
        <f>IF(ISNUMBER('Panel Spreadsheet'!G53),'Panel Spreadsheet'!G53*Maturity!G53,"")</f>
        <v/>
      </c>
      <c r="H53" s="3" t="str">
        <f>IF(ISNUMBER('Panel Spreadsheet'!H53),'Panel Spreadsheet'!H53*Maturity!H53,"")</f>
        <v/>
      </c>
      <c r="I53" s="3" t="str">
        <f>IF(ISNUMBER('Panel Spreadsheet'!I53),'Panel Spreadsheet'!I53*Maturity!I53,"")</f>
        <v/>
      </c>
      <c r="J53" s="3" t="str">
        <f>IF(ISNUMBER('Panel Spreadsheet'!J53),'Panel Spreadsheet'!J53*Maturity!J53,"")</f>
        <v/>
      </c>
      <c r="K53" s="3" t="str">
        <f>IF(ISNUMBER('Panel Spreadsheet'!K53),'Panel Spreadsheet'!K53*Maturity!K53,"")</f>
        <v/>
      </c>
      <c r="L53" s="3" t="str">
        <f>IF(ISNUMBER('Panel Spreadsheet'!L53),'Panel Spreadsheet'!L53*Maturity!L53,"")</f>
        <v/>
      </c>
      <c r="M53" s="3" t="str">
        <f>IF(ISNUMBER('Panel Spreadsheet'!M53),'Panel Spreadsheet'!M53*Maturity!M53,"")</f>
        <v/>
      </c>
      <c r="N53" s="3" t="str">
        <f>IF(ISNUMBER('Panel Spreadsheet'!N53),'Panel Spreadsheet'!N53*Maturity!N53,"")</f>
        <v/>
      </c>
      <c r="O53" s="3" t="str">
        <f>IF(ISNUMBER('Panel Spreadsheet'!O53),'Panel Spreadsheet'!O53*Maturity!O53,"")</f>
        <v/>
      </c>
      <c r="P53" s="3" t="str">
        <f>IF(ISNUMBER('Panel Spreadsheet'!P53),'Panel Spreadsheet'!P53*Maturity!P53,"")</f>
        <v/>
      </c>
      <c r="Q53" s="3" t="str">
        <f>IF(ISNUMBER('Panel Spreadsheet'!Q53),'Panel Spreadsheet'!Q53*Maturity!Q53,"")</f>
        <v/>
      </c>
      <c r="R53" s="3" t="str">
        <f>IF(ISNUMBER('Panel Spreadsheet'!R53),'Panel Spreadsheet'!R53*Maturity!R53,"")</f>
        <v/>
      </c>
      <c r="S53" s="3" t="str">
        <f>IF(ISNUMBER('Panel Spreadsheet'!S53),'Panel Spreadsheet'!S53*Maturity!S53,"")</f>
        <v/>
      </c>
      <c r="T53" s="3" t="str">
        <f>IF(ISNUMBER('Panel Spreadsheet'!T53),'Panel Spreadsheet'!T53*Maturity!T53,"")</f>
        <v/>
      </c>
      <c r="U53" s="3" t="str">
        <f>IF(ISNUMBER('Panel Spreadsheet'!U53),'Panel Spreadsheet'!U53*Maturity!U53,"")</f>
        <v/>
      </c>
      <c r="V53" s="3" t="str">
        <f>IF(ISNUMBER('Panel Spreadsheet'!V53),'Panel Spreadsheet'!V53*Maturity!V53,"")</f>
        <v/>
      </c>
      <c r="W53" s="3" t="str">
        <f>IF(ISNUMBER('Panel Spreadsheet'!W53),'Panel Spreadsheet'!W53*Maturity!W53,"")</f>
        <v/>
      </c>
      <c r="X53" s="3" t="str">
        <f>IF(ISNUMBER('Panel Spreadsheet'!X53),'Panel Spreadsheet'!X53*Maturity!X53,"")</f>
        <v/>
      </c>
      <c r="Y53" s="3" t="str">
        <f>IF(ISNUMBER('Panel Spreadsheet'!Y53),'Panel Spreadsheet'!Y53*Maturity!Y53,"")</f>
        <v/>
      </c>
      <c r="Z53" s="3" t="str">
        <f>IF(ISNUMBER('Panel Spreadsheet'!Z53),'Panel Spreadsheet'!Z53*Maturity!Z53,"")</f>
        <v/>
      </c>
      <c r="AA53" s="3" t="str">
        <f>IF(ISNUMBER('Panel Spreadsheet'!AA53),'Panel Spreadsheet'!AA53*Maturity!AA53,"")</f>
        <v/>
      </c>
      <c r="AB53" s="3" t="str">
        <f>IF(ISNUMBER('Panel Spreadsheet'!AB53),'Panel Spreadsheet'!AB53*Maturity!AB53,"")</f>
        <v/>
      </c>
      <c r="AC53" s="3">
        <f>IF(ISNUMBER('Panel Spreadsheet'!AC53),'Panel Spreadsheet'!AC53*Maturity!AC53,"")</f>
        <v>7940000</v>
      </c>
      <c r="AD53" s="3">
        <f>IF(ISNUMBER('Panel Spreadsheet'!AD53),'Panel Spreadsheet'!AD53*Maturity!AD53,"")</f>
        <v>5902500</v>
      </c>
      <c r="AE53" s="3" t="str">
        <f>IF(ISNUMBER('Panel Spreadsheet'!AE53),'Panel Spreadsheet'!AE53*Maturity!AE53,"")</f>
        <v/>
      </c>
      <c r="AF53" s="3" t="str">
        <f>IF(ISNUMBER('Panel Spreadsheet'!AF53),'Panel Spreadsheet'!AF53*Maturity!AF53,"")</f>
        <v/>
      </c>
      <c r="AG53" s="3" t="str">
        <f>IF(ISNUMBER('Panel Spreadsheet'!AG53),'Panel Spreadsheet'!AG53*Maturity!AG53,"")</f>
        <v/>
      </c>
      <c r="AH53" s="3" t="str">
        <f>IF(ISNUMBER('Panel Spreadsheet'!AH53),'Panel Spreadsheet'!AH53*Maturity!AH53,"")</f>
        <v/>
      </c>
      <c r="AI53" s="3" t="str">
        <f>IF(ISNUMBER('Panel Spreadsheet'!AI53),'Panel Spreadsheet'!AI53*Maturity!AI53,"")</f>
        <v/>
      </c>
      <c r="AJ53" s="3" t="str">
        <f>IF(ISNUMBER('Panel Spreadsheet'!AJ53),'Panel Spreadsheet'!AJ53*Maturity!AJ53,"")</f>
        <v/>
      </c>
      <c r="AK53" s="3" t="str">
        <f>IF(ISNUMBER('Panel Spreadsheet'!AK53),'Panel Spreadsheet'!AK53*Maturity!AK53,"")</f>
        <v/>
      </c>
      <c r="AL53" s="3" t="str">
        <f>IF(ISNUMBER('Panel Spreadsheet'!AL53),'Panel Spreadsheet'!AL53*Maturity!AL53,"")</f>
        <v/>
      </c>
      <c r="AM53" s="3" t="str">
        <f>IF(ISNUMBER('Panel Spreadsheet'!AM53),'Panel Spreadsheet'!AM53*Maturity!AM53,"")</f>
        <v/>
      </c>
      <c r="AN53" s="3" t="str">
        <f>IF(ISNUMBER('Panel Spreadsheet'!AN53),'Panel Spreadsheet'!AN53*Maturity!AN53,"")</f>
        <v/>
      </c>
      <c r="AO53" s="3" t="str">
        <f>IF(ISNUMBER('Panel Spreadsheet'!AO53),'Panel Spreadsheet'!AO53*Maturity!AO53,"")</f>
        <v/>
      </c>
      <c r="AP53" s="3" t="str">
        <f>IF(ISNUMBER('Panel Spreadsheet'!AP53),'Panel Spreadsheet'!AP53*Maturity!AP53,"")</f>
        <v/>
      </c>
      <c r="AQ53" s="3" t="str">
        <f>IF(ISNUMBER('Panel Spreadsheet'!AQ53),'Panel Spreadsheet'!AQ53*Maturity!AQ53,"")</f>
        <v/>
      </c>
      <c r="AR53" s="3" t="str">
        <f>IF(ISNUMBER('Panel Spreadsheet'!AR53),'Panel Spreadsheet'!AR53*Maturity!AR53,"")</f>
        <v/>
      </c>
      <c r="AS53" s="3" t="str">
        <f>IF(ISNUMBER('Panel Spreadsheet'!AS53),'Panel Spreadsheet'!AS53*Maturity!AS53,"")</f>
        <v/>
      </c>
      <c r="AT53" s="3" t="str">
        <f>IF(ISNUMBER('Panel Spreadsheet'!AT53),'Panel Spreadsheet'!AT53*Maturity!AT53,"")</f>
        <v/>
      </c>
      <c r="AU53" s="3" t="str">
        <f>IF(ISNUMBER('Panel Spreadsheet'!AU53),'Panel Spreadsheet'!AU53*Maturity!AU53,"")</f>
        <v/>
      </c>
      <c r="AV53" s="3" t="str">
        <f>IF(ISNUMBER('Panel Spreadsheet'!AV53),'Panel Spreadsheet'!AV53*Maturity!AV53,"")</f>
        <v/>
      </c>
      <c r="AW53" s="3" t="str">
        <f>IF(ISNUMBER('Panel Spreadsheet'!AW53),'Panel Spreadsheet'!AW53*Maturity!AW53,"")</f>
        <v/>
      </c>
      <c r="AX53" s="3" t="str">
        <f>IF(ISNUMBER('Panel Spreadsheet'!AX53),'Panel Spreadsheet'!AX53*Maturity!AX53,"")</f>
        <v/>
      </c>
      <c r="AY53" s="3" t="str">
        <f>IF(ISNUMBER('Panel Spreadsheet'!AY53),'Panel Spreadsheet'!AY53*Maturity!AY53,"")</f>
        <v/>
      </c>
      <c r="AZ53" s="3" t="str">
        <f>IF(ISNUMBER('Panel Spreadsheet'!AZ53),'Panel Spreadsheet'!AZ53*Maturity!AZ53,"")</f>
        <v/>
      </c>
      <c r="BA53" s="3" t="str">
        <f>IF(ISNUMBER('Panel Spreadsheet'!BA53),'Panel Spreadsheet'!BA53*Maturity!BA53,"")</f>
        <v/>
      </c>
      <c r="BB53" s="3" t="str">
        <f>IF(ISNUMBER('Panel Spreadsheet'!BB53),'Panel Spreadsheet'!BB53*Maturity!BB53,"")</f>
        <v/>
      </c>
      <c r="BC53" s="3" t="str">
        <f>IF(ISNUMBER('Panel Spreadsheet'!BC53),'Panel Spreadsheet'!BC53*Maturity!BC53,"")</f>
        <v/>
      </c>
      <c r="BD53" s="3" t="str">
        <f>IF(ISNUMBER('Panel Spreadsheet'!BD53),'Panel Spreadsheet'!BD53*Maturity!BD53,"")</f>
        <v/>
      </c>
      <c r="BE53" s="3" t="str">
        <f>IF(ISNUMBER('Panel Spreadsheet'!BE53),'Panel Spreadsheet'!BE53*Maturity!BE53,"")</f>
        <v/>
      </c>
      <c r="BF53" s="3" t="str">
        <f>IF(ISNUMBER('Panel Spreadsheet'!BF53),'Panel Spreadsheet'!BF53*Maturity!BF53,"")</f>
        <v/>
      </c>
      <c r="BG53" s="3" t="str">
        <f>IF(ISNUMBER('Panel Spreadsheet'!BG53),'Panel Spreadsheet'!BG53*Maturity!BG53,"")</f>
        <v/>
      </c>
      <c r="BH53" s="3" t="str">
        <f>IF(ISNUMBER('Panel Spreadsheet'!BH53),'Panel Spreadsheet'!BH53*Maturity!BH53,"")</f>
        <v/>
      </c>
      <c r="BI53" s="3" t="str">
        <f>IF(ISNUMBER('Panel Spreadsheet'!BI53),'Panel Spreadsheet'!BI53*Maturity!BI53,"")</f>
        <v/>
      </c>
      <c r="BJ53" s="3" t="str">
        <f>IF(ISNUMBER('Panel Spreadsheet'!BJ53),'Panel Spreadsheet'!BJ53*Maturity!BJ53,"")</f>
        <v/>
      </c>
      <c r="BK53" s="3" t="str">
        <f>IF(ISNUMBER('Panel Spreadsheet'!BK53),'Panel Spreadsheet'!BK53*Maturity!BK53,"")</f>
        <v/>
      </c>
      <c r="BL53" s="3" t="str">
        <f>IF(ISNUMBER('Panel Spreadsheet'!BL53),'Panel Spreadsheet'!BL53*Maturity!BL53,"")</f>
        <v/>
      </c>
      <c r="BM53" s="3" t="str">
        <f>IF(ISNUMBER('Panel Spreadsheet'!BM53),'Panel Spreadsheet'!BM53*Maturity!BM53,"")</f>
        <v/>
      </c>
    </row>
    <row r="54" spans="1:65" x14ac:dyDescent="0.35">
      <c r="A54" s="49" t="s">
        <v>25</v>
      </c>
      <c r="B54" s="49" t="s">
        <v>128</v>
      </c>
      <c r="C54" s="27">
        <v>1.75</v>
      </c>
      <c r="D54" s="22">
        <v>1950</v>
      </c>
      <c r="E54" s="115">
        <v>1950</v>
      </c>
      <c r="F54" s="3" t="str">
        <f>IF(ISNUMBER('Panel Spreadsheet'!F54),'Panel Spreadsheet'!F54*Maturity!F54,"")</f>
        <v/>
      </c>
      <c r="G54" s="3" t="str">
        <f>IF(ISNUMBER('Panel Spreadsheet'!G54),'Panel Spreadsheet'!G54*Maturity!G54,"")</f>
        <v/>
      </c>
      <c r="H54" s="3" t="str">
        <f>IF(ISNUMBER('Panel Spreadsheet'!H54),'Panel Spreadsheet'!H54*Maturity!H54,"")</f>
        <v/>
      </c>
      <c r="I54" s="3" t="str">
        <f>IF(ISNUMBER('Panel Spreadsheet'!I54),'Panel Spreadsheet'!I54*Maturity!I54,"")</f>
        <v/>
      </c>
      <c r="J54" s="3" t="str">
        <f>IF(ISNUMBER('Panel Spreadsheet'!J54),'Panel Spreadsheet'!J54*Maturity!J54,"")</f>
        <v/>
      </c>
      <c r="K54" s="3" t="str">
        <f>IF(ISNUMBER('Panel Spreadsheet'!K54),'Panel Spreadsheet'!K54*Maturity!K54,"")</f>
        <v/>
      </c>
      <c r="L54" s="3" t="str">
        <f>IF(ISNUMBER('Panel Spreadsheet'!L54),'Panel Spreadsheet'!L54*Maturity!L54,"")</f>
        <v/>
      </c>
      <c r="M54" s="3" t="str">
        <f>IF(ISNUMBER('Panel Spreadsheet'!M54),'Panel Spreadsheet'!M54*Maturity!M54,"")</f>
        <v/>
      </c>
      <c r="N54" s="3" t="str">
        <f>IF(ISNUMBER('Panel Spreadsheet'!N54),'Panel Spreadsheet'!N54*Maturity!N54,"")</f>
        <v/>
      </c>
      <c r="O54" s="3" t="str">
        <f>IF(ISNUMBER('Panel Spreadsheet'!O54),'Panel Spreadsheet'!O54*Maturity!O54,"")</f>
        <v/>
      </c>
      <c r="P54" s="3" t="str">
        <f>IF(ISNUMBER('Panel Spreadsheet'!P54),'Panel Spreadsheet'!P54*Maturity!P54,"")</f>
        <v/>
      </c>
      <c r="Q54" s="3" t="str">
        <f>IF(ISNUMBER('Panel Spreadsheet'!Q54),'Panel Spreadsheet'!Q54*Maturity!Q54,"")</f>
        <v/>
      </c>
      <c r="R54" s="3" t="str">
        <f>IF(ISNUMBER('Panel Spreadsheet'!R54),'Panel Spreadsheet'!R54*Maturity!R54,"")</f>
        <v/>
      </c>
      <c r="S54" s="3" t="str">
        <f>IF(ISNUMBER('Panel Spreadsheet'!S54),'Panel Spreadsheet'!S54*Maturity!S54,"")</f>
        <v/>
      </c>
      <c r="T54" s="3" t="str">
        <f>IF(ISNUMBER('Panel Spreadsheet'!T54),'Panel Spreadsheet'!T54*Maturity!T54,"")</f>
        <v/>
      </c>
      <c r="U54" s="3" t="str">
        <f>IF(ISNUMBER('Panel Spreadsheet'!U54),'Panel Spreadsheet'!U54*Maturity!U54,"")</f>
        <v/>
      </c>
      <c r="V54" s="3" t="str">
        <f>IF(ISNUMBER('Panel Spreadsheet'!V54),'Panel Spreadsheet'!V54*Maturity!V54,"")</f>
        <v/>
      </c>
      <c r="W54" s="3" t="str">
        <f>IF(ISNUMBER('Panel Spreadsheet'!W54),'Panel Spreadsheet'!W54*Maturity!W54,"")</f>
        <v/>
      </c>
      <c r="X54" s="3" t="str">
        <f>IF(ISNUMBER('Panel Spreadsheet'!X54),'Panel Spreadsheet'!X54*Maturity!X54,"")</f>
        <v/>
      </c>
      <c r="Y54" s="3" t="str">
        <f>IF(ISNUMBER('Panel Spreadsheet'!Y54),'Panel Spreadsheet'!Y54*Maturity!Y54,"")</f>
        <v/>
      </c>
      <c r="Z54" s="3" t="str">
        <f>IF(ISNUMBER('Panel Spreadsheet'!Z54),'Panel Spreadsheet'!Z54*Maturity!Z54,"")</f>
        <v/>
      </c>
      <c r="AA54" s="3" t="str">
        <f>IF(ISNUMBER('Panel Spreadsheet'!AA54),'Panel Spreadsheet'!AA54*Maturity!AA54,"")</f>
        <v/>
      </c>
      <c r="AB54" s="3" t="str">
        <f>IF(ISNUMBER('Panel Spreadsheet'!AB54),'Panel Spreadsheet'!AB54*Maturity!AB54,"")</f>
        <v/>
      </c>
      <c r="AC54" s="3" t="str">
        <f>IF(ISNUMBER('Panel Spreadsheet'!AC54),'Panel Spreadsheet'!AC54*Maturity!AC54,"")</f>
        <v/>
      </c>
      <c r="AD54" s="3" t="str">
        <f>IF(ISNUMBER('Panel Spreadsheet'!AD54),'Panel Spreadsheet'!AD54*Maturity!AD54,"")</f>
        <v/>
      </c>
      <c r="AE54" s="3" t="str">
        <f>IF(ISNUMBER('Panel Spreadsheet'!AE54),'Panel Spreadsheet'!AE54*Maturity!AE54,"")</f>
        <v/>
      </c>
      <c r="AF54" s="3" t="str">
        <f>IF(ISNUMBER('Panel Spreadsheet'!AF54),'Panel Spreadsheet'!AF54*Maturity!AF54,"")</f>
        <v/>
      </c>
      <c r="AG54" s="3" t="str">
        <f>IF(ISNUMBER('Panel Spreadsheet'!AG54),'Panel Spreadsheet'!AG54*Maturity!AG54,"")</f>
        <v/>
      </c>
      <c r="AH54" s="3" t="str">
        <f>IF(ISNUMBER('Panel Spreadsheet'!AH54),'Panel Spreadsheet'!AH54*Maturity!AH54,"")</f>
        <v/>
      </c>
      <c r="AI54" s="3" t="str">
        <f>IF(ISNUMBER('Panel Spreadsheet'!AI54),'Panel Spreadsheet'!AI54*Maturity!AI54,"")</f>
        <v/>
      </c>
      <c r="AJ54" s="3" t="str">
        <f>IF(ISNUMBER('Panel Spreadsheet'!AJ54),'Panel Spreadsheet'!AJ54*Maturity!AJ54,"")</f>
        <v/>
      </c>
      <c r="AK54" s="3" t="str">
        <f>IF(ISNUMBER('Panel Spreadsheet'!AK54),'Panel Spreadsheet'!AK54*Maturity!AK54,"")</f>
        <v/>
      </c>
      <c r="AL54" s="3" t="str">
        <f>IF(ISNUMBER('Panel Spreadsheet'!AL54),'Panel Spreadsheet'!AL54*Maturity!AL54,"")</f>
        <v/>
      </c>
      <c r="AM54" s="3" t="str">
        <f>IF(ISNUMBER('Panel Spreadsheet'!AM54),'Panel Spreadsheet'!AM54*Maturity!AM54,"")</f>
        <v/>
      </c>
      <c r="AN54" s="3">
        <f>IF(ISNUMBER('Panel Spreadsheet'!AN54),'Panel Spreadsheet'!AN54*Maturity!AN54,"")</f>
        <v>12120000</v>
      </c>
      <c r="AO54" s="3">
        <f>IF(ISNUMBER('Panel Spreadsheet'!AO54),'Panel Spreadsheet'!AO54*Maturity!AO54,"")</f>
        <v>10000000</v>
      </c>
      <c r="AP54" s="3" t="str">
        <f>IF(ISNUMBER('Panel Spreadsheet'!AP54),'Panel Spreadsheet'!AP54*Maturity!AP54,"")</f>
        <v/>
      </c>
      <c r="AQ54" s="3" t="str">
        <f>IF(ISNUMBER('Panel Spreadsheet'!AQ54),'Panel Spreadsheet'!AQ54*Maturity!AQ54,"")</f>
        <v/>
      </c>
      <c r="AR54" s="3" t="str">
        <f>IF(ISNUMBER('Panel Spreadsheet'!AR54),'Panel Spreadsheet'!AR54*Maturity!AR54,"")</f>
        <v/>
      </c>
      <c r="AS54" s="3" t="str">
        <f>IF(ISNUMBER('Panel Spreadsheet'!AS54),'Panel Spreadsheet'!AS54*Maturity!AS54,"")</f>
        <v/>
      </c>
      <c r="AT54" s="3" t="str">
        <f>IF(ISNUMBER('Panel Spreadsheet'!AT54),'Panel Spreadsheet'!AT54*Maturity!AT54,"")</f>
        <v/>
      </c>
      <c r="AU54" s="3" t="str">
        <f>IF(ISNUMBER('Panel Spreadsheet'!AU54),'Panel Spreadsheet'!AU54*Maturity!AU54,"")</f>
        <v/>
      </c>
      <c r="AV54" s="3" t="str">
        <f>IF(ISNUMBER('Panel Spreadsheet'!AV54),'Panel Spreadsheet'!AV54*Maturity!AV54,"")</f>
        <v/>
      </c>
      <c r="AW54" s="3" t="str">
        <f>IF(ISNUMBER('Panel Spreadsheet'!AW54),'Panel Spreadsheet'!AW54*Maturity!AW54,"")</f>
        <v/>
      </c>
      <c r="AX54" s="3" t="str">
        <f>IF(ISNUMBER('Panel Spreadsheet'!AX54),'Panel Spreadsheet'!AX54*Maturity!AX54,"")</f>
        <v/>
      </c>
      <c r="AY54" s="3" t="str">
        <f>IF(ISNUMBER('Panel Spreadsheet'!AY54),'Panel Spreadsheet'!AY54*Maturity!AY54,"")</f>
        <v/>
      </c>
      <c r="AZ54" s="3" t="str">
        <f>IF(ISNUMBER('Panel Spreadsheet'!AZ54),'Panel Spreadsheet'!AZ54*Maturity!AZ54,"")</f>
        <v/>
      </c>
      <c r="BA54" s="3" t="str">
        <f>IF(ISNUMBER('Panel Spreadsheet'!BA54),'Panel Spreadsheet'!BA54*Maturity!BA54,"")</f>
        <v/>
      </c>
      <c r="BB54" s="3" t="str">
        <f>IF(ISNUMBER('Panel Spreadsheet'!BB54),'Panel Spreadsheet'!BB54*Maturity!BB54,"")</f>
        <v/>
      </c>
      <c r="BC54" s="3" t="str">
        <f>IF(ISNUMBER('Panel Spreadsheet'!BC54),'Panel Spreadsheet'!BC54*Maturity!BC54,"")</f>
        <v/>
      </c>
      <c r="BD54" s="3" t="str">
        <f>IF(ISNUMBER('Panel Spreadsheet'!BD54),'Panel Spreadsheet'!BD54*Maturity!BD54,"")</f>
        <v/>
      </c>
      <c r="BE54" s="3" t="str">
        <f>IF(ISNUMBER('Panel Spreadsheet'!BE54),'Panel Spreadsheet'!BE54*Maturity!BE54,"")</f>
        <v/>
      </c>
      <c r="BF54" s="3" t="str">
        <f>IF(ISNUMBER('Panel Spreadsheet'!BF54),'Panel Spreadsheet'!BF54*Maturity!BF54,"")</f>
        <v/>
      </c>
      <c r="BG54" s="3" t="str">
        <f>IF(ISNUMBER('Panel Spreadsheet'!BG54),'Panel Spreadsheet'!BG54*Maturity!BG54,"")</f>
        <v/>
      </c>
      <c r="BH54" s="3" t="str">
        <f>IF(ISNUMBER('Panel Spreadsheet'!BH54),'Panel Spreadsheet'!BH54*Maturity!BH54,"")</f>
        <v/>
      </c>
      <c r="BI54" s="3" t="str">
        <f>IF(ISNUMBER('Panel Spreadsheet'!BI54),'Panel Spreadsheet'!BI54*Maturity!BI54,"")</f>
        <v/>
      </c>
      <c r="BJ54" s="3" t="str">
        <f>IF(ISNUMBER('Panel Spreadsheet'!BJ54),'Panel Spreadsheet'!BJ54*Maturity!BJ54,"")</f>
        <v/>
      </c>
      <c r="BK54" s="3" t="str">
        <f>IF(ISNUMBER('Panel Spreadsheet'!BK54),'Panel Spreadsheet'!BK54*Maturity!BK54,"")</f>
        <v/>
      </c>
      <c r="BL54" s="3" t="str">
        <f>IF(ISNUMBER('Panel Spreadsheet'!BL54),'Panel Spreadsheet'!BL54*Maturity!BL54,"")</f>
        <v/>
      </c>
      <c r="BM54" s="3" t="str">
        <f>IF(ISNUMBER('Panel Spreadsheet'!BM54),'Panel Spreadsheet'!BM54*Maturity!BM54,"")</f>
        <v/>
      </c>
    </row>
    <row r="55" spans="1:65" x14ac:dyDescent="0.35">
      <c r="A55" s="49" t="s">
        <v>58</v>
      </c>
      <c r="B55" s="49" t="s">
        <v>128</v>
      </c>
      <c r="C55" s="27">
        <v>1.75</v>
      </c>
      <c r="D55" s="22">
        <v>1954</v>
      </c>
      <c r="E55" s="115">
        <v>1954</v>
      </c>
      <c r="F55" s="3" t="str">
        <f>IF(ISNUMBER('Panel Spreadsheet'!F55),'Panel Spreadsheet'!F55*Maturity!F55,"")</f>
        <v/>
      </c>
      <c r="G55" s="3" t="str">
        <f>IF(ISNUMBER('Panel Spreadsheet'!G55),'Panel Spreadsheet'!G55*Maturity!G55,"")</f>
        <v/>
      </c>
      <c r="H55" s="3" t="str">
        <f>IF(ISNUMBER('Panel Spreadsheet'!H55),'Panel Spreadsheet'!H55*Maturity!H55,"")</f>
        <v/>
      </c>
      <c r="I55" s="3" t="str">
        <f>IF(ISNUMBER('Panel Spreadsheet'!I55),'Panel Spreadsheet'!I55*Maturity!I55,"")</f>
        <v/>
      </c>
      <c r="J55" s="3" t="str">
        <f>IF(ISNUMBER('Panel Spreadsheet'!J55),'Panel Spreadsheet'!J55*Maturity!J55,"")</f>
        <v/>
      </c>
      <c r="K55" s="3" t="str">
        <f>IF(ISNUMBER('Panel Spreadsheet'!K55),'Panel Spreadsheet'!K55*Maturity!K55,"")</f>
        <v/>
      </c>
      <c r="L55" s="3" t="str">
        <f>IF(ISNUMBER('Panel Spreadsheet'!L55),'Panel Spreadsheet'!L55*Maturity!L55,"")</f>
        <v/>
      </c>
      <c r="M55" s="3" t="str">
        <f>IF(ISNUMBER('Panel Spreadsheet'!M55),'Panel Spreadsheet'!M55*Maturity!M55,"")</f>
        <v/>
      </c>
      <c r="N55" s="3" t="str">
        <f>IF(ISNUMBER('Panel Spreadsheet'!N55),'Panel Spreadsheet'!N55*Maturity!N55,"")</f>
        <v/>
      </c>
      <c r="O55" s="3" t="str">
        <f>IF(ISNUMBER('Panel Spreadsheet'!O55),'Panel Spreadsheet'!O55*Maturity!O55,"")</f>
        <v/>
      </c>
      <c r="P55" s="3" t="str">
        <f>IF(ISNUMBER('Panel Spreadsheet'!P55),'Panel Spreadsheet'!P55*Maturity!P55,"")</f>
        <v/>
      </c>
      <c r="Q55" s="3" t="str">
        <f>IF(ISNUMBER('Panel Spreadsheet'!Q55),'Panel Spreadsheet'!Q55*Maturity!Q55,"")</f>
        <v/>
      </c>
      <c r="R55" s="3" t="str">
        <f>IF(ISNUMBER('Panel Spreadsheet'!R55),'Panel Spreadsheet'!R55*Maturity!R55,"")</f>
        <v/>
      </c>
      <c r="S55" s="3" t="str">
        <f>IF(ISNUMBER('Panel Spreadsheet'!S55),'Panel Spreadsheet'!S55*Maturity!S55,"")</f>
        <v/>
      </c>
      <c r="T55" s="3" t="str">
        <f>IF(ISNUMBER('Panel Spreadsheet'!T55),'Panel Spreadsheet'!T55*Maturity!T55,"")</f>
        <v/>
      </c>
      <c r="U55" s="3" t="str">
        <f>IF(ISNUMBER('Panel Spreadsheet'!U55),'Panel Spreadsheet'!U55*Maturity!U55,"")</f>
        <v/>
      </c>
      <c r="V55" s="3" t="str">
        <f>IF(ISNUMBER('Panel Spreadsheet'!V55),'Panel Spreadsheet'!V55*Maturity!V55,"")</f>
        <v/>
      </c>
      <c r="W55" s="3" t="str">
        <f>IF(ISNUMBER('Panel Spreadsheet'!W55),'Panel Spreadsheet'!W55*Maturity!W55,"")</f>
        <v/>
      </c>
      <c r="X55" s="3" t="str">
        <f>IF(ISNUMBER('Panel Spreadsheet'!X55),'Panel Spreadsheet'!X55*Maturity!X55,"")</f>
        <v/>
      </c>
      <c r="Y55" s="3" t="str">
        <f>IF(ISNUMBER('Panel Spreadsheet'!Y55),'Panel Spreadsheet'!Y55*Maturity!Y55,"")</f>
        <v/>
      </c>
      <c r="Z55" s="3" t="str">
        <f>IF(ISNUMBER('Panel Spreadsheet'!Z55),'Panel Spreadsheet'!Z55*Maturity!Z55,"")</f>
        <v/>
      </c>
      <c r="AA55" s="3" t="str">
        <f>IF(ISNUMBER('Panel Spreadsheet'!AA55),'Panel Spreadsheet'!AA55*Maturity!AA55,"")</f>
        <v/>
      </c>
      <c r="AB55" s="3" t="str">
        <f>IF(ISNUMBER('Panel Spreadsheet'!AB55),'Panel Spreadsheet'!AB55*Maturity!AB55,"")</f>
        <v/>
      </c>
      <c r="AC55" s="3" t="str">
        <f>IF(ISNUMBER('Panel Spreadsheet'!AC55),'Panel Spreadsheet'!AC55*Maturity!AC55,"")</f>
        <v/>
      </c>
      <c r="AD55" s="3" t="str">
        <f>IF(ISNUMBER('Panel Spreadsheet'!AD55),'Panel Spreadsheet'!AD55*Maturity!AD55,"")</f>
        <v/>
      </c>
      <c r="AE55" s="3" t="str">
        <f>IF(ISNUMBER('Panel Spreadsheet'!AE55),'Panel Spreadsheet'!AE55*Maturity!AE55,"")</f>
        <v/>
      </c>
      <c r="AF55" s="3" t="str">
        <f>IF(ISNUMBER('Panel Spreadsheet'!AF55),'Panel Spreadsheet'!AF55*Maturity!AF55,"")</f>
        <v/>
      </c>
      <c r="AG55" s="3" t="str">
        <f>IF(ISNUMBER('Panel Spreadsheet'!AG55),'Panel Spreadsheet'!AG55*Maturity!AG55,"")</f>
        <v/>
      </c>
      <c r="AH55" s="3" t="str">
        <f>IF(ISNUMBER('Panel Spreadsheet'!AH55),'Panel Spreadsheet'!AH55*Maturity!AH55,"")</f>
        <v/>
      </c>
      <c r="AI55" s="3" t="str">
        <f>IF(ISNUMBER('Panel Spreadsheet'!AI55),'Panel Spreadsheet'!AI55*Maturity!AI55,"")</f>
        <v/>
      </c>
      <c r="AJ55" s="3" t="str">
        <f>IF(ISNUMBER('Panel Spreadsheet'!AJ55),'Panel Spreadsheet'!AJ55*Maturity!AJ55,"")</f>
        <v/>
      </c>
      <c r="AK55" s="3" t="str">
        <f>IF(ISNUMBER('Panel Spreadsheet'!AK55),'Panel Spreadsheet'!AK55*Maturity!AK55,"")</f>
        <v/>
      </c>
      <c r="AL55" s="3" t="str">
        <f>IF(ISNUMBER('Panel Spreadsheet'!AL55),'Panel Spreadsheet'!AL55*Maturity!AL55,"")</f>
        <v/>
      </c>
      <c r="AM55" s="3" t="str">
        <f>IF(ISNUMBER('Panel Spreadsheet'!AM55),'Panel Spreadsheet'!AM55*Maturity!AM55,"")</f>
        <v/>
      </c>
      <c r="AN55" s="3" t="str">
        <f>IF(ISNUMBER('Panel Spreadsheet'!AN55),'Panel Spreadsheet'!AN55*Maturity!AN55,"")</f>
        <v/>
      </c>
      <c r="AO55" s="3" t="str">
        <f>IF(ISNUMBER('Panel Spreadsheet'!AO55),'Panel Spreadsheet'!AO55*Maturity!AO55,"")</f>
        <v/>
      </c>
      <c r="AP55" s="3" t="str">
        <f>IF(ISNUMBER('Panel Spreadsheet'!AP55),'Panel Spreadsheet'!AP55*Maturity!AP55,"")</f>
        <v/>
      </c>
      <c r="AQ55" s="3" t="str">
        <f>IF(ISNUMBER('Panel Spreadsheet'!AQ55),'Panel Spreadsheet'!AQ55*Maturity!AQ55,"")</f>
        <v/>
      </c>
      <c r="AR55" s="3">
        <f>IF(ISNUMBER('Panel Spreadsheet'!AR55),'Panel Spreadsheet'!AR55*Maturity!AR55,"")</f>
        <v>7720000</v>
      </c>
      <c r="AS55" s="3">
        <f>IF(ISNUMBER('Panel Spreadsheet'!AS55),'Panel Spreadsheet'!AS55*Maturity!AS55,"")</f>
        <v>3960000</v>
      </c>
      <c r="AT55" s="3" t="str">
        <f>IF(ISNUMBER('Panel Spreadsheet'!AT55),'Panel Spreadsheet'!AT55*Maturity!AT55,"")</f>
        <v/>
      </c>
      <c r="AU55" s="3" t="str">
        <f>IF(ISNUMBER('Panel Spreadsheet'!AU55),'Panel Spreadsheet'!AU55*Maturity!AU55,"")</f>
        <v/>
      </c>
      <c r="AV55" s="3" t="str">
        <f>IF(ISNUMBER('Panel Spreadsheet'!AV55),'Panel Spreadsheet'!AV55*Maturity!AV55,"")</f>
        <v/>
      </c>
      <c r="AW55" s="3" t="str">
        <f>IF(ISNUMBER('Panel Spreadsheet'!AW55),'Panel Spreadsheet'!AW55*Maturity!AW55,"")</f>
        <v/>
      </c>
      <c r="AX55" s="3" t="str">
        <f>IF(ISNUMBER('Panel Spreadsheet'!AX55),'Panel Spreadsheet'!AX55*Maturity!AX55,"")</f>
        <v/>
      </c>
      <c r="AY55" s="3" t="str">
        <f>IF(ISNUMBER('Panel Spreadsheet'!AY55),'Panel Spreadsheet'!AY55*Maturity!AY55,"")</f>
        <v/>
      </c>
      <c r="AZ55" s="3" t="str">
        <f>IF(ISNUMBER('Panel Spreadsheet'!AZ55),'Panel Spreadsheet'!AZ55*Maturity!AZ55,"")</f>
        <v/>
      </c>
      <c r="BA55" s="3" t="str">
        <f>IF(ISNUMBER('Panel Spreadsheet'!BA55),'Panel Spreadsheet'!BA55*Maturity!BA55,"")</f>
        <v/>
      </c>
      <c r="BB55" s="3" t="str">
        <f>IF(ISNUMBER('Panel Spreadsheet'!BB55),'Panel Spreadsheet'!BB55*Maturity!BB55,"")</f>
        <v/>
      </c>
      <c r="BC55" s="3" t="str">
        <f>IF(ISNUMBER('Panel Spreadsheet'!BC55),'Panel Spreadsheet'!BC55*Maturity!BC55,"")</f>
        <v/>
      </c>
      <c r="BD55" s="3" t="str">
        <f>IF(ISNUMBER('Panel Spreadsheet'!BD55),'Panel Spreadsheet'!BD55*Maturity!BD55,"")</f>
        <v/>
      </c>
      <c r="BE55" s="3" t="str">
        <f>IF(ISNUMBER('Panel Spreadsheet'!BE55),'Panel Spreadsheet'!BE55*Maturity!BE55,"")</f>
        <v/>
      </c>
      <c r="BF55" s="3" t="str">
        <f>IF(ISNUMBER('Panel Spreadsheet'!BF55),'Panel Spreadsheet'!BF55*Maturity!BF55,"")</f>
        <v/>
      </c>
      <c r="BG55" s="3" t="str">
        <f>IF(ISNUMBER('Panel Spreadsheet'!BG55),'Panel Spreadsheet'!BG55*Maturity!BG55,"")</f>
        <v/>
      </c>
      <c r="BH55" s="3" t="str">
        <f>IF(ISNUMBER('Panel Spreadsheet'!BH55),'Panel Spreadsheet'!BH55*Maturity!BH55,"")</f>
        <v/>
      </c>
      <c r="BI55" s="3" t="str">
        <f>IF(ISNUMBER('Panel Spreadsheet'!BI55),'Panel Spreadsheet'!BI55*Maturity!BI55,"")</f>
        <v/>
      </c>
      <c r="BJ55" s="3" t="str">
        <f>IF(ISNUMBER('Panel Spreadsheet'!BJ55),'Panel Spreadsheet'!BJ55*Maturity!BJ55,"")</f>
        <v/>
      </c>
      <c r="BK55" s="3" t="str">
        <f>IF(ISNUMBER('Panel Spreadsheet'!BK55),'Panel Spreadsheet'!BK55*Maturity!BK55,"")</f>
        <v/>
      </c>
      <c r="BL55" s="3" t="str">
        <f>IF(ISNUMBER('Panel Spreadsheet'!BL55),'Panel Spreadsheet'!BL55*Maturity!BL55,"")</f>
        <v/>
      </c>
      <c r="BM55" s="3" t="str">
        <f>IF(ISNUMBER('Panel Spreadsheet'!BM55),'Panel Spreadsheet'!BM55*Maturity!BM55,"")</f>
        <v/>
      </c>
    </row>
    <row r="56" spans="1:65" x14ac:dyDescent="0.35">
      <c r="A56" s="51" t="s">
        <v>66</v>
      </c>
      <c r="B56" s="49" t="s">
        <v>128</v>
      </c>
      <c r="C56" s="27">
        <v>2</v>
      </c>
      <c r="D56" s="22">
        <v>1958</v>
      </c>
      <c r="E56" s="26">
        <v>1959</v>
      </c>
      <c r="F56" s="3" t="str">
        <f>IF(ISNUMBER('Panel Spreadsheet'!F56),'Panel Spreadsheet'!F56*Maturity!F56,"")</f>
        <v/>
      </c>
      <c r="G56" s="3" t="str">
        <f>IF(ISNUMBER('Panel Spreadsheet'!G56),'Panel Spreadsheet'!G56*Maturity!G56,"")</f>
        <v/>
      </c>
      <c r="H56" s="3" t="str">
        <f>IF(ISNUMBER('Panel Spreadsheet'!H56),'Panel Spreadsheet'!H56*Maturity!H56,"")</f>
        <v/>
      </c>
      <c r="I56" s="3" t="str">
        <f>IF(ISNUMBER('Panel Spreadsheet'!I56),'Panel Spreadsheet'!I56*Maturity!I56,"")</f>
        <v/>
      </c>
      <c r="J56" s="3" t="str">
        <f>IF(ISNUMBER('Panel Spreadsheet'!J56),'Panel Spreadsheet'!J56*Maturity!J56,"")</f>
        <v/>
      </c>
      <c r="K56" s="3" t="str">
        <f>IF(ISNUMBER('Panel Spreadsheet'!K56),'Panel Spreadsheet'!K56*Maturity!K56,"")</f>
        <v/>
      </c>
      <c r="L56" s="3" t="str">
        <f>IF(ISNUMBER('Panel Spreadsheet'!L56),'Panel Spreadsheet'!L56*Maturity!L56,"")</f>
        <v/>
      </c>
      <c r="M56" s="3" t="str">
        <f>IF(ISNUMBER('Panel Spreadsheet'!M56),'Panel Spreadsheet'!M56*Maturity!M56,"")</f>
        <v/>
      </c>
      <c r="N56" s="3" t="str">
        <f>IF(ISNUMBER('Panel Spreadsheet'!N56),'Panel Spreadsheet'!N56*Maturity!N56,"")</f>
        <v/>
      </c>
      <c r="O56" s="3" t="str">
        <f>IF(ISNUMBER('Panel Spreadsheet'!O56),'Panel Spreadsheet'!O56*Maturity!O56,"")</f>
        <v/>
      </c>
      <c r="P56" s="3" t="str">
        <f>IF(ISNUMBER('Panel Spreadsheet'!P56),'Panel Spreadsheet'!P56*Maturity!P56,"")</f>
        <v/>
      </c>
      <c r="Q56" s="3" t="str">
        <f>IF(ISNUMBER('Panel Spreadsheet'!Q56),'Panel Spreadsheet'!Q56*Maturity!Q56,"")</f>
        <v/>
      </c>
      <c r="R56" s="3" t="str">
        <f>IF(ISNUMBER('Panel Spreadsheet'!R56),'Panel Spreadsheet'!R56*Maturity!R56,"")</f>
        <v/>
      </c>
      <c r="S56" s="3" t="str">
        <f>IF(ISNUMBER('Panel Spreadsheet'!S56),'Panel Spreadsheet'!S56*Maturity!S56,"")</f>
        <v/>
      </c>
      <c r="T56" s="3" t="str">
        <f>IF(ISNUMBER('Panel Spreadsheet'!T56),'Panel Spreadsheet'!T56*Maturity!T56,"")</f>
        <v/>
      </c>
      <c r="U56" s="3" t="str">
        <f>IF(ISNUMBER('Panel Spreadsheet'!U56),'Panel Spreadsheet'!U56*Maturity!U56,"")</f>
        <v/>
      </c>
      <c r="V56" s="3" t="str">
        <f>IF(ISNUMBER('Panel Spreadsheet'!V56),'Panel Spreadsheet'!V56*Maturity!V56,"")</f>
        <v/>
      </c>
      <c r="W56" s="3" t="str">
        <f>IF(ISNUMBER('Panel Spreadsheet'!W56),'Panel Spreadsheet'!W56*Maturity!W56,"")</f>
        <v/>
      </c>
      <c r="X56" s="3" t="str">
        <f>IF(ISNUMBER('Panel Spreadsheet'!X56),'Panel Spreadsheet'!X56*Maturity!X56,"")</f>
        <v/>
      </c>
      <c r="Y56" s="3" t="str">
        <f>IF(ISNUMBER('Panel Spreadsheet'!Y56),'Panel Spreadsheet'!Y56*Maturity!Y56,"")</f>
        <v/>
      </c>
      <c r="Z56" s="3" t="str">
        <f>IF(ISNUMBER('Panel Spreadsheet'!Z56),'Panel Spreadsheet'!Z56*Maturity!Z56,"")</f>
        <v/>
      </c>
      <c r="AA56" s="3" t="str">
        <f>IF(ISNUMBER('Panel Spreadsheet'!AA56),'Panel Spreadsheet'!AA56*Maturity!AA56,"")</f>
        <v/>
      </c>
      <c r="AB56" s="3" t="str">
        <f>IF(ISNUMBER('Panel Spreadsheet'!AB56),'Panel Spreadsheet'!AB56*Maturity!AB56,"")</f>
        <v/>
      </c>
      <c r="AC56" s="3" t="str">
        <f>IF(ISNUMBER('Panel Spreadsheet'!AC56),'Panel Spreadsheet'!AC56*Maturity!AC56,"")</f>
        <v/>
      </c>
      <c r="AD56" s="3" t="str">
        <f>IF(ISNUMBER('Panel Spreadsheet'!AD56),'Panel Spreadsheet'!AD56*Maturity!AD56,"")</f>
        <v/>
      </c>
      <c r="AE56" s="3" t="str">
        <f>IF(ISNUMBER('Panel Spreadsheet'!AE56),'Panel Spreadsheet'!AE56*Maturity!AE56,"")</f>
        <v/>
      </c>
      <c r="AF56" s="3" t="str">
        <f>IF(ISNUMBER('Panel Spreadsheet'!AF56),'Panel Spreadsheet'!AF56*Maturity!AF56,"")</f>
        <v/>
      </c>
      <c r="AG56" s="3" t="str">
        <f>IF(ISNUMBER('Panel Spreadsheet'!AG56),'Panel Spreadsheet'!AG56*Maturity!AG56,"")</f>
        <v/>
      </c>
      <c r="AH56" s="3" t="str">
        <f>IF(ISNUMBER('Panel Spreadsheet'!AH56),'Panel Spreadsheet'!AH56*Maturity!AH56,"")</f>
        <v/>
      </c>
      <c r="AI56" s="3" t="str">
        <f>IF(ISNUMBER('Panel Spreadsheet'!AI56),'Panel Spreadsheet'!AI56*Maturity!AI56,"")</f>
        <v/>
      </c>
      <c r="AJ56" s="3" t="str">
        <f>IF(ISNUMBER('Panel Spreadsheet'!AJ56),'Panel Spreadsheet'!AJ56*Maturity!AJ56,"")</f>
        <v/>
      </c>
      <c r="AK56" s="3" t="str">
        <f>IF(ISNUMBER('Panel Spreadsheet'!AK56),'Panel Spreadsheet'!AK56*Maturity!AK56,"")</f>
        <v/>
      </c>
      <c r="AL56" s="3" t="str">
        <f>IF(ISNUMBER('Panel Spreadsheet'!AL56),'Panel Spreadsheet'!AL56*Maturity!AL56,"")</f>
        <v/>
      </c>
      <c r="AM56" s="3" t="str">
        <f>IF(ISNUMBER('Panel Spreadsheet'!AM56),'Panel Spreadsheet'!AM56*Maturity!AM56,"")</f>
        <v/>
      </c>
      <c r="AN56" s="3" t="str">
        <f>IF(ISNUMBER('Panel Spreadsheet'!AN56),'Panel Spreadsheet'!AN56*Maturity!AN56,"")</f>
        <v/>
      </c>
      <c r="AO56" s="3" t="str">
        <f>IF(ISNUMBER('Panel Spreadsheet'!AO56),'Panel Spreadsheet'!AO56*Maturity!AO56,"")</f>
        <v/>
      </c>
      <c r="AP56" s="3" t="str">
        <f>IF(ISNUMBER('Panel Spreadsheet'!AP56),'Panel Spreadsheet'!AP56*Maturity!AP56,"")</f>
        <v/>
      </c>
      <c r="AQ56" s="3" t="str">
        <f>IF(ISNUMBER('Panel Spreadsheet'!AQ56),'Panel Spreadsheet'!AQ56*Maturity!AQ56,"")</f>
        <v/>
      </c>
      <c r="AR56" s="3" t="str">
        <f>IF(ISNUMBER('Panel Spreadsheet'!AR56),'Panel Spreadsheet'!AR56*Maturity!AR56,"")</f>
        <v/>
      </c>
      <c r="AS56" s="3" t="str">
        <f>IF(ISNUMBER('Panel Spreadsheet'!AS56),'Panel Spreadsheet'!AS56*Maturity!AS56,"")</f>
        <v/>
      </c>
      <c r="AT56" s="3">
        <f>IF(ISNUMBER('Panel Spreadsheet'!AT56),'Panel Spreadsheet'!AT56*Maturity!AT56,"")</f>
        <v>54000000</v>
      </c>
      <c r="AU56" s="3">
        <f>IF(ISNUMBER('Panel Spreadsheet'!AU56),'Panel Spreadsheet'!AU56*Maturity!AU56,"")</f>
        <v>54230000</v>
      </c>
      <c r="AV56" s="3">
        <f>IF(ISNUMBER('Panel Spreadsheet'!AV56),'Panel Spreadsheet'!AV56*Maturity!AV56,"")</f>
        <v>49966875</v>
      </c>
      <c r="AW56" s="3">
        <f>IF(ISNUMBER('Panel Spreadsheet'!AW56),'Panel Spreadsheet'!AW56*Maturity!AW56,"")</f>
        <v>28226250</v>
      </c>
      <c r="AX56" s="3">
        <f>IF(ISNUMBER('Panel Spreadsheet'!AX56),'Panel Spreadsheet'!AX56*Maturity!AX56,"")</f>
        <v>13488750</v>
      </c>
      <c r="AY56" s="3" t="str">
        <f>IF(ISNUMBER('Panel Spreadsheet'!AY56),'Panel Spreadsheet'!AY56*Maturity!AY56,"")</f>
        <v/>
      </c>
      <c r="AZ56" s="3" t="str">
        <f>IF(ISNUMBER('Panel Spreadsheet'!AZ56),'Panel Spreadsheet'!AZ56*Maturity!AZ56,"")</f>
        <v/>
      </c>
      <c r="BA56" s="3" t="str">
        <f>IF(ISNUMBER('Panel Spreadsheet'!BA56),'Panel Spreadsheet'!BA56*Maturity!BA56,"")</f>
        <v/>
      </c>
      <c r="BB56" s="3" t="str">
        <f>IF(ISNUMBER('Panel Spreadsheet'!BB56),'Panel Spreadsheet'!BB56*Maturity!BB56,"")</f>
        <v/>
      </c>
      <c r="BC56" s="3" t="str">
        <f>IF(ISNUMBER('Panel Spreadsheet'!BC56),'Panel Spreadsheet'!BC56*Maturity!BC56,"")</f>
        <v/>
      </c>
      <c r="BD56" s="3" t="str">
        <f>IF(ISNUMBER('Panel Spreadsheet'!BD56),'Panel Spreadsheet'!BD56*Maturity!BD56,"")</f>
        <v/>
      </c>
      <c r="BE56" s="3" t="str">
        <f>IF(ISNUMBER('Panel Spreadsheet'!BE56),'Panel Spreadsheet'!BE56*Maturity!BE56,"")</f>
        <v/>
      </c>
      <c r="BF56" s="3" t="str">
        <f>IF(ISNUMBER('Panel Spreadsheet'!BF56),'Panel Spreadsheet'!BF56*Maturity!BF56,"")</f>
        <v/>
      </c>
      <c r="BG56" s="3" t="str">
        <f>IF(ISNUMBER('Panel Spreadsheet'!BG56),'Panel Spreadsheet'!BG56*Maturity!BG56,"")</f>
        <v/>
      </c>
      <c r="BH56" s="3" t="str">
        <f>IF(ISNUMBER('Panel Spreadsheet'!BH56),'Panel Spreadsheet'!BH56*Maturity!BH56,"")</f>
        <v/>
      </c>
      <c r="BI56" s="3" t="str">
        <f>IF(ISNUMBER('Panel Spreadsheet'!BI56),'Panel Spreadsheet'!BI56*Maturity!BI56,"")</f>
        <v/>
      </c>
      <c r="BJ56" s="3" t="str">
        <f>IF(ISNUMBER('Panel Spreadsheet'!BJ56),'Panel Spreadsheet'!BJ56*Maturity!BJ56,"")</f>
        <v/>
      </c>
      <c r="BK56" s="3" t="str">
        <f>IF(ISNUMBER('Panel Spreadsheet'!BK56),'Panel Spreadsheet'!BK56*Maturity!BK56,"")</f>
        <v/>
      </c>
      <c r="BL56" s="3" t="str">
        <f>IF(ISNUMBER('Panel Spreadsheet'!BL56),'Panel Spreadsheet'!BL56*Maturity!BL56,"")</f>
        <v/>
      </c>
      <c r="BM56" s="3" t="str">
        <f>IF(ISNUMBER('Panel Spreadsheet'!BM56),'Panel Spreadsheet'!BM56*Maturity!BM56,"")</f>
        <v/>
      </c>
    </row>
    <row r="57" spans="1:65" x14ac:dyDescent="0.35">
      <c r="A57" s="51" t="s">
        <v>59</v>
      </c>
      <c r="B57" s="49" t="s">
        <v>128</v>
      </c>
      <c r="C57" s="27">
        <v>2</v>
      </c>
      <c r="D57" s="26">
        <v>1960</v>
      </c>
      <c r="E57" s="115">
        <v>1960</v>
      </c>
      <c r="F57" s="3" t="str">
        <f>IF(ISNUMBER('Panel Spreadsheet'!F57),'Panel Spreadsheet'!F57*Maturity!F57,"")</f>
        <v/>
      </c>
      <c r="G57" s="3" t="str">
        <f>IF(ISNUMBER('Panel Spreadsheet'!G57),'Panel Spreadsheet'!G57*Maturity!G57,"")</f>
        <v/>
      </c>
      <c r="H57" s="3" t="str">
        <f>IF(ISNUMBER('Panel Spreadsheet'!H57),'Panel Spreadsheet'!H57*Maturity!H57,"")</f>
        <v/>
      </c>
      <c r="I57" s="3" t="str">
        <f>IF(ISNUMBER('Panel Spreadsheet'!I57),'Panel Spreadsheet'!I57*Maturity!I57,"")</f>
        <v/>
      </c>
      <c r="J57" s="3" t="str">
        <f>IF(ISNUMBER('Panel Spreadsheet'!J57),'Panel Spreadsheet'!J57*Maturity!J57,"")</f>
        <v/>
      </c>
      <c r="K57" s="3" t="str">
        <f>IF(ISNUMBER('Panel Spreadsheet'!K57),'Panel Spreadsheet'!K57*Maturity!K57,"")</f>
        <v/>
      </c>
      <c r="L57" s="3" t="str">
        <f>IF(ISNUMBER('Panel Spreadsheet'!L57),'Panel Spreadsheet'!L57*Maturity!L57,"")</f>
        <v/>
      </c>
      <c r="M57" s="3" t="str">
        <f>IF(ISNUMBER('Panel Spreadsheet'!M57),'Panel Spreadsheet'!M57*Maturity!M57,"")</f>
        <v/>
      </c>
      <c r="N57" s="3" t="str">
        <f>IF(ISNUMBER('Panel Spreadsheet'!N57),'Panel Spreadsheet'!N57*Maturity!N57,"")</f>
        <v/>
      </c>
      <c r="O57" s="3" t="str">
        <f>IF(ISNUMBER('Panel Spreadsheet'!O57),'Panel Spreadsheet'!O57*Maturity!O57,"")</f>
        <v/>
      </c>
      <c r="P57" s="3" t="str">
        <f>IF(ISNUMBER('Panel Spreadsheet'!P57),'Panel Spreadsheet'!P57*Maturity!P57,"")</f>
        <v/>
      </c>
      <c r="Q57" s="3" t="str">
        <f>IF(ISNUMBER('Panel Spreadsheet'!Q57),'Panel Spreadsheet'!Q57*Maturity!Q57,"")</f>
        <v/>
      </c>
      <c r="R57" s="3" t="str">
        <f>IF(ISNUMBER('Panel Spreadsheet'!R57),'Panel Spreadsheet'!R57*Maturity!R57,"")</f>
        <v/>
      </c>
      <c r="S57" s="3" t="str">
        <f>IF(ISNUMBER('Panel Spreadsheet'!S57),'Panel Spreadsheet'!S57*Maturity!S57,"")</f>
        <v/>
      </c>
      <c r="T57" s="3" t="str">
        <f>IF(ISNUMBER('Panel Spreadsheet'!T57),'Panel Spreadsheet'!T57*Maturity!T57,"")</f>
        <v/>
      </c>
      <c r="U57" s="3" t="str">
        <f>IF(ISNUMBER('Panel Spreadsheet'!U57),'Panel Spreadsheet'!U57*Maturity!U57,"")</f>
        <v/>
      </c>
      <c r="V57" s="3" t="str">
        <f>IF(ISNUMBER('Panel Spreadsheet'!V57),'Panel Spreadsheet'!V57*Maturity!V57,"")</f>
        <v/>
      </c>
      <c r="W57" s="3" t="str">
        <f>IF(ISNUMBER('Panel Spreadsheet'!W57),'Panel Spreadsheet'!W57*Maturity!W57,"")</f>
        <v/>
      </c>
      <c r="X57" s="3" t="str">
        <f>IF(ISNUMBER('Panel Spreadsheet'!X57),'Panel Spreadsheet'!X57*Maturity!X57,"")</f>
        <v/>
      </c>
      <c r="Y57" s="3" t="str">
        <f>IF(ISNUMBER('Panel Spreadsheet'!Y57),'Panel Spreadsheet'!Y57*Maturity!Y57,"")</f>
        <v/>
      </c>
      <c r="Z57" s="3" t="str">
        <f>IF(ISNUMBER('Panel Spreadsheet'!Z57),'Panel Spreadsheet'!Z57*Maturity!Z57,"")</f>
        <v/>
      </c>
      <c r="AA57" s="3" t="str">
        <f>IF(ISNUMBER('Panel Spreadsheet'!AA57),'Panel Spreadsheet'!AA57*Maturity!AA57,"")</f>
        <v/>
      </c>
      <c r="AB57" s="3" t="str">
        <f>IF(ISNUMBER('Panel Spreadsheet'!AB57),'Panel Spreadsheet'!AB57*Maturity!AB57,"")</f>
        <v/>
      </c>
      <c r="AC57" s="3" t="str">
        <f>IF(ISNUMBER('Panel Spreadsheet'!AC57),'Panel Spreadsheet'!AC57*Maturity!AC57,"")</f>
        <v/>
      </c>
      <c r="AD57" s="3" t="str">
        <f>IF(ISNUMBER('Panel Spreadsheet'!AD57),'Panel Spreadsheet'!AD57*Maturity!AD57,"")</f>
        <v/>
      </c>
      <c r="AE57" s="3" t="str">
        <f>IF(ISNUMBER('Panel Spreadsheet'!AE57),'Panel Spreadsheet'!AE57*Maturity!AE57,"")</f>
        <v/>
      </c>
      <c r="AF57" s="3" t="str">
        <f>IF(ISNUMBER('Panel Spreadsheet'!AF57),'Panel Spreadsheet'!AF57*Maturity!AF57,"")</f>
        <v/>
      </c>
      <c r="AG57" s="3" t="str">
        <f>IF(ISNUMBER('Panel Spreadsheet'!AG57),'Panel Spreadsheet'!AG57*Maturity!AG57,"")</f>
        <v/>
      </c>
      <c r="AH57" s="3" t="str">
        <f>IF(ISNUMBER('Panel Spreadsheet'!AH57),'Panel Spreadsheet'!AH57*Maturity!AH57,"")</f>
        <v/>
      </c>
      <c r="AI57" s="3" t="str">
        <f>IF(ISNUMBER('Panel Spreadsheet'!AI57),'Panel Spreadsheet'!AI57*Maturity!AI57,"")</f>
        <v/>
      </c>
      <c r="AJ57" s="3" t="str">
        <f>IF(ISNUMBER('Panel Spreadsheet'!AJ57),'Panel Spreadsheet'!AJ57*Maturity!AJ57,"")</f>
        <v/>
      </c>
      <c r="AK57" s="3" t="str">
        <f>IF(ISNUMBER('Panel Spreadsheet'!AK57),'Panel Spreadsheet'!AK57*Maturity!AK57,"")</f>
        <v/>
      </c>
      <c r="AL57" s="3" t="str">
        <f>IF(ISNUMBER('Panel Spreadsheet'!AL57),'Panel Spreadsheet'!AL57*Maturity!AL57,"")</f>
        <v/>
      </c>
      <c r="AM57" s="3" t="str">
        <f>IF(ISNUMBER('Panel Spreadsheet'!AM57),'Panel Spreadsheet'!AM57*Maturity!AM57,"")</f>
        <v/>
      </c>
      <c r="AN57" s="3" t="str">
        <f>IF(ISNUMBER('Panel Spreadsheet'!AN57),'Panel Spreadsheet'!AN57*Maturity!AN57,"")</f>
        <v/>
      </c>
      <c r="AO57" s="3" t="str">
        <f>IF(ISNUMBER('Panel Spreadsheet'!AO57),'Panel Spreadsheet'!AO57*Maturity!AO57,"")</f>
        <v/>
      </c>
      <c r="AP57" s="3" t="str">
        <f>IF(ISNUMBER('Panel Spreadsheet'!AP57),'Panel Spreadsheet'!AP57*Maturity!AP57,"")</f>
        <v/>
      </c>
      <c r="AQ57" s="3" t="str">
        <f>IF(ISNUMBER('Panel Spreadsheet'!AQ57),'Panel Spreadsheet'!AQ57*Maturity!AQ57,"")</f>
        <v/>
      </c>
      <c r="AR57" s="3" t="str">
        <f>IF(ISNUMBER('Panel Spreadsheet'!AR57),'Panel Spreadsheet'!AR57*Maturity!AR57,"")</f>
        <v/>
      </c>
      <c r="AS57" s="3" t="str">
        <f>IF(ISNUMBER('Panel Spreadsheet'!AS57),'Panel Spreadsheet'!AS57*Maturity!AS57,"")</f>
        <v/>
      </c>
      <c r="AT57" s="3" t="str">
        <f>IF(ISNUMBER('Panel Spreadsheet'!AT57),'Panel Spreadsheet'!AT57*Maturity!AT57,"")</f>
        <v/>
      </c>
      <c r="AU57" s="3" t="str">
        <f>IF(ISNUMBER('Panel Spreadsheet'!AU57),'Panel Spreadsheet'!AU57*Maturity!AU57,"")</f>
        <v/>
      </c>
      <c r="AV57" s="3">
        <f>IF(ISNUMBER('Panel Spreadsheet'!AV57),'Panel Spreadsheet'!AV57*Maturity!AV57,"")</f>
        <v>9150000</v>
      </c>
      <c r="AW57" s="3">
        <f>IF(ISNUMBER('Panel Spreadsheet'!AW57),'Panel Spreadsheet'!AW57*Maturity!AW57,"")</f>
        <v>7050000</v>
      </c>
      <c r="AX57" s="3">
        <f>IF(ISNUMBER('Panel Spreadsheet'!AX57),'Panel Spreadsheet'!AX57*Maturity!AX57,"")</f>
        <v>1940000</v>
      </c>
      <c r="AY57" s="3">
        <f>IF(ISNUMBER('Panel Spreadsheet'!AY57),'Panel Spreadsheet'!AY57*Maturity!AY57,"")</f>
        <v>13241250</v>
      </c>
      <c r="AZ57" s="3" t="str">
        <f>IF(ISNUMBER('Panel Spreadsheet'!AZ57),'Panel Spreadsheet'!AZ57*Maturity!AZ57,"")</f>
        <v/>
      </c>
      <c r="BA57" s="3" t="str">
        <f>IF(ISNUMBER('Panel Spreadsheet'!BA57),'Panel Spreadsheet'!BA57*Maturity!BA57,"")</f>
        <v/>
      </c>
      <c r="BB57" s="3" t="str">
        <f>IF(ISNUMBER('Panel Spreadsheet'!BB57),'Panel Spreadsheet'!BB57*Maturity!BB57,"")</f>
        <v/>
      </c>
      <c r="BC57" s="3" t="str">
        <f>IF(ISNUMBER('Panel Spreadsheet'!BC57),'Panel Spreadsheet'!BC57*Maturity!BC57,"")</f>
        <v/>
      </c>
      <c r="BD57" s="3" t="str">
        <f>IF(ISNUMBER('Panel Spreadsheet'!BD57),'Panel Spreadsheet'!BD57*Maturity!BD57,"")</f>
        <v/>
      </c>
      <c r="BE57" s="3" t="str">
        <f>IF(ISNUMBER('Panel Spreadsheet'!BE57),'Panel Spreadsheet'!BE57*Maturity!BE57,"")</f>
        <v/>
      </c>
      <c r="BF57" s="3" t="str">
        <f>IF(ISNUMBER('Panel Spreadsheet'!BF57),'Panel Spreadsheet'!BF57*Maturity!BF57,"")</f>
        <v/>
      </c>
      <c r="BG57" s="3" t="str">
        <f>IF(ISNUMBER('Panel Spreadsheet'!BG57),'Panel Spreadsheet'!BG57*Maturity!BG57,"")</f>
        <v/>
      </c>
      <c r="BH57" s="3" t="str">
        <f>IF(ISNUMBER('Panel Spreadsheet'!BH57),'Panel Spreadsheet'!BH57*Maturity!BH57,"")</f>
        <v/>
      </c>
      <c r="BI57" s="3" t="str">
        <f>IF(ISNUMBER('Panel Spreadsheet'!BI57),'Panel Spreadsheet'!BI57*Maturity!BI57,"")</f>
        <v/>
      </c>
      <c r="BJ57" s="3" t="str">
        <f>IF(ISNUMBER('Panel Spreadsheet'!BJ57),'Panel Spreadsheet'!BJ57*Maturity!BJ57,"")</f>
        <v/>
      </c>
      <c r="BK57" s="3" t="str">
        <f>IF(ISNUMBER('Panel Spreadsheet'!BK57),'Panel Spreadsheet'!BK57*Maturity!BK57,"")</f>
        <v/>
      </c>
      <c r="BL57" s="3" t="str">
        <f>IF(ISNUMBER('Panel Spreadsheet'!BL57),'Panel Spreadsheet'!BL57*Maturity!BL57,"")</f>
        <v/>
      </c>
      <c r="BM57" s="3" t="str">
        <f>IF(ISNUMBER('Panel Spreadsheet'!BM57),'Panel Spreadsheet'!BM57*Maturity!BM57,"")</f>
        <v/>
      </c>
    </row>
    <row r="58" spans="1:65" x14ac:dyDescent="0.35">
      <c r="A58" s="49" t="s">
        <v>33</v>
      </c>
      <c r="B58" s="49" t="s">
        <v>128</v>
      </c>
      <c r="C58" s="27">
        <v>2</v>
      </c>
      <c r="D58" s="22">
        <v>1935</v>
      </c>
      <c r="E58" s="22">
        <v>1938</v>
      </c>
      <c r="F58" s="3" t="str">
        <f>IF(ISNUMBER('Panel Spreadsheet'!F58),'Panel Spreadsheet'!F58*Maturity!F58,"")</f>
        <v/>
      </c>
      <c r="G58" s="3" t="str">
        <f>IF(ISNUMBER('Panel Spreadsheet'!G58),'Panel Spreadsheet'!G58*Maturity!G58,"")</f>
        <v/>
      </c>
      <c r="H58" s="3" t="str">
        <f>IF(ISNUMBER('Panel Spreadsheet'!H58),'Panel Spreadsheet'!H58*Maturity!H58,"")</f>
        <v/>
      </c>
      <c r="I58" s="3" t="str">
        <f>IF(ISNUMBER('Panel Spreadsheet'!I58),'Panel Spreadsheet'!I58*Maturity!I58,"")</f>
        <v/>
      </c>
      <c r="J58" s="3" t="str">
        <f>IF(ISNUMBER('Panel Spreadsheet'!J58),'Panel Spreadsheet'!J58*Maturity!J58,"")</f>
        <v/>
      </c>
      <c r="K58" s="3" t="str">
        <f>IF(ISNUMBER('Panel Spreadsheet'!K58),'Panel Spreadsheet'!K58*Maturity!K58,"")</f>
        <v/>
      </c>
      <c r="L58" s="3" t="str">
        <f>IF(ISNUMBER('Panel Spreadsheet'!L58),'Panel Spreadsheet'!L58*Maturity!L58,"")</f>
        <v/>
      </c>
      <c r="M58" s="3" t="str">
        <f>IF(ISNUMBER('Panel Spreadsheet'!M58),'Panel Spreadsheet'!M58*Maturity!M58,"")</f>
        <v/>
      </c>
      <c r="N58" s="3" t="str">
        <f>IF(ISNUMBER('Panel Spreadsheet'!N58),'Panel Spreadsheet'!N58*Maturity!N58,"")</f>
        <v/>
      </c>
      <c r="O58" s="3" t="str">
        <f>IF(ISNUMBER('Panel Spreadsheet'!O58),'Panel Spreadsheet'!O58*Maturity!O58,"")</f>
        <v/>
      </c>
      <c r="P58" s="3" t="str">
        <f>IF(ISNUMBER('Panel Spreadsheet'!P58),'Panel Spreadsheet'!P58*Maturity!P58,"")</f>
        <v/>
      </c>
      <c r="Q58" s="3" t="str">
        <f>IF(ISNUMBER('Panel Spreadsheet'!Q58),'Panel Spreadsheet'!Q58*Maturity!Q58,"")</f>
        <v/>
      </c>
      <c r="R58" s="3" t="str">
        <f>IF(ISNUMBER('Panel Spreadsheet'!R58),'Panel Spreadsheet'!R58*Maturity!R58,"")</f>
        <v/>
      </c>
      <c r="S58" s="3" t="str">
        <f>IF(ISNUMBER('Panel Spreadsheet'!S58),'Panel Spreadsheet'!S58*Maturity!S58,"")</f>
        <v/>
      </c>
      <c r="T58" s="3" t="str">
        <f>IF(ISNUMBER('Panel Spreadsheet'!T58),'Panel Spreadsheet'!T58*Maturity!T58,"")</f>
        <v/>
      </c>
      <c r="U58" s="3" t="str">
        <f>IF(ISNUMBER('Panel Spreadsheet'!U58),'Panel Spreadsheet'!U58*Maturity!U58,"")</f>
        <v/>
      </c>
      <c r="V58" s="3" t="str">
        <f>IF(ISNUMBER('Panel Spreadsheet'!V58),'Panel Spreadsheet'!V58*Maturity!V58,"")</f>
        <v/>
      </c>
      <c r="W58" s="3" t="str">
        <f>IF(ISNUMBER('Panel Spreadsheet'!W58),'Panel Spreadsheet'!W58*Maturity!W58,"")</f>
        <v/>
      </c>
      <c r="X58" s="3" t="str">
        <f>IF(ISNUMBER('Panel Spreadsheet'!X58),'Panel Spreadsheet'!X58*Maturity!X58,"")</f>
        <v/>
      </c>
      <c r="Y58" s="3">
        <f>IF(ISNUMBER('Panel Spreadsheet'!Y58),'Panel Spreadsheet'!Y58*Maturity!Y58,"")</f>
        <v>2977500</v>
      </c>
      <c r="Z58" s="3">
        <f>IF(ISNUMBER('Panel Spreadsheet'!Z58),'Panel Spreadsheet'!Z58*Maturity!Z58,"")</f>
        <v>4020000</v>
      </c>
      <c r="AA58" s="3">
        <f>IF(ISNUMBER('Panel Spreadsheet'!AA58),'Panel Spreadsheet'!AA58*Maturity!AA58,"")</f>
        <v>4533750</v>
      </c>
      <c r="AB58" s="3" t="str">
        <f>IF(ISNUMBER('Panel Spreadsheet'!AB58),'Panel Spreadsheet'!AB58*Maturity!AB58,"")</f>
        <v/>
      </c>
      <c r="AC58" s="3" t="str">
        <f>IF(ISNUMBER('Panel Spreadsheet'!AC58),'Panel Spreadsheet'!AC58*Maturity!AC58,"")</f>
        <v/>
      </c>
      <c r="AD58" s="3" t="str">
        <f>IF(ISNUMBER('Panel Spreadsheet'!AD58),'Panel Spreadsheet'!AD58*Maturity!AD58,"")</f>
        <v/>
      </c>
      <c r="AE58" s="3" t="str">
        <f>IF(ISNUMBER('Panel Spreadsheet'!AE58),'Panel Spreadsheet'!AE58*Maturity!AE58,"")</f>
        <v/>
      </c>
      <c r="AF58" s="3" t="str">
        <f>IF(ISNUMBER('Panel Spreadsheet'!AF58),'Panel Spreadsheet'!AF58*Maturity!AF58,"")</f>
        <v/>
      </c>
      <c r="AG58" s="3" t="str">
        <f>IF(ISNUMBER('Panel Spreadsheet'!AG58),'Panel Spreadsheet'!AG58*Maturity!AG58,"")</f>
        <v/>
      </c>
      <c r="AH58" s="3" t="str">
        <f>IF(ISNUMBER('Panel Spreadsheet'!AH58),'Panel Spreadsheet'!AH58*Maturity!AH58,"")</f>
        <v/>
      </c>
      <c r="AI58" s="3" t="str">
        <f>IF(ISNUMBER('Panel Spreadsheet'!AI58),'Panel Spreadsheet'!AI58*Maturity!AI58,"")</f>
        <v/>
      </c>
      <c r="AJ58" s="3" t="str">
        <f>IF(ISNUMBER('Panel Spreadsheet'!AJ58),'Panel Spreadsheet'!AJ58*Maturity!AJ58,"")</f>
        <v/>
      </c>
      <c r="AK58" s="3" t="str">
        <f>IF(ISNUMBER('Panel Spreadsheet'!AK58),'Panel Spreadsheet'!AK58*Maturity!AK58,"")</f>
        <v/>
      </c>
      <c r="AL58" s="3" t="str">
        <f>IF(ISNUMBER('Panel Spreadsheet'!AL58),'Panel Spreadsheet'!AL58*Maturity!AL58,"")</f>
        <v/>
      </c>
      <c r="AM58" s="3" t="str">
        <f>IF(ISNUMBER('Panel Spreadsheet'!AM58),'Panel Spreadsheet'!AM58*Maturity!AM58,"")</f>
        <v/>
      </c>
      <c r="AN58" s="3" t="str">
        <f>IF(ISNUMBER('Panel Spreadsheet'!AN58),'Panel Spreadsheet'!AN58*Maturity!AN58,"")</f>
        <v/>
      </c>
      <c r="AO58" s="3" t="str">
        <f>IF(ISNUMBER('Panel Spreadsheet'!AO58),'Panel Spreadsheet'!AO58*Maturity!AO58,"")</f>
        <v/>
      </c>
      <c r="AP58" s="3" t="str">
        <f>IF(ISNUMBER('Panel Spreadsheet'!AP58),'Panel Spreadsheet'!AP58*Maturity!AP58,"")</f>
        <v/>
      </c>
      <c r="AQ58" s="3" t="str">
        <f>IF(ISNUMBER('Panel Spreadsheet'!AQ58),'Panel Spreadsheet'!AQ58*Maturity!AQ58,"")</f>
        <v/>
      </c>
      <c r="AR58" s="3" t="str">
        <f>IF(ISNUMBER('Panel Spreadsheet'!AR58),'Panel Spreadsheet'!AR58*Maturity!AR58,"")</f>
        <v/>
      </c>
      <c r="AS58" s="3" t="str">
        <f>IF(ISNUMBER('Panel Spreadsheet'!AS58),'Panel Spreadsheet'!AS58*Maturity!AS58,"")</f>
        <v/>
      </c>
      <c r="AT58" s="3" t="str">
        <f>IF(ISNUMBER('Panel Spreadsheet'!AT58),'Panel Spreadsheet'!AT58*Maturity!AT58,"")</f>
        <v/>
      </c>
      <c r="AU58" s="3" t="str">
        <f>IF(ISNUMBER('Panel Spreadsheet'!AU58),'Panel Spreadsheet'!AU58*Maturity!AU58,"")</f>
        <v/>
      </c>
      <c r="AV58" s="3" t="str">
        <f>IF(ISNUMBER('Panel Spreadsheet'!AV58),'Panel Spreadsheet'!AV58*Maturity!AV58,"")</f>
        <v/>
      </c>
      <c r="AW58" s="3" t="str">
        <f>IF(ISNUMBER('Panel Spreadsheet'!AW58),'Panel Spreadsheet'!AW58*Maturity!AW58,"")</f>
        <v/>
      </c>
      <c r="AX58" s="3" t="str">
        <f>IF(ISNUMBER('Panel Spreadsheet'!AX58),'Panel Spreadsheet'!AX58*Maturity!AX58,"")</f>
        <v/>
      </c>
      <c r="AY58" s="3" t="str">
        <f>IF(ISNUMBER('Panel Spreadsheet'!AY58),'Panel Spreadsheet'!AY58*Maturity!AY58,"")</f>
        <v/>
      </c>
      <c r="AZ58" s="3" t="str">
        <f>IF(ISNUMBER('Panel Spreadsheet'!AZ58),'Panel Spreadsheet'!AZ58*Maturity!AZ58,"")</f>
        <v/>
      </c>
      <c r="BA58" s="3" t="str">
        <f>IF(ISNUMBER('Panel Spreadsheet'!BA58),'Panel Spreadsheet'!BA58*Maturity!BA58,"")</f>
        <v/>
      </c>
      <c r="BB58" s="3" t="str">
        <f>IF(ISNUMBER('Panel Spreadsheet'!BB58),'Panel Spreadsheet'!BB58*Maturity!BB58,"")</f>
        <v/>
      </c>
      <c r="BC58" s="3" t="str">
        <f>IF(ISNUMBER('Panel Spreadsheet'!BC58),'Panel Spreadsheet'!BC58*Maturity!BC58,"")</f>
        <v/>
      </c>
      <c r="BD58" s="3" t="str">
        <f>IF(ISNUMBER('Panel Spreadsheet'!BD58),'Panel Spreadsheet'!BD58*Maturity!BD58,"")</f>
        <v/>
      </c>
      <c r="BE58" s="3" t="str">
        <f>IF(ISNUMBER('Panel Spreadsheet'!BE58),'Panel Spreadsheet'!BE58*Maturity!BE58,"")</f>
        <v/>
      </c>
      <c r="BF58" s="3" t="str">
        <f>IF(ISNUMBER('Panel Spreadsheet'!BF58),'Panel Spreadsheet'!BF58*Maturity!BF58,"")</f>
        <v/>
      </c>
      <c r="BG58" s="3" t="str">
        <f>IF(ISNUMBER('Panel Spreadsheet'!BG58),'Panel Spreadsheet'!BG58*Maturity!BG58,"")</f>
        <v/>
      </c>
      <c r="BH58" s="3" t="str">
        <f>IF(ISNUMBER('Panel Spreadsheet'!BH58),'Panel Spreadsheet'!BH58*Maturity!BH58,"")</f>
        <v/>
      </c>
      <c r="BI58" s="3" t="str">
        <f>IF(ISNUMBER('Panel Spreadsheet'!BI58),'Panel Spreadsheet'!BI58*Maturity!BI58,"")</f>
        <v/>
      </c>
      <c r="BJ58" s="3" t="str">
        <f>IF(ISNUMBER('Panel Spreadsheet'!BJ58),'Panel Spreadsheet'!BJ58*Maturity!BJ58,"")</f>
        <v/>
      </c>
      <c r="BK58" s="3" t="str">
        <f>IF(ISNUMBER('Panel Spreadsheet'!BK58),'Panel Spreadsheet'!BK58*Maturity!BK58,"")</f>
        <v/>
      </c>
      <c r="BL58" s="3" t="str">
        <f>IF(ISNUMBER('Panel Spreadsheet'!BL58),'Panel Spreadsheet'!BL58*Maturity!BL58,"")</f>
        <v/>
      </c>
      <c r="BM58" s="3" t="str">
        <f>IF(ISNUMBER('Panel Spreadsheet'!BM58),'Panel Spreadsheet'!BM58*Maturity!BM58,"")</f>
        <v/>
      </c>
    </row>
    <row r="59" spans="1:65" x14ac:dyDescent="0.35">
      <c r="A59" s="51" t="s">
        <v>25</v>
      </c>
      <c r="B59" s="49" t="s">
        <v>128</v>
      </c>
      <c r="C59" s="27">
        <v>2.25</v>
      </c>
      <c r="D59" s="26">
        <v>1955</v>
      </c>
      <c r="E59" s="115">
        <v>1955</v>
      </c>
      <c r="F59" s="3" t="str">
        <f>IF(ISNUMBER('Panel Spreadsheet'!F59),'Panel Spreadsheet'!F59*Maturity!F59,"")</f>
        <v/>
      </c>
      <c r="G59" s="3" t="str">
        <f>IF(ISNUMBER('Panel Spreadsheet'!G59),'Panel Spreadsheet'!G59*Maturity!G59,"")</f>
        <v/>
      </c>
      <c r="H59" s="3" t="str">
        <f>IF(ISNUMBER('Panel Spreadsheet'!H59),'Panel Spreadsheet'!H59*Maturity!H59,"")</f>
        <v/>
      </c>
      <c r="I59" s="3" t="str">
        <f>IF(ISNUMBER('Panel Spreadsheet'!I59),'Panel Spreadsheet'!I59*Maturity!I59,"")</f>
        <v/>
      </c>
      <c r="J59" s="3" t="str">
        <f>IF(ISNUMBER('Panel Spreadsheet'!J59),'Panel Spreadsheet'!J59*Maturity!J59,"")</f>
        <v/>
      </c>
      <c r="K59" s="3" t="str">
        <f>IF(ISNUMBER('Panel Spreadsheet'!K59),'Panel Spreadsheet'!K59*Maturity!K59,"")</f>
        <v/>
      </c>
      <c r="L59" s="3" t="str">
        <f>IF(ISNUMBER('Panel Spreadsheet'!L59),'Panel Spreadsheet'!L59*Maturity!L59,"")</f>
        <v/>
      </c>
      <c r="M59" s="3" t="str">
        <f>IF(ISNUMBER('Panel Spreadsheet'!M59),'Panel Spreadsheet'!M59*Maturity!M59,"")</f>
        <v/>
      </c>
      <c r="N59" s="3" t="str">
        <f>IF(ISNUMBER('Panel Spreadsheet'!N59),'Panel Spreadsheet'!N59*Maturity!N59,"")</f>
        <v/>
      </c>
      <c r="O59" s="3" t="str">
        <f>IF(ISNUMBER('Panel Spreadsheet'!O59),'Panel Spreadsheet'!O59*Maturity!O59,"")</f>
        <v/>
      </c>
      <c r="P59" s="3" t="str">
        <f>IF(ISNUMBER('Panel Spreadsheet'!P59),'Panel Spreadsheet'!P59*Maturity!P59,"")</f>
        <v/>
      </c>
      <c r="Q59" s="3" t="str">
        <f>IF(ISNUMBER('Panel Spreadsheet'!Q59),'Panel Spreadsheet'!Q59*Maturity!Q59,"")</f>
        <v/>
      </c>
      <c r="R59" s="3" t="str">
        <f>IF(ISNUMBER('Panel Spreadsheet'!R59),'Panel Spreadsheet'!R59*Maturity!R59,"")</f>
        <v/>
      </c>
      <c r="S59" s="3" t="str">
        <f>IF(ISNUMBER('Panel Spreadsheet'!S59),'Panel Spreadsheet'!S59*Maturity!S59,"")</f>
        <v/>
      </c>
      <c r="T59" s="3" t="str">
        <f>IF(ISNUMBER('Panel Spreadsheet'!T59),'Panel Spreadsheet'!T59*Maturity!T59,"")</f>
        <v/>
      </c>
      <c r="U59" s="3" t="str">
        <f>IF(ISNUMBER('Panel Spreadsheet'!U59),'Panel Spreadsheet'!U59*Maturity!U59,"")</f>
        <v/>
      </c>
      <c r="V59" s="3" t="str">
        <f>IF(ISNUMBER('Panel Spreadsheet'!V59),'Panel Spreadsheet'!V59*Maturity!V59,"")</f>
        <v/>
      </c>
      <c r="W59" s="3" t="str">
        <f>IF(ISNUMBER('Panel Spreadsheet'!W59),'Panel Spreadsheet'!W59*Maturity!W59,"")</f>
        <v/>
      </c>
      <c r="X59" s="3" t="str">
        <f>IF(ISNUMBER('Panel Spreadsheet'!X59),'Panel Spreadsheet'!X59*Maturity!X59,"")</f>
        <v/>
      </c>
      <c r="Y59" s="3" t="str">
        <f>IF(ISNUMBER('Panel Spreadsheet'!Y59),'Panel Spreadsheet'!Y59*Maturity!Y59,"")</f>
        <v/>
      </c>
      <c r="Z59" s="3" t="str">
        <f>IF(ISNUMBER('Panel Spreadsheet'!Z59),'Panel Spreadsheet'!Z59*Maturity!Z59,"")</f>
        <v/>
      </c>
      <c r="AA59" s="3" t="str">
        <f>IF(ISNUMBER('Panel Spreadsheet'!AA59),'Panel Spreadsheet'!AA59*Maturity!AA59,"")</f>
        <v/>
      </c>
      <c r="AB59" s="3" t="str">
        <f>IF(ISNUMBER('Panel Spreadsheet'!AB59),'Panel Spreadsheet'!AB59*Maturity!AB59,"")</f>
        <v/>
      </c>
      <c r="AC59" s="3" t="str">
        <f>IF(ISNUMBER('Panel Spreadsheet'!AC59),'Panel Spreadsheet'!AC59*Maturity!AC59,"")</f>
        <v/>
      </c>
      <c r="AD59" s="3" t="str">
        <f>IF(ISNUMBER('Panel Spreadsheet'!AD59),'Panel Spreadsheet'!AD59*Maturity!AD59,"")</f>
        <v/>
      </c>
      <c r="AE59" s="3" t="str">
        <f>IF(ISNUMBER('Panel Spreadsheet'!AE59),'Panel Spreadsheet'!AE59*Maturity!AE59,"")</f>
        <v/>
      </c>
      <c r="AF59" s="3" t="str">
        <f>IF(ISNUMBER('Panel Spreadsheet'!AF59),'Panel Spreadsheet'!AF59*Maturity!AF59,"")</f>
        <v/>
      </c>
      <c r="AG59" s="3" t="str">
        <f>IF(ISNUMBER('Panel Spreadsheet'!AG59),'Panel Spreadsheet'!AG59*Maturity!AG59,"")</f>
        <v/>
      </c>
      <c r="AH59" s="3" t="str">
        <f>IF(ISNUMBER('Panel Spreadsheet'!AH59),'Panel Spreadsheet'!AH59*Maturity!AH59,"")</f>
        <v/>
      </c>
      <c r="AI59" s="3" t="str">
        <f>IF(ISNUMBER('Panel Spreadsheet'!AI59),'Panel Spreadsheet'!AI59*Maturity!AI59,"")</f>
        <v/>
      </c>
      <c r="AJ59" s="3" t="str">
        <f>IF(ISNUMBER('Panel Spreadsheet'!AJ59),'Panel Spreadsheet'!AJ59*Maturity!AJ59,"")</f>
        <v/>
      </c>
      <c r="AK59" s="3" t="str">
        <f>IF(ISNUMBER('Panel Spreadsheet'!AK59),'Panel Spreadsheet'!AK59*Maturity!AK59,"")</f>
        <v/>
      </c>
      <c r="AL59" s="3" t="str">
        <f>IF(ISNUMBER('Panel Spreadsheet'!AL59),'Panel Spreadsheet'!AL59*Maturity!AL59,"")</f>
        <v/>
      </c>
      <c r="AM59" s="3" t="str">
        <f>IF(ISNUMBER('Panel Spreadsheet'!AM59),'Panel Spreadsheet'!AM59*Maturity!AM59,"")</f>
        <v/>
      </c>
      <c r="AN59" s="3" t="str">
        <f>IF(ISNUMBER('Panel Spreadsheet'!AN59),'Panel Spreadsheet'!AN59*Maturity!AN59,"")</f>
        <v/>
      </c>
      <c r="AO59" s="3" t="str">
        <f>IF(ISNUMBER('Panel Spreadsheet'!AO59),'Panel Spreadsheet'!AO59*Maturity!AO59,"")</f>
        <v/>
      </c>
      <c r="AP59" s="3">
        <f>IF(ISNUMBER('Panel Spreadsheet'!AP59),'Panel Spreadsheet'!AP59*Maturity!AP59,"")</f>
        <v>40350000</v>
      </c>
      <c r="AQ59" s="3">
        <f>IF(ISNUMBER('Panel Spreadsheet'!AQ59),'Panel Spreadsheet'!AQ59*Maturity!AQ59,"")</f>
        <v>32280000</v>
      </c>
      <c r="AR59" s="3">
        <f>IF(ISNUMBER('Panel Spreadsheet'!AR59),'Panel Spreadsheet'!AR59*Maturity!AR59,"")</f>
        <v>29750625</v>
      </c>
      <c r="AS59" s="3">
        <f>IF(ISNUMBER('Panel Spreadsheet'!AS59),'Panel Spreadsheet'!AS59*Maturity!AS59,"")</f>
        <v>20397500</v>
      </c>
      <c r="AT59" s="3">
        <f>IF(ISNUMBER('Panel Spreadsheet'!AT59),'Panel Spreadsheet'!AT59*Maturity!AT59,"")</f>
        <v>10275625</v>
      </c>
      <c r="AU59" s="3" t="str">
        <f>IF(ISNUMBER('Panel Spreadsheet'!AU59),'Panel Spreadsheet'!AU59*Maturity!AU59,"")</f>
        <v/>
      </c>
      <c r="AV59" s="3" t="str">
        <f>IF(ISNUMBER('Panel Spreadsheet'!AV59),'Panel Spreadsheet'!AV59*Maturity!AV59,"")</f>
        <v/>
      </c>
      <c r="AW59" s="3" t="str">
        <f>IF(ISNUMBER('Panel Spreadsheet'!AW59),'Panel Spreadsheet'!AW59*Maturity!AW59,"")</f>
        <v/>
      </c>
      <c r="AX59" s="3" t="str">
        <f>IF(ISNUMBER('Panel Spreadsheet'!AX59),'Panel Spreadsheet'!AX59*Maturity!AX59,"")</f>
        <v/>
      </c>
      <c r="AY59" s="3" t="str">
        <f>IF(ISNUMBER('Panel Spreadsheet'!AY59),'Panel Spreadsheet'!AY59*Maturity!AY59,"")</f>
        <v/>
      </c>
      <c r="AZ59" s="3" t="str">
        <f>IF(ISNUMBER('Panel Spreadsheet'!AZ59),'Panel Spreadsheet'!AZ59*Maturity!AZ59,"")</f>
        <v/>
      </c>
      <c r="BA59" s="3" t="str">
        <f>IF(ISNUMBER('Panel Spreadsheet'!BA59),'Panel Spreadsheet'!BA59*Maturity!BA59,"")</f>
        <v/>
      </c>
      <c r="BB59" s="3" t="str">
        <f>IF(ISNUMBER('Panel Spreadsheet'!BB59),'Panel Spreadsheet'!BB59*Maturity!BB59,"")</f>
        <v/>
      </c>
      <c r="BC59" s="3" t="str">
        <f>IF(ISNUMBER('Panel Spreadsheet'!BC59),'Panel Spreadsheet'!BC59*Maturity!BC59,"")</f>
        <v/>
      </c>
      <c r="BD59" s="3" t="str">
        <f>IF(ISNUMBER('Panel Spreadsheet'!BD59),'Panel Spreadsheet'!BD59*Maturity!BD59,"")</f>
        <v/>
      </c>
      <c r="BE59" s="3" t="str">
        <f>IF(ISNUMBER('Panel Spreadsheet'!BE59),'Panel Spreadsheet'!BE59*Maturity!BE59,"")</f>
        <v/>
      </c>
      <c r="BF59" s="3" t="str">
        <f>IF(ISNUMBER('Panel Spreadsheet'!BF59),'Panel Spreadsheet'!BF59*Maturity!BF59,"")</f>
        <v/>
      </c>
      <c r="BG59" s="3" t="str">
        <f>IF(ISNUMBER('Panel Spreadsheet'!BG59),'Panel Spreadsheet'!BG59*Maturity!BG59,"")</f>
        <v/>
      </c>
      <c r="BH59" s="3" t="str">
        <f>IF(ISNUMBER('Panel Spreadsheet'!BH59),'Panel Spreadsheet'!BH59*Maturity!BH59,"")</f>
        <v/>
      </c>
      <c r="BI59" s="3" t="str">
        <f>IF(ISNUMBER('Panel Spreadsheet'!BI59),'Panel Spreadsheet'!BI59*Maturity!BI59,"")</f>
        <v/>
      </c>
      <c r="BJ59" s="3" t="str">
        <f>IF(ISNUMBER('Panel Spreadsheet'!BJ59),'Panel Spreadsheet'!BJ59*Maturity!BJ59,"")</f>
        <v/>
      </c>
      <c r="BK59" s="3" t="str">
        <f>IF(ISNUMBER('Panel Spreadsheet'!BK59),'Panel Spreadsheet'!BK59*Maturity!BK59,"")</f>
        <v/>
      </c>
      <c r="BL59" s="3" t="str">
        <f>IF(ISNUMBER('Panel Spreadsheet'!BL59),'Panel Spreadsheet'!BL59*Maturity!BL59,"")</f>
        <v/>
      </c>
      <c r="BM59" s="3" t="str">
        <f>IF(ISNUMBER('Panel Spreadsheet'!BM59),'Panel Spreadsheet'!BM59*Maturity!BM59,"")</f>
        <v/>
      </c>
    </row>
    <row r="60" spans="1:65" x14ac:dyDescent="0.35">
      <c r="A60" s="49" t="s">
        <v>58</v>
      </c>
      <c r="B60" s="49" t="s">
        <v>128</v>
      </c>
      <c r="C60" s="27">
        <v>2.25</v>
      </c>
      <c r="D60" s="22">
        <v>1957</v>
      </c>
      <c r="E60" s="115">
        <v>1957</v>
      </c>
      <c r="F60" s="3" t="str">
        <f>IF(ISNUMBER('Panel Spreadsheet'!F60),'Panel Spreadsheet'!F60*Maturity!F60,"")</f>
        <v/>
      </c>
      <c r="G60" s="3" t="str">
        <f>IF(ISNUMBER('Panel Spreadsheet'!G60),'Panel Spreadsheet'!G60*Maturity!G60,"")</f>
        <v/>
      </c>
      <c r="H60" s="3" t="str">
        <f>IF(ISNUMBER('Panel Spreadsheet'!H60),'Panel Spreadsheet'!H60*Maturity!H60,"")</f>
        <v/>
      </c>
      <c r="I60" s="3" t="str">
        <f>IF(ISNUMBER('Panel Spreadsheet'!I60),'Panel Spreadsheet'!I60*Maturity!I60,"")</f>
        <v/>
      </c>
      <c r="J60" s="3" t="str">
        <f>IF(ISNUMBER('Panel Spreadsheet'!J60),'Panel Spreadsheet'!J60*Maturity!J60,"")</f>
        <v/>
      </c>
      <c r="K60" s="3" t="str">
        <f>IF(ISNUMBER('Panel Spreadsheet'!K60),'Panel Spreadsheet'!K60*Maturity!K60,"")</f>
        <v/>
      </c>
      <c r="L60" s="3" t="str">
        <f>IF(ISNUMBER('Panel Spreadsheet'!L60),'Panel Spreadsheet'!L60*Maturity!L60,"")</f>
        <v/>
      </c>
      <c r="M60" s="3" t="str">
        <f>IF(ISNUMBER('Panel Spreadsheet'!M60),'Panel Spreadsheet'!M60*Maturity!M60,"")</f>
        <v/>
      </c>
      <c r="N60" s="3" t="str">
        <f>IF(ISNUMBER('Panel Spreadsheet'!N60),'Panel Spreadsheet'!N60*Maturity!N60,"")</f>
        <v/>
      </c>
      <c r="O60" s="3" t="str">
        <f>IF(ISNUMBER('Panel Spreadsheet'!O60),'Panel Spreadsheet'!O60*Maturity!O60,"")</f>
        <v/>
      </c>
      <c r="P60" s="3" t="str">
        <f>IF(ISNUMBER('Panel Spreadsheet'!P60),'Panel Spreadsheet'!P60*Maturity!P60,"")</f>
        <v/>
      </c>
      <c r="Q60" s="3" t="str">
        <f>IF(ISNUMBER('Panel Spreadsheet'!Q60),'Panel Spreadsheet'!Q60*Maturity!Q60,"")</f>
        <v/>
      </c>
      <c r="R60" s="3" t="str">
        <f>IF(ISNUMBER('Panel Spreadsheet'!R60),'Panel Spreadsheet'!R60*Maturity!R60,"")</f>
        <v/>
      </c>
      <c r="S60" s="3" t="str">
        <f>IF(ISNUMBER('Panel Spreadsheet'!S60),'Panel Spreadsheet'!S60*Maturity!S60,"")</f>
        <v/>
      </c>
      <c r="T60" s="3" t="str">
        <f>IF(ISNUMBER('Panel Spreadsheet'!T60),'Panel Spreadsheet'!T60*Maturity!T60,"")</f>
        <v/>
      </c>
      <c r="U60" s="3" t="str">
        <f>IF(ISNUMBER('Panel Spreadsheet'!U60),'Panel Spreadsheet'!U60*Maturity!U60,"")</f>
        <v/>
      </c>
      <c r="V60" s="3" t="str">
        <f>IF(ISNUMBER('Panel Spreadsheet'!V60),'Panel Spreadsheet'!V60*Maturity!V60,"")</f>
        <v/>
      </c>
      <c r="W60" s="3" t="str">
        <f>IF(ISNUMBER('Panel Spreadsheet'!W60),'Panel Spreadsheet'!W60*Maturity!W60,"")</f>
        <v/>
      </c>
      <c r="X60" s="3" t="str">
        <f>IF(ISNUMBER('Panel Spreadsheet'!X60),'Panel Spreadsheet'!X60*Maturity!X60,"")</f>
        <v/>
      </c>
      <c r="Y60" s="3" t="str">
        <f>IF(ISNUMBER('Panel Spreadsheet'!Y60),'Panel Spreadsheet'!Y60*Maturity!Y60,"")</f>
        <v/>
      </c>
      <c r="Z60" s="3" t="str">
        <f>IF(ISNUMBER('Panel Spreadsheet'!Z60),'Panel Spreadsheet'!Z60*Maturity!Z60,"")</f>
        <v/>
      </c>
      <c r="AA60" s="3" t="str">
        <f>IF(ISNUMBER('Panel Spreadsheet'!AA60),'Panel Spreadsheet'!AA60*Maturity!AA60,"")</f>
        <v/>
      </c>
      <c r="AB60" s="3" t="str">
        <f>IF(ISNUMBER('Panel Spreadsheet'!AB60),'Panel Spreadsheet'!AB60*Maturity!AB60,"")</f>
        <v/>
      </c>
      <c r="AC60" s="3" t="str">
        <f>IF(ISNUMBER('Panel Spreadsheet'!AC60),'Panel Spreadsheet'!AC60*Maturity!AC60,"")</f>
        <v/>
      </c>
      <c r="AD60" s="3" t="str">
        <f>IF(ISNUMBER('Panel Spreadsheet'!AD60),'Panel Spreadsheet'!AD60*Maturity!AD60,"")</f>
        <v/>
      </c>
      <c r="AE60" s="3" t="str">
        <f>IF(ISNUMBER('Panel Spreadsheet'!AE60),'Panel Spreadsheet'!AE60*Maturity!AE60,"")</f>
        <v/>
      </c>
      <c r="AF60" s="3" t="str">
        <f>IF(ISNUMBER('Panel Spreadsheet'!AF60),'Panel Spreadsheet'!AF60*Maturity!AF60,"")</f>
        <v/>
      </c>
      <c r="AG60" s="3" t="str">
        <f>IF(ISNUMBER('Panel Spreadsheet'!AG60),'Panel Spreadsheet'!AG60*Maturity!AG60,"")</f>
        <v/>
      </c>
      <c r="AH60" s="3" t="str">
        <f>IF(ISNUMBER('Panel Spreadsheet'!AH60),'Panel Spreadsheet'!AH60*Maturity!AH60,"")</f>
        <v/>
      </c>
      <c r="AI60" s="3" t="str">
        <f>IF(ISNUMBER('Panel Spreadsheet'!AI60),'Panel Spreadsheet'!AI60*Maturity!AI60,"")</f>
        <v/>
      </c>
      <c r="AJ60" s="3" t="str">
        <f>IF(ISNUMBER('Panel Spreadsheet'!AJ60),'Panel Spreadsheet'!AJ60*Maturity!AJ60,"")</f>
        <v/>
      </c>
      <c r="AK60" s="3" t="str">
        <f>IF(ISNUMBER('Panel Spreadsheet'!AK60),'Panel Spreadsheet'!AK60*Maturity!AK60,"")</f>
        <v/>
      </c>
      <c r="AL60" s="3" t="str">
        <f>IF(ISNUMBER('Panel Spreadsheet'!AL60),'Panel Spreadsheet'!AL60*Maturity!AL60,"")</f>
        <v/>
      </c>
      <c r="AM60" s="3" t="str">
        <f>IF(ISNUMBER('Panel Spreadsheet'!AM60),'Panel Spreadsheet'!AM60*Maturity!AM60,"")</f>
        <v/>
      </c>
      <c r="AN60" s="3" t="str">
        <f>IF(ISNUMBER('Panel Spreadsheet'!AN60),'Panel Spreadsheet'!AN60*Maturity!AN60,"")</f>
        <v/>
      </c>
      <c r="AO60" s="3" t="str">
        <f>IF(ISNUMBER('Panel Spreadsheet'!AO60),'Panel Spreadsheet'!AO60*Maturity!AO60,"")</f>
        <v/>
      </c>
      <c r="AP60" s="3" t="str">
        <f>IF(ISNUMBER('Panel Spreadsheet'!AP60),'Panel Spreadsheet'!AP60*Maturity!AP60,"")</f>
        <v/>
      </c>
      <c r="AQ60" s="3" t="str">
        <f>IF(ISNUMBER('Panel Spreadsheet'!AQ60),'Panel Spreadsheet'!AQ60*Maturity!AQ60,"")</f>
        <v/>
      </c>
      <c r="AR60" s="3" t="str">
        <f>IF(ISNUMBER('Panel Spreadsheet'!AR60),'Panel Spreadsheet'!AR60*Maturity!AR60,"")</f>
        <v/>
      </c>
      <c r="AS60" s="3" t="str">
        <f>IF(ISNUMBER('Panel Spreadsheet'!AS60),'Panel Spreadsheet'!AS60*Maturity!AS60,"")</f>
        <v/>
      </c>
      <c r="AT60" s="3">
        <f>IF(ISNUMBER('Panel Spreadsheet'!AT60),'Panel Spreadsheet'!AT60*Maturity!AT60,"")</f>
        <v>34845000</v>
      </c>
      <c r="AU60" s="3">
        <f>IF(ISNUMBER('Panel Spreadsheet'!AU60),'Panel Spreadsheet'!AU60*Maturity!AU60,"")</f>
        <v>22195000</v>
      </c>
      <c r="AV60" s="3">
        <f>IF(ISNUMBER('Panel Spreadsheet'!AV60),'Panel Spreadsheet'!AV60*Maturity!AV60,"")</f>
        <v>13162500</v>
      </c>
      <c r="AW60" s="3">
        <f>IF(ISNUMBER('Panel Spreadsheet'!AW60),'Panel Spreadsheet'!AW60*Maturity!AW60,"")</f>
        <v>0</v>
      </c>
      <c r="AX60" s="3" t="str">
        <f>IF(ISNUMBER('Panel Spreadsheet'!AX60),'Panel Spreadsheet'!AX60*Maturity!AX60,"")</f>
        <v/>
      </c>
      <c r="AY60" s="3" t="str">
        <f>IF(ISNUMBER('Panel Spreadsheet'!AY60),'Panel Spreadsheet'!AY60*Maturity!AY60,"")</f>
        <v/>
      </c>
      <c r="AZ60" s="3" t="str">
        <f>IF(ISNUMBER('Panel Spreadsheet'!AZ60),'Panel Spreadsheet'!AZ60*Maturity!AZ60,"")</f>
        <v/>
      </c>
      <c r="BA60" s="3" t="str">
        <f>IF(ISNUMBER('Panel Spreadsheet'!BA60),'Panel Spreadsheet'!BA60*Maturity!BA60,"")</f>
        <v/>
      </c>
      <c r="BB60" s="3" t="str">
        <f>IF(ISNUMBER('Panel Spreadsheet'!BB60),'Panel Spreadsheet'!BB60*Maturity!BB60,"")</f>
        <v/>
      </c>
      <c r="BC60" s="3" t="str">
        <f>IF(ISNUMBER('Panel Spreadsheet'!BC60),'Panel Spreadsheet'!BC60*Maturity!BC60,"")</f>
        <v/>
      </c>
      <c r="BD60" s="3" t="str">
        <f>IF(ISNUMBER('Panel Spreadsheet'!BD60),'Panel Spreadsheet'!BD60*Maturity!BD60,"")</f>
        <v/>
      </c>
      <c r="BE60" s="3" t="str">
        <f>IF(ISNUMBER('Panel Spreadsheet'!BE60),'Panel Spreadsheet'!BE60*Maturity!BE60,"")</f>
        <v/>
      </c>
      <c r="BF60" s="3" t="str">
        <f>IF(ISNUMBER('Panel Spreadsheet'!BF60),'Panel Spreadsheet'!BF60*Maturity!BF60,"")</f>
        <v/>
      </c>
      <c r="BG60" s="3" t="str">
        <f>IF(ISNUMBER('Panel Spreadsheet'!BG60),'Panel Spreadsheet'!BG60*Maturity!BG60,"")</f>
        <v/>
      </c>
      <c r="BH60" s="3" t="str">
        <f>IF(ISNUMBER('Panel Spreadsheet'!BH60),'Panel Spreadsheet'!BH60*Maturity!BH60,"")</f>
        <v/>
      </c>
      <c r="BI60" s="3" t="str">
        <f>IF(ISNUMBER('Panel Spreadsheet'!BI60),'Panel Spreadsheet'!BI60*Maturity!BI60,"")</f>
        <v/>
      </c>
      <c r="BJ60" s="3" t="str">
        <f>IF(ISNUMBER('Panel Spreadsheet'!BJ60),'Panel Spreadsheet'!BJ60*Maturity!BJ60,"")</f>
        <v/>
      </c>
      <c r="BK60" s="3" t="str">
        <f>IF(ISNUMBER('Panel Spreadsheet'!BK60),'Panel Spreadsheet'!BK60*Maturity!BK60,"")</f>
        <v/>
      </c>
      <c r="BL60" s="3" t="str">
        <f>IF(ISNUMBER('Panel Spreadsheet'!BL60),'Panel Spreadsheet'!BL60*Maturity!BL60,"")</f>
        <v/>
      </c>
      <c r="BM60" s="3" t="str">
        <f>IF(ISNUMBER('Panel Spreadsheet'!BM60),'Panel Spreadsheet'!BM60*Maturity!BM60,"")</f>
        <v/>
      </c>
    </row>
    <row r="61" spans="1:65" x14ac:dyDescent="0.35">
      <c r="A61" s="51" t="s">
        <v>36</v>
      </c>
      <c r="B61" s="49" t="s">
        <v>128</v>
      </c>
      <c r="C61" s="27">
        <v>2.5</v>
      </c>
      <c r="D61" s="22">
        <v>1944</v>
      </c>
      <c r="E61" s="26">
        <v>1949</v>
      </c>
      <c r="F61" s="3" t="str">
        <f>IF(ISNUMBER('Panel Spreadsheet'!F61),'Panel Spreadsheet'!F61*Maturity!F61,"")</f>
        <v/>
      </c>
      <c r="G61" s="3" t="str">
        <f>IF(ISNUMBER('Panel Spreadsheet'!G61),'Panel Spreadsheet'!G61*Maturity!G61,"")</f>
        <v/>
      </c>
      <c r="H61" s="3" t="str">
        <f>IF(ISNUMBER('Panel Spreadsheet'!H61),'Panel Spreadsheet'!H61*Maturity!H61,"")</f>
        <v/>
      </c>
      <c r="I61" s="3" t="str">
        <f>IF(ISNUMBER('Panel Spreadsheet'!I61),'Panel Spreadsheet'!I61*Maturity!I61,"")</f>
        <v/>
      </c>
      <c r="J61" s="3" t="str">
        <f>IF(ISNUMBER('Panel Spreadsheet'!J61),'Panel Spreadsheet'!J61*Maturity!J61,"")</f>
        <v/>
      </c>
      <c r="K61" s="3" t="str">
        <f>IF(ISNUMBER('Panel Spreadsheet'!K61),'Panel Spreadsheet'!K61*Maturity!K61,"")</f>
        <v/>
      </c>
      <c r="L61" s="3" t="str">
        <f>IF(ISNUMBER('Panel Spreadsheet'!L61),'Panel Spreadsheet'!L61*Maturity!L61,"")</f>
        <v/>
      </c>
      <c r="M61" s="3" t="str">
        <f>IF(ISNUMBER('Panel Spreadsheet'!M61),'Panel Spreadsheet'!M61*Maturity!M61,"")</f>
        <v/>
      </c>
      <c r="N61" s="3" t="str">
        <f>IF(ISNUMBER('Panel Spreadsheet'!N61),'Panel Spreadsheet'!N61*Maturity!N61,"")</f>
        <v/>
      </c>
      <c r="O61" s="3" t="str">
        <f>IF(ISNUMBER('Panel Spreadsheet'!O61),'Panel Spreadsheet'!O61*Maturity!O61,"")</f>
        <v/>
      </c>
      <c r="P61" s="3" t="str">
        <f>IF(ISNUMBER('Panel Spreadsheet'!P61),'Panel Spreadsheet'!P61*Maturity!P61,"")</f>
        <v/>
      </c>
      <c r="Q61" s="3" t="str">
        <f>IF(ISNUMBER('Panel Spreadsheet'!Q61),'Panel Spreadsheet'!Q61*Maturity!Q61,"")</f>
        <v/>
      </c>
      <c r="R61" s="3" t="str">
        <f>IF(ISNUMBER('Panel Spreadsheet'!R61),'Panel Spreadsheet'!R61*Maturity!R61,"")</f>
        <v/>
      </c>
      <c r="S61" s="3" t="str">
        <f>IF(ISNUMBER('Panel Spreadsheet'!S61),'Panel Spreadsheet'!S61*Maturity!S61,"")</f>
        <v/>
      </c>
      <c r="T61" s="3" t="str">
        <f>IF(ISNUMBER('Panel Spreadsheet'!T61),'Panel Spreadsheet'!T61*Maturity!T61,"")</f>
        <v/>
      </c>
      <c r="U61" s="3" t="str">
        <f>IF(ISNUMBER('Panel Spreadsheet'!U61),'Panel Spreadsheet'!U61*Maturity!U61,"")</f>
        <v/>
      </c>
      <c r="V61" s="3" t="str">
        <f>IF(ISNUMBER('Panel Spreadsheet'!V61),'Panel Spreadsheet'!V61*Maturity!V61,"")</f>
        <v/>
      </c>
      <c r="W61" s="3" t="str">
        <f>IF(ISNUMBER('Panel Spreadsheet'!W61),'Panel Spreadsheet'!W61*Maturity!W61,"")</f>
        <v/>
      </c>
      <c r="X61" s="3" t="str">
        <f>IF(ISNUMBER('Panel Spreadsheet'!X61),'Panel Spreadsheet'!X61*Maturity!X61,"")</f>
        <v/>
      </c>
      <c r="Y61" s="3" t="str">
        <f>IF(ISNUMBER('Panel Spreadsheet'!Y61),'Panel Spreadsheet'!Y61*Maturity!Y61,"")</f>
        <v/>
      </c>
      <c r="Z61" s="3" t="str">
        <f>IF(ISNUMBER('Panel Spreadsheet'!Z61),'Panel Spreadsheet'!Z61*Maturity!Z61,"")</f>
        <v/>
      </c>
      <c r="AA61" s="3">
        <f>IF(ISNUMBER('Panel Spreadsheet'!AA61),'Panel Spreadsheet'!AA61*Maturity!AA61,"")</f>
        <v>12852000</v>
      </c>
      <c r="AB61" s="3">
        <f>IF(ISNUMBER('Panel Spreadsheet'!AB61),'Panel Spreadsheet'!AB61*Maturity!AB61,"")</f>
        <v>15174250</v>
      </c>
      <c r="AC61" s="3">
        <f>IF(ISNUMBER('Panel Spreadsheet'!AC61),'Panel Spreadsheet'!AC61*Maturity!AC61,"")</f>
        <v>28575000</v>
      </c>
      <c r="AD61" s="3">
        <f>IF(ISNUMBER('Panel Spreadsheet'!AD61),'Panel Spreadsheet'!AD61*Maturity!AD61,"")</f>
        <v>27431250</v>
      </c>
      <c r="AE61" s="3">
        <f>IF(ISNUMBER('Panel Spreadsheet'!AE61),'Panel Spreadsheet'!AE61*Maturity!AE61,"")</f>
        <v>23875000</v>
      </c>
      <c r="AF61" s="3">
        <f>IF(ISNUMBER('Panel Spreadsheet'!AF61),'Panel Spreadsheet'!AF61*Maturity!AF61,"")</f>
        <v>21937500</v>
      </c>
      <c r="AG61" s="3">
        <f>IF(ISNUMBER('Panel Spreadsheet'!AG61),'Panel Spreadsheet'!AG61*Maturity!AG61,"")</f>
        <v>20100000</v>
      </c>
      <c r="AH61" s="3">
        <f>IF(ISNUMBER('Panel Spreadsheet'!AH61),'Panel Spreadsheet'!AH61*Maturity!AH61,"")</f>
        <v>17631250</v>
      </c>
      <c r="AI61" s="3">
        <f>IF(ISNUMBER('Panel Spreadsheet'!AI61),'Panel Spreadsheet'!AI61*Maturity!AI61,"")</f>
        <v>15262500</v>
      </c>
      <c r="AJ61" s="3">
        <f>IF(ISNUMBER('Panel Spreadsheet'!AJ61),'Panel Spreadsheet'!AJ61*Maturity!AJ61,"")</f>
        <v>12750000</v>
      </c>
      <c r="AK61" s="3">
        <f>IF(ISNUMBER('Panel Spreadsheet'!AK61),'Panel Spreadsheet'!AK61*Maturity!AK61,"")</f>
        <v>10200000</v>
      </c>
      <c r="AL61" s="3" t="str">
        <f>IF(ISNUMBER('Panel Spreadsheet'!AL61),'Panel Spreadsheet'!AL61*Maturity!AL61,"")</f>
        <v/>
      </c>
      <c r="AM61" s="3" t="str">
        <f>IF(ISNUMBER('Panel Spreadsheet'!AM61),'Panel Spreadsheet'!AM61*Maturity!AM61,"")</f>
        <v/>
      </c>
      <c r="AN61" s="3" t="str">
        <f>IF(ISNUMBER('Panel Spreadsheet'!AN61),'Panel Spreadsheet'!AN61*Maturity!AN61,"")</f>
        <v/>
      </c>
      <c r="AO61" s="3" t="str">
        <f>IF(ISNUMBER('Panel Spreadsheet'!AO61),'Panel Spreadsheet'!AO61*Maturity!AO61,"")</f>
        <v/>
      </c>
      <c r="AP61" s="3" t="str">
        <f>IF(ISNUMBER('Panel Spreadsheet'!AP61),'Panel Spreadsheet'!AP61*Maturity!AP61,"")</f>
        <v/>
      </c>
      <c r="AQ61" s="3" t="str">
        <f>IF(ISNUMBER('Panel Spreadsheet'!AQ61),'Panel Spreadsheet'!AQ61*Maturity!AQ61,"")</f>
        <v/>
      </c>
      <c r="AR61" s="3" t="str">
        <f>IF(ISNUMBER('Panel Spreadsheet'!AR61),'Panel Spreadsheet'!AR61*Maturity!AR61,"")</f>
        <v/>
      </c>
      <c r="AS61" s="3" t="str">
        <f>IF(ISNUMBER('Panel Spreadsheet'!AS61),'Panel Spreadsheet'!AS61*Maturity!AS61,"")</f>
        <v/>
      </c>
      <c r="AT61" s="3" t="str">
        <f>IF(ISNUMBER('Panel Spreadsheet'!AT61),'Panel Spreadsheet'!AT61*Maturity!AT61,"")</f>
        <v/>
      </c>
      <c r="AU61" s="3" t="str">
        <f>IF(ISNUMBER('Panel Spreadsheet'!AU61),'Panel Spreadsheet'!AU61*Maturity!AU61,"")</f>
        <v/>
      </c>
      <c r="AV61" s="3" t="str">
        <f>IF(ISNUMBER('Panel Spreadsheet'!AV61),'Panel Spreadsheet'!AV61*Maturity!AV61,"")</f>
        <v/>
      </c>
      <c r="AW61" s="3" t="str">
        <f>IF(ISNUMBER('Panel Spreadsheet'!AW61),'Panel Spreadsheet'!AW61*Maturity!AW61,"")</f>
        <v/>
      </c>
      <c r="AX61" s="3" t="str">
        <f>IF(ISNUMBER('Panel Spreadsheet'!AX61),'Panel Spreadsheet'!AX61*Maturity!AX61,"")</f>
        <v/>
      </c>
      <c r="AY61" s="3" t="str">
        <f>IF(ISNUMBER('Panel Spreadsheet'!AY61),'Panel Spreadsheet'!AY61*Maturity!AY61,"")</f>
        <v/>
      </c>
      <c r="AZ61" s="3" t="str">
        <f>IF(ISNUMBER('Panel Spreadsheet'!AZ61),'Panel Spreadsheet'!AZ61*Maturity!AZ61,"")</f>
        <v/>
      </c>
      <c r="BA61" s="3" t="str">
        <f>IF(ISNUMBER('Panel Spreadsheet'!BA61),'Panel Spreadsheet'!BA61*Maturity!BA61,"")</f>
        <v/>
      </c>
      <c r="BB61" s="3" t="str">
        <f>IF(ISNUMBER('Panel Spreadsheet'!BB61),'Panel Spreadsheet'!BB61*Maturity!BB61,"")</f>
        <v/>
      </c>
      <c r="BC61" s="3" t="str">
        <f>IF(ISNUMBER('Panel Spreadsheet'!BC61),'Panel Spreadsheet'!BC61*Maturity!BC61,"")</f>
        <v/>
      </c>
      <c r="BD61" s="3" t="str">
        <f>IF(ISNUMBER('Panel Spreadsheet'!BD61),'Panel Spreadsheet'!BD61*Maturity!BD61,"")</f>
        <v/>
      </c>
      <c r="BE61" s="3" t="str">
        <f>IF(ISNUMBER('Panel Spreadsheet'!BE61),'Panel Spreadsheet'!BE61*Maturity!BE61,"")</f>
        <v/>
      </c>
      <c r="BF61" s="3" t="str">
        <f>IF(ISNUMBER('Panel Spreadsheet'!BF61),'Panel Spreadsheet'!BF61*Maturity!BF61,"")</f>
        <v/>
      </c>
      <c r="BG61" s="3" t="str">
        <f>IF(ISNUMBER('Panel Spreadsheet'!BG61),'Panel Spreadsheet'!BG61*Maturity!BG61,"")</f>
        <v/>
      </c>
      <c r="BH61" s="3" t="str">
        <f>IF(ISNUMBER('Panel Spreadsheet'!BH61),'Panel Spreadsheet'!BH61*Maturity!BH61,"")</f>
        <v/>
      </c>
      <c r="BI61" s="3" t="str">
        <f>IF(ISNUMBER('Panel Spreadsheet'!BI61),'Panel Spreadsheet'!BI61*Maturity!BI61,"")</f>
        <v/>
      </c>
      <c r="BJ61" s="3" t="str">
        <f>IF(ISNUMBER('Panel Spreadsheet'!BJ61),'Panel Spreadsheet'!BJ61*Maturity!BJ61,"")</f>
        <v/>
      </c>
      <c r="BK61" s="3" t="str">
        <f>IF(ISNUMBER('Panel Spreadsheet'!BK61),'Panel Spreadsheet'!BK61*Maturity!BK61,"")</f>
        <v/>
      </c>
      <c r="BL61" s="3" t="str">
        <f>IF(ISNUMBER('Panel Spreadsheet'!BL61),'Panel Spreadsheet'!BL61*Maturity!BL61,"")</f>
        <v/>
      </c>
      <c r="BM61" s="3" t="str">
        <f>IF(ISNUMBER('Panel Spreadsheet'!BM61),'Panel Spreadsheet'!BM61*Maturity!BM61,"")</f>
        <v/>
      </c>
    </row>
    <row r="62" spans="1:65" x14ac:dyDescent="0.35">
      <c r="A62" s="49" t="s">
        <v>59</v>
      </c>
      <c r="B62" s="49" t="s">
        <v>128</v>
      </c>
      <c r="C62" s="27">
        <v>2.5</v>
      </c>
      <c r="D62" s="22">
        <v>1963</v>
      </c>
      <c r="E62" s="22">
        <v>1964</v>
      </c>
      <c r="F62" s="3" t="str">
        <f>IF(ISNUMBER('Panel Spreadsheet'!F62),'Panel Spreadsheet'!F62*Maturity!F62,"")</f>
        <v/>
      </c>
      <c r="G62" s="3" t="str">
        <f>IF(ISNUMBER('Panel Spreadsheet'!G62),'Panel Spreadsheet'!G62*Maturity!G62,"")</f>
        <v/>
      </c>
      <c r="H62" s="3" t="str">
        <f>IF(ISNUMBER('Panel Spreadsheet'!H62),'Panel Spreadsheet'!H62*Maturity!H62,"")</f>
        <v/>
      </c>
      <c r="I62" s="3" t="str">
        <f>IF(ISNUMBER('Panel Spreadsheet'!I62),'Panel Spreadsheet'!I62*Maturity!I62,"")</f>
        <v/>
      </c>
      <c r="J62" s="3" t="str">
        <f>IF(ISNUMBER('Panel Spreadsheet'!J62),'Panel Spreadsheet'!J62*Maturity!J62,"")</f>
        <v/>
      </c>
      <c r="K62" s="3" t="str">
        <f>IF(ISNUMBER('Panel Spreadsheet'!K62),'Panel Spreadsheet'!K62*Maturity!K62,"")</f>
        <v/>
      </c>
      <c r="L62" s="3" t="str">
        <f>IF(ISNUMBER('Panel Spreadsheet'!L62),'Panel Spreadsheet'!L62*Maturity!L62,"")</f>
        <v/>
      </c>
      <c r="M62" s="3" t="str">
        <f>IF(ISNUMBER('Panel Spreadsheet'!M62),'Panel Spreadsheet'!M62*Maturity!M62,"")</f>
        <v/>
      </c>
      <c r="N62" s="3" t="str">
        <f>IF(ISNUMBER('Panel Spreadsheet'!N62),'Panel Spreadsheet'!N62*Maturity!N62,"")</f>
        <v/>
      </c>
      <c r="O62" s="3" t="str">
        <f>IF(ISNUMBER('Panel Spreadsheet'!O62),'Panel Spreadsheet'!O62*Maturity!O62,"")</f>
        <v/>
      </c>
      <c r="P62" s="3" t="str">
        <f>IF(ISNUMBER('Panel Spreadsheet'!P62),'Panel Spreadsheet'!P62*Maturity!P62,"")</f>
        <v/>
      </c>
      <c r="Q62" s="3" t="str">
        <f>IF(ISNUMBER('Panel Spreadsheet'!Q62),'Panel Spreadsheet'!Q62*Maturity!Q62,"")</f>
        <v/>
      </c>
      <c r="R62" s="3" t="str">
        <f>IF(ISNUMBER('Panel Spreadsheet'!R62),'Panel Spreadsheet'!R62*Maturity!R62,"")</f>
        <v/>
      </c>
      <c r="S62" s="3" t="str">
        <f>IF(ISNUMBER('Panel Spreadsheet'!S62),'Panel Spreadsheet'!S62*Maturity!S62,"")</f>
        <v/>
      </c>
      <c r="T62" s="3" t="str">
        <f>IF(ISNUMBER('Panel Spreadsheet'!T62),'Panel Spreadsheet'!T62*Maturity!T62,"")</f>
        <v/>
      </c>
      <c r="U62" s="3" t="str">
        <f>IF(ISNUMBER('Panel Spreadsheet'!U62),'Panel Spreadsheet'!U62*Maturity!U62,"")</f>
        <v/>
      </c>
      <c r="V62" s="3" t="str">
        <f>IF(ISNUMBER('Panel Spreadsheet'!V62),'Panel Spreadsheet'!V62*Maturity!V62,"")</f>
        <v/>
      </c>
      <c r="W62" s="3" t="str">
        <f>IF(ISNUMBER('Panel Spreadsheet'!W62),'Panel Spreadsheet'!W62*Maturity!W62,"")</f>
        <v/>
      </c>
      <c r="X62" s="3" t="str">
        <f>IF(ISNUMBER('Panel Spreadsheet'!X62),'Panel Spreadsheet'!X62*Maturity!X62,"")</f>
        <v/>
      </c>
      <c r="Y62" s="3" t="str">
        <f>IF(ISNUMBER('Panel Spreadsheet'!Y62),'Panel Spreadsheet'!Y62*Maturity!Y62,"")</f>
        <v/>
      </c>
      <c r="Z62" s="3" t="str">
        <f>IF(ISNUMBER('Panel Spreadsheet'!Z62),'Panel Spreadsheet'!Z62*Maturity!Z62,"")</f>
        <v/>
      </c>
      <c r="AA62" s="3" t="str">
        <f>IF(ISNUMBER('Panel Spreadsheet'!AA62),'Panel Spreadsheet'!AA62*Maturity!AA62,"")</f>
        <v/>
      </c>
      <c r="AB62" s="3" t="str">
        <f>IF(ISNUMBER('Panel Spreadsheet'!AB62),'Panel Spreadsheet'!AB62*Maturity!AB62,"")</f>
        <v/>
      </c>
      <c r="AC62" s="3" t="str">
        <f>IF(ISNUMBER('Panel Spreadsheet'!AC62),'Panel Spreadsheet'!AC62*Maturity!AC62,"")</f>
        <v/>
      </c>
      <c r="AD62" s="3" t="str">
        <f>IF(ISNUMBER('Panel Spreadsheet'!AD62),'Panel Spreadsheet'!AD62*Maturity!AD62,"")</f>
        <v/>
      </c>
      <c r="AE62" s="3" t="str">
        <f>IF(ISNUMBER('Panel Spreadsheet'!AE62),'Panel Spreadsheet'!AE62*Maturity!AE62,"")</f>
        <v/>
      </c>
      <c r="AF62" s="3" t="str">
        <f>IF(ISNUMBER('Panel Spreadsheet'!AF62),'Panel Spreadsheet'!AF62*Maturity!AF62,"")</f>
        <v/>
      </c>
      <c r="AG62" s="3" t="str">
        <f>IF(ISNUMBER('Panel Spreadsheet'!AG62),'Panel Spreadsheet'!AG62*Maturity!AG62,"")</f>
        <v/>
      </c>
      <c r="AH62" s="3" t="str">
        <f>IF(ISNUMBER('Panel Spreadsheet'!AH62),'Panel Spreadsheet'!AH62*Maturity!AH62,"")</f>
        <v/>
      </c>
      <c r="AI62" s="3" t="str">
        <f>IF(ISNUMBER('Panel Spreadsheet'!AI62),'Panel Spreadsheet'!AI62*Maturity!AI62,"")</f>
        <v/>
      </c>
      <c r="AJ62" s="3" t="str">
        <f>IF(ISNUMBER('Panel Spreadsheet'!AJ62),'Panel Spreadsheet'!AJ62*Maturity!AJ62,"")</f>
        <v/>
      </c>
      <c r="AK62" s="3" t="str">
        <f>IF(ISNUMBER('Panel Spreadsheet'!AK62),'Panel Spreadsheet'!AK62*Maturity!AK62,"")</f>
        <v/>
      </c>
      <c r="AL62" s="3" t="str">
        <f>IF(ISNUMBER('Panel Spreadsheet'!AL62),'Panel Spreadsheet'!AL62*Maturity!AL62,"")</f>
        <v/>
      </c>
      <c r="AM62" s="3" t="str">
        <f>IF(ISNUMBER('Panel Spreadsheet'!AM62),'Panel Spreadsheet'!AM62*Maturity!AM62,"")</f>
        <v/>
      </c>
      <c r="AN62" s="3" t="str">
        <f>IF(ISNUMBER('Panel Spreadsheet'!AN62),'Panel Spreadsheet'!AN62*Maturity!AN62,"")</f>
        <v/>
      </c>
      <c r="AO62" s="3" t="str">
        <f>IF(ISNUMBER('Panel Spreadsheet'!AO62),'Panel Spreadsheet'!AO62*Maturity!AO62,"")</f>
        <v/>
      </c>
      <c r="AP62" s="3" t="str">
        <f>IF(ISNUMBER('Panel Spreadsheet'!AP62),'Panel Spreadsheet'!AP62*Maturity!AP62,"")</f>
        <v/>
      </c>
      <c r="AQ62" s="3" t="str">
        <f>IF(ISNUMBER('Panel Spreadsheet'!AQ62),'Panel Spreadsheet'!AQ62*Maturity!AQ62,"")</f>
        <v/>
      </c>
      <c r="AR62" s="3" t="str">
        <f>IF(ISNUMBER('Panel Spreadsheet'!AR62),'Panel Spreadsheet'!AR62*Maturity!AR62,"")</f>
        <v/>
      </c>
      <c r="AS62" s="3" t="str">
        <f>IF(ISNUMBER('Panel Spreadsheet'!AS62),'Panel Spreadsheet'!AS62*Maturity!AS62,"")</f>
        <v/>
      </c>
      <c r="AT62" s="3" t="str">
        <f>IF(ISNUMBER('Panel Spreadsheet'!AT62),'Panel Spreadsheet'!AT62*Maturity!AT62,"")</f>
        <v/>
      </c>
      <c r="AU62" s="3" t="str">
        <f>IF(ISNUMBER('Panel Spreadsheet'!AU62),'Panel Spreadsheet'!AU62*Maturity!AU62,"")</f>
        <v/>
      </c>
      <c r="AV62" s="3" t="str">
        <f>IF(ISNUMBER('Panel Spreadsheet'!AV62),'Panel Spreadsheet'!AV62*Maturity!AV62,"")</f>
        <v/>
      </c>
      <c r="AW62" s="3" t="str">
        <f>IF(ISNUMBER('Panel Spreadsheet'!AW62),'Panel Spreadsheet'!AW62*Maturity!AW62,"")</f>
        <v/>
      </c>
      <c r="AX62" s="3" t="str">
        <f>IF(ISNUMBER('Panel Spreadsheet'!AX62),'Panel Spreadsheet'!AX62*Maturity!AX62,"")</f>
        <v/>
      </c>
      <c r="AY62" s="3" t="str">
        <f>IF(ISNUMBER('Panel Spreadsheet'!AY62),'Panel Spreadsheet'!AY62*Maturity!AY62,"")</f>
        <v/>
      </c>
      <c r="AZ62" s="3" t="str">
        <f>IF(ISNUMBER('Panel Spreadsheet'!AZ62),'Panel Spreadsheet'!AZ62*Maturity!AZ62,"")</f>
        <v/>
      </c>
      <c r="BA62" s="3" t="str">
        <f>IF(ISNUMBER('Panel Spreadsheet'!BA62),'Panel Spreadsheet'!BA62*Maturity!BA62,"")</f>
        <v/>
      </c>
      <c r="BB62" s="3" t="str">
        <f>IF(ISNUMBER('Panel Spreadsheet'!BB62),'Panel Spreadsheet'!BB62*Maturity!BB62,"")</f>
        <v/>
      </c>
      <c r="BC62" s="3">
        <f>IF(ISNUMBER('Panel Spreadsheet'!BC62),'Panel Spreadsheet'!BC62*Maturity!BC62,"")</f>
        <v>3057698</v>
      </c>
      <c r="BD62" s="3" t="str">
        <f>IF(ISNUMBER('Panel Spreadsheet'!BD62),'Panel Spreadsheet'!BD62*Maturity!BD62,"")</f>
        <v/>
      </c>
      <c r="BE62" s="3" t="str">
        <f>IF(ISNUMBER('Panel Spreadsheet'!BE62),'Panel Spreadsheet'!BE62*Maturity!BE62,"")</f>
        <v/>
      </c>
      <c r="BF62" s="3" t="str">
        <f>IF(ISNUMBER('Panel Spreadsheet'!BF62),'Panel Spreadsheet'!BF62*Maturity!BF62,"")</f>
        <v/>
      </c>
      <c r="BG62" s="3" t="str">
        <f>IF(ISNUMBER('Panel Spreadsheet'!BG62),'Panel Spreadsheet'!BG62*Maturity!BG62,"")</f>
        <v/>
      </c>
      <c r="BH62" s="3" t="str">
        <f>IF(ISNUMBER('Panel Spreadsheet'!BH62),'Panel Spreadsheet'!BH62*Maturity!BH62,"")</f>
        <v/>
      </c>
      <c r="BI62" s="3" t="str">
        <f>IF(ISNUMBER('Panel Spreadsheet'!BI62),'Panel Spreadsheet'!BI62*Maturity!BI62,"")</f>
        <v/>
      </c>
      <c r="BJ62" s="3" t="str">
        <f>IF(ISNUMBER('Panel Spreadsheet'!BJ62),'Panel Spreadsheet'!BJ62*Maturity!BJ62,"")</f>
        <v/>
      </c>
      <c r="BK62" s="3" t="str">
        <f>IF(ISNUMBER('Panel Spreadsheet'!BK62),'Panel Spreadsheet'!BK62*Maturity!BK62,"")</f>
        <v/>
      </c>
      <c r="BL62" s="3" t="str">
        <f>IF(ISNUMBER('Panel Spreadsheet'!BL62),'Panel Spreadsheet'!BL62*Maturity!BL62,"")</f>
        <v/>
      </c>
      <c r="BM62" s="3" t="str">
        <f>IF(ISNUMBER('Panel Spreadsheet'!BM62),'Panel Spreadsheet'!BM62*Maturity!BM62,"")</f>
        <v/>
      </c>
    </row>
    <row r="63" spans="1:65" x14ac:dyDescent="0.35">
      <c r="A63" s="51" t="s">
        <v>39</v>
      </c>
      <c r="B63" s="49" t="s">
        <v>128</v>
      </c>
      <c r="C63" s="27">
        <v>2.5</v>
      </c>
      <c r="D63" s="22">
        <v>1952</v>
      </c>
      <c r="E63" s="26">
        <v>1957</v>
      </c>
      <c r="F63" s="3" t="str">
        <f>IF(ISNUMBER('Panel Spreadsheet'!F63),'Panel Spreadsheet'!F63*Maturity!F63,"")</f>
        <v/>
      </c>
      <c r="G63" s="3" t="str">
        <f>IF(ISNUMBER('Panel Spreadsheet'!G63),'Panel Spreadsheet'!G63*Maturity!G63,"")</f>
        <v/>
      </c>
      <c r="H63" s="3" t="str">
        <f>IF(ISNUMBER('Panel Spreadsheet'!H63),'Panel Spreadsheet'!H63*Maturity!H63,"")</f>
        <v/>
      </c>
      <c r="I63" s="3" t="str">
        <f>IF(ISNUMBER('Panel Spreadsheet'!I63),'Panel Spreadsheet'!I63*Maturity!I63,"")</f>
        <v/>
      </c>
      <c r="J63" s="3" t="str">
        <f>IF(ISNUMBER('Panel Spreadsheet'!J63),'Panel Spreadsheet'!J63*Maturity!J63,"")</f>
        <v/>
      </c>
      <c r="K63" s="3" t="str">
        <f>IF(ISNUMBER('Panel Spreadsheet'!K63),'Panel Spreadsheet'!K63*Maturity!K63,"")</f>
        <v/>
      </c>
      <c r="L63" s="3" t="str">
        <f>IF(ISNUMBER('Panel Spreadsheet'!L63),'Panel Spreadsheet'!L63*Maturity!L63,"")</f>
        <v/>
      </c>
      <c r="M63" s="3" t="str">
        <f>IF(ISNUMBER('Panel Spreadsheet'!M63),'Panel Spreadsheet'!M63*Maturity!M63,"")</f>
        <v/>
      </c>
      <c r="N63" s="3" t="str">
        <f>IF(ISNUMBER('Panel Spreadsheet'!N63),'Panel Spreadsheet'!N63*Maturity!N63,"")</f>
        <v/>
      </c>
      <c r="O63" s="3" t="str">
        <f>IF(ISNUMBER('Panel Spreadsheet'!O63),'Panel Spreadsheet'!O63*Maturity!O63,"")</f>
        <v/>
      </c>
      <c r="P63" s="3" t="str">
        <f>IF(ISNUMBER('Panel Spreadsheet'!P63),'Panel Spreadsheet'!P63*Maturity!P63,"")</f>
        <v/>
      </c>
      <c r="Q63" s="3" t="str">
        <f>IF(ISNUMBER('Panel Spreadsheet'!Q63),'Panel Spreadsheet'!Q63*Maturity!Q63,"")</f>
        <v/>
      </c>
      <c r="R63" s="3" t="str">
        <f>IF(ISNUMBER('Panel Spreadsheet'!R63),'Panel Spreadsheet'!R63*Maturity!R63,"")</f>
        <v/>
      </c>
      <c r="S63" s="3" t="str">
        <f>IF(ISNUMBER('Panel Spreadsheet'!S63),'Panel Spreadsheet'!S63*Maturity!S63,"")</f>
        <v/>
      </c>
      <c r="T63" s="3" t="str">
        <f>IF(ISNUMBER('Panel Spreadsheet'!T63),'Panel Spreadsheet'!T63*Maturity!T63,"")</f>
        <v/>
      </c>
      <c r="U63" s="3" t="str">
        <f>IF(ISNUMBER('Panel Spreadsheet'!U63),'Panel Spreadsheet'!U63*Maturity!U63,"")</f>
        <v/>
      </c>
      <c r="V63" s="3" t="str">
        <f>IF(ISNUMBER('Panel Spreadsheet'!V63),'Panel Spreadsheet'!V63*Maturity!V63,"")</f>
        <v/>
      </c>
      <c r="W63" s="3" t="str">
        <f>IF(ISNUMBER('Panel Spreadsheet'!W63),'Panel Spreadsheet'!W63*Maturity!W63,"")</f>
        <v/>
      </c>
      <c r="X63" s="3" t="str">
        <f>IF(ISNUMBER('Panel Spreadsheet'!X63),'Panel Spreadsheet'!X63*Maturity!X63,"")</f>
        <v/>
      </c>
      <c r="Y63" s="3" t="str">
        <f>IF(ISNUMBER('Panel Spreadsheet'!Y63),'Panel Spreadsheet'!Y63*Maturity!Y63,"")</f>
        <v/>
      </c>
      <c r="Z63" s="3" t="str">
        <f>IF(ISNUMBER('Panel Spreadsheet'!Z63),'Panel Spreadsheet'!Z63*Maturity!Z63,"")</f>
        <v/>
      </c>
      <c r="AA63" s="3" t="str">
        <f>IF(ISNUMBER('Panel Spreadsheet'!AA63),'Panel Spreadsheet'!AA63*Maturity!AA63,"")</f>
        <v/>
      </c>
      <c r="AB63" s="3" t="str">
        <f>IF(ISNUMBER('Panel Spreadsheet'!AB63),'Panel Spreadsheet'!AB63*Maturity!AB63,"")</f>
        <v/>
      </c>
      <c r="AC63" s="3">
        <f>IF(ISNUMBER('Panel Spreadsheet'!AC63),'Panel Spreadsheet'!AC63*Maturity!AC63,"")</f>
        <v>18000000</v>
      </c>
      <c r="AD63" s="3">
        <f>IF(ISNUMBER('Panel Spreadsheet'!AD63),'Panel Spreadsheet'!AD63*Maturity!AD63,"")</f>
        <v>34836500</v>
      </c>
      <c r="AE63" s="3">
        <f>IF(ISNUMBER('Panel Spreadsheet'!AE63),'Panel Spreadsheet'!AE63*Maturity!AE63,"")</f>
        <v>16290000</v>
      </c>
      <c r="AF63" s="3">
        <f>IF(ISNUMBER('Panel Spreadsheet'!AF63),'Panel Spreadsheet'!AF63*Maturity!AF63,"")</f>
        <v>16150000</v>
      </c>
      <c r="AG63" s="3">
        <f>IF(ISNUMBER('Panel Spreadsheet'!AG63),'Panel Spreadsheet'!AG63*Maturity!AG63,"")</f>
        <v>15680000</v>
      </c>
      <c r="AH63" s="3">
        <f>IF(ISNUMBER('Panel Spreadsheet'!AH63),'Panel Spreadsheet'!AH63*Maturity!AH63,"")</f>
        <v>14925000</v>
      </c>
      <c r="AI63" s="3">
        <f>IF(ISNUMBER('Panel Spreadsheet'!AI63),'Panel Spreadsheet'!AI63*Maturity!AI63,"")</f>
        <v>13930000</v>
      </c>
      <c r="AJ63" s="3">
        <f>IF(ISNUMBER('Panel Spreadsheet'!AJ63),'Panel Spreadsheet'!AJ63*Maturity!AJ63,"")</f>
        <v>13065000</v>
      </c>
      <c r="AK63" s="3">
        <f>IF(ISNUMBER('Panel Spreadsheet'!AK63),'Panel Spreadsheet'!AK63*Maturity!AK63,"")</f>
        <v>18270000</v>
      </c>
      <c r="AL63" s="3">
        <f>IF(ISNUMBER('Panel Spreadsheet'!AL63),'Panel Spreadsheet'!AL63*Maturity!AL63,"")</f>
        <v>28393750</v>
      </c>
      <c r="AM63" s="3">
        <f>IF(ISNUMBER('Panel Spreadsheet'!AM63),'Panel Spreadsheet'!AM63*Maturity!AM63,"")</f>
        <v>28325000</v>
      </c>
      <c r="AN63" s="3">
        <f>IF(ISNUMBER('Panel Spreadsheet'!AN63),'Panel Spreadsheet'!AN63*Maturity!AN63,"")</f>
        <v>25492500</v>
      </c>
      <c r="AO63" s="3">
        <f>IF(ISNUMBER('Panel Spreadsheet'!AO63),'Panel Spreadsheet'!AO63*Maturity!AO63,"")</f>
        <v>22220000</v>
      </c>
      <c r="AP63" s="3">
        <f>IF(ISNUMBER('Panel Spreadsheet'!AP63),'Panel Spreadsheet'!AP63*Maturity!AP63,"")</f>
        <v>19635000</v>
      </c>
      <c r="AQ63" s="3">
        <f>IF(ISNUMBER('Panel Spreadsheet'!AQ63),'Panel Spreadsheet'!AQ63*Maturity!AQ63,"")</f>
        <v>16830000</v>
      </c>
      <c r="AR63" s="3" t="str">
        <f>IF(ISNUMBER('Panel Spreadsheet'!AR63),'Panel Spreadsheet'!AR63*Maturity!AR63,"")</f>
        <v/>
      </c>
      <c r="AS63" s="3" t="str">
        <f>IF(ISNUMBER('Panel Spreadsheet'!AS63),'Panel Spreadsheet'!AS63*Maturity!AS63,"")</f>
        <v/>
      </c>
      <c r="AT63" s="3" t="str">
        <f>IF(ISNUMBER('Panel Spreadsheet'!AT63),'Panel Spreadsheet'!AT63*Maturity!AT63,"")</f>
        <v/>
      </c>
      <c r="AU63" s="3" t="str">
        <f>IF(ISNUMBER('Panel Spreadsheet'!AU63),'Panel Spreadsheet'!AU63*Maturity!AU63,"")</f>
        <v/>
      </c>
      <c r="AV63" s="3" t="str">
        <f>IF(ISNUMBER('Panel Spreadsheet'!AV63),'Panel Spreadsheet'!AV63*Maturity!AV63,"")</f>
        <v/>
      </c>
      <c r="AW63" s="3" t="str">
        <f>IF(ISNUMBER('Panel Spreadsheet'!AW63),'Panel Spreadsheet'!AW63*Maturity!AW63,"")</f>
        <v/>
      </c>
      <c r="AX63" s="3" t="str">
        <f>IF(ISNUMBER('Panel Spreadsheet'!AX63),'Panel Spreadsheet'!AX63*Maturity!AX63,"")</f>
        <v/>
      </c>
      <c r="AY63" s="3" t="str">
        <f>IF(ISNUMBER('Panel Spreadsheet'!AY63),'Panel Spreadsheet'!AY63*Maturity!AY63,"")</f>
        <v/>
      </c>
      <c r="AZ63" s="3" t="str">
        <f>IF(ISNUMBER('Panel Spreadsheet'!AZ63),'Panel Spreadsheet'!AZ63*Maturity!AZ63,"")</f>
        <v/>
      </c>
      <c r="BA63" s="3" t="str">
        <f>IF(ISNUMBER('Panel Spreadsheet'!BA63),'Panel Spreadsheet'!BA63*Maturity!BA63,"")</f>
        <v/>
      </c>
      <c r="BB63" s="3" t="str">
        <f>IF(ISNUMBER('Panel Spreadsheet'!BB63),'Panel Spreadsheet'!BB63*Maturity!BB63,"")</f>
        <v/>
      </c>
      <c r="BC63" s="3" t="str">
        <f>IF(ISNUMBER('Panel Spreadsheet'!BC63),'Panel Spreadsheet'!BC63*Maturity!BC63,"")</f>
        <v/>
      </c>
      <c r="BD63" s="3" t="str">
        <f>IF(ISNUMBER('Panel Spreadsheet'!BD63),'Panel Spreadsheet'!BD63*Maturity!BD63,"")</f>
        <v/>
      </c>
      <c r="BE63" s="3" t="str">
        <f>IF(ISNUMBER('Panel Spreadsheet'!BE63),'Panel Spreadsheet'!BE63*Maturity!BE63,"")</f>
        <v/>
      </c>
      <c r="BF63" s="3" t="str">
        <f>IF(ISNUMBER('Panel Spreadsheet'!BF63),'Panel Spreadsheet'!BF63*Maturity!BF63,"")</f>
        <v/>
      </c>
      <c r="BG63" s="3" t="str">
        <f>IF(ISNUMBER('Panel Spreadsheet'!BG63),'Panel Spreadsheet'!BG63*Maturity!BG63,"")</f>
        <v/>
      </c>
      <c r="BH63" s="3" t="str">
        <f>IF(ISNUMBER('Panel Spreadsheet'!BH63),'Panel Spreadsheet'!BH63*Maturity!BH63,"")</f>
        <v/>
      </c>
      <c r="BI63" s="3" t="str">
        <f>IF(ISNUMBER('Panel Spreadsheet'!BI63),'Panel Spreadsheet'!BI63*Maturity!BI63,"")</f>
        <v/>
      </c>
      <c r="BJ63" s="3" t="str">
        <f>IF(ISNUMBER('Panel Spreadsheet'!BJ63),'Panel Spreadsheet'!BJ63*Maturity!BJ63,"")</f>
        <v/>
      </c>
      <c r="BK63" s="3" t="str">
        <f>IF(ISNUMBER('Panel Spreadsheet'!BK63),'Panel Spreadsheet'!BK63*Maturity!BK63,"")</f>
        <v/>
      </c>
      <c r="BL63" s="3" t="str">
        <f>IF(ISNUMBER('Panel Spreadsheet'!BL63),'Panel Spreadsheet'!BL63*Maturity!BL63,"")</f>
        <v/>
      </c>
      <c r="BM63" s="3" t="str">
        <f>IF(ISNUMBER('Panel Spreadsheet'!BM63),'Panel Spreadsheet'!BM63*Maturity!BM63,"")</f>
        <v/>
      </c>
    </row>
    <row r="64" spans="1:65" x14ac:dyDescent="0.35">
      <c r="A64" s="51" t="s">
        <v>39</v>
      </c>
      <c r="B64" s="49" t="s">
        <v>128</v>
      </c>
      <c r="C64" s="27">
        <v>2.5</v>
      </c>
      <c r="D64" s="22">
        <v>1956</v>
      </c>
      <c r="E64" s="22">
        <v>1961</v>
      </c>
      <c r="F64" s="3" t="str">
        <f>IF(ISNUMBER('Panel Spreadsheet'!F64),'Panel Spreadsheet'!F64*Maturity!F64,"")</f>
        <v/>
      </c>
      <c r="G64" s="3" t="str">
        <f>IF(ISNUMBER('Panel Spreadsheet'!G64),'Panel Spreadsheet'!G64*Maturity!G64,"")</f>
        <v/>
      </c>
      <c r="H64" s="3" t="str">
        <f>IF(ISNUMBER('Panel Spreadsheet'!H64),'Panel Spreadsheet'!H64*Maturity!H64,"")</f>
        <v/>
      </c>
      <c r="I64" s="3" t="str">
        <f>IF(ISNUMBER('Panel Spreadsheet'!I64),'Panel Spreadsheet'!I64*Maturity!I64,"")</f>
        <v/>
      </c>
      <c r="J64" s="3" t="str">
        <f>IF(ISNUMBER('Panel Spreadsheet'!J64),'Panel Spreadsheet'!J64*Maturity!J64,"")</f>
        <v/>
      </c>
      <c r="K64" s="3" t="str">
        <f>IF(ISNUMBER('Panel Spreadsheet'!K64),'Panel Spreadsheet'!K64*Maturity!K64,"")</f>
        <v/>
      </c>
      <c r="L64" s="3" t="str">
        <f>IF(ISNUMBER('Panel Spreadsheet'!L64),'Panel Spreadsheet'!L64*Maturity!L64,"")</f>
        <v/>
      </c>
      <c r="M64" s="3" t="str">
        <f>IF(ISNUMBER('Panel Spreadsheet'!M64),'Panel Spreadsheet'!M64*Maturity!M64,"")</f>
        <v/>
      </c>
      <c r="N64" s="3" t="str">
        <f>IF(ISNUMBER('Panel Spreadsheet'!N64),'Panel Spreadsheet'!N64*Maturity!N64,"")</f>
        <v/>
      </c>
      <c r="O64" s="3" t="str">
        <f>IF(ISNUMBER('Panel Spreadsheet'!O64),'Panel Spreadsheet'!O64*Maturity!O64,"")</f>
        <v/>
      </c>
      <c r="P64" s="3" t="str">
        <f>IF(ISNUMBER('Panel Spreadsheet'!P64),'Panel Spreadsheet'!P64*Maturity!P64,"")</f>
        <v/>
      </c>
      <c r="Q64" s="3" t="str">
        <f>IF(ISNUMBER('Panel Spreadsheet'!Q64),'Panel Spreadsheet'!Q64*Maturity!Q64,"")</f>
        <v/>
      </c>
      <c r="R64" s="3" t="str">
        <f>IF(ISNUMBER('Panel Spreadsheet'!R64),'Panel Spreadsheet'!R64*Maturity!R64,"")</f>
        <v/>
      </c>
      <c r="S64" s="3" t="str">
        <f>IF(ISNUMBER('Panel Spreadsheet'!S64),'Panel Spreadsheet'!S64*Maturity!S64,"")</f>
        <v/>
      </c>
      <c r="T64" s="3" t="str">
        <f>IF(ISNUMBER('Panel Spreadsheet'!T64),'Panel Spreadsheet'!T64*Maturity!T64,"")</f>
        <v/>
      </c>
      <c r="U64" s="3" t="str">
        <f>IF(ISNUMBER('Panel Spreadsheet'!U64),'Panel Spreadsheet'!U64*Maturity!U64,"")</f>
        <v/>
      </c>
      <c r="V64" s="3" t="str">
        <f>IF(ISNUMBER('Panel Spreadsheet'!V64),'Panel Spreadsheet'!V64*Maturity!V64,"")</f>
        <v/>
      </c>
      <c r="W64" s="3" t="str">
        <f>IF(ISNUMBER('Panel Spreadsheet'!W64),'Panel Spreadsheet'!W64*Maturity!W64,"")</f>
        <v/>
      </c>
      <c r="X64" s="3" t="str">
        <f>IF(ISNUMBER('Panel Spreadsheet'!X64),'Panel Spreadsheet'!X64*Maturity!X64,"")</f>
        <v/>
      </c>
      <c r="Y64" s="3" t="str">
        <f>IF(ISNUMBER('Panel Spreadsheet'!Y64),'Panel Spreadsheet'!Y64*Maturity!Y64,"")</f>
        <v/>
      </c>
      <c r="Z64" s="3" t="str">
        <f>IF(ISNUMBER('Panel Spreadsheet'!Z64),'Panel Spreadsheet'!Z64*Maturity!Z64,"")</f>
        <v/>
      </c>
      <c r="AA64" s="3" t="str">
        <f>IF(ISNUMBER('Panel Spreadsheet'!AA64),'Panel Spreadsheet'!AA64*Maturity!AA64,"")</f>
        <v/>
      </c>
      <c r="AB64" s="3">
        <f>IF(ISNUMBER('Panel Spreadsheet'!AB64),'Panel Spreadsheet'!AB64*Maturity!AB64,"")</f>
        <v>58437500</v>
      </c>
      <c r="AC64" s="3">
        <f>IF(ISNUMBER('Panel Spreadsheet'!AC64),'Panel Spreadsheet'!AC64*Maturity!AC64,"")</f>
        <v>51150000</v>
      </c>
      <c r="AD64" s="3">
        <f>IF(ISNUMBER('Panel Spreadsheet'!AD64),'Panel Spreadsheet'!AD64*Maturity!AD64,"")</f>
        <v>52325000</v>
      </c>
      <c r="AE64" s="3">
        <f>IF(ISNUMBER('Panel Spreadsheet'!AE64),'Panel Spreadsheet'!AE64*Maturity!AE64,"")</f>
        <v>37180000</v>
      </c>
      <c r="AF64" s="3">
        <f>IF(ISNUMBER('Panel Spreadsheet'!AF64),'Panel Spreadsheet'!AF64*Maturity!AF64,"")</f>
        <v>37380000</v>
      </c>
      <c r="AG64" s="3">
        <f>IF(ISNUMBER('Panel Spreadsheet'!AG64),'Panel Spreadsheet'!AG64*Maturity!AG64,"")</f>
        <v>37400000</v>
      </c>
      <c r="AH64" s="3">
        <f>IF(ISNUMBER('Panel Spreadsheet'!AH64),'Panel Spreadsheet'!AH64*Maturity!AH64,"")</f>
        <v>36290000</v>
      </c>
      <c r="AI64" s="3">
        <f>IF(ISNUMBER('Panel Spreadsheet'!AI64),'Panel Spreadsheet'!AI64*Maturity!AI64,"")</f>
        <v>34380000</v>
      </c>
      <c r="AJ64" s="3">
        <f>IF(ISNUMBER('Panel Spreadsheet'!AJ64),'Panel Spreadsheet'!AJ64*Maturity!AJ64,"")</f>
        <v>32810000</v>
      </c>
      <c r="AK64" s="3" t="str">
        <f>IF(ISNUMBER('Panel Spreadsheet'!AK64),'Panel Spreadsheet'!AK64*Maturity!AK64,"")</f>
        <v/>
      </c>
      <c r="AL64" s="3" t="str">
        <f>IF(ISNUMBER('Panel Spreadsheet'!AL64),'Panel Spreadsheet'!AL64*Maturity!AL64,"")</f>
        <v/>
      </c>
      <c r="AM64" s="3">
        <f>IF(ISNUMBER('Panel Spreadsheet'!AM64),'Panel Spreadsheet'!AM64*Maturity!AM64,"")</f>
        <v>7105000</v>
      </c>
      <c r="AN64" s="3">
        <f>IF(ISNUMBER('Panel Spreadsheet'!AN64),'Panel Spreadsheet'!AN64*Maturity!AN64,"")</f>
        <v>6532500</v>
      </c>
      <c r="AO64" s="3">
        <f>IF(ISNUMBER('Panel Spreadsheet'!AO64),'Panel Spreadsheet'!AO64*Maturity!AO64,"")</f>
        <v>5940000</v>
      </c>
      <c r="AP64" s="3">
        <f>IF(ISNUMBER('Panel Spreadsheet'!AP64),'Panel Spreadsheet'!AP64*Maturity!AP64,"")</f>
        <v>5445000</v>
      </c>
      <c r="AQ64" s="3">
        <f>IF(ISNUMBER('Panel Spreadsheet'!AQ64),'Panel Spreadsheet'!AQ64*Maturity!AQ64,"")</f>
        <v>4950000</v>
      </c>
      <c r="AR64" s="3">
        <f>IF(ISNUMBER('Panel Spreadsheet'!AR64),'Panel Spreadsheet'!AR64*Maturity!AR64,"")</f>
        <v>96660000</v>
      </c>
      <c r="AS64" s="3">
        <f>IF(ISNUMBER('Panel Spreadsheet'!AS64),'Panel Spreadsheet'!AS64*Maturity!AS64,"")</f>
        <v>93120000</v>
      </c>
      <c r="AT64" s="3">
        <f>IF(ISNUMBER('Panel Spreadsheet'!AT64),'Panel Spreadsheet'!AT64*Maturity!AT64,"")</f>
        <v>133269500</v>
      </c>
      <c r="AU64" s="3">
        <f>IF(ISNUMBER('Panel Spreadsheet'!AU64),'Panel Spreadsheet'!AU64*Maturity!AU64,"")</f>
        <v>114741000</v>
      </c>
      <c r="AV64" s="3">
        <f>IF(ISNUMBER('Panel Spreadsheet'!AV64),'Panel Spreadsheet'!AV64*Maturity!AV64,"")</f>
        <v>95095000</v>
      </c>
      <c r="AW64" s="3">
        <f>IF(ISNUMBER('Panel Spreadsheet'!AW64),'Panel Spreadsheet'!AW64*Maturity!AW64,"")</f>
        <v>77748000</v>
      </c>
      <c r="AX64" s="3">
        <f>IF(ISNUMBER('Panel Spreadsheet'!AX64),'Panel Spreadsheet'!AX64*Maturity!AX64,"")</f>
        <v>60192000</v>
      </c>
      <c r="AY64" s="3">
        <f>IF(ISNUMBER('Panel Spreadsheet'!AY64),'Panel Spreadsheet'!AY64*Maturity!AY64,"")</f>
        <v>31005000</v>
      </c>
      <c r="AZ64" s="3">
        <f>IF(ISNUMBER('Panel Spreadsheet'!AZ64),'Panel Spreadsheet'!AZ64*Maturity!AZ64,"")</f>
        <v>15661500</v>
      </c>
      <c r="BA64" s="3" t="str">
        <f>IF(ISNUMBER('Panel Spreadsheet'!BA64),'Panel Spreadsheet'!BA64*Maturity!BA64,"")</f>
        <v/>
      </c>
      <c r="BB64" s="3" t="str">
        <f>IF(ISNUMBER('Panel Spreadsheet'!BB64),'Panel Spreadsheet'!BB64*Maturity!BB64,"")</f>
        <v/>
      </c>
      <c r="BC64" s="3" t="str">
        <f>IF(ISNUMBER('Panel Spreadsheet'!BC64),'Panel Spreadsheet'!BC64*Maturity!BC64,"")</f>
        <v/>
      </c>
      <c r="BD64" s="3" t="str">
        <f>IF(ISNUMBER('Panel Spreadsheet'!BD64),'Panel Spreadsheet'!BD64*Maturity!BD64,"")</f>
        <v/>
      </c>
      <c r="BE64" s="3" t="str">
        <f>IF(ISNUMBER('Panel Spreadsheet'!BE64),'Panel Spreadsheet'!BE64*Maturity!BE64,"")</f>
        <v/>
      </c>
      <c r="BF64" s="3" t="str">
        <f>IF(ISNUMBER('Panel Spreadsheet'!BF64),'Panel Spreadsheet'!BF64*Maturity!BF64,"")</f>
        <v/>
      </c>
      <c r="BG64" s="3" t="str">
        <f>IF(ISNUMBER('Panel Spreadsheet'!BG64),'Panel Spreadsheet'!BG64*Maturity!BG64,"")</f>
        <v/>
      </c>
      <c r="BH64" s="3" t="str">
        <f>IF(ISNUMBER('Panel Spreadsheet'!BH64),'Panel Spreadsheet'!BH64*Maturity!BH64,"")</f>
        <v/>
      </c>
      <c r="BI64" s="3" t="str">
        <f>IF(ISNUMBER('Panel Spreadsheet'!BI64),'Panel Spreadsheet'!BI64*Maturity!BI64,"")</f>
        <v/>
      </c>
      <c r="BJ64" s="3" t="str">
        <f>IF(ISNUMBER('Panel Spreadsheet'!BJ64),'Panel Spreadsheet'!BJ64*Maturity!BJ64,"")</f>
        <v/>
      </c>
      <c r="BK64" s="3" t="str">
        <f>IF(ISNUMBER('Panel Spreadsheet'!BK64),'Panel Spreadsheet'!BK64*Maturity!BK64,"")</f>
        <v/>
      </c>
      <c r="BL64" s="3" t="str">
        <f>IF(ISNUMBER('Panel Spreadsheet'!BL64),'Panel Spreadsheet'!BL64*Maturity!BL64,"")</f>
        <v/>
      </c>
      <c r="BM64" s="3" t="str">
        <f>IF(ISNUMBER('Panel Spreadsheet'!BM64),'Panel Spreadsheet'!BM64*Maturity!BM64,"")</f>
        <v/>
      </c>
    </row>
    <row r="65" spans="1:65" x14ac:dyDescent="0.35">
      <c r="A65" s="49" t="s">
        <v>49</v>
      </c>
      <c r="B65" s="49" t="s">
        <v>128</v>
      </c>
      <c r="C65" s="27">
        <v>2.5</v>
      </c>
      <c r="D65" s="26">
        <v>1944</v>
      </c>
      <c r="E65" s="26">
        <v>1948</v>
      </c>
      <c r="F65" s="3" t="str">
        <f>IF(ISNUMBER('Panel Spreadsheet'!F65),'Panel Spreadsheet'!F65*Maturity!F65,"")</f>
        <v/>
      </c>
      <c r="G65" s="3" t="str">
        <f>IF(ISNUMBER('Panel Spreadsheet'!G65),'Panel Spreadsheet'!G65*Maturity!G65,"")</f>
        <v/>
      </c>
      <c r="H65" s="3" t="str">
        <f>IF(ISNUMBER('Panel Spreadsheet'!H65),'Panel Spreadsheet'!H65*Maturity!H65,"")</f>
        <v/>
      </c>
      <c r="I65" s="3" t="str">
        <f>IF(ISNUMBER('Panel Spreadsheet'!I65),'Panel Spreadsheet'!I65*Maturity!I65,"")</f>
        <v/>
      </c>
      <c r="J65" s="3" t="str">
        <f>IF(ISNUMBER('Panel Spreadsheet'!J65),'Panel Spreadsheet'!J65*Maturity!J65,"")</f>
        <v/>
      </c>
      <c r="K65" s="3" t="str">
        <f>IF(ISNUMBER('Panel Spreadsheet'!K65),'Panel Spreadsheet'!K65*Maturity!K65,"")</f>
        <v/>
      </c>
      <c r="L65" s="3" t="str">
        <f>IF(ISNUMBER('Panel Spreadsheet'!L65),'Panel Spreadsheet'!L65*Maturity!L65,"")</f>
        <v/>
      </c>
      <c r="M65" s="3" t="str">
        <f>IF(ISNUMBER('Panel Spreadsheet'!M65),'Panel Spreadsheet'!M65*Maturity!M65,"")</f>
        <v/>
      </c>
      <c r="N65" s="3" t="str">
        <f>IF(ISNUMBER('Panel Spreadsheet'!N65),'Panel Spreadsheet'!N65*Maturity!N65,"")</f>
        <v/>
      </c>
      <c r="O65" s="3" t="str">
        <f>IF(ISNUMBER('Panel Spreadsheet'!O65),'Panel Spreadsheet'!O65*Maturity!O65,"")</f>
        <v/>
      </c>
      <c r="P65" s="3" t="str">
        <f>IF(ISNUMBER('Panel Spreadsheet'!P65),'Panel Spreadsheet'!P65*Maturity!P65,"")</f>
        <v/>
      </c>
      <c r="Q65" s="3" t="str">
        <f>IF(ISNUMBER('Panel Spreadsheet'!Q65),'Panel Spreadsheet'!Q65*Maturity!Q65,"")</f>
        <v/>
      </c>
      <c r="R65" s="3" t="str">
        <f>IF(ISNUMBER('Panel Spreadsheet'!R65),'Panel Spreadsheet'!R65*Maturity!R65,"")</f>
        <v/>
      </c>
      <c r="S65" s="3" t="str">
        <f>IF(ISNUMBER('Panel Spreadsheet'!S65),'Panel Spreadsheet'!S65*Maturity!S65,"")</f>
        <v/>
      </c>
      <c r="T65" s="3" t="str">
        <f>IF(ISNUMBER('Panel Spreadsheet'!T65),'Panel Spreadsheet'!T65*Maturity!T65,"")</f>
        <v/>
      </c>
      <c r="U65" s="3" t="str">
        <f>IF(ISNUMBER('Panel Spreadsheet'!U65),'Panel Spreadsheet'!U65*Maturity!U65,"")</f>
        <v/>
      </c>
      <c r="V65" s="3" t="str">
        <f>IF(ISNUMBER('Panel Spreadsheet'!V65),'Panel Spreadsheet'!V65*Maturity!V65,"")</f>
        <v/>
      </c>
      <c r="W65" s="3" t="str">
        <f>IF(ISNUMBER('Panel Spreadsheet'!W65),'Panel Spreadsheet'!W65*Maturity!W65,"")</f>
        <v/>
      </c>
      <c r="X65" s="3" t="str">
        <f>IF(ISNUMBER('Panel Spreadsheet'!X65),'Panel Spreadsheet'!X65*Maturity!X65,"")</f>
        <v/>
      </c>
      <c r="Y65" s="3" t="str">
        <f>IF(ISNUMBER('Panel Spreadsheet'!Y65),'Panel Spreadsheet'!Y65*Maturity!Y65,"")</f>
        <v/>
      </c>
      <c r="Z65" s="3" t="str">
        <f>IF(ISNUMBER('Panel Spreadsheet'!Z65),'Panel Spreadsheet'!Z65*Maturity!Z65,"")</f>
        <v/>
      </c>
      <c r="AA65" s="3" t="str">
        <f>IF(ISNUMBER('Panel Spreadsheet'!AA65),'Panel Spreadsheet'!AA65*Maturity!AA65,"")</f>
        <v/>
      </c>
      <c r="AB65" s="3" t="str">
        <f>IF(ISNUMBER('Panel Spreadsheet'!AB65),'Panel Spreadsheet'!AB65*Maturity!AB65,"")</f>
        <v/>
      </c>
      <c r="AC65" s="3">
        <f>IF(ISNUMBER('Panel Spreadsheet'!AC65),'Panel Spreadsheet'!AC65*Maturity!AC65,"")</f>
        <v>7590000</v>
      </c>
      <c r="AD65" s="3">
        <f>IF(ISNUMBER('Panel Spreadsheet'!AD65),'Panel Spreadsheet'!AD65*Maturity!AD65,"")</f>
        <v>15150000</v>
      </c>
      <c r="AE65" s="3">
        <f>IF(ISNUMBER('Panel Spreadsheet'!AE65),'Panel Spreadsheet'!AE65*Maturity!AE65,"")</f>
        <v>13162500</v>
      </c>
      <c r="AF65" s="3">
        <f>IF(ISNUMBER('Panel Spreadsheet'!AF65),'Panel Spreadsheet'!AF65*Maturity!AF65,"")</f>
        <v>11940000</v>
      </c>
      <c r="AG65" s="3">
        <f>IF(ISNUMBER('Panel Spreadsheet'!AG65),'Panel Spreadsheet'!AG65*Maturity!AG65,"")</f>
        <v>10605000</v>
      </c>
      <c r="AH65" s="3">
        <f>IF(ISNUMBER('Panel Spreadsheet'!AH65),'Panel Spreadsheet'!AH65*Maturity!AH65,"")</f>
        <v>9112500</v>
      </c>
      <c r="AI65" s="3">
        <f>IF(ISNUMBER('Panel Spreadsheet'!AI65),'Panel Spreadsheet'!AI65*Maturity!AI65,"")</f>
        <v>7650000</v>
      </c>
      <c r="AJ65" s="3">
        <f>IF(ISNUMBER('Panel Spreadsheet'!AJ65),'Panel Spreadsheet'!AJ65*Maturity!AJ65,"")</f>
        <v>6075000</v>
      </c>
      <c r="AK65" s="3">
        <f>IF(ISNUMBER('Panel Spreadsheet'!AK65),'Panel Spreadsheet'!AK65*Maturity!AK65,"")</f>
        <v>3620850</v>
      </c>
      <c r="AL65" s="3" t="str">
        <f>IF(ISNUMBER('Panel Spreadsheet'!AL65),'Panel Spreadsheet'!AL65*Maturity!AL65,"")</f>
        <v/>
      </c>
      <c r="AM65" s="3" t="str">
        <f>IF(ISNUMBER('Panel Spreadsheet'!AM65),'Panel Spreadsheet'!AM65*Maturity!AM65,"")</f>
        <v/>
      </c>
      <c r="AN65" s="3" t="str">
        <f>IF(ISNUMBER('Panel Spreadsheet'!AN65),'Panel Spreadsheet'!AN65*Maturity!AN65,"")</f>
        <v/>
      </c>
      <c r="AO65" s="3" t="str">
        <f>IF(ISNUMBER('Panel Spreadsheet'!AO65),'Panel Spreadsheet'!AO65*Maturity!AO65,"")</f>
        <v/>
      </c>
      <c r="AP65" s="3" t="str">
        <f>IF(ISNUMBER('Panel Spreadsheet'!AP65),'Panel Spreadsheet'!AP65*Maturity!AP65,"")</f>
        <v/>
      </c>
      <c r="AQ65" s="3" t="str">
        <f>IF(ISNUMBER('Panel Spreadsheet'!AQ65),'Panel Spreadsheet'!AQ65*Maturity!AQ65,"")</f>
        <v/>
      </c>
      <c r="AR65" s="3" t="str">
        <f>IF(ISNUMBER('Panel Spreadsheet'!AR65),'Panel Spreadsheet'!AR65*Maturity!AR65,"")</f>
        <v/>
      </c>
      <c r="AS65" s="3" t="str">
        <f>IF(ISNUMBER('Panel Spreadsheet'!AS65),'Panel Spreadsheet'!AS65*Maturity!AS65,"")</f>
        <v/>
      </c>
      <c r="AT65" s="3" t="str">
        <f>IF(ISNUMBER('Panel Spreadsheet'!AT65),'Panel Spreadsheet'!AT65*Maturity!AT65,"")</f>
        <v/>
      </c>
      <c r="AU65" s="3" t="str">
        <f>IF(ISNUMBER('Panel Spreadsheet'!AU65),'Panel Spreadsheet'!AU65*Maturity!AU65,"")</f>
        <v/>
      </c>
      <c r="AV65" s="3" t="str">
        <f>IF(ISNUMBER('Panel Spreadsheet'!AV65),'Panel Spreadsheet'!AV65*Maturity!AV65,"")</f>
        <v/>
      </c>
      <c r="AW65" s="3" t="str">
        <f>IF(ISNUMBER('Panel Spreadsheet'!AW65),'Panel Spreadsheet'!AW65*Maturity!AW65,"")</f>
        <v/>
      </c>
      <c r="AX65" s="3" t="str">
        <f>IF(ISNUMBER('Panel Spreadsheet'!AX65),'Panel Spreadsheet'!AX65*Maturity!AX65,"")</f>
        <v/>
      </c>
      <c r="AY65" s="3" t="str">
        <f>IF(ISNUMBER('Panel Spreadsheet'!AY65),'Panel Spreadsheet'!AY65*Maturity!AY65,"")</f>
        <v/>
      </c>
      <c r="AZ65" s="3" t="str">
        <f>IF(ISNUMBER('Panel Spreadsheet'!AZ65),'Panel Spreadsheet'!AZ65*Maturity!AZ65,"")</f>
        <v/>
      </c>
      <c r="BA65" s="3" t="str">
        <f>IF(ISNUMBER('Panel Spreadsheet'!BA65),'Panel Spreadsheet'!BA65*Maturity!BA65,"")</f>
        <v/>
      </c>
      <c r="BB65" s="3" t="str">
        <f>IF(ISNUMBER('Panel Spreadsheet'!BB65),'Panel Spreadsheet'!BB65*Maturity!BB65,"")</f>
        <v/>
      </c>
      <c r="BC65" s="3" t="str">
        <f>IF(ISNUMBER('Panel Spreadsheet'!BC65),'Panel Spreadsheet'!BC65*Maturity!BC65,"")</f>
        <v/>
      </c>
      <c r="BD65" s="3" t="str">
        <f>IF(ISNUMBER('Panel Spreadsheet'!BD65),'Panel Spreadsheet'!BD65*Maturity!BD65,"")</f>
        <v/>
      </c>
      <c r="BE65" s="3" t="str">
        <f>IF(ISNUMBER('Panel Spreadsheet'!BE65),'Panel Spreadsheet'!BE65*Maturity!BE65,"")</f>
        <v/>
      </c>
      <c r="BF65" s="3" t="str">
        <f>IF(ISNUMBER('Panel Spreadsheet'!BF65),'Panel Spreadsheet'!BF65*Maturity!BF65,"")</f>
        <v/>
      </c>
      <c r="BG65" s="3" t="str">
        <f>IF(ISNUMBER('Panel Spreadsheet'!BG65),'Panel Spreadsheet'!BG65*Maturity!BG65,"")</f>
        <v/>
      </c>
      <c r="BH65" s="3" t="str">
        <f>IF(ISNUMBER('Panel Spreadsheet'!BH65),'Panel Spreadsheet'!BH65*Maturity!BH65,"")</f>
        <v/>
      </c>
      <c r="BI65" s="3" t="str">
        <f>IF(ISNUMBER('Panel Spreadsheet'!BI65),'Panel Spreadsheet'!BI65*Maturity!BI65,"")</f>
        <v/>
      </c>
      <c r="BJ65" s="3" t="str">
        <f>IF(ISNUMBER('Panel Spreadsheet'!BJ65),'Panel Spreadsheet'!BJ65*Maturity!BJ65,"")</f>
        <v/>
      </c>
      <c r="BK65" s="3" t="str">
        <f>IF(ISNUMBER('Panel Spreadsheet'!BK65),'Panel Spreadsheet'!BK65*Maturity!BK65,"")</f>
        <v/>
      </c>
      <c r="BL65" s="3" t="str">
        <f>IF(ISNUMBER('Panel Spreadsheet'!BL65),'Panel Spreadsheet'!BL65*Maturity!BL65,"")</f>
        <v/>
      </c>
      <c r="BM65" s="3" t="str">
        <f>IF(ISNUMBER('Panel Spreadsheet'!BM65),'Panel Spreadsheet'!BM65*Maturity!BM65,"")</f>
        <v/>
      </c>
    </row>
    <row r="66" spans="1:65" x14ac:dyDescent="0.35">
      <c r="A66" s="49" t="s">
        <v>27</v>
      </c>
      <c r="B66" s="49" t="s">
        <v>128</v>
      </c>
      <c r="C66" s="27">
        <v>2.5</v>
      </c>
      <c r="D66" s="26">
        <v>1945</v>
      </c>
      <c r="E66" s="26">
        <v>1947</v>
      </c>
      <c r="F66" s="3" t="str">
        <f>IF(ISNUMBER('Panel Spreadsheet'!F66),'Panel Spreadsheet'!F66*Maturity!F66,"")</f>
        <v/>
      </c>
      <c r="G66" s="3" t="str">
        <f>IF(ISNUMBER('Panel Spreadsheet'!G66),'Panel Spreadsheet'!G66*Maturity!G66,"")</f>
        <v/>
      </c>
      <c r="H66" s="3" t="str">
        <f>IF(ISNUMBER('Panel Spreadsheet'!H66),'Panel Spreadsheet'!H66*Maturity!H66,"")</f>
        <v/>
      </c>
      <c r="I66" s="3" t="str">
        <f>IF(ISNUMBER('Panel Spreadsheet'!I66),'Panel Spreadsheet'!I66*Maturity!I66,"")</f>
        <v/>
      </c>
      <c r="J66" s="3" t="str">
        <f>IF(ISNUMBER('Panel Spreadsheet'!J66),'Panel Spreadsheet'!J66*Maturity!J66,"")</f>
        <v/>
      </c>
      <c r="K66" s="3" t="str">
        <f>IF(ISNUMBER('Panel Spreadsheet'!K66),'Panel Spreadsheet'!K66*Maturity!K66,"")</f>
        <v/>
      </c>
      <c r="L66" s="3" t="str">
        <f>IF(ISNUMBER('Panel Spreadsheet'!L66),'Panel Spreadsheet'!L66*Maturity!L66,"")</f>
        <v/>
      </c>
      <c r="M66" s="3" t="str">
        <f>IF(ISNUMBER('Panel Spreadsheet'!M66),'Panel Spreadsheet'!M66*Maturity!M66,"")</f>
        <v/>
      </c>
      <c r="N66" s="3" t="str">
        <f>IF(ISNUMBER('Panel Spreadsheet'!N66),'Panel Spreadsheet'!N66*Maturity!N66,"")</f>
        <v/>
      </c>
      <c r="O66" s="3" t="str">
        <f>IF(ISNUMBER('Panel Spreadsheet'!O66),'Panel Spreadsheet'!O66*Maturity!O66,"")</f>
        <v/>
      </c>
      <c r="P66" s="3" t="str">
        <f>IF(ISNUMBER('Panel Spreadsheet'!P66),'Panel Spreadsheet'!P66*Maturity!P66,"")</f>
        <v/>
      </c>
      <c r="Q66" s="3" t="str">
        <f>IF(ISNUMBER('Panel Spreadsheet'!Q66),'Panel Spreadsheet'!Q66*Maturity!Q66,"")</f>
        <v/>
      </c>
      <c r="R66" s="3" t="str">
        <f>IF(ISNUMBER('Panel Spreadsheet'!R66),'Panel Spreadsheet'!R66*Maturity!R66,"")</f>
        <v/>
      </c>
      <c r="S66" s="3" t="str">
        <f>IF(ISNUMBER('Panel Spreadsheet'!S66),'Panel Spreadsheet'!S66*Maturity!S66,"")</f>
        <v/>
      </c>
      <c r="T66" s="3" t="str">
        <f>IF(ISNUMBER('Panel Spreadsheet'!T66),'Panel Spreadsheet'!T66*Maturity!T66,"")</f>
        <v/>
      </c>
      <c r="U66" s="3" t="str">
        <f>IF(ISNUMBER('Panel Spreadsheet'!U66),'Panel Spreadsheet'!U66*Maturity!U66,"")</f>
        <v/>
      </c>
      <c r="V66" s="3" t="str">
        <f>IF(ISNUMBER('Panel Spreadsheet'!V66),'Panel Spreadsheet'!V66*Maturity!V66,"")</f>
        <v/>
      </c>
      <c r="W66" s="3" t="str">
        <f>IF(ISNUMBER('Panel Spreadsheet'!W66),'Panel Spreadsheet'!W66*Maturity!W66,"")</f>
        <v/>
      </c>
      <c r="X66" s="3" t="str">
        <f>IF(ISNUMBER('Panel Spreadsheet'!X66),'Panel Spreadsheet'!X66*Maturity!X66,"")</f>
        <v/>
      </c>
      <c r="Y66" s="3" t="str">
        <f>IF(ISNUMBER('Panel Spreadsheet'!Y66),'Panel Spreadsheet'!Y66*Maturity!Y66,"")</f>
        <v/>
      </c>
      <c r="Z66" s="3" t="str">
        <f>IF(ISNUMBER('Panel Spreadsheet'!Z66),'Panel Spreadsheet'!Z66*Maturity!Z66,"")</f>
        <v/>
      </c>
      <c r="AA66" s="3" t="str">
        <f>IF(ISNUMBER('Panel Spreadsheet'!AA66),'Panel Spreadsheet'!AA66*Maturity!AA66,"")</f>
        <v/>
      </c>
      <c r="AB66" s="3" t="str">
        <f>IF(ISNUMBER('Panel Spreadsheet'!AB66),'Panel Spreadsheet'!AB66*Maturity!AB66,"")</f>
        <v/>
      </c>
      <c r="AC66" s="3" t="str">
        <f>IF(ISNUMBER('Panel Spreadsheet'!AC66),'Panel Spreadsheet'!AC66*Maturity!AC66,"")</f>
        <v/>
      </c>
      <c r="AD66" s="3" t="str">
        <f>IF(ISNUMBER('Panel Spreadsheet'!AD66),'Panel Spreadsheet'!AD66*Maturity!AD66,"")</f>
        <v/>
      </c>
      <c r="AE66" s="3" t="str">
        <f>IF(ISNUMBER('Panel Spreadsheet'!AE66),'Panel Spreadsheet'!AE66*Maturity!AE66,"")</f>
        <v/>
      </c>
      <c r="AF66" s="3" t="str">
        <f>IF(ISNUMBER('Panel Spreadsheet'!AF66),'Panel Spreadsheet'!AF66*Maturity!AF66,"")</f>
        <v/>
      </c>
      <c r="AG66" s="3">
        <f>IF(ISNUMBER('Panel Spreadsheet'!AG66),'Panel Spreadsheet'!AG66*Maturity!AG66,"")</f>
        <v>6007500</v>
      </c>
      <c r="AH66" s="3">
        <f>IF(ISNUMBER('Panel Spreadsheet'!AH66),'Panel Spreadsheet'!AH66*Maturity!AH66,"")</f>
        <v>7537500</v>
      </c>
      <c r="AI66" s="3">
        <f>IF(ISNUMBER('Panel Spreadsheet'!AI66),'Panel Spreadsheet'!AI66*Maturity!AI66,"")</f>
        <v>6120000</v>
      </c>
      <c r="AJ66" s="3">
        <f>IF(ISNUMBER('Panel Spreadsheet'!AJ66),'Panel Spreadsheet'!AJ66*Maturity!AJ66,"")</f>
        <v>4578750</v>
      </c>
      <c r="AK66" s="3">
        <f>IF(ISNUMBER('Panel Spreadsheet'!AK66),'Panel Spreadsheet'!AK66*Maturity!AK66,"")</f>
        <v>3847500</v>
      </c>
      <c r="AL66" s="3">
        <f>IF(ISNUMBER('Panel Spreadsheet'!AL66),'Panel Spreadsheet'!AL66*Maturity!AL66,"")</f>
        <v>2500000</v>
      </c>
      <c r="AM66" s="3" t="str">
        <f>IF(ISNUMBER('Panel Spreadsheet'!AM66),'Panel Spreadsheet'!AM66*Maturity!AM66,"")</f>
        <v/>
      </c>
      <c r="AN66" s="3" t="str">
        <f>IF(ISNUMBER('Panel Spreadsheet'!AN66),'Panel Spreadsheet'!AN66*Maturity!AN66,"")</f>
        <v/>
      </c>
      <c r="AO66" s="3" t="str">
        <f>IF(ISNUMBER('Panel Spreadsheet'!AO66),'Panel Spreadsheet'!AO66*Maturity!AO66,"")</f>
        <v/>
      </c>
      <c r="AP66" s="3" t="str">
        <f>IF(ISNUMBER('Panel Spreadsheet'!AP66),'Panel Spreadsheet'!AP66*Maturity!AP66,"")</f>
        <v/>
      </c>
      <c r="AQ66" s="3" t="str">
        <f>IF(ISNUMBER('Panel Spreadsheet'!AQ66),'Panel Spreadsheet'!AQ66*Maturity!AQ66,"")</f>
        <v/>
      </c>
      <c r="AR66" s="3" t="str">
        <f>IF(ISNUMBER('Panel Spreadsheet'!AR66),'Panel Spreadsheet'!AR66*Maturity!AR66,"")</f>
        <v/>
      </c>
      <c r="AS66" s="3" t="str">
        <f>IF(ISNUMBER('Panel Spreadsheet'!AS66),'Panel Spreadsheet'!AS66*Maturity!AS66,"")</f>
        <v/>
      </c>
      <c r="AT66" s="3" t="str">
        <f>IF(ISNUMBER('Panel Spreadsheet'!AT66),'Panel Spreadsheet'!AT66*Maturity!AT66,"")</f>
        <v/>
      </c>
      <c r="AU66" s="3" t="str">
        <f>IF(ISNUMBER('Panel Spreadsheet'!AU66),'Panel Spreadsheet'!AU66*Maturity!AU66,"")</f>
        <v/>
      </c>
      <c r="AV66" s="3" t="str">
        <f>IF(ISNUMBER('Panel Spreadsheet'!AV66),'Panel Spreadsheet'!AV66*Maturity!AV66,"")</f>
        <v/>
      </c>
      <c r="AW66" s="3" t="str">
        <f>IF(ISNUMBER('Panel Spreadsheet'!AW66),'Panel Spreadsheet'!AW66*Maturity!AW66,"")</f>
        <v/>
      </c>
      <c r="AX66" s="3" t="str">
        <f>IF(ISNUMBER('Panel Spreadsheet'!AX66),'Panel Spreadsheet'!AX66*Maturity!AX66,"")</f>
        <v/>
      </c>
      <c r="AY66" s="3" t="str">
        <f>IF(ISNUMBER('Panel Spreadsheet'!AY66),'Panel Spreadsheet'!AY66*Maturity!AY66,"")</f>
        <v/>
      </c>
      <c r="AZ66" s="3" t="str">
        <f>IF(ISNUMBER('Panel Spreadsheet'!AZ66),'Panel Spreadsheet'!AZ66*Maturity!AZ66,"")</f>
        <v/>
      </c>
      <c r="BA66" s="3" t="str">
        <f>IF(ISNUMBER('Panel Spreadsheet'!BA66),'Panel Spreadsheet'!BA66*Maturity!BA66,"")</f>
        <v/>
      </c>
      <c r="BB66" s="3" t="str">
        <f>IF(ISNUMBER('Panel Spreadsheet'!BB66),'Panel Spreadsheet'!BB66*Maturity!BB66,"")</f>
        <v/>
      </c>
      <c r="BC66" s="3" t="str">
        <f>IF(ISNUMBER('Panel Spreadsheet'!BC66),'Panel Spreadsheet'!BC66*Maturity!BC66,"")</f>
        <v/>
      </c>
      <c r="BD66" s="3" t="str">
        <f>IF(ISNUMBER('Panel Spreadsheet'!BD66),'Panel Spreadsheet'!BD66*Maturity!BD66,"")</f>
        <v/>
      </c>
      <c r="BE66" s="3" t="str">
        <f>IF(ISNUMBER('Panel Spreadsheet'!BE66),'Panel Spreadsheet'!BE66*Maturity!BE66,"")</f>
        <v/>
      </c>
      <c r="BF66" s="3" t="str">
        <f>IF(ISNUMBER('Panel Spreadsheet'!BF66),'Panel Spreadsheet'!BF66*Maturity!BF66,"")</f>
        <v/>
      </c>
      <c r="BG66" s="3" t="str">
        <f>IF(ISNUMBER('Panel Spreadsheet'!BG66),'Panel Spreadsheet'!BG66*Maturity!BG66,"")</f>
        <v/>
      </c>
      <c r="BH66" s="3" t="str">
        <f>IF(ISNUMBER('Panel Spreadsheet'!BH66),'Panel Spreadsheet'!BH66*Maturity!BH66,"")</f>
        <v/>
      </c>
      <c r="BI66" s="3" t="str">
        <f>IF(ISNUMBER('Panel Spreadsheet'!BI66),'Panel Spreadsheet'!BI66*Maturity!BI66,"")</f>
        <v/>
      </c>
      <c r="BJ66" s="3" t="str">
        <f>IF(ISNUMBER('Panel Spreadsheet'!BJ66),'Panel Spreadsheet'!BJ66*Maturity!BJ66,"")</f>
        <v/>
      </c>
      <c r="BK66" s="3" t="str">
        <f>IF(ISNUMBER('Panel Spreadsheet'!BK66),'Panel Spreadsheet'!BK66*Maturity!BK66,"")</f>
        <v/>
      </c>
      <c r="BL66" s="3" t="str">
        <f>IF(ISNUMBER('Panel Spreadsheet'!BL66),'Panel Spreadsheet'!BL66*Maturity!BL66,"")</f>
        <v/>
      </c>
      <c r="BM66" s="3" t="str">
        <f>IF(ISNUMBER('Panel Spreadsheet'!BM66),'Panel Spreadsheet'!BM66*Maturity!BM66,"")</f>
        <v/>
      </c>
    </row>
    <row r="67" spans="1:65" x14ac:dyDescent="0.35">
      <c r="A67" s="49" t="s">
        <v>27</v>
      </c>
      <c r="B67" s="49" t="s">
        <v>128</v>
      </c>
      <c r="C67" s="27">
        <v>2.5</v>
      </c>
      <c r="D67" s="26">
        <v>1946</v>
      </c>
      <c r="E67" s="26">
        <v>1948</v>
      </c>
      <c r="F67" s="3" t="str">
        <f>IF(ISNUMBER('Panel Spreadsheet'!F67),'Panel Spreadsheet'!F67*Maturity!F67,"")</f>
        <v/>
      </c>
      <c r="G67" s="3" t="str">
        <f>IF(ISNUMBER('Panel Spreadsheet'!G67),'Panel Spreadsheet'!G67*Maturity!G67,"")</f>
        <v/>
      </c>
      <c r="H67" s="3" t="str">
        <f>IF(ISNUMBER('Panel Spreadsheet'!H67),'Panel Spreadsheet'!H67*Maturity!H67,"")</f>
        <v/>
      </c>
      <c r="I67" s="3" t="str">
        <f>IF(ISNUMBER('Panel Spreadsheet'!I67),'Panel Spreadsheet'!I67*Maturity!I67,"")</f>
        <v/>
      </c>
      <c r="J67" s="3" t="str">
        <f>IF(ISNUMBER('Panel Spreadsheet'!J67),'Panel Spreadsheet'!J67*Maturity!J67,"")</f>
        <v/>
      </c>
      <c r="K67" s="3" t="str">
        <f>IF(ISNUMBER('Panel Spreadsheet'!K67),'Panel Spreadsheet'!K67*Maturity!K67,"")</f>
        <v/>
      </c>
      <c r="L67" s="3" t="str">
        <f>IF(ISNUMBER('Panel Spreadsheet'!L67),'Panel Spreadsheet'!L67*Maturity!L67,"")</f>
        <v/>
      </c>
      <c r="M67" s="3" t="str">
        <f>IF(ISNUMBER('Panel Spreadsheet'!M67),'Panel Spreadsheet'!M67*Maturity!M67,"")</f>
        <v/>
      </c>
      <c r="N67" s="3" t="str">
        <f>IF(ISNUMBER('Panel Spreadsheet'!N67),'Panel Spreadsheet'!N67*Maturity!N67,"")</f>
        <v/>
      </c>
      <c r="O67" s="3" t="str">
        <f>IF(ISNUMBER('Panel Spreadsheet'!O67),'Panel Spreadsheet'!O67*Maturity!O67,"")</f>
        <v/>
      </c>
      <c r="P67" s="3" t="str">
        <f>IF(ISNUMBER('Panel Spreadsheet'!P67),'Panel Spreadsheet'!P67*Maturity!P67,"")</f>
        <v/>
      </c>
      <c r="Q67" s="3" t="str">
        <f>IF(ISNUMBER('Panel Spreadsheet'!Q67),'Panel Spreadsheet'!Q67*Maturity!Q67,"")</f>
        <v/>
      </c>
      <c r="R67" s="3" t="str">
        <f>IF(ISNUMBER('Panel Spreadsheet'!R67),'Panel Spreadsheet'!R67*Maturity!R67,"")</f>
        <v/>
      </c>
      <c r="S67" s="3" t="str">
        <f>IF(ISNUMBER('Panel Spreadsheet'!S67),'Panel Spreadsheet'!S67*Maturity!S67,"")</f>
        <v/>
      </c>
      <c r="T67" s="3" t="str">
        <f>IF(ISNUMBER('Panel Spreadsheet'!T67),'Panel Spreadsheet'!T67*Maturity!T67,"")</f>
        <v/>
      </c>
      <c r="U67" s="3" t="str">
        <f>IF(ISNUMBER('Panel Spreadsheet'!U67),'Panel Spreadsheet'!U67*Maturity!U67,"")</f>
        <v/>
      </c>
      <c r="V67" s="3" t="str">
        <f>IF(ISNUMBER('Panel Spreadsheet'!V67),'Panel Spreadsheet'!V67*Maturity!V67,"")</f>
        <v/>
      </c>
      <c r="W67" s="3" t="str">
        <f>IF(ISNUMBER('Panel Spreadsheet'!W67),'Panel Spreadsheet'!W67*Maturity!W67,"")</f>
        <v/>
      </c>
      <c r="X67" s="3" t="str">
        <f>IF(ISNUMBER('Panel Spreadsheet'!X67),'Panel Spreadsheet'!X67*Maturity!X67,"")</f>
        <v/>
      </c>
      <c r="Y67" s="3" t="str">
        <f>IF(ISNUMBER('Panel Spreadsheet'!Y67),'Panel Spreadsheet'!Y67*Maturity!Y67,"")</f>
        <v/>
      </c>
      <c r="Z67" s="3" t="str">
        <f>IF(ISNUMBER('Panel Spreadsheet'!Z67),'Panel Spreadsheet'!Z67*Maturity!Z67,"")</f>
        <v/>
      </c>
      <c r="AA67" s="3" t="str">
        <f>IF(ISNUMBER('Panel Spreadsheet'!AA67),'Panel Spreadsheet'!AA67*Maturity!AA67,"")</f>
        <v/>
      </c>
      <c r="AB67" s="3" t="str">
        <f>IF(ISNUMBER('Panel Spreadsheet'!AB67),'Panel Spreadsheet'!AB67*Maturity!AB67,"")</f>
        <v/>
      </c>
      <c r="AC67" s="3" t="str">
        <f>IF(ISNUMBER('Panel Spreadsheet'!AC67),'Panel Spreadsheet'!AC67*Maturity!AC67,"")</f>
        <v/>
      </c>
      <c r="AD67" s="3" t="str">
        <f>IF(ISNUMBER('Panel Spreadsheet'!AD67),'Panel Spreadsheet'!AD67*Maturity!AD67,"")</f>
        <v/>
      </c>
      <c r="AE67" s="3" t="str">
        <f>IF(ISNUMBER('Panel Spreadsheet'!AE67),'Panel Spreadsheet'!AE67*Maturity!AE67,"")</f>
        <v/>
      </c>
      <c r="AF67" s="3" t="str">
        <f>IF(ISNUMBER('Panel Spreadsheet'!AF67),'Panel Spreadsheet'!AF67*Maturity!AF67,"")</f>
        <v/>
      </c>
      <c r="AG67" s="3">
        <f>IF(ISNUMBER('Panel Spreadsheet'!AG67),'Panel Spreadsheet'!AG67*Maturity!AG67,"")</f>
        <v>2105250</v>
      </c>
      <c r="AH67" s="3">
        <f>IF(ISNUMBER('Panel Spreadsheet'!AH67),'Panel Spreadsheet'!AH67*Maturity!AH67,"")</f>
        <v>3004125</v>
      </c>
      <c r="AI67" s="3">
        <f>IF(ISNUMBER('Panel Spreadsheet'!AI67),'Panel Spreadsheet'!AI67*Maturity!AI67,"")</f>
        <v>2798125</v>
      </c>
      <c r="AJ67" s="3">
        <f>IF(ISNUMBER('Panel Spreadsheet'!AJ67),'Panel Spreadsheet'!AJ67*Maturity!AJ67,"")</f>
        <v>6112500</v>
      </c>
      <c r="AK67" s="3">
        <f>IF(ISNUMBER('Panel Spreadsheet'!AK67),'Panel Spreadsheet'!AK67*Maturity!AK67,"")</f>
        <v>7621875</v>
      </c>
      <c r="AL67" s="3" t="str">
        <f>IF(ISNUMBER('Panel Spreadsheet'!AL67),'Panel Spreadsheet'!AL67*Maturity!AL67,"")</f>
        <v/>
      </c>
      <c r="AM67" s="3" t="str">
        <f>IF(ISNUMBER('Panel Spreadsheet'!AM67),'Panel Spreadsheet'!AM67*Maturity!AM67,"")</f>
        <v/>
      </c>
      <c r="AN67" s="3" t="str">
        <f>IF(ISNUMBER('Panel Spreadsheet'!AN67),'Panel Spreadsheet'!AN67*Maturity!AN67,"")</f>
        <v/>
      </c>
      <c r="AO67" s="3" t="str">
        <f>IF(ISNUMBER('Panel Spreadsheet'!AO67),'Panel Spreadsheet'!AO67*Maturity!AO67,"")</f>
        <v/>
      </c>
      <c r="AP67" s="3" t="str">
        <f>IF(ISNUMBER('Panel Spreadsheet'!AP67),'Panel Spreadsheet'!AP67*Maturity!AP67,"")</f>
        <v/>
      </c>
      <c r="AQ67" s="3" t="str">
        <f>IF(ISNUMBER('Panel Spreadsheet'!AQ67),'Panel Spreadsheet'!AQ67*Maturity!AQ67,"")</f>
        <v/>
      </c>
      <c r="AR67" s="3" t="str">
        <f>IF(ISNUMBER('Panel Spreadsheet'!AR67),'Panel Spreadsheet'!AR67*Maturity!AR67,"")</f>
        <v/>
      </c>
      <c r="AS67" s="3" t="str">
        <f>IF(ISNUMBER('Panel Spreadsheet'!AS67),'Panel Spreadsheet'!AS67*Maturity!AS67,"")</f>
        <v/>
      </c>
      <c r="AT67" s="3" t="str">
        <f>IF(ISNUMBER('Panel Spreadsheet'!AT67),'Panel Spreadsheet'!AT67*Maturity!AT67,"")</f>
        <v/>
      </c>
      <c r="AU67" s="3" t="str">
        <f>IF(ISNUMBER('Panel Spreadsheet'!AU67),'Panel Spreadsheet'!AU67*Maturity!AU67,"")</f>
        <v/>
      </c>
      <c r="AV67" s="3" t="str">
        <f>IF(ISNUMBER('Panel Spreadsheet'!AV67),'Panel Spreadsheet'!AV67*Maturity!AV67,"")</f>
        <v/>
      </c>
      <c r="AW67" s="3" t="str">
        <f>IF(ISNUMBER('Panel Spreadsheet'!AW67),'Panel Spreadsheet'!AW67*Maturity!AW67,"")</f>
        <v/>
      </c>
      <c r="AX67" s="3" t="str">
        <f>IF(ISNUMBER('Panel Spreadsheet'!AX67),'Panel Spreadsheet'!AX67*Maturity!AX67,"")</f>
        <v/>
      </c>
      <c r="AY67" s="3" t="str">
        <f>IF(ISNUMBER('Panel Spreadsheet'!AY67),'Panel Spreadsheet'!AY67*Maturity!AY67,"")</f>
        <v/>
      </c>
      <c r="AZ67" s="3" t="str">
        <f>IF(ISNUMBER('Panel Spreadsheet'!AZ67),'Panel Spreadsheet'!AZ67*Maturity!AZ67,"")</f>
        <v/>
      </c>
      <c r="BA67" s="3" t="str">
        <f>IF(ISNUMBER('Panel Spreadsheet'!BA67),'Panel Spreadsheet'!BA67*Maturity!BA67,"")</f>
        <v/>
      </c>
      <c r="BB67" s="3" t="str">
        <f>IF(ISNUMBER('Panel Spreadsheet'!BB67),'Panel Spreadsheet'!BB67*Maturity!BB67,"")</f>
        <v/>
      </c>
      <c r="BC67" s="3" t="str">
        <f>IF(ISNUMBER('Panel Spreadsheet'!BC67),'Panel Spreadsheet'!BC67*Maturity!BC67,"")</f>
        <v/>
      </c>
      <c r="BD67" s="3" t="str">
        <f>IF(ISNUMBER('Panel Spreadsheet'!BD67),'Panel Spreadsheet'!BD67*Maturity!BD67,"")</f>
        <v/>
      </c>
      <c r="BE67" s="3" t="str">
        <f>IF(ISNUMBER('Panel Spreadsheet'!BE67),'Panel Spreadsheet'!BE67*Maturity!BE67,"")</f>
        <v/>
      </c>
      <c r="BF67" s="3" t="str">
        <f>IF(ISNUMBER('Panel Spreadsheet'!BF67),'Panel Spreadsheet'!BF67*Maturity!BF67,"")</f>
        <v/>
      </c>
      <c r="BG67" s="3" t="str">
        <f>IF(ISNUMBER('Panel Spreadsheet'!BG67),'Panel Spreadsheet'!BG67*Maturity!BG67,"")</f>
        <v/>
      </c>
      <c r="BH67" s="3" t="str">
        <f>IF(ISNUMBER('Panel Spreadsheet'!BH67),'Panel Spreadsheet'!BH67*Maturity!BH67,"")</f>
        <v/>
      </c>
      <c r="BI67" s="3" t="str">
        <f>IF(ISNUMBER('Panel Spreadsheet'!BI67),'Panel Spreadsheet'!BI67*Maturity!BI67,"")</f>
        <v/>
      </c>
      <c r="BJ67" s="3" t="str">
        <f>IF(ISNUMBER('Panel Spreadsheet'!BJ67),'Panel Spreadsheet'!BJ67*Maturity!BJ67,"")</f>
        <v/>
      </c>
      <c r="BK67" s="3" t="str">
        <f>IF(ISNUMBER('Panel Spreadsheet'!BK67),'Panel Spreadsheet'!BK67*Maturity!BK67,"")</f>
        <v/>
      </c>
      <c r="BL67" s="3" t="str">
        <f>IF(ISNUMBER('Panel Spreadsheet'!BL67),'Panel Spreadsheet'!BL67*Maturity!BL67,"")</f>
        <v/>
      </c>
      <c r="BM67" s="3" t="str">
        <f>IF(ISNUMBER('Panel Spreadsheet'!BM67),'Panel Spreadsheet'!BM67*Maturity!BM67,"")</f>
        <v/>
      </c>
    </row>
    <row r="68" spans="1:65" x14ac:dyDescent="0.35">
      <c r="A68" s="49" t="s">
        <v>27</v>
      </c>
      <c r="B68" s="49" t="s">
        <v>128</v>
      </c>
      <c r="C68" s="27">
        <v>2.5</v>
      </c>
      <c r="D68" s="26">
        <v>1949</v>
      </c>
      <c r="E68" s="26">
        <v>1951</v>
      </c>
      <c r="F68" s="3" t="str">
        <f>IF(ISNUMBER('Panel Spreadsheet'!F68),'Panel Spreadsheet'!F68*Maturity!F68,"")</f>
        <v/>
      </c>
      <c r="G68" s="3" t="str">
        <f>IF(ISNUMBER('Panel Spreadsheet'!G68),'Panel Spreadsheet'!G68*Maturity!G68,"")</f>
        <v/>
      </c>
      <c r="H68" s="3" t="str">
        <f>IF(ISNUMBER('Panel Spreadsheet'!H68),'Panel Spreadsheet'!H68*Maturity!H68,"")</f>
        <v/>
      </c>
      <c r="I68" s="3" t="str">
        <f>IF(ISNUMBER('Panel Spreadsheet'!I68),'Panel Spreadsheet'!I68*Maturity!I68,"")</f>
        <v/>
      </c>
      <c r="J68" s="3" t="str">
        <f>IF(ISNUMBER('Panel Spreadsheet'!J68),'Panel Spreadsheet'!J68*Maturity!J68,"")</f>
        <v/>
      </c>
      <c r="K68" s="3" t="str">
        <f>IF(ISNUMBER('Panel Spreadsheet'!K68),'Panel Spreadsheet'!K68*Maturity!K68,"")</f>
        <v/>
      </c>
      <c r="L68" s="3" t="str">
        <f>IF(ISNUMBER('Panel Spreadsheet'!L68),'Panel Spreadsheet'!L68*Maturity!L68,"")</f>
        <v/>
      </c>
      <c r="M68" s="3" t="str">
        <f>IF(ISNUMBER('Panel Spreadsheet'!M68),'Panel Spreadsheet'!M68*Maturity!M68,"")</f>
        <v/>
      </c>
      <c r="N68" s="3" t="str">
        <f>IF(ISNUMBER('Panel Spreadsheet'!N68),'Panel Spreadsheet'!N68*Maturity!N68,"")</f>
        <v/>
      </c>
      <c r="O68" s="3" t="str">
        <f>IF(ISNUMBER('Panel Spreadsheet'!O68),'Panel Spreadsheet'!O68*Maturity!O68,"")</f>
        <v/>
      </c>
      <c r="P68" s="3" t="str">
        <f>IF(ISNUMBER('Panel Spreadsheet'!P68),'Panel Spreadsheet'!P68*Maturity!P68,"")</f>
        <v/>
      </c>
      <c r="Q68" s="3" t="str">
        <f>IF(ISNUMBER('Panel Spreadsheet'!Q68),'Panel Spreadsheet'!Q68*Maturity!Q68,"")</f>
        <v/>
      </c>
      <c r="R68" s="3" t="str">
        <f>IF(ISNUMBER('Panel Spreadsheet'!R68),'Panel Spreadsheet'!R68*Maturity!R68,"")</f>
        <v/>
      </c>
      <c r="S68" s="3" t="str">
        <f>IF(ISNUMBER('Panel Spreadsheet'!S68),'Panel Spreadsheet'!S68*Maturity!S68,"")</f>
        <v/>
      </c>
      <c r="T68" s="3" t="str">
        <f>IF(ISNUMBER('Panel Spreadsheet'!T68),'Panel Spreadsheet'!T68*Maturity!T68,"")</f>
        <v/>
      </c>
      <c r="U68" s="3" t="str">
        <f>IF(ISNUMBER('Panel Spreadsheet'!U68),'Panel Spreadsheet'!U68*Maturity!U68,"")</f>
        <v/>
      </c>
      <c r="V68" s="3" t="str">
        <f>IF(ISNUMBER('Panel Spreadsheet'!V68),'Panel Spreadsheet'!V68*Maturity!V68,"")</f>
        <v/>
      </c>
      <c r="W68" s="3" t="str">
        <f>IF(ISNUMBER('Panel Spreadsheet'!W68),'Panel Spreadsheet'!W68*Maturity!W68,"")</f>
        <v/>
      </c>
      <c r="X68" s="3" t="str">
        <f>IF(ISNUMBER('Panel Spreadsheet'!X68),'Panel Spreadsheet'!X68*Maturity!X68,"")</f>
        <v/>
      </c>
      <c r="Y68" s="3" t="str">
        <f>IF(ISNUMBER('Panel Spreadsheet'!Y68),'Panel Spreadsheet'!Y68*Maturity!Y68,"")</f>
        <v/>
      </c>
      <c r="Z68" s="3" t="str">
        <f>IF(ISNUMBER('Panel Spreadsheet'!Z68),'Panel Spreadsheet'!Z68*Maturity!Z68,"")</f>
        <v/>
      </c>
      <c r="AA68" s="3" t="str">
        <f>IF(ISNUMBER('Panel Spreadsheet'!AA68),'Panel Spreadsheet'!AA68*Maturity!AA68,"")</f>
        <v/>
      </c>
      <c r="AB68" s="3" t="str">
        <f>IF(ISNUMBER('Panel Spreadsheet'!AB68),'Panel Spreadsheet'!AB68*Maturity!AB68,"")</f>
        <v/>
      </c>
      <c r="AC68" s="3" t="str">
        <f>IF(ISNUMBER('Panel Spreadsheet'!AC68),'Panel Spreadsheet'!AC68*Maturity!AC68,"")</f>
        <v/>
      </c>
      <c r="AD68" s="3" t="str">
        <f>IF(ISNUMBER('Panel Spreadsheet'!AD68),'Panel Spreadsheet'!AD68*Maturity!AD68,"")</f>
        <v/>
      </c>
      <c r="AE68" s="3" t="str">
        <f>IF(ISNUMBER('Panel Spreadsheet'!AE68),'Panel Spreadsheet'!AE68*Maturity!AE68,"")</f>
        <v/>
      </c>
      <c r="AF68" s="3" t="str">
        <f>IF(ISNUMBER('Panel Spreadsheet'!AF68),'Panel Spreadsheet'!AF68*Maturity!AF68,"")</f>
        <v/>
      </c>
      <c r="AG68" s="3" t="str">
        <f>IF(ISNUMBER('Panel Spreadsheet'!AG68),'Panel Spreadsheet'!AG68*Maturity!AG68,"")</f>
        <v/>
      </c>
      <c r="AH68" s="3">
        <f>IF(ISNUMBER('Panel Spreadsheet'!AH68),'Panel Spreadsheet'!AH68*Maturity!AH68,"")</f>
        <v>9023062.5</v>
      </c>
      <c r="AI68" s="3">
        <f>IF(ISNUMBER('Panel Spreadsheet'!AI68),'Panel Spreadsheet'!AI68*Maturity!AI68,"")</f>
        <v>20000000</v>
      </c>
      <c r="AJ68" s="3">
        <f>IF(ISNUMBER('Panel Spreadsheet'!AJ68),'Panel Spreadsheet'!AJ68*Maturity!AJ68,"")</f>
        <v>17565625</v>
      </c>
      <c r="AK68" s="3">
        <f>IF(ISNUMBER('Panel Spreadsheet'!AK68),'Panel Spreadsheet'!AK68*Maturity!AK68,"")</f>
        <v>15150000</v>
      </c>
      <c r="AL68" s="3">
        <f>IF(ISNUMBER('Panel Spreadsheet'!AL68),'Panel Spreadsheet'!AL68*Maturity!AL68,"")</f>
        <v>12718750</v>
      </c>
      <c r="AM68" s="3">
        <f>IF(ISNUMBER('Panel Spreadsheet'!AM68),'Panel Spreadsheet'!AM68*Maturity!AM68,"")</f>
        <v>12210000</v>
      </c>
      <c r="AN68" s="3">
        <f>IF(ISNUMBER('Panel Spreadsheet'!AN68),'Panel Spreadsheet'!AN68*Maturity!AN68,"")</f>
        <v>16443000</v>
      </c>
      <c r="AO68" s="3">
        <f>IF(ISNUMBER('Panel Spreadsheet'!AO68),'Panel Spreadsheet'!AO68*Maturity!AO68,"")</f>
        <v>22082500</v>
      </c>
      <c r="AP68" s="3" t="str">
        <f>IF(ISNUMBER('Panel Spreadsheet'!AP68),'Panel Spreadsheet'!AP68*Maturity!AP68,"")</f>
        <v/>
      </c>
      <c r="AQ68" s="3" t="str">
        <f>IF(ISNUMBER('Panel Spreadsheet'!AQ68),'Panel Spreadsheet'!AQ68*Maturity!AQ68,"")</f>
        <v/>
      </c>
      <c r="AR68" s="3" t="str">
        <f>IF(ISNUMBER('Panel Spreadsheet'!AR68),'Panel Spreadsheet'!AR68*Maturity!AR68,"")</f>
        <v/>
      </c>
      <c r="AS68" s="3" t="str">
        <f>IF(ISNUMBER('Panel Spreadsheet'!AS68),'Panel Spreadsheet'!AS68*Maturity!AS68,"")</f>
        <v/>
      </c>
      <c r="AT68" s="3" t="str">
        <f>IF(ISNUMBER('Panel Spreadsheet'!AT68),'Panel Spreadsheet'!AT68*Maturity!AT68,"")</f>
        <v/>
      </c>
      <c r="AU68" s="3" t="str">
        <f>IF(ISNUMBER('Panel Spreadsheet'!AU68),'Panel Spreadsheet'!AU68*Maturity!AU68,"")</f>
        <v/>
      </c>
      <c r="AV68" s="3" t="str">
        <f>IF(ISNUMBER('Panel Spreadsheet'!AV68),'Panel Spreadsheet'!AV68*Maturity!AV68,"")</f>
        <v/>
      </c>
      <c r="AW68" s="3" t="str">
        <f>IF(ISNUMBER('Panel Spreadsheet'!AW68),'Panel Spreadsheet'!AW68*Maturity!AW68,"")</f>
        <v/>
      </c>
      <c r="AX68" s="3" t="str">
        <f>IF(ISNUMBER('Panel Spreadsheet'!AX68),'Panel Spreadsheet'!AX68*Maturity!AX68,"")</f>
        <v/>
      </c>
      <c r="AY68" s="3" t="str">
        <f>IF(ISNUMBER('Panel Spreadsheet'!AY68),'Panel Spreadsheet'!AY68*Maturity!AY68,"")</f>
        <v/>
      </c>
      <c r="AZ68" s="3" t="str">
        <f>IF(ISNUMBER('Panel Spreadsheet'!AZ68),'Panel Spreadsheet'!AZ68*Maturity!AZ68,"")</f>
        <v/>
      </c>
      <c r="BA68" s="3" t="str">
        <f>IF(ISNUMBER('Panel Spreadsheet'!BA68),'Panel Spreadsheet'!BA68*Maturity!BA68,"")</f>
        <v/>
      </c>
      <c r="BB68" s="3" t="str">
        <f>IF(ISNUMBER('Panel Spreadsheet'!BB68),'Panel Spreadsheet'!BB68*Maturity!BB68,"")</f>
        <v/>
      </c>
      <c r="BC68" s="3" t="str">
        <f>IF(ISNUMBER('Panel Spreadsheet'!BC68),'Panel Spreadsheet'!BC68*Maturity!BC68,"")</f>
        <v/>
      </c>
      <c r="BD68" s="3" t="str">
        <f>IF(ISNUMBER('Panel Spreadsheet'!BD68),'Panel Spreadsheet'!BD68*Maturity!BD68,"")</f>
        <v/>
      </c>
      <c r="BE68" s="3" t="str">
        <f>IF(ISNUMBER('Panel Spreadsheet'!BE68),'Panel Spreadsheet'!BE68*Maturity!BE68,"")</f>
        <v/>
      </c>
      <c r="BF68" s="3" t="str">
        <f>IF(ISNUMBER('Panel Spreadsheet'!BF68),'Panel Spreadsheet'!BF68*Maturity!BF68,"")</f>
        <v/>
      </c>
      <c r="BG68" s="3" t="str">
        <f>IF(ISNUMBER('Panel Spreadsheet'!BG68),'Panel Spreadsheet'!BG68*Maturity!BG68,"")</f>
        <v/>
      </c>
      <c r="BH68" s="3" t="str">
        <f>IF(ISNUMBER('Panel Spreadsheet'!BH68),'Panel Spreadsheet'!BH68*Maturity!BH68,"")</f>
        <v/>
      </c>
      <c r="BI68" s="3" t="str">
        <f>IF(ISNUMBER('Panel Spreadsheet'!BI68),'Panel Spreadsheet'!BI68*Maturity!BI68,"")</f>
        <v/>
      </c>
      <c r="BJ68" s="3" t="str">
        <f>IF(ISNUMBER('Panel Spreadsheet'!BJ68),'Panel Spreadsheet'!BJ68*Maturity!BJ68,"")</f>
        <v/>
      </c>
      <c r="BK68" s="3" t="str">
        <f>IF(ISNUMBER('Panel Spreadsheet'!BK68),'Panel Spreadsheet'!BK68*Maturity!BK68,"")</f>
        <v/>
      </c>
      <c r="BL68" s="3" t="str">
        <f>IF(ISNUMBER('Panel Spreadsheet'!BL68),'Panel Spreadsheet'!BL68*Maturity!BL68,"")</f>
        <v/>
      </c>
      <c r="BM68" s="3" t="str">
        <f>IF(ISNUMBER('Panel Spreadsheet'!BM68),'Panel Spreadsheet'!BM68*Maturity!BM68,"")</f>
        <v/>
      </c>
    </row>
    <row r="69" spans="1:65" x14ac:dyDescent="0.35">
      <c r="A69" s="51" t="s">
        <v>27</v>
      </c>
      <c r="B69" s="49" t="s">
        <v>128</v>
      </c>
      <c r="C69" s="27">
        <v>2.5</v>
      </c>
      <c r="D69" s="22">
        <v>1951</v>
      </c>
      <c r="E69" s="26">
        <v>1953</v>
      </c>
      <c r="F69" s="3" t="str">
        <f>IF(ISNUMBER('Panel Spreadsheet'!F69),'Panel Spreadsheet'!F69*Maturity!F69,"")</f>
        <v/>
      </c>
      <c r="G69" s="3" t="str">
        <f>IF(ISNUMBER('Panel Spreadsheet'!G69),'Panel Spreadsheet'!G69*Maturity!G69,"")</f>
        <v/>
      </c>
      <c r="H69" s="3" t="str">
        <f>IF(ISNUMBER('Panel Spreadsheet'!H69),'Panel Spreadsheet'!H69*Maturity!H69,"")</f>
        <v/>
      </c>
      <c r="I69" s="3" t="str">
        <f>IF(ISNUMBER('Panel Spreadsheet'!I69),'Panel Spreadsheet'!I69*Maturity!I69,"")</f>
        <v/>
      </c>
      <c r="J69" s="3" t="str">
        <f>IF(ISNUMBER('Panel Spreadsheet'!J69),'Panel Spreadsheet'!J69*Maturity!J69,"")</f>
        <v/>
      </c>
      <c r="K69" s="3" t="str">
        <f>IF(ISNUMBER('Panel Spreadsheet'!K69),'Panel Spreadsheet'!K69*Maturity!K69,"")</f>
        <v/>
      </c>
      <c r="L69" s="3" t="str">
        <f>IF(ISNUMBER('Panel Spreadsheet'!L69),'Panel Spreadsheet'!L69*Maturity!L69,"")</f>
        <v/>
      </c>
      <c r="M69" s="3" t="str">
        <f>IF(ISNUMBER('Panel Spreadsheet'!M69),'Panel Spreadsheet'!M69*Maturity!M69,"")</f>
        <v/>
      </c>
      <c r="N69" s="3" t="str">
        <f>IF(ISNUMBER('Panel Spreadsheet'!N69),'Panel Spreadsheet'!N69*Maturity!N69,"")</f>
        <v/>
      </c>
      <c r="O69" s="3" t="str">
        <f>IF(ISNUMBER('Panel Spreadsheet'!O69),'Panel Spreadsheet'!O69*Maturity!O69,"")</f>
        <v/>
      </c>
      <c r="P69" s="3" t="str">
        <f>IF(ISNUMBER('Panel Spreadsheet'!P69),'Panel Spreadsheet'!P69*Maturity!P69,"")</f>
        <v/>
      </c>
      <c r="Q69" s="3" t="str">
        <f>IF(ISNUMBER('Panel Spreadsheet'!Q69),'Panel Spreadsheet'!Q69*Maturity!Q69,"")</f>
        <v/>
      </c>
      <c r="R69" s="3" t="str">
        <f>IF(ISNUMBER('Panel Spreadsheet'!R69),'Panel Spreadsheet'!R69*Maturity!R69,"")</f>
        <v/>
      </c>
      <c r="S69" s="3" t="str">
        <f>IF(ISNUMBER('Panel Spreadsheet'!S69),'Panel Spreadsheet'!S69*Maturity!S69,"")</f>
        <v/>
      </c>
      <c r="T69" s="3" t="str">
        <f>IF(ISNUMBER('Panel Spreadsheet'!T69),'Panel Spreadsheet'!T69*Maturity!T69,"")</f>
        <v/>
      </c>
      <c r="U69" s="3" t="str">
        <f>IF(ISNUMBER('Panel Spreadsheet'!U69),'Panel Spreadsheet'!U69*Maturity!U69,"")</f>
        <v/>
      </c>
      <c r="V69" s="3" t="str">
        <f>IF(ISNUMBER('Panel Spreadsheet'!V69),'Panel Spreadsheet'!V69*Maturity!V69,"")</f>
        <v/>
      </c>
      <c r="W69" s="3" t="str">
        <f>IF(ISNUMBER('Panel Spreadsheet'!W69),'Panel Spreadsheet'!W69*Maturity!W69,"")</f>
        <v/>
      </c>
      <c r="X69" s="3" t="str">
        <f>IF(ISNUMBER('Panel Spreadsheet'!X69),'Panel Spreadsheet'!X69*Maturity!X69,"")</f>
        <v/>
      </c>
      <c r="Y69" s="3" t="str">
        <f>IF(ISNUMBER('Panel Spreadsheet'!Y69),'Panel Spreadsheet'!Y69*Maturity!Y69,"")</f>
        <v/>
      </c>
      <c r="Z69" s="3" t="str">
        <f>IF(ISNUMBER('Panel Spreadsheet'!Z69),'Panel Spreadsheet'!Z69*Maturity!Z69,"")</f>
        <v/>
      </c>
      <c r="AA69" s="3" t="str">
        <f>IF(ISNUMBER('Panel Spreadsheet'!AA69),'Panel Spreadsheet'!AA69*Maturity!AA69,"")</f>
        <v/>
      </c>
      <c r="AB69" s="3" t="str">
        <f>IF(ISNUMBER('Panel Spreadsheet'!AB69),'Panel Spreadsheet'!AB69*Maturity!AB69,"")</f>
        <v/>
      </c>
      <c r="AC69" s="3" t="str">
        <f>IF(ISNUMBER('Panel Spreadsheet'!AC69),'Panel Spreadsheet'!AC69*Maturity!AC69,"")</f>
        <v/>
      </c>
      <c r="AD69" s="3" t="str">
        <f>IF(ISNUMBER('Panel Spreadsheet'!AD69),'Panel Spreadsheet'!AD69*Maturity!AD69,"")</f>
        <v/>
      </c>
      <c r="AE69" s="3" t="str">
        <f>IF(ISNUMBER('Panel Spreadsheet'!AE69),'Panel Spreadsheet'!AE69*Maturity!AE69,"")</f>
        <v/>
      </c>
      <c r="AF69" s="3" t="str">
        <f>IF(ISNUMBER('Panel Spreadsheet'!AF69),'Panel Spreadsheet'!AF69*Maturity!AF69,"")</f>
        <v/>
      </c>
      <c r="AG69" s="3" t="str">
        <f>IF(ISNUMBER('Panel Spreadsheet'!AG69),'Panel Spreadsheet'!AG69*Maturity!AG69,"")</f>
        <v/>
      </c>
      <c r="AH69" s="3" t="str">
        <f>IF(ISNUMBER('Panel Spreadsheet'!AH69),'Panel Spreadsheet'!AH69*Maturity!AH69,"")</f>
        <v/>
      </c>
      <c r="AI69" s="3">
        <f>IF(ISNUMBER('Panel Spreadsheet'!AI69),'Panel Spreadsheet'!AI69*Maturity!AI69,"")</f>
        <v>25062500</v>
      </c>
      <c r="AJ69" s="3">
        <f>IF(ISNUMBER('Panel Spreadsheet'!AJ69),'Panel Spreadsheet'!AJ69*Maturity!AJ69,"")</f>
        <v>22668750</v>
      </c>
      <c r="AK69" s="3">
        <f>IF(ISNUMBER('Panel Spreadsheet'!AK69),'Panel Spreadsheet'!AK69*Maturity!AK69,"")</f>
        <v>20275000</v>
      </c>
      <c r="AL69" s="3">
        <f>IF(ISNUMBER('Panel Spreadsheet'!AL69),'Panel Spreadsheet'!AL69*Maturity!AL69,"")</f>
        <v>23404062.5</v>
      </c>
      <c r="AM69" s="3">
        <f>IF(ISNUMBER('Panel Spreadsheet'!AM69),'Panel Spreadsheet'!AM69*Maturity!AM69,"")</f>
        <v>23638500</v>
      </c>
      <c r="AN69" s="3">
        <f>IF(ISNUMBER('Panel Spreadsheet'!AN69),'Panel Spreadsheet'!AN69*Maturity!AN69,"")</f>
        <v>19603125</v>
      </c>
      <c r="AO69" s="3">
        <f>IF(ISNUMBER('Panel Spreadsheet'!AO69),'Panel Spreadsheet'!AO69*Maturity!AO69,"")</f>
        <v>32200000</v>
      </c>
      <c r="AP69" s="3">
        <f>IF(ISNUMBER('Panel Spreadsheet'!AP69),'Panel Spreadsheet'!AP69*Maturity!AP69,"")</f>
        <v>30412500</v>
      </c>
      <c r="AQ69" s="3">
        <f>IF(ISNUMBER('Panel Spreadsheet'!AQ69),'Panel Spreadsheet'!AQ69*Maturity!AQ69,"")</f>
        <v>20275000</v>
      </c>
      <c r="AR69" s="3" t="str">
        <f>IF(ISNUMBER('Panel Spreadsheet'!AR69),'Panel Spreadsheet'!AR69*Maturity!AR69,"")</f>
        <v/>
      </c>
      <c r="AS69" s="3" t="str">
        <f>IF(ISNUMBER('Panel Spreadsheet'!AS69),'Panel Spreadsheet'!AS69*Maturity!AS69,"")</f>
        <v/>
      </c>
      <c r="AT69" s="3" t="str">
        <f>IF(ISNUMBER('Panel Spreadsheet'!AT69),'Panel Spreadsheet'!AT69*Maturity!AT69,"")</f>
        <v/>
      </c>
      <c r="AU69" s="3" t="str">
        <f>IF(ISNUMBER('Panel Spreadsheet'!AU69),'Panel Spreadsheet'!AU69*Maturity!AU69,"")</f>
        <v/>
      </c>
      <c r="AV69" s="3" t="str">
        <f>IF(ISNUMBER('Panel Spreadsheet'!AV69),'Panel Spreadsheet'!AV69*Maturity!AV69,"")</f>
        <v/>
      </c>
      <c r="AW69" s="3" t="str">
        <f>IF(ISNUMBER('Panel Spreadsheet'!AW69),'Panel Spreadsheet'!AW69*Maturity!AW69,"")</f>
        <v/>
      </c>
      <c r="AX69" s="3" t="str">
        <f>IF(ISNUMBER('Panel Spreadsheet'!AX69),'Panel Spreadsheet'!AX69*Maturity!AX69,"")</f>
        <v/>
      </c>
      <c r="AY69" s="3" t="str">
        <f>IF(ISNUMBER('Panel Spreadsheet'!AY69),'Panel Spreadsheet'!AY69*Maturity!AY69,"")</f>
        <v/>
      </c>
      <c r="AZ69" s="3" t="str">
        <f>IF(ISNUMBER('Panel Spreadsheet'!AZ69),'Panel Spreadsheet'!AZ69*Maturity!AZ69,"")</f>
        <v/>
      </c>
      <c r="BA69" s="3" t="str">
        <f>IF(ISNUMBER('Panel Spreadsheet'!BA69),'Panel Spreadsheet'!BA69*Maturity!BA69,"")</f>
        <v/>
      </c>
      <c r="BB69" s="3" t="str">
        <f>IF(ISNUMBER('Panel Spreadsheet'!BB69),'Panel Spreadsheet'!BB69*Maturity!BB69,"")</f>
        <v/>
      </c>
      <c r="BC69" s="3" t="str">
        <f>IF(ISNUMBER('Panel Spreadsheet'!BC69),'Panel Spreadsheet'!BC69*Maturity!BC69,"")</f>
        <v/>
      </c>
      <c r="BD69" s="3" t="str">
        <f>IF(ISNUMBER('Panel Spreadsheet'!BD69),'Panel Spreadsheet'!BD69*Maturity!BD69,"")</f>
        <v/>
      </c>
      <c r="BE69" s="3" t="str">
        <f>IF(ISNUMBER('Panel Spreadsheet'!BE69),'Panel Spreadsheet'!BE69*Maturity!BE69,"")</f>
        <v/>
      </c>
      <c r="BF69" s="3" t="str">
        <f>IF(ISNUMBER('Panel Spreadsheet'!BF69),'Panel Spreadsheet'!BF69*Maturity!BF69,"")</f>
        <v/>
      </c>
      <c r="BG69" s="3" t="str">
        <f>IF(ISNUMBER('Panel Spreadsheet'!BG69),'Panel Spreadsheet'!BG69*Maturity!BG69,"")</f>
        <v/>
      </c>
      <c r="BH69" s="3" t="str">
        <f>IF(ISNUMBER('Panel Spreadsheet'!BH69),'Panel Spreadsheet'!BH69*Maturity!BH69,"")</f>
        <v/>
      </c>
      <c r="BI69" s="3" t="str">
        <f>IF(ISNUMBER('Panel Spreadsheet'!BI69),'Panel Spreadsheet'!BI69*Maturity!BI69,"")</f>
        <v/>
      </c>
      <c r="BJ69" s="3" t="str">
        <f>IF(ISNUMBER('Panel Spreadsheet'!BJ69),'Panel Spreadsheet'!BJ69*Maturity!BJ69,"")</f>
        <v/>
      </c>
      <c r="BK69" s="3" t="str">
        <f>IF(ISNUMBER('Panel Spreadsheet'!BK69),'Panel Spreadsheet'!BK69*Maturity!BK69,"")</f>
        <v/>
      </c>
      <c r="BL69" s="3" t="str">
        <f>IF(ISNUMBER('Panel Spreadsheet'!BL69),'Panel Spreadsheet'!BL69*Maturity!BL69,"")</f>
        <v/>
      </c>
      <c r="BM69" s="3" t="str">
        <f>IF(ISNUMBER('Panel Spreadsheet'!BM69),'Panel Spreadsheet'!BM69*Maturity!BM69,"")</f>
        <v/>
      </c>
    </row>
    <row r="70" spans="1:65" x14ac:dyDescent="0.35">
      <c r="A70" s="51" t="s">
        <v>27</v>
      </c>
      <c r="B70" s="49" t="s">
        <v>128</v>
      </c>
      <c r="C70" s="27">
        <v>2.5</v>
      </c>
      <c r="D70" s="26">
        <v>1952</v>
      </c>
      <c r="E70" s="26">
        <v>1954</v>
      </c>
      <c r="F70" s="3" t="str">
        <f>IF(ISNUMBER('Panel Spreadsheet'!F70),'Panel Spreadsheet'!F70*Maturity!F70,"")</f>
        <v/>
      </c>
      <c r="G70" s="3" t="str">
        <f>IF(ISNUMBER('Panel Spreadsheet'!G70),'Panel Spreadsheet'!G70*Maturity!G70,"")</f>
        <v/>
      </c>
      <c r="H70" s="3" t="str">
        <f>IF(ISNUMBER('Panel Spreadsheet'!H70),'Panel Spreadsheet'!H70*Maturity!H70,"")</f>
        <v/>
      </c>
      <c r="I70" s="3" t="str">
        <f>IF(ISNUMBER('Panel Spreadsheet'!I70),'Panel Spreadsheet'!I70*Maturity!I70,"")</f>
        <v/>
      </c>
      <c r="J70" s="3" t="str">
        <f>IF(ISNUMBER('Panel Spreadsheet'!J70),'Panel Spreadsheet'!J70*Maturity!J70,"")</f>
        <v/>
      </c>
      <c r="K70" s="3" t="str">
        <f>IF(ISNUMBER('Panel Spreadsheet'!K70),'Panel Spreadsheet'!K70*Maturity!K70,"")</f>
        <v/>
      </c>
      <c r="L70" s="3" t="str">
        <f>IF(ISNUMBER('Panel Spreadsheet'!L70),'Panel Spreadsheet'!L70*Maturity!L70,"")</f>
        <v/>
      </c>
      <c r="M70" s="3" t="str">
        <f>IF(ISNUMBER('Panel Spreadsheet'!M70),'Panel Spreadsheet'!M70*Maturity!M70,"")</f>
        <v/>
      </c>
      <c r="N70" s="3" t="str">
        <f>IF(ISNUMBER('Panel Spreadsheet'!N70),'Panel Spreadsheet'!N70*Maturity!N70,"")</f>
        <v/>
      </c>
      <c r="O70" s="3" t="str">
        <f>IF(ISNUMBER('Panel Spreadsheet'!O70),'Panel Spreadsheet'!O70*Maturity!O70,"")</f>
        <v/>
      </c>
      <c r="P70" s="3" t="str">
        <f>IF(ISNUMBER('Panel Spreadsheet'!P70),'Panel Spreadsheet'!P70*Maturity!P70,"")</f>
        <v/>
      </c>
      <c r="Q70" s="3" t="str">
        <f>IF(ISNUMBER('Panel Spreadsheet'!Q70),'Panel Spreadsheet'!Q70*Maturity!Q70,"")</f>
        <v/>
      </c>
      <c r="R70" s="3" t="str">
        <f>IF(ISNUMBER('Panel Spreadsheet'!R70),'Panel Spreadsheet'!R70*Maturity!R70,"")</f>
        <v/>
      </c>
      <c r="S70" s="3" t="str">
        <f>IF(ISNUMBER('Panel Spreadsheet'!S70),'Panel Spreadsheet'!S70*Maturity!S70,"")</f>
        <v/>
      </c>
      <c r="T70" s="3" t="str">
        <f>IF(ISNUMBER('Panel Spreadsheet'!T70),'Panel Spreadsheet'!T70*Maturity!T70,"")</f>
        <v/>
      </c>
      <c r="U70" s="3" t="str">
        <f>IF(ISNUMBER('Panel Spreadsheet'!U70),'Panel Spreadsheet'!U70*Maturity!U70,"")</f>
        <v/>
      </c>
      <c r="V70" s="3" t="str">
        <f>IF(ISNUMBER('Panel Spreadsheet'!V70),'Panel Spreadsheet'!V70*Maturity!V70,"")</f>
        <v/>
      </c>
      <c r="W70" s="3" t="str">
        <f>IF(ISNUMBER('Panel Spreadsheet'!W70),'Panel Spreadsheet'!W70*Maturity!W70,"")</f>
        <v/>
      </c>
      <c r="X70" s="3" t="str">
        <f>IF(ISNUMBER('Panel Spreadsheet'!X70),'Panel Spreadsheet'!X70*Maturity!X70,"")</f>
        <v/>
      </c>
      <c r="Y70" s="3" t="str">
        <f>IF(ISNUMBER('Panel Spreadsheet'!Y70),'Panel Spreadsheet'!Y70*Maturity!Y70,"")</f>
        <v/>
      </c>
      <c r="Z70" s="3" t="str">
        <f>IF(ISNUMBER('Panel Spreadsheet'!Z70),'Panel Spreadsheet'!Z70*Maturity!Z70,"")</f>
        <v/>
      </c>
      <c r="AA70" s="3" t="str">
        <f>IF(ISNUMBER('Panel Spreadsheet'!AA70),'Panel Spreadsheet'!AA70*Maturity!AA70,"")</f>
        <v/>
      </c>
      <c r="AB70" s="3" t="str">
        <f>IF(ISNUMBER('Panel Spreadsheet'!AB70),'Panel Spreadsheet'!AB70*Maturity!AB70,"")</f>
        <v/>
      </c>
      <c r="AC70" s="3" t="str">
        <f>IF(ISNUMBER('Panel Spreadsheet'!AC70),'Panel Spreadsheet'!AC70*Maturity!AC70,"")</f>
        <v/>
      </c>
      <c r="AD70" s="3" t="str">
        <f>IF(ISNUMBER('Panel Spreadsheet'!AD70),'Panel Spreadsheet'!AD70*Maturity!AD70,"")</f>
        <v/>
      </c>
      <c r="AE70" s="3" t="str">
        <f>IF(ISNUMBER('Panel Spreadsheet'!AE70),'Panel Spreadsheet'!AE70*Maturity!AE70,"")</f>
        <v/>
      </c>
      <c r="AF70" s="3" t="str">
        <f>IF(ISNUMBER('Panel Spreadsheet'!AF70),'Panel Spreadsheet'!AF70*Maturity!AF70,"")</f>
        <v/>
      </c>
      <c r="AG70" s="3" t="str">
        <f>IF(ISNUMBER('Panel Spreadsheet'!AG70),'Panel Spreadsheet'!AG70*Maturity!AG70,"")</f>
        <v/>
      </c>
      <c r="AH70" s="3" t="str">
        <f>IF(ISNUMBER('Panel Spreadsheet'!AH70),'Panel Spreadsheet'!AH70*Maturity!AH70,"")</f>
        <v/>
      </c>
      <c r="AI70" s="3" t="str">
        <f>IF(ISNUMBER('Panel Spreadsheet'!AI70),'Panel Spreadsheet'!AI70*Maturity!AI70,"")</f>
        <v/>
      </c>
      <c r="AJ70" s="3">
        <f>IF(ISNUMBER('Panel Spreadsheet'!AJ70),'Panel Spreadsheet'!AJ70*Maturity!AJ70,"")</f>
        <v>25062500</v>
      </c>
      <c r="AK70" s="3">
        <f>IF(ISNUMBER('Panel Spreadsheet'!AK70),'Panel Spreadsheet'!AK70*Maturity!AK70,"")</f>
        <v>22725000</v>
      </c>
      <c r="AL70" s="3">
        <f>IF(ISNUMBER('Panel Spreadsheet'!AL70),'Panel Spreadsheet'!AL70*Maturity!AL70,"")</f>
        <v>26715000</v>
      </c>
      <c r="AM70" s="3">
        <f>IF(ISNUMBER('Panel Spreadsheet'!AM70),'Panel Spreadsheet'!AM70*Maturity!AM70,"")</f>
        <v>43155000</v>
      </c>
      <c r="AN70" s="3">
        <f>IF(ISNUMBER('Panel Spreadsheet'!AN70),'Panel Spreadsheet'!AN70*Maturity!AN70,"")</f>
        <v>36990000</v>
      </c>
      <c r="AO70" s="3">
        <f>IF(ISNUMBER('Panel Spreadsheet'!AO70),'Panel Spreadsheet'!AO70*Maturity!AO70,"")</f>
        <v>40250000</v>
      </c>
      <c r="AP70" s="3">
        <f>IF(ISNUMBER('Panel Spreadsheet'!AP70),'Panel Spreadsheet'!AP70*Maturity!AP70,"")</f>
        <v>40750000</v>
      </c>
      <c r="AQ70" s="3">
        <f>IF(ISNUMBER('Panel Spreadsheet'!AQ70),'Panel Spreadsheet'!AQ70*Maturity!AQ70,"")</f>
        <v>30562500</v>
      </c>
      <c r="AR70" s="3">
        <f>IF(ISNUMBER('Panel Spreadsheet'!AR70),'Panel Spreadsheet'!AR70*Maturity!AR70,"")</f>
        <v>18176250</v>
      </c>
      <c r="AS70" s="3">
        <f>IF(ISNUMBER('Panel Spreadsheet'!AS70),'Panel Spreadsheet'!AS70*Maturity!AS70,"")</f>
        <v>5000000</v>
      </c>
      <c r="AT70" s="3" t="str">
        <f>IF(ISNUMBER('Panel Spreadsheet'!AT70),'Panel Spreadsheet'!AT70*Maturity!AT70,"")</f>
        <v/>
      </c>
      <c r="AU70" s="3" t="str">
        <f>IF(ISNUMBER('Panel Spreadsheet'!AU70),'Panel Spreadsheet'!AU70*Maturity!AU70,"")</f>
        <v/>
      </c>
      <c r="AV70" s="3" t="str">
        <f>IF(ISNUMBER('Panel Spreadsheet'!AV70),'Panel Spreadsheet'!AV70*Maturity!AV70,"")</f>
        <v/>
      </c>
      <c r="AW70" s="3" t="str">
        <f>IF(ISNUMBER('Panel Spreadsheet'!AW70),'Panel Spreadsheet'!AW70*Maturity!AW70,"")</f>
        <v/>
      </c>
      <c r="AX70" s="3" t="str">
        <f>IF(ISNUMBER('Panel Spreadsheet'!AX70),'Panel Spreadsheet'!AX70*Maturity!AX70,"")</f>
        <v/>
      </c>
      <c r="AY70" s="3" t="str">
        <f>IF(ISNUMBER('Panel Spreadsheet'!AY70),'Panel Spreadsheet'!AY70*Maturity!AY70,"")</f>
        <v/>
      </c>
      <c r="AZ70" s="3" t="str">
        <f>IF(ISNUMBER('Panel Spreadsheet'!AZ70),'Panel Spreadsheet'!AZ70*Maturity!AZ70,"")</f>
        <v/>
      </c>
      <c r="BA70" s="3" t="str">
        <f>IF(ISNUMBER('Panel Spreadsheet'!BA70),'Panel Spreadsheet'!BA70*Maturity!BA70,"")</f>
        <v/>
      </c>
      <c r="BB70" s="3" t="str">
        <f>IF(ISNUMBER('Panel Spreadsheet'!BB70),'Panel Spreadsheet'!BB70*Maturity!BB70,"")</f>
        <v/>
      </c>
      <c r="BC70" s="3" t="str">
        <f>IF(ISNUMBER('Panel Spreadsheet'!BC70),'Panel Spreadsheet'!BC70*Maturity!BC70,"")</f>
        <v/>
      </c>
      <c r="BD70" s="3" t="str">
        <f>IF(ISNUMBER('Panel Spreadsheet'!BD70),'Panel Spreadsheet'!BD70*Maturity!BD70,"")</f>
        <v/>
      </c>
      <c r="BE70" s="3" t="str">
        <f>IF(ISNUMBER('Panel Spreadsheet'!BE70),'Panel Spreadsheet'!BE70*Maturity!BE70,"")</f>
        <v/>
      </c>
      <c r="BF70" s="3" t="str">
        <f>IF(ISNUMBER('Panel Spreadsheet'!BF70),'Panel Spreadsheet'!BF70*Maturity!BF70,"")</f>
        <v/>
      </c>
      <c r="BG70" s="3" t="str">
        <f>IF(ISNUMBER('Panel Spreadsheet'!BG70),'Panel Spreadsheet'!BG70*Maturity!BG70,"")</f>
        <v/>
      </c>
      <c r="BH70" s="3" t="str">
        <f>IF(ISNUMBER('Panel Spreadsheet'!BH70),'Panel Spreadsheet'!BH70*Maturity!BH70,"")</f>
        <v/>
      </c>
      <c r="BI70" s="3" t="str">
        <f>IF(ISNUMBER('Panel Spreadsheet'!BI70),'Panel Spreadsheet'!BI70*Maturity!BI70,"")</f>
        <v/>
      </c>
      <c r="BJ70" s="3" t="str">
        <f>IF(ISNUMBER('Panel Spreadsheet'!BJ70),'Panel Spreadsheet'!BJ70*Maturity!BJ70,"")</f>
        <v/>
      </c>
      <c r="BK70" s="3" t="str">
        <f>IF(ISNUMBER('Panel Spreadsheet'!BK70),'Panel Spreadsheet'!BK70*Maturity!BK70,"")</f>
        <v/>
      </c>
      <c r="BL70" s="3" t="str">
        <f>IF(ISNUMBER('Panel Spreadsheet'!BL70),'Panel Spreadsheet'!BL70*Maturity!BL70,"")</f>
        <v/>
      </c>
      <c r="BM70" s="3" t="str">
        <f>IF(ISNUMBER('Panel Spreadsheet'!BM70),'Panel Spreadsheet'!BM70*Maturity!BM70,"")</f>
        <v/>
      </c>
    </row>
    <row r="71" spans="1:65" x14ac:dyDescent="0.35">
      <c r="A71" s="51" t="s">
        <v>27</v>
      </c>
      <c r="B71" s="49" t="s">
        <v>128</v>
      </c>
      <c r="C71" s="27">
        <v>2.5</v>
      </c>
      <c r="D71" s="22">
        <v>1954</v>
      </c>
      <c r="E71" s="26">
        <v>1956</v>
      </c>
      <c r="F71" s="3" t="str">
        <f>IF(ISNUMBER('Panel Spreadsheet'!F71),'Panel Spreadsheet'!F71*Maturity!F71,"")</f>
        <v/>
      </c>
      <c r="G71" s="3" t="str">
        <f>IF(ISNUMBER('Panel Spreadsheet'!G71),'Panel Spreadsheet'!G71*Maturity!G71,"")</f>
        <v/>
      </c>
      <c r="H71" s="3" t="str">
        <f>IF(ISNUMBER('Panel Spreadsheet'!H71),'Panel Spreadsheet'!H71*Maturity!H71,"")</f>
        <v/>
      </c>
      <c r="I71" s="3" t="str">
        <f>IF(ISNUMBER('Panel Spreadsheet'!I71),'Panel Spreadsheet'!I71*Maturity!I71,"")</f>
        <v/>
      </c>
      <c r="J71" s="3" t="str">
        <f>IF(ISNUMBER('Panel Spreadsheet'!J71),'Panel Spreadsheet'!J71*Maturity!J71,"")</f>
        <v/>
      </c>
      <c r="K71" s="3" t="str">
        <f>IF(ISNUMBER('Panel Spreadsheet'!K71),'Panel Spreadsheet'!K71*Maturity!K71,"")</f>
        <v/>
      </c>
      <c r="L71" s="3" t="str">
        <f>IF(ISNUMBER('Panel Spreadsheet'!L71),'Panel Spreadsheet'!L71*Maturity!L71,"")</f>
        <v/>
      </c>
      <c r="M71" s="3" t="str">
        <f>IF(ISNUMBER('Panel Spreadsheet'!M71),'Panel Spreadsheet'!M71*Maturity!M71,"")</f>
        <v/>
      </c>
      <c r="N71" s="3" t="str">
        <f>IF(ISNUMBER('Panel Spreadsheet'!N71),'Panel Spreadsheet'!N71*Maturity!N71,"")</f>
        <v/>
      </c>
      <c r="O71" s="3" t="str">
        <f>IF(ISNUMBER('Panel Spreadsheet'!O71),'Panel Spreadsheet'!O71*Maturity!O71,"")</f>
        <v/>
      </c>
      <c r="P71" s="3" t="str">
        <f>IF(ISNUMBER('Panel Spreadsheet'!P71),'Panel Spreadsheet'!P71*Maturity!P71,"")</f>
        <v/>
      </c>
      <c r="Q71" s="3" t="str">
        <f>IF(ISNUMBER('Panel Spreadsheet'!Q71),'Panel Spreadsheet'!Q71*Maturity!Q71,"")</f>
        <v/>
      </c>
      <c r="R71" s="3" t="str">
        <f>IF(ISNUMBER('Panel Spreadsheet'!R71),'Panel Spreadsheet'!R71*Maturity!R71,"")</f>
        <v/>
      </c>
      <c r="S71" s="3" t="str">
        <f>IF(ISNUMBER('Panel Spreadsheet'!S71),'Panel Spreadsheet'!S71*Maturity!S71,"")</f>
        <v/>
      </c>
      <c r="T71" s="3" t="str">
        <f>IF(ISNUMBER('Panel Spreadsheet'!T71),'Panel Spreadsheet'!T71*Maturity!T71,"")</f>
        <v/>
      </c>
      <c r="U71" s="3" t="str">
        <f>IF(ISNUMBER('Panel Spreadsheet'!U71),'Panel Spreadsheet'!U71*Maturity!U71,"")</f>
        <v/>
      </c>
      <c r="V71" s="3" t="str">
        <f>IF(ISNUMBER('Panel Spreadsheet'!V71),'Panel Spreadsheet'!V71*Maturity!V71,"")</f>
        <v/>
      </c>
      <c r="W71" s="3" t="str">
        <f>IF(ISNUMBER('Panel Spreadsheet'!W71),'Panel Spreadsheet'!W71*Maturity!W71,"")</f>
        <v/>
      </c>
      <c r="X71" s="3" t="str">
        <f>IF(ISNUMBER('Panel Spreadsheet'!X71),'Panel Spreadsheet'!X71*Maturity!X71,"")</f>
        <v/>
      </c>
      <c r="Y71" s="3" t="str">
        <f>IF(ISNUMBER('Panel Spreadsheet'!Y71),'Panel Spreadsheet'!Y71*Maturity!Y71,"")</f>
        <v/>
      </c>
      <c r="Z71" s="3" t="str">
        <f>IF(ISNUMBER('Panel Spreadsheet'!Z71),'Panel Spreadsheet'!Z71*Maturity!Z71,"")</f>
        <v/>
      </c>
      <c r="AA71" s="3" t="str">
        <f>IF(ISNUMBER('Panel Spreadsheet'!AA71),'Panel Spreadsheet'!AA71*Maturity!AA71,"")</f>
        <v/>
      </c>
      <c r="AB71" s="3" t="str">
        <f>IF(ISNUMBER('Panel Spreadsheet'!AB71),'Panel Spreadsheet'!AB71*Maturity!AB71,"")</f>
        <v/>
      </c>
      <c r="AC71" s="3" t="str">
        <f>IF(ISNUMBER('Panel Spreadsheet'!AC71),'Panel Spreadsheet'!AC71*Maturity!AC71,"")</f>
        <v/>
      </c>
      <c r="AD71" s="3" t="str">
        <f>IF(ISNUMBER('Panel Spreadsheet'!AD71),'Panel Spreadsheet'!AD71*Maturity!AD71,"")</f>
        <v/>
      </c>
      <c r="AE71" s="3" t="str">
        <f>IF(ISNUMBER('Panel Spreadsheet'!AE71),'Panel Spreadsheet'!AE71*Maturity!AE71,"")</f>
        <v/>
      </c>
      <c r="AF71" s="3" t="str">
        <f>IF(ISNUMBER('Panel Spreadsheet'!AF71),'Panel Spreadsheet'!AF71*Maturity!AF71,"")</f>
        <v/>
      </c>
      <c r="AG71" s="3" t="str">
        <f>IF(ISNUMBER('Panel Spreadsheet'!AG71),'Panel Spreadsheet'!AG71*Maturity!AG71,"")</f>
        <v/>
      </c>
      <c r="AH71" s="3" t="str">
        <f>IF(ISNUMBER('Panel Spreadsheet'!AH71),'Panel Spreadsheet'!AH71*Maturity!AH71,"")</f>
        <v/>
      </c>
      <c r="AI71" s="3" t="str">
        <f>IF(ISNUMBER('Panel Spreadsheet'!AI71),'Panel Spreadsheet'!AI71*Maturity!AI71,"")</f>
        <v/>
      </c>
      <c r="AJ71" s="3" t="str">
        <f>IF(ISNUMBER('Panel Spreadsheet'!AJ71),'Panel Spreadsheet'!AJ71*Maturity!AJ71,"")</f>
        <v/>
      </c>
      <c r="AK71" s="3" t="str">
        <f>IF(ISNUMBER('Panel Spreadsheet'!AK71),'Panel Spreadsheet'!AK71*Maturity!AK71,"")</f>
        <v/>
      </c>
      <c r="AL71" s="3">
        <f>IF(ISNUMBER('Panel Spreadsheet'!AL71),'Panel Spreadsheet'!AL71*Maturity!AL71,"")</f>
        <v>22605000</v>
      </c>
      <c r="AM71" s="3">
        <f>IF(ISNUMBER('Panel Spreadsheet'!AM71),'Panel Spreadsheet'!AM71*Maturity!AM71,"")</f>
        <v>55485000</v>
      </c>
      <c r="AN71" s="3">
        <f>IF(ISNUMBER('Panel Spreadsheet'!AN71),'Panel Spreadsheet'!AN71*Maturity!AN71,"")</f>
        <v>49200000</v>
      </c>
      <c r="AO71" s="3">
        <f>IF(ISNUMBER('Panel Spreadsheet'!AO71),'Panel Spreadsheet'!AO71*Maturity!AO71,"")</f>
        <v>56280000</v>
      </c>
      <c r="AP71" s="3">
        <f>IF(ISNUMBER('Panel Spreadsheet'!AP71),'Panel Spreadsheet'!AP71*Maturity!AP71,"")</f>
        <v>61650000</v>
      </c>
      <c r="AQ71" s="3">
        <f>IF(ISNUMBER('Panel Spreadsheet'!AQ71),'Panel Spreadsheet'!AQ71*Maturity!AQ71,"")</f>
        <v>51375000</v>
      </c>
      <c r="AR71" s="3">
        <f>IF(ISNUMBER('Panel Spreadsheet'!AR71),'Panel Spreadsheet'!AR71*Maturity!AR71,"")</f>
        <v>38300000</v>
      </c>
      <c r="AS71" s="3">
        <f>IF(ISNUMBER('Panel Spreadsheet'!AS71),'Panel Spreadsheet'!AS71*Maturity!AS71,"")</f>
        <v>30000000</v>
      </c>
      <c r="AT71" s="3">
        <f>IF(ISNUMBER('Panel Spreadsheet'!AT71),'Panel Spreadsheet'!AT71*Maturity!AT71,"")</f>
        <v>20150000</v>
      </c>
      <c r="AU71" s="3">
        <f>IF(ISNUMBER('Panel Spreadsheet'!AU71),'Panel Spreadsheet'!AU71*Maturity!AU71,"")</f>
        <v>11820000</v>
      </c>
      <c r="AV71" s="3">
        <f>IF(ISNUMBER('Panel Spreadsheet'!AV71),'Panel Spreadsheet'!AV71*Maturity!AV71,"")</f>
        <v>0</v>
      </c>
      <c r="AW71" s="3" t="str">
        <f>IF(ISNUMBER('Panel Spreadsheet'!AW71),'Panel Spreadsheet'!AW71*Maturity!AW71,"")</f>
        <v/>
      </c>
      <c r="AX71" s="3" t="str">
        <f>IF(ISNUMBER('Panel Spreadsheet'!AX71),'Panel Spreadsheet'!AX71*Maturity!AX71,"")</f>
        <v/>
      </c>
      <c r="AY71" s="3" t="str">
        <f>IF(ISNUMBER('Panel Spreadsheet'!AY71),'Panel Spreadsheet'!AY71*Maturity!AY71,"")</f>
        <v/>
      </c>
      <c r="AZ71" s="3" t="str">
        <f>IF(ISNUMBER('Panel Spreadsheet'!AZ71),'Panel Spreadsheet'!AZ71*Maturity!AZ71,"")</f>
        <v/>
      </c>
      <c r="BA71" s="3" t="str">
        <f>IF(ISNUMBER('Panel Spreadsheet'!BA71),'Panel Spreadsheet'!BA71*Maturity!BA71,"")</f>
        <v/>
      </c>
      <c r="BB71" s="3" t="str">
        <f>IF(ISNUMBER('Panel Spreadsheet'!BB71),'Panel Spreadsheet'!BB71*Maturity!BB71,"")</f>
        <v/>
      </c>
      <c r="BC71" s="3" t="str">
        <f>IF(ISNUMBER('Panel Spreadsheet'!BC71),'Panel Spreadsheet'!BC71*Maturity!BC71,"")</f>
        <v/>
      </c>
      <c r="BD71" s="3" t="str">
        <f>IF(ISNUMBER('Panel Spreadsheet'!BD71),'Panel Spreadsheet'!BD71*Maturity!BD71,"")</f>
        <v/>
      </c>
      <c r="BE71" s="3" t="str">
        <f>IF(ISNUMBER('Panel Spreadsheet'!BE71),'Panel Spreadsheet'!BE71*Maturity!BE71,"")</f>
        <v/>
      </c>
      <c r="BF71" s="3" t="str">
        <f>IF(ISNUMBER('Panel Spreadsheet'!BF71),'Panel Spreadsheet'!BF71*Maturity!BF71,"")</f>
        <v/>
      </c>
      <c r="BG71" s="3" t="str">
        <f>IF(ISNUMBER('Panel Spreadsheet'!BG71),'Panel Spreadsheet'!BG71*Maturity!BG71,"")</f>
        <v/>
      </c>
      <c r="BH71" s="3" t="str">
        <f>IF(ISNUMBER('Panel Spreadsheet'!BH71),'Panel Spreadsheet'!BH71*Maturity!BH71,"")</f>
        <v/>
      </c>
      <c r="BI71" s="3" t="str">
        <f>IF(ISNUMBER('Panel Spreadsheet'!BI71),'Panel Spreadsheet'!BI71*Maturity!BI71,"")</f>
        <v/>
      </c>
      <c r="BJ71" s="3" t="str">
        <f>IF(ISNUMBER('Panel Spreadsheet'!BJ71),'Panel Spreadsheet'!BJ71*Maturity!BJ71,"")</f>
        <v/>
      </c>
      <c r="BK71" s="3" t="str">
        <f>IF(ISNUMBER('Panel Spreadsheet'!BK71),'Panel Spreadsheet'!BK71*Maturity!BK71,"")</f>
        <v/>
      </c>
      <c r="BL71" s="3" t="str">
        <f>IF(ISNUMBER('Panel Spreadsheet'!BL71),'Panel Spreadsheet'!BL71*Maturity!BL71,"")</f>
        <v/>
      </c>
      <c r="BM71" s="3" t="str">
        <f>IF(ISNUMBER('Panel Spreadsheet'!BM71),'Panel Spreadsheet'!BM71*Maturity!BM71,"")</f>
        <v/>
      </c>
    </row>
    <row r="72" spans="1:65" ht="29" x14ac:dyDescent="0.35">
      <c r="A72" s="46" t="s">
        <v>57</v>
      </c>
      <c r="B72" t="s">
        <v>128</v>
      </c>
      <c r="C72">
        <v>2.5</v>
      </c>
      <c r="D72">
        <v>1949</v>
      </c>
      <c r="E72">
        <v>1951</v>
      </c>
      <c r="F72" s="3" t="str">
        <f>IF(ISNUMBER('Panel Spreadsheet'!F72),'Panel Spreadsheet'!F72*Maturity!F72,"")</f>
        <v/>
      </c>
      <c r="G72" s="3" t="str">
        <f>IF(ISNUMBER('Panel Spreadsheet'!G72),'Panel Spreadsheet'!G72*Maturity!G72,"")</f>
        <v/>
      </c>
      <c r="H72" s="3" t="str">
        <f>IF(ISNUMBER('Panel Spreadsheet'!H72),'Panel Spreadsheet'!H72*Maturity!H72,"")</f>
        <v/>
      </c>
      <c r="I72" s="3" t="str">
        <f>IF(ISNUMBER('Panel Spreadsheet'!I72),'Panel Spreadsheet'!I72*Maturity!I72,"")</f>
        <v/>
      </c>
      <c r="J72" s="3" t="str">
        <f>IF(ISNUMBER('Panel Spreadsheet'!J72),'Panel Spreadsheet'!J72*Maturity!J72,"")</f>
        <v/>
      </c>
      <c r="K72" s="3" t="str">
        <f>IF(ISNUMBER('Panel Spreadsheet'!K72),'Panel Spreadsheet'!K72*Maturity!K72,"")</f>
        <v/>
      </c>
      <c r="L72" s="3" t="str">
        <f>IF(ISNUMBER('Panel Spreadsheet'!L72),'Panel Spreadsheet'!L72*Maturity!L72,"")</f>
        <v/>
      </c>
      <c r="M72" s="3" t="str">
        <f>IF(ISNUMBER('Panel Spreadsheet'!M72),'Panel Spreadsheet'!M72*Maturity!M72,"")</f>
        <v/>
      </c>
      <c r="N72" s="3" t="str">
        <f>IF(ISNUMBER('Panel Spreadsheet'!N72),'Panel Spreadsheet'!N72*Maturity!N72,"")</f>
        <v/>
      </c>
      <c r="O72" s="3" t="str">
        <f>IF(ISNUMBER('Panel Spreadsheet'!O72),'Panel Spreadsheet'!O72*Maturity!O72,"")</f>
        <v/>
      </c>
      <c r="P72" s="3" t="str">
        <f>IF(ISNUMBER('Panel Spreadsheet'!P72),'Panel Spreadsheet'!P72*Maturity!P72,"")</f>
        <v/>
      </c>
      <c r="Q72" s="3" t="str">
        <f>IF(ISNUMBER('Panel Spreadsheet'!Q72),'Panel Spreadsheet'!Q72*Maturity!Q72,"")</f>
        <v/>
      </c>
      <c r="R72" s="3" t="str">
        <f>IF(ISNUMBER('Panel Spreadsheet'!R72),'Panel Spreadsheet'!R72*Maturity!R72,"")</f>
        <v/>
      </c>
      <c r="S72" s="3" t="str">
        <f>IF(ISNUMBER('Panel Spreadsheet'!S72),'Panel Spreadsheet'!S72*Maturity!S72,"")</f>
        <v/>
      </c>
      <c r="T72" s="3" t="str">
        <f>IF(ISNUMBER('Panel Spreadsheet'!T72),'Panel Spreadsheet'!T72*Maturity!T72,"")</f>
        <v/>
      </c>
      <c r="U72" s="3" t="str">
        <f>IF(ISNUMBER('Panel Spreadsheet'!U72),'Panel Spreadsheet'!U72*Maturity!U72,"")</f>
        <v/>
      </c>
      <c r="V72" s="3" t="str">
        <f>IF(ISNUMBER('Panel Spreadsheet'!V72),'Panel Spreadsheet'!V72*Maturity!V72,"")</f>
        <v/>
      </c>
      <c r="W72" s="3" t="str">
        <f>IF(ISNUMBER('Panel Spreadsheet'!W72),'Panel Spreadsheet'!W72*Maturity!W72,"")</f>
        <v/>
      </c>
      <c r="X72" s="3" t="str">
        <f>IF(ISNUMBER('Panel Spreadsheet'!X72),'Panel Spreadsheet'!X72*Maturity!X72,"")</f>
        <v/>
      </c>
      <c r="Y72" s="3" t="str">
        <f>IF(ISNUMBER('Panel Spreadsheet'!Y72),'Panel Spreadsheet'!Y72*Maturity!Y72,"")</f>
        <v/>
      </c>
      <c r="Z72" s="3" t="str">
        <f>IF(ISNUMBER('Panel Spreadsheet'!Z72),'Panel Spreadsheet'!Z72*Maturity!Z72,"")</f>
        <v/>
      </c>
      <c r="AA72" s="3" t="str">
        <f>IF(ISNUMBER('Panel Spreadsheet'!AA72),'Panel Spreadsheet'!AA72*Maturity!AA72,"")</f>
        <v/>
      </c>
      <c r="AB72" s="3" t="str">
        <f>IF(ISNUMBER('Panel Spreadsheet'!AB72),'Panel Spreadsheet'!AB72*Maturity!AB72,"")</f>
        <v/>
      </c>
      <c r="AC72" s="3" t="str">
        <f>IF(ISNUMBER('Panel Spreadsheet'!AC72),'Panel Spreadsheet'!AC72*Maturity!AC72,"")</f>
        <v/>
      </c>
      <c r="AD72" s="3" t="str">
        <f>IF(ISNUMBER('Panel Spreadsheet'!AD72),'Panel Spreadsheet'!AD72*Maturity!AD72,"")</f>
        <v/>
      </c>
      <c r="AE72" s="3" t="str">
        <f>IF(ISNUMBER('Panel Spreadsheet'!AE72),'Panel Spreadsheet'!AE72*Maturity!AE72,"")</f>
        <v/>
      </c>
      <c r="AF72" s="3" t="str">
        <f>IF(ISNUMBER('Panel Spreadsheet'!AF72),'Panel Spreadsheet'!AF72*Maturity!AF72,"")</f>
        <v/>
      </c>
      <c r="AG72" s="3" t="str">
        <f>IF(ISNUMBER('Panel Spreadsheet'!AG72),'Panel Spreadsheet'!AG72*Maturity!AG72,"")</f>
        <v/>
      </c>
      <c r="AH72" s="3" t="str">
        <f>IF(ISNUMBER('Panel Spreadsheet'!AH72),'Panel Spreadsheet'!AH72*Maturity!AH72,"")</f>
        <v/>
      </c>
      <c r="AI72" s="3" t="str">
        <f>IF(ISNUMBER('Panel Spreadsheet'!AI72),'Panel Spreadsheet'!AI72*Maturity!AI72,"")</f>
        <v/>
      </c>
      <c r="AJ72" s="3" t="str">
        <f>IF(ISNUMBER('Panel Spreadsheet'!AJ72),'Panel Spreadsheet'!AJ72*Maturity!AJ72,"")</f>
        <v/>
      </c>
      <c r="AK72" s="3" t="str">
        <f>IF(ISNUMBER('Panel Spreadsheet'!AK72),'Panel Spreadsheet'!AK72*Maturity!AK72,"")</f>
        <v/>
      </c>
      <c r="AL72" s="3" t="str">
        <f>IF(ISNUMBER('Panel Spreadsheet'!AL72),'Panel Spreadsheet'!AL72*Maturity!AL72,"")</f>
        <v/>
      </c>
      <c r="AM72" s="3" t="str">
        <f>IF(ISNUMBER('Panel Spreadsheet'!AM72),'Panel Spreadsheet'!AM72*Maturity!AM72,"")</f>
        <v/>
      </c>
      <c r="AN72" s="3" t="str">
        <f>IF(ISNUMBER('Panel Spreadsheet'!AN72),'Panel Spreadsheet'!AN72*Maturity!AN72,"")</f>
        <v/>
      </c>
      <c r="AO72" s="3" t="str">
        <f>IF(ISNUMBER('Panel Spreadsheet'!AO72),'Panel Spreadsheet'!AO72*Maturity!AO72,"")</f>
        <v/>
      </c>
      <c r="AP72" s="3">
        <f>IF(ISNUMBER('Panel Spreadsheet'!AP72),'Panel Spreadsheet'!AP72*Maturity!AP72,"")</f>
        <v>5940000</v>
      </c>
      <c r="AQ72" s="3" t="str">
        <f>IF(ISNUMBER('Panel Spreadsheet'!AQ72),'Panel Spreadsheet'!AQ72*Maturity!AQ72,"")</f>
        <v/>
      </c>
      <c r="AR72" s="3" t="str">
        <f>IF(ISNUMBER('Panel Spreadsheet'!AR72),'Panel Spreadsheet'!AR72*Maturity!AR72,"")</f>
        <v/>
      </c>
      <c r="AS72" s="3" t="str">
        <f>IF(ISNUMBER('Panel Spreadsheet'!AS72),'Panel Spreadsheet'!AS72*Maturity!AS72,"")</f>
        <v/>
      </c>
      <c r="AT72" s="3" t="str">
        <f>IF(ISNUMBER('Panel Spreadsheet'!AT72),'Panel Spreadsheet'!AT72*Maturity!AT72,"")</f>
        <v/>
      </c>
      <c r="AU72" s="3" t="str">
        <f>IF(ISNUMBER('Panel Spreadsheet'!AU72),'Panel Spreadsheet'!AU72*Maturity!AU72,"")</f>
        <v/>
      </c>
      <c r="AV72" s="3" t="str">
        <f>IF(ISNUMBER('Panel Spreadsheet'!AV72),'Panel Spreadsheet'!AV72*Maturity!AV72,"")</f>
        <v/>
      </c>
      <c r="AW72" s="3" t="str">
        <f>IF(ISNUMBER('Panel Spreadsheet'!AW72),'Panel Spreadsheet'!AW72*Maturity!AW72,"")</f>
        <v/>
      </c>
      <c r="AX72" s="3" t="str">
        <f>IF(ISNUMBER('Panel Spreadsheet'!AX72),'Panel Spreadsheet'!AX72*Maturity!AX72,"")</f>
        <v/>
      </c>
      <c r="AY72" s="3" t="str">
        <f>IF(ISNUMBER('Panel Spreadsheet'!AY72),'Panel Spreadsheet'!AY72*Maturity!AY72,"")</f>
        <v/>
      </c>
      <c r="AZ72" s="3" t="str">
        <f>IF(ISNUMBER('Panel Spreadsheet'!AZ72),'Panel Spreadsheet'!AZ72*Maturity!AZ72,"")</f>
        <v/>
      </c>
      <c r="BA72" s="3" t="str">
        <f>IF(ISNUMBER('Panel Spreadsheet'!BA72),'Panel Spreadsheet'!BA72*Maturity!BA72,"")</f>
        <v/>
      </c>
      <c r="BB72" s="3" t="str">
        <f>IF(ISNUMBER('Panel Spreadsheet'!BB72),'Panel Spreadsheet'!BB72*Maturity!BB72,"")</f>
        <v/>
      </c>
      <c r="BC72" s="3" t="str">
        <f>IF(ISNUMBER('Panel Spreadsheet'!BC72),'Panel Spreadsheet'!BC72*Maturity!BC72,"")</f>
        <v/>
      </c>
      <c r="BD72" s="3" t="str">
        <f>IF(ISNUMBER('Panel Spreadsheet'!BD72),'Panel Spreadsheet'!BD72*Maturity!BD72,"")</f>
        <v/>
      </c>
      <c r="BE72" s="3" t="str">
        <f>IF(ISNUMBER('Panel Spreadsheet'!BE72),'Panel Spreadsheet'!BE72*Maturity!BE72,"")</f>
        <v/>
      </c>
      <c r="BF72" s="3" t="str">
        <f>IF(ISNUMBER('Panel Spreadsheet'!BF72),'Panel Spreadsheet'!BF72*Maturity!BF72,"")</f>
        <v/>
      </c>
      <c r="BG72" s="3" t="str">
        <f>IF(ISNUMBER('Panel Spreadsheet'!BG72),'Panel Spreadsheet'!BG72*Maturity!BG72,"")</f>
        <v/>
      </c>
      <c r="BH72" s="3" t="str">
        <f>IF(ISNUMBER('Panel Spreadsheet'!BH72),'Panel Spreadsheet'!BH72*Maturity!BH72,"")</f>
        <v/>
      </c>
      <c r="BI72" s="3" t="str">
        <f>IF(ISNUMBER('Panel Spreadsheet'!BI72),'Panel Spreadsheet'!BI72*Maturity!BI72,"")</f>
        <v/>
      </c>
      <c r="BJ72" s="3" t="str">
        <f>IF(ISNUMBER('Panel Spreadsheet'!BJ72),'Panel Spreadsheet'!BJ72*Maturity!BJ72,"")</f>
        <v/>
      </c>
      <c r="BK72" s="3" t="str">
        <f>IF(ISNUMBER('Panel Spreadsheet'!BK72),'Panel Spreadsheet'!BK72*Maturity!BK72,"")</f>
        <v/>
      </c>
      <c r="BL72" s="3" t="str">
        <f>IF(ISNUMBER('Panel Spreadsheet'!BL72),'Panel Spreadsheet'!BL72*Maturity!BL72,"")</f>
        <v/>
      </c>
      <c r="BM72" s="3" t="str">
        <f>IF(ISNUMBER('Panel Spreadsheet'!BM72),'Panel Spreadsheet'!BM72*Maturity!BM72,"")</f>
        <v/>
      </c>
    </row>
    <row r="73" spans="1:65" ht="29" x14ac:dyDescent="0.35">
      <c r="A73" s="46" t="s">
        <v>57</v>
      </c>
      <c r="B73" t="s">
        <v>128</v>
      </c>
      <c r="C73">
        <v>2.5</v>
      </c>
      <c r="D73">
        <v>1951</v>
      </c>
      <c r="E73">
        <v>1951</v>
      </c>
      <c r="F73" s="3" t="str">
        <f>IF(ISNUMBER('Panel Spreadsheet'!F73),'Panel Spreadsheet'!F73*Maturity!F73,"")</f>
        <v/>
      </c>
      <c r="G73" s="3" t="str">
        <f>IF(ISNUMBER('Panel Spreadsheet'!G73),'Panel Spreadsheet'!G73*Maturity!G73,"")</f>
        <v/>
      </c>
      <c r="H73" s="3" t="str">
        <f>IF(ISNUMBER('Panel Spreadsheet'!H73),'Panel Spreadsheet'!H73*Maturity!H73,"")</f>
        <v/>
      </c>
      <c r="I73" s="3" t="str">
        <f>IF(ISNUMBER('Panel Spreadsheet'!I73),'Panel Spreadsheet'!I73*Maturity!I73,"")</f>
        <v/>
      </c>
      <c r="J73" s="3" t="str">
        <f>IF(ISNUMBER('Panel Spreadsheet'!J73),'Panel Spreadsheet'!J73*Maturity!J73,"")</f>
        <v/>
      </c>
      <c r="K73" s="3" t="str">
        <f>IF(ISNUMBER('Panel Spreadsheet'!K73),'Panel Spreadsheet'!K73*Maturity!K73,"")</f>
        <v/>
      </c>
      <c r="L73" s="3" t="str">
        <f>IF(ISNUMBER('Panel Spreadsheet'!L73),'Panel Spreadsheet'!L73*Maturity!L73,"")</f>
        <v/>
      </c>
      <c r="M73" s="3" t="str">
        <f>IF(ISNUMBER('Panel Spreadsheet'!M73),'Panel Spreadsheet'!M73*Maturity!M73,"")</f>
        <v/>
      </c>
      <c r="N73" s="3" t="str">
        <f>IF(ISNUMBER('Panel Spreadsheet'!N73),'Panel Spreadsheet'!N73*Maturity!N73,"")</f>
        <v/>
      </c>
      <c r="O73" s="3" t="str">
        <f>IF(ISNUMBER('Panel Spreadsheet'!O73),'Panel Spreadsheet'!O73*Maturity!O73,"")</f>
        <v/>
      </c>
      <c r="P73" s="3" t="str">
        <f>IF(ISNUMBER('Panel Spreadsheet'!P73),'Panel Spreadsheet'!P73*Maturity!P73,"")</f>
        <v/>
      </c>
      <c r="Q73" s="3" t="str">
        <f>IF(ISNUMBER('Panel Spreadsheet'!Q73),'Panel Spreadsheet'!Q73*Maturity!Q73,"")</f>
        <v/>
      </c>
      <c r="R73" s="3" t="str">
        <f>IF(ISNUMBER('Panel Spreadsheet'!R73),'Panel Spreadsheet'!R73*Maturity!R73,"")</f>
        <v/>
      </c>
      <c r="S73" s="3" t="str">
        <f>IF(ISNUMBER('Panel Spreadsheet'!S73),'Panel Spreadsheet'!S73*Maturity!S73,"")</f>
        <v/>
      </c>
      <c r="T73" s="3" t="str">
        <f>IF(ISNUMBER('Panel Spreadsheet'!T73),'Panel Spreadsheet'!T73*Maturity!T73,"")</f>
        <v/>
      </c>
      <c r="U73" s="3" t="str">
        <f>IF(ISNUMBER('Panel Spreadsheet'!U73),'Panel Spreadsheet'!U73*Maturity!U73,"")</f>
        <v/>
      </c>
      <c r="V73" s="3" t="str">
        <f>IF(ISNUMBER('Panel Spreadsheet'!V73),'Panel Spreadsheet'!V73*Maturity!V73,"")</f>
        <v/>
      </c>
      <c r="W73" s="3" t="str">
        <f>IF(ISNUMBER('Panel Spreadsheet'!W73),'Panel Spreadsheet'!W73*Maturity!W73,"")</f>
        <v/>
      </c>
      <c r="X73" s="3" t="str">
        <f>IF(ISNUMBER('Panel Spreadsheet'!X73),'Panel Spreadsheet'!X73*Maturity!X73,"")</f>
        <v/>
      </c>
      <c r="Y73" s="3" t="str">
        <f>IF(ISNUMBER('Panel Spreadsheet'!Y73),'Panel Spreadsheet'!Y73*Maturity!Y73,"")</f>
        <v/>
      </c>
      <c r="Z73" s="3" t="str">
        <f>IF(ISNUMBER('Panel Spreadsheet'!Z73),'Panel Spreadsheet'!Z73*Maturity!Z73,"")</f>
        <v/>
      </c>
      <c r="AA73" s="3" t="str">
        <f>IF(ISNUMBER('Panel Spreadsheet'!AA73),'Panel Spreadsheet'!AA73*Maturity!AA73,"")</f>
        <v/>
      </c>
      <c r="AB73" s="3" t="str">
        <f>IF(ISNUMBER('Panel Spreadsheet'!AB73),'Panel Spreadsheet'!AB73*Maturity!AB73,"")</f>
        <v/>
      </c>
      <c r="AC73" s="3" t="str">
        <f>IF(ISNUMBER('Panel Spreadsheet'!AC73),'Panel Spreadsheet'!AC73*Maturity!AC73,"")</f>
        <v/>
      </c>
      <c r="AD73" s="3" t="str">
        <f>IF(ISNUMBER('Panel Spreadsheet'!AD73),'Panel Spreadsheet'!AD73*Maturity!AD73,"")</f>
        <v/>
      </c>
      <c r="AE73" s="3" t="str">
        <f>IF(ISNUMBER('Panel Spreadsheet'!AE73),'Panel Spreadsheet'!AE73*Maturity!AE73,"")</f>
        <v/>
      </c>
      <c r="AF73" s="3" t="str">
        <f>IF(ISNUMBER('Panel Spreadsheet'!AF73),'Panel Spreadsheet'!AF73*Maturity!AF73,"")</f>
        <v/>
      </c>
      <c r="AG73" s="3" t="str">
        <f>IF(ISNUMBER('Panel Spreadsheet'!AG73),'Panel Spreadsheet'!AG73*Maturity!AG73,"")</f>
        <v/>
      </c>
      <c r="AH73" s="3" t="str">
        <f>IF(ISNUMBER('Panel Spreadsheet'!AH73),'Panel Spreadsheet'!AH73*Maturity!AH73,"")</f>
        <v/>
      </c>
      <c r="AI73" s="3" t="str">
        <f>IF(ISNUMBER('Panel Spreadsheet'!AI73),'Panel Spreadsheet'!AI73*Maturity!AI73,"")</f>
        <v/>
      </c>
      <c r="AJ73" s="3" t="str">
        <f>IF(ISNUMBER('Panel Spreadsheet'!AJ73),'Panel Spreadsheet'!AJ73*Maturity!AJ73,"")</f>
        <v/>
      </c>
      <c r="AK73" s="3" t="str">
        <f>IF(ISNUMBER('Panel Spreadsheet'!AK73),'Panel Spreadsheet'!AK73*Maturity!AK73,"")</f>
        <v/>
      </c>
      <c r="AL73" s="3" t="str">
        <f>IF(ISNUMBER('Panel Spreadsheet'!AL73),'Panel Spreadsheet'!AL73*Maturity!AL73,"")</f>
        <v/>
      </c>
      <c r="AM73" s="3" t="str">
        <f>IF(ISNUMBER('Panel Spreadsheet'!AM73),'Panel Spreadsheet'!AM73*Maturity!AM73,"")</f>
        <v/>
      </c>
      <c r="AN73" s="3" t="str">
        <f>IF(ISNUMBER('Panel Spreadsheet'!AN73),'Panel Spreadsheet'!AN73*Maturity!AN73,"")</f>
        <v/>
      </c>
      <c r="AO73" s="3" t="str">
        <f>IF(ISNUMBER('Panel Spreadsheet'!AO73),'Panel Spreadsheet'!AO73*Maturity!AO73,"")</f>
        <v/>
      </c>
      <c r="AP73" s="3" t="str">
        <f>IF(ISNUMBER('Panel Spreadsheet'!AP73),'Panel Spreadsheet'!AP73*Maturity!AP73,"")</f>
        <v/>
      </c>
      <c r="AQ73" s="3">
        <f>IF(ISNUMBER('Panel Spreadsheet'!AQ73),'Panel Spreadsheet'!AQ73*Maturity!AQ73,"")</f>
        <v>0</v>
      </c>
      <c r="AR73" s="3" t="str">
        <f>IF(ISNUMBER('Panel Spreadsheet'!AR73),'Panel Spreadsheet'!AR73*Maturity!AR73,"")</f>
        <v/>
      </c>
      <c r="AS73" s="3" t="str">
        <f>IF(ISNUMBER('Panel Spreadsheet'!AS73),'Panel Spreadsheet'!AS73*Maturity!AS73,"")</f>
        <v/>
      </c>
      <c r="AT73" s="3" t="str">
        <f>IF(ISNUMBER('Panel Spreadsheet'!AT73),'Panel Spreadsheet'!AT73*Maturity!AT73,"")</f>
        <v/>
      </c>
      <c r="AU73" s="3" t="str">
        <f>IF(ISNUMBER('Panel Spreadsheet'!AU73),'Panel Spreadsheet'!AU73*Maturity!AU73,"")</f>
        <v/>
      </c>
      <c r="AV73" s="3" t="str">
        <f>IF(ISNUMBER('Panel Spreadsheet'!AV73),'Panel Spreadsheet'!AV73*Maturity!AV73,"")</f>
        <v/>
      </c>
      <c r="AW73" s="3" t="str">
        <f>IF(ISNUMBER('Panel Spreadsheet'!AW73),'Panel Spreadsheet'!AW73*Maturity!AW73,"")</f>
        <v/>
      </c>
      <c r="AX73" s="3" t="str">
        <f>IF(ISNUMBER('Panel Spreadsheet'!AX73),'Panel Spreadsheet'!AX73*Maturity!AX73,"")</f>
        <v/>
      </c>
      <c r="AY73" s="3" t="str">
        <f>IF(ISNUMBER('Panel Spreadsheet'!AY73),'Panel Spreadsheet'!AY73*Maturity!AY73,"")</f>
        <v/>
      </c>
      <c r="AZ73" s="3" t="str">
        <f>IF(ISNUMBER('Panel Spreadsheet'!AZ73),'Panel Spreadsheet'!AZ73*Maturity!AZ73,"")</f>
        <v/>
      </c>
      <c r="BA73" s="3" t="str">
        <f>IF(ISNUMBER('Panel Spreadsheet'!BA73),'Panel Spreadsheet'!BA73*Maturity!BA73,"")</f>
        <v/>
      </c>
      <c r="BB73" s="3" t="str">
        <f>IF(ISNUMBER('Panel Spreadsheet'!BB73),'Panel Spreadsheet'!BB73*Maturity!BB73,"")</f>
        <v/>
      </c>
      <c r="BC73" s="3" t="str">
        <f>IF(ISNUMBER('Panel Spreadsheet'!BC73),'Panel Spreadsheet'!BC73*Maturity!BC73,"")</f>
        <v/>
      </c>
      <c r="BD73" s="3" t="str">
        <f>IF(ISNUMBER('Panel Spreadsheet'!BD73),'Panel Spreadsheet'!BD73*Maturity!BD73,"")</f>
        <v/>
      </c>
      <c r="BE73" s="3" t="str">
        <f>IF(ISNUMBER('Panel Spreadsheet'!BE73),'Panel Spreadsheet'!BE73*Maturity!BE73,"")</f>
        <v/>
      </c>
      <c r="BF73" s="3" t="str">
        <f>IF(ISNUMBER('Panel Spreadsheet'!BF73),'Panel Spreadsheet'!BF73*Maturity!BF73,"")</f>
        <v/>
      </c>
      <c r="BG73" s="3" t="str">
        <f>IF(ISNUMBER('Panel Spreadsheet'!BG73),'Panel Spreadsheet'!BG73*Maturity!BG73,"")</f>
        <v/>
      </c>
      <c r="BH73" s="3" t="str">
        <f>IF(ISNUMBER('Panel Spreadsheet'!BH73),'Panel Spreadsheet'!BH73*Maturity!BH73,"")</f>
        <v/>
      </c>
      <c r="BI73" s="3" t="str">
        <f>IF(ISNUMBER('Panel Spreadsheet'!BI73),'Panel Spreadsheet'!BI73*Maturity!BI73,"")</f>
        <v/>
      </c>
      <c r="BJ73" s="3" t="str">
        <f>IF(ISNUMBER('Panel Spreadsheet'!BJ73),'Panel Spreadsheet'!BJ73*Maturity!BJ73,"")</f>
        <v/>
      </c>
      <c r="BK73" s="3" t="str">
        <f>IF(ISNUMBER('Panel Spreadsheet'!BK73),'Panel Spreadsheet'!BK73*Maturity!BK73,"")</f>
        <v/>
      </c>
      <c r="BL73" s="3" t="str">
        <f>IF(ISNUMBER('Panel Spreadsheet'!BL73),'Panel Spreadsheet'!BL73*Maturity!BL73,"")</f>
        <v/>
      </c>
      <c r="BM73" s="3" t="str">
        <f>IF(ISNUMBER('Panel Spreadsheet'!BM73),'Panel Spreadsheet'!BM73*Maturity!BM73,"")</f>
        <v/>
      </c>
    </row>
    <row r="74" spans="1:65" x14ac:dyDescent="0.35">
      <c r="A74" s="51" t="s">
        <v>50</v>
      </c>
      <c r="B74" s="49" t="s">
        <v>128</v>
      </c>
      <c r="C74" s="27">
        <v>2.5</v>
      </c>
      <c r="D74" s="22">
        <v>1964</v>
      </c>
      <c r="E74" s="26">
        <v>1967</v>
      </c>
      <c r="F74" s="3" t="str">
        <f>IF(ISNUMBER('Panel Spreadsheet'!F74),'Panel Spreadsheet'!F74*Maturity!F74,"")</f>
        <v/>
      </c>
      <c r="G74" s="3" t="str">
        <f>IF(ISNUMBER('Panel Spreadsheet'!G74),'Panel Spreadsheet'!G74*Maturity!G74,"")</f>
        <v/>
      </c>
      <c r="H74" s="3" t="str">
        <f>IF(ISNUMBER('Panel Spreadsheet'!H74),'Panel Spreadsheet'!H74*Maturity!H74,"")</f>
        <v/>
      </c>
      <c r="I74" s="3" t="str">
        <f>IF(ISNUMBER('Panel Spreadsheet'!I74),'Panel Spreadsheet'!I74*Maturity!I74,"")</f>
        <v/>
      </c>
      <c r="J74" s="3" t="str">
        <f>IF(ISNUMBER('Panel Spreadsheet'!J74),'Panel Spreadsheet'!J74*Maturity!J74,"")</f>
        <v/>
      </c>
      <c r="K74" s="3" t="str">
        <f>IF(ISNUMBER('Panel Spreadsheet'!K74),'Panel Spreadsheet'!K74*Maturity!K74,"")</f>
        <v/>
      </c>
      <c r="L74" s="3" t="str">
        <f>IF(ISNUMBER('Panel Spreadsheet'!L74),'Panel Spreadsheet'!L74*Maturity!L74,"")</f>
        <v/>
      </c>
      <c r="M74" s="3" t="str">
        <f>IF(ISNUMBER('Panel Spreadsheet'!M74),'Panel Spreadsheet'!M74*Maturity!M74,"")</f>
        <v/>
      </c>
      <c r="N74" s="3" t="str">
        <f>IF(ISNUMBER('Panel Spreadsheet'!N74),'Panel Spreadsheet'!N74*Maturity!N74,"")</f>
        <v/>
      </c>
      <c r="O74" s="3" t="str">
        <f>IF(ISNUMBER('Panel Spreadsheet'!O74),'Panel Spreadsheet'!O74*Maturity!O74,"")</f>
        <v/>
      </c>
      <c r="P74" s="3" t="str">
        <f>IF(ISNUMBER('Panel Spreadsheet'!P74),'Panel Spreadsheet'!P74*Maturity!P74,"")</f>
        <v/>
      </c>
      <c r="Q74" s="3" t="str">
        <f>IF(ISNUMBER('Panel Spreadsheet'!Q74),'Panel Spreadsheet'!Q74*Maturity!Q74,"")</f>
        <v/>
      </c>
      <c r="R74" s="3" t="str">
        <f>IF(ISNUMBER('Panel Spreadsheet'!R74),'Panel Spreadsheet'!R74*Maturity!R74,"")</f>
        <v/>
      </c>
      <c r="S74" s="3" t="str">
        <f>IF(ISNUMBER('Panel Spreadsheet'!S74),'Panel Spreadsheet'!S74*Maturity!S74,"")</f>
        <v/>
      </c>
      <c r="T74" s="3" t="str">
        <f>IF(ISNUMBER('Panel Spreadsheet'!T74),'Panel Spreadsheet'!T74*Maturity!T74,"")</f>
        <v/>
      </c>
      <c r="U74" s="3" t="str">
        <f>IF(ISNUMBER('Panel Spreadsheet'!U74),'Panel Spreadsheet'!U74*Maturity!U74,"")</f>
        <v/>
      </c>
      <c r="V74" s="3" t="str">
        <f>IF(ISNUMBER('Panel Spreadsheet'!V74),'Panel Spreadsheet'!V74*Maturity!V74,"")</f>
        <v/>
      </c>
      <c r="W74" s="3" t="str">
        <f>IF(ISNUMBER('Panel Spreadsheet'!W74),'Panel Spreadsheet'!W74*Maturity!W74,"")</f>
        <v/>
      </c>
      <c r="X74" s="3" t="str">
        <f>IF(ISNUMBER('Panel Spreadsheet'!X74),'Panel Spreadsheet'!X74*Maturity!X74,"")</f>
        <v/>
      </c>
      <c r="Y74" s="3" t="str">
        <f>IF(ISNUMBER('Panel Spreadsheet'!Y74),'Panel Spreadsheet'!Y74*Maturity!Y74,"")</f>
        <v/>
      </c>
      <c r="Z74" s="3" t="str">
        <f>IF(ISNUMBER('Panel Spreadsheet'!Z74),'Panel Spreadsheet'!Z74*Maturity!Z74,"")</f>
        <v/>
      </c>
      <c r="AA74" s="3" t="str">
        <f>IF(ISNUMBER('Panel Spreadsheet'!AA74),'Panel Spreadsheet'!AA74*Maturity!AA74,"")</f>
        <v/>
      </c>
      <c r="AB74" s="3" t="str">
        <f>IF(ISNUMBER('Panel Spreadsheet'!AB74),'Panel Spreadsheet'!AB74*Maturity!AB74,"")</f>
        <v/>
      </c>
      <c r="AC74" s="3" t="str">
        <f>IF(ISNUMBER('Panel Spreadsheet'!AC74),'Panel Spreadsheet'!AC74*Maturity!AC74,"")</f>
        <v/>
      </c>
      <c r="AD74" s="3" t="str">
        <f>IF(ISNUMBER('Panel Spreadsheet'!AD74),'Panel Spreadsheet'!AD74*Maturity!AD74,"")</f>
        <v/>
      </c>
      <c r="AE74" s="3" t="str">
        <f>IF(ISNUMBER('Panel Spreadsheet'!AE74),'Panel Spreadsheet'!AE74*Maturity!AE74,"")</f>
        <v/>
      </c>
      <c r="AF74" s="3" t="str">
        <f>IF(ISNUMBER('Panel Spreadsheet'!AF74),'Panel Spreadsheet'!AF74*Maturity!AF74,"")</f>
        <v/>
      </c>
      <c r="AG74" s="3" t="str">
        <f>IF(ISNUMBER('Panel Spreadsheet'!AG74),'Panel Spreadsheet'!AG74*Maturity!AG74,"")</f>
        <v/>
      </c>
      <c r="AH74" s="3" t="str">
        <f>IF(ISNUMBER('Panel Spreadsheet'!AH74),'Panel Spreadsheet'!AH74*Maturity!AH74,"")</f>
        <v/>
      </c>
      <c r="AI74" s="3" t="str">
        <f>IF(ISNUMBER('Panel Spreadsheet'!AI74),'Panel Spreadsheet'!AI74*Maturity!AI74,"")</f>
        <v/>
      </c>
      <c r="AJ74" s="3" t="str">
        <f>IF(ISNUMBER('Panel Spreadsheet'!AJ74),'Panel Spreadsheet'!AJ74*Maturity!AJ74,"")</f>
        <v/>
      </c>
      <c r="AK74" s="3" t="str">
        <f>IF(ISNUMBER('Panel Spreadsheet'!AK74),'Panel Spreadsheet'!AK74*Maturity!AK74,"")</f>
        <v/>
      </c>
      <c r="AL74" s="3" t="str">
        <f>IF(ISNUMBER('Panel Spreadsheet'!AL74),'Panel Spreadsheet'!AL74*Maturity!AL74,"")</f>
        <v/>
      </c>
      <c r="AM74" s="3" t="str">
        <f>IF(ISNUMBER('Panel Spreadsheet'!AM74),'Panel Spreadsheet'!AM74*Maturity!AM74,"")</f>
        <v/>
      </c>
      <c r="AN74" s="3" t="str">
        <f>IF(ISNUMBER('Panel Spreadsheet'!AN74),'Panel Spreadsheet'!AN74*Maturity!AN74,"")</f>
        <v/>
      </c>
      <c r="AO74" s="3" t="str">
        <f>IF(ISNUMBER('Panel Spreadsheet'!AO74),'Panel Spreadsheet'!AO74*Maturity!AO74,"")</f>
        <v/>
      </c>
      <c r="AP74" s="3" t="str">
        <f>IF(ISNUMBER('Panel Spreadsheet'!AP74),'Panel Spreadsheet'!AP74*Maturity!AP74,"")</f>
        <v/>
      </c>
      <c r="AQ74" s="3" t="str">
        <f>IF(ISNUMBER('Panel Spreadsheet'!AQ74),'Panel Spreadsheet'!AQ74*Maturity!AQ74,"")</f>
        <v/>
      </c>
      <c r="AR74" s="3">
        <f>IF(ISNUMBER('Panel Spreadsheet'!AR74),'Panel Spreadsheet'!AR74*Maturity!AR74,"")</f>
        <v>25357500</v>
      </c>
      <c r="AS74" s="3">
        <f>IF(ISNUMBER('Panel Spreadsheet'!AS74),'Panel Spreadsheet'!AS74*Maturity!AS74,"")</f>
        <v>79915500</v>
      </c>
      <c r="AT74" s="3">
        <f>IF(ISNUMBER('Panel Spreadsheet'!AT74),'Panel Spreadsheet'!AT74*Maturity!AT74,"")</f>
        <v>12220000</v>
      </c>
      <c r="AU74" s="3">
        <f>IF(ISNUMBER('Panel Spreadsheet'!AU74),'Panel Spreadsheet'!AU74*Maturity!AU74,"")</f>
        <v>10140000</v>
      </c>
      <c r="AV74" s="3">
        <f>IF(ISNUMBER('Panel Spreadsheet'!AV74),'Panel Spreadsheet'!AV74*Maturity!AV74,"")</f>
        <v>8525000</v>
      </c>
      <c r="AW74" s="3">
        <f>IF(ISNUMBER('Panel Spreadsheet'!AW74),'Panel Spreadsheet'!AW74*Maturity!AW74,"")</f>
        <v>7950000</v>
      </c>
      <c r="AX74" s="3">
        <f>IF(ISNUMBER('Panel Spreadsheet'!AX74),'Panel Spreadsheet'!AX74*Maturity!AX74,"")</f>
        <v>7335000</v>
      </c>
      <c r="AY74" s="3" t="str">
        <f>IF(ISNUMBER('Panel Spreadsheet'!AY74),'Panel Spreadsheet'!AY74*Maturity!AY74,"")</f>
        <v/>
      </c>
      <c r="AZ74" s="3" t="str">
        <f>IF(ISNUMBER('Panel Spreadsheet'!AZ74),'Panel Spreadsheet'!AZ74*Maturity!AZ74,"")</f>
        <v/>
      </c>
      <c r="BA74" s="3" t="str">
        <f>IF(ISNUMBER('Panel Spreadsheet'!BA74),'Panel Spreadsheet'!BA74*Maturity!BA74,"")</f>
        <v/>
      </c>
      <c r="BB74" s="3" t="str">
        <f>IF(ISNUMBER('Panel Spreadsheet'!BB74),'Panel Spreadsheet'!BB74*Maturity!BB74,"")</f>
        <v/>
      </c>
      <c r="BC74" s="3" t="str">
        <f>IF(ISNUMBER('Panel Spreadsheet'!BC74),'Panel Spreadsheet'!BC74*Maturity!BC74,"")</f>
        <v/>
      </c>
      <c r="BD74" s="3" t="str">
        <f>IF(ISNUMBER('Panel Spreadsheet'!BD74),'Panel Spreadsheet'!BD74*Maturity!BD74,"")</f>
        <v/>
      </c>
      <c r="BE74" s="3">
        <f>IF(ISNUMBER('Panel Spreadsheet'!BE74),'Panel Spreadsheet'!BE74*Maturity!BE74,"")</f>
        <v>1868220</v>
      </c>
      <c r="BF74" s="3" t="str">
        <f>IF(ISNUMBER('Panel Spreadsheet'!BF74),'Panel Spreadsheet'!BF74*Maturity!BF74,"")</f>
        <v/>
      </c>
      <c r="BG74" s="3" t="str">
        <f>IF(ISNUMBER('Panel Spreadsheet'!BG74),'Panel Spreadsheet'!BG74*Maturity!BG74,"")</f>
        <v/>
      </c>
      <c r="BH74" s="3" t="str">
        <f>IF(ISNUMBER('Panel Spreadsheet'!BH74),'Panel Spreadsheet'!BH74*Maturity!BH74,"")</f>
        <v/>
      </c>
      <c r="BI74" s="3" t="str">
        <f>IF(ISNUMBER('Panel Spreadsheet'!BI74),'Panel Spreadsheet'!BI74*Maturity!BI74,"")</f>
        <v/>
      </c>
      <c r="BJ74" s="3" t="str">
        <f>IF(ISNUMBER('Panel Spreadsheet'!BJ74),'Panel Spreadsheet'!BJ74*Maturity!BJ74,"")</f>
        <v/>
      </c>
      <c r="BK74" s="3" t="str">
        <f>IF(ISNUMBER('Panel Spreadsheet'!BK74),'Panel Spreadsheet'!BK74*Maturity!BK74,"")</f>
        <v/>
      </c>
      <c r="BL74" s="3" t="str">
        <f>IF(ISNUMBER('Panel Spreadsheet'!BL74),'Panel Spreadsheet'!BL74*Maturity!BL74,"")</f>
        <v/>
      </c>
      <c r="BM74" s="3" t="str">
        <f>IF(ISNUMBER('Panel Spreadsheet'!BM74),'Panel Spreadsheet'!BM74*Maturity!BM74,"")</f>
        <v/>
      </c>
    </row>
    <row r="75" spans="1:65" x14ac:dyDescent="0.35">
      <c r="A75" s="51" t="s">
        <v>36</v>
      </c>
      <c r="B75" s="49" t="s">
        <v>128</v>
      </c>
      <c r="C75" s="27">
        <v>3</v>
      </c>
      <c r="D75" s="22">
        <v>1948</v>
      </c>
      <c r="E75" s="26">
        <v>1953</v>
      </c>
      <c r="F75" s="3" t="str">
        <f>IF(ISNUMBER('Panel Spreadsheet'!F75),'Panel Spreadsheet'!F75*Maturity!F75,"")</f>
        <v/>
      </c>
      <c r="G75" s="3" t="str">
        <f>IF(ISNUMBER('Panel Spreadsheet'!G75),'Panel Spreadsheet'!G75*Maturity!G75,"")</f>
        <v/>
      </c>
      <c r="H75" s="3" t="str">
        <f>IF(ISNUMBER('Panel Spreadsheet'!H75),'Panel Spreadsheet'!H75*Maturity!H75,"")</f>
        <v/>
      </c>
      <c r="I75" s="3" t="str">
        <f>IF(ISNUMBER('Panel Spreadsheet'!I75),'Panel Spreadsheet'!I75*Maturity!I75,"")</f>
        <v/>
      </c>
      <c r="J75" s="3" t="str">
        <f>IF(ISNUMBER('Panel Spreadsheet'!J75),'Panel Spreadsheet'!J75*Maturity!J75,"")</f>
        <v/>
      </c>
      <c r="K75" s="3" t="str">
        <f>IF(ISNUMBER('Panel Spreadsheet'!K75),'Panel Spreadsheet'!K75*Maturity!K75,"")</f>
        <v/>
      </c>
      <c r="L75" s="3" t="str">
        <f>IF(ISNUMBER('Panel Spreadsheet'!L75),'Panel Spreadsheet'!L75*Maturity!L75,"")</f>
        <v/>
      </c>
      <c r="M75" s="3" t="str">
        <f>IF(ISNUMBER('Panel Spreadsheet'!M75),'Panel Spreadsheet'!M75*Maturity!M75,"")</f>
        <v/>
      </c>
      <c r="N75" s="3" t="str">
        <f>IF(ISNUMBER('Panel Spreadsheet'!N75),'Panel Spreadsheet'!N75*Maturity!N75,"")</f>
        <v/>
      </c>
      <c r="O75" s="3" t="str">
        <f>IF(ISNUMBER('Panel Spreadsheet'!O75),'Panel Spreadsheet'!O75*Maturity!O75,"")</f>
        <v/>
      </c>
      <c r="P75" s="3" t="str">
        <f>IF(ISNUMBER('Panel Spreadsheet'!P75),'Panel Spreadsheet'!P75*Maturity!P75,"")</f>
        <v/>
      </c>
      <c r="Q75" s="3" t="str">
        <f>IF(ISNUMBER('Panel Spreadsheet'!Q75),'Panel Spreadsheet'!Q75*Maturity!Q75,"")</f>
        <v/>
      </c>
      <c r="R75" s="3" t="str">
        <f>IF(ISNUMBER('Panel Spreadsheet'!R75),'Panel Spreadsheet'!R75*Maturity!R75,"")</f>
        <v/>
      </c>
      <c r="S75" s="3" t="str">
        <f>IF(ISNUMBER('Panel Spreadsheet'!S75),'Panel Spreadsheet'!S75*Maturity!S75,"")</f>
        <v/>
      </c>
      <c r="T75" s="3" t="str">
        <f>IF(ISNUMBER('Panel Spreadsheet'!T75),'Panel Spreadsheet'!T75*Maturity!T75,"")</f>
        <v/>
      </c>
      <c r="U75" s="3" t="str">
        <f>IF(ISNUMBER('Panel Spreadsheet'!U75),'Panel Spreadsheet'!U75*Maturity!U75,"")</f>
        <v/>
      </c>
      <c r="V75" s="3" t="str">
        <f>IF(ISNUMBER('Panel Spreadsheet'!V75),'Panel Spreadsheet'!V75*Maturity!V75,"")</f>
        <v/>
      </c>
      <c r="W75" s="3" t="str">
        <f>IF(ISNUMBER('Panel Spreadsheet'!W75),'Panel Spreadsheet'!W75*Maturity!W75,"")</f>
        <v/>
      </c>
      <c r="X75" s="3" t="str">
        <f>IF(ISNUMBER('Panel Spreadsheet'!X75),'Panel Spreadsheet'!X75*Maturity!X75,"")</f>
        <v/>
      </c>
      <c r="Y75" s="3">
        <f>IF(ISNUMBER('Panel Spreadsheet'!Y75),'Panel Spreadsheet'!Y75*Maturity!Y75,"")</f>
        <v>23936250</v>
      </c>
      <c r="Z75" s="3">
        <f>IF(ISNUMBER('Panel Spreadsheet'!Z75),'Panel Spreadsheet'!Z75*Maturity!Z75,"")</f>
        <v>25070500</v>
      </c>
      <c r="AA75" s="3">
        <f>IF(ISNUMBER('Panel Spreadsheet'!AA75),'Panel Spreadsheet'!AA75*Maturity!AA75,"")</f>
        <v>24570000</v>
      </c>
      <c r="AB75" s="3">
        <f>IF(ISNUMBER('Panel Spreadsheet'!AB75),'Panel Spreadsheet'!AB75*Maturity!AB75,"")</f>
        <v>23094500</v>
      </c>
      <c r="AC75" s="3">
        <f>IF(ISNUMBER('Panel Spreadsheet'!AC75),'Panel Spreadsheet'!AC75*Maturity!AC75,"")</f>
        <v>20384000</v>
      </c>
      <c r="AD75" s="3">
        <f>IF(ISNUMBER('Panel Spreadsheet'!AD75),'Panel Spreadsheet'!AD75*Maturity!AD75,"")</f>
        <v>26775000</v>
      </c>
      <c r="AE75" s="3">
        <f>IF(ISNUMBER('Panel Spreadsheet'!AE75),'Panel Spreadsheet'!AE75*Maturity!AE75,"")</f>
        <v>9555000</v>
      </c>
      <c r="AF75" s="3">
        <f>IF(ISNUMBER('Panel Spreadsheet'!AF75),'Panel Spreadsheet'!AF75*Maturity!AF75,"")</f>
        <v>9100000</v>
      </c>
      <c r="AG75" s="3">
        <f>IF(ISNUMBER('Panel Spreadsheet'!AG75),'Panel Spreadsheet'!AG75*Maturity!AG75,"")</f>
        <v>8610000</v>
      </c>
      <c r="AH75" s="3">
        <f>IF(ISNUMBER('Panel Spreadsheet'!AH75),'Panel Spreadsheet'!AH75*Maturity!AH75,"")</f>
        <v>7950250</v>
      </c>
      <c r="AI75" s="3">
        <f>IF(ISNUMBER('Panel Spreadsheet'!AI75),'Panel Spreadsheet'!AI75*Maturity!AI75,"")</f>
        <v>7245000</v>
      </c>
      <c r="AJ75" s="3">
        <f>IF(ISNUMBER('Panel Spreadsheet'!AJ75),'Panel Spreadsheet'!AJ75*Maturity!AJ75,"")</f>
        <v>6520500</v>
      </c>
      <c r="AK75" s="3">
        <f>IF(ISNUMBER('Panel Spreadsheet'!AK75),'Panel Spreadsheet'!AK75*Maturity!AK75,"")</f>
        <v>5768000</v>
      </c>
      <c r="AL75" s="3">
        <f>IF(ISNUMBER('Panel Spreadsheet'!AL75),'Panel Spreadsheet'!AL75*Maturity!AL75,"")</f>
        <v>14385000</v>
      </c>
      <c r="AM75" s="3">
        <f>IF(ISNUMBER('Panel Spreadsheet'!AM75),'Panel Spreadsheet'!AM75*Maturity!AM75,"")</f>
        <v>12240000</v>
      </c>
      <c r="AN75" s="3" t="str">
        <f>IF(ISNUMBER('Panel Spreadsheet'!AN75),'Panel Spreadsheet'!AN75*Maturity!AN75,"")</f>
        <v/>
      </c>
      <c r="AO75" s="3" t="str">
        <f>IF(ISNUMBER('Panel Spreadsheet'!AO75),'Panel Spreadsheet'!AO75*Maturity!AO75,"")</f>
        <v/>
      </c>
      <c r="AP75" s="3" t="str">
        <f>IF(ISNUMBER('Panel Spreadsheet'!AP75),'Panel Spreadsheet'!AP75*Maturity!AP75,"")</f>
        <v/>
      </c>
      <c r="AQ75" s="3" t="str">
        <f>IF(ISNUMBER('Panel Spreadsheet'!AQ75),'Panel Spreadsheet'!AQ75*Maturity!AQ75,"")</f>
        <v/>
      </c>
      <c r="AR75" s="3" t="str">
        <f>IF(ISNUMBER('Panel Spreadsheet'!AR75),'Panel Spreadsheet'!AR75*Maturity!AR75,"")</f>
        <v/>
      </c>
      <c r="AS75" s="3" t="str">
        <f>IF(ISNUMBER('Panel Spreadsheet'!AS75),'Panel Spreadsheet'!AS75*Maturity!AS75,"")</f>
        <v/>
      </c>
      <c r="AT75" s="3" t="str">
        <f>IF(ISNUMBER('Panel Spreadsheet'!AT75),'Panel Spreadsheet'!AT75*Maturity!AT75,"")</f>
        <v/>
      </c>
      <c r="AU75" s="3" t="str">
        <f>IF(ISNUMBER('Panel Spreadsheet'!AU75),'Panel Spreadsheet'!AU75*Maturity!AU75,"")</f>
        <v/>
      </c>
      <c r="AV75" s="3" t="str">
        <f>IF(ISNUMBER('Panel Spreadsheet'!AV75),'Panel Spreadsheet'!AV75*Maturity!AV75,"")</f>
        <v/>
      </c>
      <c r="AW75" s="3" t="str">
        <f>IF(ISNUMBER('Panel Spreadsheet'!AW75),'Panel Spreadsheet'!AW75*Maturity!AW75,"")</f>
        <v/>
      </c>
      <c r="AX75" s="3" t="str">
        <f>IF(ISNUMBER('Panel Spreadsheet'!AX75),'Panel Spreadsheet'!AX75*Maturity!AX75,"")</f>
        <v/>
      </c>
      <c r="AY75" s="3" t="str">
        <f>IF(ISNUMBER('Panel Spreadsheet'!AY75),'Panel Spreadsheet'!AY75*Maturity!AY75,"")</f>
        <v/>
      </c>
      <c r="AZ75" s="3" t="str">
        <f>IF(ISNUMBER('Panel Spreadsheet'!AZ75),'Panel Spreadsheet'!AZ75*Maturity!AZ75,"")</f>
        <v/>
      </c>
      <c r="BA75" s="3" t="str">
        <f>IF(ISNUMBER('Panel Spreadsheet'!BA75),'Panel Spreadsheet'!BA75*Maturity!BA75,"")</f>
        <v/>
      </c>
      <c r="BB75" s="3" t="str">
        <f>IF(ISNUMBER('Panel Spreadsheet'!BB75),'Panel Spreadsheet'!BB75*Maturity!BB75,"")</f>
        <v/>
      </c>
      <c r="BC75" s="3" t="str">
        <f>IF(ISNUMBER('Panel Spreadsheet'!BC75),'Panel Spreadsheet'!BC75*Maturity!BC75,"")</f>
        <v/>
      </c>
      <c r="BD75" s="3" t="str">
        <f>IF(ISNUMBER('Panel Spreadsheet'!BD75),'Panel Spreadsheet'!BD75*Maturity!BD75,"")</f>
        <v/>
      </c>
      <c r="BE75" s="3" t="str">
        <f>IF(ISNUMBER('Panel Spreadsheet'!BE75),'Panel Spreadsheet'!BE75*Maturity!BE75,"")</f>
        <v/>
      </c>
      <c r="BF75" s="3" t="str">
        <f>IF(ISNUMBER('Panel Spreadsheet'!BF75),'Panel Spreadsheet'!BF75*Maturity!BF75,"")</f>
        <v/>
      </c>
      <c r="BG75" s="3" t="str">
        <f>IF(ISNUMBER('Panel Spreadsheet'!BG75),'Panel Spreadsheet'!BG75*Maturity!BG75,"")</f>
        <v/>
      </c>
      <c r="BH75" s="3" t="str">
        <f>IF(ISNUMBER('Panel Spreadsheet'!BH75),'Panel Spreadsheet'!BH75*Maturity!BH75,"")</f>
        <v/>
      </c>
      <c r="BI75" s="3" t="str">
        <f>IF(ISNUMBER('Panel Spreadsheet'!BI75),'Panel Spreadsheet'!BI75*Maturity!BI75,"")</f>
        <v/>
      </c>
      <c r="BJ75" s="3" t="str">
        <f>IF(ISNUMBER('Panel Spreadsheet'!BJ75),'Panel Spreadsheet'!BJ75*Maturity!BJ75,"")</f>
        <v/>
      </c>
      <c r="BK75" s="3" t="str">
        <f>IF(ISNUMBER('Panel Spreadsheet'!BK75),'Panel Spreadsheet'!BK75*Maturity!BK75,"")</f>
        <v/>
      </c>
      <c r="BL75" s="3" t="str">
        <f>IF(ISNUMBER('Panel Spreadsheet'!BL75),'Panel Spreadsheet'!BL75*Maturity!BL75,"")</f>
        <v/>
      </c>
      <c r="BM75" s="3" t="str">
        <f>IF(ISNUMBER('Panel Spreadsheet'!BM75),'Panel Spreadsheet'!BM75*Maturity!BM75,"")</f>
        <v/>
      </c>
    </row>
    <row r="76" spans="1:65" x14ac:dyDescent="0.35">
      <c r="A76" s="49" t="s">
        <v>25</v>
      </c>
      <c r="B76" s="49" t="s">
        <v>128</v>
      </c>
      <c r="C76" s="27">
        <v>3</v>
      </c>
      <c r="D76" s="22">
        <v>1930</v>
      </c>
      <c r="E76" s="115">
        <v>1930</v>
      </c>
      <c r="F76" s="3" t="str">
        <f>IF(ISNUMBER('Panel Spreadsheet'!F76),'Panel Spreadsheet'!F76*Maturity!F76,"")</f>
        <v/>
      </c>
      <c r="G76" s="3" t="str">
        <f>IF(ISNUMBER('Panel Spreadsheet'!G76),'Panel Spreadsheet'!G76*Maturity!G76,"")</f>
        <v/>
      </c>
      <c r="H76" s="3" t="str">
        <f>IF(ISNUMBER('Panel Spreadsheet'!H76),'Panel Spreadsheet'!H76*Maturity!H76,"")</f>
        <v/>
      </c>
      <c r="I76" s="3" t="str">
        <f>IF(ISNUMBER('Panel Spreadsheet'!I76),'Panel Spreadsheet'!I76*Maturity!I76,"")</f>
        <v/>
      </c>
      <c r="J76" s="3" t="str">
        <f>IF(ISNUMBER('Panel Spreadsheet'!J76),'Panel Spreadsheet'!J76*Maturity!J76,"")</f>
        <v/>
      </c>
      <c r="K76" s="3" t="str">
        <f>IF(ISNUMBER('Panel Spreadsheet'!K76),'Panel Spreadsheet'!K76*Maturity!K76,"")</f>
        <v/>
      </c>
      <c r="L76" s="3">
        <f>IF(ISNUMBER('Panel Spreadsheet'!L76),'Panel Spreadsheet'!L76*Maturity!L76,"")</f>
        <v>377500</v>
      </c>
      <c r="M76" s="3">
        <f>IF(ISNUMBER('Panel Spreadsheet'!M76),'Panel Spreadsheet'!M76*Maturity!M76,"")</f>
        <v>369000</v>
      </c>
      <c r="N76" s="3">
        <f>IF(ISNUMBER('Panel Spreadsheet'!N76),'Panel Spreadsheet'!N76*Maturity!N76,"")</f>
        <v>360000</v>
      </c>
      <c r="O76" s="3">
        <f>IF(ISNUMBER('Panel Spreadsheet'!O76),'Panel Spreadsheet'!O76*Maturity!O76,"")</f>
        <v>322000</v>
      </c>
      <c r="P76" s="3">
        <f>IF(ISNUMBER('Panel Spreadsheet'!P76),'Panel Spreadsheet'!P76*Maturity!P76,"")</f>
        <v>276000</v>
      </c>
      <c r="Q76" s="3">
        <f>IF(ISNUMBER('Panel Spreadsheet'!Q76),'Panel Spreadsheet'!Q76*Maturity!Q76,"")</f>
        <v>227500</v>
      </c>
      <c r="R76" s="3">
        <f>IF(ISNUMBER('Panel Spreadsheet'!R76),'Panel Spreadsheet'!R76*Maturity!R76,"")</f>
        <v>188000</v>
      </c>
      <c r="S76" s="3">
        <f>IF(ISNUMBER('Panel Spreadsheet'!S76),'Panel Spreadsheet'!S76*Maturity!S76,"")</f>
        <v>286500</v>
      </c>
      <c r="T76" s="3">
        <f>IF(ISNUMBER('Panel Spreadsheet'!T76),'Panel Spreadsheet'!T76*Maturity!T76,"")</f>
        <v>195000</v>
      </c>
      <c r="U76" s="3" t="str">
        <f>IF(ISNUMBER('Panel Spreadsheet'!U76),'Panel Spreadsheet'!U76*Maturity!U76,"")</f>
        <v/>
      </c>
      <c r="V76" s="3" t="str">
        <f>IF(ISNUMBER('Panel Spreadsheet'!V76),'Panel Spreadsheet'!V76*Maturity!V76,"")</f>
        <v/>
      </c>
      <c r="W76" s="3" t="str">
        <f>IF(ISNUMBER('Panel Spreadsheet'!W76),'Panel Spreadsheet'!W76*Maturity!W76,"")</f>
        <v/>
      </c>
      <c r="X76" s="3" t="str">
        <f>IF(ISNUMBER('Panel Spreadsheet'!X76),'Panel Spreadsheet'!X76*Maturity!X76,"")</f>
        <v/>
      </c>
      <c r="Y76" s="3" t="str">
        <f>IF(ISNUMBER('Panel Spreadsheet'!Y76),'Panel Spreadsheet'!Y76*Maturity!Y76,"")</f>
        <v/>
      </c>
      <c r="Z76" s="3" t="str">
        <f>IF(ISNUMBER('Panel Spreadsheet'!Z76),'Panel Spreadsheet'!Z76*Maturity!Z76,"")</f>
        <v/>
      </c>
      <c r="AA76" s="3" t="str">
        <f>IF(ISNUMBER('Panel Spreadsheet'!AA76),'Panel Spreadsheet'!AA76*Maturity!AA76,"")</f>
        <v/>
      </c>
      <c r="AB76" s="3" t="str">
        <f>IF(ISNUMBER('Panel Spreadsheet'!AB76),'Panel Spreadsheet'!AB76*Maturity!AB76,"")</f>
        <v/>
      </c>
      <c r="AC76" s="3" t="str">
        <f>IF(ISNUMBER('Panel Spreadsheet'!AC76),'Panel Spreadsheet'!AC76*Maturity!AC76,"")</f>
        <v/>
      </c>
      <c r="AD76" s="3" t="str">
        <f>IF(ISNUMBER('Panel Spreadsheet'!AD76),'Panel Spreadsheet'!AD76*Maturity!AD76,"")</f>
        <v/>
      </c>
      <c r="AE76" s="3" t="str">
        <f>IF(ISNUMBER('Panel Spreadsheet'!AE76),'Panel Spreadsheet'!AE76*Maturity!AE76,"")</f>
        <v/>
      </c>
      <c r="AF76" s="3" t="str">
        <f>IF(ISNUMBER('Panel Spreadsheet'!AF76),'Panel Spreadsheet'!AF76*Maturity!AF76,"")</f>
        <v/>
      </c>
      <c r="AG76" s="3" t="str">
        <f>IF(ISNUMBER('Panel Spreadsheet'!AG76),'Panel Spreadsheet'!AG76*Maturity!AG76,"")</f>
        <v/>
      </c>
      <c r="AH76" s="3" t="str">
        <f>IF(ISNUMBER('Panel Spreadsheet'!AH76),'Panel Spreadsheet'!AH76*Maturity!AH76,"")</f>
        <v/>
      </c>
      <c r="AI76" s="3" t="str">
        <f>IF(ISNUMBER('Panel Spreadsheet'!AI76),'Panel Spreadsheet'!AI76*Maturity!AI76,"")</f>
        <v/>
      </c>
      <c r="AJ76" s="3" t="str">
        <f>IF(ISNUMBER('Panel Spreadsheet'!AJ76),'Panel Spreadsheet'!AJ76*Maturity!AJ76,"")</f>
        <v/>
      </c>
      <c r="AK76" s="3" t="str">
        <f>IF(ISNUMBER('Panel Spreadsheet'!AK76),'Panel Spreadsheet'!AK76*Maturity!AK76,"")</f>
        <v/>
      </c>
      <c r="AL76" s="3" t="str">
        <f>IF(ISNUMBER('Panel Spreadsheet'!AL76),'Panel Spreadsheet'!AL76*Maturity!AL76,"")</f>
        <v/>
      </c>
      <c r="AM76" s="3" t="str">
        <f>IF(ISNUMBER('Panel Spreadsheet'!AM76),'Panel Spreadsheet'!AM76*Maturity!AM76,"")</f>
        <v/>
      </c>
      <c r="AN76" s="3" t="str">
        <f>IF(ISNUMBER('Panel Spreadsheet'!AN76),'Panel Spreadsheet'!AN76*Maturity!AN76,"")</f>
        <v/>
      </c>
      <c r="AO76" s="3" t="str">
        <f>IF(ISNUMBER('Panel Spreadsheet'!AO76),'Panel Spreadsheet'!AO76*Maturity!AO76,"")</f>
        <v/>
      </c>
      <c r="AP76" s="3" t="str">
        <f>IF(ISNUMBER('Panel Spreadsheet'!AP76),'Panel Spreadsheet'!AP76*Maturity!AP76,"")</f>
        <v/>
      </c>
      <c r="AQ76" s="3" t="str">
        <f>IF(ISNUMBER('Panel Spreadsheet'!AQ76),'Panel Spreadsheet'!AQ76*Maturity!AQ76,"")</f>
        <v/>
      </c>
      <c r="AR76" s="3" t="str">
        <f>IF(ISNUMBER('Panel Spreadsheet'!AR76),'Panel Spreadsheet'!AR76*Maturity!AR76,"")</f>
        <v/>
      </c>
      <c r="AS76" s="3" t="str">
        <f>IF(ISNUMBER('Panel Spreadsheet'!AS76),'Panel Spreadsheet'!AS76*Maturity!AS76,"")</f>
        <v/>
      </c>
      <c r="AT76" s="3" t="str">
        <f>IF(ISNUMBER('Panel Spreadsheet'!AT76),'Panel Spreadsheet'!AT76*Maturity!AT76,"")</f>
        <v/>
      </c>
      <c r="AU76" s="3" t="str">
        <f>IF(ISNUMBER('Panel Spreadsheet'!AU76),'Panel Spreadsheet'!AU76*Maturity!AU76,"")</f>
        <v/>
      </c>
      <c r="AV76" s="3" t="str">
        <f>IF(ISNUMBER('Panel Spreadsheet'!AV76),'Panel Spreadsheet'!AV76*Maturity!AV76,"")</f>
        <v/>
      </c>
      <c r="AW76" s="3" t="str">
        <f>IF(ISNUMBER('Panel Spreadsheet'!AW76),'Panel Spreadsheet'!AW76*Maturity!AW76,"")</f>
        <v/>
      </c>
      <c r="AX76" s="3" t="str">
        <f>IF(ISNUMBER('Panel Spreadsheet'!AX76),'Panel Spreadsheet'!AX76*Maturity!AX76,"")</f>
        <v/>
      </c>
      <c r="AY76" s="3" t="str">
        <f>IF(ISNUMBER('Panel Spreadsheet'!AY76),'Panel Spreadsheet'!AY76*Maturity!AY76,"")</f>
        <v/>
      </c>
      <c r="AZ76" s="3" t="str">
        <f>IF(ISNUMBER('Panel Spreadsheet'!AZ76),'Panel Spreadsheet'!AZ76*Maturity!AZ76,"")</f>
        <v/>
      </c>
      <c r="BA76" s="3" t="str">
        <f>IF(ISNUMBER('Panel Spreadsheet'!BA76),'Panel Spreadsheet'!BA76*Maturity!BA76,"")</f>
        <v/>
      </c>
      <c r="BB76" s="3" t="str">
        <f>IF(ISNUMBER('Panel Spreadsheet'!BB76),'Panel Spreadsheet'!BB76*Maturity!BB76,"")</f>
        <v/>
      </c>
      <c r="BC76" s="3" t="str">
        <f>IF(ISNUMBER('Panel Spreadsheet'!BC76),'Panel Spreadsheet'!BC76*Maturity!BC76,"")</f>
        <v/>
      </c>
      <c r="BD76" s="3" t="str">
        <f>IF(ISNUMBER('Panel Spreadsheet'!BD76),'Panel Spreadsheet'!BD76*Maturity!BD76,"")</f>
        <v/>
      </c>
      <c r="BE76" s="3" t="str">
        <f>IF(ISNUMBER('Panel Spreadsheet'!BE76),'Panel Spreadsheet'!BE76*Maturity!BE76,"")</f>
        <v/>
      </c>
      <c r="BF76" s="3" t="str">
        <f>IF(ISNUMBER('Panel Spreadsheet'!BF76),'Panel Spreadsheet'!BF76*Maturity!BF76,"")</f>
        <v/>
      </c>
      <c r="BG76" s="3" t="str">
        <f>IF(ISNUMBER('Panel Spreadsheet'!BG76),'Panel Spreadsheet'!BG76*Maturity!BG76,"")</f>
        <v/>
      </c>
      <c r="BH76" s="3" t="str">
        <f>IF(ISNUMBER('Panel Spreadsheet'!BH76),'Panel Spreadsheet'!BH76*Maturity!BH76,"")</f>
        <v/>
      </c>
      <c r="BI76" s="3" t="str">
        <f>IF(ISNUMBER('Panel Spreadsheet'!BI76),'Panel Spreadsheet'!BI76*Maturity!BI76,"")</f>
        <v/>
      </c>
      <c r="BJ76" s="3" t="str">
        <f>IF(ISNUMBER('Panel Spreadsheet'!BJ76),'Panel Spreadsheet'!BJ76*Maturity!BJ76,"")</f>
        <v/>
      </c>
      <c r="BK76" s="3" t="str">
        <f>IF(ISNUMBER('Panel Spreadsheet'!BK76),'Panel Spreadsheet'!BK76*Maturity!BK76,"")</f>
        <v/>
      </c>
      <c r="BL76" s="3" t="str">
        <f>IF(ISNUMBER('Panel Spreadsheet'!BL76),'Panel Spreadsheet'!BL76*Maturity!BL76,"")</f>
        <v/>
      </c>
      <c r="BM76" s="3" t="str">
        <f>IF(ISNUMBER('Panel Spreadsheet'!BM76),'Panel Spreadsheet'!BM76*Maturity!BM76,"")</f>
        <v/>
      </c>
    </row>
    <row r="77" spans="1:65" x14ac:dyDescent="0.35">
      <c r="A77" s="51" t="s">
        <v>59</v>
      </c>
      <c r="B77" s="49" t="s">
        <v>128</v>
      </c>
      <c r="C77" s="27">
        <v>3</v>
      </c>
      <c r="D77" s="22">
        <v>1960</v>
      </c>
      <c r="E77" s="115">
        <v>1960</v>
      </c>
      <c r="F77" s="3" t="str">
        <f>IF(ISNUMBER('Panel Spreadsheet'!F77),'Panel Spreadsheet'!F77*Maturity!F77,"")</f>
        <v/>
      </c>
      <c r="G77" s="3" t="str">
        <f>IF(ISNUMBER('Panel Spreadsheet'!G77),'Panel Spreadsheet'!G77*Maturity!G77,"")</f>
        <v/>
      </c>
      <c r="H77" s="3" t="str">
        <f>IF(ISNUMBER('Panel Spreadsheet'!H77),'Panel Spreadsheet'!H77*Maturity!H77,"")</f>
        <v/>
      </c>
      <c r="I77" s="3" t="str">
        <f>IF(ISNUMBER('Panel Spreadsheet'!I77),'Panel Spreadsheet'!I77*Maturity!I77,"")</f>
        <v/>
      </c>
      <c r="J77" s="3" t="str">
        <f>IF(ISNUMBER('Panel Spreadsheet'!J77),'Panel Spreadsheet'!J77*Maturity!J77,"")</f>
        <v/>
      </c>
      <c r="K77" s="3" t="str">
        <f>IF(ISNUMBER('Panel Spreadsheet'!K77),'Panel Spreadsheet'!K77*Maturity!K77,"")</f>
        <v/>
      </c>
      <c r="L77" s="3" t="str">
        <f>IF(ISNUMBER('Panel Spreadsheet'!L77),'Panel Spreadsheet'!L77*Maturity!L77,"")</f>
        <v/>
      </c>
      <c r="M77" s="3" t="str">
        <f>IF(ISNUMBER('Panel Spreadsheet'!M77),'Panel Spreadsheet'!M77*Maturity!M77,"")</f>
        <v/>
      </c>
      <c r="N77" s="3" t="str">
        <f>IF(ISNUMBER('Panel Spreadsheet'!N77),'Panel Spreadsheet'!N77*Maturity!N77,"")</f>
        <v/>
      </c>
      <c r="O77" s="3" t="str">
        <f>IF(ISNUMBER('Panel Spreadsheet'!O77),'Panel Spreadsheet'!O77*Maturity!O77,"")</f>
        <v/>
      </c>
      <c r="P77" s="3" t="str">
        <f>IF(ISNUMBER('Panel Spreadsheet'!P77),'Panel Spreadsheet'!P77*Maturity!P77,"")</f>
        <v/>
      </c>
      <c r="Q77" s="3" t="str">
        <f>IF(ISNUMBER('Panel Spreadsheet'!Q77),'Panel Spreadsheet'!Q77*Maturity!Q77,"")</f>
        <v/>
      </c>
      <c r="R77" s="3" t="str">
        <f>IF(ISNUMBER('Panel Spreadsheet'!R77),'Panel Spreadsheet'!R77*Maturity!R77,"")</f>
        <v/>
      </c>
      <c r="S77" s="3" t="str">
        <f>IF(ISNUMBER('Panel Spreadsheet'!S77),'Panel Spreadsheet'!S77*Maturity!S77,"")</f>
        <v/>
      </c>
      <c r="T77" s="3" t="str">
        <f>IF(ISNUMBER('Panel Spreadsheet'!T77),'Panel Spreadsheet'!T77*Maturity!T77,"")</f>
        <v/>
      </c>
      <c r="U77" s="3" t="str">
        <f>IF(ISNUMBER('Panel Spreadsheet'!U77),'Panel Spreadsheet'!U77*Maturity!U77,"")</f>
        <v/>
      </c>
      <c r="V77" s="3" t="str">
        <f>IF(ISNUMBER('Panel Spreadsheet'!V77),'Panel Spreadsheet'!V77*Maturity!V77,"")</f>
        <v/>
      </c>
      <c r="W77" s="3" t="str">
        <f>IF(ISNUMBER('Panel Spreadsheet'!W77),'Panel Spreadsheet'!W77*Maturity!W77,"")</f>
        <v/>
      </c>
      <c r="X77" s="3" t="str">
        <f>IF(ISNUMBER('Panel Spreadsheet'!X77),'Panel Spreadsheet'!X77*Maturity!X77,"")</f>
        <v/>
      </c>
      <c r="Y77" s="3" t="str">
        <f>IF(ISNUMBER('Panel Spreadsheet'!Y77),'Panel Spreadsheet'!Y77*Maturity!Y77,"")</f>
        <v/>
      </c>
      <c r="Z77" s="3" t="str">
        <f>IF(ISNUMBER('Panel Spreadsheet'!Z77),'Panel Spreadsheet'!Z77*Maturity!Z77,"")</f>
        <v/>
      </c>
      <c r="AA77" s="3" t="str">
        <f>IF(ISNUMBER('Panel Spreadsheet'!AA77),'Panel Spreadsheet'!AA77*Maturity!AA77,"")</f>
        <v/>
      </c>
      <c r="AB77" s="3" t="str">
        <f>IF(ISNUMBER('Panel Spreadsheet'!AB77),'Panel Spreadsheet'!AB77*Maturity!AB77,"")</f>
        <v/>
      </c>
      <c r="AC77" s="3" t="str">
        <f>IF(ISNUMBER('Panel Spreadsheet'!AC77),'Panel Spreadsheet'!AC77*Maturity!AC77,"")</f>
        <v/>
      </c>
      <c r="AD77" s="3" t="str">
        <f>IF(ISNUMBER('Panel Spreadsheet'!AD77),'Panel Spreadsheet'!AD77*Maturity!AD77,"")</f>
        <v/>
      </c>
      <c r="AE77" s="3" t="str">
        <f>IF(ISNUMBER('Panel Spreadsheet'!AE77),'Panel Spreadsheet'!AE77*Maturity!AE77,"")</f>
        <v/>
      </c>
      <c r="AF77" s="3" t="str">
        <f>IF(ISNUMBER('Panel Spreadsheet'!AF77),'Panel Spreadsheet'!AF77*Maturity!AF77,"")</f>
        <v/>
      </c>
      <c r="AG77" s="3" t="str">
        <f>IF(ISNUMBER('Panel Spreadsheet'!AG77),'Panel Spreadsheet'!AG77*Maturity!AG77,"")</f>
        <v/>
      </c>
      <c r="AH77" s="3" t="str">
        <f>IF(ISNUMBER('Panel Spreadsheet'!AH77),'Panel Spreadsheet'!AH77*Maturity!AH77,"")</f>
        <v/>
      </c>
      <c r="AI77" s="3" t="str">
        <f>IF(ISNUMBER('Panel Spreadsheet'!AI77),'Panel Spreadsheet'!AI77*Maturity!AI77,"")</f>
        <v/>
      </c>
      <c r="AJ77" s="3" t="str">
        <f>IF(ISNUMBER('Panel Spreadsheet'!AJ77),'Panel Spreadsheet'!AJ77*Maturity!AJ77,"")</f>
        <v/>
      </c>
      <c r="AK77" s="3" t="str">
        <f>IF(ISNUMBER('Panel Spreadsheet'!AK77),'Panel Spreadsheet'!AK77*Maturity!AK77,"")</f>
        <v/>
      </c>
      <c r="AL77" s="3" t="str">
        <f>IF(ISNUMBER('Panel Spreadsheet'!AL77),'Panel Spreadsheet'!AL77*Maturity!AL77,"")</f>
        <v/>
      </c>
      <c r="AM77" s="3" t="str">
        <f>IF(ISNUMBER('Panel Spreadsheet'!AM77),'Panel Spreadsheet'!AM77*Maturity!AM77,"")</f>
        <v/>
      </c>
      <c r="AN77" s="3" t="str">
        <f>IF(ISNUMBER('Panel Spreadsheet'!AN77),'Panel Spreadsheet'!AN77*Maturity!AN77,"")</f>
        <v/>
      </c>
      <c r="AO77" s="3" t="str">
        <f>IF(ISNUMBER('Panel Spreadsheet'!AO77),'Panel Spreadsheet'!AO77*Maturity!AO77,"")</f>
        <v/>
      </c>
      <c r="AP77" s="3" t="str">
        <f>IF(ISNUMBER('Panel Spreadsheet'!AP77),'Panel Spreadsheet'!AP77*Maturity!AP77,"")</f>
        <v/>
      </c>
      <c r="AQ77" s="3" t="str">
        <f>IF(ISNUMBER('Panel Spreadsheet'!AQ77),'Panel Spreadsheet'!AQ77*Maturity!AQ77,"")</f>
        <v/>
      </c>
      <c r="AR77" s="3" t="str">
        <f>IF(ISNUMBER('Panel Spreadsheet'!AR77),'Panel Spreadsheet'!AR77*Maturity!AR77,"")</f>
        <v/>
      </c>
      <c r="AS77" s="3" t="str">
        <f>IF(ISNUMBER('Panel Spreadsheet'!AS77),'Panel Spreadsheet'!AS77*Maturity!AS77,"")</f>
        <v/>
      </c>
      <c r="AT77" s="3">
        <f>IF(ISNUMBER('Panel Spreadsheet'!AT77),'Panel Spreadsheet'!AT77*Maturity!AT77,"")</f>
        <v>9495000</v>
      </c>
      <c r="AU77" s="3">
        <f>IF(ISNUMBER('Panel Spreadsheet'!AU77),'Panel Spreadsheet'!AU77*Maturity!AU77,"")</f>
        <v>31362500</v>
      </c>
      <c r="AV77" s="3" t="str">
        <f>IF(ISNUMBER('Panel Spreadsheet'!AV77),'Panel Spreadsheet'!AV77*Maturity!AV77,"")</f>
        <v/>
      </c>
      <c r="AW77" s="3" t="str">
        <f>IF(ISNUMBER('Panel Spreadsheet'!AW77),'Panel Spreadsheet'!AW77*Maturity!AW77,"")</f>
        <v/>
      </c>
      <c r="AX77" s="3">
        <f>IF(ISNUMBER('Panel Spreadsheet'!AX77),'Panel Spreadsheet'!AX77*Maturity!AX77,"")</f>
        <v>2955000</v>
      </c>
      <c r="AY77" s="3">
        <f>IF(ISNUMBER('Panel Spreadsheet'!AY77),'Panel Spreadsheet'!AY77*Maturity!AY77,"")</f>
        <v>1500000</v>
      </c>
      <c r="AZ77" s="3" t="str">
        <f>IF(ISNUMBER('Panel Spreadsheet'!AZ77),'Panel Spreadsheet'!AZ77*Maturity!AZ77,"")</f>
        <v/>
      </c>
      <c r="BA77" s="3" t="str">
        <f>IF(ISNUMBER('Panel Spreadsheet'!BA77),'Panel Spreadsheet'!BA77*Maturity!BA77,"")</f>
        <v/>
      </c>
      <c r="BB77" s="3" t="str">
        <f>IF(ISNUMBER('Panel Spreadsheet'!BB77),'Panel Spreadsheet'!BB77*Maturity!BB77,"")</f>
        <v/>
      </c>
      <c r="BC77" s="3" t="str">
        <f>IF(ISNUMBER('Panel Spreadsheet'!BC77),'Panel Spreadsheet'!BC77*Maturity!BC77,"")</f>
        <v/>
      </c>
      <c r="BD77" s="3" t="str">
        <f>IF(ISNUMBER('Panel Spreadsheet'!BD77),'Panel Spreadsheet'!BD77*Maturity!BD77,"")</f>
        <v/>
      </c>
      <c r="BE77" s="3" t="str">
        <f>IF(ISNUMBER('Panel Spreadsheet'!BE77),'Panel Spreadsheet'!BE77*Maturity!BE77,"")</f>
        <v/>
      </c>
      <c r="BF77" s="3" t="str">
        <f>IF(ISNUMBER('Panel Spreadsheet'!BF77),'Panel Spreadsheet'!BF77*Maturity!BF77,"")</f>
        <v/>
      </c>
      <c r="BG77" s="3" t="str">
        <f>IF(ISNUMBER('Panel Spreadsheet'!BG77),'Panel Spreadsheet'!BG77*Maturity!BG77,"")</f>
        <v/>
      </c>
      <c r="BH77" s="3" t="str">
        <f>IF(ISNUMBER('Panel Spreadsheet'!BH77),'Panel Spreadsheet'!BH77*Maturity!BH77,"")</f>
        <v/>
      </c>
      <c r="BI77" s="3" t="str">
        <f>IF(ISNUMBER('Panel Spreadsheet'!BI77),'Panel Spreadsheet'!BI77*Maturity!BI77,"")</f>
        <v/>
      </c>
      <c r="BJ77" s="3" t="str">
        <f>IF(ISNUMBER('Panel Spreadsheet'!BJ77),'Panel Spreadsheet'!BJ77*Maturity!BJ77,"")</f>
        <v/>
      </c>
      <c r="BK77" s="3" t="str">
        <f>IF(ISNUMBER('Panel Spreadsheet'!BK77),'Panel Spreadsheet'!BK77*Maturity!BK77,"")</f>
        <v/>
      </c>
      <c r="BL77" s="3" t="str">
        <f>IF(ISNUMBER('Panel Spreadsheet'!BL77),'Panel Spreadsheet'!BL77*Maturity!BL77,"")</f>
        <v/>
      </c>
      <c r="BM77" s="3" t="str">
        <f>IF(ISNUMBER('Panel Spreadsheet'!BM77),'Panel Spreadsheet'!BM77*Maturity!BM77,"")</f>
        <v/>
      </c>
    </row>
    <row r="78" spans="1:65" x14ac:dyDescent="0.35">
      <c r="A78" s="51" t="s">
        <v>59</v>
      </c>
      <c r="B78" s="49" t="s">
        <v>128</v>
      </c>
      <c r="C78" s="27">
        <v>3</v>
      </c>
      <c r="D78" s="22">
        <v>1962</v>
      </c>
      <c r="E78" s="26">
        <v>1963</v>
      </c>
      <c r="F78" s="3" t="str">
        <f>IF(ISNUMBER('Panel Spreadsheet'!F78),'Panel Spreadsheet'!F78*Maturity!F78,"")</f>
        <v/>
      </c>
      <c r="G78" s="3" t="str">
        <f>IF(ISNUMBER('Panel Spreadsheet'!G78),'Panel Spreadsheet'!G78*Maturity!G78,"")</f>
        <v/>
      </c>
      <c r="H78" s="3" t="str">
        <f>IF(ISNUMBER('Panel Spreadsheet'!H78),'Panel Spreadsheet'!H78*Maturity!H78,"")</f>
        <v/>
      </c>
      <c r="I78" s="3" t="str">
        <f>IF(ISNUMBER('Panel Spreadsheet'!I78),'Panel Spreadsheet'!I78*Maturity!I78,"")</f>
        <v/>
      </c>
      <c r="J78" s="3" t="str">
        <f>IF(ISNUMBER('Panel Spreadsheet'!J78),'Panel Spreadsheet'!J78*Maturity!J78,"")</f>
        <v/>
      </c>
      <c r="K78" s="3" t="str">
        <f>IF(ISNUMBER('Panel Spreadsheet'!K78),'Panel Spreadsheet'!K78*Maturity!K78,"")</f>
        <v/>
      </c>
      <c r="L78" s="3" t="str">
        <f>IF(ISNUMBER('Panel Spreadsheet'!L78),'Panel Spreadsheet'!L78*Maturity!L78,"")</f>
        <v/>
      </c>
      <c r="M78" s="3" t="str">
        <f>IF(ISNUMBER('Panel Spreadsheet'!M78),'Panel Spreadsheet'!M78*Maturity!M78,"")</f>
        <v/>
      </c>
      <c r="N78" s="3" t="str">
        <f>IF(ISNUMBER('Panel Spreadsheet'!N78),'Panel Spreadsheet'!N78*Maturity!N78,"")</f>
        <v/>
      </c>
      <c r="O78" s="3" t="str">
        <f>IF(ISNUMBER('Panel Spreadsheet'!O78),'Panel Spreadsheet'!O78*Maturity!O78,"")</f>
        <v/>
      </c>
      <c r="P78" s="3" t="str">
        <f>IF(ISNUMBER('Panel Spreadsheet'!P78),'Panel Spreadsheet'!P78*Maturity!P78,"")</f>
        <v/>
      </c>
      <c r="Q78" s="3" t="str">
        <f>IF(ISNUMBER('Panel Spreadsheet'!Q78),'Panel Spreadsheet'!Q78*Maturity!Q78,"")</f>
        <v/>
      </c>
      <c r="R78" s="3" t="str">
        <f>IF(ISNUMBER('Panel Spreadsheet'!R78),'Panel Spreadsheet'!R78*Maturity!R78,"")</f>
        <v/>
      </c>
      <c r="S78" s="3" t="str">
        <f>IF(ISNUMBER('Panel Spreadsheet'!S78),'Panel Spreadsheet'!S78*Maturity!S78,"")</f>
        <v/>
      </c>
      <c r="T78" s="3" t="str">
        <f>IF(ISNUMBER('Panel Spreadsheet'!T78),'Panel Spreadsheet'!T78*Maturity!T78,"")</f>
        <v/>
      </c>
      <c r="U78" s="3" t="str">
        <f>IF(ISNUMBER('Panel Spreadsheet'!U78),'Panel Spreadsheet'!U78*Maturity!U78,"")</f>
        <v/>
      </c>
      <c r="V78" s="3" t="str">
        <f>IF(ISNUMBER('Panel Spreadsheet'!V78),'Panel Spreadsheet'!V78*Maturity!V78,"")</f>
        <v/>
      </c>
      <c r="W78" s="3" t="str">
        <f>IF(ISNUMBER('Panel Spreadsheet'!W78),'Panel Spreadsheet'!W78*Maturity!W78,"")</f>
        <v/>
      </c>
      <c r="X78" s="3" t="str">
        <f>IF(ISNUMBER('Panel Spreadsheet'!X78),'Panel Spreadsheet'!X78*Maturity!X78,"")</f>
        <v/>
      </c>
      <c r="Y78" s="3" t="str">
        <f>IF(ISNUMBER('Panel Spreadsheet'!Y78),'Panel Spreadsheet'!Y78*Maturity!Y78,"")</f>
        <v/>
      </c>
      <c r="Z78" s="3" t="str">
        <f>IF(ISNUMBER('Panel Spreadsheet'!Z78),'Panel Spreadsheet'!Z78*Maturity!Z78,"")</f>
        <v/>
      </c>
      <c r="AA78" s="3" t="str">
        <f>IF(ISNUMBER('Panel Spreadsheet'!AA78),'Panel Spreadsheet'!AA78*Maturity!AA78,"")</f>
        <v/>
      </c>
      <c r="AB78" s="3" t="str">
        <f>IF(ISNUMBER('Panel Spreadsheet'!AB78),'Panel Spreadsheet'!AB78*Maturity!AB78,"")</f>
        <v/>
      </c>
      <c r="AC78" s="3" t="str">
        <f>IF(ISNUMBER('Panel Spreadsheet'!AC78),'Panel Spreadsheet'!AC78*Maturity!AC78,"")</f>
        <v/>
      </c>
      <c r="AD78" s="3" t="str">
        <f>IF(ISNUMBER('Panel Spreadsheet'!AD78),'Panel Spreadsheet'!AD78*Maturity!AD78,"")</f>
        <v/>
      </c>
      <c r="AE78" s="3" t="str">
        <f>IF(ISNUMBER('Panel Spreadsheet'!AE78),'Panel Spreadsheet'!AE78*Maturity!AE78,"")</f>
        <v/>
      </c>
      <c r="AF78" s="3" t="str">
        <f>IF(ISNUMBER('Panel Spreadsheet'!AF78),'Panel Spreadsheet'!AF78*Maturity!AF78,"")</f>
        <v/>
      </c>
      <c r="AG78" s="3" t="str">
        <f>IF(ISNUMBER('Panel Spreadsheet'!AG78),'Panel Spreadsheet'!AG78*Maturity!AG78,"")</f>
        <v/>
      </c>
      <c r="AH78" s="3" t="str">
        <f>IF(ISNUMBER('Panel Spreadsheet'!AH78),'Panel Spreadsheet'!AH78*Maturity!AH78,"")</f>
        <v/>
      </c>
      <c r="AI78" s="3" t="str">
        <f>IF(ISNUMBER('Panel Spreadsheet'!AI78),'Panel Spreadsheet'!AI78*Maturity!AI78,"")</f>
        <v/>
      </c>
      <c r="AJ78" s="3" t="str">
        <f>IF(ISNUMBER('Panel Spreadsheet'!AJ78),'Panel Spreadsheet'!AJ78*Maturity!AJ78,"")</f>
        <v/>
      </c>
      <c r="AK78" s="3" t="str">
        <f>IF(ISNUMBER('Panel Spreadsheet'!AK78),'Panel Spreadsheet'!AK78*Maturity!AK78,"")</f>
        <v/>
      </c>
      <c r="AL78" s="3" t="str">
        <f>IF(ISNUMBER('Panel Spreadsheet'!AL78),'Panel Spreadsheet'!AL78*Maturity!AL78,"")</f>
        <v/>
      </c>
      <c r="AM78" s="3" t="str">
        <f>IF(ISNUMBER('Panel Spreadsheet'!AM78),'Panel Spreadsheet'!AM78*Maturity!AM78,"")</f>
        <v/>
      </c>
      <c r="AN78" s="3" t="str">
        <f>IF(ISNUMBER('Panel Spreadsheet'!AN78),'Panel Spreadsheet'!AN78*Maturity!AN78,"")</f>
        <v/>
      </c>
      <c r="AO78" s="3" t="str">
        <f>IF(ISNUMBER('Panel Spreadsheet'!AO78),'Panel Spreadsheet'!AO78*Maturity!AO78,"")</f>
        <v/>
      </c>
      <c r="AP78" s="3" t="str">
        <f>IF(ISNUMBER('Panel Spreadsheet'!AP78),'Panel Spreadsheet'!AP78*Maturity!AP78,"")</f>
        <v/>
      </c>
      <c r="AQ78" s="3" t="str">
        <f>IF(ISNUMBER('Panel Spreadsheet'!AQ78),'Panel Spreadsheet'!AQ78*Maturity!AQ78,"")</f>
        <v/>
      </c>
      <c r="AR78" s="3" t="str">
        <f>IF(ISNUMBER('Panel Spreadsheet'!AR78),'Panel Spreadsheet'!AR78*Maturity!AR78,"")</f>
        <v/>
      </c>
      <c r="AS78" s="3" t="str">
        <f>IF(ISNUMBER('Panel Spreadsheet'!AS78),'Panel Spreadsheet'!AS78*Maturity!AS78,"")</f>
        <v/>
      </c>
      <c r="AT78" s="3">
        <f>IF(ISNUMBER('Panel Spreadsheet'!AT78),'Panel Spreadsheet'!AT78*Maturity!AT78,"")</f>
        <v>23287500</v>
      </c>
      <c r="AU78" s="3">
        <f>IF(ISNUMBER('Panel Spreadsheet'!AU78),'Panel Spreadsheet'!AU78*Maturity!AU78,"")</f>
        <v>18700000</v>
      </c>
      <c r="AV78" s="3" t="str">
        <f>IF(ISNUMBER('Panel Spreadsheet'!AV78),'Panel Spreadsheet'!AV78*Maturity!AV78,"")</f>
        <v/>
      </c>
      <c r="AW78" s="3" t="str">
        <f>IF(ISNUMBER('Panel Spreadsheet'!AW78),'Panel Spreadsheet'!AW78*Maturity!AW78,"")</f>
        <v/>
      </c>
      <c r="AX78" s="3" t="str">
        <f>IF(ISNUMBER('Panel Spreadsheet'!AX78),'Panel Spreadsheet'!AX78*Maturity!AX78,"")</f>
        <v/>
      </c>
      <c r="AY78" s="3">
        <f>IF(ISNUMBER('Panel Spreadsheet'!AY78),'Panel Spreadsheet'!AY78*Maturity!AY78,"")</f>
        <v>11520000</v>
      </c>
      <c r="AZ78" s="3">
        <f>IF(ISNUMBER('Panel Spreadsheet'!AZ78),'Panel Spreadsheet'!AZ78*Maturity!AZ78,"")</f>
        <v>8415000</v>
      </c>
      <c r="BA78" s="3">
        <f>IF(ISNUMBER('Panel Spreadsheet'!BA78),'Panel Spreadsheet'!BA78*Maturity!BA78,"")</f>
        <v>5775000</v>
      </c>
      <c r="BB78" s="3">
        <f>IF(ISNUMBER('Panel Spreadsheet'!BB78),'Panel Spreadsheet'!BB78*Maturity!BB78,"")</f>
        <v>4443750</v>
      </c>
      <c r="BC78" s="3" t="str">
        <f>IF(ISNUMBER('Panel Spreadsheet'!BC78),'Panel Spreadsheet'!BC78*Maturity!BC78,"")</f>
        <v/>
      </c>
      <c r="BD78" s="3" t="str">
        <f>IF(ISNUMBER('Panel Spreadsheet'!BD78),'Panel Spreadsheet'!BD78*Maturity!BD78,"")</f>
        <v/>
      </c>
      <c r="BE78" s="3" t="str">
        <f>IF(ISNUMBER('Panel Spreadsheet'!BE78),'Panel Spreadsheet'!BE78*Maturity!BE78,"")</f>
        <v/>
      </c>
      <c r="BF78" s="3" t="str">
        <f>IF(ISNUMBER('Panel Spreadsheet'!BF78),'Panel Spreadsheet'!BF78*Maturity!BF78,"")</f>
        <v/>
      </c>
      <c r="BG78" s="3" t="str">
        <f>IF(ISNUMBER('Panel Spreadsheet'!BG78),'Panel Spreadsheet'!BG78*Maturity!BG78,"")</f>
        <v/>
      </c>
      <c r="BH78" s="3" t="str">
        <f>IF(ISNUMBER('Panel Spreadsheet'!BH78),'Panel Spreadsheet'!BH78*Maturity!BH78,"")</f>
        <v/>
      </c>
      <c r="BI78" s="3" t="str">
        <f>IF(ISNUMBER('Panel Spreadsheet'!BI78),'Panel Spreadsheet'!BI78*Maturity!BI78,"")</f>
        <v/>
      </c>
      <c r="BJ78" s="3" t="str">
        <f>IF(ISNUMBER('Panel Spreadsheet'!BJ78),'Panel Spreadsheet'!BJ78*Maturity!BJ78,"")</f>
        <v/>
      </c>
      <c r="BK78" s="3" t="str">
        <f>IF(ISNUMBER('Panel Spreadsheet'!BK78),'Panel Spreadsheet'!BK78*Maturity!BK78,"")</f>
        <v/>
      </c>
      <c r="BL78" s="3" t="str">
        <f>IF(ISNUMBER('Panel Spreadsheet'!BL78),'Panel Spreadsheet'!BL78*Maturity!BL78,"")</f>
        <v/>
      </c>
      <c r="BM78" s="3" t="str">
        <f>IF(ISNUMBER('Panel Spreadsheet'!BM78),'Panel Spreadsheet'!BM78*Maturity!BM78,"")</f>
        <v/>
      </c>
    </row>
    <row r="79" spans="1:65" x14ac:dyDescent="0.35">
      <c r="A79" s="49" t="s">
        <v>39</v>
      </c>
      <c r="B79" s="49" t="s">
        <v>128</v>
      </c>
      <c r="C79" s="27">
        <v>3</v>
      </c>
      <c r="D79" s="22">
        <v>1966</v>
      </c>
      <c r="E79" s="22">
        <v>1968</v>
      </c>
      <c r="F79" s="3" t="str">
        <f>IF(ISNUMBER('Panel Spreadsheet'!F79),'Panel Spreadsheet'!F79*Maturity!F79,"")</f>
        <v/>
      </c>
      <c r="G79" s="3" t="str">
        <f>IF(ISNUMBER('Panel Spreadsheet'!G79),'Panel Spreadsheet'!G79*Maturity!G79,"")</f>
        <v/>
      </c>
      <c r="H79" s="3" t="str">
        <f>IF(ISNUMBER('Panel Spreadsheet'!H79),'Panel Spreadsheet'!H79*Maturity!H79,"")</f>
        <v/>
      </c>
      <c r="I79" s="3" t="str">
        <f>IF(ISNUMBER('Panel Spreadsheet'!I79),'Panel Spreadsheet'!I79*Maturity!I79,"")</f>
        <v/>
      </c>
      <c r="J79" s="3" t="str">
        <f>IF(ISNUMBER('Panel Spreadsheet'!J79),'Panel Spreadsheet'!J79*Maturity!J79,"")</f>
        <v/>
      </c>
      <c r="K79" s="3" t="str">
        <f>IF(ISNUMBER('Panel Spreadsheet'!K79),'Panel Spreadsheet'!K79*Maturity!K79,"")</f>
        <v/>
      </c>
      <c r="L79" s="3" t="str">
        <f>IF(ISNUMBER('Panel Spreadsheet'!L79),'Panel Spreadsheet'!L79*Maturity!L79,"")</f>
        <v/>
      </c>
      <c r="M79" s="3" t="str">
        <f>IF(ISNUMBER('Panel Spreadsheet'!M79),'Panel Spreadsheet'!M79*Maturity!M79,"")</f>
        <v/>
      </c>
      <c r="N79" s="3" t="str">
        <f>IF(ISNUMBER('Panel Spreadsheet'!N79),'Panel Spreadsheet'!N79*Maturity!N79,"")</f>
        <v/>
      </c>
      <c r="O79" s="3" t="str">
        <f>IF(ISNUMBER('Panel Spreadsheet'!O79),'Panel Spreadsheet'!O79*Maturity!O79,"")</f>
        <v/>
      </c>
      <c r="P79" s="3" t="str">
        <f>IF(ISNUMBER('Panel Spreadsheet'!P79),'Panel Spreadsheet'!P79*Maturity!P79,"")</f>
        <v/>
      </c>
      <c r="Q79" s="3" t="str">
        <f>IF(ISNUMBER('Panel Spreadsheet'!Q79),'Panel Spreadsheet'!Q79*Maturity!Q79,"")</f>
        <v/>
      </c>
      <c r="R79" s="3" t="str">
        <f>IF(ISNUMBER('Panel Spreadsheet'!R79),'Panel Spreadsheet'!R79*Maturity!R79,"")</f>
        <v/>
      </c>
      <c r="S79" s="3" t="str">
        <f>IF(ISNUMBER('Panel Spreadsheet'!S79),'Panel Spreadsheet'!S79*Maturity!S79,"")</f>
        <v/>
      </c>
      <c r="T79" s="3" t="str">
        <f>IF(ISNUMBER('Panel Spreadsheet'!T79),'Panel Spreadsheet'!T79*Maturity!T79,"")</f>
        <v/>
      </c>
      <c r="U79" s="3" t="str">
        <f>IF(ISNUMBER('Panel Spreadsheet'!U79),'Panel Spreadsheet'!U79*Maturity!U79,"")</f>
        <v/>
      </c>
      <c r="V79" s="3" t="str">
        <f>IF(ISNUMBER('Panel Spreadsheet'!V79),'Panel Spreadsheet'!V79*Maturity!V79,"")</f>
        <v/>
      </c>
      <c r="W79" s="3" t="str">
        <f>IF(ISNUMBER('Panel Spreadsheet'!W79),'Panel Spreadsheet'!W79*Maturity!W79,"")</f>
        <v/>
      </c>
      <c r="X79" s="3" t="str">
        <f>IF(ISNUMBER('Panel Spreadsheet'!X79),'Panel Spreadsheet'!X79*Maturity!X79,"")</f>
        <v/>
      </c>
      <c r="Y79" s="3" t="str">
        <f>IF(ISNUMBER('Panel Spreadsheet'!Y79),'Panel Spreadsheet'!Y79*Maturity!Y79,"")</f>
        <v/>
      </c>
      <c r="Z79" s="3" t="str">
        <f>IF(ISNUMBER('Panel Spreadsheet'!Z79),'Panel Spreadsheet'!Z79*Maturity!Z79,"")</f>
        <v/>
      </c>
      <c r="AA79" s="3" t="str">
        <f>IF(ISNUMBER('Panel Spreadsheet'!AA79),'Panel Spreadsheet'!AA79*Maturity!AA79,"")</f>
        <v/>
      </c>
      <c r="AB79" s="3" t="str">
        <f>IF(ISNUMBER('Panel Spreadsheet'!AB79),'Panel Spreadsheet'!AB79*Maturity!AB79,"")</f>
        <v/>
      </c>
      <c r="AC79" s="3" t="str">
        <f>IF(ISNUMBER('Panel Spreadsheet'!AC79),'Panel Spreadsheet'!AC79*Maturity!AC79,"")</f>
        <v/>
      </c>
      <c r="AD79" s="3" t="str">
        <f>IF(ISNUMBER('Panel Spreadsheet'!AD79),'Panel Spreadsheet'!AD79*Maturity!AD79,"")</f>
        <v/>
      </c>
      <c r="AE79" s="3" t="str">
        <f>IF(ISNUMBER('Panel Spreadsheet'!AE79),'Panel Spreadsheet'!AE79*Maturity!AE79,"")</f>
        <v/>
      </c>
      <c r="AF79" s="3" t="str">
        <f>IF(ISNUMBER('Panel Spreadsheet'!AF79),'Panel Spreadsheet'!AF79*Maturity!AF79,"")</f>
        <v/>
      </c>
      <c r="AG79" s="3" t="str">
        <f>IF(ISNUMBER('Panel Spreadsheet'!AG79),'Panel Spreadsheet'!AG79*Maturity!AG79,"")</f>
        <v/>
      </c>
      <c r="AH79" s="3" t="str">
        <f>IF(ISNUMBER('Panel Spreadsheet'!AH79),'Panel Spreadsheet'!AH79*Maturity!AH79,"")</f>
        <v/>
      </c>
      <c r="AI79" s="3" t="str">
        <f>IF(ISNUMBER('Panel Spreadsheet'!AI79),'Panel Spreadsheet'!AI79*Maturity!AI79,"")</f>
        <v/>
      </c>
      <c r="AJ79" s="3" t="str">
        <f>IF(ISNUMBER('Panel Spreadsheet'!AJ79),'Panel Spreadsheet'!AJ79*Maturity!AJ79,"")</f>
        <v/>
      </c>
      <c r="AK79" s="3" t="str">
        <f>IF(ISNUMBER('Panel Spreadsheet'!AK79),'Panel Spreadsheet'!AK79*Maturity!AK79,"")</f>
        <v/>
      </c>
      <c r="AL79" s="3" t="str">
        <f>IF(ISNUMBER('Panel Spreadsheet'!AL79),'Panel Spreadsheet'!AL79*Maturity!AL79,"")</f>
        <v/>
      </c>
      <c r="AM79" s="3" t="str">
        <f>IF(ISNUMBER('Panel Spreadsheet'!AM79),'Panel Spreadsheet'!AM79*Maturity!AM79,"")</f>
        <v/>
      </c>
      <c r="AN79" s="3" t="str">
        <f>IF(ISNUMBER('Panel Spreadsheet'!AN79),'Panel Spreadsheet'!AN79*Maturity!AN79,"")</f>
        <v/>
      </c>
      <c r="AO79" s="3" t="str">
        <f>IF(ISNUMBER('Panel Spreadsheet'!AO79),'Panel Spreadsheet'!AO79*Maturity!AO79,"")</f>
        <v/>
      </c>
      <c r="AP79" s="3" t="str">
        <f>IF(ISNUMBER('Panel Spreadsheet'!AP79),'Panel Spreadsheet'!AP79*Maturity!AP79,"")</f>
        <v/>
      </c>
      <c r="AQ79" s="3" t="str">
        <f>IF(ISNUMBER('Panel Spreadsheet'!AQ79),'Panel Spreadsheet'!AQ79*Maturity!AQ79,"")</f>
        <v/>
      </c>
      <c r="AR79" s="3">
        <f>IF(ISNUMBER('Panel Spreadsheet'!AR79),'Panel Spreadsheet'!AR79*Maturity!AR79,"")</f>
        <v>56760000</v>
      </c>
      <c r="AS79" s="3">
        <f>IF(ISNUMBER('Panel Spreadsheet'!AS79),'Panel Spreadsheet'!AS79*Maturity!AS79,"")</f>
        <v>87840000</v>
      </c>
      <c r="AT79" s="3" t="str">
        <f>IF(ISNUMBER('Panel Spreadsheet'!AT79),'Panel Spreadsheet'!AT79*Maturity!AT79,"")</f>
        <v/>
      </c>
      <c r="AU79" s="3" t="str">
        <f>IF(ISNUMBER('Panel Spreadsheet'!AU79),'Panel Spreadsheet'!AU79*Maturity!AU79,"")</f>
        <v/>
      </c>
      <c r="AV79" s="3" t="str">
        <f>IF(ISNUMBER('Panel Spreadsheet'!AV79),'Panel Spreadsheet'!AV79*Maturity!AV79,"")</f>
        <v/>
      </c>
      <c r="AW79" s="3" t="str">
        <f>IF(ISNUMBER('Panel Spreadsheet'!AW79),'Panel Spreadsheet'!AW79*Maturity!AW79,"")</f>
        <v/>
      </c>
      <c r="AX79" s="3" t="str">
        <f>IF(ISNUMBER('Panel Spreadsheet'!AX79),'Panel Spreadsheet'!AX79*Maturity!AX79,"")</f>
        <v/>
      </c>
      <c r="AY79" s="3" t="str">
        <f>IF(ISNUMBER('Panel Spreadsheet'!AY79),'Panel Spreadsheet'!AY79*Maturity!AY79,"")</f>
        <v/>
      </c>
      <c r="AZ79" s="3" t="str">
        <f>IF(ISNUMBER('Panel Spreadsheet'!AZ79),'Panel Spreadsheet'!AZ79*Maturity!AZ79,"")</f>
        <v/>
      </c>
      <c r="BA79" s="3" t="str">
        <f>IF(ISNUMBER('Panel Spreadsheet'!BA79),'Panel Spreadsheet'!BA79*Maturity!BA79,"")</f>
        <v/>
      </c>
      <c r="BB79" s="3" t="str">
        <f>IF(ISNUMBER('Panel Spreadsheet'!BB79),'Panel Spreadsheet'!BB79*Maturity!BB79,"")</f>
        <v/>
      </c>
      <c r="BC79" s="3" t="str">
        <f>IF(ISNUMBER('Panel Spreadsheet'!BC79),'Panel Spreadsheet'!BC79*Maturity!BC79,"")</f>
        <v/>
      </c>
      <c r="BD79" s="3" t="str">
        <f>IF(ISNUMBER('Panel Spreadsheet'!BD79),'Panel Spreadsheet'!BD79*Maturity!BD79,"")</f>
        <v/>
      </c>
      <c r="BE79" s="3" t="str">
        <f>IF(ISNUMBER('Panel Spreadsheet'!BE79),'Panel Spreadsheet'!BE79*Maturity!BE79,"")</f>
        <v/>
      </c>
      <c r="BF79" s="3" t="str">
        <f>IF(ISNUMBER('Panel Spreadsheet'!BF79),'Panel Spreadsheet'!BF79*Maturity!BF79,"")</f>
        <v/>
      </c>
      <c r="BG79" s="3" t="str">
        <f>IF(ISNUMBER('Panel Spreadsheet'!BG79),'Panel Spreadsheet'!BG79*Maturity!BG79,"")</f>
        <v/>
      </c>
      <c r="BH79" s="3" t="str">
        <f>IF(ISNUMBER('Panel Spreadsheet'!BH79),'Panel Spreadsheet'!BH79*Maturity!BH79,"")</f>
        <v/>
      </c>
      <c r="BI79" s="3" t="str">
        <f>IF(ISNUMBER('Panel Spreadsheet'!BI79),'Panel Spreadsheet'!BI79*Maturity!BI79,"")</f>
        <v/>
      </c>
      <c r="BJ79" s="3" t="str">
        <f>IF(ISNUMBER('Panel Spreadsheet'!BJ79),'Panel Spreadsheet'!BJ79*Maturity!BJ79,"")</f>
        <v/>
      </c>
      <c r="BK79" s="3" t="str">
        <f>IF(ISNUMBER('Panel Spreadsheet'!BK79),'Panel Spreadsheet'!BK79*Maturity!BK79,"")</f>
        <v/>
      </c>
      <c r="BL79" s="3" t="str">
        <f>IF(ISNUMBER('Panel Spreadsheet'!BL79),'Panel Spreadsheet'!BL79*Maturity!BL79,"")</f>
        <v/>
      </c>
      <c r="BM79" s="3" t="str">
        <f>IF(ISNUMBER('Panel Spreadsheet'!BM79),'Panel Spreadsheet'!BM79*Maturity!BM79,"")</f>
        <v/>
      </c>
    </row>
    <row r="80" spans="1:65" x14ac:dyDescent="0.35">
      <c r="A80" s="51" t="s">
        <v>39</v>
      </c>
      <c r="B80" s="49" t="s">
        <v>128</v>
      </c>
      <c r="C80" s="27">
        <v>3</v>
      </c>
      <c r="D80" s="22">
        <v>1959</v>
      </c>
      <c r="E80" s="22">
        <v>1969</v>
      </c>
      <c r="F80" s="3" t="str">
        <f>IF(ISNUMBER('Panel Spreadsheet'!F80),'Panel Spreadsheet'!F80*Maturity!F80,"")</f>
        <v/>
      </c>
      <c r="G80" s="3" t="str">
        <f>IF(ISNUMBER('Panel Spreadsheet'!G80),'Panel Spreadsheet'!G80*Maturity!G80,"")</f>
        <v/>
      </c>
      <c r="H80" s="3" t="str">
        <f>IF(ISNUMBER('Panel Spreadsheet'!H80),'Panel Spreadsheet'!H80*Maturity!H80,"")</f>
        <v/>
      </c>
      <c r="I80" s="3" t="str">
        <f>IF(ISNUMBER('Panel Spreadsheet'!I80),'Panel Spreadsheet'!I80*Maturity!I80,"")</f>
        <v/>
      </c>
      <c r="J80" s="3" t="str">
        <f>IF(ISNUMBER('Panel Spreadsheet'!J80),'Panel Spreadsheet'!J80*Maturity!J80,"")</f>
        <v/>
      </c>
      <c r="K80" s="3" t="str">
        <f>IF(ISNUMBER('Panel Spreadsheet'!K80),'Panel Spreadsheet'!K80*Maturity!K80,"")</f>
        <v/>
      </c>
      <c r="L80" s="3" t="str">
        <f>IF(ISNUMBER('Panel Spreadsheet'!L80),'Panel Spreadsheet'!L80*Maturity!L80,"")</f>
        <v/>
      </c>
      <c r="M80" s="3" t="str">
        <f>IF(ISNUMBER('Panel Spreadsheet'!M80),'Panel Spreadsheet'!M80*Maturity!M80,"")</f>
        <v/>
      </c>
      <c r="N80" s="3" t="str">
        <f>IF(ISNUMBER('Panel Spreadsheet'!N80),'Panel Spreadsheet'!N80*Maturity!N80,"")</f>
        <v/>
      </c>
      <c r="O80" s="3" t="str">
        <f>IF(ISNUMBER('Panel Spreadsheet'!O80),'Panel Spreadsheet'!O80*Maturity!O80,"")</f>
        <v/>
      </c>
      <c r="P80" s="3" t="str">
        <f>IF(ISNUMBER('Panel Spreadsheet'!P80),'Panel Spreadsheet'!P80*Maturity!P80,"")</f>
        <v/>
      </c>
      <c r="Q80" s="3" t="str">
        <f>IF(ISNUMBER('Panel Spreadsheet'!Q80),'Panel Spreadsheet'!Q80*Maturity!Q80,"")</f>
        <v/>
      </c>
      <c r="R80" s="3" t="str">
        <f>IF(ISNUMBER('Panel Spreadsheet'!R80),'Panel Spreadsheet'!R80*Maturity!R80,"")</f>
        <v/>
      </c>
      <c r="S80" s="3" t="str">
        <f>IF(ISNUMBER('Panel Spreadsheet'!S80),'Panel Spreadsheet'!S80*Maturity!S80,"")</f>
        <v/>
      </c>
      <c r="T80" s="3" t="str">
        <f>IF(ISNUMBER('Panel Spreadsheet'!T80),'Panel Spreadsheet'!T80*Maturity!T80,"")</f>
        <v/>
      </c>
      <c r="U80" s="3" t="str">
        <f>IF(ISNUMBER('Panel Spreadsheet'!U80),'Panel Spreadsheet'!U80*Maturity!U80,"")</f>
        <v/>
      </c>
      <c r="V80" s="3" t="str">
        <f>IF(ISNUMBER('Panel Spreadsheet'!V80),'Panel Spreadsheet'!V80*Maturity!V80,"")</f>
        <v/>
      </c>
      <c r="W80" s="3" t="str">
        <f>IF(ISNUMBER('Panel Spreadsheet'!W80),'Panel Spreadsheet'!W80*Maturity!W80,"")</f>
        <v/>
      </c>
      <c r="X80" s="3" t="str">
        <f>IF(ISNUMBER('Panel Spreadsheet'!X80),'Panel Spreadsheet'!X80*Maturity!X80,"")</f>
        <v/>
      </c>
      <c r="Y80" s="3" t="str">
        <f>IF(ISNUMBER('Panel Spreadsheet'!Y80),'Panel Spreadsheet'!Y80*Maturity!Y80,"")</f>
        <v/>
      </c>
      <c r="Z80" s="3" t="str">
        <f>IF(ISNUMBER('Panel Spreadsheet'!Z80),'Panel Spreadsheet'!Z80*Maturity!Z80,"")</f>
        <v/>
      </c>
      <c r="AA80" s="3">
        <f>IF(ISNUMBER('Panel Spreadsheet'!AA80),'Panel Spreadsheet'!AA80*Maturity!AA80,"")</f>
        <v>35190000</v>
      </c>
      <c r="AB80" s="3">
        <f>IF(ISNUMBER('Panel Spreadsheet'!AB80),'Panel Spreadsheet'!AB80*Maturity!AB80,"")</f>
        <v>34155000</v>
      </c>
      <c r="AC80" s="3">
        <f>IF(ISNUMBER('Panel Spreadsheet'!AC80),'Panel Spreadsheet'!AC80*Maturity!AC80,"")</f>
        <v>29760000</v>
      </c>
      <c r="AD80" s="3">
        <f>IF(ISNUMBER('Panel Spreadsheet'!AD80),'Panel Spreadsheet'!AD80*Maturity!AD80,"")</f>
        <v>36363000</v>
      </c>
      <c r="AE80" s="3">
        <f>IF(ISNUMBER('Panel Spreadsheet'!AE80),'Panel Spreadsheet'!AE80*Maturity!AE80,"")</f>
        <v>33300000</v>
      </c>
      <c r="AF80" s="3">
        <f>IF(ISNUMBER('Panel Spreadsheet'!AF80),'Panel Spreadsheet'!AF80*Maturity!AF80,"")</f>
        <v>33234000</v>
      </c>
      <c r="AG80" s="3">
        <f>IF(ISNUMBER('Panel Spreadsheet'!AG80),'Panel Spreadsheet'!AG80*Maturity!AG80,"")</f>
        <v>33684000</v>
      </c>
      <c r="AH80" s="3">
        <f>IF(ISNUMBER('Panel Spreadsheet'!AH80),'Panel Spreadsheet'!AH80*Maturity!AH80,"")</f>
        <v>32805000</v>
      </c>
      <c r="AI80" s="3">
        <f>IF(ISNUMBER('Panel Spreadsheet'!AI80),'Panel Spreadsheet'!AI80*Maturity!AI80,"")</f>
        <v>31278000</v>
      </c>
      <c r="AJ80" s="3">
        <f>IF(ISNUMBER('Panel Spreadsheet'!AJ80),'Panel Spreadsheet'!AJ80*Maturity!AJ80,"")</f>
        <v>30150000</v>
      </c>
      <c r="AK80" s="3">
        <f>IF(ISNUMBER('Panel Spreadsheet'!AK80),'Panel Spreadsheet'!AK80*Maturity!AK80,"")</f>
        <v>29088000</v>
      </c>
      <c r="AL80" s="3">
        <f>IF(ISNUMBER('Panel Spreadsheet'!AL80),'Panel Spreadsheet'!AL80*Maturity!AL80,"")</f>
        <v>60375000</v>
      </c>
      <c r="AM80" s="3">
        <f>IF(ISNUMBER('Panel Spreadsheet'!AM80),'Panel Spreadsheet'!AM80*Maturity!AM80,"")</f>
        <v>57750000</v>
      </c>
      <c r="AN80" s="3">
        <f>IF(ISNUMBER('Panel Spreadsheet'!AN80),'Panel Spreadsheet'!AN80*Maturity!AN80,"")</f>
        <v>53287500</v>
      </c>
      <c r="AO80" s="3">
        <f>IF(ISNUMBER('Panel Spreadsheet'!AO80),'Panel Spreadsheet'!AO80*Maturity!AO80,"")</f>
        <v>50250000</v>
      </c>
      <c r="AP80" s="3">
        <f>IF(ISNUMBER('Panel Spreadsheet'!AP80),'Panel Spreadsheet'!AP80*Maturity!AP80,"")</f>
        <v>46312500</v>
      </c>
      <c r="AQ80" s="3">
        <f>IF(ISNUMBER('Panel Spreadsheet'!AQ80),'Panel Spreadsheet'!AQ80*Maturity!AQ80,"")</f>
        <v>43875000</v>
      </c>
      <c r="AR80" s="3">
        <f>IF(ISNUMBER('Panel Spreadsheet'!AR80),'Panel Spreadsheet'!AR80*Maturity!AR80,"")</f>
        <v>56100000</v>
      </c>
      <c r="AS80" s="3">
        <f>IF(ISNUMBER('Panel Spreadsheet'!AS80),'Panel Spreadsheet'!AS80*Maturity!AS80,"")</f>
        <v>88328000</v>
      </c>
      <c r="AT80" s="3">
        <f>IF(ISNUMBER('Panel Spreadsheet'!AT80),'Panel Spreadsheet'!AT80*Maturity!AT80,"")</f>
        <v>28800000</v>
      </c>
      <c r="AU80" s="3">
        <f>IF(ISNUMBER('Panel Spreadsheet'!AU80),'Panel Spreadsheet'!AU80*Maturity!AU80,"")</f>
        <v>24220000</v>
      </c>
      <c r="AV80" s="3">
        <f>IF(ISNUMBER('Panel Spreadsheet'!AV80),'Panel Spreadsheet'!AV80*Maturity!AV80,"")</f>
        <v>20410000</v>
      </c>
      <c r="AW80" s="3">
        <f>IF(ISNUMBER('Panel Spreadsheet'!AW80),'Panel Spreadsheet'!AW80*Maturity!AW80,"")</f>
        <v>18840000</v>
      </c>
      <c r="AX80" s="3">
        <f>IF(ISNUMBER('Panel Spreadsheet'!AX80),'Panel Spreadsheet'!AX80*Maturity!AX80,"")</f>
        <v>17820000</v>
      </c>
      <c r="AY80" s="3">
        <f>IF(ISNUMBER('Panel Spreadsheet'!AY80),'Panel Spreadsheet'!AY80*Maturity!AY80,"")</f>
        <v>16900000</v>
      </c>
      <c r="AZ80" s="3">
        <f>IF(ISNUMBER('Panel Spreadsheet'!AZ80),'Panel Spreadsheet'!AZ80*Maturity!AZ80,"")</f>
        <v>14490000</v>
      </c>
      <c r="BA80" s="3">
        <f>IF(ISNUMBER('Panel Spreadsheet'!BA80),'Panel Spreadsheet'!BA80*Maturity!BA80,"")</f>
        <v>12960000</v>
      </c>
      <c r="BB80" s="3">
        <f>IF(ISNUMBER('Panel Spreadsheet'!BB80),'Panel Spreadsheet'!BB80*Maturity!BB80,"")</f>
        <v>8977500</v>
      </c>
      <c r="BC80" s="3">
        <f>IF(ISNUMBER('Panel Spreadsheet'!BC80),'Panel Spreadsheet'!BC80*Maturity!BC80,"")</f>
        <v>8280000</v>
      </c>
      <c r="BD80" s="3" t="str">
        <f>IF(ISNUMBER('Panel Spreadsheet'!BD80),'Panel Spreadsheet'!BD80*Maturity!BD80,"")</f>
        <v/>
      </c>
      <c r="BE80" s="3" t="str">
        <f>IF(ISNUMBER('Panel Spreadsheet'!BE80),'Panel Spreadsheet'!BE80*Maturity!BE80,"")</f>
        <v/>
      </c>
      <c r="BF80" s="3" t="str">
        <f>IF(ISNUMBER('Panel Spreadsheet'!BF80),'Panel Spreadsheet'!BF80*Maturity!BF80,"")</f>
        <v/>
      </c>
      <c r="BG80" s="3" t="str">
        <f>IF(ISNUMBER('Panel Spreadsheet'!BG80),'Panel Spreadsheet'!BG80*Maturity!BG80,"")</f>
        <v/>
      </c>
      <c r="BH80" s="3" t="str">
        <f>IF(ISNUMBER('Panel Spreadsheet'!BH80),'Panel Spreadsheet'!BH80*Maturity!BH80,"")</f>
        <v/>
      </c>
      <c r="BI80" s="3" t="str">
        <f>IF(ISNUMBER('Panel Spreadsheet'!BI80),'Panel Spreadsheet'!BI80*Maturity!BI80,"")</f>
        <v/>
      </c>
      <c r="BJ80" s="3" t="str">
        <f>IF(ISNUMBER('Panel Spreadsheet'!BJ80),'Panel Spreadsheet'!BJ80*Maturity!BJ80,"")</f>
        <v/>
      </c>
      <c r="BK80" s="3" t="str">
        <f>IF(ISNUMBER('Panel Spreadsheet'!BK80),'Panel Spreadsheet'!BK80*Maturity!BK80,"")</f>
        <v/>
      </c>
      <c r="BL80" s="3" t="str">
        <f>IF(ISNUMBER('Panel Spreadsheet'!BL80),'Panel Spreadsheet'!BL80*Maturity!BL80,"")</f>
        <v/>
      </c>
      <c r="BM80" s="3" t="str">
        <f>IF(ISNUMBER('Panel Spreadsheet'!BM80),'Panel Spreadsheet'!BM80*Maturity!BM80,"")</f>
        <v/>
      </c>
    </row>
    <row r="81" spans="1:65" x14ac:dyDescent="0.35">
      <c r="A81" s="49" t="s">
        <v>30</v>
      </c>
      <c r="B81" s="49" t="s">
        <v>128</v>
      </c>
      <c r="C81" s="27">
        <v>3</v>
      </c>
      <c r="D81" s="26">
        <v>1966</v>
      </c>
      <c r="E81" s="26">
        <v>1968</v>
      </c>
      <c r="F81" s="3" t="str">
        <f>IF(ISNUMBER('Panel Spreadsheet'!F81),'Panel Spreadsheet'!F81*Maturity!F81,"")</f>
        <v/>
      </c>
      <c r="G81" s="3" t="str">
        <f>IF(ISNUMBER('Panel Spreadsheet'!G81),'Panel Spreadsheet'!G81*Maturity!G81,"")</f>
        <v/>
      </c>
      <c r="H81" s="3" t="str">
        <f>IF(ISNUMBER('Panel Spreadsheet'!H81),'Panel Spreadsheet'!H81*Maturity!H81,"")</f>
        <v/>
      </c>
      <c r="I81" s="3" t="str">
        <f>IF(ISNUMBER('Panel Spreadsheet'!I81),'Panel Spreadsheet'!I81*Maturity!I81,"")</f>
        <v/>
      </c>
      <c r="J81" s="3" t="str">
        <f>IF(ISNUMBER('Panel Spreadsheet'!J81),'Panel Spreadsheet'!J81*Maturity!J81,"")</f>
        <v/>
      </c>
      <c r="K81" s="3" t="str">
        <f>IF(ISNUMBER('Panel Spreadsheet'!K81),'Panel Spreadsheet'!K81*Maturity!K81,"")</f>
        <v/>
      </c>
      <c r="L81" s="3" t="str">
        <f>IF(ISNUMBER('Panel Spreadsheet'!L81),'Panel Spreadsheet'!L81*Maturity!L81,"")</f>
        <v/>
      </c>
      <c r="M81" s="3" t="str">
        <f>IF(ISNUMBER('Panel Spreadsheet'!M81),'Panel Spreadsheet'!M81*Maturity!M81,"")</f>
        <v/>
      </c>
      <c r="N81" s="3" t="str">
        <f>IF(ISNUMBER('Panel Spreadsheet'!N81),'Panel Spreadsheet'!N81*Maturity!N81,"")</f>
        <v/>
      </c>
      <c r="O81" s="3" t="str">
        <f>IF(ISNUMBER('Panel Spreadsheet'!O81),'Panel Spreadsheet'!O81*Maturity!O81,"")</f>
        <v/>
      </c>
      <c r="P81" s="3" t="str">
        <f>IF(ISNUMBER('Panel Spreadsheet'!P81),'Panel Spreadsheet'!P81*Maturity!P81,"")</f>
        <v/>
      </c>
      <c r="Q81" s="3" t="str">
        <f>IF(ISNUMBER('Panel Spreadsheet'!Q81),'Panel Spreadsheet'!Q81*Maturity!Q81,"")</f>
        <v/>
      </c>
      <c r="R81" s="3" t="str">
        <f>IF(ISNUMBER('Panel Spreadsheet'!R81),'Panel Spreadsheet'!R81*Maturity!R81,"")</f>
        <v/>
      </c>
      <c r="S81" s="3" t="str">
        <f>IF(ISNUMBER('Panel Spreadsheet'!S81),'Panel Spreadsheet'!S81*Maturity!S81,"")</f>
        <v/>
      </c>
      <c r="T81" s="3" t="str">
        <f>IF(ISNUMBER('Panel Spreadsheet'!T81),'Panel Spreadsheet'!T81*Maturity!T81,"")</f>
        <v/>
      </c>
      <c r="U81" s="3" t="str">
        <f>IF(ISNUMBER('Panel Spreadsheet'!U81),'Panel Spreadsheet'!U81*Maturity!U81,"")</f>
        <v/>
      </c>
      <c r="V81" s="3" t="str">
        <f>IF(ISNUMBER('Panel Spreadsheet'!V81),'Panel Spreadsheet'!V81*Maturity!V81,"")</f>
        <v/>
      </c>
      <c r="W81" s="3" t="str">
        <f>IF(ISNUMBER('Panel Spreadsheet'!W81),'Panel Spreadsheet'!W81*Maturity!W81,"")</f>
        <v/>
      </c>
      <c r="X81" s="3" t="str">
        <f>IF(ISNUMBER('Panel Spreadsheet'!X81),'Panel Spreadsheet'!X81*Maturity!X81,"")</f>
        <v/>
      </c>
      <c r="Y81" s="3" t="str">
        <f>IF(ISNUMBER('Panel Spreadsheet'!Y81),'Panel Spreadsheet'!Y81*Maturity!Y81,"")</f>
        <v/>
      </c>
      <c r="Z81" s="3" t="str">
        <f>IF(ISNUMBER('Panel Spreadsheet'!Z81),'Panel Spreadsheet'!Z81*Maturity!Z81,"")</f>
        <v/>
      </c>
      <c r="AA81" s="3" t="str">
        <f>IF(ISNUMBER('Panel Spreadsheet'!AA81),'Panel Spreadsheet'!AA81*Maturity!AA81,"")</f>
        <v/>
      </c>
      <c r="AB81" s="3" t="str">
        <f>IF(ISNUMBER('Panel Spreadsheet'!AB81),'Panel Spreadsheet'!AB81*Maturity!AB81,"")</f>
        <v/>
      </c>
      <c r="AC81" s="3" t="str">
        <f>IF(ISNUMBER('Panel Spreadsheet'!AC81),'Panel Spreadsheet'!AC81*Maturity!AC81,"")</f>
        <v/>
      </c>
      <c r="AD81" s="3" t="str">
        <f>IF(ISNUMBER('Panel Spreadsheet'!AD81),'Panel Spreadsheet'!AD81*Maturity!AD81,"")</f>
        <v/>
      </c>
      <c r="AE81" s="3" t="str">
        <f>IF(ISNUMBER('Panel Spreadsheet'!AE81),'Panel Spreadsheet'!AE81*Maturity!AE81,"")</f>
        <v/>
      </c>
      <c r="AF81" s="3" t="str">
        <f>IF(ISNUMBER('Panel Spreadsheet'!AF81),'Panel Spreadsheet'!AF81*Maturity!AF81,"")</f>
        <v/>
      </c>
      <c r="AG81" s="3" t="str">
        <f>IF(ISNUMBER('Panel Spreadsheet'!AG81),'Panel Spreadsheet'!AG81*Maturity!AG81,"")</f>
        <v/>
      </c>
      <c r="AH81" s="3" t="str">
        <f>IF(ISNUMBER('Panel Spreadsheet'!AH81),'Panel Spreadsheet'!AH81*Maturity!AH81,"")</f>
        <v/>
      </c>
      <c r="AI81" s="3" t="str">
        <f>IF(ISNUMBER('Panel Spreadsheet'!AI81),'Panel Spreadsheet'!AI81*Maturity!AI81,"")</f>
        <v/>
      </c>
      <c r="AJ81" s="3" t="str">
        <f>IF(ISNUMBER('Panel Spreadsheet'!AJ81),'Panel Spreadsheet'!AJ81*Maturity!AJ81,"")</f>
        <v/>
      </c>
      <c r="AK81" s="3" t="str">
        <f>IF(ISNUMBER('Panel Spreadsheet'!AK81),'Panel Spreadsheet'!AK81*Maturity!AK81,"")</f>
        <v/>
      </c>
      <c r="AL81" s="3" t="str">
        <f>IF(ISNUMBER('Panel Spreadsheet'!AL81),'Panel Spreadsheet'!AL81*Maturity!AL81,"")</f>
        <v/>
      </c>
      <c r="AM81" s="3" t="str">
        <f>IF(ISNUMBER('Panel Spreadsheet'!AM81),'Panel Spreadsheet'!AM81*Maturity!AM81,"")</f>
        <v/>
      </c>
      <c r="AN81" s="3" t="str">
        <f>IF(ISNUMBER('Panel Spreadsheet'!AN81),'Panel Spreadsheet'!AN81*Maturity!AN81,"")</f>
        <v/>
      </c>
      <c r="AO81" s="3" t="str">
        <f>IF(ISNUMBER('Panel Spreadsheet'!AO81),'Panel Spreadsheet'!AO81*Maturity!AO81,"")</f>
        <v/>
      </c>
      <c r="AP81" s="3" t="str">
        <f>IF(ISNUMBER('Panel Spreadsheet'!AP81),'Panel Spreadsheet'!AP81*Maturity!AP81,"")</f>
        <v/>
      </c>
      <c r="AQ81" s="3" t="str">
        <f>IF(ISNUMBER('Panel Spreadsheet'!AQ81),'Panel Spreadsheet'!AQ81*Maturity!AQ81,"")</f>
        <v/>
      </c>
      <c r="AR81" s="3" t="str">
        <f>IF(ISNUMBER('Panel Spreadsheet'!AR81),'Panel Spreadsheet'!AR81*Maturity!AR81,"")</f>
        <v/>
      </c>
      <c r="AS81" s="3" t="str">
        <f>IF(ISNUMBER('Panel Spreadsheet'!AS81),'Panel Spreadsheet'!AS81*Maturity!AS81,"")</f>
        <v/>
      </c>
      <c r="AT81" s="3" t="str">
        <f>IF(ISNUMBER('Panel Spreadsheet'!AT81),'Panel Spreadsheet'!AT81*Maturity!AT81,"")</f>
        <v/>
      </c>
      <c r="AU81" s="3" t="str">
        <f>IF(ISNUMBER('Panel Spreadsheet'!AU81),'Panel Spreadsheet'!AU81*Maturity!AU81,"")</f>
        <v/>
      </c>
      <c r="AV81" s="3" t="str">
        <f>IF(ISNUMBER('Panel Spreadsheet'!AV81),'Panel Spreadsheet'!AV81*Maturity!AV81,"")</f>
        <v/>
      </c>
      <c r="AW81" s="3" t="str">
        <f>IF(ISNUMBER('Panel Spreadsheet'!AW81),'Panel Spreadsheet'!AW81*Maturity!AW81,"")</f>
        <v/>
      </c>
      <c r="AX81" s="3" t="str">
        <f>IF(ISNUMBER('Panel Spreadsheet'!AX81),'Panel Spreadsheet'!AX81*Maturity!AX81,"")</f>
        <v/>
      </c>
      <c r="AY81" s="3" t="str">
        <f>IF(ISNUMBER('Panel Spreadsheet'!AY81),'Panel Spreadsheet'!AY81*Maturity!AY81,"")</f>
        <v/>
      </c>
      <c r="AZ81" s="3" t="str">
        <f>IF(ISNUMBER('Panel Spreadsheet'!AZ81),'Panel Spreadsheet'!AZ81*Maturity!AZ81,"")</f>
        <v/>
      </c>
      <c r="BA81" s="3" t="str">
        <f>IF(ISNUMBER('Panel Spreadsheet'!BA81),'Panel Spreadsheet'!BA81*Maturity!BA81,"")</f>
        <v/>
      </c>
      <c r="BB81" s="3" t="str">
        <f>IF(ISNUMBER('Panel Spreadsheet'!BB81),'Panel Spreadsheet'!BB81*Maturity!BB81,"")</f>
        <v/>
      </c>
      <c r="BC81" s="3" t="str">
        <f>IF(ISNUMBER('Panel Spreadsheet'!BC81),'Panel Spreadsheet'!BC81*Maturity!BC81,"")</f>
        <v/>
      </c>
      <c r="BD81" s="3" t="str">
        <f>IF(ISNUMBER('Panel Spreadsheet'!BD81),'Panel Spreadsheet'!BD81*Maturity!BD81,"")</f>
        <v/>
      </c>
      <c r="BE81" s="3" t="str">
        <f>IF(ISNUMBER('Panel Spreadsheet'!BE81),'Panel Spreadsheet'!BE81*Maturity!BE81,"")</f>
        <v/>
      </c>
      <c r="BF81" s="3">
        <f>IF(ISNUMBER('Panel Spreadsheet'!BF81),'Panel Spreadsheet'!BF81*Maturity!BF81,"")</f>
        <v>2116546</v>
      </c>
      <c r="BG81" s="3">
        <f>IF(ISNUMBER('Panel Spreadsheet'!BG81),'Panel Spreadsheet'!BG81*Maturity!BG81,"")</f>
        <v>4669062</v>
      </c>
      <c r="BH81" s="3" t="str">
        <f>IF(ISNUMBER('Panel Spreadsheet'!BH81),'Panel Spreadsheet'!BH81*Maturity!BH81,"")</f>
        <v/>
      </c>
      <c r="BI81" s="3" t="str">
        <f>IF(ISNUMBER('Panel Spreadsheet'!BI81),'Panel Spreadsheet'!BI81*Maturity!BI81,"")</f>
        <v/>
      </c>
      <c r="BJ81" s="3" t="str">
        <f>IF(ISNUMBER('Panel Spreadsheet'!BJ81),'Panel Spreadsheet'!BJ81*Maturity!BJ81,"")</f>
        <v/>
      </c>
      <c r="BK81" s="3" t="str">
        <f>IF(ISNUMBER('Panel Spreadsheet'!BK81),'Panel Spreadsheet'!BK81*Maturity!BK81,"")</f>
        <v/>
      </c>
      <c r="BL81" s="3" t="str">
        <f>IF(ISNUMBER('Panel Spreadsheet'!BL81),'Panel Spreadsheet'!BL81*Maturity!BL81,"")</f>
        <v/>
      </c>
      <c r="BM81" s="3" t="str">
        <f>IF(ISNUMBER('Panel Spreadsheet'!BM81),'Panel Spreadsheet'!BM81*Maturity!BM81,"")</f>
        <v/>
      </c>
    </row>
    <row r="82" spans="1:65" x14ac:dyDescent="0.35">
      <c r="A82" s="51" t="s">
        <v>51</v>
      </c>
      <c r="B82" s="49" t="s">
        <v>128</v>
      </c>
      <c r="C82" s="27">
        <v>3</v>
      </c>
      <c r="D82" s="22">
        <v>1954</v>
      </c>
      <c r="E82" s="26">
        <v>1958</v>
      </c>
      <c r="F82" s="3" t="str">
        <f>IF(ISNUMBER('Panel Spreadsheet'!F82),'Panel Spreadsheet'!F82*Maturity!F82,"")</f>
        <v/>
      </c>
      <c r="G82" s="3" t="str">
        <f>IF(ISNUMBER('Panel Spreadsheet'!G82),'Panel Spreadsheet'!G82*Maturity!G82,"")</f>
        <v/>
      </c>
      <c r="H82" s="3" t="str">
        <f>IF(ISNUMBER('Panel Spreadsheet'!H82),'Panel Spreadsheet'!H82*Maturity!H82,"")</f>
        <v/>
      </c>
      <c r="I82" s="3" t="str">
        <f>IF(ISNUMBER('Panel Spreadsheet'!I82),'Panel Spreadsheet'!I82*Maturity!I82,"")</f>
        <v/>
      </c>
      <c r="J82" s="3" t="str">
        <f>IF(ISNUMBER('Panel Spreadsheet'!J82),'Panel Spreadsheet'!J82*Maturity!J82,"")</f>
        <v/>
      </c>
      <c r="K82" s="3" t="str">
        <f>IF(ISNUMBER('Panel Spreadsheet'!K82),'Panel Spreadsheet'!K82*Maturity!K82,"")</f>
        <v/>
      </c>
      <c r="L82" s="3" t="str">
        <f>IF(ISNUMBER('Panel Spreadsheet'!L82),'Panel Spreadsheet'!L82*Maturity!L82,"")</f>
        <v/>
      </c>
      <c r="M82" s="3" t="str">
        <f>IF(ISNUMBER('Panel Spreadsheet'!M82),'Panel Spreadsheet'!M82*Maturity!M82,"")</f>
        <v/>
      </c>
      <c r="N82" s="3" t="str">
        <f>IF(ISNUMBER('Panel Spreadsheet'!N82),'Panel Spreadsheet'!N82*Maturity!N82,"")</f>
        <v/>
      </c>
      <c r="O82" s="3" t="str">
        <f>IF(ISNUMBER('Panel Spreadsheet'!O82),'Panel Spreadsheet'!O82*Maturity!O82,"")</f>
        <v/>
      </c>
      <c r="P82" s="3" t="str">
        <f>IF(ISNUMBER('Panel Spreadsheet'!P82),'Panel Spreadsheet'!P82*Maturity!P82,"")</f>
        <v/>
      </c>
      <c r="Q82" s="3" t="str">
        <f>IF(ISNUMBER('Panel Spreadsheet'!Q82),'Panel Spreadsheet'!Q82*Maturity!Q82,"")</f>
        <v/>
      </c>
      <c r="R82" s="3" t="str">
        <f>IF(ISNUMBER('Panel Spreadsheet'!R82),'Panel Spreadsheet'!R82*Maturity!R82,"")</f>
        <v/>
      </c>
      <c r="S82" s="3" t="str">
        <f>IF(ISNUMBER('Panel Spreadsheet'!S82),'Panel Spreadsheet'!S82*Maturity!S82,"")</f>
        <v/>
      </c>
      <c r="T82" s="3" t="str">
        <f>IF(ISNUMBER('Panel Spreadsheet'!T82),'Panel Spreadsheet'!T82*Maturity!T82,"")</f>
        <v/>
      </c>
      <c r="U82" s="3" t="str">
        <f>IF(ISNUMBER('Panel Spreadsheet'!U82),'Panel Spreadsheet'!U82*Maturity!U82,"")</f>
        <v/>
      </c>
      <c r="V82" s="3" t="str">
        <f>IF(ISNUMBER('Panel Spreadsheet'!V82),'Panel Spreadsheet'!V82*Maturity!V82,"")</f>
        <v/>
      </c>
      <c r="W82" s="3" t="str">
        <f>IF(ISNUMBER('Panel Spreadsheet'!W82),'Panel Spreadsheet'!W82*Maturity!W82,"")</f>
        <v/>
      </c>
      <c r="X82" s="3" t="str">
        <f>IF(ISNUMBER('Panel Spreadsheet'!X82),'Panel Spreadsheet'!X82*Maturity!X82,"")</f>
        <v/>
      </c>
      <c r="Y82" s="3" t="str">
        <f>IF(ISNUMBER('Panel Spreadsheet'!Y82),'Panel Spreadsheet'!Y82*Maturity!Y82,"")</f>
        <v/>
      </c>
      <c r="Z82" s="3" t="str">
        <f>IF(ISNUMBER('Panel Spreadsheet'!Z82),'Panel Spreadsheet'!Z82*Maturity!Z82,"")</f>
        <v/>
      </c>
      <c r="AA82" s="3" t="str">
        <f>IF(ISNUMBER('Panel Spreadsheet'!AA82),'Panel Spreadsheet'!AA82*Maturity!AA82,"")</f>
        <v/>
      </c>
      <c r="AB82" s="3" t="str">
        <f>IF(ISNUMBER('Panel Spreadsheet'!AB82),'Panel Spreadsheet'!AB82*Maturity!AB82,"")</f>
        <v/>
      </c>
      <c r="AC82" s="3" t="str">
        <f>IF(ISNUMBER('Panel Spreadsheet'!AC82),'Panel Spreadsheet'!AC82*Maturity!AC82,"")</f>
        <v/>
      </c>
      <c r="AD82" s="3" t="str">
        <f>IF(ISNUMBER('Panel Spreadsheet'!AD82),'Panel Spreadsheet'!AD82*Maturity!AD82,"")</f>
        <v/>
      </c>
      <c r="AE82" s="3" t="str">
        <f>IF(ISNUMBER('Panel Spreadsheet'!AE82),'Panel Spreadsheet'!AE82*Maturity!AE82,"")</f>
        <v/>
      </c>
      <c r="AF82" s="3" t="str">
        <f>IF(ISNUMBER('Panel Spreadsheet'!AF82),'Panel Spreadsheet'!AF82*Maturity!AF82,"")</f>
        <v/>
      </c>
      <c r="AG82" s="3" t="str">
        <f>IF(ISNUMBER('Panel Spreadsheet'!AG82),'Panel Spreadsheet'!AG82*Maturity!AG82,"")</f>
        <v/>
      </c>
      <c r="AH82" s="3" t="str">
        <f>IF(ISNUMBER('Panel Spreadsheet'!AH82),'Panel Spreadsheet'!AH82*Maturity!AH82,"")</f>
        <v/>
      </c>
      <c r="AI82" s="3" t="str">
        <f>IF(ISNUMBER('Panel Spreadsheet'!AI82),'Panel Spreadsheet'!AI82*Maturity!AI82,"")</f>
        <v/>
      </c>
      <c r="AJ82" s="3">
        <f>IF(ISNUMBER('Panel Spreadsheet'!AJ82),'Panel Spreadsheet'!AJ82*Maturity!AJ82,"")</f>
        <v>12694500</v>
      </c>
      <c r="AK82" s="3">
        <f>IF(ISNUMBER('Panel Spreadsheet'!AK82),'Panel Spreadsheet'!AK82*Maturity!AK82,"")</f>
        <v>26585000</v>
      </c>
      <c r="AL82" s="3">
        <f>IF(ISNUMBER('Panel Spreadsheet'!AL82),'Panel Spreadsheet'!AL82*Maturity!AL82,"")</f>
        <v>37800000</v>
      </c>
      <c r="AM82" s="3">
        <f>IF(ISNUMBER('Panel Spreadsheet'!AM82),'Panel Spreadsheet'!AM82*Maturity!AM82,"")</f>
        <v>34485000</v>
      </c>
      <c r="AN82" s="3">
        <f>IF(ISNUMBER('Panel Spreadsheet'!AN82),'Panel Spreadsheet'!AN82*Maturity!AN82,"")</f>
        <v>31200000</v>
      </c>
      <c r="AO82" s="3">
        <f>IF(ISNUMBER('Panel Spreadsheet'!AO82),'Panel Spreadsheet'!AO82*Maturity!AO82,"")</f>
        <v>27405000</v>
      </c>
      <c r="AP82" s="3">
        <f>IF(ISNUMBER('Panel Spreadsheet'!AP82),'Panel Spreadsheet'!AP82*Maturity!AP82,"")</f>
        <v>24720000</v>
      </c>
      <c r="AQ82" s="3">
        <f>IF(ISNUMBER('Panel Spreadsheet'!AQ82),'Panel Spreadsheet'!AQ82*Maturity!AQ82,"")</f>
        <v>21630000</v>
      </c>
      <c r="AR82" s="3">
        <f>IF(ISNUMBER('Panel Spreadsheet'!AR82),'Panel Spreadsheet'!AR82*Maturity!AR82,"")</f>
        <v>49725000</v>
      </c>
      <c r="AS82" s="3">
        <f>IF(ISNUMBER('Panel Spreadsheet'!AS82),'Panel Spreadsheet'!AS82*Maturity!AS82,"")</f>
        <v>42818750</v>
      </c>
      <c r="AT82" s="3" t="str">
        <f>IF(ISNUMBER('Panel Spreadsheet'!AT82),'Panel Spreadsheet'!AT82*Maturity!AT82,"")</f>
        <v/>
      </c>
      <c r="AU82" s="3" t="str">
        <f>IF(ISNUMBER('Panel Spreadsheet'!AU82),'Panel Spreadsheet'!AU82*Maturity!AU82,"")</f>
        <v/>
      </c>
      <c r="AV82" s="3" t="str">
        <f>IF(ISNUMBER('Panel Spreadsheet'!AV82),'Panel Spreadsheet'!AV82*Maturity!AV82,"")</f>
        <v/>
      </c>
      <c r="AW82" s="3" t="str">
        <f>IF(ISNUMBER('Panel Spreadsheet'!AW82),'Panel Spreadsheet'!AW82*Maturity!AW82,"")</f>
        <v/>
      </c>
      <c r="AX82" s="3" t="str">
        <f>IF(ISNUMBER('Panel Spreadsheet'!AX82),'Panel Spreadsheet'!AX82*Maturity!AX82,"")</f>
        <v/>
      </c>
      <c r="AY82" s="3" t="str">
        <f>IF(ISNUMBER('Panel Spreadsheet'!AY82),'Panel Spreadsheet'!AY82*Maturity!AY82,"")</f>
        <v/>
      </c>
      <c r="AZ82" s="3" t="str">
        <f>IF(ISNUMBER('Panel Spreadsheet'!AZ82),'Panel Spreadsheet'!AZ82*Maturity!AZ82,"")</f>
        <v/>
      </c>
      <c r="BA82" s="3" t="str">
        <f>IF(ISNUMBER('Panel Spreadsheet'!BA82),'Panel Spreadsheet'!BA82*Maturity!BA82,"")</f>
        <v/>
      </c>
      <c r="BB82" s="3" t="str">
        <f>IF(ISNUMBER('Panel Spreadsheet'!BB82),'Panel Spreadsheet'!BB82*Maturity!BB82,"")</f>
        <v/>
      </c>
      <c r="BC82" s="3" t="str">
        <f>IF(ISNUMBER('Panel Spreadsheet'!BC82),'Panel Spreadsheet'!BC82*Maturity!BC82,"")</f>
        <v/>
      </c>
      <c r="BD82" s="3" t="str">
        <f>IF(ISNUMBER('Panel Spreadsheet'!BD82),'Panel Spreadsheet'!BD82*Maturity!BD82,"")</f>
        <v/>
      </c>
      <c r="BE82" s="3" t="str">
        <f>IF(ISNUMBER('Panel Spreadsheet'!BE82),'Panel Spreadsheet'!BE82*Maturity!BE82,"")</f>
        <v/>
      </c>
      <c r="BF82" s="3" t="str">
        <f>IF(ISNUMBER('Panel Spreadsheet'!BF82),'Panel Spreadsheet'!BF82*Maturity!BF82,"")</f>
        <v/>
      </c>
      <c r="BG82" s="3" t="str">
        <f>IF(ISNUMBER('Panel Spreadsheet'!BG82),'Panel Spreadsheet'!BG82*Maturity!BG82,"")</f>
        <v/>
      </c>
      <c r="BH82" s="3" t="str">
        <f>IF(ISNUMBER('Panel Spreadsheet'!BH82),'Panel Spreadsheet'!BH82*Maturity!BH82,"")</f>
        <v/>
      </c>
      <c r="BI82" s="3" t="str">
        <f>IF(ISNUMBER('Panel Spreadsheet'!BI82),'Panel Spreadsheet'!BI82*Maturity!BI82,"")</f>
        <v/>
      </c>
      <c r="BJ82" s="3" t="str">
        <f>IF(ISNUMBER('Panel Spreadsheet'!BJ82),'Panel Spreadsheet'!BJ82*Maturity!BJ82,"")</f>
        <v/>
      </c>
      <c r="BK82" s="3" t="str">
        <f>IF(ISNUMBER('Panel Spreadsheet'!BK82),'Panel Spreadsheet'!BK82*Maturity!BK82,"")</f>
        <v/>
      </c>
      <c r="BL82" s="3" t="str">
        <f>IF(ISNUMBER('Panel Spreadsheet'!BL82),'Panel Spreadsheet'!BL82*Maturity!BL82,"")</f>
        <v/>
      </c>
      <c r="BM82" s="3" t="str">
        <f>IF(ISNUMBER('Panel Spreadsheet'!BM82),'Panel Spreadsheet'!BM82*Maturity!BM82,"")</f>
        <v/>
      </c>
    </row>
    <row r="83" spans="1:65" x14ac:dyDescent="0.35">
      <c r="A83" s="51" t="s">
        <v>50</v>
      </c>
      <c r="B83" s="49" t="s">
        <v>128</v>
      </c>
      <c r="C83" s="27">
        <v>3</v>
      </c>
      <c r="D83" s="22">
        <v>1955</v>
      </c>
      <c r="E83" s="22">
        <v>1965</v>
      </c>
      <c r="F83" s="3" t="str">
        <f>IF(ISNUMBER('Panel Spreadsheet'!F83),'Panel Spreadsheet'!F83*Maturity!F83,"")</f>
        <v/>
      </c>
      <c r="G83" s="3" t="str">
        <f>IF(ISNUMBER('Panel Spreadsheet'!G83),'Panel Spreadsheet'!G83*Maturity!G83,"")</f>
        <v/>
      </c>
      <c r="H83" s="3" t="str">
        <f>IF(ISNUMBER('Panel Spreadsheet'!H83),'Panel Spreadsheet'!H83*Maturity!H83,"")</f>
        <v/>
      </c>
      <c r="I83" s="3" t="str">
        <f>IF(ISNUMBER('Panel Spreadsheet'!I83),'Panel Spreadsheet'!I83*Maturity!I83,"")</f>
        <v/>
      </c>
      <c r="J83" s="3" t="str">
        <f>IF(ISNUMBER('Panel Spreadsheet'!J83),'Panel Spreadsheet'!J83*Maturity!J83,"")</f>
        <v/>
      </c>
      <c r="K83" s="3" t="str">
        <f>IF(ISNUMBER('Panel Spreadsheet'!K83),'Panel Spreadsheet'!K83*Maturity!K83,"")</f>
        <v/>
      </c>
      <c r="L83" s="3" t="str">
        <f>IF(ISNUMBER('Panel Spreadsheet'!L83),'Panel Spreadsheet'!L83*Maturity!L83,"")</f>
        <v/>
      </c>
      <c r="M83" s="3" t="str">
        <f>IF(ISNUMBER('Panel Spreadsheet'!M83),'Panel Spreadsheet'!M83*Maturity!M83,"")</f>
        <v/>
      </c>
      <c r="N83" s="3" t="str">
        <f>IF(ISNUMBER('Panel Spreadsheet'!N83),'Panel Spreadsheet'!N83*Maturity!N83,"")</f>
        <v/>
      </c>
      <c r="O83" s="3" t="str">
        <f>IF(ISNUMBER('Panel Spreadsheet'!O83),'Panel Spreadsheet'!O83*Maturity!O83,"")</f>
        <v/>
      </c>
      <c r="P83" s="3" t="str">
        <f>IF(ISNUMBER('Panel Spreadsheet'!P83),'Panel Spreadsheet'!P83*Maturity!P83,"")</f>
        <v/>
      </c>
      <c r="Q83" s="3" t="str">
        <f>IF(ISNUMBER('Panel Spreadsheet'!Q83),'Panel Spreadsheet'!Q83*Maturity!Q83,"")</f>
        <v/>
      </c>
      <c r="R83" s="3" t="str">
        <f>IF(ISNUMBER('Panel Spreadsheet'!R83),'Panel Spreadsheet'!R83*Maturity!R83,"")</f>
        <v/>
      </c>
      <c r="S83" s="3" t="str">
        <f>IF(ISNUMBER('Panel Spreadsheet'!S83),'Panel Spreadsheet'!S83*Maturity!S83,"")</f>
        <v/>
      </c>
      <c r="T83" s="3" t="str">
        <f>IF(ISNUMBER('Panel Spreadsheet'!T83),'Panel Spreadsheet'!T83*Maturity!T83,"")</f>
        <v/>
      </c>
      <c r="U83" s="3" t="str">
        <f>IF(ISNUMBER('Panel Spreadsheet'!U83),'Panel Spreadsheet'!U83*Maturity!U83,"")</f>
        <v/>
      </c>
      <c r="V83" s="3" t="str">
        <f>IF(ISNUMBER('Panel Spreadsheet'!V83),'Panel Spreadsheet'!V83*Maturity!V83,"")</f>
        <v/>
      </c>
      <c r="W83" s="3" t="str">
        <f>IF(ISNUMBER('Panel Spreadsheet'!W83),'Panel Spreadsheet'!W83*Maturity!W83,"")</f>
        <v/>
      </c>
      <c r="X83" s="3" t="str">
        <f>IF(ISNUMBER('Panel Spreadsheet'!X83),'Panel Spreadsheet'!X83*Maturity!X83,"")</f>
        <v/>
      </c>
      <c r="Y83" s="3" t="str">
        <f>IF(ISNUMBER('Panel Spreadsheet'!Y83),'Panel Spreadsheet'!Y83*Maturity!Y83,"")</f>
        <v/>
      </c>
      <c r="Z83" s="3" t="str">
        <f>IF(ISNUMBER('Panel Spreadsheet'!Z83),'Panel Spreadsheet'!Z83*Maturity!Z83,"")</f>
        <v/>
      </c>
      <c r="AA83" s="3" t="str">
        <f>IF(ISNUMBER('Panel Spreadsheet'!AA83),'Panel Spreadsheet'!AA83*Maturity!AA83,"")</f>
        <v/>
      </c>
      <c r="AB83" s="3" t="str">
        <f>IF(ISNUMBER('Panel Spreadsheet'!AB83),'Panel Spreadsheet'!AB83*Maturity!AB83,"")</f>
        <v/>
      </c>
      <c r="AC83" s="3" t="str">
        <f>IF(ISNUMBER('Panel Spreadsheet'!AC83),'Panel Spreadsheet'!AC83*Maturity!AC83,"")</f>
        <v/>
      </c>
      <c r="AD83" s="3" t="str">
        <f>IF(ISNUMBER('Panel Spreadsheet'!AD83),'Panel Spreadsheet'!AD83*Maturity!AD83,"")</f>
        <v/>
      </c>
      <c r="AE83" s="3" t="str">
        <f>IF(ISNUMBER('Panel Spreadsheet'!AE83),'Panel Spreadsheet'!AE83*Maturity!AE83,"")</f>
        <v/>
      </c>
      <c r="AF83" s="3" t="str">
        <f>IF(ISNUMBER('Panel Spreadsheet'!AF83),'Panel Spreadsheet'!AF83*Maturity!AF83,"")</f>
        <v/>
      </c>
      <c r="AG83" s="3">
        <f>IF(ISNUMBER('Panel Spreadsheet'!AG83),'Panel Spreadsheet'!AG83*Maturity!AG83,"")</f>
        <v>8421000</v>
      </c>
      <c r="AH83" s="3">
        <f>IF(ISNUMBER('Panel Spreadsheet'!AH83),'Panel Spreadsheet'!AH83*Maturity!AH83,"")</f>
        <v>11643750</v>
      </c>
      <c r="AI83" s="3">
        <f>IF(ISNUMBER('Panel Spreadsheet'!AI83),'Panel Spreadsheet'!AI83*Maturity!AI83,"")</f>
        <v>11055000</v>
      </c>
      <c r="AJ83" s="3">
        <f>IF(ISNUMBER('Panel Spreadsheet'!AJ83),'Panel Spreadsheet'!AJ83*Maturity!AJ83,"")</f>
        <v>10578750</v>
      </c>
      <c r="AK83" s="3">
        <f>IF(ISNUMBER('Panel Spreadsheet'!AK83),'Panel Spreadsheet'!AK83*Maturity!AK83,"")</f>
        <v>51000000</v>
      </c>
      <c r="AL83" s="3">
        <f>IF(ISNUMBER('Panel Spreadsheet'!AL83),'Panel Spreadsheet'!AL83*Maturity!AL83,"")</f>
        <v>50112500</v>
      </c>
      <c r="AM83" s="3">
        <f>IF(ISNUMBER('Panel Spreadsheet'!AM83),'Panel Spreadsheet'!AM83*Maturity!AM83,"")</f>
        <v>47250000</v>
      </c>
      <c r="AN83" s="3">
        <f>IF(ISNUMBER('Panel Spreadsheet'!AN83),'Panel Spreadsheet'!AN83*Maturity!AN83,"")</f>
        <v>43775000</v>
      </c>
      <c r="AO83" s="3">
        <f>IF(ISNUMBER('Panel Spreadsheet'!AO83),'Panel Spreadsheet'!AO83*Maturity!AO83,"")</f>
        <v>40400000</v>
      </c>
      <c r="AP83" s="3">
        <f>IF(ISNUMBER('Panel Spreadsheet'!AP83),'Panel Spreadsheet'!AP83*Maturity!AP83,"")</f>
        <v>37500000</v>
      </c>
      <c r="AQ83" s="3">
        <f>IF(ISNUMBER('Panel Spreadsheet'!AQ83),'Panel Spreadsheet'!AQ83*Maturity!AQ83,"")</f>
        <v>35000000</v>
      </c>
      <c r="AR83" s="3">
        <f>IF(ISNUMBER('Panel Spreadsheet'!AR83),'Panel Spreadsheet'!AR83*Maturity!AR83,"")</f>
        <v>136500000</v>
      </c>
      <c r="AS83" s="3">
        <f>IF(ISNUMBER('Panel Spreadsheet'!AS83),'Panel Spreadsheet'!AS83*Maturity!AS83,"")</f>
        <v>91680000</v>
      </c>
      <c r="AT83" s="3">
        <f>IF(ISNUMBER('Panel Spreadsheet'!AT83),'Panel Spreadsheet'!AT83*Maturity!AT83,"")</f>
        <v>88440000</v>
      </c>
      <c r="AU83" s="3">
        <f>IF(ISNUMBER('Panel Spreadsheet'!AU83),'Panel Spreadsheet'!AU83*Maturity!AU83,"")</f>
        <v>73200000</v>
      </c>
      <c r="AV83" s="3">
        <f>IF(ISNUMBER('Panel Spreadsheet'!AV83),'Panel Spreadsheet'!AV83*Maturity!AV83,"")</f>
        <v>60840000</v>
      </c>
      <c r="AW83" s="3">
        <f>IF(ISNUMBER('Panel Spreadsheet'!AW83),'Panel Spreadsheet'!AW83*Maturity!AW83,"")</f>
        <v>55360000</v>
      </c>
      <c r="AX83" s="3">
        <f>IF(ISNUMBER('Panel Spreadsheet'!AX83),'Panel Spreadsheet'!AX83*Maturity!AX83,"")</f>
        <v>50120000</v>
      </c>
      <c r="AY83" s="3">
        <f>IF(ISNUMBER('Panel Spreadsheet'!AY83),'Panel Spreadsheet'!AY83*Maturity!AY83,"")</f>
        <v>32940000</v>
      </c>
      <c r="AZ83" s="3">
        <f>IF(ISNUMBER('Panel Spreadsheet'!AZ83),'Panel Spreadsheet'!AZ83*Maturity!AZ83,"")</f>
        <v>26850000</v>
      </c>
      <c r="BA83" s="3">
        <f>IF(ISNUMBER('Panel Spreadsheet'!BA83),'Panel Spreadsheet'!BA83*Maturity!BA83,"")</f>
        <v>14560000</v>
      </c>
      <c r="BB83" s="3">
        <f>IF(ISNUMBER('Panel Spreadsheet'!BB83),'Panel Spreadsheet'!BB83*Maturity!BB83,"")</f>
        <v>2835000</v>
      </c>
      <c r="BC83" s="3">
        <f>IF(ISNUMBER('Panel Spreadsheet'!BC83),'Panel Spreadsheet'!BC83*Maturity!BC83,"")</f>
        <v>1955000</v>
      </c>
      <c r="BD83" s="3">
        <f>IF(ISNUMBER('Panel Spreadsheet'!BD83),'Panel Spreadsheet'!BD83*Maturity!BD83,"")</f>
        <v>982500</v>
      </c>
      <c r="BE83" s="3" t="str">
        <f>IF(ISNUMBER('Panel Spreadsheet'!BE83),'Panel Spreadsheet'!BE83*Maturity!BE83,"")</f>
        <v/>
      </c>
      <c r="BF83" s="3" t="str">
        <f>IF(ISNUMBER('Panel Spreadsheet'!BF83),'Panel Spreadsheet'!BF83*Maturity!BF83,"")</f>
        <v/>
      </c>
      <c r="BG83" s="3" t="str">
        <f>IF(ISNUMBER('Panel Spreadsheet'!BG83),'Panel Spreadsheet'!BG83*Maturity!BG83,"")</f>
        <v/>
      </c>
      <c r="BH83" s="3" t="str">
        <f>IF(ISNUMBER('Panel Spreadsheet'!BH83),'Panel Spreadsheet'!BH83*Maturity!BH83,"")</f>
        <v/>
      </c>
      <c r="BI83" s="3" t="str">
        <f>IF(ISNUMBER('Panel Spreadsheet'!BI83),'Panel Spreadsheet'!BI83*Maturity!BI83,"")</f>
        <v/>
      </c>
      <c r="BJ83" s="3" t="str">
        <f>IF(ISNUMBER('Panel Spreadsheet'!BJ83),'Panel Spreadsheet'!BJ83*Maturity!BJ83,"")</f>
        <v/>
      </c>
      <c r="BK83" s="3" t="str">
        <f>IF(ISNUMBER('Panel Spreadsheet'!BK83),'Panel Spreadsheet'!BK83*Maturity!BK83,"")</f>
        <v/>
      </c>
      <c r="BL83" s="3" t="str">
        <f>IF(ISNUMBER('Panel Spreadsheet'!BL83),'Panel Spreadsheet'!BL83*Maturity!BL83,"")</f>
        <v/>
      </c>
      <c r="BM83" s="3" t="str">
        <f>IF(ISNUMBER('Panel Spreadsheet'!BM83),'Panel Spreadsheet'!BM83*Maturity!BM83,"")</f>
        <v/>
      </c>
    </row>
    <row r="84" spans="1:65" x14ac:dyDescent="0.35">
      <c r="A84" s="51" t="s">
        <v>50</v>
      </c>
      <c r="B84" s="49" t="s">
        <v>128</v>
      </c>
      <c r="C84" s="27">
        <v>3</v>
      </c>
      <c r="D84" s="22">
        <v>1960</v>
      </c>
      <c r="E84" s="22">
        <v>1970</v>
      </c>
      <c r="F84" s="3" t="str">
        <f>IF(ISNUMBER('Panel Spreadsheet'!F84),'Panel Spreadsheet'!F84*Maturity!F84,"")</f>
        <v/>
      </c>
      <c r="G84" s="3" t="str">
        <f>IF(ISNUMBER('Panel Spreadsheet'!G84),'Panel Spreadsheet'!G84*Maturity!G84,"")</f>
        <v/>
      </c>
      <c r="H84" s="3" t="str">
        <f>IF(ISNUMBER('Panel Spreadsheet'!H84),'Panel Spreadsheet'!H84*Maturity!H84,"")</f>
        <v/>
      </c>
      <c r="I84" s="3" t="str">
        <f>IF(ISNUMBER('Panel Spreadsheet'!I84),'Panel Spreadsheet'!I84*Maturity!I84,"")</f>
        <v/>
      </c>
      <c r="J84" s="3" t="str">
        <f>IF(ISNUMBER('Panel Spreadsheet'!J84),'Panel Spreadsheet'!J84*Maturity!J84,"")</f>
        <v/>
      </c>
      <c r="K84" s="3" t="str">
        <f>IF(ISNUMBER('Panel Spreadsheet'!K84),'Panel Spreadsheet'!K84*Maturity!K84,"")</f>
        <v/>
      </c>
      <c r="L84" s="3" t="str">
        <f>IF(ISNUMBER('Panel Spreadsheet'!L84),'Panel Spreadsheet'!L84*Maturity!L84,"")</f>
        <v/>
      </c>
      <c r="M84" s="3" t="str">
        <f>IF(ISNUMBER('Panel Spreadsheet'!M84),'Panel Spreadsheet'!M84*Maturity!M84,"")</f>
        <v/>
      </c>
      <c r="N84" s="3" t="str">
        <f>IF(ISNUMBER('Panel Spreadsheet'!N84),'Panel Spreadsheet'!N84*Maturity!N84,"")</f>
        <v/>
      </c>
      <c r="O84" s="3" t="str">
        <f>IF(ISNUMBER('Panel Spreadsheet'!O84),'Panel Spreadsheet'!O84*Maturity!O84,"")</f>
        <v/>
      </c>
      <c r="P84" s="3" t="str">
        <f>IF(ISNUMBER('Panel Spreadsheet'!P84),'Panel Spreadsheet'!P84*Maturity!P84,"")</f>
        <v/>
      </c>
      <c r="Q84" s="3" t="str">
        <f>IF(ISNUMBER('Panel Spreadsheet'!Q84),'Panel Spreadsheet'!Q84*Maturity!Q84,"")</f>
        <v/>
      </c>
      <c r="R84" s="3" t="str">
        <f>IF(ISNUMBER('Panel Spreadsheet'!R84),'Panel Spreadsheet'!R84*Maturity!R84,"")</f>
        <v/>
      </c>
      <c r="S84" s="3" t="str">
        <f>IF(ISNUMBER('Panel Spreadsheet'!S84),'Panel Spreadsheet'!S84*Maturity!S84,"")</f>
        <v/>
      </c>
      <c r="T84" s="3" t="str">
        <f>IF(ISNUMBER('Panel Spreadsheet'!T84),'Panel Spreadsheet'!T84*Maturity!T84,"")</f>
        <v/>
      </c>
      <c r="U84" s="3" t="str">
        <f>IF(ISNUMBER('Panel Spreadsheet'!U84),'Panel Spreadsheet'!U84*Maturity!U84,"")</f>
        <v/>
      </c>
      <c r="V84" s="3" t="str">
        <f>IF(ISNUMBER('Panel Spreadsheet'!V84),'Panel Spreadsheet'!V84*Maturity!V84,"")</f>
        <v/>
      </c>
      <c r="W84" s="3" t="str">
        <f>IF(ISNUMBER('Panel Spreadsheet'!W84),'Panel Spreadsheet'!W84*Maturity!W84,"")</f>
        <v/>
      </c>
      <c r="X84" s="3" t="str">
        <f>IF(ISNUMBER('Panel Spreadsheet'!X84),'Panel Spreadsheet'!X84*Maturity!X84,"")</f>
        <v/>
      </c>
      <c r="Y84" s="3" t="str">
        <f>IF(ISNUMBER('Panel Spreadsheet'!Y84),'Panel Spreadsheet'!Y84*Maturity!Y84,"")</f>
        <v/>
      </c>
      <c r="Z84" s="3" t="str">
        <f>IF(ISNUMBER('Panel Spreadsheet'!Z84),'Panel Spreadsheet'!Z84*Maturity!Z84,"")</f>
        <v/>
      </c>
      <c r="AA84" s="3" t="str">
        <f>IF(ISNUMBER('Panel Spreadsheet'!AA84),'Panel Spreadsheet'!AA84*Maturity!AA84,"")</f>
        <v/>
      </c>
      <c r="AB84" s="3" t="str">
        <f>IF(ISNUMBER('Panel Spreadsheet'!AB84),'Panel Spreadsheet'!AB84*Maturity!AB84,"")</f>
        <v/>
      </c>
      <c r="AC84" s="3" t="str">
        <f>IF(ISNUMBER('Panel Spreadsheet'!AC84),'Panel Spreadsheet'!AC84*Maturity!AC84,"")</f>
        <v/>
      </c>
      <c r="AD84" s="3" t="str">
        <f>IF(ISNUMBER('Panel Spreadsheet'!AD84),'Panel Spreadsheet'!AD84*Maturity!AD84,"")</f>
        <v/>
      </c>
      <c r="AE84" s="3" t="str">
        <f>IF(ISNUMBER('Panel Spreadsheet'!AE84),'Panel Spreadsheet'!AE84*Maturity!AE84,"")</f>
        <v/>
      </c>
      <c r="AF84" s="3" t="str">
        <f>IF(ISNUMBER('Panel Spreadsheet'!AF84),'Panel Spreadsheet'!AF84*Maturity!AF84,"")</f>
        <v/>
      </c>
      <c r="AG84" s="3" t="str">
        <f>IF(ISNUMBER('Panel Spreadsheet'!AG84),'Panel Spreadsheet'!AG84*Maturity!AG84,"")</f>
        <v/>
      </c>
      <c r="AH84" s="3" t="str">
        <f>IF(ISNUMBER('Panel Spreadsheet'!AH84),'Panel Spreadsheet'!AH84*Maturity!AH84,"")</f>
        <v/>
      </c>
      <c r="AI84" s="3" t="str">
        <f>IF(ISNUMBER('Panel Spreadsheet'!AI84),'Panel Spreadsheet'!AI84*Maturity!AI84,"")</f>
        <v/>
      </c>
      <c r="AJ84" s="3" t="str">
        <f>IF(ISNUMBER('Panel Spreadsheet'!AJ84),'Panel Spreadsheet'!AJ84*Maturity!AJ84,"")</f>
        <v/>
      </c>
      <c r="AK84" s="3" t="str">
        <f>IF(ISNUMBER('Panel Spreadsheet'!AK84),'Panel Spreadsheet'!AK84*Maturity!AK84,"")</f>
        <v/>
      </c>
      <c r="AL84" s="3">
        <f>IF(ISNUMBER('Panel Spreadsheet'!AL84),'Panel Spreadsheet'!AL84*Maturity!AL84,"")</f>
        <v>58374000</v>
      </c>
      <c r="AM84" s="3">
        <f>IF(ISNUMBER('Panel Spreadsheet'!AM84),'Panel Spreadsheet'!AM84*Maturity!AM84,"")</f>
        <v>55545000</v>
      </c>
      <c r="AN84" s="3">
        <f>IF(ISNUMBER('Panel Spreadsheet'!AN84),'Panel Spreadsheet'!AN84*Maturity!AN84,"")</f>
        <v>51359000</v>
      </c>
      <c r="AO84" s="3">
        <f>IF(ISNUMBER('Panel Spreadsheet'!AO84),'Panel Spreadsheet'!AO84*Maturity!AO84,"")</f>
        <v>48300000</v>
      </c>
      <c r="AP84" s="3">
        <f>IF(ISNUMBER('Panel Spreadsheet'!AP84),'Panel Spreadsheet'!AP84*Maturity!AP84,"")</f>
        <v>44390000</v>
      </c>
      <c r="AQ84" s="3">
        <f>IF(ISNUMBER('Panel Spreadsheet'!AQ84),'Panel Spreadsheet'!AQ84*Maturity!AQ84,"")</f>
        <v>42170500</v>
      </c>
      <c r="AR84" s="3">
        <f>IF(ISNUMBER('Panel Spreadsheet'!AR84),'Panel Spreadsheet'!AR84*Maturity!AR84,"")</f>
        <v>44010000</v>
      </c>
      <c r="AS84" s="3">
        <f>IF(ISNUMBER('Panel Spreadsheet'!AS84),'Panel Spreadsheet'!AS84*Maturity!AS84,"")</f>
        <v>76075000</v>
      </c>
      <c r="AT84" s="3">
        <f>IF(ISNUMBER('Panel Spreadsheet'!AT84),'Panel Spreadsheet'!AT84*Maturity!AT84,"")</f>
        <v>26600000</v>
      </c>
      <c r="AU84" s="3">
        <f>IF(ISNUMBER('Panel Spreadsheet'!AU84),'Panel Spreadsheet'!AU84*Maturity!AU84,"")</f>
        <v>12825000</v>
      </c>
      <c r="AV84" s="3">
        <f>IF(ISNUMBER('Panel Spreadsheet'!AV84),'Panel Spreadsheet'!AV84*Maturity!AV84,"")</f>
        <v>10710000</v>
      </c>
      <c r="AW84" s="3">
        <f>IF(ISNUMBER('Panel Spreadsheet'!AW84),'Panel Spreadsheet'!AW84*Maturity!AW84,"")</f>
        <v>9945000</v>
      </c>
      <c r="AX84" s="3">
        <f>IF(ISNUMBER('Panel Spreadsheet'!AX84),'Panel Spreadsheet'!AX84*Maturity!AX84,"")</f>
        <v>9480000</v>
      </c>
      <c r="AY84" s="3">
        <f>IF(ISNUMBER('Panel Spreadsheet'!AY84),'Panel Spreadsheet'!AY84*Maturity!AY84,"")</f>
        <v>9075000</v>
      </c>
      <c r="AZ84" s="3">
        <f>IF(ISNUMBER('Panel Spreadsheet'!AZ84),'Panel Spreadsheet'!AZ84*Maturity!AZ84,"")</f>
        <v>7900000</v>
      </c>
      <c r="BA84" s="3">
        <f>IF(ISNUMBER('Panel Spreadsheet'!BA84),'Panel Spreadsheet'!BA84*Maturity!BA84,"")</f>
        <v>7020000</v>
      </c>
      <c r="BB84" s="3">
        <f>IF(ISNUMBER('Panel Spreadsheet'!BB84),'Panel Spreadsheet'!BB84*Maturity!BB84,"")</f>
        <v>6600000</v>
      </c>
      <c r="BC84" s="3">
        <f>IF(ISNUMBER('Panel Spreadsheet'!BC84),'Panel Spreadsheet'!BC84*Maturity!BC84,"")</f>
        <v>6300000</v>
      </c>
      <c r="BD84" s="3">
        <f>IF(ISNUMBER('Panel Spreadsheet'!BD84),'Panel Spreadsheet'!BD84*Maturity!BD84,"")</f>
        <v>5280000</v>
      </c>
      <c r="BE84" s="3" t="str">
        <f>IF(ISNUMBER('Panel Spreadsheet'!BE84),'Panel Spreadsheet'!BE84*Maturity!BE84,"")</f>
        <v/>
      </c>
      <c r="BF84" s="3" t="str">
        <f>IF(ISNUMBER('Panel Spreadsheet'!BF84),'Panel Spreadsheet'!BF84*Maturity!BF84,"")</f>
        <v/>
      </c>
      <c r="BG84" s="3" t="str">
        <f>IF(ISNUMBER('Panel Spreadsheet'!BG84),'Panel Spreadsheet'!BG84*Maturity!BG84,"")</f>
        <v/>
      </c>
      <c r="BH84" s="3">
        <f>IF(ISNUMBER('Panel Spreadsheet'!BH84),'Panel Spreadsheet'!BH84*Maturity!BH84,"")</f>
        <v>12437396</v>
      </c>
      <c r="BI84" s="3">
        <f>IF(ISNUMBER('Panel Spreadsheet'!BI84),'Panel Spreadsheet'!BI84*Maturity!BI84,"")</f>
        <v>2827336</v>
      </c>
      <c r="BJ84" s="3" t="str">
        <f>IF(ISNUMBER('Panel Spreadsheet'!BJ84),'Panel Spreadsheet'!BJ84*Maturity!BJ84,"")</f>
        <v/>
      </c>
      <c r="BK84" s="3" t="str">
        <f>IF(ISNUMBER('Panel Spreadsheet'!BK84),'Panel Spreadsheet'!BK84*Maturity!BK84,"")</f>
        <v/>
      </c>
      <c r="BL84" s="3" t="str">
        <f>IF(ISNUMBER('Panel Spreadsheet'!BL84),'Panel Spreadsheet'!BL84*Maturity!BL84,"")</f>
        <v/>
      </c>
      <c r="BM84" s="3" t="str">
        <f>IF(ISNUMBER('Panel Spreadsheet'!BM84),'Panel Spreadsheet'!BM84*Maturity!BM84,"")</f>
        <v/>
      </c>
    </row>
    <row r="85" spans="1:65" x14ac:dyDescent="0.35">
      <c r="A85" s="51" t="s">
        <v>50</v>
      </c>
      <c r="B85" s="49" t="s">
        <v>128</v>
      </c>
      <c r="C85" s="27">
        <v>3</v>
      </c>
      <c r="D85" s="22">
        <v>1965</v>
      </c>
      <c r="E85" s="22">
        <v>1975</v>
      </c>
      <c r="F85" s="3" t="str">
        <f>IF(ISNUMBER('Panel Spreadsheet'!F85),'Panel Spreadsheet'!F85*Maturity!F85,"")</f>
        <v/>
      </c>
      <c r="G85" s="3" t="str">
        <f>IF(ISNUMBER('Panel Spreadsheet'!G85),'Panel Spreadsheet'!G85*Maturity!G85,"")</f>
        <v/>
      </c>
      <c r="H85" s="3" t="str">
        <f>IF(ISNUMBER('Panel Spreadsheet'!H85),'Panel Spreadsheet'!H85*Maturity!H85,"")</f>
        <v/>
      </c>
      <c r="I85" s="3" t="str">
        <f>IF(ISNUMBER('Panel Spreadsheet'!I85),'Panel Spreadsheet'!I85*Maturity!I85,"")</f>
        <v/>
      </c>
      <c r="J85" s="3" t="str">
        <f>IF(ISNUMBER('Panel Spreadsheet'!J85),'Panel Spreadsheet'!J85*Maturity!J85,"")</f>
        <v/>
      </c>
      <c r="K85" s="3" t="str">
        <f>IF(ISNUMBER('Panel Spreadsheet'!K85),'Panel Spreadsheet'!K85*Maturity!K85,"")</f>
        <v/>
      </c>
      <c r="L85" s="3" t="str">
        <f>IF(ISNUMBER('Panel Spreadsheet'!L85),'Panel Spreadsheet'!L85*Maturity!L85,"")</f>
        <v/>
      </c>
      <c r="M85" s="3" t="str">
        <f>IF(ISNUMBER('Panel Spreadsheet'!M85),'Panel Spreadsheet'!M85*Maturity!M85,"")</f>
        <v/>
      </c>
      <c r="N85" s="3" t="str">
        <f>IF(ISNUMBER('Panel Spreadsheet'!N85),'Panel Spreadsheet'!N85*Maturity!N85,"")</f>
        <v/>
      </c>
      <c r="O85" s="3" t="str">
        <f>IF(ISNUMBER('Panel Spreadsheet'!O85),'Panel Spreadsheet'!O85*Maturity!O85,"")</f>
        <v/>
      </c>
      <c r="P85" s="3" t="str">
        <f>IF(ISNUMBER('Panel Spreadsheet'!P85),'Panel Spreadsheet'!P85*Maturity!P85,"")</f>
        <v/>
      </c>
      <c r="Q85" s="3" t="str">
        <f>IF(ISNUMBER('Panel Spreadsheet'!Q85),'Panel Spreadsheet'!Q85*Maturity!Q85,"")</f>
        <v/>
      </c>
      <c r="R85" s="3" t="str">
        <f>IF(ISNUMBER('Panel Spreadsheet'!R85),'Panel Spreadsheet'!R85*Maturity!R85,"")</f>
        <v/>
      </c>
      <c r="S85" s="3" t="str">
        <f>IF(ISNUMBER('Panel Spreadsheet'!S85),'Panel Spreadsheet'!S85*Maturity!S85,"")</f>
        <v/>
      </c>
      <c r="T85" s="3" t="str">
        <f>IF(ISNUMBER('Panel Spreadsheet'!T85),'Panel Spreadsheet'!T85*Maturity!T85,"")</f>
        <v/>
      </c>
      <c r="U85" s="3" t="str">
        <f>IF(ISNUMBER('Panel Spreadsheet'!U85),'Panel Spreadsheet'!U85*Maturity!U85,"")</f>
        <v/>
      </c>
      <c r="V85" s="3" t="str">
        <f>IF(ISNUMBER('Panel Spreadsheet'!V85),'Panel Spreadsheet'!V85*Maturity!V85,"")</f>
        <v/>
      </c>
      <c r="W85" s="3" t="str">
        <f>IF(ISNUMBER('Panel Spreadsheet'!W85),'Panel Spreadsheet'!W85*Maturity!W85,"")</f>
        <v/>
      </c>
      <c r="X85" s="3" t="str">
        <f>IF(ISNUMBER('Panel Spreadsheet'!X85),'Panel Spreadsheet'!X85*Maturity!X85,"")</f>
        <v/>
      </c>
      <c r="Y85" s="3" t="str">
        <f>IF(ISNUMBER('Panel Spreadsheet'!Y85),'Panel Spreadsheet'!Y85*Maturity!Y85,"")</f>
        <v/>
      </c>
      <c r="Z85" s="3" t="str">
        <f>IF(ISNUMBER('Panel Spreadsheet'!Z85),'Panel Spreadsheet'!Z85*Maturity!Z85,"")</f>
        <v/>
      </c>
      <c r="AA85" s="3" t="str">
        <f>IF(ISNUMBER('Panel Spreadsheet'!AA85),'Panel Spreadsheet'!AA85*Maturity!AA85,"")</f>
        <v/>
      </c>
      <c r="AB85" s="3" t="str">
        <f>IF(ISNUMBER('Panel Spreadsheet'!AB85),'Panel Spreadsheet'!AB85*Maturity!AB85,"")</f>
        <v/>
      </c>
      <c r="AC85" s="3" t="str">
        <f>IF(ISNUMBER('Panel Spreadsheet'!AC85),'Panel Spreadsheet'!AC85*Maturity!AC85,"")</f>
        <v/>
      </c>
      <c r="AD85" s="3" t="str">
        <f>IF(ISNUMBER('Panel Spreadsheet'!AD85),'Panel Spreadsheet'!AD85*Maturity!AD85,"")</f>
        <v/>
      </c>
      <c r="AE85" s="3" t="str">
        <f>IF(ISNUMBER('Panel Spreadsheet'!AE85),'Panel Spreadsheet'!AE85*Maturity!AE85,"")</f>
        <v/>
      </c>
      <c r="AF85" s="3" t="str">
        <f>IF(ISNUMBER('Panel Spreadsheet'!AF85),'Panel Spreadsheet'!AF85*Maturity!AF85,"")</f>
        <v/>
      </c>
      <c r="AG85" s="3" t="str">
        <f>IF(ISNUMBER('Panel Spreadsheet'!AG85),'Panel Spreadsheet'!AG85*Maturity!AG85,"")</f>
        <v/>
      </c>
      <c r="AH85" s="3" t="str">
        <f>IF(ISNUMBER('Panel Spreadsheet'!AH85),'Panel Spreadsheet'!AH85*Maturity!AH85,"")</f>
        <v/>
      </c>
      <c r="AI85" s="3" t="str">
        <f>IF(ISNUMBER('Panel Spreadsheet'!AI85),'Panel Spreadsheet'!AI85*Maturity!AI85,"")</f>
        <v/>
      </c>
      <c r="AJ85" s="3" t="str">
        <f>IF(ISNUMBER('Panel Spreadsheet'!AJ85),'Panel Spreadsheet'!AJ85*Maturity!AJ85,"")</f>
        <v/>
      </c>
      <c r="AK85" s="3">
        <f>IF(ISNUMBER('Panel Spreadsheet'!AK85),'Panel Spreadsheet'!AK85*Maturity!AK85,"")</f>
        <v>12120000</v>
      </c>
      <c r="AL85" s="3">
        <f>IF(ISNUMBER('Panel Spreadsheet'!AL85),'Panel Spreadsheet'!AL85*Maturity!AL85,"")</f>
        <v>30812500</v>
      </c>
      <c r="AM85" s="3">
        <f>IF(ISNUMBER('Panel Spreadsheet'!AM85),'Panel Spreadsheet'!AM85*Maturity!AM85,"")</f>
        <v>29540000</v>
      </c>
      <c r="AN85" s="3">
        <f>IF(ISNUMBER('Panel Spreadsheet'!AN85),'Panel Spreadsheet'!AN85*Maturity!AN85,"")</f>
        <v>27135000</v>
      </c>
      <c r="AO85" s="3">
        <f>IF(ISNUMBER('Panel Spreadsheet'!AO85),'Panel Spreadsheet'!AO85*Maturity!AO85,"")</f>
        <v>25870000</v>
      </c>
      <c r="AP85" s="3">
        <f>IF(ISNUMBER('Panel Spreadsheet'!AP85),'Panel Spreadsheet'!AP85*Maturity!AP85,"")</f>
        <v>23500000</v>
      </c>
      <c r="AQ85" s="3">
        <f>IF(ISNUMBER('Panel Spreadsheet'!AQ85),'Panel Spreadsheet'!AQ85*Maturity!AQ85,"")</f>
        <v>22560000</v>
      </c>
      <c r="AR85" s="3">
        <f>IF(ISNUMBER('Panel Spreadsheet'!AR85),'Panel Spreadsheet'!AR85*Maturity!AR85,"")</f>
        <v>18170000</v>
      </c>
      <c r="AS85" s="3">
        <f>IF(ISNUMBER('Panel Spreadsheet'!AS85),'Panel Spreadsheet'!AS85*Maturity!AS85,"")</f>
        <v>19030000</v>
      </c>
      <c r="AT85" s="3" t="str">
        <f>IF(ISNUMBER('Panel Spreadsheet'!AT85),'Panel Spreadsheet'!AT85*Maturity!AT85,"")</f>
        <v/>
      </c>
      <c r="AU85" s="3" t="str">
        <f>IF(ISNUMBER('Panel Spreadsheet'!AU85),'Panel Spreadsheet'!AU85*Maturity!AU85,"")</f>
        <v/>
      </c>
      <c r="AV85" s="3" t="str">
        <f>IF(ISNUMBER('Panel Spreadsheet'!AV85),'Panel Spreadsheet'!AV85*Maturity!AV85,"")</f>
        <v/>
      </c>
      <c r="AW85" s="3" t="str">
        <f>IF(ISNUMBER('Panel Spreadsheet'!AW85),'Panel Spreadsheet'!AW85*Maturity!AW85,"")</f>
        <v/>
      </c>
      <c r="AX85" s="3" t="str">
        <f>IF(ISNUMBER('Panel Spreadsheet'!AX85),'Panel Spreadsheet'!AX85*Maturity!AX85,"")</f>
        <v/>
      </c>
      <c r="AY85" s="3" t="str">
        <f>IF(ISNUMBER('Panel Spreadsheet'!AY85),'Panel Spreadsheet'!AY85*Maturity!AY85,"")</f>
        <v/>
      </c>
      <c r="AZ85" s="3" t="str">
        <f>IF(ISNUMBER('Panel Spreadsheet'!AZ85),'Panel Spreadsheet'!AZ85*Maturity!AZ85,"")</f>
        <v/>
      </c>
      <c r="BA85" s="3" t="str">
        <f>IF(ISNUMBER('Panel Spreadsheet'!BA85),'Panel Spreadsheet'!BA85*Maturity!BA85,"")</f>
        <v/>
      </c>
      <c r="BB85" s="3" t="str">
        <f>IF(ISNUMBER('Panel Spreadsheet'!BB85),'Panel Spreadsheet'!BB85*Maturity!BB85,"")</f>
        <v/>
      </c>
      <c r="BC85" s="3" t="str">
        <f>IF(ISNUMBER('Panel Spreadsheet'!BC85),'Panel Spreadsheet'!BC85*Maturity!BC85,"")</f>
        <v/>
      </c>
      <c r="BD85" s="3" t="str">
        <f>IF(ISNUMBER('Panel Spreadsheet'!BD85),'Panel Spreadsheet'!BD85*Maturity!BD85,"")</f>
        <v/>
      </c>
      <c r="BE85" s="3" t="str">
        <f>IF(ISNUMBER('Panel Spreadsheet'!BE85),'Panel Spreadsheet'!BE85*Maturity!BE85,"")</f>
        <v/>
      </c>
      <c r="BF85" s="3" t="str">
        <f>IF(ISNUMBER('Panel Spreadsheet'!BF85),'Panel Spreadsheet'!BF85*Maturity!BF85,"")</f>
        <v/>
      </c>
      <c r="BG85" s="3" t="str">
        <f>IF(ISNUMBER('Panel Spreadsheet'!BG85),'Panel Spreadsheet'!BG85*Maturity!BG85,"")</f>
        <v/>
      </c>
      <c r="BH85" s="3" t="str">
        <f>IF(ISNUMBER('Panel Spreadsheet'!BH85),'Panel Spreadsheet'!BH85*Maturity!BH85,"")</f>
        <v/>
      </c>
      <c r="BI85" s="3" t="str">
        <f>IF(ISNUMBER('Panel Spreadsheet'!BI85),'Panel Spreadsheet'!BI85*Maturity!BI85,"")</f>
        <v/>
      </c>
      <c r="BJ85" s="3" t="str">
        <f>IF(ISNUMBER('Panel Spreadsheet'!BJ85),'Panel Spreadsheet'!BJ85*Maturity!BJ85,"")</f>
        <v/>
      </c>
      <c r="BK85" s="3" t="str">
        <f>IF(ISNUMBER('Panel Spreadsheet'!BK85),'Panel Spreadsheet'!BK85*Maturity!BK85,"")</f>
        <v/>
      </c>
      <c r="BL85" s="3" t="str">
        <f>IF(ISNUMBER('Panel Spreadsheet'!BL85),'Panel Spreadsheet'!BL85*Maturity!BL85,"")</f>
        <v/>
      </c>
      <c r="BM85" s="3" t="str">
        <f>IF(ISNUMBER('Panel Spreadsheet'!BM85),'Panel Spreadsheet'!BM85*Maturity!BM85,"")</f>
        <v/>
      </c>
    </row>
    <row r="86" spans="1:65" x14ac:dyDescent="0.35">
      <c r="A86" s="49" t="s">
        <v>58</v>
      </c>
      <c r="B86" s="49" t="s">
        <v>128</v>
      </c>
      <c r="C86" s="27">
        <v>3</v>
      </c>
      <c r="D86" s="22">
        <v>1955</v>
      </c>
      <c r="E86" s="115">
        <v>1955</v>
      </c>
      <c r="F86" s="3" t="str">
        <f>IF(ISNUMBER('Panel Spreadsheet'!F86),'Panel Spreadsheet'!F86*Maturity!F86,"")</f>
        <v/>
      </c>
      <c r="G86" s="3" t="str">
        <f>IF(ISNUMBER('Panel Spreadsheet'!G86),'Panel Spreadsheet'!G86*Maturity!G86,"")</f>
        <v/>
      </c>
      <c r="H86" s="3" t="str">
        <f>IF(ISNUMBER('Panel Spreadsheet'!H86),'Panel Spreadsheet'!H86*Maturity!H86,"")</f>
        <v/>
      </c>
      <c r="I86" s="3" t="str">
        <f>IF(ISNUMBER('Panel Spreadsheet'!I86),'Panel Spreadsheet'!I86*Maturity!I86,"")</f>
        <v/>
      </c>
      <c r="J86" s="3" t="str">
        <f>IF(ISNUMBER('Panel Spreadsheet'!J86),'Panel Spreadsheet'!J86*Maturity!J86,"")</f>
        <v/>
      </c>
      <c r="K86" s="3" t="str">
        <f>IF(ISNUMBER('Panel Spreadsheet'!K86),'Panel Spreadsheet'!K86*Maturity!K86,"")</f>
        <v/>
      </c>
      <c r="L86" s="3" t="str">
        <f>IF(ISNUMBER('Panel Spreadsheet'!L86),'Panel Spreadsheet'!L86*Maturity!L86,"")</f>
        <v/>
      </c>
      <c r="M86" s="3" t="str">
        <f>IF(ISNUMBER('Panel Spreadsheet'!M86),'Panel Spreadsheet'!M86*Maturity!M86,"")</f>
        <v/>
      </c>
      <c r="N86" s="3" t="str">
        <f>IF(ISNUMBER('Panel Spreadsheet'!N86),'Panel Spreadsheet'!N86*Maturity!N86,"")</f>
        <v/>
      </c>
      <c r="O86" s="3" t="str">
        <f>IF(ISNUMBER('Panel Spreadsheet'!O86),'Panel Spreadsheet'!O86*Maturity!O86,"")</f>
        <v/>
      </c>
      <c r="P86" s="3" t="str">
        <f>IF(ISNUMBER('Panel Spreadsheet'!P86),'Panel Spreadsheet'!P86*Maturity!P86,"")</f>
        <v/>
      </c>
      <c r="Q86" s="3" t="str">
        <f>IF(ISNUMBER('Panel Spreadsheet'!Q86),'Panel Spreadsheet'!Q86*Maturity!Q86,"")</f>
        <v/>
      </c>
      <c r="R86" s="3" t="str">
        <f>IF(ISNUMBER('Panel Spreadsheet'!R86),'Panel Spreadsheet'!R86*Maturity!R86,"")</f>
        <v/>
      </c>
      <c r="S86" s="3" t="str">
        <f>IF(ISNUMBER('Panel Spreadsheet'!S86),'Panel Spreadsheet'!S86*Maturity!S86,"")</f>
        <v/>
      </c>
      <c r="T86" s="3" t="str">
        <f>IF(ISNUMBER('Panel Spreadsheet'!T86),'Panel Spreadsheet'!T86*Maturity!T86,"")</f>
        <v/>
      </c>
      <c r="U86" s="3" t="str">
        <f>IF(ISNUMBER('Panel Spreadsheet'!U86),'Panel Spreadsheet'!U86*Maturity!U86,"")</f>
        <v/>
      </c>
      <c r="V86" s="3" t="str">
        <f>IF(ISNUMBER('Panel Spreadsheet'!V86),'Panel Spreadsheet'!V86*Maturity!V86,"")</f>
        <v/>
      </c>
      <c r="W86" s="3" t="str">
        <f>IF(ISNUMBER('Panel Spreadsheet'!W86),'Panel Spreadsheet'!W86*Maturity!W86,"")</f>
        <v/>
      </c>
      <c r="X86" s="3" t="str">
        <f>IF(ISNUMBER('Panel Spreadsheet'!X86),'Panel Spreadsheet'!X86*Maturity!X86,"")</f>
        <v/>
      </c>
      <c r="Y86" s="3" t="str">
        <f>IF(ISNUMBER('Panel Spreadsheet'!Y86),'Panel Spreadsheet'!Y86*Maturity!Y86,"")</f>
        <v/>
      </c>
      <c r="Z86" s="3" t="str">
        <f>IF(ISNUMBER('Panel Spreadsheet'!Z86),'Panel Spreadsheet'!Z86*Maturity!Z86,"")</f>
        <v/>
      </c>
      <c r="AA86" s="3" t="str">
        <f>IF(ISNUMBER('Panel Spreadsheet'!AA86),'Panel Spreadsheet'!AA86*Maturity!AA86,"")</f>
        <v/>
      </c>
      <c r="AB86" s="3" t="str">
        <f>IF(ISNUMBER('Panel Spreadsheet'!AB86),'Panel Spreadsheet'!AB86*Maturity!AB86,"")</f>
        <v/>
      </c>
      <c r="AC86" s="3" t="str">
        <f>IF(ISNUMBER('Panel Spreadsheet'!AC86),'Panel Spreadsheet'!AC86*Maturity!AC86,"")</f>
        <v/>
      </c>
      <c r="AD86" s="3" t="str">
        <f>IF(ISNUMBER('Panel Spreadsheet'!AD86),'Panel Spreadsheet'!AD86*Maturity!AD86,"")</f>
        <v/>
      </c>
      <c r="AE86" s="3" t="str">
        <f>IF(ISNUMBER('Panel Spreadsheet'!AE86),'Panel Spreadsheet'!AE86*Maturity!AE86,"")</f>
        <v/>
      </c>
      <c r="AF86" s="3" t="str">
        <f>IF(ISNUMBER('Panel Spreadsheet'!AF86),'Panel Spreadsheet'!AF86*Maturity!AF86,"")</f>
        <v/>
      </c>
      <c r="AG86" s="3" t="str">
        <f>IF(ISNUMBER('Panel Spreadsheet'!AG86),'Panel Spreadsheet'!AG86*Maturity!AG86,"")</f>
        <v/>
      </c>
      <c r="AH86" s="3" t="str">
        <f>IF(ISNUMBER('Panel Spreadsheet'!AH86),'Panel Spreadsheet'!AH86*Maturity!AH86,"")</f>
        <v/>
      </c>
      <c r="AI86" s="3" t="str">
        <f>IF(ISNUMBER('Panel Spreadsheet'!AI86),'Panel Spreadsheet'!AI86*Maturity!AI86,"")</f>
        <v/>
      </c>
      <c r="AJ86" s="3" t="str">
        <f>IF(ISNUMBER('Panel Spreadsheet'!AJ86),'Panel Spreadsheet'!AJ86*Maturity!AJ86,"")</f>
        <v/>
      </c>
      <c r="AK86" s="3" t="str">
        <f>IF(ISNUMBER('Panel Spreadsheet'!AK86),'Panel Spreadsheet'!AK86*Maturity!AK86,"")</f>
        <v/>
      </c>
      <c r="AL86" s="3" t="str">
        <f>IF(ISNUMBER('Panel Spreadsheet'!AL86),'Panel Spreadsheet'!AL86*Maturity!AL86,"")</f>
        <v/>
      </c>
      <c r="AM86" s="3" t="str">
        <f>IF(ISNUMBER('Panel Spreadsheet'!AM86),'Panel Spreadsheet'!AM86*Maturity!AM86,"")</f>
        <v/>
      </c>
      <c r="AN86" s="3" t="str">
        <f>IF(ISNUMBER('Panel Spreadsheet'!AN86),'Panel Spreadsheet'!AN86*Maturity!AN86,"")</f>
        <v/>
      </c>
      <c r="AO86" s="3" t="str">
        <f>IF(ISNUMBER('Panel Spreadsheet'!AO86),'Panel Spreadsheet'!AO86*Maturity!AO86,"")</f>
        <v/>
      </c>
      <c r="AP86" s="3" t="str">
        <f>IF(ISNUMBER('Panel Spreadsheet'!AP86),'Panel Spreadsheet'!AP86*Maturity!AP86,"")</f>
        <v/>
      </c>
      <c r="AQ86" s="3" t="str">
        <f>IF(ISNUMBER('Panel Spreadsheet'!AQ86),'Panel Spreadsheet'!AQ86*Maturity!AQ86,"")</f>
        <v/>
      </c>
      <c r="AR86" s="3" t="str">
        <f>IF(ISNUMBER('Panel Spreadsheet'!AR86),'Panel Spreadsheet'!AR86*Maturity!AR86,"")</f>
        <v/>
      </c>
      <c r="AS86" s="3" t="str">
        <f>IF(ISNUMBER('Panel Spreadsheet'!AS86),'Panel Spreadsheet'!AS86*Maturity!AS86,"")</f>
        <v/>
      </c>
      <c r="AT86" s="3">
        <f>IF(ISNUMBER('Panel Spreadsheet'!AT86),'Panel Spreadsheet'!AT86*Maturity!AT86,"")</f>
        <v>14210000</v>
      </c>
      <c r="AU86" s="3">
        <f>IF(ISNUMBER('Panel Spreadsheet'!AU86),'Panel Spreadsheet'!AU86*Maturity!AU86,"")</f>
        <v>0</v>
      </c>
      <c r="AV86" s="3" t="str">
        <f>IF(ISNUMBER('Panel Spreadsheet'!AV86),'Panel Spreadsheet'!AV86*Maturity!AV86,"")</f>
        <v/>
      </c>
      <c r="AW86" s="3" t="str">
        <f>IF(ISNUMBER('Panel Spreadsheet'!AW86),'Panel Spreadsheet'!AW86*Maturity!AW86,"")</f>
        <v/>
      </c>
      <c r="AX86" s="3" t="str">
        <f>IF(ISNUMBER('Panel Spreadsheet'!AX86),'Panel Spreadsheet'!AX86*Maturity!AX86,"")</f>
        <v/>
      </c>
      <c r="AY86" s="3" t="str">
        <f>IF(ISNUMBER('Panel Spreadsheet'!AY86),'Panel Spreadsheet'!AY86*Maturity!AY86,"")</f>
        <v/>
      </c>
      <c r="AZ86" s="3" t="str">
        <f>IF(ISNUMBER('Panel Spreadsheet'!AZ86),'Panel Spreadsheet'!AZ86*Maturity!AZ86,"")</f>
        <v/>
      </c>
      <c r="BA86" s="3" t="str">
        <f>IF(ISNUMBER('Panel Spreadsheet'!BA86),'Panel Spreadsheet'!BA86*Maturity!BA86,"")</f>
        <v/>
      </c>
      <c r="BB86" s="3" t="str">
        <f>IF(ISNUMBER('Panel Spreadsheet'!BB86),'Panel Spreadsheet'!BB86*Maturity!BB86,"")</f>
        <v/>
      </c>
      <c r="BC86" s="3" t="str">
        <f>IF(ISNUMBER('Panel Spreadsheet'!BC86),'Panel Spreadsheet'!BC86*Maturity!BC86,"")</f>
        <v/>
      </c>
      <c r="BD86" s="3" t="str">
        <f>IF(ISNUMBER('Panel Spreadsheet'!BD86),'Panel Spreadsheet'!BD86*Maturity!BD86,"")</f>
        <v/>
      </c>
      <c r="BE86" s="3" t="str">
        <f>IF(ISNUMBER('Panel Spreadsheet'!BE86),'Panel Spreadsheet'!BE86*Maturity!BE86,"")</f>
        <v/>
      </c>
      <c r="BF86" s="3" t="str">
        <f>IF(ISNUMBER('Panel Spreadsheet'!BF86),'Panel Spreadsheet'!BF86*Maturity!BF86,"")</f>
        <v/>
      </c>
      <c r="BG86" s="3" t="str">
        <f>IF(ISNUMBER('Panel Spreadsheet'!BG86),'Panel Spreadsheet'!BG86*Maturity!BG86,"")</f>
        <v/>
      </c>
      <c r="BH86" s="3" t="str">
        <f>IF(ISNUMBER('Panel Spreadsheet'!BH86),'Panel Spreadsheet'!BH86*Maturity!BH86,"")</f>
        <v/>
      </c>
      <c r="BI86" s="3" t="str">
        <f>IF(ISNUMBER('Panel Spreadsheet'!BI86),'Panel Spreadsheet'!BI86*Maturity!BI86,"")</f>
        <v/>
      </c>
      <c r="BJ86" s="3" t="str">
        <f>IF(ISNUMBER('Panel Spreadsheet'!BJ86),'Panel Spreadsheet'!BJ86*Maturity!BJ86,"")</f>
        <v/>
      </c>
      <c r="BK86" s="3" t="str">
        <f>IF(ISNUMBER('Panel Spreadsheet'!BK86),'Panel Spreadsheet'!BK86*Maturity!BK86,"")</f>
        <v/>
      </c>
      <c r="BL86" s="3" t="str">
        <f>IF(ISNUMBER('Panel Spreadsheet'!BL86),'Panel Spreadsheet'!BL86*Maturity!BL86,"")</f>
        <v/>
      </c>
      <c r="BM86" s="3" t="str">
        <f>IF(ISNUMBER('Panel Spreadsheet'!BM86),'Panel Spreadsheet'!BM86*Maturity!BM86,"")</f>
        <v/>
      </c>
    </row>
    <row r="87" spans="1:65" x14ac:dyDescent="0.35">
      <c r="A87" s="51" t="s">
        <v>26</v>
      </c>
      <c r="B87" s="49" t="s">
        <v>128</v>
      </c>
      <c r="C87" s="27">
        <v>3</v>
      </c>
      <c r="D87" s="22">
        <v>1955</v>
      </c>
      <c r="E87" s="22">
        <v>1959</v>
      </c>
      <c r="F87" s="3" t="str">
        <f>IF(ISNUMBER('Panel Spreadsheet'!F87),'Panel Spreadsheet'!F87*Maturity!F87,"")</f>
        <v/>
      </c>
      <c r="G87" s="3" t="str">
        <f>IF(ISNUMBER('Panel Spreadsheet'!G87),'Panel Spreadsheet'!G87*Maturity!G87,"")</f>
        <v/>
      </c>
      <c r="H87" s="3" t="str">
        <f>IF(ISNUMBER('Panel Spreadsheet'!H87),'Panel Spreadsheet'!H87*Maturity!H87,"")</f>
        <v/>
      </c>
      <c r="I87" s="3" t="str">
        <f>IF(ISNUMBER('Panel Spreadsheet'!I87),'Panel Spreadsheet'!I87*Maturity!I87,"")</f>
        <v/>
      </c>
      <c r="J87" s="3" t="str">
        <f>IF(ISNUMBER('Panel Spreadsheet'!J87),'Panel Spreadsheet'!J87*Maturity!J87,"")</f>
        <v/>
      </c>
      <c r="K87" s="3" t="str">
        <f>IF(ISNUMBER('Panel Spreadsheet'!K87),'Panel Spreadsheet'!K87*Maturity!K87,"")</f>
        <v/>
      </c>
      <c r="L87" s="3" t="str">
        <f>IF(ISNUMBER('Panel Spreadsheet'!L87),'Panel Spreadsheet'!L87*Maturity!L87,"")</f>
        <v/>
      </c>
      <c r="M87" s="3" t="str">
        <f>IF(ISNUMBER('Panel Spreadsheet'!M87),'Panel Spreadsheet'!M87*Maturity!M87,"")</f>
        <v/>
      </c>
      <c r="N87" s="3" t="str">
        <f>IF(ISNUMBER('Panel Spreadsheet'!N87),'Panel Spreadsheet'!N87*Maturity!N87,"")</f>
        <v/>
      </c>
      <c r="O87" s="3" t="str">
        <f>IF(ISNUMBER('Panel Spreadsheet'!O87),'Panel Spreadsheet'!O87*Maturity!O87,"")</f>
        <v/>
      </c>
      <c r="P87" s="3" t="str">
        <f>IF(ISNUMBER('Panel Spreadsheet'!P87),'Panel Spreadsheet'!P87*Maturity!P87,"")</f>
        <v/>
      </c>
      <c r="Q87" s="3" t="str">
        <f>IF(ISNUMBER('Panel Spreadsheet'!Q87),'Panel Spreadsheet'!Q87*Maturity!Q87,"")</f>
        <v/>
      </c>
      <c r="R87" s="3" t="str">
        <f>IF(ISNUMBER('Panel Spreadsheet'!R87),'Panel Spreadsheet'!R87*Maturity!R87,"")</f>
        <v/>
      </c>
      <c r="S87" s="3" t="str">
        <f>IF(ISNUMBER('Panel Spreadsheet'!S87),'Panel Spreadsheet'!S87*Maturity!S87,"")</f>
        <v/>
      </c>
      <c r="T87" s="3" t="str">
        <f>IF(ISNUMBER('Panel Spreadsheet'!T87),'Panel Spreadsheet'!T87*Maturity!T87,"")</f>
        <v/>
      </c>
      <c r="U87" s="3" t="str">
        <f>IF(ISNUMBER('Panel Spreadsheet'!U87),'Panel Spreadsheet'!U87*Maturity!U87,"")</f>
        <v/>
      </c>
      <c r="V87" s="3" t="str">
        <f>IF(ISNUMBER('Panel Spreadsheet'!V87),'Panel Spreadsheet'!V87*Maturity!V87,"")</f>
        <v/>
      </c>
      <c r="W87" s="3" t="str">
        <f>IF(ISNUMBER('Panel Spreadsheet'!W87),'Panel Spreadsheet'!W87*Maturity!W87,"")</f>
        <v/>
      </c>
      <c r="X87" s="3" t="str">
        <f>IF(ISNUMBER('Panel Spreadsheet'!X87),'Panel Spreadsheet'!X87*Maturity!X87,"")</f>
        <v/>
      </c>
      <c r="Y87" s="3" t="str">
        <f>IF(ISNUMBER('Panel Spreadsheet'!Y87),'Panel Spreadsheet'!Y87*Maturity!Y87,"")</f>
        <v/>
      </c>
      <c r="Z87" s="3" t="str">
        <f>IF(ISNUMBER('Panel Spreadsheet'!Z87),'Panel Spreadsheet'!Z87*Maturity!Z87,"")</f>
        <v/>
      </c>
      <c r="AA87" s="3" t="str">
        <f>IF(ISNUMBER('Panel Spreadsheet'!AA87),'Panel Spreadsheet'!AA87*Maturity!AA87,"")</f>
        <v/>
      </c>
      <c r="AB87" s="3" t="str">
        <f>IF(ISNUMBER('Panel Spreadsheet'!AB87),'Panel Spreadsheet'!AB87*Maturity!AB87,"")</f>
        <v/>
      </c>
      <c r="AC87" s="3" t="str">
        <f>IF(ISNUMBER('Panel Spreadsheet'!AC87),'Panel Spreadsheet'!AC87*Maturity!AC87,"")</f>
        <v/>
      </c>
      <c r="AD87" s="3" t="str">
        <f>IF(ISNUMBER('Panel Spreadsheet'!AD87),'Panel Spreadsheet'!AD87*Maturity!AD87,"")</f>
        <v/>
      </c>
      <c r="AE87" s="3" t="str">
        <f>IF(ISNUMBER('Panel Spreadsheet'!AE87),'Panel Spreadsheet'!AE87*Maturity!AE87,"")</f>
        <v/>
      </c>
      <c r="AF87" s="3">
        <f>IF(ISNUMBER('Panel Spreadsheet'!AF87),'Panel Spreadsheet'!AF87*Maturity!AF87,"")</f>
        <v>9428750</v>
      </c>
      <c r="AG87" s="3">
        <f>IF(ISNUMBER('Panel Spreadsheet'!AG87),'Panel Spreadsheet'!AG87*Maturity!AG87,"")</f>
        <v>9090000</v>
      </c>
      <c r="AH87" s="3">
        <f>IF(ISNUMBER('Panel Spreadsheet'!AH87),'Panel Spreadsheet'!AH87*Maturity!AH87,"")</f>
        <v>8670000</v>
      </c>
      <c r="AI87" s="3">
        <f>IF(ISNUMBER('Panel Spreadsheet'!AI87),'Panel Spreadsheet'!AI87*Maturity!AI87,"")</f>
        <v>16080000</v>
      </c>
      <c r="AJ87" s="3">
        <f>IF(ISNUMBER('Panel Spreadsheet'!AJ87),'Panel Spreadsheet'!AJ87*Maturity!AJ87,"")</f>
        <v>19031250</v>
      </c>
      <c r="AK87" s="3" t="str">
        <f>IF(ISNUMBER('Panel Spreadsheet'!AK87),'Panel Spreadsheet'!AK87*Maturity!AK87,"")</f>
        <v/>
      </c>
      <c r="AL87" s="3">
        <f>IF(ISNUMBER('Panel Spreadsheet'!AL87),'Panel Spreadsheet'!AL87*Maturity!AL87,"")</f>
        <v>35828000</v>
      </c>
      <c r="AM87" s="3">
        <f>IF(ISNUMBER('Panel Spreadsheet'!AM87),'Panel Spreadsheet'!AM87*Maturity!AM87,"")</f>
        <v>32916000</v>
      </c>
      <c r="AN87" s="3">
        <f>IF(ISNUMBER('Panel Spreadsheet'!AN87),'Panel Spreadsheet'!AN87*Maturity!AN87,"")</f>
        <v>30030000</v>
      </c>
      <c r="AO87" s="3">
        <f>IF(ISNUMBER('Panel Spreadsheet'!AO87),'Panel Spreadsheet'!AO87*Maturity!AO87,"")</f>
        <v>26650000</v>
      </c>
      <c r="AP87" s="3">
        <f>IF(ISNUMBER('Panel Spreadsheet'!AP87),'Panel Spreadsheet'!AP87*Maturity!AP87,"")</f>
        <v>26547750</v>
      </c>
      <c r="AQ87" s="3">
        <f>IF(ISNUMBER('Panel Spreadsheet'!AQ87),'Panel Spreadsheet'!AQ87*Maturity!AQ87,"")</f>
        <v>23598000</v>
      </c>
      <c r="AR87" s="3">
        <f>IF(ISNUMBER('Panel Spreadsheet'!AR87),'Panel Spreadsheet'!AR87*Maturity!AR87,"")</f>
        <v>34125000</v>
      </c>
      <c r="AS87" s="3">
        <f>IF(ISNUMBER('Panel Spreadsheet'!AS87),'Panel Spreadsheet'!AS87*Maturity!AS87,"")</f>
        <v>30075000</v>
      </c>
      <c r="AT87" s="3">
        <f>IF(ISNUMBER('Panel Spreadsheet'!AT87),'Panel Spreadsheet'!AT87*Maturity!AT87,"")</f>
        <v>25500000</v>
      </c>
      <c r="AU87" s="3">
        <f>IF(ISNUMBER('Panel Spreadsheet'!AU87),'Panel Spreadsheet'!AU87*Maturity!AU87,"")</f>
        <v>19300000</v>
      </c>
      <c r="AV87" s="3">
        <f>IF(ISNUMBER('Panel Spreadsheet'!AV87),'Panel Spreadsheet'!AV87*Maturity!AV87,"")</f>
        <v>18168750</v>
      </c>
      <c r="AW87" s="3">
        <f>IF(ISNUMBER('Panel Spreadsheet'!AW87),'Panel Spreadsheet'!AW87*Maturity!AW87,"")</f>
        <v>18281250</v>
      </c>
      <c r="AX87" s="3">
        <f>IF(ISNUMBER('Panel Spreadsheet'!AX87),'Panel Spreadsheet'!AX87*Maturity!AX87,"")</f>
        <v>10271250</v>
      </c>
      <c r="AY87" s="3" t="str">
        <f>IF(ISNUMBER('Panel Spreadsheet'!AY87),'Panel Spreadsheet'!AY87*Maturity!AY87,"")</f>
        <v/>
      </c>
      <c r="AZ87" s="3" t="str">
        <f>IF(ISNUMBER('Panel Spreadsheet'!AZ87),'Panel Spreadsheet'!AZ87*Maturity!AZ87,"")</f>
        <v/>
      </c>
      <c r="BA87" s="3" t="str">
        <f>IF(ISNUMBER('Panel Spreadsheet'!BA87),'Panel Spreadsheet'!BA87*Maturity!BA87,"")</f>
        <v/>
      </c>
      <c r="BB87" s="3" t="str">
        <f>IF(ISNUMBER('Panel Spreadsheet'!BB87),'Panel Spreadsheet'!BB87*Maturity!BB87,"")</f>
        <v/>
      </c>
      <c r="BC87" s="3" t="str">
        <f>IF(ISNUMBER('Panel Spreadsheet'!BC87),'Panel Spreadsheet'!BC87*Maturity!BC87,"")</f>
        <v/>
      </c>
      <c r="BD87" s="3" t="str">
        <f>IF(ISNUMBER('Panel Spreadsheet'!BD87),'Panel Spreadsheet'!BD87*Maturity!BD87,"")</f>
        <v/>
      </c>
      <c r="BE87" s="3" t="str">
        <f>IF(ISNUMBER('Panel Spreadsheet'!BE87),'Panel Spreadsheet'!BE87*Maturity!BE87,"")</f>
        <v/>
      </c>
      <c r="BF87" s="3" t="str">
        <f>IF(ISNUMBER('Panel Spreadsheet'!BF87),'Panel Spreadsheet'!BF87*Maturity!BF87,"")</f>
        <v/>
      </c>
      <c r="BG87" s="3" t="str">
        <f>IF(ISNUMBER('Panel Spreadsheet'!BG87),'Panel Spreadsheet'!BG87*Maturity!BG87,"")</f>
        <v/>
      </c>
      <c r="BH87" s="3" t="str">
        <f>IF(ISNUMBER('Panel Spreadsheet'!BH87),'Panel Spreadsheet'!BH87*Maturity!BH87,"")</f>
        <v/>
      </c>
      <c r="BI87" s="3" t="str">
        <f>IF(ISNUMBER('Panel Spreadsheet'!BI87),'Panel Spreadsheet'!BI87*Maturity!BI87,"")</f>
        <v/>
      </c>
      <c r="BJ87" s="3" t="str">
        <f>IF(ISNUMBER('Panel Spreadsheet'!BJ87),'Panel Spreadsheet'!BJ87*Maturity!BJ87,"")</f>
        <v/>
      </c>
      <c r="BK87" s="3" t="str">
        <f>IF(ISNUMBER('Panel Spreadsheet'!BK87),'Panel Spreadsheet'!BK87*Maturity!BK87,"")</f>
        <v/>
      </c>
      <c r="BL87" s="3" t="str">
        <f>IF(ISNUMBER('Panel Spreadsheet'!BL87),'Panel Spreadsheet'!BL87*Maturity!BL87,"")</f>
        <v/>
      </c>
      <c r="BM87" s="3" t="str">
        <f>IF(ISNUMBER('Panel Spreadsheet'!BM87),'Panel Spreadsheet'!BM87*Maturity!BM87,"")</f>
        <v/>
      </c>
    </row>
    <row r="88" spans="1:65" x14ac:dyDescent="0.35">
      <c r="A88" s="49" t="s">
        <v>66</v>
      </c>
      <c r="B88" s="49" t="s">
        <v>128</v>
      </c>
      <c r="C88" s="27">
        <v>3.5</v>
      </c>
      <c r="D88" s="26">
        <v>1969</v>
      </c>
      <c r="E88" s="115">
        <v>1969</v>
      </c>
      <c r="F88" s="3" t="str">
        <f>IF(ISNUMBER('Panel Spreadsheet'!F88),'Panel Spreadsheet'!F88*Maturity!F88,"")</f>
        <v/>
      </c>
      <c r="G88" s="3" t="str">
        <f>IF(ISNUMBER('Panel Spreadsheet'!G88),'Panel Spreadsheet'!G88*Maturity!G88,"")</f>
        <v/>
      </c>
      <c r="H88" s="3" t="str">
        <f>IF(ISNUMBER('Panel Spreadsheet'!H88),'Panel Spreadsheet'!H88*Maturity!H88,"")</f>
        <v/>
      </c>
      <c r="I88" s="3" t="str">
        <f>IF(ISNUMBER('Panel Spreadsheet'!I88),'Panel Spreadsheet'!I88*Maturity!I88,"")</f>
        <v/>
      </c>
      <c r="J88" s="3" t="str">
        <f>IF(ISNUMBER('Panel Spreadsheet'!J88),'Panel Spreadsheet'!J88*Maturity!J88,"")</f>
        <v/>
      </c>
      <c r="K88" s="3" t="str">
        <f>IF(ISNUMBER('Panel Spreadsheet'!K88),'Panel Spreadsheet'!K88*Maturity!K88,"")</f>
        <v/>
      </c>
      <c r="L88" s="3" t="str">
        <f>IF(ISNUMBER('Panel Spreadsheet'!L88),'Panel Spreadsheet'!L88*Maturity!L88,"")</f>
        <v/>
      </c>
      <c r="M88" s="3" t="str">
        <f>IF(ISNUMBER('Panel Spreadsheet'!M88),'Panel Spreadsheet'!M88*Maturity!M88,"")</f>
        <v/>
      </c>
      <c r="N88" s="3" t="str">
        <f>IF(ISNUMBER('Panel Spreadsheet'!N88),'Panel Spreadsheet'!N88*Maturity!N88,"")</f>
        <v/>
      </c>
      <c r="O88" s="3" t="str">
        <f>IF(ISNUMBER('Panel Spreadsheet'!O88),'Panel Spreadsheet'!O88*Maturity!O88,"")</f>
        <v/>
      </c>
      <c r="P88" s="3" t="str">
        <f>IF(ISNUMBER('Panel Spreadsheet'!P88),'Panel Spreadsheet'!P88*Maturity!P88,"")</f>
        <v/>
      </c>
      <c r="Q88" s="3" t="str">
        <f>IF(ISNUMBER('Panel Spreadsheet'!Q88),'Panel Spreadsheet'!Q88*Maturity!Q88,"")</f>
        <v/>
      </c>
      <c r="R88" s="3" t="str">
        <f>IF(ISNUMBER('Panel Spreadsheet'!R88),'Panel Spreadsheet'!R88*Maturity!R88,"")</f>
        <v/>
      </c>
      <c r="S88" s="3" t="str">
        <f>IF(ISNUMBER('Panel Spreadsheet'!S88),'Panel Spreadsheet'!S88*Maturity!S88,"")</f>
        <v/>
      </c>
      <c r="T88" s="3" t="str">
        <f>IF(ISNUMBER('Panel Spreadsheet'!T88),'Panel Spreadsheet'!T88*Maturity!T88,"")</f>
        <v/>
      </c>
      <c r="U88" s="3" t="str">
        <f>IF(ISNUMBER('Panel Spreadsheet'!U88),'Panel Spreadsheet'!U88*Maturity!U88,"")</f>
        <v/>
      </c>
      <c r="V88" s="3" t="str">
        <f>IF(ISNUMBER('Panel Spreadsheet'!V88),'Panel Spreadsheet'!V88*Maturity!V88,"")</f>
        <v/>
      </c>
      <c r="W88" s="3" t="str">
        <f>IF(ISNUMBER('Panel Spreadsheet'!W88),'Panel Spreadsheet'!W88*Maturity!W88,"")</f>
        <v/>
      </c>
      <c r="X88" s="3" t="str">
        <f>IF(ISNUMBER('Panel Spreadsheet'!X88),'Panel Spreadsheet'!X88*Maturity!X88,"")</f>
        <v/>
      </c>
      <c r="Y88" s="3" t="str">
        <f>IF(ISNUMBER('Panel Spreadsheet'!Y88),'Panel Spreadsheet'!Y88*Maturity!Y88,"")</f>
        <v/>
      </c>
      <c r="Z88" s="3" t="str">
        <f>IF(ISNUMBER('Panel Spreadsheet'!Z88),'Panel Spreadsheet'!Z88*Maturity!Z88,"")</f>
        <v/>
      </c>
      <c r="AA88" s="3" t="str">
        <f>IF(ISNUMBER('Panel Spreadsheet'!AA88),'Panel Spreadsheet'!AA88*Maturity!AA88,"")</f>
        <v/>
      </c>
      <c r="AB88" s="3" t="str">
        <f>IF(ISNUMBER('Panel Spreadsheet'!AB88),'Panel Spreadsheet'!AB88*Maturity!AB88,"")</f>
        <v/>
      </c>
      <c r="AC88" s="3" t="str">
        <f>IF(ISNUMBER('Panel Spreadsheet'!AC88),'Panel Spreadsheet'!AC88*Maturity!AC88,"")</f>
        <v/>
      </c>
      <c r="AD88" s="3" t="str">
        <f>IF(ISNUMBER('Panel Spreadsheet'!AD88),'Panel Spreadsheet'!AD88*Maturity!AD88,"")</f>
        <v/>
      </c>
      <c r="AE88" s="3" t="str">
        <f>IF(ISNUMBER('Panel Spreadsheet'!AE88),'Panel Spreadsheet'!AE88*Maturity!AE88,"")</f>
        <v/>
      </c>
      <c r="AF88" s="3" t="str">
        <f>IF(ISNUMBER('Panel Spreadsheet'!AF88),'Panel Spreadsheet'!AF88*Maturity!AF88,"")</f>
        <v/>
      </c>
      <c r="AG88" s="3" t="str">
        <f>IF(ISNUMBER('Panel Spreadsheet'!AG88),'Panel Spreadsheet'!AG88*Maturity!AG88,"")</f>
        <v/>
      </c>
      <c r="AH88" s="3" t="str">
        <f>IF(ISNUMBER('Panel Spreadsheet'!AH88),'Panel Spreadsheet'!AH88*Maturity!AH88,"")</f>
        <v/>
      </c>
      <c r="AI88" s="3" t="str">
        <f>IF(ISNUMBER('Panel Spreadsheet'!AI88),'Panel Spreadsheet'!AI88*Maturity!AI88,"")</f>
        <v/>
      </c>
      <c r="AJ88" s="3" t="str">
        <f>IF(ISNUMBER('Panel Spreadsheet'!AJ88),'Panel Spreadsheet'!AJ88*Maturity!AJ88,"")</f>
        <v/>
      </c>
      <c r="AK88" s="3" t="str">
        <f>IF(ISNUMBER('Panel Spreadsheet'!AK88),'Panel Spreadsheet'!AK88*Maturity!AK88,"")</f>
        <v/>
      </c>
      <c r="AL88" s="3" t="str">
        <f>IF(ISNUMBER('Panel Spreadsheet'!AL88),'Panel Spreadsheet'!AL88*Maturity!AL88,"")</f>
        <v/>
      </c>
      <c r="AM88" s="3" t="str">
        <f>IF(ISNUMBER('Panel Spreadsheet'!AM88),'Panel Spreadsheet'!AM88*Maturity!AM88,"")</f>
        <v/>
      </c>
      <c r="AN88" s="3" t="str">
        <f>IF(ISNUMBER('Panel Spreadsheet'!AN88),'Panel Spreadsheet'!AN88*Maturity!AN88,"")</f>
        <v/>
      </c>
      <c r="AO88" s="3" t="str">
        <f>IF(ISNUMBER('Panel Spreadsheet'!AO88),'Panel Spreadsheet'!AO88*Maturity!AO88,"")</f>
        <v/>
      </c>
      <c r="AP88" s="3" t="str">
        <f>IF(ISNUMBER('Panel Spreadsheet'!AP88),'Panel Spreadsheet'!AP88*Maturity!AP88,"")</f>
        <v/>
      </c>
      <c r="AQ88" s="3" t="str">
        <f>IF(ISNUMBER('Panel Spreadsheet'!AQ88),'Panel Spreadsheet'!AQ88*Maturity!AQ88,"")</f>
        <v/>
      </c>
      <c r="AR88" s="3" t="str">
        <f>IF(ISNUMBER('Panel Spreadsheet'!AR88),'Panel Spreadsheet'!AR88*Maturity!AR88,"")</f>
        <v/>
      </c>
      <c r="AS88" s="3" t="str">
        <f>IF(ISNUMBER('Panel Spreadsheet'!AS88),'Panel Spreadsheet'!AS88*Maturity!AS88,"")</f>
        <v/>
      </c>
      <c r="AT88" s="3" t="str">
        <f>IF(ISNUMBER('Panel Spreadsheet'!AT88),'Panel Spreadsheet'!AT88*Maturity!AT88,"")</f>
        <v/>
      </c>
      <c r="AU88" s="3" t="str">
        <f>IF(ISNUMBER('Panel Spreadsheet'!AU88),'Panel Spreadsheet'!AU88*Maturity!AU88,"")</f>
        <v/>
      </c>
      <c r="AV88" s="3" t="str">
        <f>IF(ISNUMBER('Panel Spreadsheet'!AV88),'Panel Spreadsheet'!AV88*Maturity!AV88,"")</f>
        <v/>
      </c>
      <c r="AW88" s="3" t="str">
        <f>IF(ISNUMBER('Panel Spreadsheet'!AW88),'Panel Spreadsheet'!AW88*Maturity!AW88,"")</f>
        <v/>
      </c>
      <c r="AX88" s="3" t="str">
        <f>IF(ISNUMBER('Panel Spreadsheet'!AX88),'Panel Spreadsheet'!AX88*Maturity!AX88,"")</f>
        <v/>
      </c>
      <c r="AY88" s="3" t="str">
        <f>IF(ISNUMBER('Panel Spreadsheet'!AY88),'Panel Spreadsheet'!AY88*Maturity!AY88,"")</f>
        <v/>
      </c>
      <c r="AZ88" s="3" t="str">
        <f>IF(ISNUMBER('Panel Spreadsheet'!AZ88),'Panel Spreadsheet'!AZ88*Maturity!AZ88,"")</f>
        <v/>
      </c>
      <c r="BA88" s="3" t="str">
        <f>IF(ISNUMBER('Panel Spreadsheet'!BA88),'Panel Spreadsheet'!BA88*Maturity!BA88,"")</f>
        <v/>
      </c>
      <c r="BB88" s="3" t="str">
        <f>IF(ISNUMBER('Panel Spreadsheet'!BB88),'Panel Spreadsheet'!BB88*Maturity!BB88,"")</f>
        <v/>
      </c>
      <c r="BC88" s="3" t="str">
        <f>IF(ISNUMBER('Panel Spreadsheet'!BC88),'Panel Spreadsheet'!BC88*Maturity!BC88,"")</f>
        <v/>
      </c>
      <c r="BD88" s="3">
        <f>IF(ISNUMBER('Panel Spreadsheet'!BD88),'Panel Spreadsheet'!BD88*Maturity!BD88,"")</f>
        <v>9200000</v>
      </c>
      <c r="BE88" s="3" t="str">
        <f>IF(ISNUMBER('Panel Spreadsheet'!BE88),'Panel Spreadsheet'!BE88*Maturity!BE88,"")</f>
        <v/>
      </c>
      <c r="BF88" s="3" t="str">
        <f>IF(ISNUMBER('Panel Spreadsheet'!BF88),'Panel Spreadsheet'!BF88*Maturity!BF88,"")</f>
        <v/>
      </c>
      <c r="BG88" s="3" t="str">
        <f>IF(ISNUMBER('Panel Spreadsheet'!BG88),'Panel Spreadsheet'!BG88*Maturity!BG88,"")</f>
        <v/>
      </c>
      <c r="BH88" s="3" t="str">
        <f>IF(ISNUMBER('Panel Spreadsheet'!BH88),'Panel Spreadsheet'!BH88*Maturity!BH88,"")</f>
        <v/>
      </c>
      <c r="BI88" s="3" t="str">
        <f>IF(ISNUMBER('Panel Spreadsheet'!BI88),'Panel Spreadsheet'!BI88*Maturity!BI88,"")</f>
        <v/>
      </c>
      <c r="BJ88" s="3" t="str">
        <f>IF(ISNUMBER('Panel Spreadsheet'!BJ88),'Panel Spreadsheet'!BJ88*Maturity!BJ88,"")</f>
        <v/>
      </c>
      <c r="BK88" s="3" t="str">
        <f>IF(ISNUMBER('Panel Spreadsheet'!BK88),'Panel Spreadsheet'!BK88*Maturity!BK88,"")</f>
        <v/>
      </c>
      <c r="BL88" s="3" t="str">
        <f>IF(ISNUMBER('Panel Spreadsheet'!BL88),'Panel Spreadsheet'!BL88*Maturity!BL88,"")</f>
        <v/>
      </c>
      <c r="BM88" s="3" t="str">
        <f>IF(ISNUMBER('Panel Spreadsheet'!BM88),'Panel Spreadsheet'!BM88*Maturity!BM88,"")</f>
        <v/>
      </c>
    </row>
    <row r="89" spans="1:65" x14ac:dyDescent="0.35">
      <c r="A89" s="49" t="s">
        <v>26</v>
      </c>
      <c r="B89" s="49" t="s">
        <v>128</v>
      </c>
      <c r="C89" s="27">
        <v>3.5</v>
      </c>
      <c r="D89" s="22">
        <v>2027.5</v>
      </c>
      <c r="E89" s="22">
        <v>2027.5</v>
      </c>
      <c r="F89" s="3" t="str">
        <f>IF(ISNUMBER('Panel Spreadsheet'!F89),'Panel Spreadsheet'!F89*Maturity!F89,"")</f>
        <v/>
      </c>
      <c r="G89" s="3" t="str">
        <f>IF(ISNUMBER('Panel Spreadsheet'!G89),'Panel Spreadsheet'!G89*Maturity!G89,"")</f>
        <v/>
      </c>
      <c r="H89" s="3" t="str">
        <f>IF(ISNUMBER('Panel Spreadsheet'!H89),'Panel Spreadsheet'!H89*Maturity!H89,"")</f>
        <v/>
      </c>
      <c r="I89" s="3" t="str">
        <f>IF(ISNUMBER('Panel Spreadsheet'!I89),'Panel Spreadsheet'!I89*Maturity!I89,"")</f>
        <v/>
      </c>
      <c r="J89" s="3" t="str">
        <f>IF(ISNUMBER('Panel Spreadsheet'!J89),'Panel Spreadsheet'!J89*Maturity!J89,"")</f>
        <v/>
      </c>
      <c r="K89" s="3" t="str">
        <f>IF(ISNUMBER('Panel Spreadsheet'!K89),'Panel Spreadsheet'!K89*Maturity!K89,"")</f>
        <v/>
      </c>
      <c r="L89" s="3" t="str">
        <f>IF(ISNUMBER('Panel Spreadsheet'!L89),'Panel Spreadsheet'!L89*Maturity!L89,"")</f>
        <v/>
      </c>
      <c r="M89" s="3" t="str">
        <f>IF(ISNUMBER('Panel Spreadsheet'!M89),'Panel Spreadsheet'!M89*Maturity!M89,"")</f>
        <v/>
      </c>
      <c r="N89" s="3" t="str">
        <f>IF(ISNUMBER('Panel Spreadsheet'!N89),'Panel Spreadsheet'!N89*Maturity!N89,"")</f>
        <v/>
      </c>
      <c r="O89" s="3" t="str">
        <f>IF(ISNUMBER('Panel Spreadsheet'!O89),'Panel Spreadsheet'!O89*Maturity!O89,"")</f>
        <v/>
      </c>
      <c r="P89" s="3" t="str">
        <f>IF(ISNUMBER('Panel Spreadsheet'!P89),'Panel Spreadsheet'!P89*Maturity!P89,"")</f>
        <v/>
      </c>
      <c r="Q89" s="3" t="str">
        <f>IF(ISNUMBER('Panel Spreadsheet'!Q89),'Panel Spreadsheet'!Q89*Maturity!Q89,"")</f>
        <v/>
      </c>
      <c r="R89" s="3" t="str">
        <f>IF(ISNUMBER('Panel Spreadsheet'!R89),'Panel Spreadsheet'!R89*Maturity!R89,"")</f>
        <v/>
      </c>
      <c r="S89" s="3" t="str">
        <f>IF(ISNUMBER('Panel Spreadsheet'!S89),'Panel Spreadsheet'!S89*Maturity!S89,"")</f>
        <v/>
      </c>
      <c r="T89" s="3" t="str">
        <f>IF(ISNUMBER('Panel Spreadsheet'!T89),'Panel Spreadsheet'!T89*Maturity!T89,"")</f>
        <v/>
      </c>
      <c r="U89" s="3" t="str">
        <f>IF(ISNUMBER('Panel Spreadsheet'!U89),'Panel Spreadsheet'!U89*Maturity!U89,"")</f>
        <v/>
      </c>
      <c r="V89" s="3" t="str">
        <f>IF(ISNUMBER('Panel Spreadsheet'!V89),'Panel Spreadsheet'!V89*Maturity!V89,"")</f>
        <v/>
      </c>
      <c r="W89" s="3" t="str">
        <f>IF(ISNUMBER('Panel Spreadsheet'!W89),'Panel Spreadsheet'!W89*Maturity!W89,"")</f>
        <v/>
      </c>
      <c r="X89" s="3" t="str">
        <f>IF(ISNUMBER('Panel Spreadsheet'!X89),'Panel Spreadsheet'!X89*Maturity!X89,"")</f>
        <v/>
      </c>
      <c r="Y89" s="3">
        <f>IF(ISNUMBER('Panel Spreadsheet'!Y89),'Panel Spreadsheet'!Y89*Maturity!Y89,"")</f>
        <v>514552500</v>
      </c>
      <c r="Z89" s="3">
        <f>IF(ISNUMBER('Panel Spreadsheet'!Z89),'Panel Spreadsheet'!Z89*Maturity!Z89,"")</f>
        <v>362020312.5</v>
      </c>
      <c r="AA89" s="3" t="str">
        <f>IF(ISNUMBER('Panel Spreadsheet'!AA89),'Panel Spreadsheet'!AA89*Maturity!AA89,"")</f>
        <v/>
      </c>
      <c r="AB89" s="3" t="str">
        <f>IF(ISNUMBER('Panel Spreadsheet'!AB89),'Panel Spreadsheet'!AB89*Maturity!AB89,"")</f>
        <v/>
      </c>
      <c r="AC89" s="3" t="str">
        <f>IF(ISNUMBER('Panel Spreadsheet'!AC89),'Panel Spreadsheet'!AC89*Maturity!AC89,"")</f>
        <v/>
      </c>
      <c r="AD89" s="3" t="str">
        <f>IF(ISNUMBER('Panel Spreadsheet'!AD89),'Panel Spreadsheet'!AD89*Maturity!AD89,"")</f>
        <v/>
      </c>
      <c r="AE89" s="3" t="str">
        <f>IF(ISNUMBER('Panel Spreadsheet'!AE89),'Panel Spreadsheet'!AE89*Maturity!AE89,"")</f>
        <v/>
      </c>
      <c r="AF89" s="3" t="str">
        <f>IF(ISNUMBER('Panel Spreadsheet'!AF89),'Panel Spreadsheet'!AF89*Maturity!AF89,"")</f>
        <v/>
      </c>
      <c r="AG89" s="3" t="str">
        <f>IF(ISNUMBER('Panel Spreadsheet'!AG89),'Panel Spreadsheet'!AG89*Maturity!AG89,"")</f>
        <v/>
      </c>
      <c r="AH89" s="3" t="str">
        <f>IF(ISNUMBER('Panel Spreadsheet'!AH89),'Panel Spreadsheet'!AH89*Maturity!AH89,"")</f>
        <v/>
      </c>
      <c r="AI89" s="3" t="str">
        <f>IF(ISNUMBER('Panel Spreadsheet'!AI89),'Panel Spreadsheet'!AI89*Maturity!AI89,"")</f>
        <v/>
      </c>
      <c r="AJ89" s="3" t="str">
        <f>IF(ISNUMBER('Panel Spreadsheet'!AJ89),'Panel Spreadsheet'!AJ89*Maturity!AJ89,"")</f>
        <v/>
      </c>
      <c r="AK89" s="3" t="str">
        <f>IF(ISNUMBER('Panel Spreadsheet'!AK89),'Panel Spreadsheet'!AK89*Maturity!AK89,"")</f>
        <v/>
      </c>
      <c r="AL89" s="3" t="str">
        <f>IF(ISNUMBER('Panel Spreadsheet'!AL89),'Panel Spreadsheet'!AL89*Maturity!AL89,"")</f>
        <v/>
      </c>
      <c r="AM89" s="3" t="str">
        <f>IF(ISNUMBER('Panel Spreadsheet'!AM89),'Panel Spreadsheet'!AM89*Maturity!AM89,"")</f>
        <v/>
      </c>
      <c r="AN89" s="3" t="str">
        <f>IF(ISNUMBER('Panel Spreadsheet'!AN89),'Panel Spreadsheet'!AN89*Maturity!AN89,"")</f>
        <v/>
      </c>
      <c r="AO89" s="3" t="str">
        <f>IF(ISNUMBER('Panel Spreadsheet'!AO89),'Panel Spreadsheet'!AO89*Maturity!AO89,"")</f>
        <v/>
      </c>
      <c r="AP89" s="3" t="str">
        <f>IF(ISNUMBER('Panel Spreadsheet'!AP89),'Panel Spreadsheet'!AP89*Maturity!AP89,"")</f>
        <v/>
      </c>
      <c r="AQ89" s="3" t="str">
        <f>IF(ISNUMBER('Panel Spreadsheet'!AQ89),'Panel Spreadsheet'!AQ89*Maturity!AQ89,"")</f>
        <v/>
      </c>
      <c r="AR89" s="3" t="str">
        <f>IF(ISNUMBER('Panel Spreadsheet'!AR89),'Panel Spreadsheet'!AR89*Maturity!AR89,"")</f>
        <v/>
      </c>
      <c r="AS89" s="3" t="str">
        <f>IF(ISNUMBER('Panel Spreadsheet'!AS89),'Panel Spreadsheet'!AS89*Maturity!AS89,"")</f>
        <v/>
      </c>
      <c r="AT89" s="3" t="str">
        <f>IF(ISNUMBER('Panel Spreadsheet'!AT89),'Panel Spreadsheet'!AT89*Maturity!AT89,"")</f>
        <v/>
      </c>
      <c r="AU89" s="3" t="str">
        <f>IF(ISNUMBER('Panel Spreadsheet'!AU89),'Panel Spreadsheet'!AU89*Maturity!AU89,"")</f>
        <v/>
      </c>
      <c r="AV89" s="3" t="str">
        <f>IF(ISNUMBER('Panel Spreadsheet'!AV89),'Panel Spreadsheet'!AV89*Maturity!AV89,"")</f>
        <v/>
      </c>
      <c r="AW89" s="3" t="str">
        <f>IF(ISNUMBER('Panel Spreadsheet'!AW89),'Panel Spreadsheet'!AW89*Maturity!AW89,"")</f>
        <v/>
      </c>
      <c r="AX89" s="3" t="str">
        <f>IF(ISNUMBER('Panel Spreadsheet'!AX89),'Panel Spreadsheet'!AX89*Maturity!AX89,"")</f>
        <v/>
      </c>
      <c r="AY89" s="3" t="str">
        <f>IF(ISNUMBER('Panel Spreadsheet'!AY89),'Panel Spreadsheet'!AY89*Maturity!AY89,"")</f>
        <v/>
      </c>
      <c r="AZ89" s="3" t="str">
        <f>IF(ISNUMBER('Panel Spreadsheet'!AZ89),'Panel Spreadsheet'!AZ89*Maturity!AZ89,"")</f>
        <v/>
      </c>
      <c r="BA89" s="3" t="str">
        <f>IF(ISNUMBER('Panel Spreadsheet'!BA89),'Panel Spreadsheet'!BA89*Maturity!BA89,"")</f>
        <v/>
      </c>
      <c r="BB89" s="3" t="str">
        <f>IF(ISNUMBER('Panel Spreadsheet'!BB89),'Panel Spreadsheet'!BB89*Maturity!BB89,"")</f>
        <v/>
      </c>
      <c r="BC89" s="3" t="str">
        <f>IF(ISNUMBER('Panel Spreadsheet'!BC89),'Panel Spreadsheet'!BC89*Maturity!BC89,"")</f>
        <v/>
      </c>
      <c r="BD89" s="3" t="str">
        <f>IF(ISNUMBER('Panel Spreadsheet'!BD89),'Panel Spreadsheet'!BD89*Maturity!BD89,"")</f>
        <v/>
      </c>
      <c r="BE89" s="3" t="str">
        <f>IF(ISNUMBER('Panel Spreadsheet'!BE89),'Panel Spreadsheet'!BE89*Maturity!BE89,"")</f>
        <v/>
      </c>
      <c r="BF89" s="3" t="str">
        <f>IF(ISNUMBER('Panel Spreadsheet'!BF89),'Panel Spreadsheet'!BF89*Maturity!BF89,"")</f>
        <v/>
      </c>
      <c r="BG89" s="3" t="str">
        <f>IF(ISNUMBER('Panel Spreadsheet'!BG89),'Panel Spreadsheet'!BG89*Maturity!BG89,"")</f>
        <v/>
      </c>
      <c r="BH89" s="3" t="str">
        <f>IF(ISNUMBER('Panel Spreadsheet'!BH89),'Panel Spreadsheet'!BH89*Maturity!BH89,"")</f>
        <v/>
      </c>
      <c r="BI89" s="3" t="str">
        <f>IF(ISNUMBER('Panel Spreadsheet'!BI89),'Panel Spreadsheet'!BI89*Maturity!BI89,"")</f>
        <v/>
      </c>
      <c r="BJ89" s="3" t="str">
        <f>IF(ISNUMBER('Panel Spreadsheet'!BJ89),'Panel Spreadsheet'!BJ89*Maturity!BJ89,"")</f>
        <v/>
      </c>
      <c r="BK89" s="3" t="str">
        <f>IF(ISNUMBER('Panel Spreadsheet'!BK89),'Panel Spreadsheet'!BK89*Maturity!BK89,"")</f>
        <v/>
      </c>
      <c r="BL89" s="3" t="str">
        <f>IF(ISNUMBER('Panel Spreadsheet'!BL89),'Panel Spreadsheet'!BL89*Maturity!BL89,"")</f>
        <v/>
      </c>
      <c r="BM89" s="3" t="str">
        <f>IF(ISNUMBER('Panel Spreadsheet'!BM89),'Panel Spreadsheet'!BM89*Maturity!BM89,"")</f>
        <v/>
      </c>
    </row>
    <row r="90" spans="1:65" x14ac:dyDescent="0.35">
      <c r="A90" s="51" t="s">
        <v>26</v>
      </c>
      <c r="B90" s="49" t="s">
        <v>128</v>
      </c>
      <c r="C90" s="27">
        <v>3.5</v>
      </c>
      <c r="D90" s="22">
        <v>1952</v>
      </c>
      <c r="E90" s="134">
        <v>1952.5</v>
      </c>
      <c r="F90" s="3" t="str">
        <f>IF(ISNUMBER('Panel Spreadsheet'!F90),'Panel Spreadsheet'!F90*Maturity!F90,"")</f>
        <v/>
      </c>
      <c r="G90" s="3" t="str">
        <f>IF(ISNUMBER('Panel Spreadsheet'!G90),'Panel Spreadsheet'!G90*Maturity!G90,"")</f>
        <v/>
      </c>
      <c r="H90" s="3" t="str">
        <f>IF(ISNUMBER('Panel Spreadsheet'!H90),'Panel Spreadsheet'!H90*Maturity!H90,"")</f>
        <v/>
      </c>
      <c r="I90" s="3" t="str">
        <f>IF(ISNUMBER('Panel Spreadsheet'!I90),'Panel Spreadsheet'!I90*Maturity!I90,"")</f>
        <v/>
      </c>
      <c r="J90" s="3" t="str">
        <f>IF(ISNUMBER('Panel Spreadsheet'!J90),'Panel Spreadsheet'!J90*Maturity!J90,"")</f>
        <v/>
      </c>
      <c r="K90" s="3" t="str">
        <f>IF(ISNUMBER('Panel Spreadsheet'!K90),'Panel Spreadsheet'!K90*Maturity!K90,"")</f>
        <v/>
      </c>
      <c r="L90" s="3" t="str">
        <f>IF(ISNUMBER('Panel Spreadsheet'!L90),'Panel Spreadsheet'!L90*Maturity!L90,"")</f>
        <v/>
      </c>
      <c r="M90" s="3" t="str">
        <f>IF(ISNUMBER('Panel Spreadsheet'!M90),'Panel Spreadsheet'!M90*Maturity!M90,"")</f>
        <v/>
      </c>
      <c r="N90" s="3" t="str">
        <f>IF(ISNUMBER('Panel Spreadsheet'!N90),'Panel Spreadsheet'!N90*Maturity!N90,"")</f>
        <v/>
      </c>
      <c r="O90" s="3" t="str">
        <f>IF(ISNUMBER('Panel Spreadsheet'!O90),'Panel Spreadsheet'!O90*Maturity!O90,"")</f>
        <v/>
      </c>
      <c r="P90" s="3" t="str">
        <f>IF(ISNUMBER('Panel Spreadsheet'!P90),'Panel Spreadsheet'!P90*Maturity!P90,"")</f>
        <v/>
      </c>
      <c r="Q90" s="3" t="str">
        <f>IF(ISNUMBER('Panel Spreadsheet'!Q90),'Panel Spreadsheet'!Q90*Maturity!Q90,"")</f>
        <v/>
      </c>
      <c r="R90" s="3" t="str">
        <f>IF(ISNUMBER('Panel Spreadsheet'!R90),'Panel Spreadsheet'!R90*Maturity!R90,"")</f>
        <v/>
      </c>
      <c r="S90" s="3" t="str">
        <f>IF(ISNUMBER('Panel Spreadsheet'!S90),'Panel Spreadsheet'!S90*Maturity!S90,"")</f>
        <v/>
      </c>
      <c r="T90" s="3" t="str">
        <f>IF(ISNUMBER('Panel Spreadsheet'!T90),'Panel Spreadsheet'!T90*Maturity!T90,"")</f>
        <v/>
      </c>
      <c r="U90" s="3" t="str">
        <f>IF(ISNUMBER('Panel Spreadsheet'!U90),'Panel Spreadsheet'!U90*Maturity!U90,"")</f>
        <v/>
      </c>
      <c r="V90" s="3" t="str">
        <f>IF(ISNUMBER('Panel Spreadsheet'!V90),'Panel Spreadsheet'!V90*Maturity!V90,"")</f>
        <v/>
      </c>
      <c r="W90" s="3" t="str">
        <f>IF(ISNUMBER('Panel Spreadsheet'!W90),'Panel Spreadsheet'!W90*Maturity!W90,"")</f>
        <v/>
      </c>
      <c r="X90" s="3" t="str">
        <f>IF(ISNUMBER('Panel Spreadsheet'!X90),'Panel Spreadsheet'!X90*Maturity!X90,"")</f>
        <v/>
      </c>
      <c r="Y90" s="3" t="str">
        <f>IF(ISNUMBER('Panel Spreadsheet'!Y90),'Panel Spreadsheet'!Y90*Maturity!Y90,"")</f>
        <v/>
      </c>
      <c r="Z90" s="3" t="str">
        <f>IF(ISNUMBER('Panel Spreadsheet'!Z90),'Panel Spreadsheet'!Z90*Maturity!Z90,"")</f>
        <v/>
      </c>
      <c r="AA90" s="3">
        <f>IF(ISNUMBER('Panel Spreadsheet'!AA90),'Panel Spreadsheet'!AA90*Maturity!AA90,"")</f>
        <v>51132812.5</v>
      </c>
      <c r="AB90" s="3">
        <f>IF(ISNUMBER('Panel Spreadsheet'!AB90),'Panel Spreadsheet'!AB90*Maturity!AB90,"")</f>
        <v>48097500</v>
      </c>
      <c r="AC90" s="3">
        <f>IF(ISNUMBER('Panel Spreadsheet'!AC90),'Panel Spreadsheet'!AC90*Maturity!AC90,"")</f>
        <v>42518437.5</v>
      </c>
      <c r="AD90" s="3">
        <f>IF(ISNUMBER('Panel Spreadsheet'!AD90),'Panel Spreadsheet'!AD90*Maturity!AD90,"")</f>
        <v>36975000</v>
      </c>
      <c r="AE90" s="3">
        <f>IF(ISNUMBER('Panel Spreadsheet'!AE90),'Panel Spreadsheet'!AE90*Maturity!AE90,"")</f>
        <v>25245000</v>
      </c>
      <c r="AF90" s="3">
        <f>IF(ISNUMBER('Panel Spreadsheet'!AF90),'Panel Spreadsheet'!AF90*Maturity!AF90,"")</f>
        <v>24062500</v>
      </c>
      <c r="AG90" s="3">
        <f>IF(ISNUMBER('Panel Spreadsheet'!AG90),'Panel Spreadsheet'!AG90*Maturity!AG90,"")</f>
        <v>21080937.5</v>
      </c>
      <c r="AH90" s="3">
        <f>IF(ISNUMBER('Panel Spreadsheet'!AH90),'Panel Spreadsheet'!AH90*Maturity!AH90,"")</f>
        <v>19293750</v>
      </c>
      <c r="AI90" s="3">
        <f>IF(ISNUMBER('Panel Spreadsheet'!AI90),'Panel Spreadsheet'!AI90*Maturity!AI90,"")</f>
        <v>17248437.5</v>
      </c>
      <c r="AJ90" s="3">
        <f>IF(ISNUMBER('Panel Spreadsheet'!AJ90),'Panel Spreadsheet'!AJ90*Maturity!AJ90,"")</f>
        <v>15377031.25</v>
      </c>
      <c r="AK90" s="3">
        <f>IF(ISNUMBER('Panel Spreadsheet'!AK90),'Panel Spreadsheet'!AK90*Maturity!AK90,"")</f>
        <v>13650000</v>
      </c>
      <c r="AL90" s="3">
        <f>IF(ISNUMBER('Panel Spreadsheet'!AL90),'Panel Spreadsheet'!AL90*Maturity!AL90,"")</f>
        <v>12085937.5</v>
      </c>
      <c r="AM90" s="3">
        <f>IF(ISNUMBER('Panel Spreadsheet'!AM90),'Panel Spreadsheet'!AM90*Maturity!AM90,"")</f>
        <v>10106250</v>
      </c>
      <c r="AN90" s="3">
        <f>IF(ISNUMBER('Panel Spreadsheet'!AN90),'Panel Spreadsheet'!AN90*Maturity!AN90,"")</f>
        <v>8111250</v>
      </c>
      <c r="AO90" s="3">
        <f>IF(ISNUMBER('Panel Spreadsheet'!AO90),'Panel Spreadsheet'!AO90*Maturity!AO90,"")</f>
        <v>6155625</v>
      </c>
      <c r="AP90" s="3">
        <f>IF(ISNUMBER('Panel Spreadsheet'!AP90),'Panel Spreadsheet'!AP90*Maturity!AP90,"")</f>
        <v>4025000</v>
      </c>
      <c r="AQ90" s="3">
        <f>IF(ISNUMBER('Panel Spreadsheet'!AQ90),'Panel Spreadsheet'!AQ90*Maturity!AQ90,"")</f>
        <v>2415000</v>
      </c>
      <c r="AR90" s="3">
        <f>IF(ISNUMBER('Panel Spreadsheet'!AR90),'Panel Spreadsheet'!AR90*Maturity!AR90,"")</f>
        <v>643125</v>
      </c>
      <c r="AS90" s="3">
        <f>IF(ISNUMBER('Panel Spreadsheet'!AS90),'Panel Spreadsheet'!AS90*Maturity!AS90,"")</f>
        <v>-704375</v>
      </c>
      <c r="AT90" s="3" t="str">
        <f>IF(ISNUMBER('Panel Spreadsheet'!AT90),'Panel Spreadsheet'!AT90*Maturity!AT90,"")</f>
        <v/>
      </c>
      <c r="AU90" s="3" t="str">
        <f>IF(ISNUMBER('Panel Spreadsheet'!AU90),'Panel Spreadsheet'!AU90*Maturity!AU90,"")</f>
        <v/>
      </c>
      <c r="AV90" s="3" t="str">
        <f>IF(ISNUMBER('Panel Spreadsheet'!AV90),'Panel Spreadsheet'!AV90*Maturity!AV90,"")</f>
        <v/>
      </c>
      <c r="AW90" s="3" t="str">
        <f>IF(ISNUMBER('Panel Spreadsheet'!AW90),'Panel Spreadsheet'!AW90*Maturity!AW90,"")</f>
        <v/>
      </c>
      <c r="AX90" s="3" t="str">
        <f>IF(ISNUMBER('Panel Spreadsheet'!AX90),'Panel Spreadsheet'!AX90*Maturity!AX90,"")</f>
        <v/>
      </c>
      <c r="AY90" s="3" t="str">
        <f>IF(ISNUMBER('Panel Spreadsheet'!AY90),'Panel Spreadsheet'!AY90*Maturity!AY90,"")</f>
        <v/>
      </c>
      <c r="AZ90" s="3" t="str">
        <f>IF(ISNUMBER('Panel Spreadsheet'!AZ90),'Panel Spreadsheet'!AZ90*Maturity!AZ90,"")</f>
        <v/>
      </c>
      <c r="BA90" s="3" t="str">
        <f>IF(ISNUMBER('Panel Spreadsheet'!BA90),'Panel Spreadsheet'!BA90*Maturity!BA90,"")</f>
        <v/>
      </c>
      <c r="BB90" s="3" t="str">
        <f>IF(ISNUMBER('Panel Spreadsheet'!BB90),'Panel Spreadsheet'!BB90*Maturity!BB90,"")</f>
        <v/>
      </c>
      <c r="BC90" s="3" t="str">
        <f>IF(ISNUMBER('Panel Spreadsheet'!BC90),'Panel Spreadsheet'!BC90*Maturity!BC90,"")</f>
        <v/>
      </c>
      <c r="BD90" s="3" t="str">
        <f>IF(ISNUMBER('Panel Spreadsheet'!BD90),'Panel Spreadsheet'!BD90*Maturity!BD90,"")</f>
        <v/>
      </c>
      <c r="BE90" s="3" t="str">
        <f>IF(ISNUMBER('Panel Spreadsheet'!BE90),'Panel Spreadsheet'!BE90*Maturity!BE90,"")</f>
        <v/>
      </c>
      <c r="BF90" s="3" t="str">
        <f>IF(ISNUMBER('Panel Spreadsheet'!BF90),'Panel Spreadsheet'!BF90*Maturity!BF90,"")</f>
        <v/>
      </c>
      <c r="BG90" s="3" t="str">
        <f>IF(ISNUMBER('Panel Spreadsheet'!BG90),'Panel Spreadsheet'!BG90*Maturity!BG90,"")</f>
        <v/>
      </c>
      <c r="BH90" s="3" t="str">
        <f>IF(ISNUMBER('Panel Spreadsheet'!BH90),'Panel Spreadsheet'!BH90*Maturity!BH90,"")</f>
        <v/>
      </c>
      <c r="BI90" s="3" t="str">
        <f>IF(ISNUMBER('Panel Spreadsheet'!BI90),'Panel Spreadsheet'!BI90*Maturity!BI90,"")</f>
        <v/>
      </c>
      <c r="BJ90" s="3" t="str">
        <f>IF(ISNUMBER('Panel Spreadsheet'!BJ90),'Panel Spreadsheet'!BJ90*Maturity!BJ90,"")</f>
        <v/>
      </c>
      <c r="BK90" s="3" t="str">
        <f>IF(ISNUMBER('Panel Spreadsheet'!BK90),'Panel Spreadsheet'!BK90*Maturity!BK90,"")</f>
        <v/>
      </c>
      <c r="BL90" s="3" t="str">
        <f>IF(ISNUMBER('Panel Spreadsheet'!BL90),'Panel Spreadsheet'!BL90*Maturity!BL90,"")</f>
        <v/>
      </c>
      <c r="BM90" s="3" t="str">
        <f>IF(ISNUMBER('Panel Spreadsheet'!BM90),'Panel Spreadsheet'!BM90*Maturity!BM90,"")</f>
        <v/>
      </c>
    </row>
    <row r="91" spans="1:65" x14ac:dyDescent="0.35">
      <c r="A91" s="51" t="s">
        <v>37</v>
      </c>
      <c r="B91" s="49" t="s">
        <v>128</v>
      </c>
      <c r="C91" s="27">
        <v>4</v>
      </c>
      <c r="D91" s="22">
        <v>2027.5</v>
      </c>
      <c r="E91" s="22">
        <v>2027.5</v>
      </c>
      <c r="F91" s="3" t="str">
        <f>IF(ISNUMBER('Panel Spreadsheet'!F91),'Panel Spreadsheet'!F91*Maturity!F91,"")</f>
        <v/>
      </c>
      <c r="G91" s="3" t="str">
        <f>IF(ISNUMBER('Panel Spreadsheet'!G91),'Panel Spreadsheet'!G91*Maturity!G91,"")</f>
        <v/>
      </c>
      <c r="H91" s="3" t="str">
        <f>IF(ISNUMBER('Panel Spreadsheet'!H91),'Panel Spreadsheet'!H91*Maturity!H91,"")</f>
        <v/>
      </c>
      <c r="I91" s="3" t="str">
        <f>IF(ISNUMBER('Panel Spreadsheet'!I91),'Panel Spreadsheet'!I91*Maturity!I91,"")</f>
        <v/>
      </c>
      <c r="J91" s="3" t="str">
        <f>IF(ISNUMBER('Panel Spreadsheet'!J91),'Panel Spreadsheet'!J91*Maturity!J91,"")</f>
        <v/>
      </c>
      <c r="K91" s="3" t="str">
        <f>IF(ISNUMBER('Panel Spreadsheet'!K91),'Panel Spreadsheet'!K91*Maturity!K91,"")</f>
        <v/>
      </c>
      <c r="L91" s="3" t="str">
        <f>IF(ISNUMBER('Panel Spreadsheet'!L91),'Panel Spreadsheet'!L91*Maturity!L91,"")</f>
        <v/>
      </c>
      <c r="M91" s="3" t="str">
        <f>IF(ISNUMBER('Panel Spreadsheet'!M91),'Panel Spreadsheet'!M91*Maturity!M91,"")</f>
        <v/>
      </c>
      <c r="N91" s="3" t="str">
        <f>IF(ISNUMBER('Panel Spreadsheet'!N91),'Panel Spreadsheet'!N91*Maturity!N91,"")</f>
        <v/>
      </c>
      <c r="O91" s="3" t="str">
        <f>IF(ISNUMBER('Panel Spreadsheet'!O91),'Panel Spreadsheet'!O91*Maturity!O91,"")</f>
        <v/>
      </c>
      <c r="P91" s="3" t="str">
        <f>IF(ISNUMBER('Panel Spreadsheet'!P91),'Panel Spreadsheet'!P91*Maturity!P91,"")</f>
        <v/>
      </c>
      <c r="Q91" s="3" t="str">
        <f>IF(ISNUMBER('Panel Spreadsheet'!Q91),'Panel Spreadsheet'!Q91*Maturity!Q91,"")</f>
        <v/>
      </c>
      <c r="R91" s="3" t="str">
        <f>IF(ISNUMBER('Panel Spreadsheet'!R91),'Panel Spreadsheet'!R91*Maturity!R91,"")</f>
        <v/>
      </c>
      <c r="S91" s="3">
        <f>IF(ISNUMBER('Panel Spreadsheet'!S91),'Panel Spreadsheet'!S91*Maturity!S91,"")</f>
        <v>86430000</v>
      </c>
      <c r="T91" s="3">
        <f>IF(ISNUMBER('Panel Spreadsheet'!T91),'Panel Spreadsheet'!T91*Maturity!T91,"")</f>
        <v>86191875</v>
      </c>
      <c r="U91" s="3">
        <f>IF(ISNUMBER('Panel Spreadsheet'!U91),'Panel Spreadsheet'!U91*Maturity!U91,"")</f>
        <v>139402125</v>
      </c>
      <c r="V91" s="3">
        <f>IF(ISNUMBER('Panel Spreadsheet'!V91),'Panel Spreadsheet'!V91*Maturity!V91,"")</f>
        <v>143788125</v>
      </c>
      <c r="W91" s="3" t="str">
        <f>IF(ISNUMBER('Panel Spreadsheet'!W91),'Panel Spreadsheet'!W91*Maturity!W91,"")</f>
        <v/>
      </c>
      <c r="X91" s="3" t="str">
        <f>IF(ISNUMBER('Panel Spreadsheet'!X91),'Panel Spreadsheet'!X91*Maturity!X91,"")</f>
        <v/>
      </c>
      <c r="Y91" s="3" t="str">
        <f>IF(ISNUMBER('Panel Spreadsheet'!Y91),'Panel Spreadsheet'!Y91*Maturity!Y91,"")</f>
        <v/>
      </c>
      <c r="Z91" s="3" t="str">
        <f>IF(ISNUMBER('Panel Spreadsheet'!Z91),'Panel Spreadsheet'!Z91*Maturity!Z91,"")</f>
        <v/>
      </c>
      <c r="AA91" s="3" t="str">
        <f>IF(ISNUMBER('Panel Spreadsheet'!AA91),'Panel Spreadsheet'!AA91*Maturity!AA91,"")</f>
        <v/>
      </c>
      <c r="AB91" s="3" t="str">
        <f>IF(ISNUMBER('Panel Spreadsheet'!AB91),'Panel Spreadsheet'!AB91*Maturity!AB91,"")</f>
        <v/>
      </c>
      <c r="AC91" s="3" t="str">
        <f>IF(ISNUMBER('Panel Spreadsheet'!AC91),'Panel Spreadsheet'!AC91*Maturity!AC91,"")</f>
        <v/>
      </c>
      <c r="AD91" s="3" t="str">
        <f>IF(ISNUMBER('Panel Spreadsheet'!AD91),'Panel Spreadsheet'!AD91*Maturity!AD91,"")</f>
        <v/>
      </c>
      <c r="AE91" s="3" t="str">
        <f>IF(ISNUMBER('Panel Spreadsheet'!AE91),'Panel Spreadsheet'!AE91*Maturity!AE91,"")</f>
        <v/>
      </c>
      <c r="AF91" s="3" t="str">
        <f>IF(ISNUMBER('Panel Spreadsheet'!AF91),'Panel Spreadsheet'!AF91*Maturity!AF91,"")</f>
        <v/>
      </c>
      <c r="AG91" s="3" t="str">
        <f>IF(ISNUMBER('Panel Spreadsheet'!AG91),'Panel Spreadsheet'!AG91*Maturity!AG91,"")</f>
        <v/>
      </c>
      <c r="AH91" s="3" t="str">
        <f>IF(ISNUMBER('Panel Spreadsheet'!AH91),'Panel Spreadsheet'!AH91*Maturity!AH91,"")</f>
        <v/>
      </c>
      <c r="AI91" s="3" t="str">
        <f>IF(ISNUMBER('Panel Spreadsheet'!AI91),'Panel Spreadsheet'!AI91*Maturity!AI91,"")</f>
        <v/>
      </c>
      <c r="AJ91" s="3" t="str">
        <f>IF(ISNUMBER('Panel Spreadsheet'!AJ91),'Panel Spreadsheet'!AJ91*Maturity!AJ91,"")</f>
        <v/>
      </c>
      <c r="AK91" s="3" t="str">
        <f>IF(ISNUMBER('Panel Spreadsheet'!AK91),'Panel Spreadsheet'!AK91*Maturity!AK91,"")</f>
        <v/>
      </c>
      <c r="AL91" s="3" t="str">
        <f>IF(ISNUMBER('Panel Spreadsheet'!AL91),'Panel Spreadsheet'!AL91*Maturity!AL91,"")</f>
        <v/>
      </c>
      <c r="AM91" s="3" t="str">
        <f>IF(ISNUMBER('Panel Spreadsheet'!AM91),'Panel Spreadsheet'!AM91*Maturity!AM91,"")</f>
        <v/>
      </c>
      <c r="AN91" s="3" t="str">
        <f>IF(ISNUMBER('Panel Spreadsheet'!AN91),'Panel Spreadsheet'!AN91*Maturity!AN91,"")</f>
        <v/>
      </c>
      <c r="AO91" s="3" t="str">
        <f>IF(ISNUMBER('Panel Spreadsheet'!AO91),'Panel Spreadsheet'!AO91*Maturity!AO91,"")</f>
        <v/>
      </c>
      <c r="AP91" s="3" t="str">
        <f>IF(ISNUMBER('Panel Spreadsheet'!AP91),'Panel Spreadsheet'!AP91*Maturity!AP91,"")</f>
        <v/>
      </c>
      <c r="AQ91" s="3" t="str">
        <f>IF(ISNUMBER('Panel Spreadsheet'!AQ91),'Panel Spreadsheet'!AQ91*Maturity!AQ91,"")</f>
        <v/>
      </c>
      <c r="AR91" s="3" t="str">
        <f>IF(ISNUMBER('Panel Spreadsheet'!AR91),'Panel Spreadsheet'!AR91*Maturity!AR91,"")</f>
        <v/>
      </c>
      <c r="AS91" s="3" t="str">
        <f>IF(ISNUMBER('Panel Spreadsheet'!AS91),'Panel Spreadsheet'!AS91*Maturity!AS91,"")</f>
        <v/>
      </c>
      <c r="AT91" s="3" t="str">
        <f>IF(ISNUMBER('Panel Spreadsheet'!AT91),'Panel Spreadsheet'!AT91*Maturity!AT91,"")</f>
        <v/>
      </c>
      <c r="AU91" s="3" t="str">
        <f>IF(ISNUMBER('Panel Spreadsheet'!AU91),'Panel Spreadsheet'!AU91*Maturity!AU91,"")</f>
        <v/>
      </c>
      <c r="AV91" s="3" t="str">
        <f>IF(ISNUMBER('Panel Spreadsheet'!AV91),'Panel Spreadsheet'!AV91*Maturity!AV91,"")</f>
        <v/>
      </c>
      <c r="AW91" s="3" t="str">
        <f>IF(ISNUMBER('Panel Spreadsheet'!AW91),'Panel Spreadsheet'!AW91*Maturity!AW91,"")</f>
        <v/>
      </c>
      <c r="AX91" s="3" t="str">
        <f>IF(ISNUMBER('Panel Spreadsheet'!AX91),'Panel Spreadsheet'!AX91*Maturity!AX91,"")</f>
        <v/>
      </c>
      <c r="AY91" s="3" t="str">
        <f>IF(ISNUMBER('Panel Spreadsheet'!AY91),'Panel Spreadsheet'!AY91*Maturity!AY91,"")</f>
        <v/>
      </c>
      <c r="AZ91" s="3" t="str">
        <f>IF(ISNUMBER('Panel Spreadsheet'!AZ91),'Panel Spreadsheet'!AZ91*Maturity!AZ91,"")</f>
        <v/>
      </c>
      <c r="BA91" s="3" t="str">
        <f>IF(ISNUMBER('Panel Spreadsheet'!BA91),'Panel Spreadsheet'!BA91*Maturity!BA91,"")</f>
        <v/>
      </c>
      <c r="BB91" s="3" t="str">
        <f>IF(ISNUMBER('Panel Spreadsheet'!BB91),'Panel Spreadsheet'!BB91*Maturity!BB91,"")</f>
        <v/>
      </c>
      <c r="BC91" s="3" t="str">
        <f>IF(ISNUMBER('Panel Spreadsheet'!BC91),'Panel Spreadsheet'!BC91*Maturity!BC91,"")</f>
        <v/>
      </c>
      <c r="BD91" s="3" t="str">
        <f>IF(ISNUMBER('Panel Spreadsheet'!BD91),'Panel Spreadsheet'!BD91*Maturity!BD91,"")</f>
        <v/>
      </c>
      <c r="BE91" s="3" t="str">
        <f>IF(ISNUMBER('Panel Spreadsheet'!BE91),'Panel Spreadsheet'!BE91*Maturity!BE91,"")</f>
        <v/>
      </c>
      <c r="BF91" s="3" t="str">
        <f>IF(ISNUMBER('Panel Spreadsheet'!BF91),'Panel Spreadsheet'!BF91*Maturity!BF91,"")</f>
        <v/>
      </c>
      <c r="BG91" s="3" t="str">
        <f>IF(ISNUMBER('Panel Spreadsheet'!BG91),'Panel Spreadsheet'!BG91*Maturity!BG91,"")</f>
        <v/>
      </c>
      <c r="BH91" s="3" t="str">
        <f>IF(ISNUMBER('Panel Spreadsheet'!BH91),'Panel Spreadsheet'!BH91*Maturity!BH91,"")</f>
        <v/>
      </c>
      <c r="BI91" s="3" t="str">
        <f>IF(ISNUMBER('Panel Spreadsheet'!BI91),'Panel Spreadsheet'!BI91*Maturity!BI91,"")</f>
        <v/>
      </c>
      <c r="BJ91" s="3" t="str">
        <f>IF(ISNUMBER('Panel Spreadsheet'!BJ91),'Panel Spreadsheet'!BJ91*Maturity!BJ91,"")</f>
        <v/>
      </c>
      <c r="BK91" s="3" t="str">
        <f>IF(ISNUMBER('Panel Spreadsheet'!BK91),'Panel Spreadsheet'!BK91*Maturity!BK91,"")</f>
        <v/>
      </c>
      <c r="BL91" s="3" t="str">
        <f>IF(ISNUMBER('Panel Spreadsheet'!BL91),'Panel Spreadsheet'!BL91*Maturity!BL91,"")</f>
        <v/>
      </c>
      <c r="BM91" s="3" t="str">
        <f>IF(ISNUMBER('Panel Spreadsheet'!BM91),'Panel Spreadsheet'!BM91*Maturity!BM91,"")</f>
        <v/>
      </c>
    </row>
    <row r="92" spans="1:65" x14ac:dyDescent="0.35">
      <c r="A92" s="49" t="s">
        <v>66</v>
      </c>
      <c r="B92" s="49" t="s">
        <v>128</v>
      </c>
      <c r="C92" s="27">
        <v>4</v>
      </c>
      <c r="D92" s="22">
        <v>1957</v>
      </c>
      <c r="E92" s="26">
        <v>1958</v>
      </c>
      <c r="F92" s="3" t="str">
        <f>IF(ISNUMBER('Panel Spreadsheet'!F92),'Panel Spreadsheet'!F92*Maturity!F92,"")</f>
        <v/>
      </c>
      <c r="G92" s="3" t="str">
        <f>IF(ISNUMBER('Panel Spreadsheet'!G92),'Panel Spreadsheet'!G92*Maturity!G92,"")</f>
        <v/>
      </c>
      <c r="H92" s="3" t="str">
        <f>IF(ISNUMBER('Panel Spreadsheet'!H92),'Panel Spreadsheet'!H92*Maturity!H92,"")</f>
        <v/>
      </c>
      <c r="I92" s="3" t="str">
        <f>IF(ISNUMBER('Panel Spreadsheet'!I92),'Panel Spreadsheet'!I92*Maturity!I92,"")</f>
        <v/>
      </c>
      <c r="J92" s="3" t="str">
        <f>IF(ISNUMBER('Panel Spreadsheet'!J92),'Panel Spreadsheet'!J92*Maturity!J92,"")</f>
        <v/>
      </c>
      <c r="K92" s="3" t="str">
        <f>IF(ISNUMBER('Panel Spreadsheet'!K92),'Panel Spreadsheet'!K92*Maturity!K92,"")</f>
        <v/>
      </c>
      <c r="L92" s="3" t="str">
        <f>IF(ISNUMBER('Panel Spreadsheet'!L92),'Panel Spreadsheet'!L92*Maturity!L92,"")</f>
        <v/>
      </c>
      <c r="M92" s="3" t="str">
        <f>IF(ISNUMBER('Panel Spreadsheet'!M92),'Panel Spreadsheet'!M92*Maturity!M92,"")</f>
        <v/>
      </c>
      <c r="N92" s="3" t="str">
        <f>IF(ISNUMBER('Panel Spreadsheet'!N92),'Panel Spreadsheet'!N92*Maturity!N92,"")</f>
        <v/>
      </c>
      <c r="O92" s="3" t="str">
        <f>IF(ISNUMBER('Panel Spreadsheet'!O92),'Panel Spreadsheet'!O92*Maturity!O92,"")</f>
        <v/>
      </c>
      <c r="P92" s="3" t="str">
        <f>IF(ISNUMBER('Panel Spreadsheet'!P92),'Panel Spreadsheet'!P92*Maturity!P92,"")</f>
        <v/>
      </c>
      <c r="Q92" s="3" t="str">
        <f>IF(ISNUMBER('Panel Spreadsheet'!Q92),'Panel Spreadsheet'!Q92*Maturity!Q92,"")</f>
        <v/>
      </c>
      <c r="R92" s="3" t="str">
        <f>IF(ISNUMBER('Panel Spreadsheet'!R92),'Panel Spreadsheet'!R92*Maturity!R92,"")</f>
        <v/>
      </c>
      <c r="S92" s="3" t="str">
        <f>IF(ISNUMBER('Panel Spreadsheet'!S92),'Panel Spreadsheet'!S92*Maturity!S92,"")</f>
        <v/>
      </c>
      <c r="T92" s="3" t="str">
        <f>IF(ISNUMBER('Panel Spreadsheet'!T92),'Panel Spreadsheet'!T92*Maturity!T92,"")</f>
        <v/>
      </c>
      <c r="U92" s="3" t="str">
        <f>IF(ISNUMBER('Panel Spreadsheet'!U92),'Panel Spreadsheet'!U92*Maturity!U92,"")</f>
        <v/>
      </c>
      <c r="V92" s="3" t="str">
        <f>IF(ISNUMBER('Panel Spreadsheet'!V92),'Panel Spreadsheet'!V92*Maturity!V92,"")</f>
        <v/>
      </c>
      <c r="W92" s="3" t="str">
        <f>IF(ISNUMBER('Panel Spreadsheet'!W92),'Panel Spreadsheet'!W92*Maturity!W92,"")</f>
        <v/>
      </c>
      <c r="X92" s="3" t="str">
        <f>IF(ISNUMBER('Panel Spreadsheet'!X92),'Panel Spreadsheet'!X92*Maturity!X92,"")</f>
        <v/>
      </c>
      <c r="Y92" s="3" t="str">
        <f>IF(ISNUMBER('Panel Spreadsheet'!Y92),'Panel Spreadsheet'!Y92*Maturity!Y92,"")</f>
        <v/>
      </c>
      <c r="Z92" s="3" t="str">
        <f>IF(ISNUMBER('Panel Spreadsheet'!Z92),'Panel Spreadsheet'!Z92*Maturity!Z92,"")</f>
        <v/>
      </c>
      <c r="AA92" s="3" t="str">
        <f>IF(ISNUMBER('Panel Spreadsheet'!AA92),'Panel Spreadsheet'!AA92*Maturity!AA92,"")</f>
        <v/>
      </c>
      <c r="AB92" s="3" t="str">
        <f>IF(ISNUMBER('Panel Spreadsheet'!AB92),'Panel Spreadsheet'!AB92*Maturity!AB92,"")</f>
        <v/>
      </c>
      <c r="AC92" s="3" t="str">
        <f>IF(ISNUMBER('Panel Spreadsheet'!AC92),'Panel Spreadsheet'!AC92*Maturity!AC92,"")</f>
        <v/>
      </c>
      <c r="AD92" s="3" t="str">
        <f>IF(ISNUMBER('Panel Spreadsheet'!AD92),'Panel Spreadsheet'!AD92*Maturity!AD92,"")</f>
        <v/>
      </c>
      <c r="AE92" s="3" t="str">
        <f>IF(ISNUMBER('Panel Spreadsheet'!AE92),'Panel Spreadsheet'!AE92*Maturity!AE92,"")</f>
        <v/>
      </c>
      <c r="AF92" s="3" t="str">
        <f>IF(ISNUMBER('Panel Spreadsheet'!AF92),'Panel Spreadsheet'!AF92*Maturity!AF92,"")</f>
        <v/>
      </c>
      <c r="AG92" s="3" t="str">
        <f>IF(ISNUMBER('Panel Spreadsheet'!AG92),'Panel Spreadsheet'!AG92*Maturity!AG92,"")</f>
        <v/>
      </c>
      <c r="AH92" s="3" t="str">
        <f>IF(ISNUMBER('Panel Spreadsheet'!AH92),'Panel Spreadsheet'!AH92*Maturity!AH92,"")</f>
        <v/>
      </c>
      <c r="AI92" s="3" t="str">
        <f>IF(ISNUMBER('Panel Spreadsheet'!AI92),'Panel Spreadsheet'!AI92*Maturity!AI92,"")</f>
        <v/>
      </c>
      <c r="AJ92" s="3" t="str">
        <f>IF(ISNUMBER('Panel Spreadsheet'!AJ92),'Panel Spreadsheet'!AJ92*Maturity!AJ92,"")</f>
        <v/>
      </c>
      <c r="AK92" s="3" t="str">
        <f>IF(ISNUMBER('Panel Spreadsheet'!AK92),'Panel Spreadsheet'!AK92*Maturity!AK92,"")</f>
        <v/>
      </c>
      <c r="AL92" s="3" t="str">
        <f>IF(ISNUMBER('Panel Spreadsheet'!AL92),'Panel Spreadsheet'!AL92*Maturity!AL92,"")</f>
        <v/>
      </c>
      <c r="AM92" s="3" t="str">
        <f>IF(ISNUMBER('Panel Spreadsheet'!AM92),'Panel Spreadsheet'!AM92*Maturity!AM92,"")</f>
        <v/>
      </c>
      <c r="AN92" s="3" t="str">
        <f>IF(ISNUMBER('Panel Spreadsheet'!AN92),'Panel Spreadsheet'!AN92*Maturity!AN92,"")</f>
        <v/>
      </c>
      <c r="AO92" s="3" t="str">
        <f>IF(ISNUMBER('Panel Spreadsheet'!AO92),'Panel Spreadsheet'!AO92*Maturity!AO92,"")</f>
        <v/>
      </c>
      <c r="AP92" s="3" t="str">
        <f>IF(ISNUMBER('Panel Spreadsheet'!AP92),'Panel Spreadsheet'!AP92*Maturity!AP92,"")</f>
        <v/>
      </c>
      <c r="AQ92" s="3" t="str">
        <f>IF(ISNUMBER('Panel Spreadsheet'!AQ92),'Panel Spreadsheet'!AQ92*Maturity!AQ92,"")</f>
        <v/>
      </c>
      <c r="AR92" s="3" t="str">
        <f>IF(ISNUMBER('Panel Spreadsheet'!AR92),'Panel Spreadsheet'!AR92*Maturity!AR92,"")</f>
        <v/>
      </c>
      <c r="AS92" s="3" t="str">
        <f>IF(ISNUMBER('Panel Spreadsheet'!AS92),'Panel Spreadsheet'!AS92*Maturity!AS92,"")</f>
        <v/>
      </c>
      <c r="AT92" s="3" t="str">
        <f>IF(ISNUMBER('Panel Spreadsheet'!AT92),'Panel Spreadsheet'!AT92*Maturity!AT92,"")</f>
        <v/>
      </c>
      <c r="AU92" s="3" t="str">
        <f>IF(ISNUMBER('Panel Spreadsheet'!AU92),'Panel Spreadsheet'!AU92*Maturity!AU92,"")</f>
        <v/>
      </c>
      <c r="AV92" s="3">
        <f>IF(ISNUMBER('Panel Spreadsheet'!AV92),'Panel Spreadsheet'!AV92*Maturity!AV92,"")</f>
        <v>19700000</v>
      </c>
      <c r="AW92" s="3">
        <f>IF(ISNUMBER('Panel Spreadsheet'!AW92),'Panel Spreadsheet'!AW92*Maturity!AW92,"")</f>
        <v>10000000</v>
      </c>
      <c r="AX92" s="3" t="str">
        <f>IF(ISNUMBER('Panel Spreadsheet'!AX92),'Panel Spreadsheet'!AX92*Maturity!AX92,"")</f>
        <v/>
      </c>
      <c r="AY92" s="3" t="str">
        <f>IF(ISNUMBER('Panel Spreadsheet'!AY92),'Panel Spreadsheet'!AY92*Maturity!AY92,"")</f>
        <v/>
      </c>
      <c r="AZ92" s="3" t="str">
        <f>IF(ISNUMBER('Panel Spreadsheet'!AZ92),'Panel Spreadsheet'!AZ92*Maturity!AZ92,"")</f>
        <v/>
      </c>
      <c r="BA92" s="3" t="str">
        <f>IF(ISNUMBER('Panel Spreadsheet'!BA92),'Panel Spreadsheet'!BA92*Maturity!BA92,"")</f>
        <v/>
      </c>
      <c r="BB92" s="3" t="str">
        <f>IF(ISNUMBER('Panel Spreadsheet'!BB92),'Panel Spreadsheet'!BB92*Maturity!BB92,"")</f>
        <v/>
      </c>
      <c r="BC92" s="3" t="str">
        <f>IF(ISNUMBER('Panel Spreadsheet'!BC92),'Panel Spreadsheet'!BC92*Maturity!BC92,"")</f>
        <v/>
      </c>
      <c r="BD92" s="3" t="str">
        <f>IF(ISNUMBER('Panel Spreadsheet'!BD92),'Panel Spreadsheet'!BD92*Maturity!BD92,"")</f>
        <v/>
      </c>
      <c r="BE92" s="3" t="str">
        <f>IF(ISNUMBER('Panel Spreadsheet'!BE92),'Panel Spreadsheet'!BE92*Maturity!BE92,"")</f>
        <v/>
      </c>
      <c r="BF92" s="3" t="str">
        <f>IF(ISNUMBER('Panel Spreadsheet'!BF92),'Panel Spreadsheet'!BF92*Maturity!BF92,"")</f>
        <v/>
      </c>
      <c r="BG92" s="3" t="str">
        <f>IF(ISNUMBER('Panel Spreadsheet'!BG92),'Panel Spreadsheet'!BG92*Maturity!BG92,"")</f>
        <v/>
      </c>
      <c r="BH92" s="3" t="str">
        <f>IF(ISNUMBER('Panel Spreadsheet'!BH92),'Panel Spreadsheet'!BH92*Maturity!BH92,"")</f>
        <v/>
      </c>
      <c r="BI92" s="3" t="str">
        <f>IF(ISNUMBER('Panel Spreadsheet'!BI92),'Panel Spreadsheet'!BI92*Maturity!BI92,"")</f>
        <v/>
      </c>
      <c r="BJ92" s="3" t="str">
        <f>IF(ISNUMBER('Panel Spreadsheet'!BJ92),'Panel Spreadsheet'!BJ92*Maturity!BJ92,"")</f>
        <v/>
      </c>
      <c r="BK92" s="3" t="str">
        <f>IF(ISNUMBER('Panel Spreadsheet'!BK92),'Panel Spreadsheet'!BK92*Maturity!BK92,"")</f>
        <v/>
      </c>
      <c r="BL92" s="3" t="str">
        <f>IF(ISNUMBER('Panel Spreadsheet'!BL92),'Panel Spreadsheet'!BL92*Maturity!BL92,"")</f>
        <v/>
      </c>
      <c r="BM92" s="3" t="str">
        <f>IF(ISNUMBER('Panel Spreadsheet'!BM92),'Panel Spreadsheet'!BM92*Maturity!BM92,"")</f>
        <v/>
      </c>
    </row>
    <row r="93" spans="1:65" x14ac:dyDescent="0.35">
      <c r="A93" s="49" t="s">
        <v>36</v>
      </c>
      <c r="B93" s="49" t="s">
        <v>128</v>
      </c>
      <c r="C93" s="27">
        <v>4</v>
      </c>
      <c r="D93" s="22">
        <v>1940</v>
      </c>
      <c r="E93" s="22">
        <v>1944</v>
      </c>
      <c r="F93" s="3" t="str">
        <f>IF(ISNUMBER('Panel Spreadsheet'!F93),'Panel Spreadsheet'!F93*Maturity!F93,"")</f>
        <v/>
      </c>
      <c r="G93" s="3" t="str">
        <f>IF(ISNUMBER('Panel Spreadsheet'!G93),'Panel Spreadsheet'!G93*Maturity!G93,"")</f>
        <v/>
      </c>
      <c r="H93" s="3" t="str">
        <f>IF(ISNUMBER('Panel Spreadsheet'!H93),'Panel Spreadsheet'!H93*Maturity!H93,"")</f>
        <v/>
      </c>
      <c r="I93" s="3" t="str">
        <f>IF(ISNUMBER('Panel Spreadsheet'!I93),'Panel Spreadsheet'!I93*Maturity!I93,"")</f>
        <v/>
      </c>
      <c r="J93" s="3" t="str">
        <f>IF(ISNUMBER('Panel Spreadsheet'!J93),'Panel Spreadsheet'!J93*Maturity!J93,"")</f>
        <v/>
      </c>
      <c r="K93" s="3" t="str">
        <f>IF(ISNUMBER('Panel Spreadsheet'!K93),'Panel Spreadsheet'!K93*Maturity!K93,"")</f>
        <v/>
      </c>
      <c r="L93" s="3" t="str">
        <f>IF(ISNUMBER('Panel Spreadsheet'!L93),'Panel Spreadsheet'!L93*Maturity!L93,"")</f>
        <v/>
      </c>
      <c r="M93" s="3" t="str">
        <f>IF(ISNUMBER('Panel Spreadsheet'!M93),'Panel Spreadsheet'!M93*Maturity!M93,"")</f>
        <v/>
      </c>
      <c r="N93" s="3" t="str">
        <f>IF(ISNUMBER('Panel Spreadsheet'!N93),'Panel Spreadsheet'!N93*Maturity!N93,"")</f>
        <v/>
      </c>
      <c r="O93" s="3" t="str">
        <f>IF(ISNUMBER('Panel Spreadsheet'!O93),'Panel Spreadsheet'!O93*Maturity!O93,"")</f>
        <v/>
      </c>
      <c r="P93" s="3" t="str">
        <f>IF(ISNUMBER('Panel Spreadsheet'!P93),'Panel Spreadsheet'!P93*Maturity!P93,"")</f>
        <v/>
      </c>
      <c r="Q93" s="3" t="str">
        <f>IF(ISNUMBER('Panel Spreadsheet'!Q93),'Panel Spreadsheet'!Q93*Maturity!Q93,"")</f>
        <v/>
      </c>
      <c r="R93" s="3" t="str">
        <f>IF(ISNUMBER('Panel Spreadsheet'!R93),'Panel Spreadsheet'!R93*Maturity!R93,"")</f>
        <v/>
      </c>
      <c r="S93" s="3" t="str">
        <f>IF(ISNUMBER('Panel Spreadsheet'!S93),'Panel Spreadsheet'!S93*Maturity!S93,"")</f>
        <v/>
      </c>
      <c r="T93" s="3" t="str">
        <f>IF(ISNUMBER('Panel Spreadsheet'!T93),'Panel Spreadsheet'!T93*Maturity!T93,"")</f>
        <v/>
      </c>
      <c r="U93" s="3" t="str">
        <f>IF(ISNUMBER('Panel Spreadsheet'!U93),'Panel Spreadsheet'!U93*Maturity!U93,"")</f>
        <v/>
      </c>
      <c r="V93" s="3" t="str">
        <f>IF(ISNUMBER('Panel Spreadsheet'!V93),'Panel Spreadsheet'!V93*Maturity!V93,"")</f>
        <v/>
      </c>
      <c r="W93" s="3">
        <f>IF(ISNUMBER('Panel Spreadsheet'!W93),'Panel Spreadsheet'!W93*Maturity!W93,"")</f>
        <v>20085000</v>
      </c>
      <c r="X93" s="3" t="str">
        <f>IF(ISNUMBER('Panel Spreadsheet'!X93),'Panel Spreadsheet'!X93*Maturity!X93,"")</f>
        <v/>
      </c>
      <c r="Y93" s="3" t="str">
        <f>IF(ISNUMBER('Panel Spreadsheet'!Y93),'Panel Spreadsheet'!Y93*Maturity!Y93,"")</f>
        <v/>
      </c>
      <c r="Z93" s="3" t="str">
        <f>IF(ISNUMBER('Panel Spreadsheet'!Z93),'Panel Spreadsheet'!Z93*Maturity!Z93,"")</f>
        <v/>
      </c>
      <c r="AA93" s="3" t="str">
        <f>IF(ISNUMBER('Panel Spreadsheet'!AA93),'Panel Spreadsheet'!AA93*Maturity!AA93,"")</f>
        <v/>
      </c>
      <c r="AB93" s="3" t="str">
        <f>IF(ISNUMBER('Panel Spreadsheet'!AB93),'Panel Spreadsheet'!AB93*Maturity!AB93,"")</f>
        <v/>
      </c>
      <c r="AC93" s="3" t="str">
        <f>IF(ISNUMBER('Panel Spreadsheet'!AC93),'Panel Spreadsheet'!AC93*Maturity!AC93,"")</f>
        <v/>
      </c>
      <c r="AD93" s="3" t="str">
        <f>IF(ISNUMBER('Panel Spreadsheet'!AD93),'Panel Spreadsheet'!AD93*Maturity!AD93,"")</f>
        <v/>
      </c>
      <c r="AE93" s="3" t="str">
        <f>IF(ISNUMBER('Panel Spreadsheet'!AE93),'Panel Spreadsheet'!AE93*Maturity!AE93,"")</f>
        <v/>
      </c>
      <c r="AF93" s="3" t="str">
        <f>IF(ISNUMBER('Panel Spreadsheet'!AF93),'Panel Spreadsheet'!AF93*Maturity!AF93,"")</f>
        <v/>
      </c>
      <c r="AG93" s="3" t="str">
        <f>IF(ISNUMBER('Panel Spreadsheet'!AG93),'Panel Spreadsheet'!AG93*Maturity!AG93,"")</f>
        <v/>
      </c>
      <c r="AH93" s="3" t="str">
        <f>IF(ISNUMBER('Panel Spreadsheet'!AH93),'Panel Spreadsheet'!AH93*Maturity!AH93,"")</f>
        <v/>
      </c>
      <c r="AI93" s="3" t="str">
        <f>IF(ISNUMBER('Panel Spreadsheet'!AI93),'Panel Spreadsheet'!AI93*Maturity!AI93,"")</f>
        <v/>
      </c>
      <c r="AJ93" s="3" t="str">
        <f>IF(ISNUMBER('Panel Spreadsheet'!AJ93),'Panel Spreadsheet'!AJ93*Maturity!AJ93,"")</f>
        <v/>
      </c>
      <c r="AK93" s="3" t="str">
        <f>IF(ISNUMBER('Panel Spreadsheet'!AK93),'Panel Spreadsheet'!AK93*Maturity!AK93,"")</f>
        <v/>
      </c>
      <c r="AL93" s="3" t="str">
        <f>IF(ISNUMBER('Panel Spreadsheet'!AL93),'Panel Spreadsheet'!AL93*Maturity!AL93,"")</f>
        <v/>
      </c>
      <c r="AM93" s="3" t="str">
        <f>IF(ISNUMBER('Panel Spreadsheet'!AM93),'Panel Spreadsheet'!AM93*Maturity!AM93,"")</f>
        <v/>
      </c>
      <c r="AN93" s="3" t="str">
        <f>IF(ISNUMBER('Panel Spreadsheet'!AN93),'Panel Spreadsheet'!AN93*Maturity!AN93,"")</f>
        <v/>
      </c>
      <c r="AO93" s="3" t="str">
        <f>IF(ISNUMBER('Panel Spreadsheet'!AO93),'Panel Spreadsheet'!AO93*Maturity!AO93,"")</f>
        <v/>
      </c>
      <c r="AP93" s="3" t="str">
        <f>IF(ISNUMBER('Panel Spreadsheet'!AP93),'Panel Spreadsheet'!AP93*Maturity!AP93,"")</f>
        <v/>
      </c>
      <c r="AQ93" s="3" t="str">
        <f>IF(ISNUMBER('Panel Spreadsheet'!AQ93),'Panel Spreadsheet'!AQ93*Maturity!AQ93,"")</f>
        <v/>
      </c>
      <c r="AR93" s="3" t="str">
        <f>IF(ISNUMBER('Panel Spreadsheet'!AR93),'Panel Spreadsheet'!AR93*Maturity!AR93,"")</f>
        <v/>
      </c>
      <c r="AS93" s="3" t="str">
        <f>IF(ISNUMBER('Panel Spreadsheet'!AS93),'Panel Spreadsheet'!AS93*Maturity!AS93,"")</f>
        <v/>
      </c>
      <c r="AT93" s="3" t="str">
        <f>IF(ISNUMBER('Panel Spreadsheet'!AT93),'Panel Spreadsheet'!AT93*Maturity!AT93,"")</f>
        <v/>
      </c>
      <c r="AU93" s="3" t="str">
        <f>IF(ISNUMBER('Panel Spreadsheet'!AU93),'Panel Spreadsheet'!AU93*Maturity!AU93,"")</f>
        <v/>
      </c>
      <c r="AV93" s="3" t="str">
        <f>IF(ISNUMBER('Panel Spreadsheet'!AV93),'Panel Spreadsheet'!AV93*Maturity!AV93,"")</f>
        <v/>
      </c>
      <c r="AW93" s="3" t="str">
        <f>IF(ISNUMBER('Panel Spreadsheet'!AW93),'Panel Spreadsheet'!AW93*Maturity!AW93,"")</f>
        <v/>
      </c>
      <c r="AX93" s="3" t="str">
        <f>IF(ISNUMBER('Panel Spreadsheet'!AX93),'Panel Spreadsheet'!AX93*Maturity!AX93,"")</f>
        <v/>
      </c>
      <c r="AY93" s="3" t="str">
        <f>IF(ISNUMBER('Panel Spreadsheet'!AY93),'Panel Spreadsheet'!AY93*Maturity!AY93,"")</f>
        <v/>
      </c>
      <c r="AZ93" s="3" t="str">
        <f>IF(ISNUMBER('Panel Spreadsheet'!AZ93),'Panel Spreadsheet'!AZ93*Maturity!AZ93,"")</f>
        <v/>
      </c>
      <c r="BA93" s="3" t="str">
        <f>IF(ISNUMBER('Panel Spreadsheet'!BA93),'Panel Spreadsheet'!BA93*Maturity!BA93,"")</f>
        <v/>
      </c>
      <c r="BB93" s="3" t="str">
        <f>IF(ISNUMBER('Panel Spreadsheet'!BB93),'Panel Spreadsheet'!BB93*Maturity!BB93,"")</f>
        <v/>
      </c>
      <c r="BC93" s="3" t="str">
        <f>IF(ISNUMBER('Panel Spreadsheet'!BC93),'Panel Spreadsheet'!BC93*Maturity!BC93,"")</f>
        <v/>
      </c>
      <c r="BD93" s="3" t="str">
        <f>IF(ISNUMBER('Panel Spreadsheet'!BD93),'Panel Spreadsheet'!BD93*Maturity!BD93,"")</f>
        <v/>
      </c>
      <c r="BE93" s="3" t="str">
        <f>IF(ISNUMBER('Panel Spreadsheet'!BE93),'Panel Spreadsheet'!BE93*Maturity!BE93,"")</f>
        <v/>
      </c>
      <c r="BF93" s="3" t="str">
        <f>IF(ISNUMBER('Panel Spreadsheet'!BF93),'Panel Spreadsheet'!BF93*Maturity!BF93,"")</f>
        <v/>
      </c>
      <c r="BG93" s="3" t="str">
        <f>IF(ISNUMBER('Panel Spreadsheet'!BG93),'Panel Spreadsheet'!BG93*Maturity!BG93,"")</f>
        <v/>
      </c>
      <c r="BH93" s="3" t="str">
        <f>IF(ISNUMBER('Panel Spreadsheet'!BH93),'Panel Spreadsheet'!BH93*Maturity!BH93,"")</f>
        <v/>
      </c>
      <c r="BI93" s="3" t="str">
        <f>IF(ISNUMBER('Panel Spreadsheet'!BI93),'Panel Spreadsheet'!BI93*Maturity!BI93,"")</f>
        <v/>
      </c>
      <c r="BJ93" s="3" t="str">
        <f>IF(ISNUMBER('Panel Spreadsheet'!BJ93),'Panel Spreadsheet'!BJ93*Maturity!BJ93,"")</f>
        <v/>
      </c>
      <c r="BK93" s="3" t="str">
        <f>IF(ISNUMBER('Panel Spreadsheet'!BK93),'Panel Spreadsheet'!BK93*Maturity!BK93,"")</f>
        <v/>
      </c>
      <c r="BL93" s="3" t="str">
        <f>IF(ISNUMBER('Panel Spreadsheet'!BL93),'Panel Spreadsheet'!BL93*Maturity!BL93,"")</f>
        <v/>
      </c>
      <c r="BM93" s="3" t="str">
        <f>IF(ISNUMBER('Panel Spreadsheet'!BM93),'Panel Spreadsheet'!BM93*Maturity!BM93,"")</f>
        <v/>
      </c>
    </row>
    <row r="94" spans="1:65" x14ac:dyDescent="0.35">
      <c r="A94" s="49" t="s">
        <v>73</v>
      </c>
      <c r="B94" s="49" t="s">
        <v>128</v>
      </c>
      <c r="C94" s="27">
        <v>4</v>
      </c>
      <c r="D94" s="26">
        <v>1968</v>
      </c>
      <c r="E94" s="115">
        <v>1968</v>
      </c>
      <c r="F94" s="3" t="str">
        <f>IF(ISNUMBER('Panel Spreadsheet'!F94),'Panel Spreadsheet'!F94*Maturity!F94,"")</f>
        <v/>
      </c>
      <c r="G94" s="3" t="str">
        <f>IF(ISNUMBER('Panel Spreadsheet'!G94),'Panel Spreadsheet'!G94*Maturity!G94,"")</f>
        <v/>
      </c>
      <c r="H94" s="3" t="str">
        <f>IF(ISNUMBER('Panel Spreadsheet'!H94),'Panel Spreadsheet'!H94*Maturity!H94,"")</f>
        <v/>
      </c>
      <c r="I94" s="3" t="str">
        <f>IF(ISNUMBER('Panel Spreadsheet'!I94),'Panel Spreadsheet'!I94*Maturity!I94,"")</f>
        <v/>
      </c>
      <c r="J94" s="3" t="str">
        <f>IF(ISNUMBER('Panel Spreadsheet'!J94),'Panel Spreadsheet'!J94*Maturity!J94,"")</f>
        <v/>
      </c>
      <c r="K94" s="3" t="str">
        <f>IF(ISNUMBER('Panel Spreadsheet'!K94),'Panel Spreadsheet'!K94*Maturity!K94,"")</f>
        <v/>
      </c>
      <c r="L94" s="3" t="str">
        <f>IF(ISNUMBER('Panel Spreadsheet'!L94),'Panel Spreadsheet'!L94*Maturity!L94,"")</f>
        <v/>
      </c>
      <c r="M94" s="3" t="str">
        <f>IF(ISNUMBER('Panel Spreadsheet'!M94),'Panel Spreadsheet'!M94*Maturity!M94,"")</f>
        <v/>
      </c>
      <c r="N94" s="3" t="str">
        <f>IF(ISNUMBER('Panel Spreadsheet'!N94),'Panel Spreadsheet'!N94*Maturity!N94,"")</f>
        <v/>
      </c>
      <c r="O94" s="3" t="str">
        <f>IF(ISNUMBER('Panel Spreadsheet'!O94),'Panel Spreadsheet'!O94*Maturity!O94,"")</f>
        <v/>
      </c>
      <c r="P94" s="3" t="str">
        <f>IF(ISNUMBER('Panel Spreadsheet'!P94),'Panel Spreadsheet'!P94*Maturity!P94,"")</f>
        <v/>
      </c>
      <c r="Q94" s="3" t="str">
        <f>IF(ISNUMBER('Panel Spreadsheet'!Q94),'Panel Spreadsheet'!Q94*Maturity!Q94,"")</f>
        <v/>
      </c>
      <c r="R94" s="3" t="str">
        <f>IF(ISNUMBER('Panel Spreadsheet'!R94),'Panel Spreadsheet'!R94*Maturity!R94,"")</f>
        <v/>
      </c>
      <c r="S94" s="3" t="str">
        <f>IF(ISNUMBER('Panel Spreadsheet'!S94),'Panel Spreadsheet'!S94*Maturity!S94,"")</f>
        <v/>
      </c>
      <c r="T94" s="3" t="str">
        <f>IF(ISNUMBER('Panel Spreadsheet'!T94),'Panel Spreadsheet'!T94*Maturity!T94,"")</f>
        <v/>
      </c>
      <c r="U94" s="3" t="str">
        <f>IF(ISNUMBER('Panel Spreadsheet'!U94),'Panel Spreadsheet'!U94*Maturity!U94,"")</f>
        <v/>
      </c>
      <c r="V94" s="3" t="str">
        <f>IF(ISNUMBER('Panel Spreadsheet'!V94),'Panel Spreadsheet'!V94*Maturity!V94,"")</f>
        <v/>
      </c>
      <c r="W94" s="3" t="str">
        <f>IF(ISNUMBER('Panel Spreadsheet'!W94),'Panel Spreadsheet'!W94*Maturity!W94,"")</f>
        <v/>
      </c>
      <c r="X94" s="3" t="str">
        <f>IF(ISNUMBER('Panel Spreadsheet'!X94),'Panel Spreadsheet'!X94*Maturity!X94,"")</f>
        <v/>
      </c>
      <c r="Y94" s="3" t="str">
        <f>IF(ISNUMBER('Panel Spreadsheet'!Y94),'Panel Spreadsheet'!Y94*Maturity!Y94,"")</f>
        <v/>
      </c>
      <c r="Z94" s="3" t="str">
        <f>IF(ISNUMBER('Panel Spreadsheet'!Z94),'Panel Spreadsheet'!Z94*Maturity!Z94,"")</f>
        <v/>
      </c>
      <c r="AA94" s="3" t="str">
        <f>IF(ISNUMBER('Panel Spreadsheet'!AA94),'Panel Spreadsheet'!AA94*Maturity!AA94,"")</f>
        <v/>
      </c>
      <c r="AB94" s="3" t="str">
        <f>IF(ISNUMBER('Panel Spreadsheet'!AB94),'Panel Spreadsheet'!AB94*Maturity!AB94,"")</f>
        <v/>
      </c>
      <c r="AC94" s="3" t="str">
        <f>IF(ISNUMBER('Panel Spreadsheet'!AC94),'Panel Spreadsheet'!AC94*Maturity!AC94,"")</f>
        <v/>
      </c>
      <c r="AD94" s="3" t="str">
        <f>IF(ISNUMBER('Panel Spreadsheet'!AD94),'Panel Spreadsheet'!AD94*Maturity!AD94,"")</f>
        <v/>
      </c>
      <c r="AE94" s="3" t="str">
        <f>IF(ISNUMBER('Panel Spreadsheet'!AE94),'Panel Spreadsheet'!AE94*Maturity!AE94,"")</f>
        <v/>
      </c>
      <c r="AF94" s="3" t="str">
        <f>IF(ISNUMBER('Panel Spreadsheet'!AF94),'Panel Spreadsheet'!AF94*Maturity!AF94,"")</f>
        <v/>
      </c>
      <c r="AG94" s="3" t="str">
        <f>IF(ISNUMBER('Panel Spreadsheet'!AG94),'Panel Spreadsheet'!AG94*Maturity!AG94,"")</f>
        <v/>
      </c>
      <c r="AH94" s="3" t="str">
        <f>IF(ISNUMBER('Panel Spreadsheet'!AH94),'Panel Spreadsheet'!AH94*Maturity!AH94,"")</f>
        <v/>
      </c>
      <c r="AI94" s="3" t="str">
        <f>IF(ISNUMBER('Panel Spreadsheet'!AI94),'Panel Spreadsheet'!AI94*Maturity!AI94,"")</f>
        <v/>
      </c>
      <c r="AJ94" s="3" t="str">
        <f>IF(ISNUMBER('Panel Spreadsheet'!AJ94),'Panel Spreadsheet'!AJ94*Maturity!AJ94,"")</f>
        <v/>
      </c>
      <c r="AK94" s="3" t="str">
        <f>IF(ISNUMBER('Panel Spreadsheet'!AK94),'Panel Spreadsheet'!AK94*Maturity!AK94,"")</f>
        <v/>
      </c>
      <c r="AL94" s="3" t="str">
        <f>IF(ISNUMBER('Panel Spreadsheet'!AL94),'Panel Spreadsheet'!AL94*Maturity!AL94,"")</f>
        <v/>
      </c>
      <c r="AM94" s="3" t="str">
        <f>IF(ISNUMBER('Panel Spreadsheet'!AM94),'Panel Spreadsheet'!AM94*Maturity!AM94,"")</f>
        <v/>
      </c>
      <c r="AN94" s="3" t="str">
        <f>IF(ISNUMBER('Panel Spreadsheet'!AN94),'Panel Spreadsheet'!AN94*Maturity!AN94,"")</f>
        <v/>
      </c>
      <c r="AO94" s="3" t="str">
        <f>IF(ISNUMBER('Panel Spreadsheet'!AO94),'Panel Spreadsheet'!AO94*Maturity!AO94,"")</f>
        <v/>
      </c>
      <c r="AP94" s="3" t="str">
        <f>IF(ISNUMBER('Panel Spreadsheet'!AP94),'Panel Spreadsheet'!AP94*Maturity!AP94,"")</f>
        <v/>
      </c>
      <c r="AQ94" s="3" t="str">
        <f>IF(ISNUMBER('Panel Spreadsheet'!AQ94),'Panel Spreadsheet'!AQ94*Maturity!AQ94,"")</f>
        <v/>
      </c>
      <c r="AR94" s="3" t="str">
        <f>IF(ISNUMBER('Panel Spreadsheet'!AR94),'Panel Spreadsheet'!AR94*Maturity!AR94,"")</f>
        <v/>
      </c>
      <c r="AS94" s="3" t="str">
        <f>IF(ISNUMBER('Panel Spreadsheet'!AS94),'Panel Spreadsheet'!AS94*Maturity!AS94,"")</f>
        <v/>
      </c>
      <c r="AT94" s="3" t="str">
        <f>IF(ISNUMBER('Panel Spreadsheet'!AT94),'Panel Spreadsheet'!AT94*Maturity!AT94,"")</f>
        <v/>
      </c>
      <c r="AU94" s="3" t="str">
        <f>IF(ISNUMBER('Panel Spreadsheet'!AU94),'Panel Spreadsheet'!AU94*Maturity!AU94,"")</f>
        <v/>
      </c>
      <c r="AV94" s="3" t="str">
        <f>IF(ISNUMBER('Panel Spreadsheet'!AV94),'Panel Spreadsheet'!AV94*Maturity!AV94,"")</f>
        <v/>
      </c>
      <c r="AW94" s="3" t="str">
        <f>IF(ISNUMBER('Panel Spreadsheet'!AW94),'Panel Spreadsheet'!AW94*Maturity!AW94,"")</f>
        <v/>
      </c>
      <c r="AX94" s="3" t="str">
        <f>IF(ISNUMBER('Panel Spreadsheet'!AX94),'Panel Spreadsheet'!AX94*Maturity!AX94,"")</f>
        <v/>
      </c>
      <c r="AY94" s="3" t="str">
        <f>IF(ISNUMBER('Panel Spreadsheet'!AY94),'Panel Spreadsheet'!AY94*Maturity!AY94,"")</f>
        <v/>
      </c>
      <c r="AZ94" s="3" t="str">
        <f>IF(ISNUMBER('Panel Spreadsheet'!AZ94),'Panel Spreadsheet'!AZ94*Maturity!AZ94,"")</f>
        <v/>
      </c>
      <c r="BA94" s="3" t="str">
        <f>IF(ISNUMBER('Panel Spreadsheet'!BA94),'Panel Spreadsheet'!BA94*Maturity!BA94,"")</f>
        <v/>
      </c>
      <c r="BB94" s="3" t="str">
        <f>IF(ISNUMBER('Panel Spreadsheet'!BB94),'Panel Spreadsheet'!BB94*Maturity!BB94,"")</f>
        <v/>
      </c>
      <c r="BC94" s="3" t="str">
        <f>IF(ISNUMBER('Panel Spreadsheet'!BC94),'Panel Spreadsheet'!BC94*Maturity!BC94,"")</f>
        <v/>
      </c>
      <c r="BD94" s="3" t="str">
        <f>IF(ISNUMBER('Panel Spreadsheet'!BD94),'Panel Spreadsheet'!BD94*Maturity!BD94,"")</f>
        <v/>
      </c>
      <c r="BE94" s="3">
        <f>IF(ISNUMBER('Panel Spreadsheet'!BE94),'Panel Spreadsheet'!BE94*Maturity!BE94,"")</f>
        <v>9914373</v>
      </c>
      <c r="BF94" s="3">
        <f>IF(ISNUMBER('Panel Spreadsheet'!BF94),'Panel Spreadsheet'!BF94*Maturity!BF94,"")</f>
        <v>8700534</v>
      </c>
      <c r="BG94" s="3">
        <f>IF(ISNUMBER('Panel Spreadsheet'!BG94),'Panel Spreadsheet'!BG94*Maturity!BG94,"")</f>
        <v>1001726</v>
      </c>
      <c r="BH94" s="3" t="str">
        <f>IF(ISNUMBER('Panel Spreadsheet'!BH94),'Panel Spreadsheet'!BH94*Maturity!BH94,"")</f>
        <v/>
      </c>
      <c r="BI94" s="3" t="str">
        <f>IF(ISNUMBER('Panel Spreadsheet'!BI94),'Panel Spreadsheet'!BI94*Maturity!BI94,"")</f>
        <v/>
      </c>
      <c r="BJ94" s="3" t="str">
        <f>IF(ISNUMBER('Panel Spreadsheet'!BJ94),'Panel Spreadsheet'!BJ94*Maturity!BJ94,"")</f>
        <v/>
      </c>
      <c r="BK94" s="3" t="str">
        <f>IF(ISNUMBER('Panel Spreadsheet'!BK94),'Panel Spreadsheet'!BK94*Maturity!BK94,"")</f>
        <v/>
      </c>
      <c r="BL94" s="3" t="str">
        <f>IF(ISNUMBER('Panel Spreadsheet'!BL94),'Panel Spreadsheet'!BL94*Maturity!BL94,"")</f>
        <v/>
      </c>
      <c r="BM94" s="3" t="str">
        <f>IF(ISNUMBER('Panel Spreadsheet'!BM94),'Panel Spreadsheet'!BM94*Maturity!BM94,"")</f>
        <v/>
      </c>
    </row>
    <row r="95" spans="1:65" x14ac:dyDescent="0.35">
      <c r="A95" s="49" t="s">
        <v>30</v>
      </c>
      <c r="B95" s="49" t="s">
        <v>128</v>
      </c>
      <c r="C95" s="27">
        <v>4</v>
      </c>
      <c r="D95" s="22">
        <v>1960</v>
      </c>
      <c r="E95" s="22">
        <v>1990</v>
      </c>
      <c r="F95" s="3" t="str">
        <f>IF(ISNUMBER('Panel Spreadsheet'!F95),'Panel Spreadsheet'!F95*Maturity!F95,"")</f>
        <v/>
      </c>
      <c r="G95" s="3" t="str">
        <f>IF(ISNUMBER('Panel Spreadsheet'!G95),'Panel Spreadsheet'!G95*Maturity!G95,"")</f>
        <v/>
      </c>
      <c r="H95" s="3" t="str">
        <f>IF(ISNUMBER('Panel Spreadsheet'!H95),'Panel Spreadsheet'!H95*Maturity!H95,"")</f>
        <v/>
      </c>
      <c r="I95" s="3" t="str">
        <f>IF(ISNUMBER('Panel Spreadsheet'!I95),'Panel Spreadsheet'!I95*Maturity!I95,"")</f>
        <v/>
      </c>
      <c r="J95" s="3" t="str">
        <f>IF(ISNUMBER('Panel Spreadsheet'!J95),'Panel Spreadsheet'!J95*Maturity!J95,"")</f>
        <v/>
      </c>
      <c r="K95" s="3">
        <f>IF(ISNUMBER('Panel Spreadsheet'!K95),'Panel Spreadsheet'!K95*Maturity!K95,"")</f>
        <v>7100000</v>
      </c>
      <c r="L95" s="3">
        <f>IF(ISNUMBER('Panel Spreadsheet'!L95),'Panel Spreadsheet'!L95*Maturity!L95,"")</f>
        <v>6125000</v>
      </c>
      <c r="M95" s="3">
        <f>IF(ISNUMBER('Panel Spreadsheet'!M95),'Panel Spreadsheet'!M95*Maturity!M95,"")</f>
        <v>12376875</v>
      </c>
      <c r="N95" s="3">
        <f>IF(ISNUMBER('Panel Spreadsheet'!N95),'Panel Spreadsheet'!N95*Maturity!N95,"")</f>
        <v>14917500</v>
      </c>
      <c r="O95" s="3">
        <f>IF(ISNUMBER('Panel Spreadsheet'!O95),'Panel Spreadsheet'!O95*Maturity!O95,"")</f>
        <v>23550500</v>
      </c>
      <c r="P95" s="3">
        <f>IF(ISNUMBER('Panel Spreadsheet'!P95),'Panel Spreadsheet'!P95*Maturity!P95,"")</f>
        <v>22258500</v>
      </c>
      <c r="Q95" s="3">
        <f>IF(ISNUMBER('Panel Spreadsheet'!Q95),'Panel Spreadsheet'!Q95*Maturity!Q95,"")</f>
        <v>21365500</v>
      </c>
      <c r="R95" s="3">
        <f>IF(ISNUMBER('Panel Spreadsheet'!R95),'Panel Spreadsheet'!R95*Maturity!R95,"")</f>
        <v>21036800</v>
      </c>
      <c r="S95" s="3">
        <f>IF(ISNUMBER('Panel Spreadsheet'!S95),'Panel Spreadsheet'!S95*Maturity!S95,"")</f>
        <v>32508000</v>
      </c>
      <c r="T95" s="3">
        <f>IF(ISNUMBER('Panel Spreadsheet'!T95),'Panel Spreadsheet'!T95*Maturity!T95,"")</f>
        <v>56110000</v>
      </c>
      <c r="U95" s="3">
        <f>IF(ISNUMBER('Panel Spreadsheet'!U95),'Panel Spreadsheet'!U95*Maturity!U95,"")</f>
        <v>52460000</v>
      </c>
      <c r="V95" s="3">
        <f>IF(ISNUMBER('Panel Spreadsheet'!V95),'Panel Spreadsheet'!V95*Maturity!V95,"")</f>
        <v>54300000</v>
      </c>
      <c r="W95" s="3" t="str">
        <f>IF(ISNUMBER('Panel Spreadsheet'!W95),'Panel Spreadsheet'!W95*Maturity!W95,"")</f>
        <v/>
      </c>
      <c r="X95" s="3" t="str">
        <f>IF(ISNUMBER('Panel Spreadsheet'!X95),'Panel Spreadsheet'!X95*Maturity!X95,"")</f>
        <v/>
      </c>
      <c r="Y95" s="3" t="str">
        <f>IF(ISNUMBER('Panel Spreadsheet'!Y95),'Panel Spreadsheet'!Y95*Maturity!Y95,"")</f>
        <v/>
      </c>
      <c r="Z95" s="3" t="str">
        <f>IF(ISNUMBER('Panel Spreadsheet'!Z95),'Panel Spreadsheet'!Z95*Maturity!Z95,"")</f>
        <v/>
      </c>
      <c r="AA95" s="3" t="str">
        <f>IF(ISNUMBER('Panel Spreadsheet'!AA95),'Panel Spreadsheet'!AA95*Maturity!AA95,"")</f>
        <v/>
      </c>
      <c r="AB95" s="3" t="str">
        <f>IF(ISNUMBER('Panel Spreadsheet'!AB95),'Panel Spreadsheet'!AB95*Maturity!AB95,"")</f>
        <v/>
      </c>
      <c r="AC95" s="3" t="str">
        <f>IF(ISNUMBER('Panel Spreadsheet'!AC95),'Panel Spreadsheet'!AC95*Maturity!AC95,"")</f>
        <v/>
      </c>
      <c r="AD95" s="3" t="str">
        <f>IF(ISNUMBER('Panel Spreadsheet'!AD95),'Panel Spreadsheet'!AD95*Maturity!AD95,"")</f>
        <v/>
      </c>
      <c r="AE95" s="3" t="str">
        <f>IF(ISNUMBER('Panel Spreadsheet'!AE95),'Panel Spreadsheet'!AE95*Maturity!AE95,"")</f>
        <v/>
      </c>
      <c r="AF95" s="3" t="str">
        <f>IF(ISNUMBER('Panel Spreadsheet'!AF95),'Panel Spreadsheet'!AF95*Maturity!AF95,"")</f>
        <v/>
      </c>
      <c r="AG95" s="3" t="str">
        <f>IF(ISNUMBER('Panel Spreadsheet'!AG95),'Panel Spreadsheet'!AG95*Maturity!AG95,"")</f>
        <v/>
      </c>
      <c r="AH95" s="3" t="str">
        <f>IF(ISNUMBER('Panel Spreadsheet'!AH95),'Panel Spreadsheet'!AH95*Maturity!AH95,"")</f>
        <v/>
      </c>
      <c r="AI95" s="3" t="str">
        <f>IF(ISNUMBER('Panel Spreadsheet'!AI95),'Panel Spreadsheet'!AI95*Maturity!AI95,"")</f>
        <v/>
      </c>
      <c r="AJ95" s="3" t="str">
        <f>IF(ISNUMBER('Panel Spreadsheet'!AJ95),'Panel Spreadsheet'!AJ95*Maturity!AJ95,"")</f>
        <v/>
      </c>
      <c r="AK95" s="3" t="str">
        <f>IF(ISNUMBER('Panel Spreadsheet'!AK95),'Panel Spreadsheet'!AK95*Maturity!AK95,"")</f>
        <v/>
      </c>
      <c r="AL95" s="3" t="str">
        <f>IF(ISNUMBER('Panel Spreadsheet'!AL95),'Panel Spreadsheet'!AL95*Maturity!AL95,"")</f>
        <v/>
      </c>
      <c r="AM95" s="3" t="str">
        <f>IF(ISNUMBER('Panel Spreadsheet'!AM95),'Panel Spreadsheet'!AM95*Maturity!AM95,"")</f>
        <v/>
      </c>
      <c r="AN95" s="3" t="str">
        <f>IF(ISNUMBER('Panel Spreadsheet'!AN95),'Panel Spreadsheet'!AN95*Maturity!AN95,"")</f>
        <v/>
      </c>
      <c r="AO95" s="3" t="str">
        <f>IF(ISNUMBER('Panel Spreadsheet'!AO95),'Panel Spreadsheet'!AO95*Maturity!AO95,"")</f>
        <v/>
      </c>
      <c r="AP95" s="3" t="str">
        <f>IF(ISNUMBER('Panel Spreadsheet'!AP95),'Panel Spreadsheet'!AP95*Maturity!AP95,"")</f>
        <v/>
      </c>
      <c r="AQ95" s="3" t="str">
        <f>IF(ISNUMBER('Panel Spreadsheet'!AQ95),'Panel Spreadsheet'!AQ95*Maturity!AQ95,"")</f>
        <v/>
      </c>
      <c r="AR95" s="3" t="str">
        <f>IF(ISNUMBER('Panel Spreadsheet'!AR95),'Panel Spreadsheet'!AR95*Maturity!AR95,"")</f>
        <v/>
      </c>
      <c r="AS95" s="3" t="str">
        <f>IF(ISNUMBER('Panel Spreadsheet'!AS95),'Panel Spreadsheet'!AS95*Maturity!AS95,"")</f>
        <v/>
      </c>
      <c r="AT95" s="3" t="str">
        <f>IF(ISNUMBER('Panel Spreadsheet'!AT95),'Panel Spreadsheet'!AT95*Maturity!AT95,"")</f>
        <v/>
      </c>
      <c r="AU95" s="3" t="str">
        <f>IF(ISNUMBER('Panel Spreadsheet'!AU95),'Panel Spreadsheet'!AU95*Maturity!AU95,"")</f>
        <v/>
      </c>
      <c r="AV95" s="3" t="str">
        <f>IF(ISNUMBER('Panel Spreadsheet'!AV95),'Panel Spreadsheet'!AV95*Maturity!AV95,"")</f>
        <v/>
      </c>
      <c r="AW95" s="3" t="str">
        <f>IF(ISNUMBER('Panel Spreadsheet'!AW95),'Panel Spreadsheet'!AW95*Maturity!AW95,"")</f>
        <v/>
      </c>
      <c r="AX95" s="3" t="str">
        <f>IF(ISNUMBER('Panel Spreadsheet'!AX95),'Panel Spreadsheet'!AX95*Maturity!AX95,"")</f>
        <v/>
      </c>
      <c r="AY95" s="3" t="str">
        <f>IF(ISNUMBER('Panel Spreadsheet'!AY95),'Panel Spreadsheet'!AY95*Maturity!AY95,"")</f>
        <v/>
      </c>
      <c r="AZ95" s="3" t="str">
        <f>IF(ISNUMBER('Panel Spreadsheet'!AZ95),'Panel Spreadsheet'!AZ95*Maturity!AZ95,"")</f>
        <v/>
      </c>
      <c r="BA95" s="3" t="str">
        <f>IF(ISNUMBER('Panel Spreadsheet'!BA95),'Panel Spreadsheet'!BA95*Maturity!BA95,"")</f>
        <v/>
      </c>
      <c r="BB95" s="3" t="str">
        <f>IF(ISNUMBER('Panel Spreadsheet'!BB95),'Panel Spreadsheet'!BB95*Maturity!BB95,"")</f>
        <v/>
      </c>
      <c r="BC95" s="3" t="str">
        <f>IF(ISNUMBER('Panel Spreadsheet'!BC95),'Panel Spreadsheet'!BC95*Maturity!BC95,"")</f>
        <v/>
      </c>
      <c r="BD95" s="3" t="str">
        <f>IF(ISNUMBER('Panel Spreadsheet'!BD95),'Panel Spreadsheet'!BD95*Maturity!BD95,"")</f>
        <v/>
      </c>
      <c r="BE95" s="3" t="str">
        <f>IF(ISNUMBER('Panel Spreadsheet'!BE95),'Panel Spreadsheet'!BE95*Maturity!BE95,"")</f>
        <v/>
      </c>
      <c r="BF95" s="3" t="str">
        <f>IF(ISNUMBER('Panel Spreadsheet'!BF95),'Panel Spreadsheet'!BF95*Maturity!BF95,"")</f>
        <v/>
      </c>
      <c r="BG95" s="3" t="str">
        <f>IF(ISNUMBER('Panel Spreadsheet'!BG95),'Panel Spreadsheet'!BG95*Maturity!BG95,"")</f>
        <v/>
      </c>
      <c r="BH95" s="3" t="str">
        <f>IF(ISNUMBER('Panel Spreadsheet'!BH95),'Panel Spreadsheet'!BH95*Maturity!BH95,"")</f>
        <v/>
      </c>
      <c r="BI95" s="3" t="str">
        <f>IF(ISNUMBER('Panel Spreadsheet'!BI95),'Panel Spreadsheet'!BI95*Maturity!BI95,"")</f>
        <v/>
      </c>
      <c r="BJ95" s="3" t="str">
        <f>IF(ISNUMBER('Panel Spreadsheet'!BJ95),'Panel Spreadsheet'!BJ95*Maturity!BJ95,"")</f>
        <v/>
      </c>
      <c r="BK95" s="3" t="str">
        <f>IF(ISNUMBER('Panel Spreadsheet'!BK95),'Panel Spreadsheet'!BK95*Maturity!BK95,"")</f>
        <v/>
      </c>
      <c r="BL95" s="3" t="str">
        <f>IF(ISNUMBER('Panel Spreadsheet'!BL95),'Panel Spreadsheet'!BL95*Maturity!BL95,"")</f>
        <v/>
      </c>
      <c r="BM95" s="3" t="str">
        <f>IF(ISNUMBER('Panel Spreadsheet'!BM95),'Panel Spreadsheet'!BM95*Maturity!BM95,"")</f>
        <v/>
      </c>
    </row>
    <row r="96" spans="1:65" x14ac:dyDescent="0.35">
      <c r="A96" s="131" t="s">
        <v>30</v>
      </c>
      <c r="B96" s="49" t="s">
        <v>128</v>
      </c>
      <c r="C96" s="27">
        <v>4</v>
      </c>
      <c r="D96" s="22">
        <v>1960</v>
      </c>
      <c r="E96" s="26">
        <v>1990</v>
      </c>
      <c r="F96" s="3" t="str">
        <f>IF(ISNUMBER('Panel Spreadsheet'!F96),'Panel Spreadsheet'!F96*Maturity!F96,"")</f>
        <v/>
      </c>
      <c r="G96" s="3" t="str">
        <f>IF(ISNUMBER('Panel Spreadsheet'!G96),'Panel Spreadsheet'!G96*Maturity!G96,"")</f>
        <v/>
      </c>
      <c r="H96" s="3" t="str">
        <f>IF(ISNUMBER('Panel Spreadsheet'!H96),'Panel Spreadsheet'!H96*Maturity!H96,"")</f>
        <v/>
      </c>
      <c r="I96" s="3" t="str">
        <f>IF(ISNUMBER('Panel Spreadsheet'!I96),'Panel Spreadsheet'!I96*Maturity!I96,"")</f>
        <v/>
      </c>
      <c r="J96" s="3" t="str">
        <f>IF(ISNUMBER('Panel Spreadsheet'!J96),'Panel Spreadsheet'!J96*Maturity!J96,"")</f>
        <v/>
      </c>
      <c r="K96" s="3" t="str">
        <f>IF(ISNUMBER('Panel Spreadsheet'!K96),'Panel Spreadsheet'!K96*Maturity!K96,"")</f>
        <v/>
      </c>
      <c r="L96" s="3">
        <f>IF(ISNUMBER('Panel Spreadsheet'!L96),'Panel Spreadsheet'!L96*Maturity!L96,"")</f>
        <v>6125000</v>
      </c>
      <c r="M96" s="3" t="str">
        <f>IF(ISNUMBER('Panel Spreadsheet'!M96),'Panel Spreadsheet'!M96*Maturity!M96,"")</f>
        <v/>
      </c>
      <c r="N96" s="3" t="str">
        <f>IF(ISNUMBER('Panel Spreadsheet'!N96),'Panel Spreadsheet'!N96*Maturity!N96,"")</f>
        <v/>
      </c>
      <c r="O96" s="3" t="str">
        <f>IF(ISNUMBER('Panel Spreadsheet'!O96),'Panel Spreadsheet'!O96*Maturity!O96,"")</f>
        <v/>
      </c>
      <c r="P96" s="3" t="str">
        <f>IF(ISNUMBER('Panel Spreadsheet'!P96),'Panel Spreadsheet'!P96*Maturity!P96,"")</f>
        <v/>
      </c>
      <c r="Q96" s="3" t="str">
        <f>IF(ISNUMBER('Panel Spreadsheet'!Q96),'Panel Spreadsheet'!Q96*Maturity!Q96,"")</f>
        <v/>
      </c>
      <c r="R96" s="3" t="str">
        <f>IF(ISNUMBER('Panel Spreadsheet'!R96),'Panel Spreadsheet'!R96*Maturity!R96,"")</f>
        <v/>
      </c>
      <c r="S96" s="3" t="str">
        <f>IF(ISNUMBER('Panel Spreadsheet'!S96),'Panel Spreadsheet'!S96*Maturity!S96,"")</f>
        <v/>
      </c>
      <c r="T96" s="3" t="str">
        <f>IF(ISNUMBER('Panel Spreadsheet'!T96),'Panel Spreadsheet'!T96*Maturity!T96,"")</f>
        <v/>
      </c>
      <c r="U96" s="3" t="str">
        <f>IF(ISNUMBER('Panel Spreadsheet'!U96),'Panel Spreadsheet'!U96*Maturity!U96,"")</f>
        <v/>
      </c>
      <c r="V96" s="3" t="str">
        <f>IF(ISNUMBER('Panel Spreadsheet'!V96),'Panel Spreadsheet'!V96*Maturity!V96,"")</f>
        <v/>
      </c>
      <c r="W96" s="3" t="str">
        <f>IF(ISNUMBER('Panel Spreadsheet'!W96),'Panel Spreadsheet'!W96*Maturity!W96,"")</f>
        <v/>
      </c>
      <c r="X96" s="3" t="str">
        <f>IF(ISNUMBER('Panel Spreadsheet'!X96),'Panel Spreadsheet'!X96*Maturity!X96,"")</f>
        <v/>
      </c>
      <c r="Y96" s="3" t="str">
        <f>IF(ISNUMBER('Panel Spreadsheet'!Y96),'Panel Spreadsheet'!Y96*Maturity!Y96,"")</f>
        <v/>
      </c>
      <c r="Z96" s="3" t="str">
        <f>IF(ISNUMBER('Panel Spreadsheet'!Z96),'Panel Spreadsheet'!Z96*Maturity!Z96,"")</f>
        <v/>
      </c>
      <c r="AA96" s="3" t="str">
        <f>IF(ISNUMBER('Panel Spreadsheet'!AA96),'Panel Spreadsheet'!AA96*Maturity!AA96,"")</f>
        <v/>
      </c>
      <c r="AB96" s="3" t="str">
        <f>IF(ISNUMBER('Panel Spreadsheet'!AB96),'Panel Spreadsheet'!AB96*Maturity!AB96,"")</f>
        <v/>
      </c>
      <c r="AC96" s="3" t="str">
        <f>IF(ISNUMBER('Panel Spreadsheet'!AC96),'Panel Spreadsheet'!AC96*Maturity!AC96,"")</f>
        <v/>
      </c>
      <c r="AD96" s="3" t="str">
        <f>IF(ISNUMBER('Panel Spreadsheet'!AD96),'Panel Spreadsheet'!AD96*Maturity!AD96,"")</f>
        <v/>
      </c>
      <c r="AE96" s="3" t="str">
        <f>IF(ISNUMBER('Panel Spreadsheet'!AE96),'Panel Spreadsheet'!AE96*Maturity!AE96,"")</f>
        <v/>
      </c>
      <c r="AF96" s="3" t="str">
        <f>IF(ISNUMBER('Panel Spreadsheet'!AF96),'Panel Spreadsheet'!AF96*Maturity!AF96,"")</f>
        <v/>
      </c>
      <c r="AG96" s="3" t="str">
        <f>IF(ISNUMBER('Panel Spreadsheet'!AG96),'Panel Spreadsheet'!AG96*Maturity!AG96,"")</f>
        <v/>
      </c>
      <c r="AH96" s="3" t="str">
        <f>IF(ISNUMBER('Panel Spreadsheet'!AH96),'Panel Spreadsheet'!AH96*Maturity!AH96,"")</f>
        <v/>
      </c>
      <c r="AI96" s="3" t="str">
        <f>IF(ISNUMBER('Panel Spreadsheet'!AI96),'Panel Spreadsheet'!AI96*Maturity!AI96,"")</f>
        <v/>
      </c>
      <c r="AJ96" s="3" t="str">
        <f>IF(ISNUMBER('Panel Spreadsheet'!AJ96),'Panel Spreadsheet'!AJ96*Maturity!AJ96,"")</f>
        <v/>
      </c>
      <c r="AK96" s="3" t="str">
        <f>IF(ISNUMBER('Panel Spreadsheet'!AK96),'Panel Spreadsheet'!AK96*Maturity!AK96,"")</f>
        <v/>
      </c>
      <c r="AL96" s="3" t="str">
        <f>IF(ISNUMBER('Panel Spreadsheet'!AL96),'Panel Spreadsheet'!AL96*Maturity!AL96,"")</f>
        <v/>
      </c>
      <c r="AM96" s="3" t="str">
        <f>IF(ISNUMBER('Panel Spreadsheet'!AM96),'Panel Spreadsheet'!AM96*Maturity!AM96,"")</f>
        <v/>
      </c>
      <c r="AN96" s="3" t="str">
        <f>IF(ISNUMBER('Panel Spreadsheet'!AN96),'Panel Spreadsheet'!AN96*Maturity!AN96,"")</f>
        <v/>
      </c>
      <c r="AO96" s="3" t="str">
        <f>IF(ISNUMBER('Panel Spreadsheet'!AO96),'Panel Spreadsheet'!AO96*Maturity!AO96,"")</f>
        <v/>
      </c>
      <c r="AP96" s="3" t="str">
        <f>IF(ISNUMBER('Panel Spreadsheet'!AP96),'Panel Spreadsheet'!AP96*Maturity!AP96,"")</f>
        <v/>
      </c>
      <c r="AQ96" s="3" t="str">
        <f>IF(ISNUMBER('Panel Spreadsheet'!AQ96),'Panel Spreadsheet'!AQ96*Maturity!AQ96,"")</f>
        <v/>
      </c>
      <c r="AR96" s="3" t="str">
        <f>IF(ISNUMBER('Panel Spreadsheet'!AR96),'Panel Spreadsheet'!AR96*Maturity!AR96,"")</f>
        <v/>
      </c>
      <c r="AS96" s="3" t="str">
        <f>IF(ISNUMBER('Panel Spreadsheet'!AS96),'Panel Spreadsheet'!AS96*Maturity!AS96,"")</f>
        <v/>
      </c>
      <c r="AT96" s="3" t="str">
        <f>IF(ISNUMBER('Panel Spreadsheet'!AT96),'Panel Spreadsheet'!AT96*Maturity!AT96,"")</f>
        <v/>
      </c>
      <c r="AU96" s="3" t="str">
        <f>IF(ISNUMBER('Panel Spreadsheet'!AU96),'Panel Spreadsheet'!AU96*Maturity!AU96,"")</f>
        <v/>
      </c>
      <c r="AV96" s="3" t="str">
        <f>IF(ISNUMBER('Panel Spreadsheet'!AV96),'Panel Spreadsheet'!AV96*Maturity!AV96,"")</f>
        <v/>
      </c>
      <c r="AW96" s="3" t="str">
        <f>IF(ISNUMBER('Panel Spreadsheet'!AW96),'Panel Spreadsheet'!AW96*Maturity!AW96,"")</f>
        <v/>
      </c>
      <c r="AX96" s="3" t="str">
        <f>IF(ISNUMBER('Panel Spreadsheet'!AX96),'Panel Spreadsheet'!AX96*Maturity!AX96,"")</f>
        <v/>
      </c>
      <c r="AY96" s="3" t="str">
        <f>IF(ISNUMBER('Panel Spreadsheet'!AY96),'Panel Spreadsheet'!AY96*Maturity!AY96,"")</f>
        <v/>
      </c>
      <c r="AZ96" s="3" t="str">
        <f>IF(ISNUMBER('Panel Spreadsheet'!AZ96),'Panel Spreadsheet'!AZ96*Maturity!AZ96,"")</f>
        <v/>
      </c>
      <c r="BA96" s="3" t="str">
        <f>IF(ISNUMBER('Panel Spreadsheet'!BA96),'Panel Spreadsheet'!BA96*Maturity!BA96,"")</f>
        <v/>
      </c>
      <c r="BB96" s="3" t="str">
        <f>IF(ISNUMBER('Panel Spreadsheet'!BB96),'Panel Spreadsheet'!BB96*Maturity!BB96,"")</f>
        <v/>
      </c>
      <c r="BC96" s="3" t="str">
        <f>IF(ISNUMBER('Panel Spreadsheet'!BC96),'Panel Spreadsheet'!BC96*Maturity!BC96,"")</f>
        <v/>
      </c>
      <c r="BD96" s="3" t="str">
        <f>IF(ISNUMBER('Panel Spreadsheet'!BD96),'Panel Spreadsheet'!BD96*Maturity!BD96,"")</f>
        <v/>
      </c>
      <c r="BE96" s="3" t="str">
        <f>IF(ISNUMBER('Panel Spreadsheet'!BE96),'Panel Spreadsheet'!BE96*Maturity!BE96,"")</f>
        <v/>
      </c>
      <c r="BF96" s="3" t="str">
        <f>IF(ISNUMBER('Panel Spreadsheet'!BF96),'Panel Spreadsheet'!BF96*Maturity!BF96,"")</f>
        <v/>
      </c>
      <c r="BG96" s="3" t="str">
        <f>IF(ISNUMBER('Panel Spreadsheet'!BG96),'Panel Spreadsheet'!BG96*Maturity!BG96,"")</f>
        <v/>
      </c>
      <c r="BH96" s="3" t="str">
        <f>IF(ISNUMBER('Panel Spreadsheet'!BH96),'Panel Spreadsheet'!BH96*Maturity!BH96,"")</f>
        <v/>
      </c>
      <c r="BI96" s="3" t="str">
        <f>IF(ISNUMBER('Panel Spreadsheet'!BI96),'Panel Spreadsheet'!BI96*Maturity!BI96,"")</f>
        <v/>
      </c>
      <c r="BJ96" s="3" t="str">
        <f>IF(ISNUMBER('Panel Spreadsheet'!BJ96),'Panel Spreadsheet'!BJ96*Maturity!BJ96,"")</f>
        <v/>
      </c>
      <c r="BK96" s="3" t="str">
        <f>IF(ISNUMBER('Panel Spreadsheet'!BK96),'Panel Spreadsheet'!BK96*Maturity!BK96,"")</f>
        <v/>
      </c>
      <c r="BL96" s="3" t="str">
        <f>IF(ISNUMBER('Panel Spreadsheet'!BL96),'Panel Spreadsheet'!BL96*Maturity!BL96,"")</f>
        <v/>
      </c>
      <c r="BM96" s="3" t="str">
        <f>IF(ISNUMBER('Panel Spreadsheet'!BM96),'Panel Spreadsheet'!BM96*Maturity!BM96,"")</f>
        <v/>
      </c>
    </row>
    <row r="97" spans="1:65" x14ac:dyDescent="0.35">
      <c r="A97" s="51" t="s">
        <v>33</v>
      </c>
      <c r="B97" s="49" t="s">
        <v>128</v>
      </c>
      <c r="C97" s="27">
        <v>4</v>
      </c>
      <c r="D97" s="22">
        <v>1934</v>
      </c>
      <c r="E97" s="26">
        <v>1936</v>
      </c>
      <c r="F97" s="3" t="str">
        <f>IF(ISNUMBER('Panel Spreadsheet'!F97),'Panel Spreadsheet'!F97*Maturity!F97,"")</f>
        <v/>
      </c>
      <c r="G97" s="3" t="str">
        <f>IF(ISNUMBER('Panel Spreadsheet'!G97),'Panel Spreadsheet'!G97*Maturity!G97,"")</f>
        <v/>
      </c>
      <c r="H97" s="3" t="str">
        <f>IF(ISNUMBER('Panel Spreadsheet'!H97),'Panel Spreadsheet'!H97*Maturity!H97,"")</f>
        <v/>
      </c>
      <c r="I97" s="3" t="str">
        <f>IF(ISNUMBER('Panel Spreadsheet'!I97),'Panel Spreadsheet'!I97*Maturity!I97,"")</f>
        <v/>
      </c>
      <c r="J97" s="3" t="str">
        <f>IF(ISNUMBER('Panel Spreadsheet'!J97),'Panel Spreadsheet'!J97*Maturity!J97,"")</f>
        <v/>
      </c>
      <c r="K97" s="3" t="str">
        <f>IF(ISNUMBER('Panel Spreadsheet'!K97),'Panel Spreadsheet'!K97*Maturity!K97,"")</f>
        <v/>
      </c>
      <c r="L97" s="3" t="str">
        <f>IF(ISNUMBER('Panel Spreadsheet'!L97),'Panel Spreadsheet'!L97*Maturity!L97,"")</f>
        <v/>
      </c>
      <c r="M97" s="3" t="str">
        <f>IF(ISNUMBER('Panel Spreadsheet'!M97),'Panel Spreadsheet'!M97*Maturity!M97,"")</f>
        <v/>
      </c>
      <c r="N97" s="3" t="str">
        <f>IF(ISNUMBER('Panel Spreadsheet'!N97),'Panel Spreadsheet'!N97*Maturity!N97,"")</f>
        <v/>
      </c>
      <c r="O97" s="3" t="str">
        <f>IF(ISNUMBER('Panel Spreadsheet'!O97),'Panel Spreadsheet'!O97*Maturity!O97,"")</f>
        <v/>
      </c>
      <c r="P97" s="3" t="str">
        <f>IF(ISNUMBER('Panel Spreadsheet'!P97),'Panel Spreadsheet'!P97*Maturity!P97,"")</f>
        <v/>
      </c>
      <c r="Q97" s="3" t="str">
        <f>IF(ISNUMBER('Panel Spreadsheet'!Q97),'Panel Spreadsheet'!Q97*Maturity!Q97,"")</f>
        <v/>
      </c>
      <c r="R97" s="3" t="str">
        <f>IF(ISNUMBER('Panel Spreadsheet'!R97),'Panel Spreadsheet'!R97*Maturity!R97,"")</f>
        <v/>
      </c>
      <c r="S97" s="3" t="str">
        <f>IF(ISNUMBER('Panel Spreadsheet'!S97),'Panel Spreadsheet'!S97*Maturity!S97,"")</f>
        <v/>
      </c>
      <c r="T97" s="3" t="str">
        <f>IF(ISNUMBER('Panel Spreadsheet'!T97),'Panel Spreadsheet'!T97*Maturity!T97,"")</f>
        <v/>
      </c>
      <c r="U97" s="3" t="str">
        <f>IF(ISNUMBER('Panel Spreadsheet'!U97),'Panel Spreadsheet'!U97*Maturity!U97,"")</f>
        <v/>
      </c>
      <c r="V97" s="3" t="str">
        <f>IF(ISNUMBER('Panel Spreadsheet'!V97),'Panel Spreadsheet'!V97*Maturity!V97,"")</f>
        <v/>
      </c>
      <c r="W97" s="3" t="str">
        <f>IF(ISNUMBER('Panel Spreadsheet'!W97),'Panel Spreadsheet'!W97*Maturity!W97,"")</f>
        <v/>
      </c>
      <c r="X97" s="3">
        <f>IF(ISNUMBER('Panel Spreadsheet'!X97),'Panel Spreadsheet'!X97*Maturity!X97,"")</f>
        <v>824000</v>
      </c>
      <c r="Y97" s="3">
        <f>IF(ISNUMBER('Panel Spreadsheet'!Y97),'Panel Spreadsheet'!Y97*Maturity!Y97,"")</f>
        <v>613500</v>
      </c>
      <c r="Z97" s="3" t="str">
        <f>IF(ISNUMBER('Panel Spreadsheet'!Z97),'Panel Spreadsheet'!Z97*Maturity!Z97,"")</f>
        <v/>
      </c>
      <c r="AA97" s="3" t="str">
        <f>IF(ISNUMBER('Panel Spreadsheet'!AA97),'Panel Spreadsheet'!AA97*Maturity!AA97,"")</f>
        <v/>
      </c>
      <c r="AB97" s="3" t="str">
        <f>IF(ISNUMBER('Panel Spreadsheet'!AB97),'Panel Spreadsheet'!AB97*Maturity!AB97,"")</f>
        <v/>
      </c>
      <c r="AC97" s="3" t="str">
        <f>IF(ISNUMBER('Panel Spreadsheet'!AC97),'Panel Spreadsheet'!AC97*Maturity!AC97,"")</f>
        <v/>
      </c>
      <c r="AD97" s="3" t="str">
        <f>IF(ISNUMBER('Panel Spreadsheet'!AD97),'Panel Spreadsheet'!AD97*Maturity!AD97,"")</f>
        <v/>
      </c>
      <c r="AE97" s="3" t="str">
        <f>IF(ISNUMBER('Panel Spreadsheet'!AE97),'Panel Spreadsheet'!AE97*Maturity!AE97,"")</f>
        <v/>
      </c>
      <c r="AF97" s="3" t="str">
        <f>IF(ISNUMBER('Panel Spreadsheet'!AF97),'Panel Spreadsheet'!AF97*Maturity!AF97,"")</f>
        <v/>
      </c>
      <c r="AG97" s="3" t="str">
        <f>IF(ISNUMBER('Panel Spreadsheet'!AG97),'Panel Spreadsheet'!AG97*Maturity!AG97,"")</f>
        <v/>
      </c>
      <c r="AH97" s="3" t="str">
        <f>IF(ISNUMBER('Panel Spreadsheet'!AH97),'Panel Spreadsheet'!AH97*Maturity!AH97,"")</f>
        <v/>
      </c>
      <c r="AI97" s="3" t="str">
        <f>IF(ISNUMBER('Panel Spreadsheet'!AI97),'Panel Spreadsheet'!AI97*Maturity!AI97,"")</f>
        <v/>
      </c>
      <c r="AJ97" s="3" t="str">
        <f>IF(ISNUMBER('Panel Spreadsheet'!AJ97),'Panel Spreadsheet'!AJ97*Maturity!AJ97,"")</f>
        <v/>
      </c>
      <c r="AK97" s="3" t="str">
        <f>IF(ISNUMBER('Panel Spreadsheet'!AK97),'Panel Spreadsheet'!AK97*Maturity!AK97,"")</f>
        <v/>
      </c>
      <c r="AL97" s="3" t="str">
        <f>IF(ISNUMBER('Panel Spreadsheet'!AL97),'Panel Spreadsheet'!AL97*Maturity!AL97,"")</f>
        <v/>
      </c>
      <c r="AM97" s="3" t="str">
        <f>IF(ISNUMBER('Panel Spreadsheet'!AM97),'Panel Spreadsheet'!AM97*Maturity!AM97,"")</f>
        <v/>
      </c>
      <c r="AN97" s="3" t="str">
        <f>IF(ISNUMBER('Panel Spreadsheet'!AN97),'Panel Spreadsheet'!AN97*Maturity!AN97,"")</f>
        <v/>
      </c>
      <c r="AO97" s="3" t="str">
        <f>IF(ISNUMBER('Panel Spreadsheet'!AO97),'Panel Spreadsheet'!AO97*Maturity!AO97,"")</f>
        <v/>
      </c>
      <c r="AP97" s="3" t="str">
        <f>IF(ISNUMBER('Panel Spreadsheet'!AP97),'Panel Spreadsheet'!AP97*Maturity!AP97,"")</f>
        <v/>
      </c>
      <c r="AQ97" s="3" t="str">
        <f>IF(ISNUMBER('Panel Spreadsheet'!AQ97),'Panel Spreadsheet'!AQ97*Maturity!AQ97,"")</f>
        <v/>
      </c>
      <c r="AR97" s="3" t="str">
        <f>IF(ISNUMBER('Panel Spreadsheet'!AR97),'Panel Spreadsheet'!AR97*Maturity!AR97,"")</f>
        <v/>
      </c>
      <c r="AS97" s="3" t="str">
        <f>IF(ISNUMBER('Panel Spreadsheet'!AS97),'Panel Spreadsheet'!AS97*Maturity!AS97,"")</f>
        <v/>
      </c>
      <c r="AT97" s="3" t="str">
        <f>IF(ISNUMBER('Panel Spreadsheet'!AT97),'Panel Spreadsheet'!AT97*Maturity!AT97,"")</f>
        <v/>
      </c>
      <c r="AU97" s="3" t="str">
        <f>IF(ISNUMBER('Panel Spreadsheet'!AU97),'Panel Spreadsheet'!AU97*Maturity!AU97,"")</f>
        <v/>
      </c>
      <c r="AV97" s="3" t="str">
        <f>IF(ISNUMBER('Panel Spreadsheet'!AV97),'Panel Spreadsheet'!AV97*Maturity!AV97,"")</f>
        <v/>
      </c>
      <c r="AW97" s="3" t="str">
        <f>IF(ISNUMBER('Panel Spreadsheet'!AW97),'Panel Spreadsheet'!AW97*Maturity!AW97,"")</f>
        <v/>
      </c>
      <c r="AX97" s="3" t="str">
        <f>IF(ISNUMBER('Panel Spreadsheet'!AX97),'Panel Spreadsheet'!AX97*Maturity!AX97,"")</f>
        <v/>
      </c>
      <c r="AY97" s="3" t="str">
        <f>IF(ISNUMBER('Panel Spreadsheet'!AY97),'Panel Spreadsheet'!AY97*Maturity!AY97,"")</f>
        <v/>
      </c>
      <c r="AZ97" s="3" t="str">
        <f>IF(ISNUMBER('Panel Spreadsheet'!AZ97),'Panel Spreadsheet'!AZ97*Maturity!AZ97,"")</f>
        <v/>
      </c>
      <c r="BA97" s="3" t="str">
        <f>IF(ISNUMBER('Panel Spreadsheet'!BA97),'Panel Spreadsheet'!BA97*Maturity!BA97,"")</f>
        <v/>
      </c>
      <c r="BB97" s="3" t="str">
        <f>IF(ISNUMBER('Panel Spreadsheet'!BB97),'Panel Spreadsheet'!BB97*Maturity!BB97,"")</f>
        <v/>
      </c>
      <c r="BC97" s="3" t="str">
        <f>IF(ISNUMBER('Panel Spreadsheet'!BC97),'Panel Spreadsheet'!BC97*Maturity!BC97,"")</f>
        <v/>
      </c>
      <c r="BD97" s="3" t="str">
        <f>IF(ISNUMBER('Panel Spreadsheet'!BD97),'Panel Spreadsheet'!BD97*Maturity!BD97,"")</f>
        <v/>
      </c>
      <c r="BE97" s="3" t="str">
        <f>IF(ISNUMBER('Panel Spreadsheet'!BE97),'Panel Spreadsheet'!BE97*Maturity!BE97,"")</f>
        <v/>
      </c>
      <c r="BF97" s="3" t="str">
        <f>IF(ISNUMBER('Panel Spreadsheet'!BF97),'Panel Spreadsheet'!BF97*Maturity!BF97,"")</f>
        <v/>
      </c>
      <c r="BG97" s="3" t="str">
        <f>IF(ISNUMBER('Panel Spreadsheet'!BG97),'Panel Spreadsheet'!BG97*Maturity!BG97,"")</f>
        <v/>
      </c>
      <c r="BH97" s="3" t="str">
        <f>IF(ISNUMBER('Panel Spreadsheet'!BH97),'Panel Spreadsheet'!BH97*Maturity!BH97,"")</f>
        <v/>
      </c>
      <c r="BI97" s="3" t="str">
        <f>IF(ISNUMBER('Panel Spreadsheet'!BI97),'Panel Spreadsheet'!BI97*Maturity!BI97,"")</f>
        <v/>
      </c>
      <c r="BJ97" s="3" t="str">
        <f>IF(ISNUMBER('Panel Spreadsheet'!BJ97),'Panel Spreadsheet'!BJ97*Maturity!BJ97,"")</f>
        <v/>
      </c>
      <c r="BK97" s="3" t="str">
        <f>IF(ISNUMBER('Panel Spreadsheet'!BK97),'Panel Spreadsheet'!BK97*Maturity!BK97,"")</f>
        <v/>
      </c>
      <c r="BL97" s="3" t="str">
        <f>IF(ISNUMBER('Panel Spreadsheet'!BL97),'Panel Spreadsheet'!BL97*Maturity!BL97,"")</f>
        <v/>
      </c>
      <c r="BM97" s="3" t="str">
        <f>IF(ISNUMBER('Panel Spreadsheet'!BM97),'Panel Spreadsheet'!BM97*Maturity!BM97,"")</f>
        <v/>
      </c>
    </row>
    <row r="98" spans="1:65" x14ac:dyDescent="0.35">
      <c r="A98" s="49" t="s">
        <v>68</v>
      </c>
      <c r="B98" s="49" t="s">
        <v>128</v>
      </c>
      <c r="C98" s="27">
        <v>4</v>
      </c>
      <c r="D98" s="22">
        <v>1965</v>
      </c>
      <c r="E98" s="115">
        <v>1965</v>
      </c>
      <c r="F98" s="3" t="str">
        <f>IF(ISNUMBER('Panel Spreadsheet'!F98),'Panel Spreadsheet'!F98*Maturity!F98,"")</f>
        <v/>
      </c>
      <c r="G98" s="3" t="str">
        <f>IF(ISNUMBER('Panel Spreadsheet'!G98),'Panel Spreadsheet'!G98*Maturity!G98,"")</f>
        <v/>
      </c>
      <c r="H98" s="3" t="str">
        <f>IF(ISNUMBER('Panel Spreadsheet'!H98),'Panel Spreadsheet'!H98*Maturity!H98,"")</f>
        <v/>
      </c>
      <c r="I98" s="3" t="str">
        <f>IF(ISNUMBER('Panel Spreadsheet'!I98),'Panel Spreadsheet'!I98*Maturity!I98,"")</f>
        <v/>
      </c>
      <c r="J98" s="3" t="str">
        <f>IF(ISNUMBER('Panel Spreadsheet'!J98),'Panel Spreadsheet'!J98*Maturity!J98,"")</f>
        <v/>
      </c>
      <c r="K98" s="3" t="str">
        <f>IF(ISNUMBER('Panel Spreadsheet'!K98),'Panel Spreadsheet'!K98*Maturity!K98,"")</f>
        <v/>
      </c>
      <c r="L98" s="3" t="str">
        <f>IF(ISNUMBER('Panel Spreadsheet'!L98),'Panel Spreadsheet'!L98*Maturity!L98,"")</f>
        <v/>
      </c>
      <c r="M98" s="3" t="str">
        <f>IF(ISNUMBER('Panel Spreadsheet'!M98),'Panel Spreadsheet'!M98*Maturity!M98,"")</f>
        <v/>
      </c>
      <c r="N98" s="3" t="str">
        <f>IF(ISNUMBER('Panel Spreadsheet'!N98),'Panel Spreadsheet'!N98*Maturity!N98,"")</f>
        <v/>
      </c>
      <c r="O98" s="3" t="str">
        <f>IF(ISNUMBER('Panel Spreadsheet'!O98),'Panel Spreadsheet'!O98*Maturity!O98,"")</f>
        <v/>
      </c>
      <c r="P98" s="3" t="str">
        <f>IF(ISNUMBER('Panel Spreadsheet'!P98),'Panel Spreadsheet'!P98*Maturity!P98,"")</f>
        <v/>
      </c>
      <c r="Q98" s="3" t="str">
        <f>IF(ISNUMBER('Panel Spreadsheet'!Q98),'Panel Spreadsheet'!Q98*Maturity!Q98,"")</f>
        <v/>
      </c>
      <c r="R98" s="3" t="str">
        <f>IF(ISNUMBER('Panel Spreadsheet'!R98),'Panel Spreadsheet'!R98*Maturity!R98,"")</f>
        <v/>
      </c>
      <c r="S98" s="3" t="str">
        <f>IF(ISNUMBER('Panel Spreadsheet'!S98),'Panel Spreadsheet'!S98*Maturity!S98,"")</f>
        <v/>
      </c>
      <c r="T98" s="3" t="str">
        <f>IF(ISNUMBER('Panel Spreadsheet'!T98),'Panel Spreadsheet'!T98*Maturity!T98,"")</f>
        <v/>
      </c>
      <c r="U98" s="3" t="str">
        <f>IF(ISNUMBER('Panel Spreadsheet'!U98),'Panel Spreadsheet'!U98*Maturity!U98,"")</f>
        <v/>
      </c>
      <c r="V98" s="3" t="str">
        <f>IF(ISNUMBER('Panel Spreadsheet'!V98),'Panel Spreadsheet'!V98*Maturity!V98,"")</f>
        <v/>
      </c>
      <c r="W98" s="3" t="str">
        <f>IF(ISNUMBER('Panel Spreadsheet'!W98),'Panel Spreadsheet'!W98*Maturity!W98,"")</f>
        <v/>
      </c>
      <c r="X98" s="3" t="str">
        <f>IF(ISNUMBER('Panel Spreadsheet'!X98),'Panel Spreadsheet'!X98*Maturity!X98,"")</f>
        <v/>
      </c>
      <c r="Y98" s="3" t="str">
        <f>IF(ISNUMBER('Panel Spreadsheet'!Y98),'Panel Spreadsheet'!Y98*Maturity!Y98,"")</f>
        <v/>
      </c>
      <c r="Z98" s="3" t="str">
        <f>IF(ISNUMBER('Panel Spreadsheet'!Z98),'Panel Spreadsheet'!Z98*Maturity!Z98,"")</f>
        <v/>
      </c>
      <c r="AA98" s="3" t="str">
        <f>IF(ISNUMBER('Panel Spreadsheet'!AA98),'Panel Spreadsheet'!AA98*Maturity!AA98,"")</f>
        <v/>
      </c>
      <c r="AB98" s="3" t="str">
        <f>IF(ISNUMBER('Panel Spreadsheet'!AB98),'Panel Spreadsheet'!AB98*Maturity!AB98,"")</f>
        <v/>
      </c>
      <c r="AC98" s="3" t="str">
        <f>IF(ISNUMBER('Panel Spreadsheet'!AC98),'Panel Spreadsheet'!AC98*Maturity!AC98,"")</f>
        <v/>
      </c>
      <c r="AD98" s="3" t="str">
        <f>IF(ISNUMBER('Panel Spreadsheet'!AD98),'Panel Spreadsheet'!AD98*Maturity!AD98,"")</f>
        <v/>
      </c>
      <c r="AE98" s="3" t="str">
        <f>IF(ISNUMBER('Panel Spreadsheet'!AE98),'Panel Spreadsheet'!AE98*Maturity!AE98,"")</f>
        <v/>
      </c>
      <c r="AF98" s="3" t="str">
        <f>IF(ISNUMBER('Panel Spreadsheet'!AF98),'Panel Spreadsheet'!AF98*Maturity!AF98,"")</f>
        <v/>
      </c>
      <c r="AG98" s="3" t="str">
        <f>IF(ISNUMBER('Panel Spreadsheet'!AG98),'Panel Spreadsheet'!AG98*Maturity!AG98,"")</f>
        <v/>
      </c>
      <c r="AH98" s="3" t="str">
        <f>IF(ISNUMBER('Panel Spreadsheet'!AH98),'Panel Spreadsheet'!AH98*Maturity!AH98,"")</f>
        <v/>
      </c>
      <c r="AI98" s="3" t="str">
        <f>IF(ISNUMBER('Panel Spreadsheet'!AI98),'Panel Spreadsheet'!AI98*Maturity!AI98,"")</f>
        <v/>
      </c>
      <c r="AJ98" s="3" t="str">
        <f>IF(ISNUMBER('Panel Spreadsheet'!AJ98),'Panel Spreadsheet'!AJ98*Maturity!AJ98,"")</f>
        <v/>
      </c>
      <c r="AK98" s="3" t="str">
        <f>IF(ISNUMBER('Panel Spreadsheet'!AK98),'Panel Spreadsheet'!AK98*Maturity!AK98,"")</f>
        <v/>
      </c>
      <c r="AL98" s="3" t="str">
        <f>IF(ISNUMBER('Panel Spreadsheet'!AL98),'Panel Spreadsheet'!AL98*Maturity!AL98,"")</f>
        <v/>
      </c>
      <c r="AM98" s="3" t="str">
        <f>IF(ISNUMBER('Panel Spreadsheet'!AM98),'Panel Spreadsheet'!AM98*Maturity!AM98,"")</f>
        <v/>
      </c>
      <c r="AN98" s="3" t="str">
        <f>IF(ISNUMBER('Panel Spreadsheet'!AN98),'Panel Spreadsheet'!AN98*Maturity!AN98,"")</f>
        <v/>
      </c>
      <c r="AO98" s="3" t="str">
        <f>IF(ISNUMBER('Panel Spreadsheet'!AO98),'Panel Spreadsheet'!AO98*Maturity!AO98,"")</f>
        <v/>
      </c>
      <c r="AP98" s="3" t="str">
        <f>IF(ISNUMBER('Panel Spreadsheet'!AP98),'Panel Spreadsheet'!AP98*Maturity!AP98,"")</f>
        <v/>
      </c>
      <c r="AQ98" s="3" t="str">
        <f>IF(ISNUMBER('Panel Spreadsheet'!AQ98),'Panel Spreadsheet'!AQ98*Maturity!AQ98,"")</f>
        <v/>
      </c>
      <c r="AR98" s="3" t="str">
        <f>IF(ISNUMBER('Panel Spreadsheet'!AR98),'Panel Spreadsheet'!AR98*Maturity!AR98,"")</f>
        <v/>
      </c>
      <c r="AS98" s="3" t="str">
        <f>IF(ISNUMBER('Panel Spreadsheet'!AS98),'Panel Spreadsheet'!AS98*Maturity!AS98,"")</f>
        <v/>
      </c>
      <c r="AT98" s="3" t="str">
        <f>IF(ISNUMBER('Panel Spreadsheet'!AT98),'Panel Spreadsheet'!AT98*Maturity!AT98,"")</f>
        <v/>
      </c>
      <c r="AU98" s="3" t="str">
        <f>IF(ISNUMBER('Panel Spreadsheet'!AU98),'Panel Spreadsheet'!AU98*Maturity!AU98,"")</f>
        <v/>
      </c>
      <c r="AV98" s="3" t="str">
        <f>IF(ISNUMBER('Panel Spreadsheet'!AV98),'Panel Spreadsheet'!AV98*Maturity!AV98,"")</f>
        <v/>
      </c>
      <c r="AW98" s="3" t="str">
        <f>IF(ISNUMBER('Panel Spreadsheet'!AW98),'Panel Spreadsheet'!AW98*Maturity!AW98,"")</f>
        <v/>
      </c>
      <c r="AX98" s="3" t="str">
        <f>IF(ISNUMBER('Panel Spreadsheet'!AX98),'Panel Spreadsheet'!AX98*Maturity!AX98,"")</f>
        <v/>
      </c>
      <c r="AY98" s="3" t="str">
        <f>IF(ISNUMBER('Panel Spreadsheet'!AY98),'Panel Spreadsheet'!AY98*Maturity!AY98,"")</f>
        <v/>
      </c>
      <c r="AZ98" s="3" t="str">
        <f>IF(ISNUMBER('Panel Spreadsheet'!AZ98),'Panel Spreadsheet'!AZ98*Maturity!AZ98,"")</f>
        <v/>
      </c>
      <c r="BA98" s="3" t="str">
        <f>IF(ISNUMBER('Panel Spreadsheet'!BA98),'Panel Spreadsheet'!BA98*Maturity!BA98,"")</f>
        <v/>
      </c>
      <c r="BB98" s="3" t="str">
        <f>IF(ISNUMBER('Panel Spreadsheet'!BB98),'Panel Spreadsheet'!BB98*Maturity!BB98,"")</f>
        <v/>
      </c>
      <c r="BC98" s="3">
        <f>IF(ISNUMBER('Panel Spreadsheet'!BC98),'Panel Spreadsheet'!BC98*Maturity!BC98,"")</f>
        <v>8000000</v>
      </c>
      <c r="BD98" s="3">
        <f>IF(ISNUMBER('Panel Spreadsheet'!BD98),'Panel Spreadsheet'!BD98*Maturity!BD98,"")</f>
        <v>3990000</v>
      </c>
      <c r="BE98" s="3" t="str">
        <f>IF(ISNUMBER('Panel Spreadsheet'!BE98),'Panel Spreadsheet'!BE98*Maturity!BE98,"")</f>
        <v/>
      </c>
      <c r="BF98" s="3" t="str">
        <f>IF(ISNUMBER('Panel Spreadsheet'!BF98),'Panel Spreadsheet'!BF98*Maturity!BF98,"")</f>
        <v/>
      </c>
      <c r="BG98" s="3" t="str">
        <f>IF(ISNUMBER('Panel Spreadsheet'!BG98),'Panel Spreadsheet'!BG98*Maturity!BG98,"")</f>
        <v/>
      </c>
      <c r="BH98" s="3" t="str">
        <f>IF(ISNUMBER('Panel Spreadsheet'!BH98),'Panel Spreadsheet'!BH98*Maturity!BH98,"")</f>
        <v/>
      </c>
      <c r="BI98" s="3" t="str">
        <f>IF(ISNUMBER('Panel Spreadsheet'!BI98),'Panel Spreadsheet'!BI98*Maturity!BI98,"")</f>
        <v/>
      </c>
      <c r="BJ98" s="3" t="str">
        <f>IF(ISNUMBER('Panel Spreadsheet'!BJ98),'Panel Spreadsheet'!BJ98*Maturity!BJ98,"")</f>
        <v/>
      </c>
      <c r="BK98" s="3" t="str">
        <f>IF(ISNUMBER('Panel Spreadsheet'!BK98),'Panel Spreadsheet'!BK98*Maturity!BK98,"")</f>
        <v/>
      </c>
      <c r="BL98" s="3" t="str">
        <f>IF(ISNUMBER('Panel Spreadsheet'!BL98),'Panel Spreadsheet'!BL98*Maturity!BL98,"")</f>
        <v/>
      </c>
      <c r="BM98" s="3" t="str">
        <f>IF(ISNUMBER('Panel Spreadsheet'!BM98),'Panel Spreadsheet'!BM98*Maturity!BM98,"")</f>
        <v/>
      </c>
    </row>
    <row r="99" spans="1:65" x14ac:dyDescent="0.35">
      <c r="A99" s="49" t="s">
        <v>66</v>
      </c>
      <c r="B99" s="49" t="s">
        <v>128</v>
      </c>
      <c r="C99" s="27">
        <v>4.5</v>
      </c>
      <c r="D99" s="22">
        <v>1964</v>
      </c>
      <c r="E99" s="115">
        <v>1964</v>
      </c>
      <c r="F99" s="3" t="str">
        <f>IF(ISNUMBER('Panel Spreadsheet'!F99),'Panel Spreadsheet'!F99*Maturity!F99,"")</f>
        <v/>
      </c>
      <c r="G99" s="3" t="str">
        <f>IF(ISNUMBER('Panel Spreadsheet'!G99),'Panel Spreadsheet'!G99*Maturity!G99,"")</f>
        <v/>
      </c>
      <c r="H99" s="3" t="str">
        <f>IF(ISNUMBER('Panel Spreadsheet'!H99),'Panel Spreadsheet'!H99*Maturity!H99,"")</f>
        <v/>
      </c>
      <c r="I99" s="3" t="str">
        <f>IF(ISNUMBER('Panel Spreadsheet'!I99),'Panel Spreadsheet'!I99*Maturity!I99,"")</f>
        <v/>
      </c>
      <c r="J99" s="3" t="str">
        <f>IF(ISNUMBER('Panel Spreadsheet'!J99),'Panel Spreadsheet'!J99*Maturity!J99,"")</f>
        <v/>
      </c>
      <c r="K99" s="3" t="str">
        <f>IF(ISNUMBER('Panel Spreadsheet'!K99),'Panel Spreadsheet'!K99*Maturity!K99,"")</f>
        <v/>
      </c>
      <c r="L99" s="3" t="str">
        <f>IF(ISNUMBER('Panel Spreadsheet'!L99),'Panel Spreadsheet'!L99*Maturity!L99,"")</f>
        <v/>
      </c>
      <c r="M99" s="3" t="str">
        <f>IF(ISNUMBER('Panel Spreadsheet'!M99),'Panel Spreadsheet'!M99*Maturity!M99,"")</f>
        <v/>
      </c>
      <c r="N99" s="3" t="str">
        <f>IF(ISNUMBER('Panel Spreadsheet'!N99),'Panel Spreadsheet'!N99*Maturity!N99,"")</f>
        <v/>
      </c>
      <c r="O99" s="3" t="str">
        <f>IF(ISNUMBER('Panel Spreadsheet'!O99),'Panel Spreadsheet'!O99*Maturity!O99,"")</f>
        <v/>
      </c>
      <c r="P99" s="3" t="str">
        <f>IF(ISNUMBER('Panel Spreadsheet'!P99),'Panel Spreadsheet'!P99*Maturity!P99,"")</f>
        <v/>
      </c>
      <c r="Q99" s="3" t="str">
        <f>IF(ISNUMBER('Panel Spreadsheet'!Q99),'Panel Spreadsheet'!Q99*Maturity!Q99,"")</f>
        <v/>
      </c>
      <c r="R99" s="3" t="str">
        <f>IF(ISNUMBER('Panel Spreadsheet'!R99),'Panel Spreadsheet'!R99*Maturity!R99,"")</f>
        <v/>
      </c>
      <c r="S99" s="3" t="str">
        <f>IF(ISNUMBER('Panel Spreadsheet'!S99),'Panel Spreadsheet'!S99*Maturity!S99,"")</f>
        <v/>
      </c>
      <c r="T99" s="3" t="str">
        <f>IF(ISNUMBER('Panel Spreadsheet'!T99),'Panel Spreadsheet'!T99*Maturity!T99,"")</f>
        <v/>
      </c>
      <c r="U99" s="3" t="str">
        <f>IF(ISNUMBER('Panel Spreadsheet'!U99),'Panel Spreadsheet'!U99*Maturity!U99,"")</f>
        <v/>
      </c>
      <c r="V99" s="3" t="str">
        <f>IF(ISNUMBER('Panel Spreadsheet'!V99),'Panel Spreadsheet'!V99*Maturity!V99,"")</f>
        <v/>
      </c>
      <c r="W99" s="3" t="str">
        <f>IF(ISNUMBER('Panel Spreadsheet'!W99),'Panel Spreadsheet'!W99*Maturity!W99,"")</f>
        <v/>
      </c>
      <c r="X99" s="3" t="str">
        <f>IF(ISNUMBER('Panel Spreadsheet'!X99),'Panel Spreadsheet'!X99*Maturity!X99,"")</f>
        <v/>
      </c>
      <c r="Y99" s="3" t="str">
        <f>IF(ISNUMBER('Panel Spreadsheet'!Y99),'Panel Spreadsheet'!Y99*Maturity!Y99,"")</f>
        <v/>
      </c>
      <c r="Z99" s="3" t="str">
        <f>IF(ISNUMBER('Panel Spreadsheet'!Z99),'Panel Spreadsheet'!Z99*Maturity!Z99,"")</f>
        <v/>
      </c>
      <c r="AA99" s="3" t="str">
        <f>IF(ISNUMBER('Panel Spreadsheet'!AA99),'Panel Spreadsheet'!AA99*Maturity!AA99,"")</f>
        <v/>
      </c>
      <c r="AB99" s="3" t="str">
        <f>IF(ISNUMBER('Panel Spreadsheet'!AB99),'Panel Spreadsheet'!AB99*Maturity!AB99,"")</f>
        <v/>
      </c>
      <c r="AC99" s="3" t="str">
        <f>IF(ISNUMBER('Panel Spreadsheet'!AC99),'Panel Spreadsheet'!AC99*Maturity!AC99,"")</f>
        <v/>
      </c>
      <c r="AD99" s="3" t="str">
        <f>IF(ISNUMBER('Panel Spreadsheet'!AD99),'Panel Spreadsheet'!AD99*Maturity!AD99,"")</f>
        <v/>
      </c>
      <c r="AE99" s="3" t="str">
        <f>IF(ISNUMBER('Panel Spreadsheet'!AE99),'Panel Spreadsheet'!AE99*Maturity!AE99,"")</f>
        <v/>
      </c>
      <c r="AF99" s="3" t="str">
        <f>IF(ISNUMBER('Panel Spreadsheet'!AF99),'Panel Spreadsheet'!AF99*Maturity!AF99,"")</f>
        <v/>
      </c>
      <c r="AG99" s="3" t="str">
        <f>IF(ISNUMBER('Panel Spreadsheet'!AG99),'Panel Spreadsheet'!AG99*Maturity!AG99,"")</f>
        <v/>
      </c>
      <c r="AH99" s="3" t="str">
        <f>IF(ISNUMBER('Panel Spreadsheet'!AH99),'Panel Spreadsheet'!AH99*Maturity!AH99,"")</f>
        <v/>
      </c>
      <c r="AI99" s="3" t="str">
        <f>IF(ISNUMBER('Panel Spreadsheet'!AI99),'Panel Spreadsheet'!AI99*Maturity!AI99,"")</f>
        <v/>
      </c>
      <c r="AJ99" s="3" t="str">
        <f>IF(ISNUMBER('Panel Spreadsheet'!AJ99),'Panel Spreadsheet'!AJ99*Maturity!AJ99,"")</f>
        <v/>
      </c>
      <c r="AK99" s="3" t="str">
        <f>IF(ISNUMBER('Panel Spreadsheet'!AK99),'Panel Spreadsheet'!AK99*Maturity!AK99,"")</f>
        <v/>
      </c>
      <c r="AL99" s="3" t="str">
        <f>IF(ISNUMBER('Panel Spreadsheet'!AL99),'Panel Spreadsheet'!AL99*Maturity!AL99,"")</f>
        <v/>
      </c>
      <c r="AM99" s="3" t="str">
        <f>IF(ISNUMBER('Panel Spreadsheet'!AM99),'Panel Spreadsheet'!AM99*Maturity!AM99,"")</f>
        <v/>
      </c>
      <c r="AN99" s="3" t="str">
        <f>IF(ISNUMBER('Panel Spreadsheet'!AN99),'Panel Spreadsheet'!AN99*Maturity!AN99,"")</f>
        <v/>
      </c>
      <c r="AO99" s="3" t="str">
        <f>IF(ISNUMBER('Panel Spreadsheet'!AO99),'Panel Spreadsheet'!AO99*Maturity!AO99,"")</f>
        <v/>
      </c>
      <c r="AP99" s="3" t="str">
        <f>IF(ISNUMBER('Panel Spreadsheet'!AP99),'Panel Spreadsheet'!AP99*Maturity!AP99,"")</f>
        <v/>
      </c>
      <c r="AQ99" s="3" t="str">
        <f>IF(ISNUMBER('Panel Spreadsheet'!AQ99),'Panel Spreadsheet'!AQ99*Maturity!AQ99,"")</f>
        <v/>
      </c>
      <c r="AR99" s="3" t="str">
        <f>IF(ISNUMBER('Panel Spreadsheet'!AR99),'Panel Spreadsheet'!AR99*Maturity!AR99,"")</f>
        <v/>
      </c>
      <c r="AS99" s="3" t="str">
        <f>IF(ISNUMBER('Panel Spreadsheet'!AS99),'Panel Spreadsheet'!AS99*Maturity!AS99,"")</f>
        <v/>
      </c>
      <c r="AT99" s="3" t="str">
        <f>IF(ISNUMBER('Panel Spreadsheet'!AT99),'Panel Spreadsheet'!AT99*Maturity!AT99,"")</f>
        <v/>
      </c>
      <c r="AU99" s="3" t="str">
        <f>IF(ISNUMBER('Panel Spreadsheet'!AU99),'Panel Spreadsheet'!AU99*Maturity!AU99,"")</f>
        <v/>
      </c>
      <c r="AV99" s="3" t="str">
        <f>IF(ISNUMBER('Panel Spreadsheet'!AV99),'Panel Spreadsheet'!AV99*Maturity!AV99,"")</f>
        <v/>
      </c>
      <c r="AW99" s="3" t="str">
        <f>IF(ISNUMBER('Panel Spreadsheet'!AW99),'Panel Spreadsheet'!AW99*Maturity!AW99,"")</f>
        <v/>
      </c>
      <c r="AX99" s="3" t="str">
        <f>IF(ISNUMBER('Panel Spreadsheet'!AX99),'Panel Spreadsheet'!AX99*Maturity!AX99,"")</f>
        <v/>
      </c>
      <c r="AY99" s="3" t="str">
        <f>IF(ISNUMBER('Panel Spreadsheet'!AY99),'Panel Spreadsheet'!AY99*Maturity!AY99,"")</f>
        <v/>
      </c>
      <c r="AZ99" s="3" t="str">
        <f>IF(ISNUMBER('Panel Spreadsheet'!AZ99),'Panel Spreadsheet'!AZ99*Maturity!AZ99,"")</f>
        <v/>
      </c>
      <c r="BA99" s="3">
        <f>IF(ISNUMBER('Panel Spreadsheet'!BA99),'Panel Spreadsheet'!BA99*Maturity!BA99,"")</f>
        <v>5835000</v>
      </c>
      <c r="BB99" s="3">
        <f>IF(ISNUMBER('Panel Spreadsheet'!BB99),'Panel Spreadsheet'!BB99*Maturity!BB99,"")</f>
        <v>14000000</v>
      </c>
      <c r="BC99" s="3">
        <f>IF(ISNUMBER('Panel Spreadsheet'!BC99),'Panel Spreadsheet'!BC99*Maturity!BC99,"")</f>
        <v>6045000</v>
      </c>
      <c r="BD99" s="3" t="str">
        <f>IF(ISNUMBER('Panel Spreadsheet'!BD99),'Panel Spreadsheet'!BD99*Maturity!BD99,"")</f>
        <v/>
      </c>
      <c r="BE99" s="3" t="str">
        <f>IF(ISNUMBER('Panel Spreadsheet'!BE99),'Panel Spreadsheet'!BE99*Maturity!BE99,"")</f>
        <v/>
      </c>
      <c r="BF99" s="3" t="str">
        <f>IF(ISNUMBER('Panel Spreadsheet'!BF99),'Panel Spreadsheet'!BF99*Maturity!BF99,"")</f>
        <v/>
      </c>
      <c r="BG99" s="3" t="str">
        <f>IF(ISNUMBER('Panel Spreadsheet'!BG99),'Panel Spreadsheet'!BG99*Maturity!BG99,"")</f>
        <v/>
      </c>
      <c r="BH99" s="3" t="str">
        <f>IF(ISNUMBER('Panel Spreadsheet'!BH99),'Panel Spreadsheet'!BH99*Maturity!BH99,"")</f>
        <v/>
      </c>
      <c r="BI99" s="3" t="str">
        <f>IF(ISNUMBER('Panel Spreadsheet'!BI99),'Panel Spreadsheet'!BI99*Maturity!BI99,"")</f>
        <v/>
      </c>
      <c r="BJ99" s="3" t="str">
        <f>IF(ISNUMBER('Panel Spreadsheet'!BJ99),'Panel Spreadsheet'!BJ99*Maturity!BJ99,"")</f>
        <v/>
      </c>
      <c r="BK99" s="3" t="str">
        <f>IF(ISNUMBER('Panel Spreadsheet'!BK99),'Panel Spreadsheet'!BK99*Maturity!BK99,"")</f>
        <v/>
      </c>
      <c r="BL99" s="3" t="str">
        <f>IF(ISNUMBER('Panel Spreadsheet'!BL99),'Panel Spreadsheet'!BL99*Maturity!BL99,"")</f>
        <v/>
      </c>
      <c r="BM99" s="3" t="str">
        <f>IF(ISNUMBER('Panel Spreadsheet'!BM99),'Panel Spreadsheet'!BM99*Maturity!BM99,"")</f>
        <v/>
      </c>
    </row>
    <row r="100" spans="1:65" x14ac:dyDescent="0.35">
      <c r="A100" s="49" t="s">
        <v>36</v>
      </c>
      <c r="B100" s="49" t="s">
        <v>128</v>
      </c>
      <c r="C100" s="27">
        <v>4.5</v>
      </c>
      <c r="D100" s="22">
        <v>1940</v>
      </c>
      <c r="E100" s="22">
        <v>1944</v>
      </c>
      <c r="F100" s="3" t="str">
        <f>IF(ISNUMBER('Panel Spreadsheet'!F100),'Panel Spreadsheet'!F100*Maturity!F100,"")</f>
        <v/>
      </c>
      <c r="G100" s="3" t="str">
        <f>IF(ISNUMBER('Panel Spreadsheet'!G100),'Panel Spreadsheet'!G100*Maturity!G100,"")</f>
        <v/>
      </c>
      <c r="H100" s="3" t="str">
        <f>IF(ISNUMBER('Panel Spreadsheet'!H100),'Panel Spreadsheet'!H100*Maturity!H100,"")</f>
        <v/>
      </c>
      <c r="I100" s="3" t="str">
        <f>IF(ISNUMBER('Panel Spreadsheet'!I100),'Panel Spreadsheet'!I100*Maturity!I100,"")</f>
        <v/>
      </c>
      <c r="J100" s="3" t="str">
        <f>IF(ISNUMBER('Panel Spreadsheet'!J100),'Panel Spreadsheet'!J100*Maturity!J100,"")</f>
        <v/>
      </c>
      <c r="K100" s="3" t="str">
        <f>IF(ISNUMBER('Panel Spreadsheet'!K100),'Panel Spreadsheet'!K100*Maturity!K100,"")</f>
        <v/>
      </c>
      <c r="L100" s="3" t="str">
        <f>IF(ISNUMBER('Panel Spreadsheet'!L100),'Panel Spreadsheet'!L100*Maturity!L100,"")</f>
        <v/>
      </c>
      <c r="M100" s="3" t="str">
        <f>IF(ISNUMBER('Panel Spreadsheet'!M100),'Panel Spreadsheet'!M100*Maturity!M100,"")</f>
        <v/>
      </c>
      <c r="N100" s="3" t="str">
        <f>IF(ISNUMBER('Panel Spreadsheet'!N100),'Panel Spreadsheet'!N100*Maturity!N100,"")</f>
        <v/>
      </c>
      <c r="O100" s="3" t="str">
        <f>IF(ISNUMBER('Panel Spreadsheet'!O100),'Panel Spreadsheet'!O100*Maturity!O100,"")</f>
        <v/>
      </c>
      <c r="P100" s="3" t="str">
        <f>IF(ISNUMBER('Panel Spreadsheet'!P100),'Panel Spreadsheet'!P100*Maturity!P100,"")</f>
        <v/>
      </c>
      <c r="Q100" s="3">
        <f>IF(ISNUMBER('Panel Spreadsheet'!Q100),'Panel Spreadsheet'!Q100*Maturity!Q100,"")</f>
        <v>7144000</v>
      </c>
      <c r="R100" s="3">
        <f>IF(ISNUMBER('Panel Spreadsheet'!R100),'Panel Spreadsheet'!R100*Maturity!R100,"")</f>
        <v>9553500</v>
      </c>
      <c r="S100" s="3">
        <f>IF(ISNUMBER('Panel Spreadsheet'!S100),'Panel Spreadsheet'!S100*Maturity!S100,"")</f>
        <v>19584000</v>
      </c>
      <c r="T100" s="3">
        <f>IF(ISNUMBER('Panel Spreadsheet'!T100),'Panel Spreadsheet'!T100*Maturity!T100,"")</f>
        <v>23640000</v>
      </c>
      <c r="U100" s="3">
        <f>IF(ISNUMBER('Panel Spreadsheet'!U100),'Panel Spreadsheet'!U100*Maturity!U100,"")</f>
        <v>21262500</v>
      </c>
      <c r="V100" s="3">
        <f>IF(ISNUMBER('Panel Spreadsheet'!V100),'Panel Spreadsheet'!V100*Maturity!V100,"")</f>
        <v>20737500</v>
      </c>
      <c r="W100" s="3" t="str">
        <f>IF(ISNUMBER('Panel Spreadsheet'!W100),'Panel Spreadsheet'!W100*Maturity!W100,"")</f>
        <v/>
      </c>
      <c r="X100" s="3">
        <f>IF(ISNUMBER('Panel Spreadsheet'!X100),'Panel Spreadsheet'!X100*Maturity!X100,"")</f>
        <v>19080000</v>
      </c>
      <c r="Y100" s="3">
        <f>IF(ISNUMBER('Panel Spreadsheet'!Y100),'Panel Spreadsheet'!Y100*Maturity!Y100,"")</f>
        <v>18026250</v>
      </c>
      <c r="Z100" s="3">
        <f>IF(ISNUMBER('Panel Spreadsheet'!Z100),'Panel Spreadsheet'!Z100*Maturity!Z100,"")</f>
        <v>16481250</v>
      </c>
      <c r="AA100" s="3">
        <f>IF(ISNUMBER('Panel Spreadsheet'!AA100),'Panel Spreadsheet'!AA100*Maturity!AA100,"")</f>
        <v>15120000</v>
      </c>
      <c r="AB100" s="3">
        <f>IF(ISNUMBER('Panel Spreadsheet'!AB100),'Panel Spreadsheet'!AB100*Maturity!AB100,"")</f>
        <v>13095000</v>
      </c>
      <c r="AC100" s="3">
        <f>IF(ISNUMBER('Panel Spreadsheet'!AC100),'Panel Spreadsheet'!AC100*Maturity!AC100,"")</f>
        <v>11077500</v>
      </c>
      <c r="AD100" s="3">
        <f>IF(ISNUMBER('Panel Spreadsheet'!AD100),'Panel Spreadsheet'!AD100*Maturity!AD100,"")</f>
        <v>9405000</v>
      </c>
      <c r="AE100" s="3" t="str">
        <f>IF(ISNUMBER('Panel Spreadsheet'!AE100),'Panel Spreadsheet'!AE100*Maturity!AE100,"")</f>
        <v/>
      </c>
      <c r="AF100" s="3" t="str">
        <f>IF(ISNUMBER('Panel Spreadsheet'!AF100),'Panel Spreadsheet'!AF100*Maturity!AF100,"")</f>
        <v/>
      </c>
      <c r="AG100" s="3" t="str">
        <f>IF(ISNUMBER('Panel Spreadsheet'!AG100),'Panel Spreadsheet'!AG100*Maturity!AG100,"")</f>
        <v/>
      </c>
      <c r="AH100" s="3" t="str">
        <f>IF(ISNUMBER('Panel Spreadsheet'!AH100),'Panel Spreadsheet'!AH100*Maturity!AH100,"")</f>
        <v/>
      </c>
      <c r="AI100" s="3" t="str">
        <f>IF(ISNUMBER('Panel Spreadsheet'!AI100),'Panel Spreadsheet'!AI100*Maturity!AI100,"")</f>
        <v/>
      </c>
      <c r="AJ100" s="3" t="str">
        <f>IF(ISNUMBER('Panel Spreadsheet'!AJ100),'Panel Spreadsheet'!AJ100*Maturity!AJ100,"")</f>
        <v/>
      </c>
      <c r="AK100" s="3" t="str">
        <f>IF(ISNUMBER('Panel Spreadsheet'!AK100),'Panel Spreadsheet'!AK100*Maturity!AK100,"")</f>
        <v/>
      </c>
      <c r="AL100" s="3" t="str">
        <f>IF(ISNUMBER('Panel Spreadsheet'!AL100),'Panel Spreadsheet'!AL100*Maturity!AL100,"")</f>
        <v/>
      </c>
      <c r="AM100" s="3" t="str">
        <f>IF(ISNUMBER('Panel Spreadsheet'!AM100),'Panel Spreadsheet'!AM100*Maturity!AM100,"")</f>
        <v/>
      </c>
      <c r="AN100" s="3" t="str">
        <f>IF(ISNUMBER('Panel Spreadsheet'!AN100),'Panel Spreadsheet'!AN100*Maturity!AN100,"")</f>
        <v/>
      </c>
      <c r="AO100" s="3" t="str">
        <f>IF(ISNUMBER('Panel Spreadsheet'!AO100),'Panel Spreadsheet'!AO100*Maturity!AO100,"")</f>
        <v/>
      </c>
      <c r="AP100" s="3" t="str">
        <f>IF(ISNUMBER('Panel Spreadsheet'!AP100),'Panel Spreadsheet'!AP100*Maturity!AP100,"")</f>
        <v/>
      </c>
      <c r="AQ100" s="3" t="str">
        <f>IF(ISNUMBER('Panel Spreadsheet'!AQ100),'Panel Spreadsheet'!AQ100*Maturity!AQ100,"")</f>
        <v/>
      </c>
      <c r="AR100" s="3" t="str">
        <f>IF(ISNUMBER('Panel Spreadsheet'!AR100),'Panel Spreadsheet'!AR100*Maturity!AR100,"")</f>
        <v/>
      </c>
      <c r="AS100" s="3" t="str">
        <f>IF(ISNUMBER('Panel Spreadsheet'!AS100),'Panel Spreadsheet'!AS100*Maturity!AS100,"")</f>
        <v/>
      </c>
      <c r="AT100" s="3" t="str">
        <f>IF(ISNUMBER('Panel Spreadsheet'!AT100),'Panel Spreadsheet'!AT100*Maturity!AT100,"")</f>
        <v/>
      </c>
      <c r="AU100" s="3" t="str">
        <f>IF(ISNUMBER('Panel Spreadsheet'!AU100),'Panel Spreadsheet'!AU100*Maturity!AU100,"")</f>
        <v/>
      </c>
      <c r="AV100" s="3" t="str">
        <f>IF(ISNUMBER('Panel Spreadsheet'!AV100),'Panel Spreadsheet'!AV100*Maturity!AV100,"")</f>
        <v/>
      </c>
      <c r="AW100" s="3" t="str">
        <f>IF(ISNUMBER('Panel Spreadsheet'!AW100),'Panel Spreadsheet'!AW100*Maturity!AW100,"")</f>
        <v/>
      </c>
      <c r="AX100" s="3" t="str">
        <f>IF(ISNUMBER('Panel Spreadsheet'!AX100),'Panel Spreadsheet'!AX100*Maturity!AX100,"")</f>
        <v/>
      </c>
      <c r="AY100" s="3" t="str">
        <f>IF(ISNUMBER('Panel Spreadsheet'!AY100),'Panel Spreadsheet'!AY100*Maturity!AY100,"")</f>
        <v/>
      </c>
      <c r="AZ100" s="3" t="str">
        <f>IF(ISNUMBER('Panel Spreadsheet'!AZ100),'Panel Spreadsheet'!AZ100*Maturity!AZ100,"")</f>
        <v/>
      </c>
      <c r="BA100" s="3" t="str">
        <f>IF(ISNUMBER('Panel Spreadsheet'!BA100),'Panel Spreadsheet'!BA100*Maturity!BA100,"")</f>
        <v/>
      </c>
      <c r="BB100" s="3" t="str">
        <f>IF(ISNUMBER('Panel Spreadsheet'!BB100),'Panel Spreadsheet'!BB100*Maturity!BB100,"")</f>
        <v/>
      </c>
      <c r="BC100" s="3" t="str">
        <f>IF(ISNUMBER('Panel Spreadsheet'!BC100),'Panel Spreadsheet'!BC100*Maturity!BC100,"")</f>
        <v/>
      </c>
      <c r="BD100" s="3" t="str">
        <f>IF(ISNUMBER('Panel Spreadsheet'!BD100),'Panel Spreadsheet'!BD100*Maturity!BD100,"")</f>
        <v/>
      </c>
      <c r="BE100" s="3" t="str">
        <f>IF(ISNUMBER('Panel Spreadsheet'!BE100),'Panel Spreadsheet'!BE100*Maturity!BE100,"")</f>
        <v/>
      </c>
      <c r="BF100" s="3" t="str">
        <f>IF(ISNUMBER('Panel Spreadsheet'!BF100),'Panel Spreadsheet'!BF100*Maturity!BF100,"")</f>
        <v/>
      </c>
      <c r="BG100" s="3" t="str">
        <f>IF(ISNUMBER('Panel Spreadsheet'!BG100),'Panel Spreadsheet'!BG100*Maturity!BG100,"")</f>
        <v/>
      </c>
      <c r="BH100" s="3" t="str">
        <f>IF(ISNUMBER('Panel Spreadsheet'!BH100),'Panel Spreadsheet'!BH100*Maturity!BH100,"")</f>
        <v/>
      </c>
      <c r="BI100" s="3" t="str">
        <f>IF(ISNUMBER('Panel Spreadsheet'!BI100),'Panel Spreadsheet'!BI100*Maturity!BI100,"")</f>
        <v/>
      </c>
      <c r="BJ100" s="3" t="str">
        <f>IF(ISNUMBER('Panel Spreadsheet'!BJ100),'Panel Spreadsheet'!BJ100*Maturity!BJ100,"")</f>
        <v/>
      </c>
      <c r="BK100" s="3" t="str">
        <f>IF(ISNUMBER('Panel Spreadsheet'!BK100),'Panel Spreadsheet'!BK100*Maturity!BK100,"")</f>
        <v/>
      </c>
      <c r="BL100" s="3" t="str">
        <f>IF(ISNUMBER('Panel Spreadsheet'!BL100),'Panel Spreadsheet'!BL100*Maturity!BL100,"")</f>
        <v/>
      </c>
      <c r="BM100" s="3" t="str">
        <f>IF(ISNUMBER('Panel Spreadsheet'!BM100),'Panel Spreadsheet'!BM100*Maturity!BM100,"")</f>
        <v/>
      </c>
    </row>
    <row r="101" spans="1:65" x14ac:dyDescent="0.35">
      <c r="A101" s="51" t="s">
        <v>33</v>
      </c>
      <c r="B101" s="49" t="s">
        <v>128</v>
      </c>
      <c r="C101" s="27">
        <v>4.5</v>
      </c>
      <c r="D101" s="22">
        <v>1932</v>
      </c>
      <c r="E101" s="22">
        <v>1934</v>
      </c>
      <c r="F101" s="3" t="str">
        <f>IF(ISNUMBER('Panel Spreadsheet'!F101),'Panel Spreadsheet'!F101*Maturity!F101,"")</f>
        <v/>
      </c>
      <c r="G101" s="3" t="str">
        <f>IF(ISNUMBER('Panel Spreadsheet'!G101),'Panel Spreadsheet'!G101*Maturity!G101,"")</f>
        <v/>
      </c>
      <c r="H101" s="3" t="str">
        <f>IF(ISNUMBER('Panel Spreadsheet'!H101),'Panel Spreadsheet'!H101*Maturity!H101,"")</f>
        <v/>
      </c>
      <c r="I101" s="3" t="str">
        <f>IF(ISNUMBER('Panel Spreadsheet'!I101),'Panel Spreadsheet'!I101*Maturity!I101,"")</f>
        <v/>
      </c>
      <c r="J101" s="3" t="str">
        <f>IF(ISNUMBER('Panel Spreadsheet'!J101),'Panel Spreadsheet'!J101*Maturity!J101,"")</f>
        <v/>
      </c>
      <c r="K101" s="3" t="str">
        <f>IF(ISNUMBER('Panel Spreadsheet'!K101),'Panel Spreadsheet'!K101*Maturity!K101,"")</f>
        <v/>
      </c>
      <c r="L101" s="3" t="str">
        <f>IF(ISNUMBER('Panel Spreadsheet'!L101),'Panel Spreadsheet'!L101*Maturity!L101,"")</f>
        <v/>
      </c>
      <c r="M101" s="3" t="str">
        <f>IF(ISNUMBER('Panel Spreadsheet'!M101),'Panel Spreadsheet'!M101*Maturity!M101,"")</f>
        <v/>
      </c>
      <c r="N101" s="3" t="str">
        <f>IF(ISNUMBER('Panel Spreadsheet'!N101),'Panel Spreadsheet'!N101*Maturity!N101,"")</f>
        <v/>
      </c>
      <c r="O101" s="3" t="str">
        <f>IF(ISNUMBER('Panel Spreadsheet'!O101),'Panel Spreadsheet'!O101*Maturity!O101,"")</f>
        <v/>
      </c>
      <c r="P101" s="3" t="str">
        <f>IF(ISNUMBER('Panel Spreadsheet'!P101),'Panel Spreadsheet'!P101*Maturity!P101,"")</f>
        <v/>
      </c>
      <c r="Q101" s="3" t="str">
        <f>IF(ISNUMBER('Panel Spreadsheet'!Q101),'Panel Spreadsheet'!Q101*Maturity!Q101,"")</f>
        <v/>
      </c>
      <c r="R101" s="3" t="str">
        <f>IF(ISNUMBER('Panel Spreadsheet'!R101),'Panel Spreadsheet'!R101*Maturity!R101,"")</f>
        <v/>
      </c>
      <c r="S101" s="3" t="str">
        <f>IF(ISNUMBER('Panel Spreadsheet'!S101),'Panel Spreadsheet'!S101*Maturity!S101,"")</f>
        <v/>
      </c>
      <c r="T101" s="3" t="str">
        <f>IF(ISNUMBER('Panel Spreadsheet'!T101),'Panel Spreadsheet'!T101*Maturity!T101,"")</f>
        <v/>
      </c>
      <c r="U101" s="3">
        <f>IF(ISNUMBER('Panel Spreadsheet'!U101),'Panel Spreadsheet'!U101*Maturity!U101,"")</f>
        <v>127500</v>
      </c>
      <c r="V101" s="3">
        <f>IF(ISNUMBER('Panel Spreadsheet'!V101),'Panel Spreadsheet'!V101*Maturity!V101,"")</f>
        <v>108109.36666666667</v>
      </c>
      <c r="W101" s="3">
        <f>IF(ISNUMBER('Panel Spreadsheet'!W101),'Panel Spreadsheet'!W101*Maturity!W101,"")</f>
        <v>80882.8125</v>
      </c>
      <c r="X101" s="3">
        <f>IF(ISNUMBER('Panel Spreadsheet'!X101),'Panel Spreadsheet'!X101*Maturity!X101,"")</f>
        <v>53656.25</v>
      </c>
      <c r="Y101" s="3" t="str">
        <f>IF(ISNUMBER('Panel Spreadsheet'!Y101),'Panel Spreadsheet'!Y101*Maturity!Y101,"")</f>
        <v/>
      </c>
      <c r="Z101" s="3" t="str">
        <f>IF(ISNUMBER('Panel Spreadsheet'!Z101),'Panel Spreadsheet'!Z101*Maturity!Z101,"")</f>
        <v/>
      </c>
      <c r="AA101" s="3" t="str">
        <f>IF(ISNUMBER('Panel Spreadsheet'!AA101),'Panel Spreadsheet'!AA101*Maturity!AA101,"")</f>
        <v/>
      </c>
      <c r="AB101" s="3" t="str">
        <f>IF(ISNUMBER('Panel Spreadsheet'!AB101),'Panel Spreadsheet'!AB101*Maturity!AB101,"")</f>
        <v/>
      </c>
      <c r="AC101" s="3" t="str">
        <f>IF(ISNUMBER('Panel Spreadsheet'!AC101),'Panel Spreadsheet'!AC101*Maturity!AC101,"")</f>
        <v/>
      </c>
      <c r="AD101" s="3" t="str">
        <f>IF(ISNUMBER('Panel Spreadsheet'!AD101),'Panel Spreadsheet'!AD101*Maturity!AD101,"")</f>
        <v/>
      </c>
      <c r="AE101" s="3" t="str">
        <f>IF(ISNUMBER('Panel Spreadsheet'!AE101),'Panel Spreadsheet'!AE101*Maturity!AE101,"")</f>
        <v/>
      </c>
      <c r="AF101" s="3" t="str">
        <f>IF(ISNUMBER('Panel Spreadsheet'!AF101),'Panel Spreadsheet'!AF101*Maturity!AF101,"")</f>
        <v/>
      </c>
      <c r="AG101" s="3" t="str">
        <f>IF(ISNUMBER('Panel Spreadsheet'!AG101),'Panel Spreadsheet'!AG101*Maturity!AG101,"")</f>
        <v/>
      </c>
      <c r="AH101" s="3" t="str">
        <f>IF(ISNUMBER('Panel Spreadsheet'!AH101),'Panel Spreadsheet'!AH101*Maturity!AH101,"")</f>
        <v/>
      </c>
      <c r="AI101" s="3" t="str">
        <f>IF(ISNUMBER('Panel Spreadsheet'!AI101),'Panel Spreadsheet'!AI101*Maturity!AI101,"")</f>
        <v/>
      </c>
      <c r="AJ101" s="3" t="str">
        <f>IF(ISNUMBER('Panel Spreadsheet'!AJ101),'Panel Spreadsheet'!AJ101*Maturity!AJ101,"")</f>
        <v/>
      </c>
      <c r="AK101" s="3" t="str">
        <f>IF(ISNUMBER('Panel Spreadsheet'!AK101),'Panel Spreadsheet'!AK101*Maturity!AK101,"")</f>
        <v/>
      </c>
      <c r="AL101" s="3" t="str">
        <f>IF(ISNUMBER('Panel Spreadsheet'!AL101),'Panel Spreadsheet'!AL101*Maturity!AL101,"")</f>
        <v/>
      </c>
      <c r="AM101" s="3" t="str">
        <f>IF(ISNUMBER('Panel Spreadsheet'!AM101),'Panel Spreadsheet'!AM101*Maturity!AM101,"")</f>
        <v/>
      </c>
      <c r="AN101" s="3" t="str">
        <f>IF(ISNUMBER('Panel Spreadsheet'!AN101),'Panel Spreadsheet'!AN101*Maturity!AN101,"")</f>
        <v/>
      </c>
      <c r="AO101" s="3" t="str">
        <f>IF(ISNUMBER('Panel Spreadsheet'!AO101),'Panel Spreadsheet'!AO101*Maturity!AO101,"")</f>
        <v/>
      </c>
      <c r="AP101" s="3" t="str">
        <f>IF(ISNUMBER('Panel Spreadsheet'!AP101),'Panel Spreadsheet'!AP101*Maturity!AP101,"")</f>
        <v/>
      </c>
      <c r="AQ101" s="3" t="str">
        <f>IF(ISNUMBER('Panel Spreadsheet'!AQ101),'Panel Spreadsheet'!AQ101*Maturity!AQ101,"")</f>
        <v/>
      </c>
      <c r="AR101" s="3" t="str">
        <f>IF(ISNUMBER('Panel Spreadsheet'!AR101),'Panel Spreadsheet'!AR101*Maturity!AR101,"")</f>
        <v/>
      </c>
      <c r="AS101" s="3" t="str">
        <f>IF(ISNUMBER('Panel Spreadsheet'!AS101),'Panel Spreadsheet'!AS101*Maturity!AS101,"")</f>
        <v/>
      </c>
      <c r="AT101" s="3" t="str">
        <f>IF(ISNUMBER('Panel Spreadsheet'!AT101),'Panel Spreadsheet'!AT101*Maturity!AT101,"")</f>
        <v/>
      </c>
      <c r="AU101" s="3" t="str">
        <f>IF(ISNUMBER('Panel Spreadsheet'!AU101),'Panel Spreadsheet'!AU101*Maturity!AU101,"")</f>
        <v/>
      </c>
      <c r="AV101" s="3" t="str">
        <f>IF(ISNUMBER('Panel Spreadsheet'!AV101),'Panel Spreadsheet'!AV101*Maturity!AV101,"")</f>
        <v/>
      </c>
      <c r="AW101" s="3" t="str">
        <f>IF(ISNUMBER('Panel Spreadsheet'!AW101),'Panel Spreadsheet'!AW101*Maturity!AW101,"")</f>
        <v/>
      </c>
      <c r="AX101" s="3" t="str">
        <f>IF(ISNUMBER('Panel Spreadsheet'!AX101),'Panel Spreadsheet'!AX101*Maturity!AX101,"")</f>
        <v/>
      </c>
      <c r="AY101" s="3" t="str">
        <f>IF(ISNUMBER('Panel Spreadsheet'!AY101),'Panel Spreadsheet'!AY101*Maturity!AY101,"")</f>
        <v/>
      </c>
      <c r="AZ101" s="3" t="str">
        <f>IF(ISNUMBER('Panel Spreadsheet'!AZ101),'Panel Spreadsheet'!AZ101*Maturity!AZ101,"")</f>
        <v/>
      </c>
      <c r="BA101" s="3" t="str">
        <f>IF(ISNUMBER('Panel Spreadsheet'!BA101),'Panel Spreadsheet'!BA101*Maturity!BA101,"")</f>
        <v/>
      </c>
      <c r="BB101" s="3" t="str">
        <f>IF(ISNUMBER('Panel Spreadsheet'!BB101),'Panel Spreadsheet'!BB101*Maturity!BB101,"")</f>
        <v/>
      </c>
      <c r="BC101" s="3" t="str">
        <f>IF(ISNUMBER('Panel Spreadsheet'!BC101),'Panel Spreadsheet'!BC101*Maturity!BC101,"")</f>
        <v/>
      </c>
      <c r="BD101" s="3" t="str">
        <f>IF(ISNUMBER('Panel Spreadsheet'!BD101),'Panel Spreadsheet'!BD101*Maturity!BD101,"")</f>
        <v/>
      </c>
      <c r="BE101" s="3" t="str">
        <f>IF(ISNUMBER('Panel Spreadsheet'!BE101),'Panel Spreadsheet'!BE101*Maturity!BE101,"")</f>
        <v/>
      </c>
      <c r="BF101" s="3" t="str">
        <f>IF(ISNUMBER('Panel Spreadsheet'!BF101),'Panel Spreadsheet'!BF101*Maturity!BF101,"")</f>
        <v/>
      </c>
      <c r="BG101" s="3" t="str">
        <f>IF(ISNUMBER('Panel Spreadsheet'!BG101),'Panel Spreadsheet'!BG101*Maturity!BG101,"")</f>
        <v/>
      </c>
      <c r="BH101" s="3" t="str">
        <f>IF(ISNUMBER('Panel Spreadsheet'!BH101),'Panel Spreadsheet'!BH101*Maturity!BH101,"")</f>
        <v/>
      </c>
      <c r="BI101" s="3" t="str">
        <f>IF(ISNUMBER('Panel Spreadsheet'!BI101),'Panel Spreadsheet'!BI101*Maturity!BI101,"")</f>
        <v/>
      </c>
      <c r="BJ101" s="3" t="str">
        <f>IF(ISNUMBER('Panel Spreadsheet'!BJ101),'Panel Spreadsheet'!BJ101*Maturity!BJ101,"")</f>
        <v/>
      </c>
      <c r="BK101" s="3" t="str">
        <f>IF(ISNUMBER('Panel Spreadsheet'!BK101),'Panel Spreadsheet'!BK101*Maturity!BK101,"")</f>
        <v/>
      </c>
      <c r="BL101" s="3" t="str">
        <f>IF(ISNUMBER('Panel Spreadsheet'!BL101),'Panel Spreadsheet'!BL101*Maturity!BL101,"")</f>
        <v/>
      </c>
      <c r="BM101" s="3" t="str">
        <f>IF(ISNUMBER('Panel Spreadsheet'!BM101),'Panel Spreadsheet'!BM101*Maturity!BM101,"")</f>
        <v/>
      </c>
    </row>
    <row r="102" spans="1:65" x14ac:dyDescent="0.35">
      <c r="A102" s="51" t="s">
        <v>66</v>
      </c>
      <c r="B102" s="49" t="s">
        <v>128</v>
      </c>
      <c r="C102" s="27">
        <v>4.75</v>
      </c>
      <c r="D102" s="26">
        <v>1963</v>
      </c>
      <c r="E102" s="115">
        <v>1963</v>
      </c>
      <c r="F102" s="3" t="str">
        <f>IF(ISNUMBER('Panel Spreadsheet'!F102),'Panel Spreadsheet'!F102*Maturity!F102,"")</f>
        <v/>
      </c>
      <c r="G102" s="3" t="str">
        <f>IF(ISNUMBER('Panel Spreadsheet'!G102),'Panel Spreadsheet'!G102*Maturity!G102,"")</f>
        <v/>
      </c>
      <c r="H102" s="3" t="str">
        <f>IF(ISNUMBER('Panel Spreadsheet'!H102),'Panel Spreadsheet'!H102*Maturity!H102,"")</f>
        <v/>
      </c>
      <c r="I102" s="3" t="str">
        <f>IF(ISNUMBER('Panel Spreadsheet'!I102),'Panel Spreadsheet'!I102*Maturity!I102,"")</f>
        <v/>
      </c>
      <c r="J102" s="3" t="str">
        <f>IF(ISNUMBER('Panel Spreadsheet'!J102),'Panel Spreadsheet'!J102*Maturity!J102,"")</f>
        <v/>
      </c>
      <c r="K102" s="3" t="str">
        <f>IF(ISNUMBER('Panel Spreadsheet'!K102),'Panel Spreadsheet'!K102*Maturity!K102,"")</f>
        <v/>
      </c>
      <c r="L102" s="3" t="str">
        <f>IF(ISNUMBER('Panel Spreadsheet'!L102),'Panel Spreadsheet'!L102*Maturity!L102,"")</f>
        <v/>
      </c>
      <c r="M102" s="3" t="str">
        <f>IF(ISNUMBER('Panel Spreadsheet'!M102),'Panel Spreadsheet'!M102*Maturity!M102,"")</f>
        <v/>
      </c>
      <c r="N102" s="3" t="str">
        <f>IF(ISNUMBER('Panel Spreadsheet'!N102),'Panel Spreadsheet'!N102*Maturity!N102,"")</f>
        <v/>
      </c>
      <c r="O102" s="3" t="str">
        <f>IF(ISNUMBER('Panel Spreadsheet'!O102),'Panel Spreadsheet'!O102*Maturity!O102,"")</f>
        <v/>
      </c>
      <c r="P102" s="3" t="str">
        <f>IF(ISNUMBER('Panel Spreadsheet'!P102),'Panel Spreadsheet'!P102*Maturity!P102,"")</f>
        <v/>
      </c>
      <c r="Q102" s="3" t="str">
        <f>IF(ISNUMBER('Panel Spreadsheet'!Q102),'Panel Spreadsheet'!Q102*Maturity!Q102,"")</f>
        <v/>
      </c>
      <c r="R102" s="3" t="str">
        <f>IF(ISNUMBER('Panel Spreadsheet'!R102),'Panel Spreadsheet'!R102*Maturity!R102,"")</f>
        <v/>
      </c>
      <c r="S102" s="3" t="str">
        <f>IF(ISNUMBER('Panel Spreadsheet'!S102),'Panel Spreadsheet'!S102*Maturity!S102,"")</f>
        <v/>
      </c>
      <c r="T102" s="3" t="str">
        <f>IF(ISNUMBER('Panel Spreadsheet'!T102),'Panel Spreadsheet'!T102*Maturity!T102,"")</f>
        <v/>
      </c>
      <c r="U102" s="3" t="str">
        <f>IF(ISNUMBER('Panel Spreadsheet'!U102),'Panel Spreadsheet'!U102*Maturity!U102,"")</f>
        <v/>
      </c>
      <c r="V102" s="3" t="str">
        <f>IF(ISNUMBER('Panel Spreadsheet'!V102),'Panel Spreadsheet'!V102*Maturity!V102,"")</f>
        <v/>
      </c>
      <c r="W102" s="3" t="str">
        <f>IF(ISNUMBER('Panel Spreadsheet'!W102),'Panel Spreadsheet'!W102*Maturity!W102,"")</f>
        <v/>
      </c>
      <c r="X102" s="3" t="str">
        <f>IF(ISNUMBER('Panel Spreadsheet'!X102),'Panel Spreadsheet'!X102*Maturity!X102,"")</f>
        <v/>
      </c>
      <c r="Y102" s="3" t="str">
        <f>IF(ISNUMBER('Panel Spreadsheet'!Y102),'Panel Spreadsheet'!Y102*Maturity!Y102,"")</f>
        <v/>
      </c>
      <c r="Z102" s="3" t="str">
        <f>IF(ISNUMBER('Panel Spreadsheet'!Z102),'Panel Spreadsheet'!Z102*Maturity!Z102,"")</f>
        <v/>
      </c>
      <c r="AA102" s="3" t="str">
        <f>IF(ISNUMBER('Panel Spreadsheet'!AA102),'Panel Spreadsheet'!AA102*Maturity!AA102,"")</f>
        <v/>
      </c>
      <c r="AB102" s="3" t="str">
        <f>IF(ISNUMBER('Panel Spreadsheet'!AB102),'Panel Spreadsheet'!AB102*Maturity!AB102,"")</f>
        <v/>
      </c>
      <c r="AC102" s="3" t="str">
        <f>IF(ISNUMBER('Panel Spreadsheet'!AC102),'Panel Spreadsheet'!AC102*Maturity!AC102,"")</f>
        <v/>
      </c>
      <c r="AD102" s="3" t="str">
        <f>IF(ISNUMBER('Panel Spreadsheet'!AD102),'Panel Spreadsheet'!AD102*Maturity!AD102,"")</f>
        <v/>
      </c>
      <c r="AE102" s="3" t="str">
        <f>IF(ISNUMBER('Panel Spreadsheet'!AE102),'Panel Spreadsheet'!AE102*Maturity!AE102,"")</f>
        <v/>
      </c>
      <c r="AF102" s="3" t="str">
        <f>IF(ISNUMBER('Panel Spreadsheet'!AF102),'Panel Spreadsheet'!AF102*Maturity!AF102,"")</f>
        <v/>
      </c>
      <c r="AG102" s="3" t="str">
        <f>IF(ISNUMBER('Panel Spreadsheet'!AG102),'Panel Spreadsheet'!AG102*Maturity!AG102,"")</f>
        <v/>
      </c>
      <c r="AH102" s="3" t="str">
        <f>IF(ISNUMBER('Panel Spreadsheet'!AH102),'Panel Spreadsheet'!AH102*Maturity!AH102,"")</f>
        <v/>
      </c>
      <c r="AI102" s="3" t="str">
        <f>IF(ISNUMBER('Panel Spreadsheet'!AI102),'Panel Spreadsheet'!AI102*Maturity!AI102,"")</f>
        <v/>
      </c>
      <c r="AJ102" s="3" t="str">
        <f>IF(ISNUMBER('Panel Spreadsheet'!AJ102),'Panel Spreadsheet'!AJ102*Maturity!AJ102,"")</f>
        <v/>
      </c>
      <c r="AK102" s="3" t="str">
        <f>IF(ISNUMBER('Panel Spreadsheet'!AK102),'Panel Spreadsheet'!AK102*Maturity!AK102,"")</f>
        <v/>
      </c>
      <c r="AL102" s="3" t="str">
        <f>IF(ISNUMBER('Panel Spreadsheet'!AL102),'Panel Spreadsheet'!AL102*Maturity!AL102,"")</f>
        <v/>
      </c>
      <c r="AM102" s="3" t="str">
        <f>IF(ISNUMBER('Panel Spreadsheet'!AM102),'Panel Spreadsheet'!AM102*Maturity!AM102,"")</f>
        <v/>
      </c>
      <c r="AN102" s="3" t="str">
        <f>IF(ISNUMBER('Panel Spreadsheet'!AN102),'Panel Spreadsheet'!AN102*Maturity!AN102,"")</f>
        <v/>
      </c>
      <c r="AO102" s="3" t="str">
        <f>IF(ISNUMBER('Panel Spreadsheet'!AO102),'Panel Spreadsheet'!AO102*Maturity!AO102,"")</f>
        <v/>
      </c>
      <c r="AP102" s="3" t="str">
        <f>IF(ISNUMBER('Panel Spreadsheet'!AP102),'Panel Spreadsheet'!AP102*Maturity!AP102,"")</f>
        <v/>
      </c>
      <c r="AQ102" s="3" t="str">
        <f>IF(ISNUMBER('Panel Spreadsheet'!AQ102),'Panel Spreadsheet'!AQ102*Maturity!AQ102,"")</f>
        <v/>
      </c>
      <c r="AR102" s="3" t="str">
        <f>IF(ISNUMBER('Panel Spreadsheet'!AR102),'Panel Spreadsheet'!AR102*Maturity!AR102,"")</f>
        <v/>
      </c>
      <c r="AS102" s="3" t="str">
        <f>IF(ISNUMBER('Panel Spreadsheet'!AS102),'Panel Spreadsheet'!AS102*Maturity!AS102,"")</f>
        <v/>
      </c>
      <c r="AT102" s="3" t="str">
        <f>IF(ISNUMBER('Panel Spreadsheet'!AT102),'Panel Spreadsheet'!AT102*Maturity!AT102,"")</f>
        <v/>
      </c>
      <c r="AU102" s="3" t="str">
        <f>IF(ISNUMBER('Panel Spreadsheet'!AU102),'Panel Spreadsheet'!AU102*Maturity!AU102,"")</f>
        <v/>
      </c>
      <c r="AV102" s="3" t="str">
        <f>IF(ISNUMBER('Panel Spreadsheet'!AV102),'Panel Spreadsheet'!AV102*Maturity!AV102,"")</f>
        <v/>
      </c>
      <c r="AW102" s="3" t="str">
        <f>IF(ISNUMBER('Panel Spreadsheet'!AW102),'Panel Spreadsheet'!AW102*Maturity!AW102,"")</f>
        <v/>
      </c>
      <c r="AX102" s="3" t="str">
        <f>IF(ISNUMBER('Panel Spreadsheet'!AX102),'Panel Spreadsheet'!AX102*Maturity!AX102,"")</f>
        <v/>
      </c>
      <c r="AY102" s="3">
        <f>IF(ISNUMBER('Panel Spreadsheet'!AY102),'Panel Spreadsheet'!AY102*Maturity!AY102,"")</f>
        <v>8120000</v>
      </c>
      <c r="AZ102" s="3">
        <f>IF(ISNUMBER('Panel Spreadsheet'!AZ102),'Panel Spreadsheet'!AZ102*Maturity!AZ102,"")</f>
        <v>5820000</v>
      </c>
      <c r="BA102" s="3">
        <f>IF(ISNUMBER('Panel Spreadsheet'!BA102),'Panel Spreadsheet'!BA102*Maturity!BA102,"")</f>
        <v>3960000</v>
      </c>
      <c r="BB102" s="3">
        <f>IF(ISNUMBER('Panel Spreadsheet'!BB102),'Panel Spreadsheet'!BB102*Maturity!BB102,"")</f>
        <v>7537500</v>
      </c>
      <c r="BC102" s="3" t="str">
        <f>IF(ISNUMBER('Panel Spreadsheet'!BC102),'Panel Spreadsheet'!BC102*Maturity!BC102,"")</f>
        <v/>
      </c>
      <c r="BD102" s="3" t="str">
        <f>IF(ISNUMBER('Panel Spreadsheet'!BD102),'Panel Spreadsheet'!BD102*Maturity!BD102,"")</f>
        <v/>
      </c>
      <c r="BE102" s="3" t="str">
        <f>IF(ISNUMBER('Panel Spreadsheet'!BE102),'Panel Spreadsheet'!BE102*Maturity!BE102,"")</f>
        <v/>
      </c>
      <c r="BF102" s="3" t="str">
        <f>IF(ISNUMBER('Panel Spreadsheet'!BF102),'Panel Spreadsheet'!BF102*Maturity!BF102,"")</f>
        <v/>
      </c>
      <c r="BG102" s="3" t="str">
        <f>IF(ISNUMBER('Panel Spreadsheet'!BG102),'Panel Spreadsheet'!BG102*Maturity!BG102,"")</f>
        <v/>
      </c>
      <c r="BH102" s="3" t="str">
        <f>IF(ISNUMBER('Panel Spreadsheet'!BH102),'Panel Spreadsheet'!BH102*Maturity!BH102,"")</f>
        <v/>
      </c>
      <c r="BI102" s="3" t="str">
        <f>IF(ISNUMBER('Panel Spreadsheet'!BI102),'Panel Spreadsheet'!BI102*Maturity!BI102,"")</f>
        <v/>
      </c>
      <c r="BJ102" s="3" t="str">
        <f>IF(ISNUMBER('Panel Spreadsheet'!BJ102),'Panel Spreadsheet'!BJ102*Maturity!BJ102,"")</f>
        <v/>
      </c>
      <c r="BK102" s="3" t="str">
        <f>IF(ISNUMBER('Panel Spreadsheet'!BK102),'Panel Spreadsheet'!BK102*Maturity!BK102,"")</f>
        <v/>
      </c>
      <c r="BL102" s="3" t="str">
        <f>IF(ISNUMBER('Panel Spreadsheet'!BL102),'Panel Spreadsheet'!BL102*Maturity!BL102,"")</f>
        <v/>
      </c>
      <c r="BM102" s="3" t="str">
        <f>IF(ISNUMBER('Panel Spreadsheet'!BM102),'Panel Spreadsheet'!BM102*Maturity!BM102,"")</f>
        <v/>
      </c>
    </row>
    <row r="103" spans="1:65" x14ac:dyDescent="0.35">
      <c r="A103" s="49" t="s">
        <v>36</v>
      </c>
      <c r="B103" s="49" t="s">
        <v>128</v>
      </c>
      <c r="C103" s="27">
        <v>5</v>
      </c>
      <c r="D103" s="22">
        <v>1944</v>
      </c>
      <c r="E103" s="22">
        <v>1964</v>
      </c>
      <c r="F103" s="3" t="str">
        <f>IF(ISNUMBER('Panel Spreadsheet'!F103),'Panel Spreadsheet'!F103*Maturity!F103,"")</f>
        <v/>
      </c>
      <c r="G103" s="3" t="str">
        <f>IF(ISNUMBER('Panel Spreadsheet'!G103),'Panel Spreadsheet'!G103*Maturity!G103,"")</f>
        <v/>
      </c>
      <c r="H103" s="3" t="str">
        <f>IF(ISNUMBER('Panel Spreadsheet'!H103),'Panel Spreadsheet'!H103*Maturity!H103,"")</f>
        <v/>
      </c>
      <c r="I103" s="3" t="str">
        <f>IF(ISNUMBER('Panel Spreadsheet'!I103),'Panel Spreadsheet'!I103*Maturity!I103,"")</f>
        <v/>
      </c>
      <c r="J103" s="3" t="str">
        <f>IF(ISNUMBER('Panel Spreadsheet'!J103),'Panel Spreadsheet'!J103*Maturity!J103,"")</f>
        <v/>
      </c>
      <c r="K103" s="3" t="str">
        <f>IF(ISNUMBER('Panel Spreadsheet'!K103),'Panel Spreadsheet'!K103*Maturity!K103,"")</f>
        <v/>
      </c>
      <c r="L103" s="3" t="str">
        <f>IF(ISNUMBER('Panel Spreadsheet'!L103),'Panel Spreadsheet'!L103*Maturity!L103,"")</f>
        <v/>
      </c>
      <c r="M103" s="3" t="str">
        <f>IF(ISNUMBER('Panel Spreadsheet'!M103),'Panel Spreadsheet'!M103*Maturity!M103,"")</f>
        <v/>
      </c>
      <c r="N103" s="3" t="str">
        <f>IF(ISNUMBER('Panel Spreadsheet'!N103),'Panel Spreadsheet'!N103*Maturity!N103,"")</f>
        <v/>
      </c>
      <c r="O103" s="3" t="str">
        <f>IF(ISNUMBER('Panel Spreadsheet'!O103),'Panel Spreadsheet'!O103*Maturity!O103,"")</f>
        <v/>
      </c>
      <c r="P103" s="3" t="str">
        <f>IF(ISNUMBER('Panel Spreadsheet'!P103),'Panel Spreadsheet'!P103*Maturity!P103,"")</f>
        <v/>
      </c>
      <c r="Q103" s="3" t="str">
        <f>IF(ISNUMBER('Panel Spreadsheet'!Q103),'Panel Spreadsheet'!Q103*Maturity!Q103,"")</f>
        <v/>
      </c>
      <c r="R103" s="3" t="str">
        <f>IF(ISNUMBER('Panel Spreadsheet'!R103),'Panel Spreadsheet'!R103*Maturity!R103,"")</f>
        <v/>
      </c>
      <c r="S103" s="3" t="str">
        <f>IF(ISNUMBER('Panel Spreadsheet'!S103),'Panel Spreadsheet'!S103*Maturity!S103,"")</f>
        <v/>
      </c>
      <c r="T103" s="3" t="str">
        <f>IF(ISNUMBER('Panel Spreadsheet'!T103),'Panel Spreadsheet'!T103*Maturity!T103,"")</f>
        <v/>
      </c>
      <c r="U103" s="3" t="str">
        <f>IF(ISNUMBER('Panel Spreadsheet'!U103),'Panel Spreadsheet'!U103*Maturity!U103,"")</f>
        <v/>
      </c>
      <c r="V103" s="3">
        <f>IF(ISNUMBER('Panel Spreadsheet'!V103),'Panel Spreadsheet'!V103*Maturity!V103,"")</f>
        <v>7089000</v>
      </c>
      <c r="W103" s="3">
        <f>IF(ISNUMBER('Panel Spreadsheet'!W103),'Panel Spreadsheet'!W103*Maturity!W103,"")</f>
        <v>7095000</v>
      </c>
      <c r="X103" s="3">
        <f>IF(ISNUMBER('Panel Spreadsheet'!X103),'Panel Spreadsheet'!X103*Maturity!X103,"")</f>
        <v>7056000</v>
      </c>
      <c r="Y103" s="3">
        <f>IF(ISNUMBER('Panel Spreadsheet'!Y103),'Panel Spreadsheet'!Y103*Maturity!Y103,"")</f>
        <v>7223000</v>
      </c>
      <c r="Z103" s="3">
        <f>IF(ISNUMBER('Panel Spreadsheet'!Z103),'Panel Spreadsheet'!Z103*Maturity!Z103,"")</f>
        <v>7072500</v>
      </c>
      <c r="AA103" s="3">
        <f>IF(ISNUMBER('Panel Spreadsheet'!AA103),'Panel Spreadsheet'!AA103*Maturity!AA103,"")</f>
        <v>7076000</v>
      </c>
      <c r="AB103" s="3">
        <f>IF(ISNUMBER('Panel Spreadsheet'!AB103),'Panel Spreadsheet'!AB103*Maturity!AB103,"")</f>
        <v>6622000</v>
      </c>
      <c r="AC103" s="3">
        <f>IF(ISNUMBER('Panel Spreadsheet'!AC103),'Panel Spreadsheet'!AC103*Maturity!AC103,"")</f>
        <v>6048000</v>
      </c>
      <c r="AD103" s="3">
        <f>IF(ISNUMBER('Panel Spreadsheet'!AD103),'Panel Spreadsheet'!AD103*Maturity!AD103,"")</f>
        <v>5928000</v>
      </c>
      <c r="AE103" s="3">
        <f>IF(ISNUMBER('Panel Spreadsheet'!AE103),'Panel Spreadsheet'!AE103*Maturity!AE103,"")</f>
        <v>5450000</v>
      </c>
      <c r="AF103" s="3">
        <f>IF(ISNUMBER('Panel Spreadsheet'!AF103),'Panel Spreadsheet'!AF103*Maturity!AF103,"")</f>
        <v>5172000</v>
      </c>
      <c r="AG103" s="3">
        <f>IF(ISNUMBER('Panel Spreadsheet'!AG103),'Panel Spreadsheet'!AG103*Maturity!AG103,"")</f>
        <v>4922000</v>
      </c>
      <c r="AH103" s="3">
        <f>IF(ISNUMBER('Panel Spreadsheet'!AH103),'Panel Spreadsheet'!AH103*Maturity!AH103,"")</f>
        <v>6913500</v>
      </c>
      <c r="AI103" s="3">
        <f>IF(ISNUMBER('Panel Spreadsheet'!AI103),'Panel Spreadsheet'!AI103*Maturity!AI103,"")</f>
        <v>43522500</v>
      </c>
      <c r="AJ103" s="3" t="str">
        <f>IF(ISNUMBER('Panel Spreadsheet'!AJ103),'Panel Spreadsheet'!AJ103*Maturity!AJ103,"")</f>
        <v/>
      </c>
      <c r="AK103" s="3" t="str">
        <f>IF(ISNUMBER('Panel Spreadsheet'!AK103),'Panel Spreadsheet'!AK103*Maturity!AK103,"")</f>
        <v/>
      </c>
      <c r="AL103" s="3" t="str">
        <f>IF(ISNUMBER('Panel Spreadsheet'!AL103),'Panel Spreadsheet'!AL103*Maturity!AL103,"")</f>
        <v/>
      </c>
      <c r="AM103" s="3" t="str">
        <f>IF(ISNUMBER('Panel Spreadsheet'!AM103),'Panel Spreadsheet'!AM103*Maturity!AM103,"")</f>
        <v/>
      </c>
      <c r="AN103" s="3" t="str">
        <f>IF(ISNUMBER('Panel Spreadsheet'!AN103),'Panel Spreadsheet'!AN103*Maturity!AN103,"")</f>
        <v/>
      </c>
      <c r="AO103" s="3" t="str">
        <f>IF(ISNUMBER('Panel Spreadsheet'!AO103),'Panel Spreadsheet'!AO103*Maturity!AO103,"")</f>
        <v/>
      </c>
      <c r="AP103" s="3" t="str">
        <f>IF(ISNUMBER('Panel Spreadsheet'!AP103),'Panel Spreadsheet'!AP103*Maturity!AP103,"")</f>
        <v/>
      </c>
      <c r="AQ103" s="3" t="str">
        <f>IF(ISNUMBER('Panel Spreadsheet'!AQ103),'Panel Spreadsheet'!AQ103*Maturity!AQ103,"")</f>
        <v/>
      </c>
      <c r="AR103" s="3" t="str">
        <f>IF(ISNUMBER('Panel Spreadsheet'!AR103),'Panel Spreadsheet'!AR103*Maturity!AR103,"")</f>
        <v/>
      </c>
      <c r="AS103" s="3" t="str">
        <f>IF(ISNUMBER('Panel Spreadsheet'!AS103),'Panel Spreadsheet'!AS103*Maturity!AS103,"")</f>
        <v/>
      </c>
      <c r="AT103" s="3" t="str">
        <f>IF(ISNUMBER('Panel Spreadsheet'!AT103),'Panel Spreadsheet'!AT103*Maturity!AT103,"")</f>
        <v/>
      </c>
      <c r="AU103" s="3" t="str">
        <f>IF(ISNUMBER('Panel Spreadsheet'!AU103),'Panel Spreadsheet'!AU103*Maturity!AU103,"")</f>
        <v/>
      </c>
      <c r="AV103" s="3" t="str">
        <f>IF(ISNUMBER('Panel Spreadsheet'!AV103),'Panel Spreadsheet'!AV103*Maturity!AV103,"")</f>
        <v/>
      </c>
      <c r="AW103" s="3" t="str">
        <f>IF(ISNUMBER('Panel Spreadsheet'!AW103),'Panel Spreadsheet'!AW103*Maturity!AW103,"")</f>
        <v/>
      </c>
      <c r="AX103" s="3" t="str">
        <f>IF(ISNUMBER('Panel Spreadsheet'!AX103),'Panel Spreadsheet'!AX103*Maturity!AX103,"")</f>
        <v/>
      </c>
      <c r="AY103" s="3" t="str">
        <f>IF(ISNUMBER('Panel Spreadsheet'!AY103),'Panel Spreadsheet'!AY103*Maturity!AY103,"")</f>
        <v/>
      </c>
      <c r="AZ103" s="3" t="str">
        <f>IF(ISNUMBER('Panel Spreadsheet'!AZ103),'Panel Spreadsheet'!AZ103*Maturity!AZ103,"")</f>
        <v/>
      </c>
      <c r="BA103" s="3" t="str">
        <f>IF(ISNUMBER('Panel Spreadsheet'!BA103),'Panel Spreadsheet'!BA103*Maturity!BA103,"")</f>
        <v/>
      </c>
      <c r="BB103" s="3" t="str">
        <f>IF(ISNUMBER('Panel Spreadsheet'!BB103),'Panel Spreadsheet'!BB103*Maturity!BB103,"")</f>
        <v/>
      </c>
      <c r="BC103" s="3" t="str">
        <f>IF(ISNUMBER('Panel Spreadsheet'!BC103),'Panel Spreadsheet'!BC103*Maturity!BC103,"")</f>
        <v/>
      </c>
      <c r="BD103" s="3" t="str">
        <f>IF(ISNUMBER('Panel Spreadsheet'!BD103),'Panel Spreadsheet'!BD103*Maturity!BD103,"")</f>
        <v/>
      </c>
      <c r="BE103" s="3" t="str">
        <f>IF(ISNUMBER('Panel Spreadsheet'!BE103),'Panel Spreadsheet'!BE103*Maturity!BE103,"")</f>
        <v/>
      </c>
      <c r="BF103" s="3" t="str">
        <f>IF(ISNUMBER('Panel Spreadsheet'!BF103),'Panel Spreadsheet'!BF103*Maturity!BF103,"")</f>
        <v/>
      </c>
      <c r="BG103" s="3" t="str">
        <f>IF(ISNUMBER('Panel Spreadsheet'!BG103),'Panel Spreadsheet'!BG103*Maturity!BG103,"")</f>
        <v/>
      </c>
      <c r="BH103" s="3" t="str">
        <f>IF(ISNUMBER('Panel Spreadsheet'!BH103),'Panel Spreadsheet'!BH103*Maturity!BH103,"")</f>
        <v/>
      </c>
      <c r="BI103" s="3" t="str">
        <f>IF(ISNUMBER('Panel Spreadsheet'!BI103),'Panel Spreadsheet'!BI103*Maturity!BI103,"")</f>
        <v/>
      </c>
      <c r="BJ103" s="3" t="str">
        <f>IF(ISNUMBER('Panel Spreadsheet'!BJ103),'Panel Spreadsheet'!BJ103*Maturity!BJ103,"")</f>
        <v/>
      </c>
      <c r="BK103" s="3" t="str">
        <f>IF(ISNUMBER('Panel Spreadsheet'!BK103),'Panel Spreadsheet'!BK103*Maturity!BK103,"")</f>
        <v/>
      </c>
      <c r="BL103" s="3" t="str">
        <f>IF(ISNUMBER('Panel Spreadsheet'!BL103),'Panel Spreadsheet'!BL103*Maturity!BL103,"")</f>
        <v/>
      </c>
      <c r="BM103" s="3" t="str">
        <f>IF(ISNUMBER('Panel Spreadsheet'!BM103),'Panel Spreadsheet'!BM103*Maturity!BM103,"")</f>
        <v/>
      </c>
    </row>
    <row r="104" spans="1:65" x14ac:dyDescent="0.35">
      <c r="A104" s="130" t="s">
        <v>25</v>
      </c>
      <c r="B104" s="49" t="s">
        <v>128</v>
      </c>
      <c r="C104" s="27">
        <v>5</v>
      </c>
      <c r="D104" s="26">
        <v>1920</v>
      </c>
      <c r="E104" s="115">
        <v>1920</v>
      </c>
      <c r="F104" s="3" t="str">
        <f>IF(ISNUMBER('Panel Spreadsheet'!F104),'Panel Spreadsheet'!F104*Maturity!F104,"")</f>
        <v/>
      </c>
      <c r="G104" s="3" t="str">
        <f>IF(ISNUMBER('Panel Spreadsheet'!G104),'Panel Spreadsheet'!G104*Maturity!G104,"")</f>
        <v/>
      </c>
      <c r="H104" s="3">
        <f>IF(ISNUMBER('Panel Spreadsheet'!H104),'Panel Spreadsheet'!H104*Maturity!H104,"")</f>
        <v>100000</v>
      </c>
      <c r="I104" s="3" t="str">
        <f>IF(ISNUMBER('Panel Spreadsheet'!I104),'Panel Spreadsheet'!I104*Maturity!I104,"")</f>
        <v/>
      </c>
      <c r="J104" s="3" t="str">
        <f>IF(ISNUMBER('Panel Spreadsheet'!J104),'Panel Spreadsheet'!J104*Maturity!J104,"")</f>
        <v/>
      </c>
      <c r="K104" s="3" t="str">
        <f>IF(ISNUMBER('Panel Spreadsheet'!K104),'Panel Spreadsheet'!K104*Maturity!K104,"")</f>
        <v/>
      </c>
      <c r="L104" s="3" t="str">
        <f>IF(ISNUMBER('Panel Spreadsheet'!L104),'Panel Spreadsheet'!L104*Maturity!L104,"")</f>
        <v/>
      </c>
      <c r="M104" s="3" t="str">
        <f>IF(ISNUMBER('Panel Spreadsheet'!M104),'Panel Spreadsheet'!M104*Maturity!M104,"")</f>
        <v/>
      </c>
      <c r="N104" s="3" t="str">
        <f>IF(ISNUMBER('Panel Spreadsheet'!N104),'Panel Spreadsheet'!N104*Maturity!N104,"")</f>
        <v/>
      </c>
      <c r="O104" s="3" t="str">
        <f>IF(ISNUMBER('Panel Spreadsheet'!O104),'Panel Spreadsheet'!O104*Maturity!O104,"")</f>
        <v/>
      </c>
      <c r="P104" s="3" t="str">
        <f>IF(ISNUMBER('Panel Spreadsheet'!P104),'Panel Spreadsheet'!P104*Maturity!P104,"")</f>
        <v/>
      </c>
      <c r="Q104" s="3" t="str">
        <f>IF(ISNUMBER('Panel Spreadsheet'!Q104),'Panel Spreadsheet'!Q104*Maturity!Q104,"")</f>
        <v/>
      </c>
      <c r="R104" s="3" t="str">
        <f>IF(ISNUMBER('Panel Spreadsheet'!R104),'Panel Spreadsheet'!R104*Maturity!R104,"")</f>
        <v/>
      </c>
      <c r="S104" s="3" t="str">
        <f>IF(ISNUMBER('Panel Spreadsheet'!S104),'Panel Spreadsheet'!S104*Maturity!S104,"")</f>
        <v/>
      </c>
      <c r="T104" s="3" t="str">
        <f>IF(ISNUMBER('Panel Spreadsheet'!T104),'Panel Spreadsheet'!T104*Maturity!T104,"")</f>
        <v/>
      </c>
      <c r="U104" s="3" t="str">
        <f>IF(ISNUMBER('Panel Spreadsheet'!U104),'Panel Spreadsheet'!U104*Maturity!U104,"")</f>
        <v/>
      </c>
      <c r="V104" s="3" t="str">
        <f>IF(ISNUMBER('Panel Spreadsheet'!V104),'Panel Spreadsheet'!V104*Maturity!V104,"")</f>
        <v/>
      </c>
      <c r="W104" s="3" t="str">
        <f>IF(ISNUMBER('Panel Spreadsheet'!W104),'Panel Spreadsheet'!W104*Maturity!W104,"")</f>
        <v/>
      </c>
      <c r="X104" s="3" t="str">
        <f>IF(ISNUMBER('Panel Spreadsheet'!X104),'Panel Spreadsheet'!X104*Maturity!X104,"")</f>
        <v/>
      </c>
      <c r="Y104" s="3" t="str">
        <f>IF(ISNUMBER('Panel Spreadsheet'!Y104),'Panel Spreadsheet'!Y104*Maturity!Y104,"")</f>
        <v/>
      </c>
      <c r="Z104" s="3" t="str">
        <f>IF(ISNUMBER('Panel Spreadsheet'!Z104),'Panel Spreadsheet'!Z104*Maturity!Z104,"")</f>
        <v/>
      </c>
      <c r="AA104" s="3" t="str">
        <f>IF(ISNUMBER('Panel Spreadsheet'!AA104),'Panel Spreadsheet'!AA104*Maturity!AA104,"")</f>
        <v/>
      </c>
      <c r="AB104" s="3" t="str">
        <f>IF(ISNUMBER('Panel Spreadsheet'!AB104),'Panel Spreadsheet'!AB104*Maturity!AB104,"")</f>
        <v/>
      </c>
      <c r="AC104" s="3" t="str">
        <f>IF(ISNUMBER('Panel Spreadsheet'!AC104),'Panel Spreadsheet'!AC104*Maturity!AC104,"")</f>
        <v/>
      </c>
      <c r="AD104" s="3" t="str">
        <f>IF(ISNUMBER('Panel Spreadsheet'!AD104),'Panel Spreadsheet'!AD104*Maturity!AD104,"")</f>
        <v/>
      </c>
      <c r="AE104" s="3" t="str">
        <f>IF(ISNUMBER('Panel Spreadsheet'!AE104),'Panel Spreadsheet'!AE104*Maturity!AE104,"")</f>
        <v/>
      </c>
      <c r="AF104" s="3" t="str">
        <f>IF(ISNUMBER('Panel Spreadsheet'!AF104),'Panel Spreadsheet'!AF104*Maturity!AF104,"")</f>
        <v/>
      </c>
      <c r="AG104" s="3" t="str">
        <f>IF(ISNUMBER('Panel Spreadsheet'!AG104),'Panel Spreadsheet'!AG104*Maturity!AG104,"")</f>
        <v/>
      </c>
      <c r="AH104" s="3" t="str">
        <f>IF(ISNUMBER('Panel Spreadsheet'!AH104),'Panel Spreadsheet'!AH104*Maturity!AH104,"")</f>
        <v/>
      </c>
      <c r="AI104" s="3" t="str">
        <f>IF(ISNUMBER('Panel Spreadsheet'!AI104),'Panel Spreadsheet'!AI104*Maturity!AI104,"")</f>
        <v/>
      </c>
      <c r="AJ104" s="3" t="str">
        <f>IF(ISNUMBER('Panel Spreadsheet'!AJ104),'Panel Spreadsheet'!AJ104*Maturity!AJ104,"")</f>
        <v/>
      </c>
      <c r="AK104" s="3" t="str">
        <f>IF(ISNUMBER('Panel Spreadsheet'!AK104),'Panel Spreadsheet'!AK104*Maturity!AK104,"")</f>
        <v/>
      </c>
      <c r="AL104" s="3" t="str">
        <f>IF(ISNUMBER('Panel Spreadsheet'!AL104),'Panel Spreadsheet'!AL104*Maturity!AL104,"")</f>
        <v/>
      </c>
      <c r="AM104" s="3" t="str">
        <f>IF(ISNUMBER('Panel Spreadsheet'!AM104),'Panel Spreadsheet'!AM104*Maturity!AM104,"")</f>
        <v/>
      </c>
      <c r="AN104" s="3" t="str">
        <f>IF(ISNUMBER('Panel Spreadsheet'!AN104),'Panel Spreadsheet'!AN104*Maturity!AN104,"")</f>
        <v/>
      </c>
      <c r="AO104" s="3" t="str">
        <f>IF(ISNUMBER('Panel Spreadsheet'!AO104),'Panel Spreadsheet'!AO104*Maturity!AO104,"")</f>
        <v/>
      </c>
      <c r="AP104" s="3" t="str">
        <f>IF(ISNUMBER('Panel Spreadsheet'!AP104),'Panel Spreadsheet'!AP104*Maturity!AP104,"")</f>
        <v/>
      </c>
      <c r="AQ104" s="3" t="str">
        <f>IF(ISNUMBER('Panel Spreadsheet'!AQ104),'Panel Spreadsheet'!AQ104*Maturity!AQ104,"")</f>
        <v/>
      </c>
      <c r="AR104" s="3" t="str">
        <f>IF(ISNUMBER('Panel Spreadsheet'!AR104),'Panel Spreadsheet'!AR104*Maturity!AR104,"")</f>
        <v/>
      </c>
      <c r="AS104" s="3" t="str">
        <f>IF(ISNUMBER('Panel Spreadsheet'!AS104),'Panel Spreadsheet'!AS104*Maturity!AS104,"")</f>
        <v/>
      </c>
      <c r="AT104" s="3" t="str">
        <f>IF(ISNUMBER('Panel Spreadsheet'!AT104),'Panel Spreadsheet'!AT104*Maturity!AT104,"")</f>
        <v/>
      </c>
      <c r="AU104" s="3" t="str">
        <f>IF(ISNUMBER('Panel Spreadsheet'!AU104),'Panel Spreadsheet'!AU104*Maturity!AU104,"")</f>
        <v/>
      </c>
      <c r="AV104" s="3" t="str">
        <f>IF(ISNUMBER('Panel Spreadsheet'!AV104),'Panel Spreadsheet'!AV104*Maturity!AV104,"")</f>
        <v/>
      </c>
      <c r="AW104" s="3" t="str">
        <f>IF(ISNUMBER('Panel Spreadsheet'!AW104),'Panel Spreadsheet'!AW104*Maturity!AW104,"")</f>
        <v/>
      </c>
      <c r="AX104" s="3" t="str">
        <f>IF(ISNUMBER('Panel Spreadsheet'!AX104),'Panel Spreadsheet'!AX104*Maturity!AX104,"")</f>
        <v/>
      </c>
      <c r="AY104" s="3" t="str">
        <f>IF(ISNUMBER('Panel Spreadsheet'!AY104),'Panel Spreadsheet'!AY104*Maturity!AY104,"")</f>
        <v/>
      </c>
      <c r="AZ104" s="3" t="str">
        <f>IF(ISNUMBER('Panel Spreadsheet'!AZ104),'Panel Spreadsheet'!AZ104*Maturity!AZ104,"")</f>
        <v/>
      </c>
      <c r="BA104" s="3" t="str">
        <f>IF(ISNUMBER('Panel Spreadsheet'!BA104),'Panel Spreadsheet'!BA104*Maturity!BA104,"")</f>
        <v/>
      </c>
      <c r="BB104" s="3" t="str">
        <f>IF(ISNUMBER('Panel Spreadsheet'!BB104),'Panel Spreadsheet'!BB104*Maturity!BB104,"")</f>
        <v/>
      </c>
      <c r="BC104" s="3" t="str">
        <f>IF(ISNUMBER('Panel Spreadsheet'!BC104),'Panel Spreadsheet'!BC104*Maturity!BC104,"")</f>
        <v/>
      </c>
      <c r="BD104" s="3" t="str">
        <f>IF(ISNUMBER('Panel Spreadsheet'!BD104),'Panel Spreadsheet'!BD104*Maturity!BD104,"")</f>
        <v/>
      </c>
      <c r="BE104" s="3" t="str">
        <f>IF(ISNUMBER('Panel Spreadsheet'!BE104),'Panel Spreadsheet'!BE104*Maturity!BE104,"")</f>
        <v/>
      </c>
      <c r="BF104" s="3" t="str">
        <f>IF(ISNUMBER('Panel Spreadsheet'!BF104),'Panel Spreadsheet'!BF104*Maturity!BF104,"")</f>
        <v/>
      </c>
      <c r="BG104" s="3" t="str">
        <f>IF(ISNUMBER('Panel Spreadsheet'!BG104),'Panel Spreadsheet'!BG104*Maturity!BG104,"")</f>
        <v/>
      </c>
      <c r="BH104" s="3" t="str">
        <f>IF(ISNUMBER('Panel Spreadsheet'!BH104),'Panel Spreadsheet'!BH104*Maturity!BH104,"")</f>
        <v/>
      </c>
      <c r="BI104" s="3" t="str">
        <f>IF(ISNUMBER('Panel Spreadsheet'!BI104),'Panel Spreadsheet'!BI104*Maturity!BI104,"")</f>
        <v/>
      </c>
      <c r="BJ104" s="3" t="str">
        <f>IF(ISNUMBER('Panel Spreadsheet'!BJ104),'Panel Spreadsheet'!BJ104*Maturity!BJ104,"")</f>
        <v/>
      </c>
      <c r="BK104" s="3" t="str">
        <f>IF(ISNUMBER('Panel Spreadsheet'!BK104),'Panel Spreadsheet'!BK104*Maturity!BK104,"")</f>
        <v/>
      </c>
      <c r="BL104" s="3" t="str">
        <f>IF(ISNUMBER('Panel Spreadsheet'!BL104),'Panel Spreadsheet'!BL104*Maturity!BL104,"")</f>
        <v/>
      </c>
      <c r="BM104" s="3" t="str">
        <f>IF(ISNUMBER('Panel Spreadsheet'!BM104),'Panel Spreadsheet'!BM104*Maturity!BM104,"")</f>
        <v/>
      </c>
    </row>
    <row r="105" spans="1:65" x14ac:dyDescent="0.35">
      <c r="A105" s="131" t="s">
        <v>27</v>
      </c>
      <c r="B105" s="49" t="s">
        <v>128</v>
      </c>
      <c r="C105" s="27">
        <v>5</v>
      </c>
      <c r="D105" s="22">
        <v>1922</v>
      </c>
      <c r="E105" s="115">
        <v>1922</v>
      </c>
      <c r="F105" s="3" t="str">
        <f>IF(ISNUMBER('Panel Spreadsheet'!F105),'Panel Spreadsheet'!F105*Maturity!F105,"")</f>
        <v/>
      </c>
      <c r="G105" s="3" t="str">
        <f>IF(ISNUMBER('Panel Spreadsheet'!G105),'Panel Spreadsheet'!G105*Maturity!G105,"")</f>
        <v/>
      </c>
      <c r="H105" s="3" t="str">
        <f>IF(ISNUMBER('Panel Spreadsheet'!H105),'Panel Spreadsheet'!H105*Maturity!H105,"")</f>
        <v/>
      </c>
      <c r="I105" s="3" t="str">
        <f>IF(ISNUMBER('Panel Spreadsheet'!I105),'Panel Spreadsheet'!I105*Maturity!I105,"")</f>
        <v/>
      </c>
      <c r="J105" s="3">
        <f>IF(ISNUMBER('Panel Spreadsheet'!J105),'Panel Spreadsheet'!J105*Maturity!J105,"")</f>
        <v>60000</v>
      </c>
      <c r="K105" s="3">
        <f>IF(ISNUMBER('Panel Spreadsheet'!K105),'Panel Spreadsheet'!K105*Maturity!K105,"")</f>
        <v>45421.875</v>
      </c>
      <c r="L105" s="3">
        <f>IF(ISNUMBER('Panel Spreadsheet'!L105),'Panel Spreadsheet'!L105*Maturity!L105,"")</f>
        <v>562600</v>
      </c>
      <c r="M105" s="3" t="str">
        <f>IF(ISNUMBER('Panel Spreadsheet'!M105),'Panel Spreadsheet'!M105*Maturity!M105,"")</f>
        <v/>
      </c>
      <c r="N105" s="3" t="str">
        <f>IF(ISNUMBER('Panel Spreadsheet'!N105),'Panel Spreadsheet'!N105*Maturity!N105,"")</f>
        <v/>
      </c>
      <c r="O105" s="3" t="str">
        <f>IF(ISNUMBER('Panel Spreadsheet'!O105),'Panel Spreadsheet'!O105*Maturity!O105,"")</f>
        <v/>
      </c>
      <c r="P105" s="3" t="str">
        <f>IF(ISNUMBER('Panel Spreadsheet'!P105),'Panel Spreadsheet'!P105*Maturity!P105,"")</f>
        <v/>
      </c>
      <c r="Q105" s="3" t="str">
        <f>IF(ISNUMBER('Panel Spreadsheet'!Q105),'Panel Spreadsheet'!Q105*Maturity!Q105,"")</f>
        <v/>
      </c>
      <c r="R105" s="3" t="str">
        <f>IF(ISNUMBER('Panel Spreadsheet'!R105),'Panel Spreadsheet'!R105*Maturity!R105,"")</f>
        <v/>
      </c>
      <c r="S105" s="3" t="str">
        <f>IF(ISNUMBER('Panel Spreadsheet'!S105),'Panel Spreadsheet'!S105*Maturity!S105,"")</f>
        <v/>
      </c>
      <c r="T105" s="3" t="str">
        <f>IF(ISNUMBER('Panel Spreadsheet'!T105),'Panel Spreadsheet'!T105*Maturity!T105,"")</f>
        <v/>
      </c>
      <c r="U105" s="3" t="str">
        <f>IF(ISNUMBER('Panel Spreadsheet'!U105),'Panel Spreadsheet'!U105*Maturity!U105,"")</f>
        <v/>
      </c>
      <c r="V105" s="3" t="str">
        <f>IF(ISNUMBER('Panel Spreadsheet'!V105),'Panel Spreadsheet'!V105*Maturity!V105,"")</f>
        <v/>
      </c>
      <c r="W105" s="3" t="str">
        <f>IF(ISNUMBER('Panel Spreadsheet'!W105),'Panel Spreadsheet'!W105*Maturity!W105,"")</f>
        <v/>
      </c>
      <c r="X105" s="3" t="str">
        <f>IF(ISNUMBER('Panel Spreadsheet'!X105),'Panel Spreadsheet'!X105*Maturity!X105,"")</f>
        <v/>
      </c>
      <c r="Y105" s="3" t="str">
        <f>IF(ISNUMBER('Panel Spreadsheet'!Y105),'Panel Spreadsheet'!Y105*Maturity!Y105,"")</f>
        <v/>
      </c>
      <c r="Z105" s="3" t="str">
        <f>IF(ISNUMBER('Panel Spreadsheet'!Z105),'Panel Spreadsheet'!Z105*Maturity!Z105,"")</f>
        <v/>
      </c>
      <c r="AA105" s="3" t="str">
        <f>IF(ISNUMBER('Panel Spreadsheet'!AA105),'Panel Spreadsheet'!AA105*Maturity!AA105,"")</f>
        <v/>
      </c>
      <c r="AB105" s="3" t="str">
        <f>IF(ISNUMBER('Panel Spreadsheet'!AB105),'Panel Spreadsheet'!AB105*Maturity!AB105,"")</f>
        <v/>
      </c>
      <c r="AC105" s="3" t="str">
        <f>IF(ISNUMBER('Panel Spreadsheet'!AC105),'Panel Spreadsheet'!AC105*Maturity!AC105,"")</f>
        <v/>
      </c>
      <c r="AD105" s="3" t="str">
        <f>IF(ISNUMBER('Panel Spreadsheet'!AD105),'Panel Spreadsheet'!AD105*Maturity!AD105,"")</f>
        <v/>
      </c>
      <c r="AE105" s="3" t="str">
        <f>IF(ISNUMBER('Panel Spreadsheet'!AE105),'Panel Spreadsheet'!AE105*Maturity!AE105,"")</f>
        <v/>
      </c>
      <c r="AF105" s="3" t="str">
        <f>IF(ISNUMBER('Panel Spreadsheet'!AF105),'Panel Spreadsheet'!AF105*Maturity!AF105,"")</f>
        <v/>
      </c>
      <c r="AG105" s="3" t="str">
        <f>IF(ISNUMBER('Panel Spreadsheet'!AG105),'Panel Spreadsheet'!AG105*Maturity!AG105,"")</f>
        <v/>
      </c>
      <c r="AH105" s="3" t="str">
        <f>IF(ISNUMBER('Panel Spreadsheet'!AH105),'Panel Spreadsheet'!AH105*Maturity!AH105,"")</f>
        <v/>
      </c>
      <c r="AI105" s="3" t="str">
        <f>IF(ISNUMBER('Panel Spreadsheet'!AI105),'Panel Spreadsheet'!AI105*Maturity!AI105,"")</f>
        <v/>
      </c>
      <c r="AJ105" s="3" t="str">
        <f>IF(ISNUMBER('Panel Spreadsheet'!AJ105),'Panel Spreadsheet'!AJ105*Maturity!AJ105,"")</f>
        <v/>
      </c>
      <c r="AK105" s="3" t="str">
        <f>IF(ISNUMBER('Panel Spreadsheet'!AK105),'Panel Spreadsheet'!AK105*Maturity!AK105,"")</f>
        <v/>
      </c>
      <c r="AL105" s="3" t="str">
        <f>IF(ISNUMBER('Panel Spreadsheet'!AL105),'Panel Spreadsheet'!AL105*Maturity!AL105,"")</f>
        <v/>
      </c>
      <c r="AM105" s="3" t="str">
        <f>IF(ISNUMBER('Panel Spreadsheet'!AM105),'Panel Spreadsheet'!AM105*Maturity!AM105,"")</f>
        <v/>
      </c>
      <c r="AN105" s="3" t="str">
        <f>IF(ISNUMBER('Panel Spreadsheet'!AN105),'Panel Spreadsheet'!AN105*Maturity!AN105,"")</f>
        <v/>
      </c>
      <c r="AO105" s="3" t="str">
        <f>IF(ISNUMBER('Panel Spreadsheet'!AO105),'Panel Spreadsheet'!AO105*Maturity!AO105,"")</f>
        <v/>
      </c>
      <c r="AP105" s="3" t="str">
        <f>IF(ISNUMBER('Panel Spreadsheet'!AP105),'Panel Spreadsheet'!AP105*Maturity!AP105,"")</f>
        <v/>
      </c>
      <c r="AQ105" s="3" t="str">
        <f>IF(ISNUMBER('Panel Spreadsheet'!AQ105),'Panel Spreadsheet'!AQ105*Maturity!AQ105,"")</f>
        <v/>
      </c>
      <c r="AR105" s="3" t="str">
        <f>IF(ISNUMBER('Panel Spreadsheet'!AR105),'Panel Spreadsheet'!AR105*Maturity!AR105,"")</f>
        <v/>
      </c>
      <c r="AS105" s="3" t="str">
        <f>IF(ISNUMBER('Panel Spreadsheet'!AS105),'Panel Spreadsheet'!AS105*Maturity!AS105,"")</f>
        <v/>
      </c>
      <c r="AT105" s="3" t="str">
        <f>IF(ISNUMBER('Panel Spreadsheet'!AT105),'Panel Spreadsheet'!AT105*Maturity!AT105,"")</f>
        <v/>
      </c>
      <c r="AU105" s="3" t="str">
        <f>IF(ISNUMBER('Panel Spreadsheet'!AU105),'Panel Spreadsheet'!AU105*Maturity!AU105,"")</f>
        <v/>
      </c>
      <c r="AV105" s="3" t="str">
        <f>IF(ISNUMBER('Panel Spreadsheet'!AV105),'Panel Spreadsheet'!AV105*Maturity!AV105,"")</f>
        <v/>
      </c>
      <c r="AW105" s="3" t="str">
        <f>IF(ISNUMBER('Panel Spreadsheet'!AW105),'Panel Spreadsheet'!AW105*Maturity!AW105,"")</f>
        <v/>
      </c>
      <c r="AX105" s="3" t="str">
        <f>IF(ISNUMBER('Panel Spreadsheet'!AX105),'Panel Spreadsheet'!AX105*Maturity!AX105,"")</f>
        <v/>
      </c>
      <c r="AY105" s="3" t="str">
        <f>IF(ISNUMBER('Panel Spreadsheet'!AY105),'Panel Spreadsheet'!AY105*Maturity!AY105,"")</f>
        <v/>
      </c>
      <c r="AZ105" s="3" t="str">
        <f>IF(ISNUMBER('Panel Spreadsheet'!AZ105),'Panel Spreadsheet'!AZ105*Maturity!AZ105,"")</f>
        <v/>
      </c>
      <c r="BA105" s="3" t="str">
        <f>IF(ISNUMBER('Panel Spreadsheet'!BA105),'Panel Spreadsheet'!BA105*Maturity!BA105,"")</f>
        <v/>
      </c>
      <c r="BB105" s="3" t="str">
        <f>IF(ISNUMBER('Panel Spreadsheet'!BB105),'Panel Spreadsheet'!BB105*Maturity!BB105,"")</f>
        <v/>
      </c>
      <c r="BC105" s="3" t="str">
        <f>IF(ISNUMBER('Panel Spreadsheet'!BC105),'Panel Spreadsheet'!BC105*Maturity!BC105,"")</f>
        <v/>
      </c>
      <c r="BD105" s="3" t="str">
        <f>IF(ISNUMBER('Panel Spreadsheet'!BD105),'Panel Spreadsheet'!BD105*Maturity!BD105,"")</f>
        <v/>
      </c>
      <c r="BE105" s="3" t="str">
        <f>IF(ISNUMBER('Panel Spreadsheet'!BE105),'Panel Spreadsheet'!BE105*Maturity!BE105,"")</f>
        <v/>
      </c>
      <c r="BF105" s="3" t="str">
        <f>IF(ISNUMBER('Panel Spreadsheet'!BF105),'Panel Spreadsheet'!BF105*Maturity!BF105,"")</f>
        <v/>
      </c>
      <c r="BG105" s="3" t="str">
        <f>IF(ISNUMBER('Panel Spreadsheet'!BG105),'Panel Spreadsheet'!BG105*Maturity!BG105,"")</f>
        <v/>
      </c>
      <c r="BH105" s="3" t="str">
        <f>IF(ISNUMBER('Panel Spreadsheet'!BH105),'Panel Spreadsheet'!BH105*Maturity!BH105,"")</f>
        <v/>
      </c>
      <c r="BI105" s="3" t="str">
        <f>IF(ISNUMBER('Panel Spreadsheet'!BI105),'Panel Spreadsheet'!BI105*Maturity!BI105,"")</f>
        <v/>
      </c>
      <c r="BJ105" s="3" t="str">
        <f>IF(ISNUMBER('Panel Spreadsheet'!BJ105),'Panel Spreadsheet'!BJ105*Maturity!BJ105,"")</f>
        <v/>
      </c>
      <c r="BK105" s="3" t="str">
        <f>IF(ISNUMBER('Panel Spreadsheet'!BK105),'Panel Spreadsheet'!BK105*Maturity!BK105,"")</f>
        <v/>
      </c>
      <c r="BL105" s="3" t="str">
        <f>IF(ISNUMBER('Panel Spreadsheet'!BL105),'Panel Spreadsheet'!BL105*Maturity!BL105,"")</f>
        <v/>
      </c>
      <c r="BM105" s="3" t="str">
        <f>IF(ISNUMBER('Panel Spreadsheet'!BM105),'Panel Spreadsheet'!BM105*Maturity!BM105,"")</f>
        <v/>
      </c>
    </row>
    <row r="106" spans="1:65" x14ac:dyDescent="0.35">
      <c r="A106" s="51" t="s">
        <v>27</v>
      </c>
      <c r="B106" s="49" t="s">
        <v>128</v>
      </c>
      <c r="C106" s="27">
        <v>5</v>
      </c>
      <c r="D106" s="22">
        <v>1922</v>
      </c>
      <c r="E106" s="115">
        <v>1922</v>
      </c>
      <c r="F106" s="3" t="str">
        <f>IF(ISNUMBER('Panel Spreadsheet'!F106),'Panel Spreadsheet'!F106*Maturity!F106,"")</f>
        <v/>
      </c>
      <c r="G106" s="3" t="str">
        <f>IF(ISNUMBER('Panel Spreadsheet'!G106),'Panel Spreadsheet'!G106*Maturity!G106,"")</f>
        <v/>
      </c>
      <c r="H106" s="3" t="str">
        <f>IF(ISNUMBER('Panel Spreadsheet'!H106),'Panel Spreadsheet'!H106*Maturity!H106,"")</f>
        <v/>
      </c>
      <c r="I106" s="3" t="str">
        <f>IF(ISNUMBER('Panel Spreadsheet'!I106),'Panel Spreadsheet'!I106*Maturity!I106,"")</f>
        <v/>
      </c>
      <c r="J106" s="3">
        <f>IF(ISNUMBER('Panel Spreadsheet'!J106),'Panel Spreadsheet'!J106*Maturity!J106,"")</f>
        <v>800000</v>
      </c>
      <c r="K106" s="3">
        <f>IF(ISNUMBER('Panel Spreadsheet'!K106),'Panel Spreadsheet'!K106*Maturity!K106,"")</f>
        <v>605625</v>
      </c>
      <c r="L106" s="3">
        <f>IF(ISNUMBER('Panel Spreadsheet'!L106),'Panel Spreadsheet'!L106*Maturity!L106,"")</f>
        <v>194000</v>
      </c>
      <c r="M106" s="3" t="str">
        <f>IF(ISNUMBER('Panel Spreadsheet'!M106),'Panel Spreadsheet'!M106*Maturity!M106,"")</f>
        <v/>
      </c>
      <c r="N106" s="3" t="str">
        <f>IF(ISNUMBER('Panel Spreadsheet'!N106),'Panel Spreadsheet'!N106*Maturity!N106,"")</f>
        <v/>
      </c>
      <c r="O106" s="3" t="str">
        <f>IF(ISNUMBER('Panel Spreadsheet'!O106),'Panel Spreadsheet'!O106*Maturity!O106,"")</f>
        <v/>
      </c>
      <c r="P106" s="3" t="str">
        <f>IF(ISNUMBER('Panel Spreadsheet'!P106),'Panel Spreadsheet'!P106*Maturity!P106,"")</f>
        <v/>
      </c>
      <c r="Q106" s="3" t="str">
        <f>IF(ISNUMBER('Panel Spreadsheet'!Q106),'Panel Spreadsheet'!Q106*Maturity!Q106,"")</f>
        <v/>
      </c>
      <c r="R106" s="3" t="str">
        <f>IF(ISNUMBER('Panel Spreadsheet'!R106),'Panel Spreadsheet'!R106*Maturity!R106,"")</f>
        <v/>
      </c>
      <c r="S106" s="3" t="str">
        <f>IF(ISNUMBER('Panel Spreadsheet'!S106),'Panel Spreadsheet'!S106*Maturity!S106,"")</f>
        <v/>
      </c>
      <c r="T106" s="3" t="str">
        <f>IF(ISNUMBER('Panel Spreadsheet'!T106),'Panel Spreadsheet'!T106*Maturity!T106,"")</f>
        <v/>
      </c>
      <c r="U106" s="3" t="str">
        <f>IF(ISNUMBER('Panel Spreadsheet'!U106),'Panel Spreadsheet'!U106*Maturity!U106,"")</f>
        <v/>
      </c>
      <c r="V106" s="3" t="str">
        <f>IF(ISNUMBER('Panel Spreadsheet'!V106),'Panel Spreadsheet'!V106*Maturity!V106,"")</f>
        <v/>
      </c>
      <c r="W106" s="3" t="str">
        <f>IF(ISNUMBER('Panel Spreadsheet'!W106),'Panel Spreadsheet'!W106*Maturity!W106,"")</f>
        <v/>
      </c>
      <c r="X106" s="3" t="str">
        <f>IF(ISNUMBER('Panel Spreadsheet'!X106),'Panel Spreadsheet'!X106*Maturity!X106,"")</f>
        <v/>
      </c>
      <c r="Y106" s="3" t="str">
        <f>IF(ISNUMBER('Panel Spreadsheet'!Y106),'Panel Spreadsheet'!Y106*Maturity!Y106,"")</f>
        <v/>
      </c>
      <c r="Z106" s="3" t="str">
        <f>IF(ISNUMBER('Panel Spreadsheet'!Z106),'Panel Spreadsheet'!Z106*Maturity!Z106,"")</f>
        <v/>
      </c>
      <c r="AA106" s="3" t="str">
        <f>IF(ISNUMBER('Panel Spreadsheet'!AA106),'Panel Spreadsheet'!AA106*Maturity!AA106,"")</f>
        <v/>
      </c>
      <c r="AB106" s="3" t="str">
        <f>IF(ISNUMBER('Panel Spreadsheet'!AB106),'Panel Spreadsheet'!AB106*Maturity!AB106,"")</f>
        <v/>
      </c>
      <c r="AC106" s="3" t="str">
        <f>IF(ISNUMBER('Panel Spreadsheet'!AC106),'Panel Spreadsheet'!AC106*Maturity!AC106,"")</f>
        <v/>
      </c>
      <c r="AD106" s="3" t="str">
        <f>IF(ISNUMBER('Panel Spreadsheet'!AD106),'Panel Spreadsheet'!AD106*Maturity!AD106,"")</f>
        <v/>
      </c>
      <c r="AE106" s="3" t="str">
        <f>IF(ISNUMBER('Panel Spreadsheet'!AE106),'Panel Spreadsheet'!AE106*Maturity!AE106,"")</f>
        <v/>
      </c>
      <c r="AF106" s="3" t="str">
        <f>IF(ISNUMBER('Panel Spreadsheet'!AF106),'Panel Spreadsheet'!AF106*Maturity!AF106,"")</f>
        <v/>
      </c>
      <c r="AG106" s="3" t="str">
        <f>IF(ISNUMBER('Panel Spreadsheet'!AG106),'Panel Spreadsheet'!AG106*Maturity!AG106,"")</f>
        <v/>
      </c>
      <c r="AH106" s="3" t="str">
        <f>IF(ISNUMBER('Panel Spreadsheet'!AH106),'Panel Spreadsheet'!AH106*Maturity!AH106,"")</f>
        <v/>
      </c>
      <c r="AI106" s="3" t="str">
        <f>IF(ISNUMBER('Panel Spreadsheet'!AI106),'Panel Spreadsheet'!AI106*Maturity!AI106,"")</f>
        <v/>
      </c>
      <c r="AJ106" s="3" t="str">
        <f>IF(ISNUMBER('Panel Spreadsheet'!AJ106),'Panel Spreadsheet'!AJ106*Maturity!AJ106,"")</f>
        <v/>
      </c>
      <c r="AK106" s="3" t="str">
        <f>IF(ISNUMBER('Panel Spreadsheet'!AK106),'Panel Spreadsheet'!AK106*Maturity!AK106,"")</f>
        <v/>
      </c>
      <c r="AL106" s="3" t="str">
        <f>IF(ISNUMBER('Panel Spreadsheet'!AL106),'Panel Spreadsheet'!AL106*Maturity!AL106,"")</f>
        <v/>
      </c>
      <c r="AM106" s="3" t="str">
        <f>IF(ISNUMBER('Panel Spreadsheet'!AM106),'Panel Spreadsheet'!AM106*Maturity!AM106,"")</f>
        <v/>
      </c>
      <c r="AN106" s="3" t="str">
        <f>IF(ISNUMBER('Panel Spreadsheet'!AN106),'Panel Spreadsheet'!AN106*Maturity!AN106,"")</f>
        <v/>
      </c>
      <c r="AO106" s="3" t="str">
        <f>IF(ISNUMBER('Panel Spreadsheet'!AO106),'Panel Spreadsheet'!AO106*Maturity!AO106,"")</f>
        <v/>
      </c>
      <c r="AP106" s="3" t="str">
        <f>IF(ISNUMBER('Panel Spreadsheet'!AP106),'Panel Spreadsheet'!AP106*Maturity!AP106,"")</f>
        <v/>
      </c>
      <c r="AQ106" s="3" t="str">
        <f>IF(ISNUMBER('Panel Spreadsheet'!AQ106),'Panel Spreadsheet'!AQ106*Maturity!AQ106,"")</f>
        <v/>
      </c>
      <c r="AR106" s="3" t="str">
        <f>IF(ISNUMBER('Panel Spreadsheet'!AR106),'Panel Spreadsheet'!AR106*Maturity!AR106,"")</f>
        <v/>
      </c>
      <c r="AS106" s="3" t="str">
        <f>IF(ISNUMBER('Panel Spreadsheet'!AS106),'Panel Spreadsheet'!AS106*Maturity!AS106,"")</f>
        <v/>
      </c>
      <c r="AT106" s="3" t="str">
        <f>IF(ISNUMBER('Panel Spreadsheet'!AT106),'Panel Spreadsheet'!AT106*Maturity!AT106,"")</f>
        <v/>
      </c>
      <c r="AU106" s="3" t="str">
        <f>IF(ISNUMBER('Panel Spreadsheet'!AU106),'Panel Spreadsheet'!AU106*Maturity!AU106,"")</f>
        <v/>
      </c>
      <c r="AV106" s="3" t="str">
        <f>IF(ISNUMBER('Panel Spreadsheet'!AV106),'Panel Spreadsheet'!AV106*Maturity!AV106,"")</f>
        <v/>
      </c>
      <c r="AW106" s="3" t="str">
        <f>IF(ISNUMBER('Panel Spreadsheet'!AW106),'Panel Spreadsheet'!AW106*Maturity!AW106,"")</f>
        <v/>
      </c>
      <c r="AX106" s="3" t="str">
        <f>IF(ISNUMBER('Panel Spreadsheet'!AX106),'Panel Spreadsheet'!AX106*Maturity!AX106,"")</f>
        <v/>
      </c>
      <c r="AY106" s="3" t="str">
        <f>IF(ISNUMBER('Panel Spreadsheet'!AY106),'Panel Spreadsheet'!AY106*Maturity!AY106,"")</f>
        <v/>
      </c>
      <c r="AZ106" s="3" t="str">
        <f>IF(ISNUMBER('Panel Spreadsheet'!AZ106),'Panel Spreadsheet'!AZ106*Maturity!AZ106,"")</f>
        <v/>
      </c>
      <c r="BA106" s="3" t="str">
        <f>IF(ISNUMBER('Panel Spreadsheet'!BA106),'Panel Spreadsheet'!BA106*Maturity!BA106,"")</f>
        <v/>
      </c>
      <c r="BB106" s="3" t="str">
        <f>IF(ISNUMBER('Panel Spreadsheet'!BB106),'Panel Spreadsheet'!BB106*Maturity!BB106,"")</f>
        <v/>
      </c>
      <c r="BC106" s="3" t="str">
        <f>IF(ISNUMBER('Panel Spreadsheet'!BC106),'Panel Spreadsheet'!BC106*Maturity!BC106,"")</f>
        <v/>
      </c>
      <c r="BD106" s="3" t="str">
        <f>IF(ISNUMBER('Panel Spreadsheet'!BD106),'Panel Spreadsheet'!BD106*Maturity!BD106,"")</f>
        <v/>
      </c>
      <c r="BE106" s="3" t="str">
        <f>IF(ISNUMBER('Panel Spreadsheet'!BE106),'Panel Spreadsheet'!BE106*Maturity!BE106,"")</f>
        <v/>
      </c>
      <c r="BF106" s="3" t="str">
        <f>IF(ISNUMBER('Panel Spreadsheet'!BF106),'Panel Spreadsheet'!BF106*Maturity!BF106,"")</f>
        <v/>
      </c>
      <c r="BG106" s="3" t="str">
        <f>IF(ISNUMBER('Panel Spreadsheet'!BG106),'Panel Spreadsheet'!BG106*Maturity!BG106,"")</f>
        <v/>
      </c>
      <c r="BH106" s="3" t="str">
        <f>IF(ISNUMBER('Panel Spreadsheet'!BH106),'Panel Spreadsheet'!BH106*Maturity!BH106,"")</f>
        <v/>
      </c>
      <c r="BI106" s="3" t="str">
        <f>IF(ISNUMBER('Panel Spreadsheet'!BI106),'Panel Spreadsheet'!BI106*Maturity!BI106,"")</f>
        <v/>
      </c>
      <c r="BJ106" s="3" t="str">
        <f>IF(ISNUMBER('Panel Spreadsheet'!BJ106),'Panel Spreadsheet'!BJ106*Maturity!BJ106,"")</f>
        <v/>
      </c>
      <c r="BK106" s="3" t="str">
        <f>IF(ISNUMBER('Panel Spreadsheet'!BK106),'Panel Spreadsheet'!BK106*Maturity!BK106,"")</f>
        <v/>
      </c>
      <c r="BL106" s="3" t="str">
        <f>IF(ISNUMBER('Panel Spreadsheet'!BL106),'Panel Spreadsheet'!BL106*Maturity!BL106,"")</f>
        <v/>
      </c>
      <c r="BM106" s="3" t="str">
        <f>IF(ISNUMBER('Panel Spreadsheet'!BM106),'Panel Spreadsheet'!BM106*Maturity!BM106,"")</f>
        <v/>
      </c>
    </row>
    <row r="107" spans="1:65" x14ac:dyDescent="0.35">
      <c r="A107" s="132" t="s">
        <v>27</v>
      </c>
      <c r="B107" s="49" t="s">
        <v>128</v>
      </c>
      <c r="C107" s="27">
        <v>5</v>
      </c>
      <c r="D107" s="26">
        <v>1923</v>
      </c>
      <c r="E107" s="135">
        <v>1923</v>
      </c>
      <c r="F107" s="3" t="str">
        <f>IF(ISNUMBER('Panel Spreadsheet'!F107),'Panel Spreadsheet'!F107*Maturity!F107,"")</f>
        <v/>
      </c>
      <c r="G107" s="3" t="str">
        <f>IF(ISNUMBER('Panel Spreadsheet'!G107),'Panel Spreadsheet'!G107*Maturity!G107,"")</f>
        <v/>
      </c>
      <c r="H107" s="3" t="str">
        <f>IF(ISNUMBER('Panel Spreadsheet'!H107),'Panel Spreadsheet'!H107*Maturity!H107,"")</f>
        <v/>
      </c>
      <c r="I107" s="3" t="str">
        <f>IF(ISNUMBER('Panel Spreadsheet'!I107),'Panel Spreadsheet'!I107*Maturity!I107,"")</f>
        <v/>
      </c>
      <c r="J107" s="3">
        <f>IF(ISNUMBER('Panel Spreadsheet'!J107),'Panel Spreadsheet'!J107*Maturity!J107,"")</f>
        <v>175000</v>
      </c>
      <c r="K107" s="3">
        <f>IF(ISNUMBER('Panel Spreadsheet'!K107),'Panel Spreadsheet'!K107*Maturity!K107,"")</f>
        <v>380950</v>
      </c>
      <c r="L107" s="3">
        <f>IF(ISNUMBER('Panel Spreadsheet'!L107),'Panel Spreadsheet'!L107*Maturity!L107,"")</f>
        <v>273600</v>
      </c>
      <c r="M107" s="3" t="str">
        <f>IF(ISNUMBER('Panel Spreadsheet'!M107),'Panel Spreadsheet'!M107*Maturity!M107,"")</f>
        <v/>
      </c>
      <c r="N107" s="3" t="str">
        <f>IF(ISNUMBER('Panel Spreadsheet'!N107),'Panel Spreadsheet'!N107*Maturity!N107,"")</f>
        <v/>
      </c>
      <c r="O107" s="3" t="str">
        <f>IF(ISNUMBER('Panel Spreadsheet'!O107),'Panel Spreadsheet'!O107*Maturity!O107,"")</f>
        <v/>
      </c>
      <c r="P107" s="3" t="str">
        <f>IF(ISNUMBER('Panel Spreadsheet'!P107),'Panel Spreadsheet'!P107*Maturity!P107,"")</f>
        <v/>
      </c>
      <c r="Q107" s="3" t="str">
        <f>IF(ISNUMBER('Panel Spreadsheet'!Q107),'Panel Spreadsheet'!Q107*Maturity!Q107,"")</f>
        <v/>
      </c>
      <c r="R107" s="3" t="str">
        <f>IF(ISNUMBER('Panel Spreadsheet'!R107),'Panel Spreadsheet'!R107*Maturity!R107,"")</f>
        <v/>
      </c>
      <c r="S107" s="3" t="str">
        <f>IF(ISNUMBER('Panel Spreadsheet'!S107),'Panel Spreadsheet'!S107*Maturity!S107,"")</f>
        <v/>
      </c>
      <c r="T107" s="3" t="str">
        <f>IF(ISNUMBER('Panel Spreadsheet'!T107),'Panel Spreadsheet'!T107*Maturity!T107,"")</f>
        <v/>
      </c>
      <c r="U107" s="3" t="str">
        <f>IF(ISNUMBER('Panel Spreadsheet'!U107),'Panel Spreadsheet'!U107*Maturity!U107,"")</f>
        <v/>
      </c>
      <c r="V107" s="3" t="str">
        <f>IF(ISNUMBER('Panel Spreadsheet'!V107),'Panel Spreadsheet'!V107*Maturity!V107,"")</f>
        <v/>
      </c>
      <c r="W107" s="3" t="str">
        <f>IF(ISNUMBER('Panel Spreadsheet'!W107),'Panel Spreadsheet'!W107*Maturity!W107,"")</f>
        <v/>
      </c>
      <c r="X107" s="3" t="str">
        <f>IF(ISNUMBER('Panel Spreadsheet'!X107),'Panel Spreadsheet'!X107*Maturity!X107,"")</f>
        <v/>
      </c>
      <c r="Y107" s="3" t="str">
        <f>IF(ISNUMBER('Panel Spreadsheet'!Y107),'Panel Spreadsheet'!Y107*Maturity!Y107,"")</f>
        <v/>
      </c>
      <c r="Z107" s="3" t="str">
        <f>IF(ISNUMBER('Panel Spreadsheet'!Z107),'Panel Spreadsheet'!Z107*Maturity!Z107,"")</f>
        <v/>
      </c>
      <c r="AA107" s="3" t="str">
        <f>IF(ISNUMBER('Panel Spreadsheet'!AA107),'Panel Spreadsheet'!AA107*Maturity!AA107,"")</f>
        <v/>
      </c>
      <c r="AB107" s="3" t="str">
        <f>IF(ISNUMBER('Panel Spreadsheet'!AB107),'Panel Spreadsheet'!AB107*Maturity!AB107,"")</f>
        <v/>
      </c>
      <c r="AC107" s="3" t="str">
        <f>IF(ISNUMBER('Panel Spreadsheet'!AC107),'Panel Spreadsheet'!AC107*Maturity!AC107,"")</f>
        <v/>
      </c>
      <c r="AD107" s="3" t="str">
        <f>IF(ISNUMBER('Panel Spreadsheet'!AD107),'Panel Spreadsheet'!AD107*Maturity!AD107,"")</f>
        <v/>
      </c>
      <c r="AE107" s="3" t="str">
        <f>IF(ISNUMBER('Panel Spreadsheet'!AE107),'Panel Spreadsheet'!AE107*Maturity!AE107,"")</f>
        <v/>
      </c>
      <c r="AF107" s="3" t="str">
        <f>IF(ISNUMBER('Panel Spreadsheet'!AF107),'Panel Spreadsheet'!AF107*Maturity!AF107,"")</f>
        <v/>
      </c>
      <c r="AG107" s="3" t="str">
        <f>IF(ISNUMBER('Panel Spreadsheet'!AG107),'Panel Spreadsheet'!AG107*Maturity!AG107,"")</f>
        <v/>
      </c>
      <c r="AH107" s="3" t="str">
        <f>IF(ISNUMBER('Panel Spreadsheet'!AH107),'Panel Spreadsheet'!AH107*Maturity!AH107,"")</f>
        <v/>
      </c>
      <c r="AI107" s="3" t="str">
        <f>IF(ISNUMBER('Panel Spreadsheet'!AI107),'Panel Spreadsheet'!AI107*Maturity!AI107,"")</f>
        <v/>
      </c>
      <c r="AJ107" s="3" t="str">
        <f>IF(ISNUMBER('Panel Spreadsheet'!AJ107),'Panel Spreadsheet'!AJ107*Maturity!AJ107,"")</f>
        <v/>
      </c>
      <c r="AK107" s="3" t="str">
        <f>IF(ISNUMBER('Panel Spreadsheet'!AK107),'Panel Spreadsheet'!AK107*Maturity!AK107,"")</f>
        <v/>
      </c>
      <c r="AL107" s="3" t="str">
        <f>IF(ISNUMBER('Panel Spreadsheet'!AL107),'Panel Spreadsheet'!AL107*Maturity!AL107,"")</f>
        <v/>
      </c>
      <c r="AM107" s="3" t="str">
        <f>IF(ISNUMBER('Panel Spreadsheet'!AM107),'Panel Spreadsheet'!AM107*Maturity!AM107,"")</f>
        <v/>
      </c>
      <c r="AN107" s="3" t="str">
        <f>IF(ISNUMBER('Panel Spreadsheet'!AN107),'Panel Spreadsheet'!AN107*Maturity!AN107,"")</f>
        <v/>
      </c>
      <c r="AO107" s="3" t="str">
        <f>IF(ISNUMBER('Panel Spreadsheet'!AO107),'Panel Spreadsheet'!AO107*Maturity!AO107,"")</f>
        <v/>
      </c>
      <c r="AP107" s="3" t="str">
        <f>IF(ISNUMBER('Panel Spreadsheet'!AP107),'Panel Spreadsheet'!AP107*Maturity!AP107,"")</f>
        <v/>
      </c>
      <c r="AQ107" s="3" t="str">
        <f>IF(ISNUMBER('Panel Spreadsheet'!AQ107),'Panel Spreadsheet'!AQ107*Maturity!AQ107,"")</f>
        <v/>
      </c>
      <c r="AR107" s="3" t="str">
        <f>IF(ISNUMBER('Panel Spreadsheet'!AR107),'Panel Spreadsheet'!AR107*Maturity!AR107,"")</f>
        <v/>
      </c>
      <c r="AS107" s="3" t="str">
        <f>IF(ISNUMBER('Panel Spreadsheet'!AS107),'Panel Spreadsheet'!AS107*Maturity!AS107,"")</f>
        <v/>
      </c>
      <c r="AT107" s="3" t="str">
        <f>IF(ISNUMBER('Panel Spreadsheet'!AT107),'Panel Spreadsheet'!AT107*Maturity!AT107,"")</f>
        <v/>
      </c>
      <c r="AU107" s="3" t="str">
        <f>IF(ISNUMBER('Panel Spreadsheet'!AU107),'Panel Spreadsheet'!AU107*Maturity!AU107,"")</f>
        <v/>
      </c>
      <c r="AV107" s="3" t="str">
        <f>IF(ISNUMBER('Panel Spreadsheet'!AV107),'Panel Spreadsheet'!AV107*Maturity!AV107,"")</f>
        <v/>
      </c>
      <c r="AW107" s="3" t="str">
        <f>IF(ISNUMBER('Panel Spreadsheet'!AW107),'Panel Spreadsheet'!AW107*Maturity!AW107,"")</f>
        <v/>
      </c>
      <c r="AX107" s="3" t="str">
        <f>IF(ISNUMBER('Panel Spreadsheet'!AX107),'Panel Spreadsheet'!AX107*Maturity!AX107,"")</f>
        <v/>
      </c>
      <c r="AY107" s="3" t="str">
        <f>IF(ISNUMBER('Panel Spreadsheet'!AY107),'Panel Spreadsheet'!AY107*Maturity!AY107,"")</f>
        <v/>
      </c>
      <c r="AZ107" s="3" t="str">
        <f>IF(ISNUMBER('Panel Spreadsheet'!AZ107),'Panel Spreadsheet'!AZ107*Maturity!AZ107,"")</f>
        <v/>
      </c>
      <c r="BA107" s="3" t="str">
        <f>IF(ISNUMBER('Panel Spreadsheet'!BA107),'Panel Spreadsheet'!BA107*Maturity!BA107,"")</f>
        <v/>
      </c>
      <c r="BB107" s="3" t="str">
        <f>IF(ISNUMBER('Panel Spreadsheet'!BB107),'Panel Spreadsheet'!BB107*Maturity!BB107,"")</f>
        <v/>
      </c>
      <c r="BC107" s="3" t="str">
        <f>IF(ISNUMBER('Panel Spreadsheet'!BC107),'Panel Spreadsheet'!BC107*Maturity!BC107,"")</f>
        <v/>
      </c>
      <c r="BD107" s="3" t="str">
        <f>IF(ISNUMBER('Panel Spreadsheet'!BD107),'Panel Spreadsheet'!BD107*Maturity!BD107,"")</f>
        <v/>
      </c>
      <c r="BE107" s="3" t="str">
        <f>IF(ISNUMBER('Panel Spreadsheet'!BE107),'Panel Spreadsheet'!BE107*Maturity!BE107,"")</f>
        <v/>
      </c>
      <c r="BF107" s="3" t="str">
        <f>IF(ISNUMBER('Panel Spreadsheet'!BF107),'Panel Spreadsheet'!BF107*Maturity!BF107,"")</f>
        <v/>
      </c>
      <c r="BG107" s="3" t="str">
        <f>IF(ISNUMBER('Panel Spreadsheet'!BG107),'Panel Spreadsheet'!BG107*Maturity!BG107,"")</f>
        <v/>
      </c>
      <c r="BH107" s="3" t="str">
        <f>IF(ISNUMBER('Panel Spreadsheet'!BH107),'Panel Spreadsheet'!BH107*Maturity!BH107,"")</f>
        <v/>
      </c>
      <c r="BI107" s="3" t="str">
        <f>IF(ISNUMBER('Panel Spreadsheet'!BI107),'Panel Spreadsheet'!BI107*Maturity!BI107,"")</f>
        <v/>
      </c>
      <c r="BJ107" s="3" t="str">
        <f>IF(ISNUMBER('Panel Spreadsheet'!BJ107),'Panel Spreadsheet'!BJ107*Maturity!BJ107,"")</f>
        <v/>
      </c>
      <c r="BK107" s="3" t="str">
        <f>IF(ISNUMBER('Panel Spreadsheet'!BK107),'Panel Spreadsheet'!BK107*Maturity!BK107,"")</f>
        <v/>
      </c>
      <c r="BL107" s="3" t="str">
        <f>IF(ISNUMBER('Panel Spreadsheet'!BL107),'Panel Spreadsheet'!BL107*Maturity!BL107,"")</f>
        <v/>
      </c>
      <c r="BM107" s="3" t="str">
        <f>IF(ISNUMBER('Panel Spreadsheet'!BM107),'Panel Spreadsheet'!BM107*Maturity!BM107,"")</f>
        <v/>
      </c>
    </row>
    <row r="108" spans="1:65" x14ac:dyDescent="0.35">
      <c r="A108" s="130" t="s">
        <v>27</v>
      </c>
      <c r="B108" s="49" t="s">
        <v>128</v>
      </c>
      <c r="C108" s="27">
        <v>5</v>
      </c>
      <c r="D108" s="22">
        <v>1923</v>
      </c>
      <c r="E108" s="135">
        <v>1923</v>
      </c>
      <c r="F108" s="3" t="str">
        <f>IF(ISNUMBER('Panel Spreadsheet'!F108),'Panel Spreadsheet'!F108*Maturity!F108,"")</f>
        <v/>
      </c>
      <c r="G108" s="3" t="str">
        <f>IF(ISNUMBER('Panel Spreadsheet'!G108),'Panel Spreadsheet'!G108*Maturity!G108,"")</f>
        <v/>
      </c>
      <c r="H108" s="3" t="str">
        <f>IF(ISNUMBER('Panel Spreadsheet'!H108),'Panel Spreadsheet'!H108*Maturity!H108,"")</f>
        <v/>
      </c>
      <c r="I108" s="3" t="str">
        <f>IF(ISNUMBER('Panel Spreadsheet'!I108),'Panel Spreadsheet'!I108*Maturity!I108,"")</f>
        <v/>
      </c>
      <c r="J108" s="3" t="str">
        <f>IF(ISNUMBER('Panel Spreadsheet'!J108),'Panel Spreadsheet'!J108*Maturity!J108,"")</f>
        <v/>
      </c>
      <c r="K108" s="3">
        <f>IF(ISNUMBER('Panel Spreadsheet'!K108),'Panel Spreadsheet'!K108*Maturity!K108,"")</f>
        <v>24060</v>
      </c>
      <c r="L108" s="3">
        <f>IF(ISNUMBER('Panel Spreadsheet'!L108),'Panel Spreadsheet'!L108*Maturity!L108,"")</f>
        <v>17280</v>
      </c>
      <c r="M108" s="3" t="str">
        <f>IF(ISNUMBER('Panel Spreadsheet'!M108),'Panel Spreadsheet'!M108*Maturity!M108,"")</f>
        <v/>
      </c>
      <c r="N108" s="3" t="str">
        <f>IF(ISNUMBER('Panel Spreadsheet'!N108),'Panel Spreadsheet'!N108*Maturity!N108,"")</f>
        <v/>
      </c>
      <c r="O108" s="3" t="str">
        <f>IF(ISNUMBER('Panel Spreadsheet'!O108),'Panel Spreadsheet'!O108*Maturity!O108,"")</f>
        <v/>
      </c>
      <c r="P108" s="3" t="str">
        <f>IF(ISNUMBER('Panel Spreadsheet'!P108),'Panel Spreadsheet'!P108*Maturity!P108,"")</f>
        <v/>
      </c>
      <c r="Q108" s="3" t="str">
        <f>IF(ISNUMBER('Panel Spreadsheet'!Q108),'Panel Spreadsheet'!Q108*Maturity!Q108,"")</f>
        <v/>
      </c>
      <c r="R108" s="3" t="str">
        <f>IF(ISNUMBER('Panel Spreadsheet'!R108),'Panel Spreadsheet'!R108*Maturity!R108,"")</f>
        <v/>
      </c>
      <c r="S108" s="3" t="str">
        <f>IF(ISNUMBER('Panel Spreadsheet'!S108),'Panel Spreadsheet'!S108*Maturity!S108,"")</f>
        <v/>
      </c>
      <c r="T108" s="3" t="str">
        <f>IF(ISNUMBER('Panel Spreadsheet'!T108),'Panel Spreadsheet'!T108*Maturity!T108,"")</f>
        <v/>
      </c>
      <c r="U108" s="3" t="str">
        <f>IF(ISNUMBER('Panel Spreadsheet'!U108),'Panel Spreadsheet'!U108*Maturity!U108,"")</f>
        <v/>
      </c>
      <c r="V108" s="3" t="str">
        <f>IF(ISNUMBER('Panel Spreadsheet'!V108),'Panel Spreadsheet'!V108*Maturity!V108,"")</f>
        <v/>
      </c>
      <c r="W108" s="3" t="str">
        <f>IF(ISNUMBER('Panel Spreadsheet'!W108),'Panel Spreadsheet'!W108*Maturity!W108,"")</f>
        <v/>
      </c>
      <c r="X108" s="3" t="str">
        <f>IF(ISNUMBER('Panel Spreadsheet'!X108),'Panel Spreadsheet'!X108*Maturity!X108,"")</f>
        <v/>
      </c>
      <c r="Y108" s="3" t="str">
        <f>IF(ISNUMBER('Panel Spreadsheet'!Y108),'Panel Spreadsheet'!Y108*Maturity!Y108,"")</f>
        <v/>
      </c>
      <c r="Z108" s="3" t="str">
        <f>IF(ISNUMBER('Panel Spreadsheet'!Z108),'Panel Spreadsheet'!Z108*Maturity!Z108,"")</f>
        <v/>
      </c>
      <c r="AA108" s="3" t="str">
        <f>IF(ISNUMBER('Panel Spreadsheet'!AA108),'Panel Spreadsheet'!AA108*Maturity!AA108,"")</f>
        <v/>
      </c>
      <c r="AB108" s="3" t="str">
        <f>IF(ISNUMBER('Panel Spreadsheet'!AB108),'Panel Spreadsheet'!AB108*Maturity!AB108,"")</f>
        <v/>
      </c>
      <c r="AC108" s="3" t="str">
        <f>IF(ISNUMBER('Panel Spreadsheet'!AC108),'Panel Spreadsheet'!AC108*Maturity!AC108,"")</f>
        <v/>
      </c>
      <c r="AD108" s="3" t="str">
        <f>IF(ISNUMBER('Panel Spreadsheet'!AD108),'Panel Spreadsheet'!AD108*Maturity!AD108,"")</f>
        <v/>
      </c>
      <c r="AE108" s="3" t="str">
        <f>IF(ISNUMBER('Panel Spreadsheet'!AE108),'Panel Spreadsheet'!AE108*Maturity!AE108,"")</f>
        <v/>
      </c>
      <c r="AF108" s="3" t="str">
        <f>IF(ISNUMBER('Panel Spreadsheet'!AF108),'Panel Spreadsheet'!AF108*Maturity!AF108,"")</f>
        <v/>
      </c>
      <c r="AG108" s="3" t="str">
        <f>IF(ISNUMBER('Panel Spreadsheet'!AG108),'Panel Spreadsheet'!AG108*Maturity!AG108,"")</f>
        <v/>
      </c>
      <c r="AH108" s="3" t="str">
        <f>IF(ISNUMBER('Panel Spreadsheet'!AH108),'Panel Spreadsheet'!AH108*Maturity!AH108,"")</f>
        <v/>
      </c>
      <c r="AI108" s="3" t="str">
        <f>IF(ISNUMBER('Panel Spreadsheet'!AI108),'Panel Spreadsheet'!AI108*Maturity!AI108,"")</f>
        <v/>
      </c>
      <c r="AJ108" s="3" t="str">
        <f>IF(ISNUMBER('Panel Spreadsheet'!AJ108),'Panel Spreadsheet'!AJ108*Maturity!AJ108,"")</f>
        <v/>
      </c>
      <c r="AK108" s="3" t="str">
        <f>IF(ISNUMBER('Panel Spreadsheet'!AK108),'Panel Spreadsheet'!AK108*Maturity!AK108,"")</f>
        <v/>
      </c>
      <c r="AL108" s="3" t="str">
        <f>IF(ISNUMBER('Panel Spreadsheet'!AL108),'Panel Spreadsheet'!AL108*Maturity!AL108,"")</f>
        <v/>
      </c>
      <c r="AM108" s="3" t="str">
        <f>IF(ISNUMBER('Panel Spreadsheet'!AM108),'Panel Spreadsheet'!AM108*Maturity!AM108,"")</f>
        <v/>
      </c>
      <c r="AN108" s="3" t="str">
        <f>IF(ISNUMBER('Panel Spreadsheet'!AN108),'Panel Spreadsheet'!AN108*Maturity!AN108,"")</f>
        <v/>
      </c>
      <c r="AO108" s="3" t="str">
        <f>IF(ISNUMBER('Panel Spreadsheet'!AO108),'Panel Spreadsheet'!AO108*Maturity!AO108,"")</f>
        <v/>
      </c>
      <c r="AP108" s="3" t="str">
        <f>IF(ISNUMBER('Panel Spreadsheet'!AP108),'Panel Spreadsheet'!AP108*Maturity!AP108,"")</f>
        <v/>
      </c>
      <c r="AQ108" s="3" t="str">
        <f>IF(ISNUMBER('Panel Spreadsheet'!AQ108),'Panel Spreadsheet'!AQ108*Maturity!AQ108,"")</f>
        <v/>
      </c>
      <c r="AR108" s="3" t="str">
        <f>IF(ISNUMBER('Panel Spreadsheet'!AR108),'Panel Spreadsheet'!AR108*Maturity!AR108,"")</f>
        <v/>
      </c>
      <c r="AS108" s="3" t="str">
        <f>IF(ISNUMBER('Panel Spreadsheet'!AS108),'Panel Spreadsheet'!AS108*Maturity!AS108,"")</f>
        <v/>
      </c>
      <c r="AT108" s="3" t="str">
        <f>IF(ISNUMBER('Panel Spreadsheet'!AT108),'Panel Spreadsheet'!AT108*Maturity!AT108,"")</f>
        <v/>
      </c>
      <c r="AU108" s="3" t="str">
        <f>IF(ISNUMBER('Panel Spreadsheet'!AU108),'Panel Spreadsheet'!AU108*Maturity!AU108,"")</f>
        <v/>
      </c>
      <c r="AV108" s="3" t="str">
        <f>IF(ISNUMBER('Panel Spreadsheet'!AV108),'Panel Spreadsheet'!AV108*Maturity!AV108,"")</f>
        <v/>
      </c>
      <c r="AW108" s="3" t="str">
        <f>IF(ISNUMBER('Panel Spreadsheet'!AW108),'Panel Spreadsheet'!AW108*Maturity!AW108,"")</f>
        <v/>
      </c>
      <c r="AX108" s="3" t="str">
        <f>IF(ISNUMBER('Panel Spreadsheet'!AX108),'Panel Spreadsheet'!AX108*Maturity!AX108,"")</f>
        <v/>
      </c>
      <c r="AY108" s="3" t="str">
        <f>IF(ISNUMBER('Panel Spreadsheet'!AY108),'Panel Spreadsheet'!AY108*Maturity!AY108,"")</f>
        <v/>
      </c>
      <c r="AZ108" s="3" t="str">
        <f>IF(ISNUMBER('Panel Spreadsheet'!AZ108),'Panel Spreadsheet'!AZ108*Maturity!AZ108,"")</f>
        <v/>
      </c>
      <c r="BA108" s="3" t="str">
        <f>IF(ISNUMBER('Panel Spreadsheet'!BA108),'Panel Spreadsheet'!BA108*Maturity!BA108,"")</f>
        <v/>
      </c>
      <c r="BB108" s="3" t="str">
        <f>IF(ISNUMBER('Panel Spreadsheet'!BB108),'Panel Spreadsheet'!BB108*Maturity!BB108,"")</f>
        <v/>
      </c>
      <c r="BC108" s="3" t="str">
        <f>IF(ISNUMBER('Panel Spreadsheet'!BC108),'Panel Spreadsheet'!BC108*Maturity!BC108,"")</f>
        <v/>
      </c>
      <c r="BD108" s="3" t="str">
        <f>IF(ISNUMBER('Panel Spreadsheet'!BD108),'Panel Spreadsheet'!BD108*Maturity!BD108,"")</f>
        <v/>
      </c>
      <c r="BE108" s="3" t="str">
        <f>IF(ISNUMBER('Panel Spreadsheet'!BE108),'Panel Spreadsheet'!BE108*Maturity!BE108,"")</f>
        <v/>
      </c>
      <c r="BF108" s="3" t="str">
        <f>IF(ISNUMBER('Panel Spreadsheet'!BF108),'Panel Spreadsheet'!BF108*Maturity!BF108,"")</f>
        <v/>
      </c>
      <c r="BG108" s="3" t="str">
        <f>IF(ISNUMBER('Panel Spreadsheet'!BG108),'Panel Spreadsheet'!BG108*Maturity!BG108,"")</f>
        <v/>
      </c>
      <c r="BH108" s="3" t="str">
        <f>IF(ISNUMBER('Panel Spreadsheet'!BH108),'Panel Spreadsheet'!BH108*Maturity!BH108,"")</f>
        <v/>
      </c>
      <c r="BI108" s="3" t="str">
        <f>IF(ISNUMBER('Panel Spreadsheet'!BI108),'Panel Spreadsheet'!BI108*Maturity!BI108,"")</f>
        <v/>
      </c>
      <c r="BJ108" s="3" t="str">
        <f>IF(ISNUMBER('Panel Spreadsheet'!BJ108),'Panel Spreadsheet'!BJ108*Maturity!BJ108,"")</f>
        <v/>
      </c>
      <c r="BK108" s="3" t="str">
        <f>IF(ISNUMBER('Panel Spreadsheet'!BK108),'Panel Spreadsheet'!BK108*Maturity!BK108,"")</f>
        <v/>
      </c>
      <c r="BL108" s="3" t="str">
        <f>IF(ISNUMBER('Panel Spreadsheet'!BL108),'Panel Spreadsheet'!BL108*Maturity!BL108,"")</f>
        <v/>
      </c>
      <c r="BM108" s="3" t="str">
        <f>IF(ISNUMBER('Panel Spreadsheet'!BM108),'Panel Spreadsheet'!BM108*Maturity!BM108,"")</f>
        <v/>
      </c>
    </row>
    <row r="109" spans="1:65" x14ac:dyDescent="0.35">
      <c r="A109" s="51" t="s">
        <v>27</v>
      </c>
      <c r="B109" s="49" t="s">
        <v>128</v>
      </c>
      <c r="C109" s="27">
        <v>5</v>
      </c>
      <c r="D109" s="22">
        <v>1923</v>
      </c>
      <c r="E109" s="115">
        <v>1923</v>
      </c>
      <c r="F109" s="3" t="str">
        <f>IF(ISNUMBER('Panel Spreadsheet'!F109),'Panel Spreadsheet'!F109*Maturity!F109,"")</f>
        <v/>
      </c>
      <c r="G109" s="3" t="str">
        <f>IF(ISNUMBER('Panel Spreadsheet'!G109),'Panel Spreadsheet'!G109*Maturity!G109,"")</f>
        <v/>
      </c>
      <c r="H109" s="3" t="str">
        <f>IF(ISNUMBER('Panel Spreadsheet'!H109),'Panel Spreadsheet'!H109*Maturity!H109,"")</f>
        <v/>
      </c>
      <c r="I109" s="3" t="str">
        <f>IF(ISNUMBER('Panel Spreadsheet'!I109),'Panel Spreadsheet'!I109*Maturity!I109,"")</f>
        <v/>
      </c>
      <c r="J109" s="3">
        <f>IF(ISNUMBER('Panel Spreadsheet'!J109),'Panel Spreadsheet'!J109*Maturity!J109,"")</f>
        <v>200000</v>
      </c>
      <c r="K109" s="3">
        <f>IF(ISNUMBER('Panel Spreadsheet'!K109),'Panel Spreadsheet'!K109*Maturity!K109,"")</f>
        <v>1563900</v>
      </c>
      <c r="L109" s="3">
        <f>IF(ISNUMBER('Panel Spreadsheet'!L109),'Panel Spreadsheet'!L109*Maturity!L109,"")</f>
        <v>1411200</v>
      </c>
      <c r="M109" s="3" t="str">
        <f>IF(ISNUMBER('Panel Spreadsheet'!M109),'Panel Spreadsheet'!M109*Maturity!M109,"")</f>
        <v/>
      </c>
      <c r="N109" s="3">
        <f>IF(ISNUMBER('Panel Spreadsheet'!N109),'Panel Spreadsheet'!N109*Maturity!N109,"")</f>
        <v>521250</v>
      </c>
      <c r="O109" s="3" t="str">
        <f>IF(ISNUMBER('Panel Spreadsheet'!O109),'Panel Spreadsheet'!O109*Maturity!O109,"")</f>
        <v/>
      </c>
      <c r="P109" s="3" t="str">
        <f>IF(ISNUMBER('Panel Spreadsheet'!P109),'Panel Spreadsheet'!P109*Maturity!P109,"")</f>
        <v/>
      </c>
      <c r="Q109" s="3" t="str">
        <f>IF(ISNUMBER('Panel Spreadsheet'!Q109),'Panel Spreadsheet'!Q109*Maturity!Q109,"")</f>
        <v/>
      </c>
      <c r="R109" s="3" t="str">
        <f>IF(ISNUMBER('Panel Spreadsheet'!R109),'Panel Spreadsheet'!R109*Maturity!R109,"")</f>
        <v/>
      </c>
      <c r="S109" s="3" t="str">
        <f>IF(ISNUMBER('Panel Spreadsheet'!S109),'Panel Spreadsheet'!S109*Maturity!S109,"")</f>
        <v/>
      </c>
      <c r="T109" s="3" t="str">
        <f>IF(ISNUMBER('Panel Spreadsheet'!T109),'Panel Spreadsheet'!T109*Maturity!T109,"")</f>
        <v/>
      </c>
      <c r="U109" s="3" t="str">
        <f>IF(ISNUMBER('Panel Spreadsheet'!U109),'Panel Spreadsheet'!U109*Maturity!U109,"")</f>
        <v/>
      </c>
      <c r="V109" s="3" t="str">
        <f>IF(ISNUMBER('Panel Spreadsheet'!V109),'Panel Spreadsheet'!V109*Maturity!V109,"")</f>
        <v/>
      </c>
      <c r="W109" s="3" t="str">
        <f>IF(ISNUMBER('Panel Spreadsheet'!W109),'Panel Spreadsheet'!W109*Maturity!W109,"")</f>
        <v/>
      </c>
      <c r="X109" s="3" t="str">
        <f>IF(ISNUMBER('Panel Spreadsheet'!X109),'Panel Spreadsheet'!X109*Maturity!X109,"")</f>
        <v/>
      </c>
      <c r="Y109" s="3" t="str">
        <f>IF(ISNUMBER('Panel Spreadsheet'!Y109),'Panel Spreadsheet'!Y109*Maturity!Y109,"")</f>
        <v/>
      </c>
      <c r="Z109" s="3" t="str">
        <f>IF(ISNUMBER('Panel Spreadsheet'!Z109),'Panel Spreadsheet'!Z109*Maturity!Z109,"")</f>
        <v/>
      </c>
      <c r="AA109" s="3" t="str">
        <f>IF(ISNUMBER('Panel Spreadsheet'!AA109),'Panel Spreadsheet'!AA109*Maturity!AA109,"")</f>
        <v/>
      </c>
      <c r="AB109" s="3" t="str">
        <f>IF(ISNUMBER('Panel Spreadsheet'!AB109),'Panel Spreadsheet'!AB109*Maturity!AB109,"")</f>
        <v/>
      </c>
      <c r="AC109" s="3" t="str">
        <f>IF(ISNUMBER('Panel Spreadsheet'!AC109),'Panel Spreadsheet'!AC109*Maturity!AC109,"")</f>
        <v/>
      </c>
      <c r="AD109" s="3" t="str">
        <f>IF(ISNUMBER('Panel Spreadsheet'!AD109),'Panel Spreadsheet'!AD109*Maturity!AD109,"")</f>
        <v/>
      </c>
      <c r="AE109" s="3" t="str">
        <f>IF(ISNUMBER('Panel Spreadsheet'!AE109),'Panel Spreadsheet'!AE109*Maturity!AE109,"")</f>
        <v/>
      </c>
      <c r="AF109" s="3" t="str">
        <f>IF(ISNUMBER('Panel Spreadsheet'!AF109),'Panel Spreadsheet'!AF109*Maturity!AF109,"")</f>
        <v/>
      </c>
      <c r="AG109" s="3" t="str">
        <f>IF(ISNUMBER('Panel Spreadsheet'!AG109),'Panel Spreadsheet'!AG109*Maturity!AG109,"")</f>
        <v/>
      </c>
      <c r="AH109" s="3" t="str">
        <f>IF(ISNUMBER('Panel Spreadsheet'!AH109),'Panel Spreadsheet'!AH109*Maturity!AH109,"")</f>
        <v/>
      </c>
      <c r="AI109" s="3" t="str">
        <f>IF(ISNUMBER('Panel Spreadsheet'!AI109),'Panel Spreadsheet'!AI109*Maturity!AI109,"")</f>
        <v/>
      </c>
      <c r="AJ109" s="3" t="str">
        <f>IF(ISNUMBER('Panel Spreadsheet'!AJ109),'Panel Spreadsheet'!AJ109*Maturity!AJ109,"")</f>
        <v/>
      </c>
      <c r="AK109" s="3" t="str">
        <f>IF(ISNUMBER('Panel Spreadsheet'!AK109),'Panel Spreadsheet'!AK109*Maturity!AK109,"")</f>
        <v/>
      </c>
      <c r="AL109" s="3" t="str">
        <f>IF(ISNUMBER('Panel Spreadsheet'!AL109),'Panel Spreadsheet'!AL109*Maturity!AL109,"")</f>
        <v/>
      </c>
      <c r="AM109" s="3" t="str">
        <f>IF(ISNUMBER('Panel Spreadsheet'!AM109),'Panel Spreadsheet'!AM109*Maturity!AM109,"")</f>
        <v/>
      </c>
      <c r="AN109" s="3" t="str">
        <f>IF(ISNUMBER('Panel Spreadsheet'!AN109),'Panel Spreadsheet'!AN109*Maturity!AN109,"")</f>
        <v/>
      </c>
      <c r="AO109" s="3" t="str">
        <f>IF(ISNUMBER('Panel Spreadsheet'!AO109),'Panel Spreadsheet'!AO109*Maturity!AO109,"")</f>
        <v/>
      </c>
      <c r="AP109" s="3" t="str">
        <f>IF(ISNUMBER('Panel Spreadsheet'!AP109),'Panel Spreadsheet'!AP109*Maturity!AP109,"")</f>
        <v/>
      </c>
      <c r="AQ109" s="3" t="str">
        <f>IF(ISNUMBER('Panel Spreadsheet'!AQ109),'Panel Spreadsheet'!AQ109*Maturity!AQ109,"")</f>
        <v/>
      </c>
      <c r="AR109" s="3" t="str">
        <f>IF(ISNUMBER('Panel Spreadsheet'!AR109),'Panel Spreadsheet'!AR109*Maturity!AR109,"")</f>
        <v/>
      </c>
      <c r="AS109" s="3" t="str">
        <f>IF(ISNUMBER('Panel Spreadsheet'!AS109),'Panel Spreadsheet'!AS109*Maturity!AS109,"")</f>
        <v/>
      </c>
      <c r="AT109" s="3" t="str">
        <f>IF(ISNUMBER('Panel Spreadsheet'!AT109),'Panel Spreadsheet'!AT109*Maturity!AT109,"")</f>
        <v/>
      </c>
      <c r="AU109" s="3" t="str">
        <f>IF(ISNUMBER('Panel Spreadsheet'!AU109),'Panel Spreadsheet'!AU109*Maturity!AU109,"")</f>
        <v/>
      </c>
      <c r="AV109" s="3" t="str">
        <f>IF(ISNUMBER('Panel Spreadsheet'!AV109),'Panel Spreadsheet'!AV109*Maturity!AV109,"")</f>
        <v/>
      </c>
      <c r="AW109" s="3" t="str">
        <f>IF(ISNUMBER('Panel Spreadsheet'!AW109),'Panel Spreadsheet'!AW109*Maturity!AW109,"")</f>
        <v/>
      </c>
      <c r="AX109" s="3" t="str">
        <f>IF(ISNUMBER('Panel Spreadsheet'!AX109),'Panel Spreadsheet'!AX109*Maturity!AX109,"")</f>
        <v/>
      </c>
      <c r="AY109" s="3" t="str">
        <f>IF(ISNUMBER('Panel Spreadsheet'!AY109),'Panel Spreadsheet'!AY109*Maturity!AY109,"")</f>
        <v/>
      </c>
      <c r="AZ109" s="3" t="str">
        <f>IF(ISNUMBER('Panel Spreadsheet'!AZ109),'Panel Spreadsheet'!AZ109*Maturity!AZ109,"")</f>
        <v/>
      </c>
      <c r="BA109" s="3" t="str">
        <f>IF(ISNUMBER('Panel Spreadsheet'!BA109),'Panel Spreadsheet'!BA109*Maturity!BA109,"")</f>
        <v/>
      </c>
      <c r="BB109" s="3" t="str">
        <f>IF(ISNUMBER('Panel Spreadsheet'!BB109),'Panel Spreadsheet'!BB109*Maturity!BB109,"")</f>
        <v/>
      </c>
      <c r="BC109" s="3" t="str">
        <f>IF(ISNUMBER('Panel Spreadsheet'!BC109),'Panel Spreadsheet'!BC109*Maturity!BC109,"")</f>
        <v/>
      </c>
      <c r="BD109" s="3" t="str">
        <f>IF(ISNUMBER('Panel Spreadsheet'!BD109),'Panel Spreadsheet'!BD109*Maturity!BD109,"")</f>
        <v/>
      </c>
      <c r="BE109" s="3" t="str">
        <f>IF(ISNUMBER('Panel Spreadsheet'!BE109),'Panel Spreadsheet'!BE109*Maturity!BE109,"")</f>
        <v/>
      </c>
      <c r="BF109" s="3" t="str">
        <f>IF(ISNUMBER('Panel Spreadsheet'!BF109),'Panel Spreadsheet'!BF109*Maturity!BF109,"")</f>
        <v/>
      </c>
      <c r="BG109" s="3" t="str">
        <f>IF(ISNUMBER('Panel Spreadsheet'!BG109),'Panel Spreadsheet'!BG109*Maturity!BG109,"")</f>
        <v/>
      </c>
      <c r="BH109" s="3" t="str">
        <f>IF(ISNUMBER('Panel Spreadsheet'!BH109),'Panel Spreadsheet'!BH109*Maturity!BH109,"")</f>
        <v/>
      </c>
      <c r="BI109" s="3" t="str">
        <f>IF(ISNUMBER('Panel Spreadsheet'!BI109),'Panel Spreadsheet'!BI109*Maturity!BI109,"")</f>
        <v/>
      </c>
      <c r="BJ109" s="3" t="str">
        <f>IF(ISNUMBER('Panel Spreadsheet'!BJ109),'Panel Spreadsheet'!BJ109*Maturity!BJ109,"")</f>
        <v/>
      </c>
      <c r="BK109" s="3" t="str">
        <f>IF(ISNUMBER('Panel Spreadsheet'!BK109),'Panel Spreadsheet'!BK109*Maturity!BK109,"")</f>
        <v/>
      </c>
      <c r="BL109" s="3" t="str">
        <f>IF(ISNUMBER('Panel Spreadsheet'!BL109),'Panel Spreadsheet'!BL109*Maturity!BL109,"")</f>
        <v/>
      </c>
      <c r="BM109" s="3" t="str">
        <f>IF(ISNUMBER('Panel Spreadsheet'!BM109),'Panel Spreadsheet'!BM109*Maturity!BM109,"")</f>
        <v/>
      </c>
    </row>
    <row r="110" spans="1:65" x14ac:dyDescent="0.35">
      <c r="A110" s="131" t="s">
        <v>27</v>
      </c>
      <c r="B110" s="49" t="s">
        <v>128</v>
      </c>
      <c r="C110" s="27">
        <v>5</v>
      </c>
      <c r="D110" s="22">
        <v>1924</v>
      </c>
      <c r="E110" s="135">
        <v>1924</v>
      </c>
      <c r="F110" s="3" t="str">
        <f>IF(ISNUMBER('Panel Spreadsheet'!F110),'Panel Spreadsheet'!F110*Maturity!F110,"")</f>
        <v/>
      </c>
      <c r="G110" s="3" t="str">
        <f>IF(ISNUMBER('Panel Spreadsheet'!G110),'Panel Spreadsheet'!G110*Maturity!G110,"")</f>
        <v/>
      </c>
      <c r="H110" s="3" t="str">
        <f>IF(ISNUMBER('Panel Spreadsheet'!H110),'Panel Spreadsheet'!H110*Maturity!H110,"")</f>
        <v/>
      </c>
      <c r="I110" s="3" t="str">
        <f>IF(ISNUMBER('Panel Spreadsheet'!I110),'Panel Spreadsheet'!I110*Maturity!I110,"")</f>
        <v/>
      </c>
      <c r="J110" s="3">
        <f>IF(ISNUMBER('Panel Spreadsheet'!J110),'Panel Spreadsheet'!J110*Maturity!J110,"")</f>
        <v>45000</v>
      </c>
      <c r="K110" s="3">
        <f>IF(ISNUMBER('Panel Spreadsheet'!K110),'Panel Spreadsheet'!K110*Maturity!K110,"")</f>
        <v>1526306.25</v>
      </c>
      <c r="L110" s="3">
        <f>IF(ISNUMBER('Panel Spreadsheet'!L110),'Panel Spreadsheet'!L110*Maturity!L110,"")</f>
        <v>1927190</v>
      </c>
      <c r="M110" s="3" t="str">
        <f>IF(ISNUMBER('Panel Spreadsheet'!M110),'Panel Spreadsheet'!M110*Maturity!M110,"")</f>
        <v/>
      </c>
      <c r="N110" s="3" t="str">
        <f>IF(ISNUMBER('Panel Spreadsheet'!N110),'Panel Spreadsheet'!N110*Maturity!N110,"")</f>
        <v/>
      </c>
      <c r="O110" s="3" t="str">
        <f>IF(ISNUMBER('Panel Spreadsheet'!O110),'Panel Spreadsheet'!O110*Maturity!O110,"")</f>
        <v/>
      </c>
      <c r="P110" s="3" t="str">
        <f>IF(ISNUMBER('Panel Spreadsheet'!P110),'Panel Spreadsheet'!P110*Maturity!P110,"")</f>
        <v/>
      </c>
      <c r="Q110" s="3" t="str">
        <f>IF(ISNUMBER('Panel Spreadsheet'!Q110),'Panel Spreadsheet'!Q110*Maturity!Q110,"")</f>
        <v/>
      </c>
      <c r="R110" s="3" t="str">
        <f>IF(ISNUMBER('Panel Spreadsheet'!R110),'Panel Spreadsheet'!R110*Maturity!R110,"")</f>
        <v/>
      </c>
      <c r="S110" s="3" t="str">
        <f>IF(ISNUMBER('Panel Spreadsheet'!S110),'Panel Spreadsheet'!S110*Maturity!S110,"")</f>
        <v/>
      </c>
      <c r="T110" s="3" t="str">
        <f>IF(ISNUMBER('Panel Spreadsheet'!T110),'Panel Spreadsheet'!T110*Maturity!T110,"")</f>
        <v/>
      </c>
      <c r="U110" s="3" t="str">
        <f>IF(ISNUMBER('Panel Spreadsheet'!U110),'Panel Spreadsheet'!U110*Maturity!U110,"")</f>
        <v/>
      </c>
      <c r="V110" s="3" t="str">
        <f>IF(ISNUMBER('Panel Spreadsheet'!V110),'Panel Spreadsheet'!V110*Maturity!V110,"")</f>
        <v/>
      </c>
      <c r="W110" s="3" t="str">
        <f>IF(ISNUMBER('Panel Spreadsheet'!W110),'Panel Spreadsheet'!W110*Maturity!W110,"")</f>
        <v/>
      </c>
      <c r="X110" s="3" t="str">
        <f>IF(ISNUMBER('Panel Spreadsheet'!X110),'Panel Spreadsheet'!X110*Maturity!X110,"")</f>
        <v/>
      </c>
      <c r="Y110" s="3" t="str">
        <f>IF(ISNUMBER('Panel Spreadsheet'!Y110),'Panel Spreadsheet'!Y110*Maturity!Y110,"")</f>
        <v/>
      </c>
      <c r="Z110" s="3" t="str">
        <f>IF(ISNUMBER('Panel Spreadsheet'!Z110),'Panel Spreadsheet'!Z110*Maturity!Z110,"")</f>
        <v/>
      </c>
      <c r="AA110" s="3" t="str">
        <f>IF(ISNUMBER('Panel Spreadsheet'!AA110),'Panel Spreadsheet'!AA110*Maturity!AA110,"")</f>
        <v/>
      </c>
      <c r="AB110" s="3" t="str">
        <f>IF(ISNUMBER('Panel Spreadsheet'!AB110),'Panel Spreadsheet'!AB110*Maturity!AB110,"")</f>
        <v/>
      </c>
      <c r="AC110" s="3" t="str">
        <f>IF(ISNUMBER('Panel Spreadsheet'!AC110),'Panel Spreadsheet'!AC110*Maturity!AC110,"")</f>
        <v/>
      </c>
      <c r="AD110" s="3" t="str">
        <f>IF(ISNUMBER('Panel Spreadsheet'!AD110),'Panel Spreadsheet'!AD110*Maturity!AD110,"")</f>
        <v/>
      </c>
      <c r="AE110" s="3" t="str">
        <f>IF(ISNUMBER('Panel Spreadsheet'!AE110),'Panel Spreadsheet'!AE110*Maturity!AE110,"")</f>
        <v/>
      </c>
      <c r="AF110" s="3" t="str">
        <f>IF(ISNUMBER('Panel Spreadsheet'!AF110),'Panel Spreadsheet'!AF110*Maturity!AF110,"")</f>
        <v/>
      </c>
      <c r="AG110" s="3" t="str">
        <f>IF(ISNUMBER('Panel Spreadsheet'!AG110),'Panel Spreadsheet'!AG110*Maturity!AG110,"")</f>
        <v/>
      </c>
      <c r="AH110" s="3" t="str">
        <f>IF(ISNUMBER('Panel Spreadsheet'!AH110),'Panel Spreadsheet'!AH110*Maturity!AH110,"")</f>
        <v/>
      </c>
      <c r="AI110" s="3" t="str">
        <f>IF(ISNUMBER('Panel Spreadsheet'!AI110),'Panel Spreadsheet'!AI110*Maturity!AI110,"")</f>
        <v/>
      </c>
      <c r="AJ110" s="3" t="str">
        <f>IF(ISNUMBER('Panel Spreadsheet'!AJ110),'Panel Spreadsheet'!AJ110*Maturity!AJ110,"")</f>
        <v/>
      </c>
      <c r="AK110" s="3" t="str">
        <f>IF(ISNUMBER('Panel Spreadsheet'!AK110),'Panel Spreadsheet'!AK110*Maturity!AK110,"")</f>
        <v/>
      </c>
      <c r="AL110" s="3" t="str">
        <f>IF(ISNUMBER('Panel Spreadsheet'!AL110),'Panel Spreadsheet'!AL110*Maturity!AL110,"")</f>
        <v/>
      </c>
      <c r="AM110" s="3" t="str">
        <f>IF(ISNUMBER('Panel Spreadsheet'!AM110),'Panel Spreadsheet'!AM110*Maturity!AM110,"")</f>
        <v/>
      </c>
      <c r="AN110" s="3" t="str">
        <f>IF(ISNUMBER('Panel Spreadsheet'!AN110),'Panel Spreadsheet'!AN110*Maturity!AN110,"")</f>
        <v/>
      </c>
      <c r="AO110" s="3" t="str">
        <f>IF(ISNUMBER('Panel Spreadsheet'!AO110),'Panel Spreadsheet'!AO110*Maturity!AO110,"")</f>
        <v/>
      </c>
      <c r="AP110" s="3" t="str">
        <f>IF(ISNUMBER('Panel Spreadsheet'!AP110),'Panel Spreadsheet'!AP110*Maturity!AP110,"")</f>
        <v/>
      </c>
      <c r="AQ110" s="3" t="str">
        <f>IF(ISNUMBER('Panel Spreadsheet'!AQ110),'Panel Spreadsheet'!AQ110*Maturity!AQ110,"")</f>
        <v/>
      </c>
      <c r="AR110" s="3" t="str">
        <f>IF(ISNUMBER('Panel Spreadsheet'!AR110),'Panel Spreadsheet'!AR110*Maturity!AR110,"")</f>
        <v/>
      </c>
      <c r="AS110" s="3" t="str">
        <f>IF(ISNUMBER('Panel Spreadsheet'!AS110),'Panel Spreadsheet'!AS110*Maturity!AS110,"")</f>
        <v/>
      </c>
      <c r="AT110" s="3" t="str">
        <f>IF(ISNUMBER('Panel Spreadsheet'!AT110),'Panel Spreadsheet'!AT110*Maturity!AT110,"")</f>
        <v/>
      </c>
      <c r="AU110" s="3" t="str">
        <f>IF(ISNUMBER('Panel Spreadsheet'!AU110),'Panel Spreadsheet'!AU110*Maturity!AU110,"")</f>
        <v/>
      </c>
      <c r="AV110" s="3" t="str">
        <f>IF(ISNUMBER('Panel Spreadsheet'!AV110),'Panel Spreadsheet'!AV110*Maturity!AV110,"")</f>
        <v/>
      </c>
      <c r="AW110" s="3" t="str">
        <f>IF(ISNUMBER('Panel Spreadsheet'!AW110),'Panel Spreadsheet'!AW110*Maturity!AW110,"")</f>
        <v/>
      </c>
      <c r="AX110" s="3" t="str">
        <f>IF(ISNUMBER('Panel Spreadsheet'!AX110),'Panel Spreadsheet'!AX110*Maturity!AX110,"")</f>
        <v/>
      </c>
      <c r="AY110" s="3" t="str">
        <f>IF(ISNUMBER('Panel Spreadsheet'!AY110),'Panel Spreadsheet'!AY110*Maturity!AY110,"")</f>
        <v/>
      </c>
      <c r="AZ110" s="3" t="str">
        <f>IF(ISNUMBER('Panel Spreadsheet'!AZ110),'Panel Spreadsheet'!AZ110*Maturity!AZ110,"")</f>
        <v/>
      </c>
      <c r="BA110" s="3" t="str">
        <f>IF(ISNUMBER('Panel Spreadsheet'!BA110),'Panel Spreadsheet'!BA110*Maturity!BA110,"")</f>
        <v/>
      </c>
      <c r="BB110" s="3" t="str">
        <f>IF(ISNUMBER('Panel Spreadsheet'!BB110),'Panel Spreadsheet'!BB110*Maturity!BB110,"")</f>
        <v/>
      </c>
      <c r="BC110" s="3" t="str">
        <f>IF(ISNUMBER('Panel Spreadsheet'!BC110),'Panel Spreadsheet'!BC110*Maturity!BC110,"")</f>
        <v/>
      </c>
      <c r="BD110" s="3" t="str">
        <f>IF(ISNUMBER('Panel Spreadsheet'!BD110),'Panel Spreadsheet'!BD110*Maturity!BD110,"")</f>
        <v/>
      </c>
      <c r="BE110" s="3" t="str">
        <f>IF(ISNUMBER('Panel Spreadsheet'!BE110),'Panel Spreadsheet'!BE110*Maturity!BE110,"")</f>
        <v/>
      </c>
      <c r="BF110" s="3" t="str">
        <f>IF(ISNUMBER('Panel Spreadsheet'!BF110),'Panel Spreadsheet'!BF110*Maturity!BF110,"")</f>
        <v/>
      </c>
      <c r="BG110" s="3" t="str">
        <f>IF(ISNUMBER('Panel Spreadsheet'!BG110),'Panel Spreadsheet'!BG110*Maturity!BG110,"")</f>
        <v/>
      </c>
      <c r="BH110" s="3" t="str">
        <f>IF(ISNUMBER('Panel Spreadsheet'!BH110),'Panel Spreadsheet'!BH110*Maturity!BH110,"")</f>
        <v/>
      </c>
      <c r="BI110" s="3" t="str">
        <f>IF(ISNUMBER('Panel Spreadsheet'!BI110),'Panel Spreadsheet'!BI110*Maturity!BI110,"")</f>
        <v/>
      </c>
      <c r="BJ110" s="3" t="str">
        <f>IF(ISNUMBER('Panel Spreadsheet'!BJ110),'Panel Spreadsheet'!BJ110*Maturity!BJ110,"")</f>
        <v/>
      </c>
      <c r="BK110" s="3" t="str">
        <f>IF(ISNUMBER('Panel Spreadsheet'!BK110),'Panel Spreadsheet'!BK110*Maturity!BK110,"")</f>
        <v/>
      </c>
      <c r="BL110" s="3" t="str">
        <f>IF(ISNUMBER('Panel Spreadsheet'!BL110),'Panel Spreadsheet'!BL110*Maturity!BL110,"")</f>
        <v/>
      </c>
      <c r="BM110" s="3" t="str">
        <f>IF(ISNUMBER('Panel Spreadsheet'!BM110),'Panel Spreadsheet'!BM110*Maturity!BM110,"")</f>
        <v/>
      </c>
    </row>
    <row r="111" spans="1:65" x14ac:dyDescent="0.35">
      <c r="A111" s="51" t="s">
        <v>27</v>
      </c>
      <c r="B111" s="49" t="s">
        <v>128</v>
      </c>
      <c r="C111" s="27">
        <v>5</v>
      </c>
      <c r="D111" s="22">
        <v>1924</v>
      </c>
      <c r="E111" s="115">
        <v>1924</v>
      </c>
      <c r="F111" s="3" t="str">
        <f>IF(ISNUMBER('Panel Spreadsheet'!F111),'Panel Spreadsheet'!F111*Maturity!F111,"")</f>
        <v/>
      </c>
      <c r="G111" s="3" t="str">
        <f>IF(ISNUMBER('Panel Spreadsheet'!G111),'Panel Spreadsheet'!G111*Maturity!G111,"")</f>
        <v/>
      </c>
      <c r="H111" s="3" t="str">
        <f>IF(ISNUMBER('Panel Spreadsheet'!H111),'Panel Spreadsheet'!H111*Maturity!H111,"")</f>
        <v/>
      </c>
      <c r="I111" s="3" t="str">
        <f>IF(ISNUMBER('Panel Spreadsheet'!I111),'Panel Spreadsheet'!I111*Maturity!I111,"")</f>
        <v/>
      </c>
      <c r="J111" s="3">
        <f>IF(ISNUMBER('Panel Spreadsheet'!J111),'Panel Spreadsheet'!J111*Maturity!J111,"")</f>
        <v>900000</v>
      </c>
      <c r="K111" s="3">
        <f>IF(ISNUMBER('Panel Spreadsheet'!K111),'Panel Spreadsheet'!K111*Maturity!K111,"")</f>
        <v>766912.5</v>
      </c>
      <c r="L111" s="3">
        <f>IF(ISNUMBER('Panel Spreadsheet'!L111),'Panel Spreadsheet'!L111*Maturity!L111,"")</f>
        <v>584460</v>
      </c>
      <c r="M111" s="3" t="str">
        <f>IF(ISNUMBER('Panel Spreadsheet'!M111),'Panel Spreadsheet'!M111*Maturity!M111,"")</f>
        <v/>
      </c>
      <c r="N111" s="3" t="str">
        <f>IF(ISNUMBER('Panel Spreadsheet'!N111),'Panel Spreadsheet'!N111*Maturity!N111,"")</f>
        <v/>
      </c>
      <c r="O111" s="3" t="str">
        <f>IF(ISNUMBER('Panel Spreadsheet'!O111),'Panel Spreadsheet'!O111*Maturity!O111,"")</f>
        <v/>
      </c>
      <c r="P111" s="3" t="str">
        <f>IF(ISNUMBER('Panel Spreadsheet'!P111),'Panel Spreadsheet'!P111*Maturity!P111,"")</f>
        <v/>
      </c>
      <c r="Q111" s="3" t="str">
        <f>IF(ISNUMBER('Panel Spreadsheet'!Q111),'Panel Spreadsheet'!Q111*Maturity!Q111,"")</f>
        <v/>
      </c>
      <c r="R111" s="3" t="str">
        <f>IF(ISNUMBER('Panel Spreadsheet'!R111),'Panel Spreadsheet'!R111*Maturity!R111,"")</f>
        <v/>
      </c>
      <c r="S111" s="3" t="str">
        <f>IF(ISNUMBER('Panel Spreadsheet'!S111),'Panel Spreadsheet'!S111*Maturity!S111,"")</f>
        <v/>
      </c>
      <c r="T111" s="3" t="str">
        <f>IF(ISNUMBER('Panel Spreadsheet'!T111),'Panel Spreadsheet'!T111*Maturity!T111,"")</f>
        <v/>
      </c>
      <c r="U111" s="3" t="str">
        <f>IF(ISNUMBER('Panel Spreadsheet'!U111),'Panel Spreadsheet'!U111*Maturity!U111,"")</f>
        <v/>
      </c>
      <c r="V111" s="3" t="str">
        <f>IF(ISNUMBER('Panel Spreadsheet'!V111),'Panel Spreadsheet'!V111*Maturity!V111,"")</f>
        <v/>
      </c>
      <c r="W111" s="3" t="str">
        <f>IF(ISNUMBER('Panel Spreadsheet'!W111),'Panel Spreadsheet'!W111*Maturity!W111,"")</f>
        <v/>
      </c>
      <c r="X111" s="3" t="str">
        <f>IF(ISNUMBER('Panel Spreadsheet'!X111),'Panel Spreadsheet'!X111*Maturity!X111,"")</f>
        <v/>
      </c>
      <c r="Y111" s="3" t="str">
        <f>IF(ISNUMBER('Panel Spreadsheet'!Y111),'Panel Spreadsheet'!Y111*Maturity!Y111,"")</f>
        <v/>
      </c>
      <c r="Z111" s="3" t="str">
        <f>IF(ISNUMBER('Panel Spreadsheet'!Z111),'Panel Spreadsheet'!Z111*Maturity!Z111,"")</f>
        <v/>
      </c>
      <c r="AA111" s="3" t="str">
        <f>IF(ISNUMBER('Panel Spreadsheet'!AA111),'Panel Spreadsheet'!AA111*Maturity!AA111,"")</f>
        <v/>
      </c>
      <c r="AB111" s="3" t="str">
        <f>IF(ISNUMBER('Panel Spreadsheet'!AB111),'Panel Spreadsheet'!AB111*Maturity!AB111,"")</f>
        <v/>
      </c>
      <c r="AC111" s="3" t="str">
        <f>IF(ISNUMBER('Panel Spreadsheet'!AC111),'Panel Spreadsheet'!AC111*Maturity!AC111,"")</f>
        <v/>
      </c>
      <c r="AD111" s="3" t="str">
        <f>IF(ISNUMBER('Panel Spreadsheet'!AD111),'Panel Spreadsheet'!AD111*Maturity!AD111,"")</f>
        <v/>
      </c>
      <c r="AE111" s="3" t="str">
        <f>IF(ISNUMBER('Panel Spreadsheet'!AE111),'Panel Spreadsheet'!AE111*Maturity!AE111,"")</f>
        <v/>
      </c>
      <c r="AF111" s="3" t="str">
        <f>IF(ISNUMBER('Panel Spreadsheet'!AF111),'Panel Spreadsheet'!AF111*Maturity!AF111,"")</f>
        <v/>
      </c>
      <c r="AG111" s="3" t="str">
        <f>IF(ISNUMBER('Panel Spreadsheet'!AG111),'Panel Spreadsheet'!AG111*Maturity!AG111,"")</f>
        <v/>
      </c>
      <c r="AH111" s="3" t="str">
        <f>IF(ISNUMBER('Panel Spreadsheet'!AH111),'Panel Spreadsheet'!AH111*Maturity!AH111,"")</f>
        <v/>
      </c>
      <c r="AI111" s="3" t="str">
        <f>IF(ISNUMBER('Panel Spreadsheet'!AI111),'Panel Spreadsheet'!AI111*Maturity!AI111,"")</f>
        <v/>
      </c>
      <c r="AJ111" s="3" t="str">
        <f>IF(ISNUMBER('Panel Spreadsheet'!AJ111),'Panel Spreadsheet'!AJ111*Maturity!AJ111,"")</f>
        <v/>
      </c>
      <c r="AK111" s="3" t="str">
        <f>IF(ISNUMBER('Panel Spreadsheet'!AK111),'Panel Spreadsheet'!AK111*Maturity!AK111,"")</f>
        <v/>
      </c>
      <c r="AL111" s="3" t="str">
        <f>IF(ISNUMBER('Panel Spreadsheet'!AL111),'Panel Spreadsheet'!AL111*Maturity!AL111,"")</f>
        <v/>
      </c>
      <c r="AM111" s="3" t="str">
        <f>IF(ISNUMBER('Panel Spreadsheet'!AM111),'Panel Spreadsheet'!AM111*Maturity!AM111,"")</f>
        <v/>
      </c>
      <c r="AN111" s="3" t="str">
        <f>IF(ISNUMBER('Panel Spreadsheet'!AN111),'Panel Spreadsheet'!AN111*Maturity!AN111,"")</f>
        <v/>
      </c>
      <c r="AO111" s="3" t="str">
        <f>IF(ISNUMBER('Panel Spreadsheet'!AO111),'Panel Spreadsheet'!AO111*Maturity!AO111,"")</f>
        <v/>
      </c>
      <c r="AP111" s="3" t="str">
        <f>IF(ISNUMBER('Panel Spreadsheet'!AP111),'Panel Spreadsheet'!AP111*Maturity!AP111,"")</f>
        <v/>
      </c>
      <c r="AQ111" s="3" t="str">
        <f>IF(ISNUMBER('Panel Spreadsheet'!AQ111),'Panel Spreadsheet'!AQ111*Maturity!AQ111,"")</f>
        <v/>
      </c>
      <c r="AR111" s="3" t="str">
        <f>IF(ISNUMBER('Panel Spreadsheet'!AR111),'Panel Spreadsheet'!AR111*Maturity!AR111,"")</f>
        <v/>
      </c>
      <c r="AS111" s="3" t="str">
        <f>IF(ISNUMBER('Panel Spreadsheet'!AS111),'Panel Spreadsheet'!AS111*Maturity!AS111,"")</f>
        <v/>
      </c>
      <c r="AT111" s="3" t="str">
        <f>IF(ISNUMBER('Panel Spreadsheet'!AT111),'Panel Spreadsheet'!AT111*Maturity!AT111,"")</f>
        <v/>
      </c>
      <c r="AU111" s="3" t="str">
        <f>IF(ISNUMBER('Panel Spreadsheet'!AU111),'Panel Spreadsheet'!AU111*Maturity!AU111,"")</f>
        <v/>
      </c>
      <c r="AV111" s="3" t="str">
        <f>IF(ISNUMBER('Panel Spreadsheet'!AV111),'Panel Spreadsheet'!AV111*Maturity!AV111,"")</f>
        <v/>
      </c>
      <c r="AW111" s="3" t="str">
        <f>IF(ISNUMBER('Panel Spreadsheet'!AW111),'Panel Spreadsheet'!AW111*Maturity!AW111,"")</f>
        <v/>
      </c>
      <c r="AX111" s="3" t="str">
        <f>IF(ISNUMBER('Panel Spreadsheet'!AX111),'Panel Spreadsheet'!AX111*Maturity!AX111,"")</f>
        <v/>
      </c>
      <c r="AY111" s="3" t="str">
        <f>IF(ISNUMBER('Panel Spreadsheet'!AY111),'Panel Spreadsheet'!AY111*Maturity!AY111,"")</f>
        <v/>
      </c>
      <c r="AZ111" s="3" t="str">
        <f>IF(ISNUMBER('Panel Spreadsheet'!AZ111),'Panel Spreadsheet'!AZ111*Maturity!AZ111,"")</f>
        <v/>
      </c>
      <c r="BA111" s="3" t="str">
        <f>IF(ISNUMBER('Panel Spreadsheet'!BA111),'Panel Spreadsheet'!BA111*Maturity!BA111,"")</f>
        <v/>
      </c>
      <c r="BB111" s="3" t="str">
        <f>IF(ISNUMBER('Panel Spreadsheet'!BB111),'Panel Spreadsheet'!BB111*Maturity!BB111,"")</f>
        <v/>
      </c>
      <c r="BC111" s="3" t="str">
        <f>IF(ISNUMBER('Panel Spreadsheet'!BC111),'Panel Spreadsheet'!BC111*Maturity!BC111,"")</f>
        <v/>
      </c>
      <c r="BD111" s="3" t="str">
        <f>IF(ISNUMBER('Panel Spreadsheet'!BD111),'Panel Spreadsheet'!BD111*Maturity!BD111,"")</f>
        <v/>
      </c>
      <c r="BE111" s="3" t="str">
        <f>IF(ISNUMBER('Panel Spreadsheet'!BE111),'Panel Spreadsheet'!BE111*Maturity!BE111,"")</f>
        <v/>
      </c>
      <c r="BF111" s="3" t="str">
        <f>IF(ISNUMBER('Panel Spreadsheet'!BF111),'Panel Spreadsheet'!BF111*Maturity!BF111,"")</f>
        <v/>
      </c>
      <c r="BG111" s="3" t="str">
        <f>IF(ISNUMBER('Panel Spreadsheet'!BG111),'Panel Spreadsheet'!BG111*Maturity!BG111,"")</f>
        <v/>
      </c>
      <c r="BH111" s="3" t="str">
        <f>IF(ISNUMBER('Panel Spreadsheet'!BH111),'Panel Spreadsheet'!BH111*Maturity!BH111,"")</f>
        <v/>
      </c>
      <c r="BI111" s="3" t="str">
        <f>IF(ISNUMBER('Panel Spreadsheet'!BI111),'Panel Spreadsheet'!BI111*Maturity!BI111,"")</f>
        <v/>
      </c>
      <c r="BJ111" s="3" t="str">
        <f>IF(ISNUMBER('Panel Spreadsheet'!BJ111),'Panel Spreadsheet'!BJ111*Maturity!BJ111,"")</f>
        <v/>
      </c>
      <c r="BK111" s="3" t="str">
        <f>IF(ISNUMBER('Panel Spreadsheet'!BK111),'Panel Spreadsheet'!BK111*Maturity!BK111,"")</f>
        <v/>
      </c>
      <c r="BL111" s="3" t="str">
        <f>IF(ISNUMBER('Panel Spreadsheet'!BL111),'Panel Spreadsheet'!BL111*Maturity!BL111,"")</f>
        <v/>
      </c>
      <c r="BM111" s="3" t="str">
        <f>IF(ISNUMBER('Panel Spreadsheet'!BM111),'Panel Spreadsheet'!BM111*Maturity!BM111,"")</f>
        <v/>
      </c>
    </row>
    <row r="112" spans="1:65" x14ac:dyDescent="0.35">
      <c r="A112" s="131" t="s">
        <v>27</v>
      </c>
      <c r="B112" s="49" t="s">
        <v>128</v>
      </c>
      <c r="C112" s="27">
        <v>5</v>
      </c>
      <c r="D112" s="22">
        <v>1925</v>
      </c>
      <c r="E112" s="115">
        <v>1925</v>
      </c>
      <c r="F112" s="3" t="str">
        <f>IF(ISNUMBER('Panel Spreadsheet'!F112),'Panel Spreadsheet'!F112*Maturity!F112,"")</f>
        <v/>
      </c>
      <c r="G112" s="3" t="str">
        <f>IF(ISNUMBER('Panel Spreadsheet'!G112),'Panel Spreadsheet'!G112*Maturity!G112,"")</f>
        <v/>
      </c>
      <c r="H112" s="3" t="str">
        <f>IF(ISNUMBER('Panel Spreadsheet'!H112),'Panel Spreadsheet'!H112*Maturity!H112,"")</f>
        <v/>
      </c>
      <c r="I112" s="3" t="str">
        <f>IF(ISNUMBER('Panel Spreadsheet'!I112),'Panel Spreadsheet'!I112*Maturity!I112,"")</f>
        <v/>
      </c>
      <c r="J112" s="3" t="str">
        <f>IF(ISNUMBER('Panel Spreadsheet'!J112),'Panel Spreadsheet'!J112*Maturity!J112,"")</f>
        <v/>
      </c>
      <c r="K112" s="3">
        <f>IF(ISNUMBER('Panel Spreadsheet'!K112),'Panel Spreadsheet'!K112*Maturity!K112,"")</f>
        <v>1902000</v>
      </c>
      <c r="L112" s="3">
        <f>IF(ISNUMBER('Panel Spreadsheet'!L112),'Panel Spreadsheet'!L112*Maturity!L112,"")</f>
        <v>1521600</v>
      </c>
      <c r="M112" s="3" t="str">
        <f>IF(ISNUMBER('Panel Spreadsheet'!M112),'Panel Spreadsheet'!M112*Maturity!M112,"")</f>
        <v/>
      </c>
      <c r="N112" s="3" t="str">
        <f>IF(ISNUMBER('Panel Spreadsheet'!N112),'Panel Spreadsheet'!N112*Maturity!N112,"")</f>
        <v/>
      </c>
      <c r="O112" s="3" t="str">
        <f>IF(ISNUMBER('Panel Spreadsheet'!O112),'Panel Spreadsheet'!O112*Maturity!O112,"")</f>
        <v/>
      </c>
      <c r="P112" s="3" t="str">
        <f>IF(ISNUMBER('Panel Spreadsheet'!P112),'Panel Spreadsheet'!P112*Maturity!P112,"")</f>
        <v/>
      </c>
      <c r="Q112" s="3" t="str">
        <f>IF(ISNUMBER('Panel Spreadsheet'!Q112),'Panel Spreadsheet'!Q112*Maturity!Q112,"")</f>
        <v/>
      </c>
      <c r="R112" s="3" t="str">
        <f>IF(ISNUMBER('Panel Spreadsheet'!R112),'Panel Spreadsheet'!R112*Maturity!R112,"")</f>
        <v/>
      </c>
      <c r="S112" s="3" t="str">
        <f>IF(ISNUMBER('Panel Spreadsheet'!S112),'Panel Spreadsheet'!S112*Maturity!S112,"")</f>
        <v/>
      </c>
      <c r="T112" s="3" t="str">
        <f>IF(ISNUMBER('Panel Spreadsheet'!T112),'Panel Spreadsheet'!T112*Maturity!T112,"")</f>
        <v/>
      </c>
      <c r="U112" s="3" t="str">
        <f>IF(ISNUMBER('Panel Spreadsheet'!U112),'Panel Spreadsheet'!U112*Maturity!U112,"")</f>
        <v/>
      </c>
      <c r="V112" s="3" t="str">
        <f>IF(ISNUMBER('Panel Spreadsheet'!V112),'Panel Spreadsheet'!V112*Maturity!V112,"")</f>
        <v/>
      </c>
      <c r="W112" s="3" t="str">
        <f>IF(ISNUMBER('Panel Spreadsheet'!W112),'Panel Spreadsheet'!W112*Maturity!W112,"")</f>
        <v/>
      </c>
      <c r="X112" s="3" t="str">
        <f>IF(ISNUMBER('Panel Spreadsheet'!X112),'Panel Spreadsheet'!X112*Maturity!X112,"")</f>
        <v/>
      </c>
      <c r="Y112" s="3" t="str">
        <f>IF(ISNUMBER('Panel Spreadsheet'!Y112),'Panel Spreadsheet'!Y112*Maturity!Y112,"")</f>
        <v/>
      </c>
      <c r="Z112" s="3" t="str">
        <f>IF(ISNUMBER('Panel Spreadsheet'!Z112),'Panel Spreadsheet'!Z112*Maturity!Z112,"")</f>
        <v/>
      </c>
      <c r="AA112" s="3" t="str">
        <f>IF(ISNUMBER('Panel Spreadsheet'!AA112),'Panel Spreadsheet'!AA112*Maturity!AA112,"")</f>
        <v/>
      </c>
      <c r="AB112" s="3" t="str">
        <f>IF(ISNUMBER('Panel Spreadsheet'!AB112),'Panel Spreadsheet'!AB112*Maturity!AB112,"")</f>
        <v/>
      </c>
      <c r="AC112" s="3" t="str">
        <f>IF(ISNUMBER('Panel Spreadsheet'!AC112),'Panel Spreadsheet'!AC112*Maturity!AC112,"")</f>
        <v/>
      </c>
      <c r="AD112" s="3" t="str">
        <f>IF(ISNUMBER('Panel Spreadsheet'!AD112),'Panel Spreadsheet'!AD112*Maturity!AD112,"")</f>
        <v/>
      </c>
      <c r="AE112" s="3" t="str">
        <f>IF(ISNUMBER('Panel Spreadsheet'!AE112),'Panel Spreadsheet'!AE112*Maturity!AE112,"")</f>
        <v/>
      </c>
      <c r="AF112" s="3" t="str">
        <f>IF(ISNUMBER('Panel Spreadsheet'!AF112),'Panel Spreadsheet'!AF112*Maturity!AF112,"")</f>
        <v/>
      </c>
      <c r="AG112" s="3" t="str">
        <f>IF(ISNUMBER('Panel Spreadsheet'!AG112),'Panel Spreadsheet'!AG112*Maturity!AG112,"")</f>
        <v/>
      </c>
      <c r="AH112" s="3" t="str">
        <f>IF(ISNUMBER('Panel Spreadsheet'!AH112),'Panel Spreadsheet'!AH112*Maturity!AH112,"")</f>
        <v/>
      </c>
      <c r="AI112" s="3" t="str">
        <f>IF(ISNUMBER('Panel Spreadsheet'!AI112),'Panel Spreadsheet'!AI112*Maturity!AI112,"")</f>
        <v/>
      </c>
      <c r="AJ112" s="3" t="str">
        <f>IF(ISNUMBER('Panel Spreadsheet'!AJ112),'Panel Spreadsheet'!AJ112*Maturity!AJ112,"")</f>
        <v/>
      </c>
      <c r="AK112" s="3" t="str">
        <f>IF(ISNUMBER('Panel Spreadsheet'!AK112),'Panel Spreadsheet'!AK112*Maturity!AK112,"")</f>
        <v/>
      </c>
      <c r="AL112" s="3" t="str">
        <f>IF(ISNUMBER('Panel Spreadsheet'!AL112),'Panel Spreadsheet'!AL112*Maturity!AL112,"")</f>
        <v/>
      </c>
      <c r="AM112" s="3" t="str">
        <f>IF(ISNUMBER('Panel Spreadsheet'!AM112),'Panel Spreadsheet'!AM112*Maturity!AM112,"")</f>
        <v/>
      </c>
      <c r="AN112" s="3" t="str">
        <f>IF(ISNUMBER('Panel Spreadsheet'!AN112),'Panel Spreadsheet'!AN112*Maturity!AN112,"")</f>
        <v/>
      </c>
      <c r="AO112" s="3" t="str">
        <f>IF(ISNUMBER('Panel Spreadsheet'!AO112),'Panel Spreadsheet'!AO112*Maturity!AO112,"")</f>
        <v/>
      </c>
      <c r="AP112" s="3" t="str">
        <f>IF(ISNUMBER('Panel Spreadsheet'!AP112),'Panel Spreadsheet'!AP112*Maturity!AP112,"")</f>
        <v/>
      </c>
      <c r="AQ112" s="3" t="str">
        <f>IF(ISNUMBER('Panel Spreadsheet'!AQ112),'Panel Spreadsheet'!AQ112*Maturity!AQ112,"")</f>
        <v/>
      </c>
      <c r="AR112" s="3" t="str">
        <f>IF(ISNUMBER('Panel Spreadsheet'!AR112),'Panel Spreadsheet'!AR112*Maturity!AR112,"")</f>
        <v/>
      </c>
      <c r="AS112" s="3" t="str">
        <f>IF(ISNUMBER('Panel Spreadsheet'!AS112),'Panel Spreadsheet'!AS112*Maturity!AS112,"")</f>
        <v/>
      </c>
      <c r="AT112" s="3" t="str">
        <f>IF(ISNUMBER('Panel Spreadsheet'!AT112),'Panel Spreadsheet'!AT112*Maturity!AT112,"")</f>
        <v/>
      </c>
      <c r="AU112" s="3" t="str">
        <f>IF(ISNUMBER('Panel Spreadsheet'!AU112),'Panel Spreadsheet'!AU112*Maturity!AU112,"")</f>
        <v/>
      </c>
      <c r="AV112" s="3" t="str">
        <f>IF(ISNUMBER('Panel Spreadsheet'!AV112),'Panel Spreadsheet'!AV112*Maturity!AV112,"")</f>
        <v/>
      </c>
      <c r="AW112" s="3" t="str">
        <f>IF(ISNUMBER('Panel Spreadsheet'!AW112),'Panel Spreadsheet'!AW112*Maturity!AW112,"")</f>
        <v/>
      </c>
      <c r="AX112" s="3" t="str">
        <f>IF(ISNUMBER('Panel Spreadsheet'!AX112),'Panel Spreadsheet'!AX112*Maturity!AX112,"")</f>
        <v/>
      </c>
      <c r="AY112" s="3" t="str">
        <f>IF(ISNUMBER('Panel Spreadsheet'!AY112),'Panel Spreadsheet'!AY112*Maturity!AY112,"")</f>
        <v/>
      </c>
      <c r="AZ112" s="3" t="str">
        <f>IF(ISNUMBER('Panel Spreadsheet'!AZ112),'Panel Spreadsheet'!AZ112*Maturity!AZ112,"")</f>
        <v/>
      </c>
      <c r="BA112" s="3" t="str">
        <f>IF(ISNUMBER('Panel Spreadsheet'!BA112),'Panel Spreadsheet'!BA112*Maturity!BA112,"")</f>
        <v/>
      </c>
      <c r="BB112" s="3" t="str">
        <f>IF(ISNUMBER('Panel Spreadsheet'!BB112),'Panel Spreadsheet'!BB112*Maturity!BB112,"")</f>
        <v/>
      </c>
      <c r="BC112" s="3" t="str">
        <f>IF(ISNUMBER('Panel Spreadsheet'!BC112),'Panel Spreadsheet'!BC112*Maturity!BC112,"")</f>
        <v/>
      </c>
      <c r="BD112" s="3" t="str">
        <f>IF(ISNUMBER('Panel Spreadsheet'!BD112),'Panel Spreadsheet'!BD112*Maturity!BD112,"")</f>
        <v/>
      </c>
      <c r="BE112" s="3" t="str">
        <f>IF(ISNUMBER('Panel Spreadsheet'!BE112),'Panel Spreadsheet'!BE112*Maturity!BE112,"")</f>
        <v/>
      </c>
      <c r="BF112" s="3" t="str">
        <f>IF(ISNUMBER('Panel Spreadsheet'!BF112),'Panel Spreadsheet'!BF112*Maturity!BF112,"")</f>
        <v/>
      </c>
      <c r="BG112" s="3" t="str">
        <f>IF(ISNUMBER('Panel Spreadsheet'!BG112),'Panel Spreadsheet'!BG112*Maturity!BG112,"")</f>
        <v/>
      </c>
      <c r="BH112" s="3" t="str">
        <f>IF(ISNUMBER('Panel Spreadsheet'!BH112),'Panel Spreadsheet'!BH112*Maturity!BH112,"")</f>
        <v/>
      </c>
      <c r="BI112" s="3" t="str">
        <f>IF(ISNUMBER('Panel Spreadsheet'!BI112),'Panel Spreadsheet'!BI112*Maturity!BI112,"")</f>
        <v/>
      </c>
      <c r="BJ112" s="3" t="str">
        <f>IF(ISNUMBER('Panel Spreadsheet'!BJ112),'Panel Spreadsheet'!BJ112*Maturity!BJ112,"")</f>
        <v/>
      </c>
      <c r="BK112" s="3" t="str">
        <f>IF(ISNUMBER('Panel Spreadsheet'!BK112),'Panel Spreadsheet'!BK112*Maturity!BK112,"")</f>
        <v/>
      </c>
      <c r="BL112" s="3" t="str">
        <f>IF(ISNUMBER('Panel Spreadsheet'!BL112),'Panel Spreadsheet'!BL112*Maturity!BL112,"")</f>
        <v/>
      </c>
      <c r="BM112" s="3" t="str">
        <f>IF(ISNUMBER('Panel Spreadsheet'!BM112),'Panel Spreadsheet'!BM112*Maturity!BM112,"")</f>
        <v/>
      </c>
    </row>
    <row r="113" spans="1:65" x14ac:dyDescent="0.35">
      <c r="A113" s="51" t="s">
        <v>27</v>
      </c>
      <c r="B113" s="49" t="s">
        <v>128</v>
      </c>
      <c r="C113" s="27">
        <v>5</v>
      </c>
      <c r="D113" s="22">
        <v>1925</v>
      </c>
      <c r="E113" s="115">
        <v>1925</v>
      </c>
      <c r="F113" s="3" t="str">
        <f>IF(ISNUMBER('Panel Spreadsheet'!F113),'Panel Spreadsheet'!F113*Maturity!F113,"")</f>
        <v/>
      </c>
      <c r="G113" s="3" t="str">
        <f>IF(ISNUMBER('Panel Spreadsheet'!G113),'Panel Spreadsheet'!G113*Maturity!G113,"")</f>
        <v/>
      </c>
      <c r="H113" s="3" t="str">
        <f>IF(ISNUMBER('Panel Spreadsheet'!H113),'Panel Spreadsheet'!H113*Maturity!H113,"")</f>
        <v/>
      </c>
      <c r="I113" s="3" t="str">
        <f>IF(ISNUMBER('Panel Spreadsheet'!I113),'Panel Spreadsheet'!I113*Maturity!I113,"")</f>
        <v/>
      </c>
      <c r="J113" s="3" t="str">
        <f>IF(ISNUMBER('Panel Spreadsheet'!J113),'Panel Spreadsheet'!J113*Maturity!J113,"")</f>
        <v/>
      </c>
      <c r="K113" s="3">
        <f>IF(ISNUMBER('Panel Spreadsheet'!K113),'Panel Spreadsheet'!K113*Maturity!K113,"")</f>
        <v>1800000</v>
      </c>
      <c r="L113" s="3">
        <f>IF(ISNUMBER('Panel Spreadsheet'!L113),'Panel Spreadsheet'!L113*Maturity!L113,"")</f>
        <v>1440000</v>
      </c>
      <c r="M113" s="3">
        <f>IF(ISNUMBER('Panel Spreadsheet'!M113),'Panel Spreadsheet'!M113*Maturity!M113,"")</f>
        <v>2455660</v>
      </c>
      <c r="N113" s="3">
        <f>IF(ISNUMBER('Panel Spreadsheet'!N113),'Panel Spreadsheet'!N113*Maturity!N113,"")</f>
        <v>1952805</v>
      </c>
      <c r="O113" s="3">
        <f>IF(ISNUMBER('Panel Spreadsheet'!O113),'Panel Spreadsheet'!O113*Maturity!O113,"")</f>
        <v>1314210</v>
      </c>
      <c r="P113" s="3">
        <f>IF(ISNUMBER('Panel Spreadsheet'!P113),'Panel Spreadsheet'!P113*Maturity!P113,"")</f>
        <v>652477.5</v>
      </c>
      <c r="Q113" s="3" t="str">
        <f>IF(ISNUMBER('Panel Spreadsheet'!Q113),'Panel Spreadsheet'!Q113*Maturity!Q113,"")</f>
        <v/>
      </c>
      <c r="R113" s="3" t="str">
        <f>IF(ISNUMBER('Panel Spreadsheet'!R113),'Panel Spreadsheet'!R113*Maturity!R113,"")</f>
        <v/>
      </c>
      <c r="S113" s="3" t="str">
        <f>IF(ISNUMBER('Panel Spreadsheet'!S113),'Panel Spreadsheet'!S113*Maturity!S113,"")</f>
        <v/>
      </c>
      <c r="T113" s="3" t="str">
        <f>IF(ISNUMBER('Panel Spreadsheet'!T113),'Panel Spreadsheet'!T113*Maturity!T113,"")</f>
        <v/>
      </c>
      <c r="U113" s="3" t="str">
        <f>IF(ISNUMBER('Panel Spreadsheet'!U113),'Panel Spreadsheet'!U113*Maturity!U113,"")</f>
        <v/>
      </c>
      <c r="V113" s="3" t="str">
        <f>IF(ISNUMBER('Panel Spreadsheet'!V113),'Panel Spreadsheet'!V113*Maturity!V113,"")</f>
        <v/>
      </c>
      <c r="W113" s="3" t="str">
        <f>IF(ISNUMBER('Panel Spreadsheet'!W113),'Panel Spreadsheet'!W113*Maturity!W113,"")</f>
        <v/>
      </c>
      <c r="X113" s="3" t="str">
        <f>IF(ISNUMBER('Panel Spreadsheet'!X113),'Panel Spreadsheet'!X113*Maturity!X113,"")</f>
        <v/>
      </c>
      <c r="Y113" s="3" t="str">
        <f>IF(ISNUMBER('Panel Spreadsheet'!Y113),'Panel Spreadsheet'!Y113*Maturity!Y113,"")</f>
        <v/>
      </c>
      <c r="Z113" s="3" t="str">
        <f>IF(ISNUMBER('Panel Spreadsheet'!Z113),'Panel Spreadsheet'!Z113*Maturity!Z113,"")</f>
        <v/>
      </c>
      <c r="AA113" s="3" t="str">
        <f>IF(ISNUMBER('Panel Spreadsheet'!AA113),'Panel Spreadsheet'!AA113*Maturity!AA113,"")</f>
        <v/>
      </c>
      <c r="AB113" s="3" t="str">
        <f>IF(ISNUMBER('Panel Spreadsheet'!AB113),'Panel Spreadsheet'!AB113*Maturity!AB113,"")</f>
        <v/>
      </c>
      <c r="AC113" s="3" t="str">
        <f>IF(ISNUMBER('Panel Spreadsheet'!AC113),'Panel Spreadsheet'!AC113*Maturity!AC113,"")</f>
        <v/>
      </c>
      <c r="AD113" s="3" t="str">
        <f>IF(ISNUMBER('Panel Spreadsheet'!AD113),'Panel Spreadsheet'!AD113*Maturity!AD113,"")</f>
        <v/>
      </c>
      <c r="AE113" s="3" t="str">
        <f>IF(ISNUMBER('Panel Spreadsheet'!AE113),'Panel Spreadsheet'!AE113*Maturity!AE113,"")</f>
        <v/>
      </c>
      <c r="AF113" s="3" t="str">
        <f>IF(ISNUMBER('Panel Spreadsheet'!AF113),'Panel Spreadsheet'!AF113*Maturity!AF113,"")</f>
        <v/>
      </c>
      <c r="AG113" s="3" t="str">
        <f>IF(ISNUMBER('Panel Spreadsheet'!AG113),'Panel Spreadsheet'!AG113*Maturity!AG113,"")</f>
        <v/>
      </c>
      <c r="AH113" s="3" t="str">
        <f>IF(ISNUMBER('Panel Spreadsheet'!AH113),'Panel Spreadsheet'!AH113*Maturity!AH113,"")</f>
        <v/>
      </c>
      <c r="AI113" s="3" t="str">
        <f>IF(ISNUMBER('Panel Spreadsheet'!AI113),'Panel Spreadsheet'!AI113*Maturity!AI113,"")</f>
        <v/>
      </c>
      <c r="AJ113" s="3" t="str">
        <f>IF(ISNUMBER('Panel Spreadsheet'!AJ113),'Panel Spreadsheet'!AJ113*Maturity!AJ113,"")</f>
        <v/>
      </c>
      <c r="AK113" s="3" t="str">
        <f>IF(ISNUMBER('Panel Spreadsheet'!AK113),'Panel Spreadsheet'!AK113*Maturity!AK113,"")</f>
        <v/>
      </c>
      <c r="AL113" s="3" t="str">
        <f>IF(ISNUMBER('Panel Spreadsheet'!AL113),'Panel Spreadsheet'!AL113*Maturity!AL113,"")</f>
        <v/>
      </c>
      <c r="AM113" s="3" t="str">
        <f>IF(ISNUMBER('Panel Spreadsheet'!AM113),'Panel Spreadsheet'!AM113*Maturity!AM113,"")</f>
        <v/>
      </c>
      <c r="AN113" s="3" t="str">
        <f>IF(ISNUMBER('Panel Spreadsheet'!AN113),'Panel Spreadsheet'!AN113*Maturity!AN113,"")</f>
        <v/>
      </c>
      <c r="AO113" s="3" t="str">
        <f>IF(ISNUMBER('Panel Spreadsheet'!AO113),'Panel Spreadsheet'!AO113*Maturity!AO113,"")</f>
        <v/>
      </c>
      <c r="AP113" s="3" t="str">
        <f>IF(ISNUMBER('Panel Spreadsheet'!AP113),'Panel Spreadsheet'!AP113*Maturity!AP113,"")</f>
        <v/>
      </c>
      <c r="AQ113" s="3" t="str">
        <f>IF(ISNUMBER('Panel Spreadsheet'!AQ113),'Panel Spreadsheet'!AQ113*Maturity!AQ113,"")</f>
        <v/>
      </c>
      <c r="AR113" s="3" t="str">
        <f>IF(ISNUMBER('Panel Spreadsheet'!AR113),'Panel Spreadsheet'!AR113*Maturity!AR113,"")</f>
        <v/>
      </c>
      <c r="AS113" s="3" t="str">
        <f>IF(ISNUMBER('Panel Spreadsheet'!AS113),'Panel Spreadsheet'!AS113*Maturity!AS113,"")</f>
        <v/>
      </c>
      <c r="AT113" s="3" t="str">
        <f>IF(ISNUMBER('Panel Spreadsheet'!AT113),'Panel Spreadsheet'!AT113*Maturity!AT113,"")</f>
        <v/>
      </c>
      <c r="AU113" s="3" t="str">
        <f>IF(ISNUMBER('Panel Spreadsheet'!AU113),'Panel Spreadsheet'!AU113*Maturity!AU113,"")</f>
        <v/>
      </c>
      <c r="AV113" s="3" t="str">
        <f>IF(ISNUMBER('Panel Spreadsheet'!AV113),'Panel Spreadsheet'!AV113*Maturity!AV113,"")</f>
        <v/>
      </c>
      <c r="AW113" s="3" t="str">
        <f>IF(ISNUMBER('Panel Spreadsheet'!AW113),'Panel Spreadsheet'!AW113*Maturity!AW113,"")</f>
        <v/>
      </c>
      <c r="AX113" s="3" t="str">
        <f>IF(ISNUMBER('Panel Spreadsheet'!AX113),'Panel Spreadsheet'!AX113*Maturity!AX113,"")</f>
        <v/>
      </c>
      <c r="AY113" s="3" t="str">
        <f>IF(ISNUMBER('Panel Spreadsheet'!AY113),'Panel Spreadsheet'!AY113*Maturity!AY113,"")</f>
        <v/>
      </c>
      <c r="AZ113" s="3" t="str">
        <f>IF(ISNUMBER('Panel Spreadsheet'!AZ113),'Panel Spreadsheet'!AZ113*Maturity!AZ113,"")</f>
        <v/>
      </c>
      <c r="BA113" s="3" t="str">
        <f>IF(ISNUMBER('Panel Spreadsheet'!BA113),'Panel Spreadsheet'!BA113*Maturity!BA113,"")</f>
        <v/>
      </c>
      <c r="BB113" s="3" t="str">
        <f>IF(ISNUMBER('Panel Spreadsheet'!BB113),'Panel Spreadsheet'!BB113*Maturity!BB113,"")</f>
        <v/>
      </c>
      <c r="BC113" s="3" t="str">
        <f>IF(ISNUMBER('Panel Spreadsheet'!BC113),'Panel Spreadsheet'!BC113*Maturity!BC113,"")</f>
        <v/>
      </c>
      <c r="BD113" s="3" t="str">
        <f>IF(ISNUMBER('Panel Spreadsheet'!BD113),'Panel Spreadsheet'!BD113*Maturity!BD113,"")</f>
        <v/>
      </c>
      <c r="BE113" s="3" t="str">
        <f>IF(ISNUMBER('Panel Spreadsheet'!BE113),'Panel Spreadsheet'!BE113*Maturity!BE113,"")</f>
        <v/>
      </c>
      <c r="BF113" s="3" t="str">
        <f>IF(ISNUMBER('Panel Spreadsheet'!BF113),'Panel Spreadsheet'!BF113*Maturity!BF113,"")</f>
        <v/>
      </c>
      <c r="BG113" s="3" t="str">
        <f>IF(ISNUMBER('Panel Spreadsheet'!BG113),'Panel Spreadsheet'!BG113*Maturity!BG113,"")</f>
        <v/>
      </c>
      <c r="BH113" s="3" t="str">
        <f>IF(ISNUMBER('Panel Spreadsheet'!BH113),'Panel Spreadsheet'!BH113*Maturity!BH113,"")</f>
        <v/>
      </c>
      <c r="BI113" s="3" t="str">
        <f>IF(ISNUMBER('Panel Spreadsheet'!BI113),'Panel Spreadsheet'!BI113*Maturity!BI113,"")</f>
        <v/>
      </c>
      <c r="BJ113" s="3" t="str">
        <f>IF(ISNUMBER('Panel Spreadsheet'!BJ113),'Panel Spreadsheet'!BJ113*Maturity!BJ113,"")</f>
        <v/>
      </c>
      <c r="BK113" s="3" t="str">
        <f>IF(ISNUMBER('Panel Spreadsheet'!BK113),'Panel Spreadsheet'!BK113*Maturity!BK113,"")</f>
        <v/>
      </c>
      <c r="BL113" s="3" t="str">
        <f>IF(ISNUMBER('Panel Spreadsheet'!BL113),'Panel Spreadsheet'!BL113*Maturity!BL113,"")</f>
        <v/>
      </c>
      <c r="BM113" s="3" t="str">
        <f>IF(ISNUMBER('Panel Spreadsheet'!BM113),'Panel Spreadsheet'!BM113*Maturity!BM113,"")</f>
        <v/>
      </c>
    </row>
    <row r="114" spans="1:65" x14ac:dyDescent="0.35">
      <c r="A114" s="131" t="s">
        <v>27</v>
      </c>
      <c r="B114" s="49" t="s">
        <v>128</v>
      </c>
      <c r="C114" s="27">
        <v>5</v>
      </c>
      <c r="D114" s="22">
        <v>1927</v>
      </c>
      <c r="E114" s="135">
        <v>1927</v>
      </c>
      <c r="F114" s="3" t="str">
        <f>IF(ISNUMBER('Panel Spreadsheet'!F114),'Panel Spreadsheet'!F114*Maturity!F114,"")</f>
        <v/>
      </c>
      <c r="G114" s="3" t="str">
        <f>IF(ISNUMBER('Panel Spreadsheet'!G114),'Panel Spreadsheet'!G114*Maturity!G114,"")</f>
        <v/>
      </c>
      <c r="H114" s="3" t="str">
        <f>IF(ISNUMBER('Panel Spreadsheet'!H114),'Panel Spreadsheet'!H114*Maturity!H114,"")</f>
        <v/>
      </c>
      <c r="I114" s="3" t="str">
        <f>IF(ISNUMBER('Panel Spreadsheet'!I114),'Panel Spreadsheet'!I114*Maturity!I114,"")</f>
        <v/>
      </c>
      <c r="J114" s="3">
        <f>IF(ISNUMBER('Panel Spreadsheet'!J114),'Panel Spreadsheet'!J114*Maturity!J114,"")</f>
        <v>67500</v>
      </c>
      <c r="K114" s="3">
        <f>IF(ISNUMBER('Panel Spreadsheet'!K114),'Panel Spreadsheet'!K114*Maturity!K114,"")</f>
        <v>60037.5</v>
      </c>
      <c r="L114" s="3">
        <f>IF(ISNUMBER('Panel Spreadsheet'!L114),'Panel Spreadsheet'!L114*Maturity!L114,"")</f>
        <v>7072800</v>
      </c>
      <c r="M114" s="3" t="str">
        <f>IF(ISNUMBER('Panel Spreadsheet'!M114),'Panel Spreadsheet'!M114*Maturity!M114,"")</f>
        <v/>
      </c>
      <c r="N114" s="3" t="str">
        <f>IF(ISNUMBER('Panel Spreadsheet'!N114),'Panel Spreadsheet'!N114*Maturity!N114,"")</f>
        <v/>
      </c>
      <c r="O114" s="3" t="str">
        <f>IF(ISNUMBER('Panel Spreadsheet'!O114),'Panel Spreadsheet'!O114*Maturity!O114,"")</f>
        <v/>
      </c>
      <c r="P114" s="3" t="str">
        <f>IF(ISNUMBER('Panel Spreadsheet'!P114),'Panel Spreadsheet'!P114*Maturity!P114,"")</f>
        <v/>
      </c>
      <c r="Q114" s="3" t="str">
        <f>IF(ISNUMBER('Panel Spreadsheet'!Q114),'Panel Spreadsheet'!Q114*Maturity!Q114,"")</f>
        <v/>
      </c>
      <c r="R114" s="3" t="str">
        <f>IF(ISNUMBER('Panel Spreadsheet'!R114),'Panel Spreadsheet'!R114*Maturity!R114,"")</f>
        <v/>
      </c>
      <c r="S114" s="3" t="str">
        <f>IF(ISNUMBER('Panel Spreadsheet'!S114),'Panel Spreadsheet'!S114*Maturity!S114,"")</f>
        <v/>
      </c>
      <c r="T114" s="3" t="str">
        <f>IF(ISNUMBER('Panel Spreadsheet'!T114),'Panel Spreadsheet'!T114*Maturity!T114,"")</f>
        <v/>
      </c>
      <c r="U114" s="3" t="str">
        <f>IF(ISNUMBER('Panel Spreadsheet'!U114),'Panel Spreadsheet'!U114*Maturity!U114,"")</f>
        <v/>
      </c>
      <c r="V114" s="3" t="str">
        <f>IF(ISNUMBER('Panel Spreadsheet'!V114),'Panel Spreadsheet'!V114*Maturity!V114,"")</f>
        <v/>
      </c>
      <c r="W114" s="3" t="str">
        <f>IF(ISNUMBER('Panel Spreadsheet'!W114),'Panel Spreadsheet'!W114*Maturity!W114,"")</f>
        <v/>
      </c>
      <c r="X114" s="3" t="str">
        <f>IF(ISNUMBER('Panel Spreadsheet'!X114),'Panel Spreadsheet'!X114*Maturity!X114,"")</f>
        <v/>
      </c>
      <c r="Y114" s="3" t="str">
        <f>IF(ISNUMBER('Panel Spreadsheet'!Y114),'Panel Spreadsheet'!Y114*Maturity!Y114,"")</f>
        <v/>
      </c>
      <c r="Z114" s="3" t="str">
        <f>IF(ISNUMBER('Panel Spreadsheet'!Z114),'Panel Spreadsheet'!Z114*Maturity!Z114,"")</f>
        <v/>
      </c>
      <c r="AA114" s="3" t="str">
        <f>IF(ISNUMBER('Panel Spreadsheet'!AA114),'Panel Spreadsheet'!AA114*Maturity!AA114,"")</f>
        <v/>
      </c>
      <c r="AB114" s="3" t="str">
        <f>IF(ISNUMBER('Panel Spreadsheet'!AB114),'Panel Spreadsheet'!AB114*Maturity!AB114,"")</f>
        <v/>
      </c>
      <c r="AC114" s="3" t="str">
        <f>IF(ISNUMBER('Panel Spreadsheet'!AC114),'Panel Spreadsheet'!AC114*Maturity!AC114,"")</f>
        <v/>
      </c>
      <c r="AD114" s="3" t="str">
        <f>IF(ISNUMBER('Panel Spreadsheet'!AD114),'Panel Spreadsheet'!AD114*Maturity!AD114,"")</f>
        <v/>
      </c>
      <c r="AE114" s="3" t="str">
        <f>IF(ISNUMBER('Panel Spreadsheet'!AE114),'Panel Spreadsheet'!AE114*Maturity!AE114,"")</f>
        <v/>
      </c>
      <c r="AF114" s="3" t="str">
        <f>IF(ISNUMBER('Panel Spreadsheet'!AF114),'Panel Spreadsheet'!AF114*Maturity!AF114,"")</f>
        <v/>
      </c>
      <c r="AG114" s="3" t="str">
        <f>IF(ISNUMBER('Panel Spreadsheet'!AG114),'Panel Spreadsheet'!AG114*Maturity!AG114,"")</f>
        <v/>
      </c>
      <c r="AH114" s="3" t="str">
        <f>IF(ISNUMBER('Panel Spreadsheet'!AH114),'Panel Spreadsheet'!AH114*Maturity!AH114,"")</f>
        <v/>
      </c>
      <c r="AI114" s="3" t="str">
        <f>IF(ISNUMBER('Panel Spreadsheet'!AI114),'Panel Spreadsheet'!AI114*Maturity!AI114,"")</f>
        <v/>
      </c>
      <c r="AJ114" s="3" t="str">
        <f>IF(ISNUMBER('Panel Spreadsheet'!AJ114),'Panel Spreadsheet'!AJ114*Maturity!AJ114,"")</f>
        <v/>
      </c>
      <c r="AK114" s="3" t="str">
        <f>IF(ISNUMBER('Panel Spreadsheet'!AK114),'Panel Spreadsheet'!AK114*Maturity!AK114,"")</f>
        <v/>
      </c>
      <c r="AL114" s="3" t="str">
        <f>IF(ISNUMBER('Panel Spreadsheet'!AL114),'Panel Spreadsheet'!AL114*Maturity!AL114,"")</f>
        <v/>
      </c>
      <c r="AM114" s="3" t="str">
        <f>IF(ISNUMBER('Panel Spreadsheet'!AM114),'Panel Spreadsheet'!AM114*Maturity!AM114,"")</f>
        <v/>
      </c>
      <c r="AN114" s="3" t="str">
        <f>IF(ISNUMBER('Panel Spreadsheet'!AN114),'Panel Spreadsheet'!AN114*Maturity!AN114,"")</f>
        <v/>
      </c>
      <c r="AO114" s="3" t="str">
        <f>IF(ISNUMBER('Panel Spreadsheet'!AO114),'Panel Spreadsheet'!AO114*Maturity!AO114,"")</f>
        <v/>
      </c>
      <c r="AP114" s="3" t="str">
        <f>IF(ISNUMBER('Panel Spreadsheet'!AP114),'Panel Spreadsheet'!AP114*Maturity!AP114,"")</f>
        <v/>
      </c>
      <c r="AQ114" s="3" t="str">
        <f>IF(ISNUMBER('Panel Spreadsheet'!AQ114),'Panel Spreadsheet'!AQ114*Maturity!AQ114,"")</f>
        <v/>
      </c>
      <c r="AR114" s="3" t="str">
        <f>IF(ISNUMBER('Panel Spreadsheet'!AR114),'Panel Spreadsheet'!AR114*Maturity!AR114,"")</f>
        <v/>
      </c>
      <c r="AS114" s="3" t="str">
        <f>IF(ISNUMBER('Panel Spreadsheet'!AS114),'Panel Spreadsheet'!AS114*Maturity!AS114,"")</f>
        <v/>
      </c>
      <c r="AT114" s="3" t="str">
        <f>IF(ISNUMBER('Panel Spreadsheet'!AT114),'Panel Spreadsheet'!AT114*Maturity!AT114,"")</f>
        <v/>
      </c>
      <c r="AU114" s="3" t="str">
        <f>IF(ISNUMBER('Panel Spreadsheet'!AU114),'Panel Spreadsheet'!AU114*Maturity!AU114,"")</f>
        <v/>
      </c>
      <c r="AV114" s="3" t="str">
        <f>IF(ISNUMBER('Panel Spreadsheet'!AV114),'Panel Spreadsheet'!AV114*Maturity!AV114,"")</f>
        <v/>
      </c>
      <c r="AW114" s="3" t="str">
        <f>IF(ISNUMBER('Panel Spreadsheet'!AW114),'Panel Spreadsheet'!AW114*Maturity!AW114,"")</f>
        <v/>
      </c>
      <c r="AX114" s="3" t="str">
        <f>IF(ISNUMBER('Panel Spreadsheet'!AX114),'Panel Spreadsheet'!AX114*Maturity!AX114,"")</f>
        <v/>
      </c>
      <c r="AY114" s="3" t="str">
        <f>IF(ISNUMBER('Panel Spreadsheet'!AY114),'Panel Spreadsheet'!AY114*Maturity!AY114,"")</f>
        <v/>
      </c>
      <c r="AZ114" s="3" t="str">
        <f>IF(ISNUMBER('Panel Spreadsheet'!AZ114),'Panel Spreadsheet'!AZ114*Maturity!AZ114,"")</f>
        <v/>
      </c>
      <c r="BA114" s="3" t="str">
        <f>IF(ISNUMBER('Panel Spreadsheet'!BA114),'Panel Spreadsheet'!BA114*Maturity!BA114,"")</f>
        <v/>
      </c>
      <c r="BB114" s="3" t="str">
        <f>IF(ISNUMBER('Panel Spreadsheet'!BB114),'Panel Spreadsheet'!BB114*Maturity!BB114,"")</f>
        <v/>
      </c>
      <c r="BC114" s="3" t="str">
        <f>IF(ISNUMBER('Panel Spreadsheet'!BC114),'Panel Spreadsheet'!BC114*Maturity!BC114,"")</f>
        <v/>
      </c>
      <c r="BD114" s="3" t="str">
        <f>IF(ISNUMBER('Panel Spreadsheet'!BD114),'Panel Spreadsheet'!BD114*Maturity!BD114,"")</f>
        <v/>
      </c>
      <c r="BE114" s="3" t="str">
        <f>IF(ISNUMBER('Panel Spreadsheet'!BE114),'Panel Spreadsheet'!BE114*Maturity!BE114,"")</f>
        <v/>
      </c>
      <c r="BF114" s="3" t="str">
        <f>IF(ISNUMBER('Panel Spreadsheet'!BF114),'Panel Spreadsheet'!BF114*Maturity!BF114,"")</f>
        <v/>
      </c>
      <c r="BG114" s="3" t="str">
        <f>IF(ISNUMBER('Panel Spreadsheet'!BG114),'Panel Spreadsheet'!BG114*Maturity!BG114,"")</f>
        <v/>
      </c>
      <c r="BH114" s="3" t="str">
        <f>IF(ISNUMBER('Panel Spreadsheet'!BH114),'Panel Spreadsheet'!BH114*Maturity!BH114,"")</f>
        <v/>
      </c>
      <c r="BI114" s="3" t="str">
        <f>IF(ISNUMBER('Panel Spreadsheet'!BI114),'Panel Spreadsheet'!BI114*Maturity!BI114,"")</f>
        <v/>
      </c>
      <c r="BJ114" s="3" t="str">
        <f>IF(ISNUMBER('Panel Spreadsheet'!BJ114),'Panel Spreadsheet'!BJ114*Maturity!BJ114,"")</f>
        <v/>
      </c>
      <c r="BK114" s="3" t="str">
        <f>IF(ISNUMBER('Panel Spreadsheet'!BK114),'Panel Spreadsheet'!BK114*Maturity!BK114,"")</f>
        <v/>
      </c>
      <c r="BL114" s="3" t="str">
        <f>IF(ISNUMBER('Panel Spreadsheet'!BL114),'Panel Spreadsheet'!BL114*Maturity!BL114,"")</f>
        <v/>
      </c>
      <c r="BM114" s="3" t="str">
        <f>IF(ISNUMBER('Panel Spreadsheet'!BM114),'Panel Spreadsheet'!BM114*Maturity!BM114,"")</f>
        <v/>
      </c>
    </row>
    <row r="115" spans="1:65" x14ac:dyDescent="0.35">
      <c r="A115" s="51" t="s">
        <v>27</v>
      </c>
      <c r="B115" s="49" t="s">
        <v>128</v>
      </c>
      <c r="C115" s="27">
        <v>5</v>
      </c>
      <c r="D115" s="26">
        <v>1927</v>
      </c>
      <c r="E115" s="135">
        <v>1927</v>
      </c>
      <c r="F115" s="3" t="str">
        <f>IF(ISNUMBER('Panel Spreadsheet'!F115),'Panel Spreadsheet'!F115*Maturity!F115,"")</f>
        <v/>
      </c>
      <c r="G115" s="3" t="str">
        <f>IF(ISNUMBER('Panel Spreadsheet'!G115),'Panel Spreadsheet'!G115*Maturity!G115,"")</f>
        <v/>
      </c>
      <c r="H115" s="3" t="str">
        <f>IF(ISNUMBER('Panel Spreadsheet'!H115),'Panel Spreadsheet'!H115*Maturity!H115,"")</f>
        <v/>
      </c>
      <c r="I115" s="3" t="str">
        <f>IF(ISNUMBER('Panel Spreadsheet'!I115),'Panel Spreadsheet'!I115*Maturity!I115,"")</f>
        <v/>
      </c>
      <c r="J115" s="3">
        <f>IF(ISNUMBER('Panel Spreadsheet'!J115),'Panel Spreadsheet'!J115*Maturity!J115,"")</f>
        <v>1350000</v>
      </c>
      <c r="K115" s="3">
        <f>IF(ISNUMBER('Panel Spreadsheet'!K115),'Panel Spreadsheet'!K115*Maturity!K115,"")</f>
        <v>1200750</v>
      </c>
      <c r="L115" s="3">
        <f>IF(ISNUMBER('Panel Spreadsheet'!L115),'Panel Spreadsheet'!L115*Maturity!L115,"")</f>
        <v>2721600</v>
      </c>
      <c r="M115" s="3">
        <f>IF(ISNUMBER('Panel Spreadsheet'!M115),'Panel Spreadsheet'!M115*Maturity!M115,"")</f>
        <v>3905550</v>
      </c>
      <c r="N115" s="3">
        <f>IF(ISNUMBER('Panel Spreadsheet'!N115),'Panel Spreadsheet'!N115*Maturity!N115,"")</f>
        <v>4005281.25</v>
      </c>
      <c r="O115" s="3" t="str">
        <f>IF(ISNUMBER('Panel Spreadsheet'!O115),'Panel Spreadsheet'!O115*Maturity!O115,"")</f>
        <v/>
      </c>
      <c r="P115" s="3" t="str">
        <f>IF(ISNUMBER('Panel Spreadsheet'!P115),'Panel Spreadsheet'!P115*Maturity!P115,"")</f>
        <v/>
      </c>
      <c r="Q115" s="3" t="str">
        <f>IF(ISNUMBER('Panel Spreadsheet'!Q115),'Panel Spreadsheet'!Q115*Maturity!Q115,"")</f>
        <v/>
      </c>
      <c r="R115" s="3" t="str">
        <f>IF(ISNUMBER('Panel Spreadsheet'!R115),'Panel Spreadsheet'!R115*Maturity!R115,"")</f>
        <v/>
      </c>
      <c r="S115" s="3" t="str">
        <f>IF(ISNUMBER('Panel Spreadsheet'!S115),'Panel Spreadsheet'!S115*Maturity!S115,"")</f>
        <v/>
      </c>
      <c r="T115" s="3" t="str">
        <f>IF(ISNUMBER('Panel Spreadsheet'!T115),'Panel Spreadsheet'!T115*Maturity!T115,"")</f>
        <v/>
      </c>
      <c r="U115" s="3" t="str">
        <f>IF(ISNUMBER('Panel Spreadsheet'!U115),'Panel Spreadsheet'!U115*Maturity!U115,"")</f>
        <v/>
      </c>
      <c r="V115" s="3" t="str">
        <f>IF(ISNUMBER('Panel Spreadsheet'!V115),'Panel Spreadsheet'!V115*Maturity!V115,"")</f>
        <v/>
      </c>
      <c r="W115" s="3" t="str">
        <f>IF(ISNUMBER('Panel Spreadsheet'!W115),'Panel Spreadsheet'!W115*Maturity!W115,"")</f>
        <v/>
      </c>
      <c r="X115" s="3" t="str">
        <f>IF(ISNUMBER('Panel Spreadsheet'!X115),'Panel Spreadsheet'!X115*Maturity!X115,"")</f>
        <v/>
      </c>
      <c r="Y115" s="3" t="str">
        <f>IF(ISNUMBER('Panel Spreadsheet'!Y115),'Panel Spreadsheet'!Y115*Maturity!Y115,"")</f>
        <v/>
      </c>
      <c r="Z115" s="3" t="str">
        <f>IF(ISNUMBER('Panel Spreadsheet'!Z115),'Panel Spreadsheet'!Z115*Maturity!Z115,"")</f>
        <v/>
      </c>
      <c r="AA115" s="3" t="str">
        <f>IF(ISNUMBER('Panel Spreadsheet'!AA115),'Panel Spreadsheet'!AA115*Maturity!AA115,"")</f>
        <v/>
      </c>
      <c r="AB115" s="3" t="str">
        <f>IF(ISNUMBER('Panel Spreadsheet'!AB115),'Panel Spreadsheet'!AB115*Maturity!AB115,"")</f>
        <v/>
      </c>
      <c r="AC115" s="3" t="str">
        <f>IF(ISNUMBER('Panel Spreadsheet'!AC115),'Panel Spreadsheet'!AC115*Maturity!AC115,"")</f>
        <v/>
      </c>
      <c r="AD115" s="3" t="str">
        <f>IF(ISNUMBER('Panel Spreadsheet'!AD115),'Panel Spreadsheet'!AD115*Maturity!AD115,"")</f>
        <v/>
      </c>
      <c r="AE115" s="3" t="str">
        <f>IF(ISNUMBER('Panel Spreadsheet'!AE115),'Panel Spreadsheet'!AE115*Maturity!AE115,"")</f>
        <v/>
      </c>
      <c r="AF115" s="3" t="str">
        <f>IF(ISNUMBER('Panel Spreadsheet'!AF115),'Panel Spreadsheet'!AF115*Maturity!AF115,"")</f>
        <v/>
      </c>
      <c r="AG115" s="3" t="str">
        <f>IF(ISNUMBER('Panel Spreadsheet'!AG115),'Panel Spreadsheet'!AG115*Maturity!AG115,"")</f>
        <v/>
      </c>
      <c r="AH115" s="3" t="str">
        <f>IF(ISNUMBER('Panel Spreadsheet'!AH115),'Panel Spreadsheet'!AH115*Maturity!AH115,"")</f>
        <v/>
      </c>
      <c r="AI115" s="3" t="str">
        <f>IF(ISNUMBER('Panel Spreadsheet'!AI115),'Panel Spreadsheet'!AI115*Maturity!AI115,"")</f>
        <v/>
      </c>
      <c r="AJ115" s="3" t="str">
        <f>IF(ISNUMBER('Panel Spreadsheet'!AJ115),'Panel Spreadsheet'!AJ115*Maturity!AJ115,"")</f>
        <v/>
      </c>
      <c r="AK115" s="3" t="str">
        <f>IF(ISNUMBER('Panel Spreadsheet'!AK115),'Panel Spreadsheet'!AK115*Maturity!AK115,"")</f>
        <v/>
      </c>
      <c r="AL115" s="3" t="str">
        <f>IF(ISNUMBER('Panel Spreadsheet'!AL115),'Panel Spreadsheet'!AL115*Maturity!AL115,"")</f>
        <v/>
      </c>
      <c r="AM115" s="3" t="str">
        <f>IF(ISNUMBER('Panel Spreadsheet'!AM115),'Panel Spreadsheet'!AM115*Maturity!AM115,"")</f>
        <v/>
      </c>
      <c r="AN115" s="3" t="str">
        <f>IF(ISNUMBER('Panel Spreadsheet'!AN115),'Panel Spreadsheet'!AN115*Maturity!AN115,"")</f>
        <v/>
      </c>
      <c r="AO115" s="3" t="str">
        <f>IF(ISNUMBER('Panel Spreadsheet'!AO115),'Panel Spreadsheet'!AO115*Maturity!AO115,"")</f>
        <v/>
      </c>
      <c r="AP115" s="3" t="str">
        <f>IF(ISNUMBER('Panel Spreadsheet'!AP115),'Panel Spreadsheet'!AP115*Maturity!AP115,"")</f>
        <v/>
      </c>
      <c r="AQ115" s="3" t="str">
        <f>IF(ISNUMBER('Panel Spreadsheet'!AQ115),'Panel Spreadsheet'!AQ115*Maturity!AQ115,"")</f>
        <v/>
      </c>
      <c r="AR115" s="3" t="str">
        <f>IF(ISNUMBER('Panel Spreadsheet'!AR115),'Panel Spreadsheet'!AR115*Maturity!AR115,"")</f>
        <v/>
      </c>
      <c r="AS115" s="3" t="str">
        <f>IF(ISNUMBER('Panel Spreadsheet'!AS115),'Panel Spreadsheet'!AS115*Maturity!AS115,"")</f>
        <v/>
      </c>
      <c r="AT115" s="3" t="str">
        <f>IF(ISNUMBER('Panel Spreadsheet'!AT115),'Panel Spreadsheet'!AT115*Maturity!AT115,"")</f>
        <v/>
      </c>
      <c r="AU115" s="3" t="str">
        <f>IF(ISNUMBER('Panel Spreadsheet'!AU115),'Panel Spreadsheet'!AU115*Maturity!AU115,"")</f>
        <v/>
      </c>
      <c r="AV115" s="3" t="str">
        <f>IF(ISNUMBER('Panel Spreadsheet'!AV115),'Panel Spreadsheet'!AV115*Maturity!AV115,"")</f>
        <v/>
      </c>
      <c r="AW115" s="3" t="str">
        <f>IF(ISNUMBER('Panel Spreadsheet'!AW115),'Panel Spreadsheet'!AW115*Maturity!AW115,"")</f>
        <v/>
      </c>
      <c r="AX115" s="3" t="str">
        <f>IF(ISNUMBER('Panel Spreadsheet'!AX115),'Panel Spreadsheet'!AX115*Maturity!AX115,"")</f>
        <v/>
      </c>
      <c r="AY115" s="3" t="str">
        <f>IF(ISNUMBER('Panel Spreadsheet'!AY115),'Panel Spreadsheet'!AY115*Maturity!AY115,"")</f>
        <v/>
      </c>
      <c r="AZ115" s="3" t="str">
        <f>IF(ISNUMBER('Panel Spreadsheet'!AZ115),'Panel Spreadsheet'!AZ115*Maturity!AZ115,"")</f>
        <v/>
      </c>
      <c r="BA115" s="3" t="str">
        <f>IF(ISNUMBER('Panel Spreadsheet'!BA115),'Panel Spreadsheet'!BA115*Maturity!BA115,"")</f>
        <v/>
      </c>
      <c r="BB115" s="3" t="str">
        <f>IF(ISNUMBER('Panel Spreadsheet'!BB115),'Panel Spreadsheet'!BB115*Maturity!BB115,"")</f>
        <v/>
      </c>
      <c r="BC115" s="3" t="str">
        <f>IF(ISNUMBER('Panel Spreadsheet'!BC115),'Panel Spreadsheet'!BC115*Maturity!BC115,"")</f>
        <v/>
      </c>
      <c r="BD115" s="3" t="str">
        <f>IF(ISNUMBER('Panel Spreadsheet'!BD115),'Panel Spreadsheet'!BD115*Maturity!BD115,"")</f>
        <v/>
      </c>
      <c r="BE115" s="3" t="str">
        <f>IF(ISNUMBER('Panel Spreadsheet'!BE115),'Panel Spreadsheet'!BE115*Maturity!BE115,"")</f>
        <v/>
      </c>
      <c r="BF115" s="3" t="str">
        <f>IF(ISNUMBER('Panel Spreadsheet'!BF115),'Panel Spreadsheet'!BF115*Maturity!BF115,"")</f>
        <v/>
      </c>
      <c r="BG115" s="3" t="str">
        <f>IF(ISNUMBER('Panel Spreadsheet'!BG115),'Panel Spreadsheet'!BG115*Maturity!BG115,"")</f>
        <v/>
      </c>
      <c r="BH115" s="3" t="str">
        <f>IF(ISNUMBER('Panel Spreadsheet'!BH115),'Panel Spreadsheet'!BH115*Maturity!BH115,"")</f>
        <v/>
      </c>
      <c r="BI115" s="3" t="str">
        <f>IF(ISNUMBER('Panel Spreadsheet'!BI115),'Panel Spreadsheet'!BI115*Maturity!BI115,"")</f>
        <v/>
      </c>
      <c r="BJ115" s="3" t="str">
        <f>IF(ISNUMBER('Panel Spreadsheet'!BJ115),'Panel Spreadsheet'!BJ115*Maturity!BJ115,"")</f>
        <v/>
      </c>
      <c r="BK115" s="3" t="str">
        <f>IF(ISNUMBER('Panel Spreadsheet'!BK115),'Panel Spreadsheet'!BK115*Maturity!BK115,"")</f>
        <v/>
      </c>
      <c r="BL115" s="3" t="str">
        <f>IF(ISNUMBER('Panel Spreadsheet'!BL115),'Panel Spreadsheet'!BL115*Maturity!BL115,"")</f>
        <v/>
      </c>
      <c r="BM115" s="3" t="str">
        <f>IF(ISNUMBER('Panel Spreadsheet'!BM115),'Panel Spreadsheet'!BM115*Maturity!BM115,"")</f>
        <v/>
      </c>
    </row>
    <row r="116" spans="1:65" x14ac:dyDescent="0.35">
      <c r="A116" s="131" t="s">
        <v>27</v>
      </c>
      <c r="B116" s="49" t="s">
        <v>128</v>
      </c>
      <c r="C116" s="27">
        <v>5</v>
      </c>
      <c r="D116" s="22">
        <v>1928</v>
      </c>
      <c r="E116" s="115">
        <v>1928</v>
      </c>
      <c r="F116" s="3" t="str">
        <f>IF(ISNUMBER('Panel Spreadsheet'!F116),'Panel Spreadsheet'!F116*Maturity!F116,"")</f>
        <v/>
      </c>
      <c r="G116" s="3" t="str">
        <f>IF(ISNUMBER('Panel Spreadsheet'!G116),'Panel Spreadsheet'!G116*Maturity!G116,"")</f>
        <v/>
      </c>
      <c r="H116" s="3" t="str">
        <f>IF(ISNUMBER('Panel Spreadsheet'!H116),'Panel Spreadsheet'!H116*Maturity!H116,"")</f>
        <v/>
      </c>
      <c r="I116" s="3" t="str">
        <f>IF(ISNUMBER('Panel Spreadsheet'!I116),'Panel Spreadsheet'!I116*Maturity!I116,"")</f>
        <v/>
      </c>
      <c r="J116" s="3" t="str">
        <f>IF(ISNUMBER('Panel Spreadsheet'!J116),'Panel Spreadsheet'!J116*Maturity!J116,"")</f>
        <v/>
      </c>
      <c r="K116" s="3">
        <f>IF(ISNUMBER('Panel Spreadsheet'!K116),'Panel Spreadsheet'!K116*Maturity!K116,"")</f>
        <v>3982500</v>
      </c>
      <c r="L116" s="3">
        <f>IF(ISNUMBER('Panel Spreadsheet'!L116),'Panel Spreadsheet'!L116*Maturity!L116,"")</f>
        <v>8582400</v>
      </c>
      <c r="M116" s="3" t="str">
        <f>IF(ISNUMBER('Panel Spreadsheet'!M116),'Panel Spreadsheet'!M116*Maturity!M116,"")</f>
        <v/>
      </c>
      <c r="N116" s="3" t="str">
        <f>IF(ISNUMBER('Panel Spreadsheet'!N116),'Panel Spreadsheet'!N116*Maturity!N116,"")</f>
        <v/>
      </c>
      <c r="O116" s="3" t="str">
        <f>IF(ISNUMBER('Panel Spreadsheet'!O116),'Panel Spreadsheet'!O116*Maturity!O116,"")</f>
        <v/>
      </c>
      <c r="P116" s="3" t="str">
        <f>IF(ISNUMBER('Panel Spreadsheet'!P116),'Panel Spreadsheet'!P116*Maturity!P116,"")</f>
        <v/>
      </c>
      <c r="Q116" s="3" t="str">
        <f>IF(ISNUMBER('Panel Spreadsheet'!Q116),'Panel Spreadsheet'!Q116*Maturity!Q116,"")</f>
        <v/>
      </c>
      <c r="R116" s="3" t="str">
        <f>IF(ISNUMBER('Panel Spreadsheet'!R116),'Panel Spreadsheet'!R116*Maturity!R116,"")</f>
        <v/>
      </c>
      <c r="S116" s="3" t="str">
        <f>IF(ISNUMBER('Panel Spreadsheet'!S116),'Panel Spreadsheet'!S116*Maturity!S116,"")</f>
        <v/>
      </c>
      <c r="T116" s="3" t="str">
        <f>IF(ISNUMBER('Panel Spreadsheet'!T116),'Panel Spreadsheet'!T116*Maturity!T116,"")</f>
        <v/>
      </c>
      <c r="U116" s="3" t="str">
        <f>IF(ISNUMBER('Panel Spreadsheet'!U116),'Panel Spreadsheet'!U116*Maturity!U116,"")</f>
        <v/>
      </c>
      <c r="V116" s="3" t="str">
        <f>IF(ISNUMBER('Panel Spreadsheet'!V116),'Panel Spreadsheet'!V116*Maturity!V116,"")</f>
        <v/>
      </c>
      <c r="W116" s="3" t="str">
        <f>IF(ISNUMBER('Panel Spreadsheet'!W116),'Panel Spreadsheet'!W116*Maturity!W116,"")</f>
        <v/>
      </c>
      <c r="X116" s="3" t="str">
        <f>IF(ISNUMBER('Panel Spreadsheet'!X116),'Panel Spreadsheet'!X116*Maturity!X116,"")</f>
        <v/>
      </c>
      <c r="Y116" s="3" t="str">
        <f>IF(ISNUMBER('Panel Spreadsheet'!Y116),'Panel Spreadsheet'!Y116*Maturity!Y116,"")</f>
        <v/>
      </c>
      <c r="Z116" s="3" t="str">
        <f>IF(ISNUMBER('Panel Spreadsheet'!Z116),'Panel Spreadsheet'!Z116*Maturity!Z116,"")</f>
        <v/>
      </c>
      <c r="AA116" s="3" t="str">
        <f>IF(ISNUMBER('Panel Spreadsheet'!AA116),'Panel Spreadsheet'!AA116*Maturity!AA116,"")</f>
        <v/>
      </c>
      <c r="AB116" s="3" t="str">
        <f>IF(ISNUMBER('Panel Spreadsheet'!AB116),'Panel Spreadsheet'!AB116*Maturity!AB116,"")</f>
        <v/>
      </c>
      <c r="AC116" s="3" t="str">
        <f>IF(ISNUMBER('Panel Spreadsheet'!AC116),'Panel Spreadsheet'!AC116*Maturity!AC116,"")</f>
        <v/>
      </c>
      <c r="AD116" s="3" t="str">
        <f>IF(ISNUMBER('Panel Spreadsheet'!AD116),'Panel Spreadsheet'!AD116*Maturity!AD116,"")</f>
        <v/>
      </c>
      <c r="AE116" s="3" t="str">
        <f>IF(ISNUMBER('Panel Spreadsheet'!AE116),'Panel Spreadsheet'!AE116*Maturity!AE116,"")</f>
        <v/>
      </c>
      <c r="AF116" s="3" t="str">
        <f>IF(ISNUMBER('Panel Spreadsheet'!AF116),'Panel Spreadsheet'!AF116*Maturity!AF116,"")</f>
        <v/>
      </c>
      <c r="AG116" s="3" t="str">
        <f>IF(ISNUMBER('Panel Spreadsheet'!AG116),'Panel Spreadsheet'!AG116*Maturity!AG116,"")</f>
        <v/>
      </c>
      <c r="AH116" s="3" t="str">
        <f>IF(ISNUMBER('Panel Spreadsheet'!AH116),'Panel Spreadsheet'!AH116*Maturity!AH116,"")</f>
        <v/>
      </c>
      <c r="AI116" s="3" t="str">
        <f>IF(ISNUMBER('Panel Spreadsheet'!AI116),'Panel Spreadsheet'!AI116*Maturity!AI116,"")</f>
        <v/>
      </c>
      <c r="AJ116" s="3" t="str">
        <f>IF(ISNUMBER('Panel Spreadsheet'!AJ116),'Panel Spreadsheet'!AJ116*Maturity!AJ116,"")</f>
        <v/>
      </c>
      <c r="AK116" s="3" t="str">
        <f>IF(ISNUMBER('Panel Spreadsheet'!AK116),'Panel Spreadsheet'!AK116*Maturity!AK116,"")</f>
        <v/>
      </c>
      <c r="AL116" s="3" t="str">
        <f>IF(ISNUMBER('Panel Spreadsheet'!AL116),'Panel Spreadsheet'!AL116*Maturity!AL116,"")</f>
        <v/>
      </c>
      <c r="AM116" s="3" t="str">
        <f>IF(ISNUMBER('Panel Spreadsheet'!AM116),'Panel Spreadsheet'!AM116*Maturity!AM116,"")</f>
        <v/>
      </c>
      <c r="AN116" s="3" t="str">
        <f>IF(ISNUMBER('Panel Spreadsheet'!AN116),'Panel Spreadsheet'!AN116*Maturity!AN116,"")</f>
        <v/>
      </c>
      <c r="AO116" s="3" t="str">
        <f>IF(ISNUMBER('Panel Spreadsheet'!AO116),'Panel Spreadsheet'!AO116*Maturity!AO116,"")</f>
        <v/>
      </c>
      <c r="AP116" s="3" t="str">
        <f>IF(ISNUMBER('Panel Spreadsheet'!AP116),'Panel Spreadsheet'!AP116*Maturity!AP116,"")</f>
        <v/>
      </c>
      <c r="AQ116" s="3" t="str">
        <f>IF(ISNUMBER('Panel Spreadsheet'!AQ116),'Panel Spreadsheet'!AQ116*Maturity!AQ116,"")</f>
        <v/>
      </c>
      <c r="AR116" s="3" t="str">
        <f>IF(ISNUMBER('Panel Spreadsheet'!AR116),'Panel Spreadsheet'!AR116*Maturity!AR116,"")</f>
        <v/>
      </c>
      <c r="AS116" s="3" t="str">
        <f>IF(ISNUMBER('Panel Spreadsheet'!AS116),'Panel Spreadsheet'!AS116*Maturity!AS116,"")</f>
        <v/>
      </c>
      <c r="AT116" s="3" t="str">
        <f>IF(ISNUMBER('Panel Spreadsheet'!AT116),'Panel Spreadsheet'!AT116*Maturity!AT116,"")</f>
        <v/>
      </c>
      <c r="AU116" s="3" t="str">
        <f>IF(ISNUMBER('Panel Spreadsheet'!AU116),'Panel Spreadsheet'!AU116*Maturity!AU116,"")</f>
        <v/>
      </c>
      <c r="AV116" s="3" t="str">
        <f>IF(ISNUMBER('Panel Spreadsheet'!AV116),'Panel Spreadsheet'!AV116*Maturity!AV116,"")</f>
        <v/>
      </c>
      <c r="AW116" s="3" t="str">
        <f>IF(ISNUMBER('Panel Spreadsheet'!AW116),'Panel Spreadsheet'!AW116*Maturity!AW116,"")</f>
        <v/>
      </c>
      <c r="AX116" s="3" t="str">
        <f>IF(ISNUMBER('Panel Spreadsheet'!AX116),'Panel Spreadsheet'!AX116*Maturity!AX116,"")</f>
        <v/>
      </c>
      <c r="AY116" s="3" t="str">
        <f>IF(ISNUMBER('Panel Spreadsheet'!AY116),'Panel Spreadsheet'!AY116*Maturity!AY116,"")</f>
        <v/>
      </c>
      <c r="AZ116" s="3" t="str">
        <f>IF(ISNUMBER('Panel Spreadsheet'!AZ116),'Panel Spreadsheet'!AZ116*Maturity!AZ116,"")</f>
        <v/>
      </c>
      <c r="BA116" s="3" t="str">
        <f>IF(ISNUMBER('Panel Spreadsheet'!BA116),'Panel Spreadsheet'!BA116*Maturity!BA116,"")</f>
        <v/>
      </c>
      <c r="BB116" s="3" t="str">
        <f>IF(ISNUMBER('Panel Spreadsheet'!BB116),'Panel Spreadsheet'!BB116*Maturity!BB116,"")</f>
        <v/>
      </c>
      <c r="BC116" s="3" t="str">
        <f>IF(ISNUMBER('Panel Spreadsheet'!BC116),'Panel Spreadsheet'!BC116*Maturity!BC116,"")</f>
        <v/>
      </c>
      <c r="BD116" s="3" t="str">
        <f>IF(ISNUMBER('Panel Spreadsheet'!BD116),'Panel Spreadsheet'!BD116*Maturity!BD116,"")</f>
        <v/>
      </c>
      <c r="BE116" s="3" t="str">
        <f>IF(ISNUMBER('Panel Spreadsheet'!BE116),'Panel Spreadsheet'!BE116*Maturity!BE116,"")</f>
        <v/>
      </c>
      <c r="BF116" s="3" t="str">
        <f>IF(ISNUMBER('Panel Spreadsheet'!BF116),'Panel Spreadsheet'!BF116*Maturity!BF116,"")</f>
        <v/>
      </c>
      <c r="BG116" s="3" t="str">
        <f>IF(ISNUMBER('Panel Spreadsheet'!BG116),'Panel Spreadsheet'!BG116*Maturity!BG116,"")</f>
        <v/>
      </c>
      <c r="BH116" s="3" t="str">
        <f>IF(ISNUMBER('Panel Spreadsheet'!BH116),'Panel Spreadsheet'!BH116*Maturity!BH116,"")</f>
        <v/>
      </c>
      <c r="BI116" s="3" t="str">
        <f>IF(ISNUMBER('Panel Spreadsheet'!BI116),'Panel Spreadsheet'!BI116*Maturity!BI116,"")</f>
        <v/>
      </c>
      <c r="BJ116" s="3" t="str">
        <f>IF(ISNUMBER('Panel Spreadsheet'!BJ116),'Panel Spreadsheet'!BJ116*Maturity!BJ116,"")</f>
        <v/>
      </c>
      <c r="BK116" s="3" t="str">
        <f>IF(ISNUMBER('Panel Spreadsheet'!BK116),'Panel Spreadsheet'!BK116*Maturity!BK116,"")</f>
        <v/>
      </c>
      <c r="BL116" s="3" t="str">
        <f>IF(ISNUMBER('Panel Spreadsheet'!BL116),'Panel Spreadsheet'!BL116*Maturity!BL116,"")</f>
        <v/>
      </c>
      <c r="BM116" s="3" t="str">
        <f>IF(ISNUMBER('Panel Spreadsheet'!BM116),'Panel Spreadsheet'!BM116*Maturity!BM116,"")</f>
        <v/>
      </c>
    </row>
    <row r="117" spans="1:65" x14ac:dyDescent="0.35">
      <c r="A117" s="130" t="s">
        <v>27</v>
      </c>
      <c r="B117" s="49" t="s">
        <v>128</v>
      </c>
      <c r="C117" s="27">
        <v>5</v>
      </c>
      <c r="D117" s="22">
        <v>1928</v>
      </c>
      <c r="E117" s="115">
        <v>1928</v>
      </c>
      <c r="F117" s="3" t="str">
        <f>IF(ISNUMBER('Panel Spreadsheet'!F117),'Panel Spreadsheet'!F117*Maturity!F117,"")</f>
        <v/>
      </c>
      <c r="G117" s="3" t="str">
        <f>IF(ISNUMBER('Panel Spreadsheet'!G117),'Panel Spreadsheet'!G117*Maturity!G117,"")</f>
        <v/>
      </c>
      <c r="H117" s="3" t="str">
        <f>IF(ISNUMBER('Panel Spreadsheet'!H117),'Panel Spreadsheet'!H117*Maturity!H117,"")</f>
        <v/>
      </c>
      <c r="I117" s="3" t="str">
        <f>IF(ISNUMBER('Panel Spreadsheet'!I117),'Panel Spreadsheet'!I117*Maturity!I117,"")</f>
        <v/>
      </c>
      <c r="J117" s="3" t="str">
        <f>IF(ISNUMBER('Panel Spreadsheet'!J117),'Panel Spreadsheet'!J117*Maturity!J117,"")</f>
        <v/>
      </c>
      <c r="K117" s="3">
        <f>IF(ISNUMBER('Panel Spreadsheet'!K117),'Panel Spreadsheet'!K117*Maturity!K117,"")</f>
        <v>180000</v>
      </c>
      <c r="L117" s="3">
        <f>IF(ISNUMBER('Panel Spreadsheet'!L117),'Panel Spreadsheet'!L117*Maturity!L117,"")</f>
        <v>153600</v>
      </c>
      <c r="M117" s="3" t="str">
        <f>IF(ISNUMBER('Panel Spreadsheet'!M117),'Panel Spreadsheet'!M117*Maturity!M117,"")</f>
        <v/>
      </c>
      <c r="N117" s="3" t="str">
        <f>IF(ISNUMBER('Panel Spreadsheet'!N117),'Panel Spreadsheet'!N117*Maturity!N117,"")</f>
        <v/>
      </c>
      <c r="O117" s="3" t="str">
        <f>IF(ISNUMBER('Panel Spreadsheet'!O117),'Panel Spreadsheet'!O117*Maturity!O117,"")</f>
        <v/>
      </c>
      <c r="P117" s="3" t="str">
        <f>IF(ISNUMBER('Panel Spreadsheet'!P117),'Panel Spreadsheet'!P117*Maturity!P117,"")</f>
        <v/>
      </c>
      <c r="Q117" s="3" t="str">
        <f>IF(ISNUMBER('Panel Spreadsheet'!Q117),'Panel Spreadsheet'!Q117*Maturity!Q117,"")</f>
        <v/>
      </c>
      <c r="R117" s="3" t="str">
        <f>IF(ISNUMBER('Panel Spreadsheet'!R117),'Panel Spreadsheet'!R117*Maturity!R117,"")</f>
        <v/>
      </c>
      <c r="S117" s="3" t="str">
        <f>IF(ISNUMBER('Panel Spreadsheet'!S117),'Panel Spreadsheet'!S117*Maturity!S117,"")</f>
        <v/>
      </c>
      <c r="T117" s="3" t="str">
        <f>IF(ISNUMBER('Panel Spreadsheet'!T117),'Panel Spreadsheet'!T117*Maturity!T117,"")</f>
        <v/>
      </c>
      <c r="U117" s="3" t="str">
        <f>IF(ISNUMBER('Panel Spreadsheet'!U117),'Panel Spreadsheet'!U117*Maturity!U117,"")</f>
        <v/>
      </c>
      <c r="V117" s="3" t="str">
        <f>IF(ISNUMBER('Panel Spreadsheet'!V117),'Panel Spreadsheet'!V117*Maturity!V117,"")</f>
        <v/>
      </c>
      <c r="W117" s="3" t="str">
        <f>IF(ISNUMBER('Panel Spreadsheet'!W117),'Panel Spreadsheet'!W117*Maturity!W117,"")</f>
        <v/>
      </c>
      <c r="X117" s="3" t="str">
        <f>IF(ISNUMBER('Panel Spreadsheet'!X117),'Panel Spreadsheet'!X117*Maturity!X117,"")</f>
        <v/>
      </c>
      <c r="Y117" s="3" t="str">
        <f>IF(ISNUMBER('Panel Spreadsheet'!Y117),'Panel Spreadsheet'!Y117*Maturity!Y117,"")</f>
        <v/>
      </c>
      <c r="Z117" s="3" t="str">
        <f>IF(ISNUMBER('Panel Spreadsheet'!Z117),'Panel Spreadsheet'!Z117*Maturity!Z117,"")</f>
        <v/>
      </c>
      <c r="AA117" s="3" t="str">
        <f>IF(ISNUMBER('Panel Spreadsheet'!AA117),'Panel Spreadsheet'!AA117*Maturity!AA117,"")</f>
        <v/>
      </c>
      <c r="AB117" s="3" t="str">
        <f>IF(ISNUMBER('Panel Spreadsheet'!AB117),'Panel Spreadsheet'!AB117*Maturity!AB117,"")</f>
        <v/>
      </c>
      <c r="AC117" s="3" t="str">
        <f>IF(ISNUMBER('Panel Spreadsheet'!AC117),'Panel Spreadsheet'!AC117*Maturity!AC117,"")</f>
        <v/>
      </c>
      <c r="AD117" s="3" t="str">
        <f>IF(ISNUMBER('Panel Spreadsheet'!AD117),'Panel Spreadsheet'!AD117*Maturity!AD117,"")</f>
        <v/>
      </c>
      <c r="AE117" s="3" t="str">
        <f>IF(ISNUMBER('Panel Spreadsheet'!AE117),'Panel Spreadsheet'!AE117*Maturity!AE117,"")</f>
        <v/>
      </c>
      <c r="AF117" s="3" t="str">
        <f>IF(ISNUMBER('Panel Spreadsheet'!AF117),'Panel Spreadsheet'!AF117*Maturity!AF117,"")</f>
        <v/>
      </c>
      <c r="AG117" s="3" t="str">
        <f>IF(ISNUMBER('Panel Spreadsheet'!AG117),'Panel Spreadsheet'!AG117*Maturity!AG117,"")</f>
        <v/>
      </c>
      <c r="AH117" s="3" t="str">
        <f>IF(ISNUMBER('Panel Spreadsheet'!AH117),'Panel Spreadsheet'!AH117*Maturity!AH117,"")</f>
        <v/>
      </c>
      <c r="AI117" s="3" t="str">
        <f>IF(ISNUMBER('Panel Spreadsheet'!AI117),'Panel Spreadsheet'!AI117*Maturity!AI117,"")</f>
        <v/>
      </c>
      <c r="AJ117" s="3" t="str">
        <f>IF(ISNUMBER('Panel Spreadsheet'!AJ117),'Panel Spreadsheet'!AJ117*Maturity!AJ117,"")</f>
        <v/>
      </c>
      <c r="AK117" s="3" t="str">
        <f>IF(ISNUMBER('Panel Spreadsheet'!AK117),'Panel Spreadsheet'!AK117*Maturity!AK117,"")</f>
        <v/>
      </c>
      <c r="AL117" s="3" t="str">
        <f>IF(ISNUMBER('Panel Spreadsheet'!AL117),'Panel Spreadsheet'!AL117*Maturity!AL117,"")</f>
        <v/>
      </c>
      <c r="AM117" s="3" t="str">
        <f>IF(ISNUMBER('Panel Spreadsheet'!AM117),'Panel Spreadsheet'!AM117*Maturity!AM117,"")</f>
        <v/>
      </c>
      <c r="AN117" s="3" t="str">
        <f>IF(ISNUMBER('Panel Spreadsheet'!AN117),'Panel Spreadsheet'!AN117*Maturity!AN117,"")</f>
        <v/>
      </c>
      <c r="AO117" s="3" t="str">
        <f>IF(ISNUMBER('Panel Spreadsheet'!AO117),'Panel Spreadsheet'!AO117*Maturity!AO117,"")</f>
        <v/>
      </c>
      <c r="AP117" s="3" t="str">
        <f>IF(ISNUMBER('Panel Spreadsheet'!AP117),'Panel Spreadsheet'!AP117*Maturity!AP117,"")</f>
        <v/>
      </c>
      <c r="AQ117" s="3" t="str">
        <f>IF(ISNUMBER('Panel Spreadsheet'!AQ117),'Panel Spreadsheet'!AQ117*Maturity!AQ117,"")</f>
        <v/>
      </c>
      <c r="AR117" s="3" t="str">
        <f>IF(ISNUMBER('Panel Spreadsheet'!AR117),'Panel Spreadsheet'!AR117*Maturity!AR117,"")</f>
        <v/>
      </c>
      <c r="AS117" s="3" t="str">
        <f>IF(ISNUMBER('Panel Spreadsheet'!AS117),'Panel Spreadsheet'!AS117*Maturity!AS117,"")</f>
        <v/>
      </c>
      <c r="AT117" s="3" t="str">
        <f>IF(ISNUMBER('Panel Spreadsheet'!AT117),'Panel Spreadsheet'!AT117*Maturity!AT117,"")</f>
        <v/>
      </c>
      <c r="AU117" s="3" t="str">
        <f>IF(ISNUMBER('Panel Spreadsheet'!AU117),'Panel Spreadsheet'!AU117*Maturity!AU117,"")</f>
        <v/>
      </c>
      <c r="AV117" s="3" t="str">
        <f>IF(ISNUMBER('Panel Spreadsheet'!AV117),'Panel Spreadsheet'!AV117*Maturity!AV117,"")</f>
        <v/>
      </c>
      <c r="AW117" s="3" t="str">
        <f>IF(ISNUMBER('Panel Spreadsheet'!AW117),'Panel Spreadsheet'!AW117*Maturity!AW117,"")</f>
        <v/>
      </c>
      <c r="AX117" s="3" t="str">
        <f>IF(ISNUMBER('Panel Spreadsheet'!AX117),'Panel Spreadsheet'!AX117*Maturity!AX117,"")</f>
        <v/>
      </c>
      <c r="AY117" s="3" t="str">
        <f>IF(ISNUMBER('Panel Spreadsheet'!AY117),'Panel Spreadsheet'!AY117*Maturity!AY117,"")</f>
        <v/>
      </c>
      <c r="AZ117" s="3" t="str">
        <f>IF(ISNUMBER('Panel Spreadsheet'!AZ117),'Panel Spreadsheet'!AZ117*Maturity!AZ117,"")</f>
        <v/>
      </c>
      <c r="BA117" s="3" t="str">
        <f>IF(ISNUMBER('Panel Spreadsheet'!BA117),'Panel Spreadsheet'!BA117*Maturity!BA117,"")</f>
        <v/>
      </c>
      <c r="BB117" s="3" t="str">
        <f>IF(ISNUMBER('Panel Spreadsheet'!BB117),'Panel Spreadsheet'!BB117*Maturity!BB117,"")</f>
        <v/>
      </c>
      <c r="BC117" s="3" t="str">
        <f>IF(ISNUMBER('Panel Spreadsheet'!BC117),'Panel Spreadsheet'!BC117*Maturity!BC117,"")</f>
        <v/>
      </c>
      <c r="BD117" s="3" t="str">
        <f>IF(ISNUMBER('Panel Spreadsheet'!BD117),'Panel Spreadsheet'!BD117*Maturity!BD117,"")</f>
        <v/>
      </c>
      <c r="BE117" s="3" t="str">
        <f>IF(ISNUMBER('Panel Spreadsheet'!BE117),'Panel Spreadsheet'!BE117*Maturity!BE117,"")</f>
        <v/>
      </c>
      <c r="BF117" s="3" t="str">
        <f>IF(ISNUMBER('Panel Spreadsheet'!BF117),'Panel Spreadsheet'!BF117*Maturity!BF117,"")</f>
        <v/>
      </c>
      <c r="BG117" s="3" t="str">
        <f>IF(ISNUMBER('Panel Spreadsheet'!BG117),'Panel Spreadsheet'!BG117*Maturity!BG117,"")</f>
        <v/>
      </c>
      <c r="BH117" s="3" t="str">
        <f>IF(ISNUMBER('Panel Spreadsheet'!BH117),'Panel Spreadsheet'!BH117*Maturity!BH117,"")</f>
        <v/>
      </c>
      <c r="BI117" s="3" t="str">
        <f>IF(ISNUMBER('Panel Spreadsheet'!BI117),'Panel Spreadsheet'!BI117*Maturity!BI117,"")</f>
        <v/>
      </c>
      <c r="BJ117" s="3" t="str">
        <f>IF(ISNUMBER('Panel Spreadsheet'!BJ117),'Panel Spreadsheet'!BJ117*Maturity!BJ117,"")</f>
        <v/>
      </c>
      <c r="BK117" s="3" t="str">
        <f>IF(ISNUMBER('Panel Spreadsheet'!BK117),'Panel Spreadsheet'!BK117*Maturity!BK117,"")</f>
        <v/>
      </c>
      <c r="BL117" s="3" t="str">
        <f>IF(ISNUMBER('Panel Spreadsheet'!BL117),'Panel Spreadsheet'!BL117*Maturity!BL117,"")</f>
        <v/>
      </c>
      <c r="BM117" s="3" t="str">
        <f>IF(ISNUMBER('Panel Spreadsheet'!BM117),'Panel Spreadsheet'!BM117*Maturity!BM117,"")</f>
        <v/>
      </c>
    </row>
    <row r="118" spans="1:65" x14ac:dyDescent="0.35">
      <c r="A118" s="51" t="s">
        <v>27</v>
      </c>
      <c r="B118" s="49" t="s">
        <v>128</v>
      </c>
      <c r="C118" s="27">
        <v>5</v>
      </c>
      <c r="D118" s="22">
        <v>1928</v>
      </c>
      <c r="E118" s="135">
        <v>1928</v>
      </c>
      <c r="F118" s="3" t="str">
        <f>IF(ISNUMBER('Panel Spreadsheet'!F118),'Panel Spreadsheet'!F118*Maturity!F118,"")</f>
        <v/>
      </c>
      <c r="G118" s="3" t="str">
        <f>IF(ISNUMBER('Panel Spreadsheet'!G118),'Panel Spreadsheet'!G118*Maturity!G118,"")</f>
        <v/>
      </c>
      <c r="H118" s="3" t="str">
        <f>IF(ISNUMBER('Panel Spreadsheet'!H118),'Panel Spreadsheet'!H118*Maturity!H118,"")</f>
        <v/>
      </c>
      <c r="I118" s="3" t="str">
        <f>IF(ISNUMBER('Panel Spreadsheet'!I118),'Panel Spreadsheet'!I118*Maturity!I118,"")</f>
        <v/>
      </c>
      <c r="J118" s="3" t="str">
        <f>IF(ISNUMBER('Panel Spreadsheet'!J118),'Panel Spreadsheet'!J118*Maturity!J118,"")</f>
        <v/>
      </c>
      <c r="K118" s="3">
        <f>IF(ISNUMBER('Panel Spreadsheet'!K118),'Panel Spreadsheet'!K118*Maturity!K118,"")</f>
        <v>1660500</v>
      </c>
      <c r="L118" s="3">
        <f>IF(ISNUMBER('Panel Spreadsheet'!L118),'Panel Spreadsheet'!L118*Maturity!L118,"")</f>
        <v>1416960</v>
      </c>
      <c r="M118" s="3">
        <f>IF(ISNUMBER('Panel Spreadsheet'!M118),'Panel Spreadsheet'!M118*Maturity!M118,"")</f>
        <v>4952920</v>
      </c>
      <c r="N118" s="3">
        <f>IF(ISNUMBER('Panel Spreadsheet'!N118),'Panel Spreadsheet'!N118*Maturity!N118,"")</f>
        <v>5215590</v>
      </c>
      <c r="O118" s="3" t="str">
        <f>IF(ISNUMBER('Panel Spreadsheet'!O118),'Panel Spreadsheet'!O118*Maturity!O118,"")</f>
        <v/>
      </c>
      <c r="P118" s="3" t="str">
        <f>IF(ISNUMBER('Panel Spreadsheet'!P118),'Panel Spreadsheet'!P118*Maturity!P118,"")</f>
        <v/>
      </c>
      <c r="Q118" s="3" t="str">
        <f>IF(ISNUMBER('Panel Spreadsheet'!Q118),'Panel Spreadsheet'!Q118*Maturity!Q118,"")</f>
        <v/>
      </c>
      <c r="R118" s="3" t="str">
        <f>IF(ISNUMBER('Panel Spreadsheet'!R118),'Panel Spreadsheet'!R118*Maturity!R118,"")</f>
        <v/>
      </c>
      <c r="S118" s="3" t="str">
        <f>IF(ISNUMBER('Panel Spreadsheet'!S118),'Panel Spreadsheet'!S118*Maturity!S118,"")</f>
        <v/>
      </c>
      <c r="T118" s="3" t="str">
        <f>IF(ISNUMBER('Panel Spreadsheet'!T118),'Panel Spreadsheet'!T118*Maturity!T118,"")</f>
        <v/>
      </c>
      <c r="U118" s="3" t="str">
        <f>IF(ISNUMBER('Panel Spreadsheet'!U118),'Panel Spreadsheet'!U118*Maturity!U118,"")</f>
        <v/>
      </c>
      <c r="V118" s="3" t="str">
        <f>IF(ISNUMBER('Panel Spreadsheet'!V118),'Panel Spreadsheet'!V118*Maturity!V118,"")</f>
        <v/>
      </c>
      <c r="W118" s="3" t="str">
        <f>IF(ISNUMBER('Panel Spreadsheet'!W118),'Panel Spreadsheet'!W118*Maturity!W118,"")</f>
        <v/>
      </c>
      <c r="X118" s="3" t="str">
        <f>IF(ISNUMBER('Panel Spreadsheet'!X118),'Panel Spreadsheet'!X118*Maturity!X118,"")</f>
        <v/>
      </c>
      <c r="Y118" s="3" t="str">
        <f>IF(ISNUMBER('Panel Spreadsheet'!Y118),'Panel Spreadsheet'!Y118*Maturity!Y118,"")</f>
        <v/>
      </c>
      <c r="Z118" s="3" t="str">
        <f>IF(ISNUMBER('Panel Spreadsheet'!Z118),'Panel Spreadsheet'!Z118*Maturity!Z118,"")</f>
        <v/>
      </c>
      <c r="AA118" s="3" t="str">
        <f>IF(ISNUMBER('Panel Spreadsheet'!AA118),'Panel Spreadsheet'!AA118*Maturity!AA118,"")</f>
        <v/>
      </c>
      <c r="AB118" s="3" t="str">
        <f>IF(ISNUMBER('Panel Spreadsheet'!AB118),'Panel Spreadsheet'!AB118*Maturity!AB118,"")</f>
        <v/>
      </c>
      <c r="AC118" s="3" t="str">
        <f>IF(ISNUMBER('Panel Spreadsheet'!AC118),'Panel Spreadsheet'!AC118*Maturity!AC118,"")</f>
        <v/>
      </c>
      <c r="AD118" s="3" t="str">
        <f>IF(ISNUMBER('Panel Spreadsheet'!AD118),'Panel Spreadsheet'!AD118*Maturity!AD118,"")</f>
        <v/>
      </c>
      <c r="AE118" s="3" t="str">
        <f>IF(ISNUMBER('Panel Spreadsheet'!AE118),'Panel Spreadsheet'!AE118*Maturity!AE118,"")</f>
        <v/>
      </c>
      <c r="AF118" s="3" t="str">
        <f>IF(ISNUMBER('Panel Spreadsheet'!AF118),'Panel Spreadsheet'!AF118*Maturity!AF118,"")</f>
        <v/>
      </c>
      <c r="AG118" s="3" t="str">
        <f>IF(ISNUMBER('Panel Spreadsheet'!AG118),'Panel Spreadsheet'!AG118*Maturity!AG118,"")</f>
        <v/>
      </c>
      <c r="AH118" s="3" t="str">
        <f>IF(ISNUMBER('Panel Spreadsheet'!AH118),'Panel Spreadsheet'!AH118*Maturity!AH118,"")</f>
        <v/>
      </c>
      <c r="AI118" s="3" t="str">
        <f>IF(ISNUMBER('Panel Spreadsheet'!AI118),'Panel Spreadsheet'!AI118*Maturity!AI118,"")</f>
        <v/>
      </c>
      <c r="AJ118" s="3" t="str">
        <f>IF(ISNUMBER('Panel Spreadsheet'!AJ118),'Panel Spreadsheet'!AJ118*Maturity!AJ118,"")</f>
        <v/>
      </c>
      <c r="AK118" s="3" t="str">
        <f>IF(ISNUMBER('Panel Spreadsheet'!AK118),'Panel Spreadsheet'!AK118*Maturity!AK118,"")</f>
        <v/>
      </c>
      <c r="AL118" s="3" t="str">
        <f>IF(ISNUMBER('Panel Spreadsheet'!AL118),'Panel Spreadsheet'!AL118*Maturity!AL118,"")</f>
        <v/>
      </c>
      <c r="AM118" s="3" t="str">
        <f>IF(ISNUMBER('Panel Spreadsheet'!AM118),'Panel Spreadsheet'!AM118*Maturity!AM118,"")</f>
        <v/>
      </c>
      <c r="AN118" s="3" t="str">
        <f>IF(ISNUMBER('Panel Spreadsheet'!AN118),'Panel Spreadsheet'!AN118*Maturity!AN118,"")</f>
        <v/>
      </c>
      <c r="AO118" s="3" t="str">
        <f>IF(ISNUMBER('Panel Spreadsheet'!AO118),'Panel Spreadsheet'!AO118*Maturity!AO118,"")</f>
        <v/>
      </c>
      <c r="AP118" s="3" t="str">
        <f>IF(ISNUMBER('Panel Spreadsheet'!AP118),'Panel Spreadsheet'!AP118*Maturity!AP118,"")</f>
        <v/>
      </c>
      <c r="AQ118" s="3" t="str">
        <f>IF(ISNUMBER('Panel Spreadsheet'!AQ118),'Panel Spreadsheet'!AQ118*Maturity!AQ118,"")</f>
        <v/>
      </c>
      <c r="AR118" s="3" t="str">
        <f>IF(ISNUMBER('Panel Spreadsheet'!AR118),'Panel Spreadsheet'!AR118*Maturity!AR118,"")</f>
        <v/>
      </c>
      <c r="AS118" s="3" t="str">
        <f>IF(ISNUMBER('Panel Spreadsheet'!AS118),'Panel Spreadsheet'!AS118*Maturity!AS118,"")</f>
        <v/>
      </c>
      <c r="AT118" s="3" t="str">
        <f>IF(ISNUMBER('Panel Spreadsheet'!AT118),'Panel Spreadsheet'!AT118*Maturity!AT118,"")</f>
        <v/>
      </c>
      <c r="AU118" s="3" t="str">
        <f>IF(ISNUMBER('Panel Spreadsheet'!AU118),'Panel Spreadsheet'!AU118*Maturity!AU118,"")</f>
        <v/>
      </c>
      <c r="AV118" s="3" t="str">
        <f>IF(ISNUMBER('Panel Spreadsheet'!AV118),'Panel Spreadsheet'!AV118*Maturity!AV118,"")</f>
        <v/>
      </c>
      <c r="AW118" s="3" t="str">
        <f>IF(ISNUMBER('Panel Spreadsheet'!AW118),'Panel Spreadsheet'!AW118*Maturity!AW118,"")</f>
        <v/>
      </c>
      <c r="AX118" s="3" t="str">
        <f>IF(ISNUMBER('Panel Spreadsheet'!AX118),'Panel Spreadsheet'!AX118*Maturity!AX118,"")</f>
        <v/>
      </c>
      <c r="AY118" s="3" t="str">
        <f>IF(ISNUMBER('Panel Spreadsheet'!AY118),'Panel Spreadsheet'!AY118*Maturity!AY118,"")</f>
        <v/>
      </c>
      <c r="AZ118" s="3" t="str">
        <f>IF(ISNUMBER('Panel Spreadsheet'!AZ118),'Panel Spreadsheet'!AZ118*Maturity!AZ118,"")</f>
        <v/>
      </c>
      <c r="BA118" s="3" t="str">
        <f>IF(ISNUMBER('Panel Spreadsheet'!BA118),'Panel Spreadsheet'!BA118*Maturity!BA118,"")</f>
        <v/>
      </c>
      <c r="BB118" s="3" t="str">
        <f>IF(ISNUMBER('Panel Spreadsheet'!BB118),'Panel Spreadsheet'!BB118*Maturity!BB118,"")</f>
        <v/>
      </c>
      <c r="BC118" s="3" t="str">
        <f>IF(ISNUMBER('Panel Spreadsheet'!BC118),'Panel Spreadsheet'!BC118*Maturity!BC118,"")</f>
        <v/>
      </c>
      <c r="BD118" s="3" t="str">
        <f>IF(ISNUMBER('Panel Spreadsheet'!BD118),'Panel Spreadsheet'!BD118*Maturity!BD118,"")</f>
        <v/>
      </c>
      <c r="BE118" s="3" t="str">
        <f>IF(ISNUMBER('Panel Spreadsheet'!BE118),'Panel Spreadsheet'!BE118*Maturity!BE118,"")</f>
        <v/>
      </c>
      <c r="BF118" s="3" t="str">
        <f>IF(ISNUMBER('Panel Spreadsheet'!BF118),'Panel Spreadsheet'!BF118*Maturity!BF118,"")</f>
        <v/>
      </c>
      <c r="BG118" s="3" t="str">
        <f>IF(ISNUMBER('Panel Spreadsheet'!BG118),'Panel Spreadsheet'!BG118*Maturity!BG118,"")</f>
        <v/>
      </c>
      <c r="BH118" s="3" t="str">
        <f>IF(ISNUMBER('Panel Spreadsheet'!BH118),'Panel Spreadsheet'!BH118*Maturity!BH118,"")</f>
        <v/>
      </c>
      <c r="BI118" s="3" t="str">
        <f>IF(ISNUMBER('Panel Spreadsheet'!BI118),'Panel Spreadsheet'!BI118*Maturity!BI118,"")</f>
        <v/>
      </c>
      <c r="BJ118" s="3" t="str">
        <f>IF(ISNUMBER('Panel Spreadsheet'!BJ118),'Panel Spreadsheet'!BJ118*Maturity!BJ118,"")</f>
        <v/>
      </c>
      <c r="BK118" s="3" t="str">
        <f>IF(ISNUMBER('Panel Spreadsheet'!BK118),'Panel Spreadsheet'!BK118*Maturity!BK118,"")</f>
        <v/>
      </c>
      <c r="BL118" s="3" t="str">
        <f>IF(ISNUMBER('Panel Spreadsheet'!BL118),'Panel Spreadsheet'!BL118*Maturity!BL118,"")</f>
        <v/>
      </c>
      <c r="BM118" s="3" t="str">
        <f>IF(ISNUMBER('Panel Spreadsheet'!BM118),'Panel Spreadsheet'!BM118*Maturity!BM118,"")</f>
        <v/>
      </c>
    </row>
    <row r="119" spans="1:65" x14ac:dyDescent="0.35">
      <c r="A119" s="131" t="s">
        <v>27</v>
      </c>
      <c r="B119" s="49" t="s">
        <v>128</v>
      </c>
      <c r="C119" s="27">
        <v>5</v>
      </c>
      <c r="D119" s="22">
        <v>1929</v>
      </c>
      <c r="E119" s="135">
        <v>1929</v>
      </c>
      <c r="F119" s="3" t="str">
        <f>IF(ISNUMBER('Panel Spreadsheet'!F119),'Panel Spreadsheet'!F119*Maturity!F119,"")</f>
        <v/>
      </c>
      <c r="G119" s="3" t="str">
        <f>IF(ISNUMBER('Panel Spreadsheet'!G119),'Panel Spreadsheet'!G119*Maturity!G119,"")</f>
        <v/>
      </c>
      <c r="H119" s="3" t="str">
        <f>IF(ISNUMBER('Panel Spreadsheet'!H119),'Panel Spreadsheet'!H119*Maturity!H119,"")</f>
        <v/>
      </c>
      <c r="I119" s="3" t="str">
        <f>IF(ISNUMBER('Panel Spreadsheet'!I119),'Panel Spreadsheet'!I119*Maturity!I119,"")</f>
        <v/>
      </c>
      <c r="J119" s="3" t="str">
        <f>IF(ISNUMBER('Panel Spreadsheet'!J119),'Panel Spreadsheet'!J119*Maturity!J119,"")</f>
        <v/>
      </c>
      <c r="K119" s="3">
        <f>IF(ISNUMBER('Panel Spreadsheet'!K119),'Panel Spreadsheet'!K119*Maturity!K119,"")</f>
        <v>6524375</v>
      </c>
      <c r="L119" s="3" t="str">
        <f>IF(ISNUMBER('Panel Spreadsheet'!L119),'Panel Spreadsheet'!L119*Maturity!L119,"")</f>
        <v/>
      </c>
      <c r="M119" s="3" t="str">
        <f>IF(ISNUMBER('Panel Spreadsheet'!M119),'Panel Spreadsheet'!M119*Maturity!M119,"")</f>
        <v/>
      </c>
      <c r="N119" s="3" t="str">
        <f>IF(ISNUMBER('Panel Spreadsheet'!N119),'Panel Spreadsheet'!N119*Maturity!N119,"")</f>
        <v/>
      </c>
      <c r="O119" s="3" t="str">
        <f>IF(ISNUMBER('Panel Spreadsheet'!O119),'Panel Spreadsheet'!O119*Maturity!O119,"")</f>
        <v/>
      </c>
      <c r="P119" s="3" t="str">
        <f>IF(ISNUMBER('Panel Spreadsheet'!P119),'Panel Spreadsheet'!P119*Maturity!P119,"")</f>
        <v/>
      </c>
      <c r="Q119" s="3" t="str">
        <f>IF(ISNUMBER('Panel Spreadsheet'!Q119),'Panel Spreadsheet'!Q119*Maturity!Q119,"")</f>
        <v/>
      </c>
      <c r="R119" s="3" t="str">
        <f>IF(ISNUMBER('Panel Spreadsheet'!R119),'Panel Spreadsheet'!R119*Maturity!R119,"")</f>
        <v/>
      </c>
      <c r="S119" s="3" t="str">
        <f>IF(ISNUMBER('Panel Spreadsheet'!S119),'Panel Spreadsheet'!S119*Maturity!S119,"")</f>
        <v/>
      </c>
      <c r="T119" s="3" t="str">
        <f>IF(ISNUMBER('Panel Spreadsheet'!T119),'Panel Spreadsheet'!T119*Maturity!T119,"")</f>
        <v/>
      </c>
      <c r="U119" s="3" t="str">
        <f>IF(ISNUMBER('Panel Spreadsheet'!U119),'Panel Spreadsheet'!U119*Maturity!U119,"")</f>
        <v/>
      </c>
      <c r="V119" s="3" t="str">
        <f>IF(ISNUMBER('Panel Spreadsheet'!V119),'Panel Spreadsheet'!V119*Maturity!V119,"")</f>
        <v/>
      </c>
      <c r="W119" s="3" t="str">
        <f>IF(ISNUMBER('Panel Spreadsheet'!W119),'Panel Spreadsheet'!W119*Maturity!W119,"")</f>
        <v/>
      </c>
      <c r="X119" s="3" t="str">
        <f>IF(ISNUMBER('Panel Spreadsheet'!X119),'Panel Spreadsheet'!X119*Maturity!X119,"")</f>
        <v/>
      </c>
      <c r="Y119" s="3" t="str">
        <f>IF(ISNUMBER('Panel Spreadsheet'!Y119),'Panel Spreadsheet'!Y119*Maturity!Y119,"")</f>
        <v/>
      </c>
      <c r="Z119" s="3" t="str">
        <f>IF(ISNUMBER('Panel Spreadsheet'!Z119),'Panel Spreadsheet'!Z119*Maturity!Z119,"")</f>
        <v/>
      </c>
      <c r="AA119" s="3" t="str">
        <f>IF(ISNUMBER('Panel Spreadsheet'!AA119),'Panel Spreadsheet'!AA119*Maturity!AA119,"")</f>
        <v/>
      </c>
      <c r="AB119" s="3" t="str">
        <f>IF(ISNUMBER('Panel Spreadsheet'!AB119),'Panel Spreadsheet'!AB119*Maturity!AB119,"")</f>
        <v/>
      </c>
      <c r="AC119" s="3" t="str">
        <f>IF(ISNUMBER('Panel Spreadsheet'!AC119),'Panel Spreadsheet'!AC119*Maturity!AC119,"")</f>
        <v/>
      </c>
      <c r="AD119" s="3" t="str">
        <f>IF(ISNUMBER('Panel Spreadsheet'!AD119),'Panel Spreadsheet'!AD119*Maturity!AD119,"")</f>
        <v/>
      </c>
      <c r="AE119" s="3" t="str">
        <f>IF(ISNUMBER('Panel Spreadsheet'!AE119),'Panel Spreadsheet'!AE119*Maturity!AE119,"")</f>
        <v/>
      </c>
      <c r="AF119" s="3" t="str">
        <f>IF(ISNUMBER('Panel Spreadsheet'!AF119),'Panel Spreadsheet'!AF119*Maturity!AF119,"")</f>
        <v/>
      </c>
      <c r="AG119" s="3" t="str">
        <f>IF(ISNUMBER('Panel Spreadsheet'!AG119),'Panel Spreadsheet'!AG119*Maturity!AG119,"")</f>
        <v/>
      </c>
      <c r="AH119" s="3" t="str">
        <f>IF(ISNUMBER('Panel Spreadsheet'!AH119),'Panel Spreadsheet'!AH119*Maturity!AH119,"")</f>
        <v/>
      </c>
      <c r="AI119" s="3" t="str">
        <f>IF(ISNUMBER('Panel Spreadsheet'!AI119),'Panel Spreadsheet'!AI119*Maturity!AI119,"")</f>
        <v/>
      </c>
      <c r="AJ119" s="3" t="str">
        <f>IF(ISNUMBER('Panel Spreadsheet'!AJ119),'Panel Spreadsheet'!AJ119*Maturity!AJ119,"")</f>
        <v/>
      </c>
      <c r="AK119" s="3" t="str">
        <f>IF(ISNUMBER('Panel Spreadsheet'!AK119),'Panel Spreadsheet'!AK119*Maturity!AK119,"")</f>
        <v/>
      </c>
      <c r="AL119" s="3" t="str">
        <f>IF(ISNUMBER('Panel Spreadsheet'!AL119),'Panel Spreadsheet'!AL119*Maturity!AL119,"")</f>
        <v/>
      </c>
      <c r="AM119" s="3" t="str">
        <f>IF(ISNUMBER('Panel Spreadsheet'!AM119),'Panel Spreadsheet'!AM119*Maturity!AM119,"")</f>
        <v/>
      </c>
      <c r="AN119" s="3" t="str">
        <f>IF(ISNUMBER('Panel Spreadsheet'!AN119),'Panel Spreadsheet'!AN119*Maturity!AN119,"")</f>
        <v/>
      </c>
      <c r="AO119" s="3" t="str">
        <f>IF(ISNUMBER('Panel Spreadsheet'!AO119),'Panel Spreadsheet'!AO119*Maturity!AO119,"")</f>
        <v/>
      </c>
      <c r="AP119" s="3" t="str">
        <f>IF(ISNUMBER('Panel Spreadsheet'!AP119),'Panel Spreadsheet'!AP119*Maturity!AP119,"")</f>
        <v/>
      </c>
      <c r="AQ119" s="3" t="str">
        <f>IF(ISNUMBER('Panel Spreadsheet'!AQ119),'Panel Spreadsheet'!AQ119*Maturity!AQ119,"")</f>
        <v/>
      </c>
      <c r="AR119" s="3" t="str">
        <f>IF(ISNUMBER('Panel Spreadsheet'!AR119),'Panel Spreadsheet'!AR119*Maturity!AR119,"")</f>
        <v/>
      </c>
      <c r="AS119" s="3" t="str">
        <f>IF(ISNUMBER('Panel Spreadsheet'!AS119),'Panel Spreadsheet'!AS119*Maturity!AS119,"")</f>
        <v/>
      </c>
      <c r="AT119" s="3" t="str">
        <f>IF(ISNUMBER('Panel Spreadsheet'!AT119),'Panel Spreadsheet'!AT119*Maturity!AT119,"")</f>
        <v/>
      </c>
      <c r="AU119" s="3" t="str">
        <f>IF(ISNUMBER('Panel Spreadsheet'!AU119),'Panel Spreadsheet'!AU119*Maturity!AU119,"")</f>
        <v/>
      </c>
      <c r="AV119" s="3" t="str">
        <f>IF(ISNUMBER('Panel Spreadsheet'!AV119),'Panel Spreadsheet'!AV119*Maturity!AV119,"")</f>
        <v/>
      </c>
      <c r="AW119" s="3" t="str">
        <f>IF(ISNUMBER('Panel Spreadsheet'!AW119),'Panel Spreadsheet'!AW119*Maturity!AW119,"")</f>
        <v/>
      </c>
      <c r="AX119" s="3" t="str">
        <f>IF(ISNUMBER('Panel Spreadsheet'!AX119),'Panel Spreadsheet'!AX119*Maturity!AX119,"")</f>
        <v/>
      </c>
      <c r="AY119" s="3" t="str">
        <f>IF(ISNUMBER('Panel Spreadsheet'!AY119),'Panel Spreadsheet'!AY119*Maturity!AY119,"")</f>
        <v/>
      </c>
      <c r="AZ119" s="3" t="str">
        <f>IF(ISNUMBER('Panel Spreadsheet'!AZ119),'Panel Spreadsheet'!AZ119*Maturity!AZ119,"")</f>
        <v/>
      </c>
      <c r="BA119" s="3" t="str">
        <f>IF(ISNUMBER('Panel Spreadsheet'!BA119),'Panel Spreadsheet'!BA119*Maturity!BA119,"")</f>
        <v/>
      </c>
      <c r="BB119" s="3" t="str">
        <f>IF(ISNUMBER('Panel Spreadsheet'!BB119),'Panel Spreadsheet'!BB119*Maturity!BB119,"")</f>
        <v/>
      </c>
      <c r="BC119" s="3" t="str">
        <f>IF(ISNUMBER('Panel Spreadsheet'!BC119),'Panel Spreadsheet'!BC119*Maturity!BC119,"")</f>
        <v/>
      </c>
      <c r="BD119" s="3" t="str">
        <f>IF(ISNUMBER('Panel Spreadsheet'!BD119),'Panel Spreadsheet'!BD119*Maturity!BD119,"")</f>
        <v/>
      </c>
      <c r="BE119" s="3" t="str">
        <f>IF(ISNUMBER('Panel Spreadsheet'!BE119),'Panel Spreadsheet'!BE119*Maturity!BE119,"")</f>
        <v/>
      </c>
      <c r="BF119" s="3" t="str">
        <f>IF(ISNUMBER('Panel Spreadsheet'!BF119),'Panel Spreadsheet'!BF119*Maturity!BF119,"")</f>
        <v/>
      </c>
      <c r="BG119" s="3" t="str">
        <f>IF(ISNUMBER('Panel Spreadsheet'!BG119),'Panel Spreadsheet'!BG119*Maturity!BG119,"")</f>
        <v/>
      </c>
      <c r="BH119" s="3" t="str">
        <f>IF(ISNUMBER('Panel Spreadsheet'!BH119),'Panel Spreadsheet'!BH119*Maturity!BH119,"")</f>
        <v/>
      </c>
      <c r="BI119" s="3" t="str">
        <f>IF(ISNUMBER('Panel Spreadsheet'!BI119),'Panel Spreadsheet'!BI119*Maturity!BI119,"")</f>
        <v/>
      </c>
      <c r="BJ119" s="3" t="str">
        <f>IF(ISNUMBER('Panel Spreadsheet'!BJ119),'Panel Spreadsheet'!BJ119*Maturity!BJ119,"")</f>
        <v/>
      </c>
      <c r="BK119" s="3" t="str">
        <f>IF(ISNUMBER('Panel Spreadsheet'!BK119),'Panel Spreadsheet'!BK119*Maturity!BK119,"")</f>
        <v/>
      </c>
      <c r="BL119" s="3" t="str">
        <f>IF(ISNUMBER('Panel Spreadsheet'!BL119),'Panel Spreadsheet'!BL119*Maturity!BL119,"")</f>
        <v/>
      </c>
      <c r="BM119" s="3" t="str">
        <f>IF(ISNUMBER('Panel Spreadsheet'!BM119),'Panel Spreadsheet'!BM119*Maturity!BM119,"")</f>
        <v/>
      </c>
    </row>
    <row r="120" spans="1:65" x14ac:dyDescent="0.35">
      <c r="A120" s="51" t="s">
        <v>27</v>
      </c>
      <c r="B120" s="49" t="s">
        <v>128</v>
      </c>
      <c r="C120" s="27">
        <v>5</v>
      </c>
      <c r="D120" s="22">
        <v>1929</v>
      </c>
      <c r="E120" s="135">
        <v>1929</v>
      </c>
      <c r="F120" s="3" t="str">
        <f>IF(ISNUMBER('Panel Spreadsheet'!F120),'Panel Spreadsheet'!F120*Maturity!F120,"")</f>
        <v/>
      </c>
      <c r="G120" s="3" t="str">
        <f>IF(ISNUMBER('Panel Spreadsheet'!G120),'Panel Spreadsheet'!G120*Maturity!G120,"")</f>
        <v/>
      </c>
      <c r="H120" s="3" t="str">
        <f>IF(ISNUMBER('Panel Spreadsheet'!H120),'Panel Spreadsheet'!H120*Maturity!H120,"")</f>
        <v/>
      </c>
      <c r="I120" s="3" t="str">
        <f>IF(ISNUMBER('Panel Spreadsheet'!I120),'Panel Spreadsheet'!I120*Maturity!I120,"")</f>
        <v/>
      </c>
      <c r="J120" s="3" t="str">
        <f>IF(ISNUMBER('Panel Spreadsheet'!J120),'Panel Spreadsheet'!J120*Maturity!J120,"")</f>
        <v/>
      </c>
      <c r="K120" s="3" t="str">
        <f>IF(ISNUMBER('Panel Spreadsheet'!K120),'Panel Spreadsheet'!K120*Maturity!K120,"")</f>
        <v/>
      </c>
      <c r="L120" s="3">
        <f>IF(ISNUMBER('Panel Spreadsheet'!L120),'Panel Spreadsheet'!L120*Maturity!L120,"")</f>
        <v>213750</v>
      </c>
      <c r="M120" s="3">
        <f>IF(ISNUMBER('Panel Spreadsheet'!M120),'Panel Spreadsheet'!M120*Maturity!M120,"")</f>
        <v>196000</v>
      </c>
      <c r="N120" s="3">
        <f>IF(ISNUMBER('Panel Spreadsheet'!N120),'Panel Spreadsheet'!N120*Maturity!N120,"")</f>
        <v>183750</v>
      </c>
      <c r="O120" s="3">
        <f>IF(ISNUMBER('Panel Spreadsheet'!O120),'Panel Spreadsheet'!O120*Maturity!O120,"")</f>
        <v>159000</v>
      </c>
      <c r="P120" s="3">
        <f>IF(ISNUMBER('Panel Spreadsheet'!P120),'Panel Spreadsheet'!P120*Maturity!P120,"")</f>
        <v>132500</v>
      </c>
      <c r="Q120" s="3">
        <f>IF(ISNUMBER('Panel Spreadsheet'!Q120),'Panel Spreadsheet'!Q120*Maturity!Q120,"")</f>
        <v>103500</v>
      </c>
      <c r="R120" s="3">
        <f>IF(ISNUMBER('Panel Spreadsheet'!R120),'Panel Spreadsheet'!R120*Maturity!R120,"")</f>
        <v>78936</v>
      </c>
      <c r="S120" s="3">
        <f>IF(ISNUMBER('Panel Spreadsheet'!S120),'Panel Spreadsheet'!S120*Maturity!S120,"")</f>
        <v>52500</v>
      </c>
      <c r="T120" s="3">
        <f>IF(ISNUMBER('Panel Spreadsheet'!T120),'Panel Spreadsheet'!T120*Maturity!T120,"")</f>
        <v>26250</v>
      </c>
      <c r="U120" s="3" t="str">
        <f>IF(ISNUMBER('Panel Spreadsheet'!U120),'Panel Spreadsheet'!U120*Maturity!U120,"")</f>
        <v/>
      </c>
      <c r="V120" s="3" t="str">
        <f>IF(ISNUMBER('Panel Spreadsheet'!V120),'Panel Spreadsheet'!V120*Maturity!V120,"")</f>
        <v/>
      </c>
      <c r="W120" s="3" t="str">
        <f>IF(ISNUMBER('Panel Spreadsheet'!W120),'Panel Spreadsheet'!W120*Maturity!W120,"")</f>
        <v/>
      </c>
      <c r="X120" s="3" t="str">
        <f>IF(ISNUMBER('Panel Spreadsheet'!X120),'Panel Spreadsheet'!X120*Maturity!X120,"")</f>
        <v/>
      </c>
      <c r="Y120" s="3" t="str">
        <f>IF(ISNUMBER('Panel Spreadsheet'!Y120),'Panel Spreadsheet'!Y120*Maturity!Y120,"")</f>
        <v/>
      </c>
      <c r="Z120" s="3" t="str">
        <f>IF(ISNUMBER('Panel Spreadsheet'!Z120),'Panel Spreadsheet'!Z120*Maturity!Z120,"")</f>
        <v/>
      </c>
      <c r="AA120" s="3" t="str">
        <f>IF(ISNUMBER('Panel Spreadsheet'!AA120),'Panel Spreadsheet'!AA120*Maturity!AA120,"")</f>
        <v/>
      </c>
      <c r="AB120" s="3" t="str">
        <f>IF(ISNUMBER('Panel Spreadsheet'!AB120),'Panel Spreadsheet'!AB120*Maturity!AB120,"")</f>
        <v/>
      </c>
      <c r="AC120" s="3" t="str">
        <f>IF(ISNUMBER('Panel Spreadsheet'!AC120),'Panel Spreadsheet'!AC120*Maturity!AC120,"")</f>
        <v/>
      </c>
      <c r="AD120" s="3" t="str">
        <f>IF(ISNUMBER('Panel Spreadsheet'!AD120),'Panel Spreadsheet'!AD120*Maturity!AD120,"")</f>
        <v/>
      </c>
      <c r="AE120" s="3" t="str">
        <f>IF(ISNUMBER('Panel Spreadsheet'!AE120),'Panel Spreadsheet'!AE120*Maturity!AE120,"")</f>
        <v/>
      </c>
      <c r="AF120" s="3" t="str">
        <f>IF(ISNUMBER('Panel Spreadsheet'!AF120),'Panel Spreadsheet'!AF120*Maturity!AF120,"")</f>
        <v/>
      </c>
      <c r="AG120" s="3" t="str">
        <f>IF(ISNUMBER('Panel Spreadsheet'!AG120),'Panel Spreadsheet'!AG120*Maturity!AG120,"")</f>
        <v/>
      </c>
      <c r="AH120" s="3" t="str">
        <f>IF(ISNUMBER('Panel Spreadsheet'!AH120),'Panel Spreadsheet'!AH120*Maturity!AH120,"")</f>
        <v/>
      </c>
      <c r="AI120" s="3" t="str">
        <f>IF(ISNUMBER('Panel Spreadsheet'!AI120),'Panel Spreadsheet'!AI120*Maturity!AI120,"")</f>
        <v/>
      </c>
      <c r="AJ120" s="3" t="str">
        <f>IF(ISNUMBER('Panel Spreadsheet'!AJ120),'Panel Spreadsheet'!AJ120*Maturity!AJ120,"")</f>
        <v/>
      </c>
      <c r="AK120" s="3" t="str">
        <f>IF(ISNUMBER('Panel Spreadsheet'!AK120),'Panel Spreadsheet'!AK120*Maturity!AK120,"")</f>
        <v/>
      </c>
      <c r="AL120" s="3" t="str">
        <f>IF(ISNUMBER('Panel Spreadsheet'!AL120),'Panel Spreadsheet'!AL120*Maturity!AL120,"")</f>
        <v/>
      </c>
      <c r="AM120" s="3" t="str">
        <f>IF(ISNUMBER('Panel Spreadsheet'!AM120),'Panel Spreadsheet'!AM120*Maturity!AM120,"")</f>
        <v/>
      </c>
      <c r="AN120" s="3" t="str">
        <f>IF(ISNUMBER('Panel Spreadsheet'!AN120),'Panel Spreadsheet'!AN120*Maturity!AN120,"")</f>
        <v/>
      </c>
      <c r="AO120" s="3" t="str">
        <f>IF(ISNUMBER('Panel Spreadsheet'!AO120),'Panel Spreadsheet'!AO120*Maturity!AO120,"")</f>
        <v/>
      </c>
      <c r="AP120" s="3" t="str">
        <f>IF(ISNUMBER('Panel Spreadsheet'!AP120),'Panel Spreadsheet'!AP120*Maturity!AP120,"")</f>
        <v/>
      </c>
      <c r="AQ120" s="3" t="str">
        <f>IF(ISNUMBER('Panel Spreadsheet'!AQ120),'Panel Spreadsheet'!AQ120*Maturity!AQ120,"")</f>
        <v/>
      </c>
      <c r="AR120" s="3" t="str">
        <f>IF(ISNUMBER('Panel Spreadsheet'!AR120),'Panel Spreadsheet'!AR120*Maturity!AR120,"")</f>
        <v/>
      </c>
      <c r="AS120" s="3" t="str">
        <f>IF(ISNUMBER('Panel Spreadsheet'!AS120),'Panel Spreadsheet'!AS120*Maturity!AS120,"")</f>
        <v/>
      </c>
      <c r="AT120" s="3" t="str">
        <f>IF(ISNUMBER('Panel Spreadsheet'!AT120),'Panel Spreadsheet'!AT120*Maturity!AT120,"")</f>
        <v/>
      </c>
      <c r="AU120" s="3" t="str">
        <f>IF(ISNUMBER('Panel Spreadsheet'!AU120),'Panel Spreadsheet'!AU120*Maturity!AU120,"")</f>
        <v/>
      </c>
      <c r="AV120" s="3" t="str">
        <f>IF(ISNUMBER('Panel Spreadsheet'!AV120),'Panel Spreadsheet'!AV120*Maturity!AV120,"")</f>
        <v/>
      </c>
      <c r="AW120" s="3" t="str">
        <f>IF(ISNUMBER('Panel Spreadsheet'!AW120),'Panel Spreadsheet'!AW120*Maturity!AW120,"")</f>
        <v/>
      </c>
      <c r="AX120" s="3" t="str">
        <f>IF(ISNUMBER('Panel Spreadsheet'!AX120),'Panel Spreadsheet'!AX120*Maturity!AX120,"")</f>
        <v/>
      </c>
      <c r="AY120" s="3" t="str">
        <f>IF(ISNUMBER('Panel Spreadsheet'!AY120),'Panel Spreadsheet'!AY120*Maturity!AY120,"")</f>
        <v/>
      </c>
      <c r="AZ120" s="3" t="str">
        <f>IF(ISNUMBER('Panel Spreadsheet'!AZ120),'Panel Spreadsheet'!AZ120*Maturity!AZ120,"")</f>
        <v/>
      </c>
      <c r="BA120" s="3" t="str">
        <f>IF(ISNUMBER('Panel Spreadsheet'!BA120),'Panel Spreadsheet'!BA120*Maturity!BA120,"")</f>
        <v/>
      </c>
      <c r="BB120" s="3" t="str">
        <f>IF(ISNUMBER('Panel Spreadsheet'!BB120),'Panel Spreadsheet'!BB120*Maturity!BB120,"")</f>
        <v/>
      </c>
      <c r="BC120" s="3" t="str">
        <f>IF(ISNUMBER('Panel Spreadsheet'!BC120),'Panel Spreadsheet'!BC120*Maturity!BC120,"")</f>
        <v/>
      </c>
      <c r="BD120" s="3" t="str">
        <f>IF(ISNUMBER('Panel Spreadsheet'!BD120),'Panel Spreadsheet'!BD120*Maturity!BD120,"")</f>
        <v/>
      </c>
      <c r="BE120" s="3" t="str">
        <f>IF(ISNUMBER('Panel Spreadsheet'!BE120),'Panel Spreadsheet'!BE120*Maturity!BE120,"")</f>
        <v/>
      </c>
      <c r="BF120" s="3" t="str">
        <f>IF(ISNUMBER('Panel Spreadsheet'!BF120),'Panel Spreadsheet'!BF120*Maturity!BF120,"")</f>
        <v/>
      </c>
      <c r="BG120" s="3" t="str">
        <f>IF(ISNUMBER('Panel Spreadsheet'!BG120),'Panel Spreadsheet'!BG120*Maturity!BG120,"")</f>
        <v/>
      </c>
      <c r="BH120" s="3" t="str">
        <f>IF(ISNUMBER('Panel Spreadsheet'!BH120),'Panel Spreadsheet'!BH120*Maturity!BH120,"")</f>
        <v/>
      </c>
      <c r="BI120" s="3" t="str">
        <f>IF(ISNUMBER('Panel Spreadsheet'!BI120),'Panel Spreadsheet'!BI120*Maturity!BI120,"")</f>
        <v/>
      </c>
      <c r="BJ120" s="3" t="str">
        <f>IF(ISNUMBER('Panel Spreadsheet'!BJ120),'Panel Spreadsheet'!BJ120*Maturity!BJ120,"")</f>
        <v/>
      </c>
      <c r="BK120" s="3" t="str">
        <f>IF(ISNUMBER('Panel Spreadsheet'!BK120),'Panel Spreadsheet'!BK120*Maturity!BK120,"")</f>
        <v/>
      </c>
      <c r="BL120" s="3" t="str">
        <f>IF(ISNUMBER('Panel Spreadsheet'!BL120),'Panel Spreadsheet'!BL120*Maturity!BL120,"")</f>
        <v/>
      </c>
      <c r="BM120" s="3" t="str">
        <f>IF(ISNUMBER('Panel Spreadsheet'!BM120),'Panel Spreadsheet'!BM120*Maturity!BM120,"")</f>
        <v/>
      </c>
    </row>
    <row r="121" spans="1:65" x14ac:dyDescent="0.35">
      <c r="A121" s="51" t="s">
        <v>33</v>
      </c>
      <c r="B121" s="49" t="s">
        <v>128</v>
      </c>
      <c r="C121" s="27">
        <v>5</v>
      </c>
      <c r="D121" s="22">
        <v>1933</v>
      </c>
      <c r="E121" s="26">
        <v>1935</v>
      </c>
      <c r="F121" s="3" t="str">
        <f>IF(ISNUMBER('Panel Spreadsheet'!F121),'Panel Spreadsheet'!F121*Maturity!F121,"")</f>
        <v/>
      </c>
      <c r="G121" s="3" t="str">
        <f>IF(ISNUMBER('Panel Spreadsheet'!G121),'Panel Spreadsheet'!G121*Maturity!G121,"")</f>
        <v/>
      </c>
      <c r="H121" s="3" t="str">
        <f>IF(ISNUMBER('Panel Spreadsheet'!H121),'Panel Spreadsheet'!H121*Maturity!H121,"")</f>
        <v/>
      </c>
      <c r="I121" s="3" t="str">
        <f>IF(ISNUMBER('Panel Spreadsheet'!I121),'Panel Spreadsheet'!I121*Maturity!I121,"")</f>
        <v/>
      </c>
      <c r="J121" s="3" t="str">
        <f>IF(ISNUMBER('Panel Spreadsheet'!J121),'Panel Spreadsheet'!J121*Maturity!J121,"")</f>
        <v/>
      </c>
      <c r="K121" s="3" t="str">
        <f>IF(ISNUMBER('Panel Spreadsheet'!K121),'Panel Spreadsheet'!K121*Maturity!K121,"")</f>
        <v/>
      </c>
      <c r="L121" s="3" t="str">
        <f>IF(ISNUMBER('Panel Spreadsheet'!L121),'Panel Spreadsheet'!L121*Maturity!L121,"")</f>
        <v/>
      </c>
      <c r="M121" s="3" t="str">
        <f>IF(ISNUMBER('Panel Spreadsheet'!M121),'Panel Spreadsheet'!M121*Maturity!M121,"")</f>
        <v/>
      </c>
      <c r="N121" s="3" t="str">
        <f>IF(ISNUMBER('Panel Spreadsheet'!N121),'Panel Spreadsheet'!N121*Maturity!N121,"")</f>
        <v/>
      </c>
      <c r="O121" s="3" t="str">
        <f>IF(ISNUMBER('Panel Spreadsheet'!O121),'Panel Spreadsheet'!O121*Maturity!O121,"")</f>
        <v/>
      </c>
      <c r="P121" s="3" t="str">
        <f>IF(ISNUMBER('Panel Spreadsheet'!P121),'Panel Spreadsheet'!P121*Maturity!P121,"")</f>
        <v/>
      </c>
      <c r="Q121" s="3" t="str">
        <f>IF(ISNUMBER('Panel Spreadsheet'!Q121),'Panel Spreadsheet'!Q121*Maturity!Q121,"")</f>
        <v/>
      </c>
      <c r="R121" s="3" t="str">
        <f>IF(ISNUMBER('Panel Spreadsheet'!R121),'Panel Spreadsheet'!R121*Maturity!R121,"")</f>
        <v/>
      </c>
      <c r="S121" s="3" t="str">
        <f>IF(ISNUMBER('Panel Spreadsheet'!S121),'Panel Spreadsheet'!S121*Maturity!S121,"")</f>
        <v/>
      </c>
      <c r="T121" s="3" t="str">
        <f>IF(ISNUMBER('Panel Spreadsheet'!T121),'Panel Spreadsheet'!T121*Maturity!T121,"")</f>
        <v/>
      </c>
      <c r="U121" s="3" t="str">
        <f>IF(ISNUMBER('Panel Spreadsheet'!U121),'Panel Spreadsheet'!U121*Maturity!U121,"")</f>
        <v/>
      </c>
      <c r="V121" s="3" t="str">
        <f>IF(ISNUMBER('Panel Spreadsheet'!V121),'Panel Spreadsheet'!V121*Maturity!V121,"")</f>
        <v/>
      </c>
      <c r="W121" s="3" t="str">
        <f>IF(ISNUMBER('Panel Spreadsheet'!W121),'Panel Spreadsheet'!W121*Maturity!W121,"")</f>
        <v/>
      </c>
      <c r="X121" s="3">
        <f>IF(ISNUMBER('Panel Spreadsheet'!X121),'Panel Spreadsheet'!X121*Maturity!X121,"")</f>
        <v>306750</v>
      </c>
      <c r="Y121" s="3" t="str">
        <f>IF(ISNUMBER('Panel Spreadsheet'!Y121),'Panel Spreadsheet'!Y121*Maturity!Y121,"")</f>
        <v/>
      </c>
      <c r="Z121" s="3" t="str">
        <f>IF(ISNUMBER('Panel Spreadsheet'!Z121),'Panel Spreadsheet'!Z121*Maturity!Z121,"")</f>
        <v/>
      </c>
      <c r="AA121" s="3" t="str">
        <f>IF(ISNUMBER('Panel Spreadsheet'!AA121),'Panel Spreadsheet'!AA121*Maturity!AA121,"")</f>
        <v/>
      </c>
      <c r="AB121" s="3" t="str">
        <f>IF(ISNUMBER('Panel Spreadsheet'!AB121),'Panel Spreadsheet'!AB121*Maturity!AB121,"")</f>
        <v/>
      </c>
      <c r="AC121" s="3" t="str">
        <f>IF(ISNUMBER('Panel Spreadsheet'!AC121),'Panel Spreadsheet'!AC121*Maturity!AC121,"")</f>
        <v/>
      </c>
      <c r="AD121" s="3" t="str">
        <f>IF(ISNUMBER('Panel Spreadsheet'!AD121),'Panel Spreadsheet'!AD121*Maturity!AD121,"")</f>
        <v/>
      </c>
      <c r="AE121" s="3" t="str">
        <f>IF(ISNUMBER('Panel Spreadsheet'!AE121),'Panel Spreadsheet'!AE121*Maturity!AE121,"")</f>
        <v/>
      </c>
      <c r="AF121" s="3" t="str">
        <f>IF(ISNUMBER('Panel Spreadsheet'!AF121),'Panel Spreadsheet'!AF121*Maturity!AF121,"")</f>
        <v/>
      </c>
      <c r="AG121" s="3" t="str">
        <f>IF(ISNUMBER('Panel Spreadsheet'!AG121),'Panel Spreadsheet'!AG121*Maturity!AG121,"")</f>
        <v/>
      </c>
      <c r="AH121" s="3" t="str">
        <f>IF(ISNUMBER('Panel Spreadsheet'!AH121),'Panel Spreadsheet'!AH121*Maturity!AH121,"")</f>
        <v/>
      </c>
      <c r="AI121" s="3" t="str">
        <f>IF(ISNUMBER('Panel Spreadsheet'!AI121),'Panel Spreadsheet'!AI121*Maturity!AI121,"")</f>
        <v/>
      </c>
      <c r="AJ121" s="3" t="str">
        <f>IF(ISNUMBER('Panel Spreadsheet'!AJ121),'Panel Spreadsheet'!AJ121*Maturity!AJ121,"")</f>
        <v/>
      </c>
      <c r="AK121" s="3" t="str">
        <f>IF(ISNUMBER('Panel Spreadsheet'!AK121),'Panel Spreadsheet'!AK121*Maturity!AK121,"")</f>
        <v/>
      </c>
      <c r="AL121" s="3" t="str">
        <f>IF(ISNUMBER('Panel Spreadsheet'!AL121),'Panel Spreadsheet'!AL121*Maturity!AL121,"")</f>
        <v/>
      </c>
      <c r="AM121" s="3" t="str">
        <f>IF(ISNUMBER('Panel Spreadsheet'!AM121),'Panel Spreadsheet'!AM121*Maturity!AM121,"")</f>
        <v/>
      </c>
      <c r="AN121" s="3" t="str">
        <f>IF(ISNUMBER('Panel Spreadsheet'!AN121),'Panel Spreadsheet'!AN121*Maturity!AN121,"")</f>
        <v/>
      </c>
      <c r="AO121" s="3" t="str">
        <f>IF(ISNUMBER('Panel Spreadsheet'!AO121),'Panel Spreadsheet'!AO121*Maturity!AO121,"")</f>
        <v/>
      </c>
      <c r="AP121" s="3" t="str">
        <f>IF(ISNUMBER('Panel Spreadsheet'!AP121),'Panel Spreadsheet'!AP121*Maturity!AP121,"")</f>
        <v/>
      </c>
      <c r="AQ121" s="3" t="str">
        <f>IF(ISNUMBER('Panel Spreadsheet'!AQ121),'Panel Spreadsheet'!AQ121*Maturity!AQ121,"")</f>
        <v/>
      </c>
      <c r="AR121" s="3" t="str">
        <f>IF(ISNUMBER('Panel Spreadsheet'!AR121),'Panel Spreadsheet'!AR121*Maturity!AR121,"")</f>
        <v/>
      </c>
      <c r="AS121" s="3" t="str">
        <f>IF(ISNUMBER('Panel Spreadsheet'!AS121),'Panel Spreadsheet'!AS121*Maturity!AS121,"")</f>
        <v/>
      </c>
      <c r="AT121" s="3" t="str">
        <f>IF(ISNUMBER('Panel Spreadsheet'!AT121),'Panel Spreadsheet'!AT121*Maturity!AT121,"")</f>
        <v/>
      </c>
      <c r="AU121" s="3" t="str">
        <f>IF(ISNUMBER('Panel Spreadsheet'!AU121),'Panel Spreadsheet'!AU121*Maturity!AU121,"")</f>
        <v/>
      </c>
      <c r="AV121" s="3" t="str">
        <f>IF(ISNUMBER('Panel Spreadsheet'!AV121),'Panel Spreadsheet'!AV121*Maturity!AV121,"")</f>
        <v/>
      </c>
      <c r="AW121" s="3" t="str">
        <f>IF(ISNUMBER('Panel Spreadsheet'!AW121),'Panel Spreadsheet'!AW121*Maturity!AW121,"")</f>
        <v/>
      </c>
      <c r="AX121" s="3" t="str">
        <f>IF(ISNUMBER('Panel Spreadsheet'!AX121),'Panel Spreadsheet'!AX121*Maturity!AX121,"")</f>
        <v/>
      </c>
      <c r="AY121" s="3" t="str">
        <f>IF(ISNUMBER('Panel Spreadsheet'!AY121),'Panel Spreadsheet'!AY121*Maturity!AY121,"")</f>
        <v/>
      </c>
      <c r="AZ121" s="3" t="str">
        <f>IF(ISNUMBER('Panel Spreadsheet'!AZ121),'Panel Spreadsheet'!AZ121*Maturity!AZ121,"")</f>
        <v/>
      </c>
      <c r="BA121" s="3" t="str">
        <f>IF(ISNUMBER('Panel Spreadsheet'!BA121),'Panel Spreadsheet'!BA121*Maturity!BA121,"")</f>
        <v/>
      </c>
      <c r="BB121" s="3" t="str">
        <f>IF(ISNUMBER('Panel Spreadsheet'!BB121),'Panel Spreadsheet'!BB121*Maturity!BB121,"")</f>
        <v/>
      </c>
      <c r="BC121" s="3" t="str">
        <f>IF(ISNUMBER('Panel Spreadsheet'!BC121),'Panel Spreadsheet'!BC121*Maturity!BC121,"")</f>
        <v/>
      </c>
      <c r="BD121" s="3" t="str">
        <f>IF(ISNUMBER('Panel Spreadsheet'!BD121),'Panel Spreadsheet'!BD121*Maturity!BD121,"")</f>
        <v/>
      </c>
      <c r="BE121" s="3" t="str">
        <f>IF(ISNUMBER('Panel Spreadsheet'!BE121),'Panel Spreadsheet'!BE121*Maturity!BE121,"")</f>
        <v/>
      </c>
      <c r="BF121" s="3" t="str">
        <f>IF(ISNUMBER('Panel Spreadsheet'!BF121),'Panel Spreadsheet'!BF121*Maturity!BF121,"")</f>
        <v/>
      </c>
      <c r="BG121" s="3" t="str">
        <f>IF(ISNUMBER('Panel Spreadsheet'!BG121),'Panel Spreadsheet'!BG121*Maturity!BG121,"")</f>
        <v/>
      </c>
      <c r="BH121" s="3" t="str">
        <f>IF(ISNUMBER('Panel Spreadsheet'!BH121),'Panel Spreadsheet'!BH121*Maturity!BH121,"")</f>
        <v/>
      </c>
      <c r="BI121" s="3" t="str">
        <f>IF(ISNUMBER('Panel Spreadsheet'!BI121),'Panel Spreadsheet'!BI121*Maturity!BI121,"")</f>
        <v/>
      </c>
      <c r="BJ121" s="3" t="str">
        <f>IF(ISNUMBER('Panel Spreadsheet'!BJ121),'Panel Spreadsheet'!BJ121*Maturity!BJ121,"")</f>
        <v/>
      </c>
      <c r="BK121" s="3" t="str">
        <f>IF(ISNUMBER('Panel Spreadsheet'!BK121),'Panel Spreadsheet'!BK121*Maturity!BK121,"")</f>
        <v/>
      </c>
      <c r="BL121" s="3" t="str">
        <f>IF(ISNUMBER('Panel Spreadsheet'!BL121),'Panel Spreadsheet'!BL121*Maturity!BL121,"")</f>
        <v/>
      </c>
      <c r="BM121" s="3" t="str">
        <f>IF(ISNUMBER('Panel Spreadsheet'!BM121),'Panel Spreadsheet'!BM121*Maturity!BM121,"")</f>
        <v/>
      </c>
    </row>
    <row r="122" spans="1:65" x14ac:dyDescent="0.35">
      <c r="A122" s="130" t="s">
        <v>26</v>
      </c>
      <c r="B122" s="49" t="s">
        <v>128</v>
      </c>
      <c r="C122" s="27">
        <v>5</v>
      </c>
      <c r="D122" s="26">
        <v>1929</v>
      </c>
      <c r="E122" s="26">
        <v>1947</v>
      </c>
      <c r="F122" s="3" t="str">
        <f>IF(ISNUMBER('Panel Spreadsheet'!F122),'Panel Spreadsheet'!F122*Maturity!F122,"")</f>
        <v/>
      </c>
      <c r="G122" s="3" t="str">
        <f>IF(ISNUMBER('Panel Spreadsheet'!G122),'Panel Spreadsheet'!G122*Maturity!G122,"")</f>
        <v/>
      </c>
      <c r="H122" s="3" t="str">
        <f>IF(ISNUMBER('Panel Spreadsheet'!H122),'Panel Spreadsheet'!H122*Maturity!H122,"")</f>
        <v/>
      </c>
      <c r="I122" s="3">
        <f>IF(ISNUMBER('Panel Spreadsheet'!I122),'Panel Spreadsheet'!I122*Maturity!I122,"")</f>
        <v>747022.5</v>
      </c>
      <c r="J122" s="3">
        <f>IF(ISNUMBER('Panel Spreadsheet'!J122),'Panel Spreadsheet'!J122*Maturity!J122,"")</f>
        <v>716390.625</v>
      </c>
      <c r="K122" s="3">
        <f>IF(ISNUMBER('Panel Spreadsheet'!K122),'Panel Spreadsheet'!K122*Maturity!K122,"")</f>
        <v>693532</v>
      </c>
      <c r="L122" s="3">
        <f>IF(ISNUMBER('Panel Spreadsheet'!L122),'Panel Spreadsheet'!L122*Maturity!L122,"")</f>
        <v>602953.875</v>
      </c>
      <c r="M122" s="3" t="str">
        <f>IF(ISNUMBER('Panel Spreadsheet'!M122),'Panel Spreadsheet'!M122*Maturity!M122,"")</f>
        <v/>
      </c>
      <c r="N122" s="3" t="str">
        <f>IF(ISNUMBER('Panel Spreadsheet'!N122),'Panel Spreadsheet'!N122*Maturity!N122,"")</f>
        <v/>
      </c>
      <c r="O122" s="3" t="str">
        <f>IF(ISNUMBER('Panel Spreadsheet'!O122),'Panel Spreadsheet'!O122*Maturity!O122,"")</f>
        <v/>
      </c>
      <c r="P122" s="3" t="str">
        <f>IF(ISNUMBER('Panel Spreadsheet'!P122),'Panel Spreadsheet'!P122*Maturity!P122,"")</f>
        <v/>
      </c>
      <c r="Q122" s="3" t="str">
        <f>IF(ISNUMBER('Panel Spreadsheet'!Q122),'Panel Spreadsheet'!Q122*Maturity!Q122,"")</f>
        <v/>
      </c>
      <c r="R122" s="3" t="str">
        <f>IF(ISNUMBER('Panel Spreadsheet'!R122),'Panel Spreadsheet'!R122*Maturity!R122,"")</f>
        <v/>
      </c>
      <c r="S122" s="3" t="str">
        <f>IF(ISNUMBER('Panel Spreadsheet'!S122),'Panel Spreadsheet'!S122*Maturity!S122,"")</f>
        <v/>
      </c>
      <c r="T122" s="3" t="str">
        <f>IF(ISNUMBER('Panel Spreadsheet'!T122),'Panel Spreadsheet'!T122*Maturity!T122,"")</f>
        <v/>
      </c>
      <c r="U122" s="3" t="str">
        <f>IF(ISNUMBER('Panel Spreadsheet'!U122),'Panel Spreadsheet'!U122*Maturity!U122,"")</f>
        <v/>
      </c>
      <c r="V122" s="3" t="str">
        <f>IF(ISNUMBER('Panel Spreadsheet'!V122),'Panel Spreadsheet'!V122*Maturity!V122,"")</f>
        <v/>
      </c>
      <c r="W122" s="3" t="str">
        <f>IF(ISNUMBER('Panel Spreadsheet'!W122),'Panel Spreadsheet'!W122*Maturity!W122,"")</f>
        <v/>
      </c>
      <c r="X122" s="3" t="str">
        <f>IF(ISNUMBER('Panel Spreadsheet'!X122),'Panel Spreadsheet'!X122*Maturity!X122,"")</f>
        <v/>
      </c>
      <c r="Y122" s="3" t="str">
        <f>IF(ISNUMBER('Panel Spreadsheet'!Y122),'Panel Spreadsheet'!Y122*Maturity!Y122,"")</f>
        <v/>
      </c>
      <c r="Z122" s="3" t="str">
        <f>IF(ISNUMBER('Panel Spreadsheet'!Z122),'Panel Spreadsheet'!Z122*Maturity!Z122,"")</f>
        <v/>
      </c>
      <c r="AA122" s="3" t="str">
        <f>IF(ISNUMBER('Panel Spreadsheet'!AA122),'Panel Spreadsheet'!AA122*Maturity!AA122,"")</f>
        <v/>
      </c>
      <c r="AB122" s="3" t="str">
        <f>IF(ISNUMBER('Panel Spreadsheet'!AB122),'Panel Spreadsheet'!AB122*Maturity!AB122,"")</f>
        <v/>
      </c>
      <c r="AC122" s="3" t="str">
        <f>IF(ISNUMBER('Panel Spreadsheet'!AC122),'Panel Spreadsheet'!AC122*Maturity!AC122,"")</f>
        <v/>
      </c>
      <c r="AD122" s="3" t="str">
        <f>IF(ISNUMBER('Panel Spreadsheet'!AD122),'Panel Spreadsheet'!AD122*Maturity!AD122,"")</f>
        <v/>
      </c>
      <c r="AE122" s="3" t="str">
        <f>IF(ISNUMBER('Panel Spreadsheet'!AE122),'Panel Spreadsheet'!AE122*Maturity!AE122,"")</f>
        <v/>
      </c>
      <c r="AF122" s="3" t="str">
        <f>IF(ISNUMBER('Panel Spreadsheet'!AF122),'Panel Spreadsheet'!AF122*Maturity!AF122,"")</f>
        <v/>
      </c>
      <c r="AG122" s="3" t="str">
        <f>IF(ISNUMBER('Panel Spreadsheet'!AG122),'Panel Spreadsheet'!AG122*Maturity!AG122,"")</f>
        <v/>
      </c>
      <c r="AH122" s="3" t="str">
        <f>IF(ISNUMBER('Panel Spreadsheet'!AH122),'Panel Spreadsheet'!AH122*Maturity!AH122,"")</f>
        <v/>
      </c>
      <c r="AI122" s="3" t="str">
        <f>IF(ISNUMBER('Panel Spreadsheet'!AI122),'Panel Spreadsheet'!AI122*Maturity!AI122,"")</f>
        <v/>
      </c>
      <c r="AJ122" s="3" t="str">
        <f>IF(ISNUMBER('Panel Spreadsheet'!AJ122),'Panel Spreadsheet'!AJ122*Maturity!AJ122,"")</f>
        <v/>
      </c>
      <c r="AK122" s="3" t="str">
        <f>IF(ISNUMBER('Panel Spreadsheet'!AK122),'Panel Spreadsheet'!AK122*Maturity!AK122,"")</f>
        <v/>
      </c>
      <c r="AL122" s="3" t="str">
        <f>IF(ISNUMBER('Panel Spreadsheet'!AL122),'Panel Spreadsheet'!AL122*Maturity!AL122,"")</f>
        <v/>
      </c>
      <c r="AM122" s="3" t="str">
        <f>IF(ISNUMBER('Panel Spreadsheet'!AM122),'Panel Spreadsheet'!AM122*Maturity!AM122,"")</f>
        <v/>
      </c>
      <c r="AN122" s="3" t="str">
        <f>IF(ISNUMBER('Panel Spreadsheet'!AN122),'Panel Spreadsheet'!AN122*Maturity!AN122,"")</f>
        <v/>
      </c>
      <c r="AO122" s="3" t="str">
        <f>IF(ISNUMBER('Panel Spreadsheet'!AO122),'Panel Spreadsheet'!AO122*Maturity!AO122,"")</f>
        <v/>
      </c>
      <c r="AP122" s="3" t="str">
        <f>IF(ISNUMBER('Panel Spreadsheet'!AP122),'Panel Spreadsheet'!AP122*Maturity!AP122,"")</f>
        <v/>
      </c>
      <c r="AQ122" s="3" t="str">
        <f>IF(ISNUMBER('Panel Spreadsheet'!AQ122),'Panel Spreadsheet'!AQ122*Maturity!AQ122,"")</f>
        <v/>
      </c>
      <c r="AR122" s="3" t="str">
        <f>IF(ISNUMBER('Panel Spreadsheet'!AR122),'Panel Spreadsheet'!AR122*Maturity!AR122,"")</f>
        <v/>
      </c>
      <c r="AS122" s="3" t="str">
        <f>IF(ISNUMBER('Panel Spreadsheet'!AS122),'Panel Spreadsheet'!AS122*Maturity!AS122,"")</f>
        <v/>
      </c>
      <c r="AT122" s="3" t="str">
        <f>IF(ISNUMBER('Panel Spreadsheet'!AT122),'Panel Spreadsheet'!AT122*Maturity!AT122,"")</f>
        <v/>
      </c>
      <c r="AU122" s="3" t="str">
        <f>IF(ISNUMBER('Panel Spreadsheet'!AU122),'Panel Spreadsheet'!AU122*Maturity!AU122,"")</f>
        <v/>
      </c>
      <c r="AV122" s="3" t="str">
        <f>IF(ISNUMBER('Panel Spreadsheet'!AV122),'Panel Spreadsheet'!AV122*Maturity!AV122,"")</f>
        <v/>
      </c>
      <c r="AW122" s="3" t="str">
        <f>IF(ISNUMBER('Panel Spreadsheet'!AW122),'Panel Spreadsheet'!AW122*Maturity!AW122,"")</f>
        <v/>
      </c>
      <c r="AX122" s="3" t="str">
        <f>IF(ISNUMBER('Panel Spreadsheet'!AX122),'Panel Spreadsheet'!AX122*Maturity!AX122,"")</f>
        <v/>
      </c>
      <c r="AY122" s="3" t="str">
        <f>IF(ISNUMBER('Panel Spreadsheet'!AY122),'Panel Spreadsheet'!AY122*Maturity!AY122,"")</f>
        <v/>
      </c>
      <c r="AZ122" s="3" t="str">
        <f>IF(ISNUMBER('Panel Spreadsheet'!AZ122),'Panel Spreadsheet'!AZ122*Maturity!AZ122,"")</f>
        <v/>
      </c>
      <c r="BA122" s="3" t="str">
        <f>IF(ISNUMBER('Panel Spreadsheet'!BA122),'Panel Spreadsheet'!BA122*Maturity!BA122,"")</f>
        <v/>
      </c>
      <c r="BB122" s="3" t="str">
        <f>IF(ISNUMBER('Panel Spreadsheet'!BB122),'Panel Spreadsheet'!BB122*Maturity!BB122,"")</f>
        <v/>
      </c>
      <c r="BC122" s="3" t="str">
        <f>IF(ISNUMBER('Panel Spreadsheet'!BC122),'Panel Spreadsheet'!BC122*Maturity!BC122,"")</f>
        <v/>
      </c>
      <c r="BD122" s="3" t="str">
        <f>IF(ISNUMBER('Panel Spreadsheet'!BD122),'Panel Spreadsheet'!BD122*Maturity!BD122,"")</f>
        <v/>
      </c>
      <c r="BE122" s="3" t="str">
        <f>IF(ISNUMBER('Panel Spreadsheet'!BE122),'Panel Spreadsheet'!BE122*Maturity!BE122,"")</f>
        <v/>
      </c>
      <c r="BF122" s="3" t="str">
        <f>IF(ISNUMBER('Panel Spreadsheet'!BF122),'Panel Spreadsheet'!BF122*Maturity!BF122,"")</f>
        <v/>
      </c>
      <c r="BG122" s="3" t="str">
        <f>IF(ISNUMBER('Panel Spreadsheet'!BG122),'Panel Spreadsheet'!BG122*Maturity!BG122,"")</f>
        <v/>
      </c>
      <c r="BH122" s="3" t="str">
        <f>IF(ISNUMBER('Panel Spreadsheet'!BH122),'Panel Spreadsheet'!BH122*Maturity!BH122,"")</f>
        <v/>
      </c>
      <c r="BI122" s="3" t="str">
        <f>IF(ISNUMBER('Panel Spreadsheet'!BI122),'Panel Spreadsheet'!BI122*Maturity!BI122,"")</f>
        <v/>
      </c>
      <c r="BJ122" s="3" t="str">
        <f>IF(ISNUMBER('Panel Spreadsheet'!BJ122),'Panel Spreadsheet'!BJ122*Maturity!BJ122,"")</f>
        <v/>
      </c>
      <c r="BK122" s="3" t="str">
        <f>IF(ISNUMBER('Panel Spreadsheet'!BK122),'Panel Spreadsheet'!BK122*Maturity!BK122,"")</f>
        <v/>
      </c>
      <c r="BL122" s="3" t="str">
        <f>IF(ISNUMBER('Panel Spreadsheet'!BL122),'Panel Spreadsheet'!BL122*Maturity!BL122,"")</f>
        <v/>
      </c>
      <c r="BM122" s="3" t="str">
        <f>IF(ISNUMBER('Panel Spreadsheet'!BM122),'Panel Spreadsheet'!BM122*Maturity!BM122,"")</f>
        <v/>
      </c>
    </row>
    <row r="123" spans="1:65" x14ac:dyDescent="0.35">
      <c r="A123" s="131" t="s">
        <v>26</v>
      </c>
      <c r="B123" s="49" t="s">
        <v>128</v>
      </c>
      <c r="C123" s="27">
        <v>5</v>
      </c>
      <c r="D123" s="22">
        <v>1929</v>
      </c>
      <c r="E123" s="26">
        <v>1947</v>
      </c>
      <c r="F123" s="3" t="str">
        <f>IF(ISNUMBER('Panel Spreadsheet'!F123),'Panel Spreadsheet'!F123*Maturity!F123,"")</f>
        <v/>
      </c>
      <c r="G123" s="3" t="str">
        <f>IF(ISNUMBER('Panel Spreadsheet'!G123),'Panel Spreadsheet'!G123*Maturity!G123,"")</f>
        <v/>
      </c>
      <c r="H123" s="3" t="str">
        <f>IF(ISNUMBER('Panel Spreadsheet'!H123),'Panel Spreadsheet'!H123*Maturity!H123,"")</f>
        <v/>
      </c>
      <c r="I123" s="3" t="str">
        <f>IF(ISNUMBER('Panel Spreadsheet'!I123),'Panel Spreadsheet'!I123*Maturity!I123,"")</f>
        <v/>
      </c>
      <c r="J123" s="3" t="str">
        <f>IF(ISNUMBER('Panel Spreadsheet'!J123),'Panel Spreadsheet'!J123*Maturity!J123,"")</f>
        <v/>
      </c>
      <c r="K123" s="3">
        <f>IF(ISNUMBER('Panel Spreadsheet'!K123),'Panel Spreadsheet'!K123*Maturity!K123,"")</f>
        <v>5577655.1833333336</v>
      </c>
      <c r="L123" s="3">
        <f>IF(ISNUMBER('Panel Spreadsheet'!L123),'Panel Spreadsheet'!L123*Maturity!L123,"")</f>
        <v>43851284.212500006</v>
      </c>
      <c r="M123" s="3" t="str">
        <f>IF(ISNUMBER('Panel Spreadsheet'!M123),'Panel Spreadsheet'!M123*Maturity!M123,"")</f>
        <v/>
      </c>
      <c r="N123" s="3" t="str">
        <f>IF(ISNUMBER('Panel Spreadsheet'!N123),'Panel Spreadsheet'!N123*Maturity!N123,"")</f>
        <v/>
      </c>
      <c r="O123" s="3" t="str">
        <f>IF(ISNUMBER('Panel Spreadsheet'!O123),'Panel Spreadsheet'!O123*Maturity!O123,"")</f>
        <v/>
      </c>
      <c r="P123" s="3" t="str">
        <f>IF(ISNUMBER('Panel Spreadsheet'!P123),'Panel Spreadsheet'!P123*Maturity!P123,"")</f>
        <v/>
      </c>
      <c r="Q123" s="3" t="str">
        <f>IF(ISNUMBER('Panel Spreadsheet'!Q123),'Panel Spreadsheet'!Q123*Maturity!Q123,"")</f>
        <v/>
      </c>
      <c r="R123" s="3" t="str">
        <f>IF(ISNUMBER('Panel Spreadsheet'!R123),'Panel Spreadsheet'!R123*Maturity!R123,"")</f>
        <v/>
      </c>
      <c r="S123" s="3" t="str">
        <f>IF(ISNUMBER('Panel Spreadsheet'!S123),'Panel Spreadsheet'!S123*Maturity!S123,"")</f>
        <v/>
      </c>
      <c r="T123" s="3" t="str">
        <f>IF(ISNUMBER('Panel Spreadsheet'!T123),'Panel Spreadsheet'!T123*Maturity!T123,"")</f>
        <v/>
      </c>
      <c r="U123" s="3" t="str">
        <f>IF(ISNUMBER('Panel Spreadsheet'!U123),'Panel Spreadsheet'!U123*Maturity!U123,"")</f>
        <v/>
      </c>
      <c r="V123" s="3" t="str">
        <f>IF(ISNUMBER('Panel Spreadsheet'!V123),'Panel Spreadsheet'!V123*Maturity!V123,"")</f>
        <v/>
      </c>
      <c r="W123" s="3" t="str">
        <f>IF(ISNUMBER('Panel Spreadsheet'!W123),'Panel Spreadsheet'!W123*Maturity!W123,"")</f>
        <v/>
      </c>
      <c r="X123" s="3" t="str">
        <f>IF(ISNUMBER('Panel Spreadsheet'!X123),'Panel Spreadsheet'!X123*Maturity!X123,"")</f>
        <v/>
      </c>
      <c r="Y123" s="3" t="str">
        <f>IF(ISNUMBER('Panel Spreadsheet'!Y123),'Panel Spreadsheet'!Y123*Maturity!Y123,"")</f>
        <v/>
      </c>
      <c r="Z123" s="3" t="str">
        <f>IF(ISNUMBER('Panel Spreadsheet'!Z123),'Panel Spreadsheet'!Z123*Maturity!Z123,"")</f>
        <v/>
      </c>
      <c r="AA123" s="3" t="str">
        <f>IF(ISNUMBER('Panel Spreadsheet'!AA123),'Panel Spreadsheet'!AA123*Maturity!AA123,"")</f>
        <v/>
      </c>
      <c r="AB123" s="3" t="str">
        <f>IF(ISNUMBER('Panel Spreadsheet'!AB123),'Panel Spreadsheet'!AB123*Maturity!AB123,"")</f>
        <v/>
      </c>
      <c r="AC123" s="3" t="str">
        <f>IF(ISNUMBER('Panel Spreadsheet'!AC123),'Panel Spreadsheet'!AC123*Maturity!AC123,"")</f>
        <v/>
      </c>
      <c r="AD123" s="3" t="str">
        <f>IF(ISNUMBER('Panel Spreadsheet'!AD123),'Panel Spreadsheet'!AD123*Maturity!AD123,"")</f>
        <v/>
      </c>
      <c r="AE123" s="3" t="str">
        <f>IF(ISNUMBER('Panel Spreadsheet'!AE123),'Panel Spreadsheet'!AE123*Maturity!AE123,"")</f>
        <v/>
      </c>
      <c r="AF123" s="3" t="str">
        <f>IF(ISNUMBER('Panel Spreadsheet'!AF123),'Panel Spreadsheet'!AF123*Maturity!AF123,"")</f>
        <v/>
      </c>
      <c r="AG123" s="3" t="str">
        <f>IF(ISNUMBER('Panel Spreadsheet'!AG123),'Panel Spreadsheet'!AG123*Maturity!AG123,"")</f>
        <v/>
      </c>
      <c r="AH123" s="3" t="str">
        <f>IF(ISNUMBER('Panel Spreadsheet'!AH123),'Panel Spreadsheet'!AH123*Maturity!AH123,"")</f>
        <v/>
      </c>
      <c r="AI123" s="3" t="str">
        <f>IF(ISNUMBER('Panel Spreadsheet'!AI123),'Panel Spreadsheet'!AI123*Maturity!AI123,"")</f>
        <v/>
      </c>
      <c r="AJ123" s="3" t="str">
        <f>IF(ISNUMBER('Panel Spreadsheet'!AJ123),'Panel Spreadsheet'!AJ123*Maturity!AJ123,"")</f>
        <v/>
      </c>
      <c r="AK123" s="3" t="str">
        <f>IF(ISNUMBER('Panel Spreadsheet'!AK123),'Panel Spreadsheet'!AK123*Maturity!AK123,"")</f>
        <v/>
      </c>
      <c r="AL123" s="3" t="str">
        <f>IF(ISNUMBER('Panel Spreadsheet'!AL123),'Panel Spreadsheet'!AL123*Maturity!AL123,"")</f>
        <v/>
      </c>
      <c r="AM123" s="3" t="str">
        <f>IF(ISNUMBER('Panel Spreadsheet'!AM123),'Panel Spreadsheet'!AM123*Maturity!AM123,"")</f>
        <v/>
      </c>
      <c r="AN123" s="3" t="str">
        <f>IF(ISNUMBER('Panel Spreadsheet'!AN123),'Panel Spreadsheet'!AN123*Maturity!AN123,"")</f>
        <v/>
      </c>
      <c r="AO123" s="3" t="str">
        <f>IF(ISNUMBER('Panel Spreadsheet'!AO123),'Panel Spreadsheet'!AO123*Maturity!AO123,"")</f>
        <v/>
      </c>
      <c r="AP123" s="3" t="str">
        <f>IF(ISNUMBER('Panel Spreadsheet'!AP123),'Panel Spreadsheet'!AP123*Maturity!AP123,"")</f>
        <v/>
      </c>
      <c r="AQ123" s="3" t="str">
        <f>IF(ISNUMBER('Panel Spreadsheet'!AQ123),'Panel Spreadsheet'!AQ123*Maturity!AQ123,"")</f>
        <v/>
      </c>
      <c r="AR123" s="3" t="str">
        <f>IF(ISNUMBER('Panel Spreadsheet'!AR123),'Panel Spreadsheet'!AR123*Maturity!AR123,"")</f>
        <v/>
      </c>
      <c r="AS123" s="3" t="str">
        <f>IF(ISNUMBER('Panel Spreadsheet'!AS123),'Panel Spreadsheet'!AS123*Maturity!AS123,"")</f>
        <v/>
      </c>
      <c r="AT123" s="3" t="str">
        <f>IF(ISNUMBER('Panel Spreadsheet'!AT123),'Panel Spreadsheet'!AT123*Maturity!AT123,"")</f>
        <v/>
      </c>
      <c r="AU123" s="3" t="str">
        <f>IF(ISNUMBER('Panel Spreadsheet'!AU123),'Panel Spreadsheet'!AU123*Maturity!AU123,"")</f>
        <v/>
      </c>
      <c r="AV123" s="3" t="str">
        <f>IF(ISNUMBER('Panel Spreadsheet'!AV123),'Panel Spreadsheet'!AV123*Maturity!AV123,"")</f>
        <v/>
      </c>
      <c r="AW123" s="3" t="str">
        <f>IF(ISNUMBER('Panel Spreadsheet'!AW123),'Panel Spreadsheet'!AW123*Maturity!AW123,"")</f>
        <v/>
      </c>
      <c r="AX123" s="3" t="str">
        <f>IF(ISNUMBER('Panel Spreadsheet'!AX123),'Panel Spreadsheet'!AX123*Maturity!AX123,"")</f>
        <v/>
      </c>
      <c r="AY123" s="3" t="str">
        <f>IF(ISNUMBER('Panel Spreadsheet'!AY123),'Panel Spreadsheet'!AY123*Maturity!AY123,"")</f>
        <v/>
      </c>
      <c r="AZ123" s="3" t="str">
        <f>IF(ISNUMBER('Panel Spreadsheet'!AZ123),'Panel Spreadsheet'!AZ123*Maturity!AZ123,"")</f>
        <v/>
      </c>
      <c r="BA123" s="3" t="str">
        <f>IF(ISNUMBER('Panel Spreadsheet'!BA123),'Panel Spreadsheet'!BA123*Maturity!BA123,"")</f>
        <v/>
      </c>
      <c r="BB123" s="3" t="str">
        <f>IF(ISNUMBER('Panel Spreadsheet'!BB123),'Panel Spreadsheet'!BB123*Maturity!BB123,"")</f>
        <v/>
      </c>
      <c r="BC123" s="3" t="str">
        <f>IF(ISNUMBER('Panel Spreadsheet'!BC123),'Panel Spreadsheet'!BC123*Maturity!BC123,"")</f>
        <v/>
      </c>
      <c r="BD123" s="3" t="str">
        <f>IF(ISNUMBER('Panel Spreadsheet'!BD123),'Panel Spreadsheet'!BD123*Maturity!BD123,"")</f>
        <v/>
      </c>
      <c r="BE123" s="3" t="str">
        <f>IF(ISNUMBER('Panel Spreadsheet'!BE123),'Panel Spreadsheet'!BE123*Maturity!BE123,"")</f>
        <v/>
      </c>
      <c r="BF123" s="3" t="str">
        <f>IF(ISNUMBER('Panel Spreadsheet'!BF123),'Panel Spreadsheet'!BF123*Maturity!BF123,"")</f>
        <v/>
      </c>
      <c r="BG123" s="3" t="str">
        <f>IF(ISNUMBER('Panel Spreadsheet'!BG123),'Panel Spreadsheet'!BG123*Maturity!BG123,"")</f>
        <v/>
      </c>
      <c r="BH123" s="3" t="str">
        <f>IF(ISNUMBER('Panel Spreadsheet'!BH123),'Panel Spreadsheet'!BH123*Maturity!BH123,"")</f>
        <v/>
      </c>
      <c r="BI123" s="3" t="str">
        <f>IF(ISNUMBER('Panel Spreadsheet'!BI123),'Panel Spreadsheet'!BI123*Maturity!BI123,"")</f>
        <v/>
      </c>
      <c r="BJ123" s="3" t="str">
        <f>IF(ISNUMBER('Panel Spreadsheet'!BJ123),'Panel Spreadsheet'!BJ123*Maturity!BJ123,"")</f>
        <v/>
      </c>
      <c r="BK123" s="3" t="str">
        <f>IF(ISNUMBER('Panel Spreadsheet'!BK123),'Panel Spreadsheet'!BK123*Maturity!BK123,"")</f>
        <v/>
      </c>
      <c r="BL123" s="3" t="str">
        <f>IF(ISNUMBER('Panel Spreadsheet'!BL123),'Panel Spreadsheet'!BL123*Maturity!BL123,"")</f>
        <v/>
      </c>
      <c r="BM123" s="3" t="str">
        <f>IF(ISNUMBER('Panel Spreadsheet'!BM123),'Panel Spreadsheet'!BM123*Maturity!BM123,"")</f>
        <v/>
      </c>
    </row>
    <row r="124" spans="1:65" x14ac:dyDescent="0.35">
      <c r="A124" s="51" t="s">
        <v>26</v>
      </c>
      <c r="B124" s="49" t="s">
        <v>128</v>
      </c>
      <c r="C124" s="27">
        <v>5</v>
      </c>
      <c r="D124" s="26">
        <v>1929</v>
      </c>
      <c r="E124" s="26">
        <v>1947</v>
      </c>
      <c r="F124" s="3" t="str">
        <f>IF(ISNUMBER('Panel Spreadsheet'!F124),'Panel Spreadsheet'!F124*Maturity!F124,"")</f>
        <v/>
      </c>
      <c r="G124" s="3" t="str">
        <f>IF(ISNUMBER('Panel Spreadsheet'!G124),'Panel Spreadsheet'!G124*Maturity!G124,"")</f>
        <v/>
      </c>
      <c r="H124" s="3" t="str">
        <f>IF(ISNUMBER('Panel Spreadsheet'!H124),'Panel Spreadsheet'!H124*Maturity!H124,"")</f>
        <v/>
      </c>
      <c r="I124" s="3">
        <f>IF(ISNUMBER('Panel Spreadsheet'!I124),'Panel Spreadsheet'!I124*Maturity!I124,"")</f>
        <v>10489500</v>
      </c>
      <c r="J124" s="3">
        <f>IF(ISNUMBER('Panel Spreadsheet'!J124),'Panel Spreadsheet'!J124*Maturity!J124,"")</f>
        <v>10059375</v>
      </c>
      <c r="K124" s="3">
        <f>IF(ISNUMBER('Panel Spreadsheet'!K124),'Panel Spreadsheet'!K124*Maturity!K124,"")</f>
        <v>9738400</v>
      </c>
      <c r="L124" s="3">
        <f>IF(ISNUMBER('Panel Spreadsheet'!L124),'Panel Spreadsheet'!L124*Maturity!L124,"")</f>
        <v>18819195.299999997</v>
      </c>
      <c r="M124" s="3">
        <f>IF(ISNUMBER('Panel Spreadsheet'!M124),'Panel Spreadsheet'!M124*Maturity!M124,"")</f>
        <v>35017656.483333334</v>
      </c>
      <c r="N124" s="3">
        <f>IF(ISNUMBER('Panel Spreadsheet'!N124),'Panel Spreadsheet'!N124*Maturity!N124,"")</f>
        <v>43282920.729166664</v>
      </c>
      <c r="O124" s="3">
        <f>IF(ISNUMBER('Panel Spreadsheet'!O124),'Panel Spreadsheet'!O124*Maturity!O124,"")</f>
        <v>146281508</v>
      </c>
      <c r="P124" s="3">
        <f>IF(ISNUMBER('Panel Spreadsheet'!P124),'Panel Spreadsheet'!P124*Maturity!P124,"")</f>
        <v>152954862.58333334</v>
      </c>
      <c r="Q124" s="3">
        <f>IF(ISNUMBER('Panel Spreadsheet'!Q124),'Panel Spreadsheet'!Q124*Maturity!Q124,"")</f>
        <v>169612073.21666667</v>
      </c>
      <c r="R124" s="3">
        <f>IF(ISNUMBER('Panel Spreadsheet'!R124),'Panel Spreadsheet'!R124*Maturity!R124,"")</f>
        <v>156105600</v>
      </c>
      <c r="S124" s="3">
        <f>IF(ISNUMBER('Panel Spreadsheet'!S124),'Panel Spreadsheet'!S124*Maturity!S124,"")</f>
        <v>161400000</v>
      </c>
      <c r="T124" s="3">
        <f>IF(ISNUMBER('Panel Spreadsheet'!T124),'Panel Spreadsheet'!T124*Maturity!T124,"")</f>
        <v>160262625</v>
      </c>
      <c r="U124" s="3">
        <f>IF(ISNUMBER('Panel Spreadsheet'!U124),'Panel Spreadsheet'!U124*Maturity!U124,"")</f>
        <v>141277500</v>
      </c>
      <c r="V124" s="3">
        <f>IF(ISNUMBER('Panel Spreadsheet'!V124),'Panel Spreadsheet'!V124*Maturity!V124,"")</f>
        <v>119357000</v>
      </c>
      <c r="W124" s="3">
        <f>IF(ISNUMBER('Panel Spreadsheet'!W124),'Panel Spreadsheet'!W124*Maturity!W124,"")</f>
        <v>107120000</v>
      </c>
      <c r="X124" s="3">
        <f>IF(ISNUMBER('Panel Spreadsheet'!X124),'Panel Spreadsheet'!X124*Maturity!X124,"")</f>
        <v>97680000</v>
      </c>
      <c r="Y124" s="3" t="str">
        <f>IF(ISNUMBER('Panel Spreadsheet'!Y124),'Panel Spreadsheet'!Y124*Maturity!Y124,"")</f>
        <v/>
      </c>
      <c r="Z124" s="3" t="str">
        <f>IF(ISNUMBER('Panel Spreadsheet'!Z124),'Panel Spreadsheet'!Z124*Maturity!Z124,"")</f>
        <v/>
      </c>
      <c r="AA124" s="3" t="str">
        <f>IF(ISNUMBER('Panel Spreadsheet'!AA124),'Panel Spreadsheet'!AA124*Maturity!AA124,"")</f>
        <v/>
      </c>
      <c r="AB124" s="3" t="str">
        <f>IF(ISNUMBER('Panel Spreadsheet'!AB124),'Panel Spreadsheet'!AB124*Maturity!AB124,"")</f>
        <v/>
      </c>
      <c r="AC124" s="3" t="str">
        <f>IF(ISNUMBER('Panel Spreadsheet'!AC124),'Panel Spreadsheet'!AC124*Maturity!AC124,"")</f>
        <v/>
      </c>
      <c r="AD124" s="3" t="str">
        <f>IF(ISNUMBER('Panel Spreadsheet'!AD124),'Panel Spreadsheet'!AD124*Maturity!AD124,"")</f>
        <v/>
      </c>
      <c r="AE124" s="3" t="str">
        <f>IF(ISNUMBER('Panel Spreadsheet'!AE124),'Panel Spreadsheet'!AE124*Maturity!AE124,"")</f>
        <v/>
      </c>
      <c r="AF124" s="3" t="str">
        <f>IF(ISNUMBER('Panel Spreadsheet'!AF124),'Panel Spreadsheet'!AF124*Maturity!AF124,"")</f>
        <v/>
      </c>
      <c r="AG124" s="3" t="str">
        <f>IF(ISNUMBER('Panel Spreadsheet'!AG124),'Panel Spreadsheet'!AG124*Maturity!AG124,"")</f>
        <v/>
      </c>
      <c r="AH124" s="3" t="str">
        <f>IF(ISNUMBER('Panel Spreadsheet'!AH124),'Panel Spreadsheet'!AH124*Maturity!AH124,"")</f>
        <v/>
      </c>
      <c r="AI124" s="3" t="str">
        <f>IF(ISNUMBER('Panel Spreadsheet'!AI124),'Panel Spreadsheet'!AI124*Maturity!AI124,"")</f>
        <v/>
      </c>
      <c r="AJ124" s="3" t="str">
        <f>IF(ISNUMBER('Panel Spreadsheet'!AJ124),'Panel Spreadsheet'!AJ124*Maturity!AJ124,"")</f>
        <v/>
      </c>
      <c r="AK124" s="3" t="str">
        <f>IF(ISNUMBER('Panel Spreadsheet'!AK124),'Panel Spreadsheet'!AK124*Maturity!AK124,"")</f>
        <v/>
      </c>
      <c r="AL124" s="3" t="str">
        <f>IF(ISNUMBER('Panel Spreadsheet'!AL124),'Panel Spreadsheet'!AL124*Maturity!AL124,"")</f>
        <v/>
      </c>
      <c r="AM124" s="3" t="str">
        <f>IF(ISNUMBER('Panel Spreadsheet'!AM124),'Panel Spreadsheet'!AM124*Maturity!AM124,"")</f>
        <v/>
      </c>
      <c r="AN124" s="3" t="str">
        <f>IF(ISNUMBER('Panel Spreadsheet'!AN124),'Panel Spreadsheet'!AN124*Maturity!AN124,"")</f>
        <v/>
      </c>
      <c r="AO124" s="3" t="str">
        <f>IF(ISNUMBER('Panel Spreadsheet'!AO124),'Panel Spreadsheet'!AO124*Maturity!AO124,"")</f>
        <v/>
      </c>
      <c r="AP124" s="3" t="str">
        <f>IF(ISNUMBER('Panel Spreadsheet'!AP124),'Panel Spreadsheet'!AP124*Maturity!AP124,"")</f>
        <v/>
      </c>
      <c r="AQ124" s="3" t="str">
        <f>IF(ISNUMBER('Panel Spreadsheet'!AQ124),'Panel Spreadsheet'!AQ124*Maturity!AQ124,"")</f>
        <v/>
      </c>
      <c r="AR124" s="3" t="str">
        <f>IF(ISNUMBER('Panel Spreadsheet'!AR124),'Panel Spreadsheet'!AR124*Maturity!AR124,"")</f>
        <v/>
      </c>
      <c r="AS124" s="3" t="str">
        <f>IF(ISNUMBER('Panel Spreadsheet'!AS124),'Panel Spreadsheet'!AS124*Maturity!AS124,"")</f>
        <v/>
      </c>
      <c r="AT124" s="3" t="str">
        <f>IF(ISNUMBER('Panel Spreadsheet'!AT124),'Panel Spreadsheet'!AT124*Maturity!AT124,"")</f>
        <v/>
      </c>
      <c r="AU124" s="3" t="str">
        <f>IF(ISNUMBER('Panel Spreadsheet'!AU124),'Panel Spreadsheet'!AU124*Maturity!AU124,"")</f>
        <v/>
      </c>
      <c r="AV124" s="3" t="str">
        <f>IF(ISNUMBER('Panel Spreadsheet'!AV124),'Panel Spreadsheet'!AV124*Maturity!AV124,"")</f>
        <v/>
      </c>
      <c r="AW124" s="3" t="str">
        <f>IF(ISNUMBER('Panel Spreadsheet'!AW124),'Panel Spreadsheet'!AW124*Maturity!AW124,"")</f>
        <v/>
      </c>
      <c r="AX124" s="3" t="str">
        <f>IF(ISNUMBER('Panel Spreadsheet'!AX124),'Panel Spreadsheet'!AX124*Maturity!AX124,"")</f>
        <v/>
      </c>
      <c r="AY124" s="3" t="str">
        <f>IF(ISNUMBER('Panel Spreadsheet'!AY124),'Panel Spreadsheet'!AY124*Maturity!AY124,"")</f>
        <v/>
      </c>
      <c r="AZ124" s="3" t="str">
        <f>IF(ISNUMBER('Panel Spreadsheet'!AZ124),'Panel Spreadsheet'!AZ124*Maturity!AZ124,"")</f>
        <v/>
      </c>
      <c r="BA124" s="3" t="str">
        <f>IF(ISNUMBER('Panel Spreadsheet'!BA124),'Panel Spreadsheet'!BA124*Maturity!BA124,"")</f>
        <v/>
      </c>
      <c r="BB124" s="3" t="str">
        <f>IF(ISNUMBER('Panel Spreadsheet'!BB124),'Panel Spreadsheet'!BB124*Maturity!BB124,"")</f>
        <v/>
      </c>
      <c r="BC124" s="3" t="str">
        <f>IF(ISNUMBER('Panel Spreadsheet'!BC124),'Panel Spreadsheet'!BC124*Maturity!BC124,"")</f>
        <v/>
      </c>
      <c r="BD124" s="3" t="str">
        <f>IF(ISNUMBER('Panel Spreadsheet'!BD124),'Panel Spreadsheet'!BD124*Maturity!BD124,"")</f>
        <v/>
      </c>
      <c r="BE124" s="3" t="str">
        <f>IF(ISNUMBER('Panel Spreadsheet'!BE124),'Panel Spreadsheet'!BE124*Maturity!BE124,"")</f>
        <v/>
      </c>
      <c r="BF124" s="3" t="str">
        <f>IF(ISNUMBER('Panel Spreadsheet'!BF124),'Panel Spreadsheet'!BF124*Maturity!BF124,"")</f>
        <v/>
      </c>
      <c r="BG124" s="3" t="str">
        <f>IF(ISNUMBER('Panel Spreadsheet'!BG124),'Panel Spreadsheet'!BG124*Maturity!BG124,"")</f>
        <v/>
      </c>
      <c r="BH124" s="3" t="str">
        <f>IF(ISNUMBER('Panel Spreadsheet'!BH124),'Panel Spreadsheet'!BH124*Maturity!BH124,"")</f>
        <v/>
      </c>
      <c r="BI124" s="3" t="str">
        <f>IF(ISNUMBER('Panel Spreadsheet'!BI124),'Panel Spreadsheet'!BI124*Maturity!BI124,"")</f>
        <v/>
      </c>
      <c r="BJ124" s="3" t="str">
        <f>IF(ISNUMBER('Panel Spreadsheet'!BJ124),'Panel Spreadsheet'!BJ124*Maturity!BJ124,"")</f>
        <v/>
      </c>
      <c r="BK124" s="3" t="str">
        <f>IF(ISNUMBER('Panel Spreadsheet'!BK124),'Panel Spreadsheet'!BK124*Maturity!BK124,"")</f>
        <v/>
      </c>
      <c r="BL124" s="3" t="str">
        <f>IF(ISNUMBER('Panel Spreadsheet'!BL124),'Panel Spreadsheet'!BL124*Maturity!BL124,"")</f>
        <v/>
      </c>
      <c r="BM124" s="3" t="str">
        <f>IF(ISNUMBER('Panel Spreadsheet'!BM124),'Panel Spreadsheet'!BM124*Maturity!BM124,"")</f>
        <v/>
      </c>
    </row>
    <row r="125" spans="1:65" x14ac:dyDescent="0.35">
      <c r="A125" s="49" t="s">
        <v>59</v>
      </c>
      <c r="B125" s="49" t="s">
        <v>128</v>
      </c>
      <c r="C125" s="27">
        <v>5.5</v>
      </c>
      <c r="D125" s="26">
        <v>1966</v>
      </c>
      <c r="E125" s="115">
        <v>1966</v>
      </c>
      <c r="F125" s="3" t="str">
        <f>IF(ISNUMBER('Panel Spreadsheet'!F125),'Panel Spreadsheet'!F125*Maturity!F125,"")</f>
        <v/>
      </c>
      <c r="G125" s="3" t="str">
        <f>IF(ISNUMBER('Panel Spreadsheet'!G125),'Panel Spreadsheet'!G125*Maturity!G125,"")</f>
        <v/>
      </c>
      <c r="H125" s="3" t="str">
        <f>IF(ISNUMBER('Panel Spreadsheet'!H125),'Panel Spreadsheet'!H125*Maturity!H125,"")</f>
        <v/>
      </c>
      <c r="I125" s="3" t="str">
        <f>IF(ISNUMBER('Panel Spreadsheet'!I125),'Panel Spreadsheet'!I125*Maturity!I125,"")</f>
        <v/>
      </c>
      <c r="J125" s="3" t="str">
        <f>IF(ISNUMBER('Panel Spreadsheet'!J125),'Panel Spreadsheet'!J125*Maturity!J125,"")</f>
        <v/>
      </c>
      <c r="K125" s="3" t="str">
        <f>IF(ISNUMBER('Panel Spreadsheet'!K125),'Panel Spreadsheet'!K125*Maturity!K125,"")</f>
        <v/>
      </c>
      <c r="L125" s="3" t="str">
        <f>IF(ISNUMBER('Panel Spreadsheet'!L125),'Panel Spreadsheet'!L125*Maturity!L125,"")</f>
        <v/>
      </c>
      <c r="M125" s="3" t="str">
        <f>IF(ISNUMBER('Panel Spreadsheet'!M125),'Panel Spreadsheet'!M125*Maturity!M125,"")</f>
        <v/>
      </c>
      <c r="N125" s="3" t="str">
        <f>IF(ISNUMBER('Panel Spreadsheet'!N125),'Panel Spreadsheet'!N125*Maturity!N125,"")</f>
        <v/>
      </c>
      <c r="O125" s="3" t="str">
        <f>IF(ISNUMBER('Panel Spreadsheet'!O125),'Panel Spreadsheet'!O125*Maturity!O125,"")</f>
        <v/>
      </c>
      <c r="P125" s="3" t="str">
        <f>IF(ISNUMBER('Panel Spreadsheet'!P125),'Panel Spreadsheet'!P125*Maturity!P125,"")</f>
        <v/>
      </c>
      <c r="Q125" s="3" t="str">
        <f>IF(ISNUMBER('Panel Spreadsheet'!Q125),'Panel Spreadsheet'!Q125*Maturity!Q125,"")</f>
        <v/>
      </c>
      <c r="R125" s="3" t="str">
        <f>IF(ISNUMBER('Panel Spreadsheet'!R125),'Panel Spreadsheet'!R125*Maturity!R125,"")</f>
        <v/>
      </c>
      <c r="S125" s="3" t="str">
        <f>IF(ISNUMBER('Panel Spreadsheet'!S125),'Panel Spreadsheet'!S125*Maturity!S125,"")</f>
        <v/>
      </c>
      <c r="T125" s="3" t="str">
        <f>IF(ISNUMBER('Panel Spreadsheet'!T125),'Panel Spreadsheet'!T125*Maturity!T125,"")</f>
        <v/>
      </c>
      <c r="U125" s="3" t="str">
        <f>IF(ISNUMBER('Panel Spreadsheet'!U125),'Panel Spreadsheet'!U125*Maturity!U125,"")</f>
        <v/>
      </c>
      <c r="V125" s="3" t="str">
        <f>IF(ISNUMBER('Panel Spreadsheet'!V125),'Panel Spreadsheet'!V125*Maturity!V125,"")</f>
        <v/>
      </c>
      <c r="W125" s="3" t="str">
        <f>IF(ISNUMBER('Panel Spreadsheet'!W125),'Panel Spreadsheet'!W125*Maturity!W125,"")</f>
        <v/>
      </c>
      <c r="X125" s="3" t="str">
        <f>IF(ISNUMBER('Panel Spreadsheet'!X125),'Panel Spreadsheet'!X125*Maturity!X125,"")</f>
        <v/>
      </c>
      <c r="Y125" s="3" t="str">
        <f>IF(ISNUMBER('Panel Spreadsheet'!Y125),'Panel Spreadsheet'!Y125*Maturity!Y125,"")</f>
        <v/>
      </c>
      <c r="Z125" s="3" t="str">
        <f>IF(ISNUMBER('Panel Spreadsheet'!Z125),'Panel Spreadsheet'!Z125*Maturity!Z125,"")</f>
        <v/>
      </c>
      <c r="AA125" s="3" t="str">
        <f>IF(ISNUMBER('Panel Spreadsheet'!AA125),'Panel Spreadsheet'!AA125*Maturity!AA125,"")</f>
        <v/>
      </c>
      <c r="AB125" s="3" t="str">
        <f>IF(ISNUMBER('Panel Spreadsheet'!AB125),'Panel Spreadsheet'!AB125*Maturity!AB125,"")</f>
        <v/>
      </c>
      <c r="AC125" s="3" t="str">
        <f>IF(ISNUMBER('Panel Spreadsheet'!AC125),'Panel Spreadsheet'!AC125*Maturity!AC125,"")</f>
        <v/>
      </c>
      <c r="AD125" s="3" t="str">
        <f>IF(ISNUMBER('Panel Spreadsheet'!AD125),'Panel Spreadsheet'!AD125*Maturity!AD125,"")</f>
        <v/>
      </c>
      <c r="AE125" s="3" t="str">
        <f>IF(ISNUMBER('Panel Spreadsheet'!AE125),'Panel Spreadsheet'!AE125*Maturity!AE125,"")</f>
        <v/>
      </c>
      <c r="AF125" s="3" t="str">
        <f>IF(ISNUMBER('Panel Spreadsheet'!AF125),'Panel Spreadsheet'!AF125*Maturity!AF125,"")</f>
        <v/>
      </c>
      <c r="AG125" s="3" t="str">
        <f>IF(ISNUMBER('Panel Spreadsheet'!AG125),'Panel Spreadsheet'!AG125*Maturity!AG125,"")</f>
        <v/>
      </c>
      <c r="AH125" s="3" t="str">
        <f>IF(ISNUMBER('Panel Spreadsheet'!AH125),'Panel Spreadsheet'!AH125*Maturity!AH125,"")</f>
        <v/>
      </c>
      <c r="AI125" s="3" t="str">
        <f>IF(ISNUMBER('Panel Spreadsheet'!AI125),'Panel Spreadsheet'!AI125*Maturity!AI125,"")</f>
        <v/>
      </c>
      <c r="AJ125" s="3" t="str">
        <f>IF(ISNUMBER('Panel Spreadsheet'!AJ125),'Panel Spreadsheet'!AJ125*Maturity!AJ125,"")</f>
        <v/>
      </c>
      <c r="AK125" s="3" t="str">
        <f>IF(ISNUMBER('Panel Spreadsheet'!AK125),'Panel Spreadsheet'!AK125*Maturity!AK125,"")</f>
        <v/>
      </c>
      <c r="AL125" s="3" t="str">
        <f>IF(ISNUMBER('Panel Spreadsheet'!AL125),'Panel Spreadsheet'!AL125*Maturity!AL125,"")</f>
        <v/>
      </c>
      <c r="AM125" s="3" t="str">
        <f>IF(ISNUMBER('Panel Spreadsheet'!AM125),'Panel Spreadsheet'!AM125*Maturity!AM125,"")</f>
        <v/>
      </c>
      <c r="AN125" s="3" t="str">
        <f>IF(ISNUMBER('Panel Spreadsheet'!AN125),'Panel Spreadsheet'!AN125*Maturity!AN125,"")</f>
        <v/>
      </c>
      <c r="AO125" s="3" t="str">
        <f>IF(ISNUMBER('Panel Spreadsheet'!AO125),'Panel Spreadsheet'!AO125*Maturity!AO125,"")</f>
        <v/>
      </c>
      <c r="AP125" s="3" t="str">
        <f>IF(ISNUMBER('Panel Spreadsheet'!AP125),'Panel Spreadsheet'!AP125*Maturity!AP125,"")</f>
        <v/>
      </c>
      <c r="AQ125" s="3" t="str">
        <f>IF(ISNUMBER('Panel Spreadsheet'!AQ125),'Panel Spreadsheet'!AQ125*Maturity!AQ125,"")</f>
        <v/>
      </c>
      <c r="AR125" s="3" t="str">
        <f>IF(ISNUMBER('Panel Spreadsheet'!AR125),'Panel Spreadsheet'!AR125*Maturity!AR125,"")</f>
        <v/>
      </c>
      <c r="AS125" s="3" t="str">
        <f>IF(ISNUMBER('Panel Spreadsheet'!AS125),'Panel Spreadsheet'!AS125*Maturity!AS125,"")</f>
        <v/>
      </c>
      <c r="AT125" s="3" t="str">
        <f>IF(ISNUMBER('Panel Spreadsheet'!AT125),'Panel Spreadsheet'!AT125*Maturity!AT125,"")</f>
        <v/>
      </c>
      <c r="AU125" s="3" t="str">
        <f>IF(ISNUMBER('Panel Spreadsheet'!AU125),'Panel Spreadsheet'!AU125*Maturity!AU125,"")</f>
        <v/>
      </c>
      <c r="AV125" s="3" t="str">
        <f>IF(ISNUMBER('Panel Spreadsheet'!AV125),'Panel Spreadsheet'!AV125*Maturity!AV125,"")</f>
        <v/>
      </c>
      <c r="AW125" s="3" t="str">
        <f>IF(ISNUMBER('Panel Spreadsheet'!AW125),'Panel Spreadsheet'!AW125*Maturity!AW125,"")</f>
        <v/>
      </c>
      <c r="AX125" s="3" t="str">
        <f>IF(ISNUMBER('Panel Spreadsheet'!AX125),'Panel Spreadsheet'!AX125*Maturity!AX125,"")</f>
        <v/>
      </c>
      <c r="AY125" s="3" t="str">
        <f>IF(ISNUMBER('Panel Spreadsheet'!AY125),'Panel Spreadsheet'!AY125*Maturity!AY125,"")</f>
        <v/>
      </c>
      <c r="AZ125" s="3" t="str">
        <f>IF(ISNUMBER('Panel Spreadsheet'!AZ125),'Panel Spreadsheet'!AZ125*Maturity!AZ125,"")</f>
        <v/>
      </c>
      <c r="BA125" s="3" t="str">
        <f>IF(ISNUMBER('Panel Spreadsheet'!BA125),'Panel Spreadsheet'!BA125*Maturity!BA125,"")</f>
        <v/>
      </c>
      <c r="BB125" s="3" t="str">
        <f>IF(ISNUMBER('Panel Spreadsheet'!BB125),'Panel Spreadsheet'!BB125*Maturity!BB125,"")</f>
        <v/>
      </c>
      <c r="BC125" s="3" t="str">
        <f>IF(ISNUMBER('Panel Spreadsheet'!BC125),'Panel Spreadsheet'!BC125*Maturity!BC125,"")</f>
        <v/>
      </c>
      <c r="BD125" s="3" t="str">
        <f>IF(ISNUMBER('Panel Spreadsheet'!BD125),'Panel Spreadsheet'!BD125*Maturity!BD125,"")</f>
        <v/>
      </c>
      <c r="BE125" s="3">
        <f>IF(ISNUMBER('Panel Spreadsheet'!BE125),'Panel Spreadsheet'!BE125*Maturity!BE125,"")</f>
        <v>1013623</v>
      </c>
      <c r="BF125" s="3" t="str">
        <f>IF(ISNUMBER('Panel Spreadsheet'!BF125),'Panel Spreadsheet'!BF125*Maturity!BF125,"")</f>
        <v/>
      </c>
      <c r="BG125" s="3" t="str">
        <f>IF(ISNUMBER('Panel Spreadsheet'!BG125),'Panel Spreadsheet'!BG125*Maturity!BG125,"")</f>
        <v/>
      </c>
      <c r="BH125" s="3" t="str">
        <f>IF(ISNUMBER('Panel Spreadsheet'!BH125),'Panel Spreadsheet'!BH125*Maturity!BH125,"")</f>
        <v/>
      </c>
      <c r="BI125" s="3" t="str">
        <f>IF(ISNUMBER('Panel Spreadsheet'!BI125),'Panel Spreadsheet'!BI125*Maturity!BI125,"")</f>
        <v/>
      </c>
      <c r="BJ125" s="3" t="str">
        <f>IF(ISNUMBER('Panel Spreadsheet'!BJ125),'Panel Spreadsheet'!BJ125*Maturity!BJ125,"")</f>
        <v/>
      </c>
      <c r="BK125" s="3" t="str">
        <f>IF(ISNUMBER('Panel Spreadsheet'!BK125),'Panel Spreadsheet'!BK125*Maturity!BK125,"")</f>
        <v/>
      </c>
      <c r="BL125" s="3" t="str">
        <f>IF(ISNUMBER('Panel Spreadsheet'!BL125),'Panel Spreadsheet'!BL125*Maturity!BL125,"")</f>
        <v/>
      </c>
      <c r="BM125" s="3" t="str">
        <f>IF(ISNUMBER('Panel Spreadsheet'!BM125),'Panel Spreadsheet'!BM125*Maturity!BM125,"")</f>
        <v/>
      </c>
    </row>
    <row r="126" spans="1:65" x14ac:dyDescent="0.35">
      <c r="A126" s="49" t="s">
        <v>33</v>
      </c>
      <c r="B126" s="49" t="s">
        <v>128</v>
      </c>
      <c r="C126" s="27">
        <v>5.5</v>
      </c>
      <c r="D126" s="26">
        <v>1930</v>
      </c>
      <c r="E126" s="115">
        <v>1930</v>
      </c>
      <c r="F126" s="3" t="str">
        <f>IF(ISNUMBER('Panel Spreadsheet'!F126),'Panel Spreadsheet'!F126*Maturity!F126,"")</f>
        <v/>
      </c>
      <c r="G126" s="3" t="str">
        <f>IF(ISNUMBER('Panel Spreadsheet'!G126),'Panel Spreadsheet'!G126*Maturity!G126,"")</f>
        <v/>
      </c>
      <c r="H126" s="3" t="str">
        <f>IF(ISNUMBER('Panel Spreadsheet'!H126),'Panel Spreadsheet'!H126*Maturity!H126,"")</f>
        <v/>
      </c>
      <c r="I126" s="3" t="str">
        <f>IF(ISNUMBER('Panel Spreadsheet'!I126),'Panel Spreadsheet'!I126*Maturity!I126,"")</f>
        <v/>
      </c>
      <c r="J126" s="3" t="str">
        <f>IF(ISNUMBER('Panel Spreadsheet'!J126),'Panel Spreadsheet'!J126*Maturity!J126,"")</f>
        <v/>
      </c>
      <c r="K126" s="3" t="str">
        <f>IF(ISNUMBER('Panel Spreadsheet'!K126),'Panel Spreadsheet'!K126*Maturity!K126,"")</f>
        <v/>
      </c>
      <c r="L126" s="3" t="str">
        <f>IF(ISNUMBER('Panel Spreadsheet'!L126),'Panel Spreadsheet'!L126*Maturity!L126,"")</f>
        <v/>
      </c>
      <c r="M126" s="3" t="str">
        <f>IF(ISNUMBER('Panel Spreadsheet'!M126),'Panel Spreadsheet'!M126*Maturity!M126,"")</f>
        <v/>
      </c>
      <c r="N126" s="3">
        <f>IF(ISNUMBER('Panel Spreadsheet'!N126),'Panel Spreadsheet'!N126*Maturity!N126,"")</f>
        <v>884000</v>
      </c>
      <c r="O126" s="3" t="str">
        <f>IF(ISNUMBER('Panel Spreadsheet'!O126),'Panel Spreadsheet'!O126*Maturity!O126,"")</f>
        <v/>
      </c>
      <c r="P126" s="3" t="str">
        <f>IF(ISNUMBER('Panel Spreadsheet'!P126),'Panel Spreadsheet'!P126*Maturity!P126,"")</f>
        <v/>
      </c>
      <c r="Q126" s="3" t="str">
        <f>IF(ISNUMBER('Panel Spreadsheet'!Q126),'Panel Spreadsheet'!Q126*Maturity!Q126,"")</f>
        <v/>
      </c>
      <c r="R126" s="3" t="str">
        <f>IF(ISNUMBER('Panel Spreadsheet'!R126),'Panel Spreadsheet'!R126*Maturity!R126,"")</f>
        <v/>
      </c>
      <c r="S126" s="3" t="str">
        <f>IF(ISNUMBER('Panel Spreadsheet'!S126),'Panel Spreadsheet'!S126*Maturity!S126,"")</f>
        <v/>
      </c>
      <c r="T126" s="3" t="str">
        <f>IF(ISNUMBER('Panel Spreadsheet'!T126),'Panel Spreadsheet'!T126*Maturity!T126,"")</f>
        <v/>
      </c>
      <c r="U126" s="3" t="str">
        <f>IF(ISNUMBER('Panel Spreadsheet'!U126),'Panel Spreadsheet'!U126*Maturity!U126,"")</f>
        <v/>
      </c>
      <c r="V126" s="3" t="str">
        <f>IF(ISNUMBER('Panel Spreadsheet'!V126),'Panel Spreadsheet'!V126*Maturity!V126,"")</f>
        <v/>
      </c>
      <c r="W126" s="3" t="str">
        <f>IF(ISNUMBER('Panel Spreadsheet'!W126),'Panel Spreadsheet'!W126*Maturity!W126,"")</f>
        <v/>
      </c>
      <c r="X126" s="3" t="str">
        <f>IF(ISNUMBER('Panel Spreadsheet'!X126),'Panel Spreadsheet'!X126*Maturity!X126,"")</f>
        <v/>
      </c>
      <c r="Y126" s="3" t="str">
        <f>IF(ISNUMBER('Panel Spreadsheet'!Y126),'Panel Spreadsheet'!Y126*Maturity!Y126,"")</f>
        <v/>
      </c>
      <c r="Z126" s="3" t="str">
        <f>IF(ISNUMBER('Panel Spreadsheet'!Z126),'Panel Spreadsheet'!Z126*Maturity!Z126,"")</f>
        <v/>
      </c>
      <c r="AA126" s="3" t="str">
        <f>IF(ISNUMBER('Panel Spreadsheet'!AA126),'Panel Spreadsheet'!AA126*Maturity!AA126,"")</f>
        <v/>
      </c>
      <c r="AB126" s="3" t="str">
        <f>IF(ISNUMBER('Panel Spreadsheet'!AB126),'Panel Spreadsheet'!AB126*Maturity!AB126,"")</f>
        <v/>
      </c>
      <c r="AC126" s="3" t="str">
        <f>IF(ISNUMBER('Panel Spreadsheet'!AC126),'Panel Spreadsheet'!AC126*Maturity!AC126,"")</f>
        <v/>
      </c>
      <c r="AD126" s="3" t="str">
        <f>IF(ISNUMBER('Panel Spreadsheet'!AD126),'Panel Spreadsheet'!AD126*Maturity!AD126,"")</f>
        <v/>
      </c>
      <c r="AE126" s="3" t="str">
        <f>IF(ISNUMBER('Panel Spreadsheet'!AE126),'Panel Spreadsheet'!AE126*Maturity!AE126,"")</f>
        <v/>
      </c>
      <c r="AF126" s="3" t="str">
        <f>IF(ISNUMBER('Panel Spreadsheet'!AF126),'Panel Spreadsheet'!AF126*Maturity!AF126,"")</f>
        <v/>
      </c>
      <c r="AG126" s="3" t="str">
        <f>IF(ISNUMBER('Panel Spreadsheet'!AG126),'Panel Spreadsheet'!AG126*Maturity!AG126,"")</f>
        <v/>
      </c>
      <c r="AH126" s="3" t="str">
        <f>IF(ISNUMBER('Panel Spreadsheet'!AH126),'Panel Spreadsheet'!AH126*Maturity!AH126,"")</f>
        <v/>
      </c>
      <c r="AI126" s="3" t="str">
        <f>IF(ISNUMBER('Panel Spreadsheet'!AI126),'Panel Spreadsheet'!AI126*Maturity!AI126,"")</f>
        <v/>
      </c>
      <c r="AJ126" s="3" t="str">
        <f>IF(ISNUMBER('Panel Spreadsheet'!AJ126),'Panel Spreadsheet'!AJ126*Maturity!AJ126,"")</f>
        <v/>
      </c>
      <c r="AK126" s="3" t="str">
        <f>IF(ISNUMBER('Panel Spreadsheet'!AK126),'Panel Spreadsheet'!AK126*Maturity!AK126,"")</f>
        <v/>
      </c>
      <c r="AL126" s="3" t="str">
        <f>IF(ISNUMBER('Panel Spreadsheet'!AL126),'Panel Spreadsheet'!AL126*Maturity!AL126,"")</f>
        <v/>
      </c>
      <c r="AM126" s="3" t="str">
        <f>IF(ISNUMBER('Panel Spreadsheet'!AM126),'Panel Spreadsheet'!AM126*Maturity!AM126,"")</f>
        <v/>
      </c>
      <c r="AN126" s="3" t="str">
        <f>IF(ISNUMBER('Panel Spreadsheet'!AN126),'Panel Spreadsheet'!AN126*Maturity!AN126,"")</f>
        <v/>
      </c>
      <c r="AO126" s="3" t="str">
        <f>IF(ISNUMBER('Panel Spreadsheet'!AO126),'Panel Spreadsheet'!AO126*Maturity!AO126,"")</f>
        <v/>
      </c>
      <c r="AP126" s="3" t="str">
        <f>IF(ISNUMBER('Panel Spreadsheet'!AP126),'Panel Spreadsheet'!AP126*Maturity!AP126,"")</f>
        <v/>
      </c>
      <c r="AQ126" s="3" t="str">
        <f>IF(ISNUMBER('Panel Spreadsheet'!AQ126),'Panel Spreadsheet'!AQ126*Maturity!AQ126,"")</f>
        <v/>
      </c>
      <c r="AR126" s="3" t="str">
        <f>IF(ISNUMBER('Panel Spreadsheet'!AR126),'Panel Spreadsheet'!AR126*Maturity!AR126,"")</f>
        <v/>
      </c>
      <c r="AS126" s="3" t="str">
        <f>IF(ISNUMBER('Panel Spreadsheet'!AS126),'Panel Spreadsheet'!AS126*Maturity!AS126,"")</f>
        <v/>
      </c>
      <c r="AT126" s="3" t="str">
        <f>IF(ISNUMBER('Panel Spreadsheet'!AT126),'Panel Spreadsheet'!AT126*Maturity!AT126,"")</f>
        <v/>
      </c>
      <c r="AU126" s="3" t="str">
        <f>IF(ISNUMBER('Panel Spreadsheet'!AU126),'Panel Spreadsheet'!AU126*Maturity!AU126,"")</f>
        <v/>
      </c>
      <c r="AV126" s="3" t="str">
        <f>IF(ISNUMBER('Panel Spreadsheet'!AV126),'Panel Spreadsheet'!AV126*Maturity!AV126,"")</f>
        <v/>
      </c>
      <c r="AW126" s="3" t="str">
        <f>IF(ISNUMBER('Panel Spreadsheet'!AW126),'Panel Spreadsheet'!AW126*Maturity!AW126,"")</f>
        <v/>
      </c>
      <c r="AX126" s="3" t="str">
        <f>IF(ISNUMBER('Panel Spreadsheet'!AX126),'Panel Spreadsheet'!AX126*Maturity!AX126,"")</f>
        <v/>
      </c>
      <c r="AY126" s="3" t="str">
        <f>IF(ISNUMBER('Panel Spreadsheet'!AY126),'Panel Spreadsheet'!AY126*Maturity!AY126,"")</f>
        <v/>
      </c>
      <c r="AZ126" s="3" t="str">
        <f>IF(ISNUMBER('Panel Spreadsheet'!AZ126),'Panel Spreadsheet'!AZ126*Maturity!AZ126,"")</f>
        <v/>
      </c>
      <c r="BA126" s="3" t="str">
        <f>IF(ISNUMBER('Panel Spreadsheet'!BA126),'Panel Spreadsheet'!BA126*Maturity!BA126,"")</f>
        <v/>
      </c>
      <c r="BB126" s="3" t="str">
        <f>IF(ISNUMBER('Panel Spreadsheet'!BB126),'Panel Spreadsheet'!BB126*Maturity!BB126,"")</f>
        <v/>
      </c>
      <c r="BC126" s="3" t="str">
        <f>IF(ISNUMBER('Panel Spreadsheet'!BC126),'Panel Spreadsheet'!BC126*Maturity!BC126,"")</f>
        <v/>
      </c>
      <c r="BD126" s="3" t="str">
        <f>IF(ISNUMBER('Panel Spreadsheet'!BD126),'Panel Spreadsheet'!BD126*Maturity!BD126,"")</f>
        <v/>
      </c>
      <c r="BE126" s="3" t="str">
        <f>IF(ISNUMBER('Panel Spreadsheet'!BE126),'Panel Spreadsheet'!BE126*Maturity!BE126,"")</f>
        <v/>
      </c>
      <c r="BF126" s="3" t="str">
        <f>IF(ISNUMBER('Panel Spreadsheet'!BF126),'Panel Spreadsheet'!BF126*Maturity!BF126,"")</f>
        <v/>
      </c>
      <c r="BG126" s="3" t="str">
        <f>IF(ISNUMBER('Panel Spreadsheet'!BG126),'Panel Spreadsheet'!BG126*Maturity!BG126,"")</f>
        <v/>
      </c>
      <c r="BH126" s="3" t="str">
        <f>IF(ISNUMBER('Panel Spreadsheet'!BH126),'Panel Spreadsheet'!BH126*Maturity!BH126,"")</f>
        <v/>
      </c>
      <c r="BI126" s="3" t="str">
        <f>IF(ISNUMBER('Panel Spreadsheet'!BI126),'Panel Spreadsheet'!BI126*Maturity!BI126,"")</f>
        <v/>
      </c>
      <c r="BJ126" s="3" t="str">
        <f>IF(ISNUMBER('Panel Spreadsheet'!BJ126),'Panel Spreadsheet'!BJ126*Maturity!BJ126,"")</f>
        <v/>
      </c>
      <c r="BK126" s="3" t="str">
        <f>IF(ISNUMBER('Panel Spreadsheet'!BK126),'Panel Spreadsheet'!BK126*Maturity!BK126,"")</f>
        <v/>
      </c>
      <c r="BL126" s="3" t="str">
        <f>IF(ISNUMBER('Panel Spreadsheet'!BL126),'Panel Spreadsheet'!BL126*Maturity!BL126,"")</f>
        <v/>
      </c>
      <c r="BM126" s="3" t="str">
        <f>IF(ISNUMBER('Panel Spreadsheet'!BM126),'Panel Spreadsheet'!BM126*Maturity!BM126,"")</f>
        <v/>
      </c>
    </row>
    <row r="127" spans="1:65" x14ac:dyDescent="0.35">
      <c r="A127" s="49" t="s">
        <v>68</v>
      </c>
      <c r="B127" s="49" t="s">
        <v>128</v>
      </c>
      <c r="C127" s="27">
        <v>5.5</v>
      </c>
      <c r="D127" s="22">
        <v>1962</v>
      </c>
      <c r="E127" s="115">
        <v>1962</v>
      </c>
      <c r="F127" s="3" t="str">
        <f>IF(ISNUMBER('Panel Spreadsheet'!F127),'Panel Spreadsheet'!F127*Maturity!F127,"")</f>
        <v/>
      </c>
      <c r="G127" s="3" t="str">
        <f>IF(ISNUMBER('Panel Spreadsheet'!G127),'Panel Spreadsheet'!G127*Maturity!G127,"")</f>
        <v/>
      </c>
      <c r="H127" s="3" t="str">
        <f>IF(ISNUMBER('Panel Spreadsheet'!H127),'Panel Spreadsheet'!H127*Maturity!H127,"")</f>
        <v/>
      </c>
      <c r="I127" s="3" t="str">
        <f>IF(ISNUMBER('Panel Spreadsheet'!I127),'Panel Spreadsheet'!I127*Maturity!I127,"")</f>
        <v/>
      </c>
      <c r="J127" s="3" t="str">
        <f>IF(ISNUMBER('Panel Spreadsheet'!J127),'Panel Spreadsheet'!J127*Maturity!J127,"")</f>
        <v/>
      </c>
      <c r="K127" s="3" t="str">
        <f>IF(ISNUMBER('Panel Spreadsheet'!K127),'Panel Spreadsheet'!K127*Maturity!K127,"")</f>
        <v/>
      </c>
      <c r="L127" s="3" t="str">
        <f>IF(ISNUMBER('Panel Spreadsheet'!L127),'Panel Spreadsheet'!L127*Maturity!L127,"")</f>
        <v/>
      </c>
      <c r="M127" s="3" t="str">
        <f>IF(ISNUMBER('Panel Spreadsheet'!M127),'Panel Spreadsheet'!M127*Maturity!M127,"")</f>
        <v/>
      </c>
      <c r="N127" s="3" t="str">
        <f>IF(ISNUMBER('Panel Spreadsheet'!N127),'Panel Spreadsheet'!N127*Maturity!N127,"")</f>
        <v/>
      </c>
      <c r="O127" s="3" t="str">
        <f>IF(ISNUMBER('Panel Spreadsheet'!O127),'Panel Spreadsheet'!O127*Maturity!O127,"")</f>
        <v/>
      </c>
      <c r="P127" s="3" t="str">
        <f>IF(ISNUMBER('Panel Spreadsheet'!P127),'Panel Spreadsheet'!P127*Maturity!P127,"")</f>
        <v/>
      </c>
      <c r="Q127" s="3" t="str">
        <f>IF(ISNUMBER('Panel Spreadsheet'!Q127),'Panel Spreadsheet'!Q127*Maturity!Q127,"")</f>
        <v/>
      </c>
      <c r="R127" s="3" t="str">
        <f>IF(ISNUMBER('Panel Spreadsheet'!R127),'Panel Spreadsheet'!R127*Maturity!R127,"")</f>
        <v/>
      </c>
      <c r="S127" s="3" t="str">
        <f>IF(ISNUMBER('Panel Spreadsheet'!S127),'Panel Spreadsheet'!S127*Maturity!S127,"")</f>
        <v/>
      </c>
      <c r="T127" s="3" t="str">
        <f>IF(ISNUMBER('Panel Spreadsheet'!T127),'Panel Spreadsheet'!T127*Maturity!T127,"")</f>
        <v/>
      </c>
      <c r="U127" s="3" t="str">
        <f>IF(ISNUMBER('Panel Spreadsheet'!U127),'Panel Spreadsheet'!U127*Maturity!U127,"")</f>
        <v/>
      </c>
      <c r="V127" s="3" t="str">
        <f>IF(ISNUMBER('Panel Spreadsheet'!V127),'Panel Spreadsheet'!V127*Maturity!V127,"")</f>
        <v/>
      </c>
      <c r="W127" s="3" t="str">
        <f>IF(ISNUMBER('Panel Spreadsheet'!W127),'Panel Spreadsheet'!W127*Maturity!W127,"")</f>
        <v/>
      </c>
      <c r="X127" s="3" t="str">
        <f>IF(ISNUMBER('Panel Spreadsheet'!X127),'Panel Spreadsheet'!X127*Maturity!X127,"")</f>
        <v/>
      </c>
      <c r="Y127" s="3" t="str">
        <f>IF(ISNUMBER('Panel Spreadsheet'!Y127),'Panel Spreadsheet'!Y127*Maturity!Y127,"")</f>
        <v/>
      </c>
      <c r="Z127" s="3" t="str">
        <f>IF(ISNUMBER('Panel Spreadsheet'!Z127),'Panel Spreadsheet'!Z127*Maturity!Z127,"")</f>
        <v/>
      </c>
      <c r="AA127" s="3" t="str">
        <f>IF(ISNUMBER('Panel Spreadsheet'!AA127),'Panel Spreadsheet'!AA127*Maturity!AA127,"")</f>
        <v/>
      </c>
      <c r="AB127" s="3" t="str">
        <f>IF(ISNUMBER('Panel Spreadsheet'!AB127),'Panel Spreadsheet'!AB127*Maturity!AB127,"")</f>
        <v/>
      </c>
      <c r="AC127" s="3" t="str">
        <f>IF(ISNUMBER('Panel Spreadsheet'!AC127),'Panel Spreadsheet'!AC127*Maturity!AC127,"")</f>
        <v/>
      </c>
      <c r="AD127" s="3" t="str">
        <f>IF(ISNUMBER('Panel Spreadsheet'!AD127),'Panel Spreadsheet'!AD127*Maturity!AD127,"")</f>
        <v/>
      </c>
      <c r="AE127" s="3" t="str">
        <f>IF(ISNUMBER('Panel Spreadsheet'!AE127),'Panel Spreadsheet'!AE127*Maturity!AE127,"")</f>
        <v/>
      </c>
      <c r="AF127" s="3" t="str">
        <f>IF(ISNUMBER('Panel Spreadsheet'!AF127),'Panel Spreadsheet'!AF127*Maturity!AF127,"")</f>
        <v/>
      </c>
      <c r="AG127" s="3" t="str">
        <f>IF(ISNUMBER('Panel Spreadsheet'!AG127),'Panel Spreadsheet'!AG127*Maturity!AG127,"")</f>
        <v/>
      </c>
      <c r="AH127" s="3" t="str">
        <f>IF(ISNUMBER('Panel Spreadsheet'!AH127),'Panel Spreadsheet'!AH127*Maturity!AH127,"")</f>
        <v/>
      </c>
      <c r="AI127" s="3" t="str">
        <f>IF(ISNUMBER('Panel Spreadsheet'!AI127),'Panel Spreadsheet'!AI127*Maturity!AI127,"")</f>
        <v/>
      </c>
      <c r="AJ127" s="3" t="str">
        <f>IF(ISNUMBER('Panel Spreadsheet'!AJ127),'Panel Spreadsheet'!AJ127*Maturity!AJ127,"")</f>
        <v/>
      </c>
      <c r="AK127" s="3" t="str">
        <f>IF(ISNUMBER('Panel Spreadsheet'!AK127),'Panel Spreadsheet'!AK127*Maturity!AK127,"")</f>
        <v/>
      </c>
      <c r="AL127" s="3" t="str">
        <f>IF(ISNUMBER('Panel Spreadsheet'!AL127),'Panel Spreadsheet'!AL127*Maturity!AL127,"")</f>
        <v/>
      </c>
      <c r="AM127" s="3" t="str">
        <f>IF(ISNUMBER('Panel Spreadsheet'!AM127),'Panel Spreadsheet'!AM127*Maturity!AM127,"")</f>
        <v/>
      </c>
      <c r="AN127" s="3" t="str">
        <f>IF(ISNUMBER('Panel Spreadsheet'!AN127),'Panel Spreadsheet'!AN127*Maturity!AN127,"")</f>
        <v/>
      </c>
      <c r="AO127" s="3" t="str">
        <f>IF(ISNUMBER('Panel Spreadsheet'!AO127),'Panel Spreadsheet'!AO127*Maturity!AO127,"")</f>
        <v/>
      </c>
      <c r="AP127" s="3" t="str">
        <f>IF(ISNUMBER('Panel Spreadsheet'!AP127),'Panel Spreadsheet'!AP127*Maturity!AP127,"")</f>
        <v/>
      </c>
      <c r="AQ127" s="3" t="str">
        <f>IF(ISNUMBER('Panel Spreadsheet'!AQ127),'Panel Spreadsheet'!AQ127*Maturity!AQ127,"")</f>
        <v/>
      </c>
      <c r="AR127" s="3" t="str">
        <f>IF(ISNUMBER('Panel Spreadsheet'!AR127),'Panel Spreadsheet'!AR127*Maturity!AR127,"")</f>
        <v/>
      </c>
      <c r="AS127" s="3" t="str">
        <f>IF(ISNUMBER('Panel Spreadsheet'!AS127),'Panel Spreadsheet'!AS127*Maturity!AS127,"")</f>
        <v/>
      </c>
      <c r="AT127" s="3" t="str">
        <f>IF(ISNUMBER('Panel Spreadsheet'!AT127),'Panel Spreadsheet'!AT127*Maturity!AT127,"")</f>
        <v/>
      </c>
      <c r="AU127" s="3" t="str">
        <f>IF(ISNUMBER('Panel Spreadsheet'!AU127),'Panel Spreadsheet'!AU127*Maturity!AU127,"")</f>
        <v/>
      </c>
      <c r="AV127" s="3" t="str">
        <f>IF(ISNUMBER('Panel Spreadsheet'!AV127),'Panel Spreadsheet'!AV127*Maturity!AV127,"")</f>
        <v/>
      </c>
      <c r="AW127" s="3" t="str">
        <f>IF(ISNUMBER('Panel Spreadsheet'!AW127),'Panel Spreadsheet'!AW127*Maturity!AW127,"")</f>
        <v/>
      </c>
      <c r="AX127" s="3" t="str">
        <f>IF(ISNUMBER('Panel Spreadsheet'!AX127),'Panel Spreadsheet'!AX127*Maturity!AX127,"")</f>
        <v/>
      </c>
      <c r="AY127" s="3" t="str">
        <f>IF(ISNUMBER('Panel Spreadsheet'!AY127),'Panel Spreadsheet'!AY127*Maturity!AY127,"")</f>
        <v/>
      </c>
      <c r="AZ127" s="3" t="str">
        <f>IF(ISNUMBER('Panel Spreadsheet'!AZ127),'Panel Spreadsheet'!AZ127*Maturity!AZ127,"")</f>
        <v/>
      </c>
      <c r="BA127" s="3">
        <f>IF(ISNUMBER('Panel Spreadsheet'!BA127),'Panel Spreadsheet'!BA127*Maturity!BA127,"")</f>
        <v>10075000</v>
      </c>
      <c r="BB127" s="3">
        <f>IF(ISNUMBER('Panel Spreadsheet'!BB127),'Panel Spreadsheet'!BB127*Maturity!BB127,"")</f>
        <v>0</v>
      </c>
      <c r="BC127" s="3" t="str">
        <f>IF(ISNUMBER('Panel Spreadsheet'!BC127),'Panel Spreadsheet'!BC127*Maturity!BC127,"")</f>
        <v/>
      </c>
      <c r="BD127" s="3" t="str">
        <f>IF(ISNUMBER('Panel Spreadsheet'!BD127),'Panel Spreadsheet'!BD127*Maturity!BD127,"")</f>
        <v/>
      </c>
      <c r="BE127" s="3" t="str">
        <f>IF(ISNUMBER('Panel Spreadsheet'!BE127),'Panel Spreadsheet'!BE127*Maturity!BE127,"")</f>
        <v/>
      </c>
      <c r="BF127" s="3" t="str">
        <f>IF(ISNUMBER('Panel Spreadsheet'!BF127),'Panel Spreadsheet'!BF127*Maturity!BF127,"")</f>
        <v/>
      </c>
      <c r="BG127" s="3" t="str">
        <f>IF(ISNUMBER('Panel Spreadsheet'!BG127),'Panel Spreadsheet'!BG127*Maturity!BG127,"")</f>
        <v/>
      </c>
      <c r="BH127" s="3" t="str">
        <f>IF(ISNUMBER('Panel Spreadsheet'!BH127),'Panel Spreadsheet'!BH127*Maturity!BH127,"")</f>
        <v/>
      </c>
      <c r="BI127" s="3" t="str">
        <f>IF(ISNUMBER('Panel Spreadsheet'!BI127),'Panel Spreadsheet'!BI127*Maturity!BI127,"")</f>
        <v/>
      </c>
      <c r="BJ127" s="3" t="str">
        <f>IF(ISNUMBER('Panel Spreadsheet'!BJ127),'Panel Spreadsheet'!BJ127*Maturity!BJ127,"")</f>
        <v/>
      </c>
      <c r="BK127" s="3" t="str">
        <f>IF(ISNUMBER('Panel Spreadsheet'!BK127),'Panel Spreadsheet'!BK127*Maturity!BK127,"")</f>
        <v/>
      </c>
      <c r="BL127" s="3" t="str">
        <f>IF(ISNUMBER('Panel Spreadsheet'!BL127),'Panel Spreadsheet'!BL127*Maturity!BL127,"")</f>
        <v/>
      </c>
      <c r="BM127" s="3" t="str">
        <f>IF(ISNUMBER('Panel Spreadsheet'!BM127),'Panel Spreadsheet'!BM127*Maturity!BM127,"")</f>
        <v/>
      </c>
    </row>
    <row r="128" spans="1:65" x14ac:dyDescent="0.35">
      <c r="A128" s="51" t="s">
        <v>25</v>
      </c>
      <c r="B128" s="49" t="s">
        <v>128</v>
      </c>
      <c r="C128" s="27">
        <v>5.75</v>
      </c>
      <c r="D128" s="22">
        <v>1925</v>
      </c>
      <c r="E128" s="115">
        <v>1925</v>
      </c>
      <c r="F128" s="3" t="str">
        <f>IF(ISNUMBER('Panel Spreadsheet'!F128),'Panel Spreadsheet'!F128*Maturity!F128,"")</f>
        <v/>
      </c>
      <c r="G128" s="3" t="str">
        <f>IF(ISNUMBER('Panel Spreadsheet'!G128),'Panel Spreadsheet'!G128*Maturity!G128,"")</f>
        <v/>
      </c>
      <c r="H128" s="3" t="str">
        <f>IF(ISNUMBER('Panel Spreadsheet'!H128),'Panel Spreadsheet'!H128*Maturity!H128,"")</f>
        <v/>
      </c>
      <c r="I128" s="3" t="str">
        <f>IF(ISNUMBER('Panel Spreadsheet'!I128),'Panel Spreadsheet'!I128*Maturity!I128,"")</f>
        <v/>
      </c>
      <c r="J128" s="3" t="str">
        <f>IF(ISNUMBER('Panel Spreadsheet'!J128),'Panel Spreadsheet'!J128*Maturity!J128,"")</f>
        <v/>
      </c>
      <c r="K128" s="3" t="str">
        <f>IF(ISNUMBER('Panel Spreadsheet'!K128),'Panel Spreadsheet'!K128*Maturity!K128,"")</f>
        <v/>
      </c>
      <c r="L128" s="3">
        <f>IF(ISNUMBER('Panel Spreadsheet'!L128),'Panel Spreadsheet'!L128*Maturity!L128,"")</f>
        <v>490000</v>
      </c>
      <c r="M128" s="3" t="str">
        <f>IF(ISNUMBER('Panel Spreadsheet'!M128),'Panel Spreadsheet'!M128*Maturity!M128,"")</f>
        <v/>
      </c>
      <c r="N128" s="3" t="str">
        <f>IF(ISNUMBER('Panel Spreadsheet'!N128),'Panel Spreadsheet'!N128*Maturity!N128,"")</f>
        <v/>
      </c>
      <c r="O128" s="3" t="str">
        <f>IF(ISNUMBER('Panel Spreadsheet'!O128),'Panel Spreadsheet'!O128*Maturity!O128,"")</f>
        <v/>
      </c>
      <c r="P128" s="3" t="str">
        <f>IF(ISNUMBER('Panel Spreadsheet'!P128),'Panel Spreadsheet'!P128*Maturity!P128,"")</f>
        <v/>
      </c>
      <c r="Q128" s="3" t="str">
        <f>IF(ISNUMBER('Panel Spreadsheet'!Q128),'Panel Spreadsheet'!Q128*Maturity!Q128,"")</f>
        <v/>
      </c>
      <c r="R128" s="3" t="str">
        <f>IF(ISNUMBER('Panel Spreadsheet'!R128),'Panel Spreadsheet'!R128*Maturity!R128,"")</f>
        <v/>
      </c>
      <c r="S128" s="3" t="str">
        <f>IF(ISNUMBER('Panel Spreadsheet'!S128),'Panel Spreadsheet'!S128*Maturity!S128,"")</f>
        <v/>
      </c>
      <c r="T128" s="3" t="str">
        <f>IF(ISNUMBER('Panel Spreadsheet'!T128),'Panel Spreadsheet'!T128*Maturity!T128,"")</f>
        <v/>
      </c>
      <c r="U128" s="3" t="str">
        <f>IF(ISNUMBER('Panel Spreadsheet'!U128),'Panel Spreadsheet'!U128*Maturity!U128,"")</f>
        <v/>
      </c>
      <c r="V128" s="3" t="str">
        <f>IF(ISNUMBER('Panel Spreadsheet'!V128),'Panel Spreadsheet'!V128*Maturity!V128,"")</f>
        <v/>
      </c>
      <c r="W128" s="3" t="str">
        <f>IF(ISNUMBER('Panel Spreadsheet'!W128),'Panel Spreadsheet'!W128*Maturity!W128,"")</f>
        <v/>
      </c>
      <c r="X128" s="3" t="str">
        <f>IF(ISNUMBER('Panel Spreadsheet'!X128),'Panel Spreadsheet'!X128*Maturity!X128,"")</f>
        <v/>
      </c>
      <c r="Y128" s="3" t="str">
        <f>IF(ISNUMBER('Panel Spreadsheet'!Y128),'Panel Spreadsheet'!Y128*Maturity!Y128,"")</f>
        <v/>
      </c>
      <c r="Z128" s="3" t="str">
        <f>IF(ISNUMBER('Panel Spreadsheet'!Z128),'Panel Spreadsheet'!Z128*Maturity!Z128,"")</f>
        <v/>
      </c>
      <c r="AA128" s="3" t="str">
        <f>IF(ISNUMBER('Panel Spreadsheet'!AA128),'Panel Spreadsheet'!AA128*Maturity!AA128,"")</f>
        <v/>
      </c>
      <c r="AB128" s="3" t="str">
        <f>IF(ISNUMBER('Panel Spreadsheet'!AB128),'Panel Spreadsheet'!AB128*Maturity!AB128,"")</f>
        <v/>
      </c>
      <c r="AC128" s="3" t="str">
        <f>IF(ISNUMBER('Panel Spreadsheet'!AC128),'Panel Spreadsheet'!AC128*Maturity!AC128,"")</f>
        <v/>
      </c>
      <c r="AD128" s="3" t="str">
        <f>IF(ISNUMBER('Panel Spreadsheet'!AD128),'Panel Spreadsheet'!AD128*Maturity!AD128,"")</f>
        <v/>
      </c>
      <c r="AE128" s="3" t="str">
        <f>IF(ISNUMBER('Panel Spreadsheet'!AE128),'Panel Spreadsheet'!AE128*Maturity!AE128,"")</f>
        <v/>
      </c>
      <c r="AF128" s="3" t="str">
        <f>IF(ISNUMBER('Panel Spreadsheet'!AF128),'Panel Spreadsheet'!AF128*Maturity!AF128,"")</f>
        <v/>
      </c>
      <c r="AG128" s="3" t="str">
        <f>IF(ISNUMBER('Panel Spreadsheet'!AG128),'Panel Spreadsheet'!AG128*Maturity!AG128,"")</f>
        <v/>
      </c>
      <c r="AH128" s="3" t="str">
        <f>IF(ISNUMBER('Panel Spreadsheet'!AH128),'Panel Spreadsheet'!AH128*Maturity!AH128,"")</f>
        <v/>
      </c>
      <c r="AI128" s="3" t="str">
        <f>IF(ISNUMBER('Panel Spreadsheet'!AI128),'Panel Spreadsheet'!AI128*Maturity!AI128,"")</f>
        <v/>
      </c>
      <c r="AJ128" s="3" t="str">
        <f>IF(ISNUMBER('Panel Spreadsheet'!AJ128),'Panel Spreadsheet'!AJ128*Maturity!AJ128,"")</f>
        <v/>
      </c>
      <c r="AK128" s="3" t="str">
        <f>IF(ISNUMBER('Panel Spreadsheet'!AK128),'Panel Spreadsheet'!AK128*Maturity!AK128,"")</f>
        <v/>
      </c>
      <c r="AL128" s="3" t="str">
        <f>IF(ISNUMBER('Panel Spreadsheet'!AL128),'Panel Spreadsheet'!AL128*Maturity!AL128,"")</f>
        <v/>
      </c>
      <c r="AM128" s="3" t="str">
        <f>IF(ISNUMBER('Panel Spreadsheet'!AM128),'Panel Spreadsheet'!AM128*Maturity!AM128,"")</f>
        <v/>
      </c>
      <c r="AN128" s="3" t="str">
        <f>IF(ISNUMBER('Panel Spreadsheet'!AN128),'Panel Spreadsheet'!AN128*Maturity!AN128,"")</f>
        <v/>
      </c>
      <c r="AO128" s="3" t="str">
        <f>IF(ISNUMBER('Panel Spreadsheet'!AO128),'Panel Spreadsheet'!AO128*Maturity!AO128,"")</f>
        <v/>
      </c>
      <c r="AP128" s="3" t="str">
        <f>IF(ISNUMBER('Panel Spreadsheet'!AP128),'Panel Spreadsheet'!AP128*Maturity!AP128,"")</f>
        <v/>
      </c>
      <c r="AQ128" s="3" t="str">
        <f>IF(ISNUMBER('Panel Spreadsheet'!AQ128),'Panel Spreadsheet'!AQ128*Maturity!AQ128,"")</f>
        <v/>
      </c>
      <c r="AR128" s="3" t="str">
        <f>IF(ISNUMBER('Panel Spreadsheet'!AR128),'Panel Spreadsheet'!AR128*Maturity!AR128,"")</f>
        <v/>
      </c>
      <c r="AS128" s="3" t="str">
        <f>IF(ISNUMBER('Panel Spreadsheet'!AS128),'Panel Spreadsheet'!AS128*Maturity!AS128,"")</f>
        <v/>
      </c>
      <c r="AT128" s="3" t="str">
        <f>IF(ISNUMBER('Panel Spreadsheet'!AT128),'Panel Spreadsheet'!AT128*Maturity!AT128,"")</f>
        <v/>
      </c>
      <c r="AU128" s="3" t="str">
        <f>IF(ISNUMBER('Panel Spreadsheet'!AU128),'Panel Spreadsheet'!AU128*Maturity!AU128,"")</f>
        <v/>
      </c>
      <c r="AV128" s="3" t="str">
        <f>IF(ISNUMBER('Panel Spreadsheet'!AV128),'Panel Spreadsheet'!AV128*Maturity!AV128,"")</f>
        <v/>
      </c>
      <c r="AW128" s="3" t="str">
        <f>IF(ISNUMBER('Panel Spreadsheet'!AW128),'Panel Spreadsheet'!AW128*Maturity!AW128,"")</f>
        <v/>
      </c>
      <c r="AX128" s="3" t="str">
        <f>IF(ISNUMBER('Panel Spreadsheet'!AX128),'Panel Spreadsheet'!AX128*Maturity!AX128,"")</f>
        <v/>
      </c>
      <c r="AY128" s="3" t="str">
        <f>IF(ISNUMBER('Panel Spreadsheet'!AY128),'Panel Spreadsheet'!AY128*Maturity!AY128,"")</f>
        <v/>
      </c>
      <c r="AZ128" s="3" t="str">
        <f>IF(ISNUMBER('Panel Spreadsheet'!AZ128),'Panel Spreadsheet'!AZ128*Maturity!AZ128,"")</f>
        <v/>
      </c>
      <c r="BA128" s="3" t="str">
        <f>IF(ISNUMBER('Panel Spreadsheet'!BA128),'Panel Spreadsheet'!BA128*Maturity!BA128,"")</f>
        <v/>
      </c>
      <c r="BB128" s="3" t="str">
        <f>IF(ISNUMBER('Panel Spreadsheet'!BB128),'Panel Spreadsheet'!BB128*Maturity!BB128,"")</f>
        <v/>
      </c>
      <c r="BC128" s="3" t="str">
        <f>IF(ISNUMBER('Panel Spreadsheet'!BC128),'Panel Spreadsheet'!BC128*Maturity!BC128,"")</f>
        <v/>
      </c>
      <c r="BD128" s="3" t="str">
        <f>IF(ISNUMBER('Panel Spreadsheet'!BD128),'Panel Spreadsheet'!BD128*Maturity!BD128,"")</f>
        <v/>
      </c>
      <c r="BE128" s="3" t="str">
        <f>IF(ISNUMBER('Panel Spreadsheet'!BE128),'Panel Spreadsheet'!BE128*Maturity!BE128,"")</f>
        <v/>
      </c>
      <c r="BF128" s="3" t="str">
        <f>IF(ISNUMBER('Panel Spreadsheet'!BF128),'Panel Spreadsheet'!BF128*Maturity!BF128,"")</f>
        <v/>
      </c>
      <c r="BG128" s="3" t="str">
        <f>IF(ISNUMBER('Panel Spreadsheet'!BG128),'Panel Spreadsheet'!BG128*Maturity!BG128,"")</f>
        <v/>
      </c>
      <c r="BH128" s="3" t="str">
        <f>IF(ISNUMBER('Panel Spreadsheet'!BH128),'Panel Spreadsheet'!BH128*Maturity!BH128,"")</f>
        <v/>
      </c>
      <c r="BI128" s="3" t="str">
        <f>IF(ISNUMBER('Panel Spreadsheet'!BI128),'Panel Spreadsheet'!BI128*Maturity!BI128,"")</f>
        <v/>
      </c>
      <c r="BJ128" s="3" t="str">
        <f>IF(ISNUMBER('Panel Spreadsheet'!BJ128),'Panel Spreadsheet'!BJ128*Maturity!BJ128,"")</f>
        <v/>
      </c>
      <c r="BK128" s="3" t="str">
        <f>IF(ISNUMBER('Panel Spreadsheet'!BK128),'Panel Spreadsheet'!BK128*Maturity!BK128,"")</f>
        <v/>
      </c>
      <c r="BL128" s="3" t="str">
        <f>IF(ISNUMBER('Panel Spreadsheet'!BL128),'Panel Spreadsheet'!BL128*Maturity!BL128,"")</f>
        <v/>
      </c>
      <c r="BM128" s="3" t="str">
        <f>IF(ISNUMBER('Panel Spreadsheet'!BM128),'Panel Spreadsheet'!BM128*Maturity!BM128,"")</f>
        <v/>
      </c>
    </row>
    <row r="129" spans="1:65" x14ac:dyDescent="0.35">
      <c r="A129" s="131" t="s">
        <v>25</v>
      </c>
      <c r="B129" s="49" t="s">
        <v>128</v>
      </c>
      <c r="C129" s="27">
        <v>5.75</v>
      </c>
      <c r="D129" s="22">
        <v>1925</v>
      </c>
      <c r="E129" s="115">
        <v>1925</v>
      </c>
      <c r="F129" s="3" t="str">
        <f>IF(ISNUMBER('Panel Spreadsheet'!F129),'Panel Spreadsheet'!F129*Maturity!F129,"")</f>
        <v/>
      </c>
      <c r="G129" s="3" t="str">
        <f>IF(ISNUMBER('Panel Spreadsheet'!G129),'Panel Spreadsheet'!G129*Maturity!G129,"")</f>
        <v/>
      </c>
      <c r="H129" s="3" t="str">
        <f>IF(ISNUMBER('Panel Spreadsheet'!H129),'Panel Spreadsheet'!H129*Maturity!H129,"")</f>
        <v/>
      </c>
      <c r="I129" s="3" t="str">
        <f>IF(ISNUMBER('Panel Spreadsheet'!I129),'Panel Spreadsheet'!I129*Maturity!I129,"")</f>
        <v/>
      </c>
      <c r="J129" s="3" t="str">
        <f>IF(ISNUMBER('Panel Spreadsheet'!J129),'Panel Spreadsheet'!J129*Maturity!J129,"")</f>
        <v/>
      </c>
      <c r="K129" s="3" t="str">
        <f>IF(ISNUMBER('Panel Spreadsheet'!K129),'Panel Spreadsheet'!K129*Maturity!K129,"")</f>
        <v/>
      </c>
      <c r="L129" s="3">
        <f>IF(ISNUMBER('Panel Spreadsheet'!L129),'Panel Spreadsheet'!L129*Maturity!L129,"")</f>
        <v>490000</v>
      </c>
      <c r="M129" s="3" t="str">
        <f>IF(ISNUMBER('Panel Spreadsheet'!M129),'Panel Spreadsheet'!M129*Maturity!M129,"")</f>
        <v/>
      </c>
      <c r="N129" s="3" t="str">
        <f>IF(ISNUMBER('Panel Spreadsheet'!N129),'Panel Spreadsheet'!N129*Maturity!N129,"")</f>
        <v/>
      </c>
      <c r="O129" s="3" t="str">
        <f>IF(ISNUMBER('Panel Spreadsheet'!O129),'Panel Spreadsheet'!O129*Maturity!O129,"")</f>
        <v/>
      </c>
      <c r="P129" s="3" t="str">
        <f>IF(ISNUMBER('Panel Spreadsheet'!P129),'Panel Spreadsheet'!P129*Maturity!P129,"")</f>
        <v/>
      </c>
      <c r="Q129" s="3" t="str">
        <f>IF(ISNUMBER('Panel Spreadsheet'!Q129),'Panel Spreadsheet'!Q129*Maturity!Q129,"")</f>
        <v/>
      </c>
      <c r="R129" s="3" t="str">
        <f>IF(ISNUMBER('Panel Spreadsheet'!R129),'Panel Spreadsheet'!R129*Maturity!R129,"")</f>
        <v/>
      </c>
      <c r="S129" s="3" t="str">
        <f>IF(ISNUMBER('Panel Spreadsheet'!S129),'Panel Spreadsheet'!S129*Maturity!S129,"")</f>
        <v/>
      </c>
      <c r="T129" s="3" t="str">
        <f>IF(ISNUMBER('Panel Spreadsheet'!T129),'Panel Spreadsheet'!T129*Maturity!T129,"")</f>
        <v/>
      </c>
      <c r="U129" s="3" t="str">
        <f>IF(ISNUMBER('Panel Spreadsheet'!U129),'Panel Spreadsheet'!U129*Maturity!U129,"")</f>
        <v/>
      </c>
      <c r="V129" s="3" t="str">
        <f>IF(ISNUMBER('Panel Spreadsheet'!V129),'Panel Spreadsheet'!V129*Maturity!V129,"")</f>
        <v/>
      </c>
      <c r="W129" s="3" t="str">
        <f>IF(ISNUMBER('Panel Spreadsheet'!W129),'Panel Spreadsheet'!W129*Maturity!W129,"")</f>
        <v/>
      </c>
      <c r="X129" s="3" t="str">
        <f>IF(ISNUMBER('Panel Spreadsheet'!X129),'Panel Spreadsheet'!X129*Maturity!X129,"")</f>
        <v/>
      </c>
      <c r="Y129" s="3" t="str">
        <f>IF(ISNUMBER('Panel Spreadsheet'!Y129),'Panel Spreadsheet'!Y129*Maturity!Y129,"")</f>
        <v/>
      </c>
      <c r="Z129" s="3" t="str">
        <f>IF(ISNUMBER('Panel Spreadsheet'!Z129),'Panel Spreadsheet'!Z129*Maturity!Z129,"")</f>
        <v/>
      </c>
      <c r="AA129" s="3" t="str">
        <f>IF(ISNUMBER('Panel Spreadsheet'!AA129),'Panel Spreadsheet'!AA129*Maturity!AA129,"")</f>
        <v/>
      </c>
      <c r="AB129" s="3" t="str">
        <f>IF(ISNUMBER('Panel Spreadsheet'!AB129),'Panel Spreadsheet'!AB129*Maturity!AB129,"")</f>
        <v/>
      </c>
      <c r="AC129" s="3" t="str">
        <f>IF(ISNUMBER('Panel Spreadsheet'!AC129),'Panel Spreadsheet'!AC129*Maturity!AC129,"")</f>
        <v/>
      </c>
      <c r="AD129" s="3" t="str">
        <f>IF(ISNUMBER('Panel Spreadsheet'!AD129),'Panel Spreadsheet'!AD129*Maturity!AD129,"")</f>
        <v/>
      </c>
      <c r="AE129" s="3" t="str">
        <f>IF(ISNUMBER('Panel Spreadsheet'!AE129),'Panel Spreadsheet'!AE129*Maturity!AE129,"")</f>
        <v/>
      </c>
      <c r="AF129" s="3" t="str">
        <f>IF(ISNUMBER('Panel Spreadsheet'!AF129),'Panel Spreadsheet'!AF129*Maturity!AF129,"")</f>
        <v/>
      </c>
      <c r="AG129" s="3" t="str">
        <f>IF(ISNUMBER('Panel Spreadsheet'!AG129),'Panel Spreadsheet'!AG129*Maturity!AG129,"")</f>
        <v/>
      </c>
      <c r="AH129" s="3" t="str">
        <f>IF(ISNUMBER('Panel Spreadsheet'!AH129),'Panel Spreadsheet'!AH129*Maturity!AH129,"")</f>
        <v/>
      </c>
      <c r="AI129" s="3" t="str">
        <f>IF(ISNUMBER('Panel Spreadsheet'!AI129),'Panel Spreadsheet'!AI129*Maturity!AI129,"")</f>
        <v/>
      </c>
      <c r="AJ129" s="3" t="str">
        <f>IF(ISNUMBER('Panel Spreadsheet'!AJ129),'Panel Spreadsheet'!AJ129*Maturity!AJ129,"")</f>
        <v/>
      </c>
      <c r="AK129" s="3" t="str">
        <f>IF(ISNUMBER('Panel Spreadsheet'!AK129),'Panel Spreadsheet'!AK129*Maturity!AK129,"")</f>
        <v/>
      </c>
      <c r="AL129" s="3" t="str">
        <f>IF(ISNUMBER('Panel Spreadsheet'!AL129),'Panel Spreadsheet'!AL129*Maturity!AL129,"")</f>
        <v/>
      </c>
      <c r="AM129" s="3" t="str">
        <f>IF(ISNUMBER('Panel Spreadsheet'!AM129),'Panel Spreadsheet'!AM129*Maturity!AM129,"")</f>
        <v/>
      </c>
      <c r="AN129" s="3" t="str">
        <f>IF(ISNUMBER('Panel Spreadsheet'!AN129),'Panel Spreadsheet'!AN129*Maturity!AN129,"")</f>
        <v/>
      </c>
      <c r="AO129" s="3" t="str">
        <f>IF(ISNUMBER('Panel Spreadsheet'!AO129),'Panel Spreadsheet'!AO129*Maturity!AO129,"")</f>
        <v/>
      </c>
      <c r="AP129" s="3" t="str">
        <f>IF(ISNUMBER('Panel Spreadsheet'!AP129),'Panel Spreadsheet'!AP129*Maturity!AP129,"")</f>
        <v/>
      </c>
      <c r="AQ129" s="3" t="str">
        <f>IF(ISNUMBER('Panel Spreadsheet'!AQ129),'Panel Spreadsheet'!AQ129*Maturity!AQ129,"")</f>
        <v/>
      </c>
      <c r="AR129" s="3" t="str">
        <f>IF(ISNUMBER('Panel Spreadsheet'!AR129),'Panel Spreadsheet'!AR129*Maturity!AR129,"")</f>
        <v/>
      </c>
      <c r="AS129" s="3" t="str">
        <f>IF(ISNUMBER('Panel Spreadsheet'!AS129),'Panel Spreadsheet'!AS129*Maturity!AS129,"")</f>
        <v/>
      </c>
      <c r="AT129" s="3" t="str">
        <f>IF(ISNUMBER('Panel Spreadsheet'!AT129),'Panel Spreadsheet'!AT129*Maturity!AT129,"")</f>
        <v/>
      </c>
      <c r="AU129" s="3" t="str">
        <f>IF(ISNUMBER('Panel Spreadsheet'!AU129),'Panel Spreadsheet'!AU129*Maturity!AU129,"")</f>
        <v/>
      </c>
      <c r="AV129" s="3" t="str">
        <f>IF(ISNUMBER('Panel Spreadsheet'!AV129),'Panel Spreadsheet'!AV129*Maturity!AV129,"")</f>
        <v/>
      </c>
      <c r="AW129" s="3" t="str">
        <f>IF(ISNUMBER('Panel Spreadsheet'!AW129),'Panel Spreadsheet'!AW129*Maturity!AW129,"")</f>
        <v/>
      </c>
      <c r="AX129" s="3" t="str">
        <f>IF(ISNUMBER('Panel Spreadsheet'!AX129),'Panel Spreadsheet'!AX129*Maturity!AX129,"")</f>
        <v/>
      </c>
      <c r="AY129" s="3" t="str">
        <f>IF(ISNUMBER('Panel Spreadsheet'!AY129),'Panel Spreadsheet'!AY129*Maturity!AY129,"")</f>
        <v/>
      </c>
      <c r="AZ129" s="3" t="str">
        <f>IF(ISNUMBER('Panel Spreadsheet'!AZ129),'Panel Spreadsheet'!AZ129*Maturity!AZ129,"")</f>
        <v/>
      </c>
      <c r="BA129" s="3" t="str">
        <f>IF(ISNUMBER('Panel Spreadsheet'!BA129),'Panel Spreadsheet'!BA129*Maturity!BA129,"")</f>
        <v/>
      </c>
      <c r="BB129" s="3" t="str">
        <f>IF(ISNUMBER('Panel Spreadsheet'!BB129),'Panel Spreadsheet'!BB129*Maturity!BB129,"")</f>
        <v/>
      </c>
      <c r="BC129" s="3" t="str">
        <f>IF(ISNUMBER('Panel Spreadsheet'!BC129),'Panel Spreadsheet'!BC129*Maturity!BC129,"")</f>
        <v/>
      </c>
      <c r="BD129" s="3" t="str">
        <f>IF(ISNUMBER('Panel Spreadsheet'!BD129),'Panel Spreadsheet'!BD129*Maturity!BD129,"")</f>
        <v/>
      </c>
      <c r="BE129" s="3" t="str">
        <f>IF(ISNUMBER('Panel Spreadsheet'!BE129),'Panel Spreadsheet'!BE129*Maturity!BE129,"")</f>
        <v/>
      </c>
      <c r="BF129" s="3" t="str">
        <f>IF(ISNUMBER('Panel Spreadsheet'!BF129),'Panel Spreadsheet'!BF129*Maturity!BF129,"")</f>
        <v/>
      </c>
      <c r="BG129" s="3" t="str">
        <f>IF(ISNUMBER('Panel Spreadsheet'!BG129),'Panel Spreadsheet'!BG129*Maturity!BG129,"")</f>
        <v/>
      </c>
      <c r="BH129" s="3" t="str">
        <f>IF(ISNUMBER('Panel Spreadsheet'!BH129),'Panel Spreadsheet'!BH129*Maturity!BH129,"")</f>
        <v/>
      </c>
      <c r="BI129" s="3" t="str">
        <f>IF(ISNUMBER('Panel Spreadsheet'!BI129),'Panel Spreadsheet'!BI129*Maturity!BI129,"")</f>
        <v/>
      </c>
      <c r="BJ129" s="3" t="str">
        <f>IF(ISNUMBER('Panel Spreadsheet'!BJ129),'Panel Spreadsheet'!BJ129*Maturity!BJ129,"")</f>
        <v/>
      </c>
      <c r="BK129" s="3" t="str">
        <f>IF(ISNUMBER('Panel Spreadsheet'!BK129),'Panel Spreadsheet'!BK129*Maturity!BK129,"")</f>
        <v/>
      </c>
      <c r="BL129" s="3" t="str">
        <f>IF(ISNUMBER('Panel Spreadsheet'!BL129),'Panel Spreadsheet'!BL129*Maturity!BL129,"")</f>
        <v/>
      </c>
      <c r="BM129" s="3" t="str">
        <f>IF(ISNUMBER('Panel Spreadsheet'!BM129),'Panel Spreadsheet'!BM129*Maturity!BM129,"")</f>
        <v/>
      </c>
    </row>
    <row r="130" spans="1:65" x14ac:dyDescent="0.35">
      <c r="A130" s="130" t="s">
        <v>25</v>
      </c>
      <c r="B130" s="49" t="s">
        <v>128</v>
      </c>
      <c r="C130" s="27">
        <v>6</v>
      </c>
      <c r="D130" s="26">
        <v>1920</v>
      </c>
      <c r="E130" s="115">
        <v>1920</v>
      </c>
      <c r="F130" s="3" t="str">
        <f>IF(ISNUMBER('Panel Spreadsheet'!F130),'Panel Spreadsheet'!F130*Maturity!F130,"")</f>
        <v/>
      </c>
      <c r="G130" s="3" t="str">
        <f>IF(ISNUMBER('Panel Spreadsheet'!G130),'Panel Spreadsheet'!G130*Maturity!G130,"")</f>
        <v/>
      </c>
      <c r="H130" s="3" t="str">
        <f>IF(ISNUMBER('Panel Spreadsheet'!H130),'Panel Spreadsheet'!H130*Maturity!H130,"")</f>
        <v/>
      </c>
      <c r="I130" s="3">
        <f>IF(ISNUMBER('Panel Spreadsheet'!I130),'Panel Spreadsheet'!I130*Maturity!I130,"")</f>
        <v>61050</v>
      </c>
      <c r="J130" s="3">
        <f>IF(ISNUMBER('Panel Spreadsheet'!J130),'Panel Spreadsheet'!J130*Maturity!J130,"")</f>
        <v>40750</v>
      </c>
      <c r="K130" s="3" t="str">
        <f>IF(ISNUMBER('Panel Spreadsheet'!K130),'Panel Spreadsheet'!K130*Maturity!K130,"")</f>
        <v/>
      </c>
      <c r="L130" s="3" t="str">
        <f>IF(ISNUMBER('Panel Spreadsheet'!L130),'Panel Spreadsheet'!L130*Maturity!L130,"")</f>
        <v/>
      </c>
      <c r="M130" s="3" t="str">
        <f>IF(ISNUMBER('Panel Spreadsheet'!M130),'Panel Spreadsheet'!M130*Maturity!M130,"")</f>
        <v/>
      </c>
      <c r="N130" s="3" t="str">
        <f>IF(ISNUMBER('Panel Spreadsheet'!N130),'Panel Spreadsheet'!N130*Maturity!N130,"")</f>
        <v/>
      </c>
      <c r="O130" s="3" t="str">
        <f>IF(ISNUMBER('Panel Spreadsheet'!O130),'Panel Spreadsheet'!O130*Maturity!O130,"")</f>
        <v/>
      </c>
      <c r="P130" s="3" t="str">
        <f>IF(ISNUMBER('Panel Spreadsheet'!P130),'Panel Spreadsheet'!P130*Maturity!P130,"")</f>
        <v/>
      </c>
      <c r="Q130" s="3" t="str">
        <f>IF(ISNUMBER('Panel Spreadsheet'!Q130),'Panel Spreadsheet'!Q130*Maturity!Q130,"")</f>
        <v/>
      </c>
      <c r="R130" s="3" t="str">
        <f>IF(ISNUMBER('Panel Spreadsheet'!R130),'Panel Spreadsheet'!R130*Maturity!R130,"")</f>
        <v/>
      </c>
      <c r="S130" s="3" t="str">
        <f>IF(ISNUMBER('Panel Spreadsheet'!S130),'Panel Spreadsheet'!S130*Maturity!S130,"")</f>
        <v/>
      </c>
      <c r="T130" s="3" t="str">
        <f>IF(ISNUMBER('Panel Spreadsheet'!T130),'Panel Spreadsheet'!T130*Maturity!T130,"")</f>
        <v/>
      </c>
      <c r="U130" s="3" t="str">
        <f>IF(ISNUMBER('Panel Spreadsheet'!U130),'Panel Spreadsheet'!U130*Maturity!U130,"")</f>
        <v/>
      </c>
      <c r="V130" s="3" t="str">
        <f>IF(ISNUMBER('Panel Spreadsheet'!V130),'Panel Spreadsheet'!V130*Maturity!V130,"")</f>
        <v/>
      </c>
      <c r="W130" s="3" t="str">
        <f>IF(ISNUMBER('Panel Spreadsheet'!W130),'Panel Spreadsheet'!W130*Maturity!W130,"")</f>
        <v/>
      </c>
      <c r="X130" s="3" t="str">
        <f>IF(ISNUMBER('Panel Spreadsheet'!X130),'Panel Spreadsheet'!X130*Maturity!X130,"")</f>
        <v/>
      </c>
      <c r="Y130" s="3" t="str">
        <f>IF(ISNUMBER('Panel Spreadsheet'!Y130),'Panel Spreadsheet'!Y130*Maturity!Y130,"")</f>
        <v/>
      </c>
      <c r="Z130" s="3" t="str">
        <f>IF(ISNUMBER('Panel Spreadsheet'!Z130),'Panel Spreadsheet'!Z130*Maturity!Z130,"")</f>
        <v/>
      </c>
      <c r="AA130" s="3" t="str">
        <f>IF(ISNUMBER('Panel Spreadsheet'!AA130),'Panel Spreadsheet'!AA130*Maturity!AA130,"")</f>
        <v/>
      </c>
      <c r="AB130" s="3" t="str">
        <f>IF(ISNUMBER('Panel Spreadsheet'!AB130),'Panel Spreadsheet'!AB130*Maturity!AB130,"")</f>
        <v/>
      </c>
      <c r="AC130" s="3" t="str">
        <f>IF(ISNUMBER('Panel Spreadsheet'!AC130),'Panel Spreadsheet'!AC130*Maturity!AC130,"")</f>
        <v/>
      </c>
      <c r="AD130" s="3" t="str">
        <f>IF(ISNUMBER('Panel Spreadsheet'!AD130),'Panel Spreadsheet'!AD130*Maturity!AD130,"")</f>
        <v/>
      </c>
      <c r="AE130" s="3" t="str">
        <f>IF(ISNUMBER('Panel Spreadsheet'!AE130),'Panel Spreadsheet'!AE130*Maturity!AE130,"")</f>
        <v/>
      </c>
      <c r="AF130" s="3" t="str">
        <f>IF(ISNUMBER('Panel Spreadsheet'!AF130),'Panel Spreadsheet'!AF130*Maturity!AF130,"")</f>
        <v/>
      </c>
      <c r="AG130" s="3" t="str">
        <f>IF(ISNUMBER('Panel Spreadsheet'!AG130),'Panel Spreadsheet'!AG130*Maturity!AG130,"")</f>
        <v/>
      </c>
      <c r="AH130" s="3" t="str">
        <f>IF(ISNUMBER('Panel Spreadsheet'!AH130),'Panel Spreadsheet'!AH130*Maturity!AH130,"")</f>
        <v/>
      </c>
      <c r="AI130" s="3" t="str">
        <f>IF(ISNUMBER('Panel Spreadsheet'!AI130),'Panel Spreadsheet'!AI130*Maturity!AI130,"")</f>
        <v/>
      </c>
      <c r="AJ130" s="3" t="str">
        <f>IF(ISNUMBER('Panel Spreadsheet'!AJ130),'Panel Spreadsheet'!AJ130*Maturity!AJ130,"")</f>
        <v/>
      </c>
      <c r="AK130" s="3" t="str">
        <f>IF(ISNUMBER('Panel Spreadsheet'!AK130),'Panel Spreadsheet'!AK130*Maturity!AK130,"")</f>
        <v/>
      </c>
      <c r="AL130" s="3" t="str">
        <f>IF(ISNUMBER('Panel Spreadsheet'!AL130),'Panel Spreadsheet'!AL130*Maturity!AL130,"")</f>
        <v/>
      </c>
      <c r="AM130" s="3" t="str">
        <f>IF(ISNUMBER('Panel Spreadsheet'!AM130),'Panel Spreadsheet'!AM130*Maturity!AM130,"")</f>
        <v/>
      </c>
      <c r="AN130" s="3" t="str">
        <f>IF(ISNUMBER('Panel Spreadsheet'!AN130),'Panel Spreadsheet'!AN130*Maturity!AN130,"")</f>
        <v/>
      </c>
      <c r="AO130" s="3" t="str">
        <f>IF(ISNUMBER('Panel Spreadsheet'!AO130),'Panel Spreadsheet'!AO130*Maturity!AO130,"")</f>
        <v/>
      </c>
      <c r="AP130" s="3" t="str">
        <f>IF(ISNUMBER('Panel Spreadsheet'!AP130),'Panel Spreadsheet'!AP130*Maturity!AP130,"")</f>
        <v/>
      </c>
      <c r="AQ130" s="3" t="str">
        <f>IF(ISNUMBER('Panel Spreadsheet'!AQ130),'Panel Spreadsheet'!AQ130*Maturity!AQ130,"")</f>
        <v/>
      </c>
      <c r="AR130" s="3" t="str">
        <f>IF(ISNUMBER('Panel Spreadsheet'!AR130),'Panel Spreadsheet'!AR130*Maturity!AR130,"")</f>
        <v/>
      </c>
      <c r="AS130" s="3" t="str">
        <f>IF(ISNUMBER('Panel Spreadsheet'!AS130),'Panel Spreadsheet'!AS130*Maturity!AS130,"")</f>
        <v/>
      </c>
      <c r="AT130" s="3" t="str">
        <f>IF(ISNUMBER('Panel Spreadsheet'!AT130),'Panel Spreadsheet'!AT130*Maturity!AT130,"")</f>
        <v/>
      </c>
      <c r="AU130" s="3" t="str">
        <f>IF(ISNUMBER('Panel Spreadsheet'!AU130),'Panel Spreadsheet'!AU130*Maturity!AU130,"")</f>
        <v/>
      </c>
      <c r="AV130" s="3" t="str">
        <f>IF(ISNUMBER('Panel Spreadsheet'!AV130),'Panel Spreadsheet'!AV130*Maturity!AV130,"")</f>
        <v/>
      </c>
      <c r="AW130" s="3" t="str">
        <f>IF(ISNUMBER('Panel Spreadsheet'!AW130),'Panel Spreadsheet'!AW130*Maturity!AW130,"")</f>
        <v/>
      </c>
      <c r="AX130" s="3" t="str">
        <f>IF(ISNUMBER('Panel Spreadsheet'!AX130),'Panel Spreadsheet'!AX130*Maturity!AX130,"")</f>
        <v/>
      </c>
      <c r="AY130" s="3" t="str">
        <f>IF(ISNUMBER('Panel Spreadsheet'!AY130),'Panel Spreadsheet'!AY130*Maturity!AY130,"")</f>
        <v/>
      </c>
      <c r="AZ130" s="3" t="str">
        <f>IF(ISNUMBER('Panel Spreadsheet'!AZ130),'Panel Spreadsheet'!AZ130*Maturity!AZ130,"")</f>
        <v/>
      </c>
      <c r="BA130" s="3" t="str">
        <f>IF(ISNUMBER('Panel Spreadsheet'!BA130),'Panel Spreadsheet'!BA130*Maturity!BA130,"")</f>
        <v/>
      </c>
      <c r="BB130" s="3" t="str">
        <f>IF(ISNUMBER('Panel Spreadsheet'!BB130),'Panel Spreadsheet'!BB130*Maturity!BB130,"")</f>
        <v/>
      </c>
      <c r="BC130" s="3" t="str">
        <f>IF(ISNUMBER('Panel Spreadsheet'!BC130),'Panel Spreadsheet'!BC130*Maturity!BC130,"")</f>
        <v/>
      </c>
      <c r="BD130" s="3" t="str">
        <f>IF(ISNUMBER('Panel Spreadsheet'!BD130),'Panel Spreadsheet'!BD130*Maturity!BD130,"")</f>
        <v/>
      </c>
      <c r="BE130" s="3" t="str">
        <f>IF(ISNUMBER('Panel Spreadsheet'!BE130),'Panel Spreadsheet'!BE130*Maturity!BE130,"")</f>
        <v/>
      </c>
      <c r="BF130" s="3" t="str">
        <f>IF(ISNUMBER('Panel Spreadsheet'!BF130),'Panel Spreadsheet'!BF130*Maturity!BF130,"")</f>
        <v/>
      </c>
      <c r="BG130" s="3" t="str">
        <f>IF(ISNUMBER('Panel Spreadsheet'!BG130),'Panel Spreadsheet'!BG130*Maturity!BG130,"")</f>
        <v/>
      </c>
      <c r="BH130" s="3" t="str">
        <f>IF(ISNUMBER('Panel Spreadsheet'!BH130),'Panel Spreadsheet'!BH130*Maturity!BH130,"")</f>
        <v/>
      </c>
      <c r="BI130" s="3" t="str">
        <f>IF(ISNUMBER('Panel Spreadsheet'!BI130),'Panel Spreadsheet'!BI130*Maturity!BI130,"")</f>
        <v/>
      </c>
      <c r="BJ130" s="3" t="str">
        <f>IF(ISNUMBER('Panel Spreadsheet'!BJ130),'Panel Spreadsheet'!BJ130*Maturity!BJ130,"")</f>
        <v/>
      </c>
      <c r="BK130" s="3" t="str">
        <f>IF(ISNUMBER('Panel Spreadsheet'!BK130),'Panel Spreadsheet'!BK130*Maturity!BK130,"")</f>
        <v/>
      </c>
      <c r="BL130" s="3" t="str">
        <f>IF(ISNUMBER('Panel Spreadsheet'!BL130),'Panel Spreadsheet'!BL130*Maturity!BL130,"")</f>
        <v/>
      </c>
      <c r="BM130" s="3" t="str">
        <f>IF(ISNUMBER('Panel Spreadsheet'!BM130),'Panel Spreadsheet'!BM130*Maturity!BM130,"")</f>
        <v/>
      </c>
    </row>
    <row r="131" spans="1:65" x14ac:dyDescent="0.35">
      <c r="A131" s="51" t="s">
        <v>25</v>
      </c>
      <c r="B131" s="49" t="s">
        <v>128</v>
      </c>
      <c r="C131" s="27">
        <v>6</v>
      </c>
      <c r="D131" s="26">
        <v>1920</v>
      </c>
      <c r="E131" s="115">
        <v>1920</v>
      </c>
      <c r="F131" s="3" t="str">
        <f>IF(ISNUMBER('Panel Spreadsheet'!F131),'Panel Spreadsheet'!F131*Maturity!F131,"")</f>
        <v/>
      </c>
      <c r="G131" s="3" t="str">
        <f>IF(ISNUMBER('Panel Spreadsheet'!G131),'Panel Spreadsheet'!G131*Maturity!G131,"")</f>
        <v/>
      </c>
      <c r="H131" s="3" t="str">
        <f>IF(ISNUMBER('Panel Spreadsheet'!H131),'Panel Spreadsheet'!H131*Maturity!H131,"")</f>
        <v/>
      </c>
      <c r="I131" s="3">
        <f>IF(ISNUMBER('Panel Spreadsheet'!I131),'Panel Spreadsheet'!I131*Maturity!I131,"")</f>
        <v>1617825</v>
      </c>
      <c r="J131" s="3">
        <f>IF(ISNUMBER('Panel Spreadsheet'!J131),'Panel Spreadsheet'!J131*Maturity!J131,"")</f>
        <v>1079875</v>
      </c>
      <c r="K131" s="3" t="str">
        <f>IF(ISNUMBER('Panel Spreadsheet'!K131),'Panel Spreadsheet'!K131*Maturity!K131,"")</f>
        <v/>
      </c>
      <c r="L131" s="3" t="str">
        <f>IF(ISNUMBER('Panel Spreadsheet'!L131),'Panel Spreadsheet'!L131*Maturity!L131,"")</f>
        <v/>
      </c>
      <c r="M131" s="3" t="str">
        <f>IF(ISNUMBER('Panel Spreadsheet'!M131),'Panel Spreadsheet'!M131*Maturity!M131,"")</f>
        <v/>
      </c>
      <c r="N131" s="3" t="str">
        <f>IF(ISNUMBER('Panel Spreadsheet'!N131),'Panel Spreadsheet'!N131*Maturity!N131,"")</f>
        <v/>
      </c>
      <c r="O131" s="3" t="str">
        <f>IF(ISNUMBER('Panel Spreadsheet'!O131),'Panel Spreadsheet'!O131*Maturity!O131,"")</f>
        <v/>
      </c>
      <c r="P131" s="3" t="str">
        <f>IF(ISNUMBER('Panel Spreadsheet'!P131),'Panel Spreadsheet'!P131*Maturity!P131,"")</f>
        <v/>
      </c>
      <c r="Q131" s="3" t="str">
        <f>IF(ISNUMBER('Panel Spreadsheet'!Q131),'Panel Spreadsheet'!Q131*Maturity!Q131,"")</f>
        <v/>
      </c>
      <c r="R131" s="3" t="str">
        <f>IF(ISNUMBER('Panel Spreadsheet'!R131),'Panel Spreadsheet'!R131*Maturity!R131,"")</f>
        <v/>
      </c>
      <c r="S131" s="3" t="str">
        <f>IF(ISNUMBER('Panel Spreadsheet'!S131),'Panel Spreadsheet'!S131*Maturity!S131,"")</f>
        <v/>
      </c>
      <c r="T131" s="3" t="str">
        <f>IF(ISNUMBER('Panel Spreadsheet'!T131),'Panel Spreadsheet'!T131*Maturity!T131,"")</f>
        <v/>
      </c>
      <c r="U131" s="3" t="str">
        <f>IF(ISNUMBER('Panel Spreadsheet'!U131),'Panel Spreadsheet'!U131*Maturity!U131,"")</f>
        <v/>
      </c>
      <c r="V131" s="3" t="str">
        <f>IF(ISNUMBER('Panel Spreadsheet'!V131),'Panel Spreadsheet'!V131*Maturity!V131,"")</f>
        <v/>
      </c>
      <c r="W131" s="3" t="str">
        <f>IF(ISNUMBER('Panel Spreadsheet'!W131),'Panel Spreadsheet'!W131*Maturity!W131,"")</f>
        <v/>
      </c>
      <c r="X131" s="3" t="str">
        <f>IF(ISNUMBER('Panel Spreadsheet'!X131),'Panel Spreadsheet'!X131*Maturity!X131,"")</f>
        <v/>
      </c>
      <c r="Y131" s="3" t="str">
        <f>IF(ISNUMBER('Panel Spreadsheet'!Y131),'Panel Spreadsheet'!Y131*Maturity!Y131,"")</f>
        <v/>
      </c>
      <c r="Z131" s="3" t="str">
        <f>IF(ISNUMBER('Panel Spreadsheet'!Z131),'Panel Spreadsheet'!Z131*Maturity!Z131,"")</f>
        <v/>
      </c>
      <c r="AA131" s="3" t="str">
        <f>IF(ISNUMBER('Panel Spreadsheet'!AA131),'Panel Spreadsheet'!AA131*Maturity!AA131,"")</f>
        <v/>
      </c>
      <c r="AB131" s="3" t="str">
        <f>IF(ISNUMBER('Panel Spreadsheet'!AB131),'Panel Spreadsheet'!AB131*Maturity!AB131,"")</f>
        <v/>
      </c>
      <c r="AC131" s="3" t="str">
        <f>IF(ISNUMBER('Panel Spreadsheet'!AC131),'Panel Spreadsheet'!AC131*Maturity!AC131,"")</f>
        <v/>
      </c>
      <c r="AD131" s="3" t="str">
        <f>IF(ISNUMBER('Panel Spreadsheet'!AD131),'Panel Spreadsheet'!AD131*Maturity!AD131,"")</f>
        <v/>
      </c>
      <c r="AE131" s="3" t="str">
        <f>IF(ISNUMBER('Panel Spreadsheet'!AE131),'Panel Spreadsheet'!AE131*Maturity!AE131,"")</f>
        <v/>
      </c>
      <c r="AF131" s="3" t="str">
        <f>IF(ISNUMBER('Panel Spreadsheet'!AF131),'Panel Spreadsheet'!AF131*Maturity!AF131,"")</f>
        <v/>
      </c>
      <c r="AG131" s="3" t="str">
        <f>IF(ISNUMBER('Panel Spreadsheet'!AG131),'Panel Spreadsheet'!AG131*Maturity!AG131,"")</f>
        <v/>
      </c>
      <c r="AH131" s="3" t="str">
        <f>IF(ISNUMBER('Panel Spreadsheet'!AH131),'Panel Spreadsheet'!AH131*Maturity!AH131,"")</f>
        <v/>
      </c>
      <c r="AI131" s="3" t="str">
        <f>IF(ISNUMBER('Panel Spreadsheet'!AI131),'Panel Spreadsheet'!AI131*Maturity!AI131,"")</f>
        <v/>
      </c>
      <c r="AJ131" s="3" t="str">
        <f>IF(ISNUMBER('Panel Spreadsheet'!AJ131),'Panel Spreadsheet'!AJ131*Maturity!AJ131,"")</f>
        <v/>
      </c>
      <c r="AK131" s="3" t="str">
        <f>IF(ISNUMBER('Panel Spreadsheet'!AK131),'Panel Spreadsheet'!AK131*Maturity!AK131,"")</f>
        <v/>
      </c>
      <c r="AL131" s="3" t="str">
        <f>IF(ISNUMBER('Panel Spreadsheet'!AL131),'Panel Spreadsheet'!AL131*Maturity!AL131,"")</f>
        <v/>
      </c>
      <c r="AM131" s="3" t="str">
        <f>IF(ISNUMBER('Panel Spreadsheet'!AM131),'Panel Spreadsheet'!AM131*Maturity!AM131,"")</f>
        <v/>
      </c>
      <c r="AN131" s="3" t="str">
        <f>IF(ISNUMBER('Panel Spreadsheet'!AN131),'Panel Spreadsheet'!AN131*Maturity!AN131,"")</f>
        <v/>
      </c>
      <c r="AO131" s="3" t="str">
        <f>IF(ISNUMBER('Panel Spreadsheet'!AO131),'Panel Spreadsheet'!AO131*Maturity!AO131,"")</f>
        <v/>
      </c>
      <c r="AP131" s="3" t="str">
        <f>IF(ISNUMBER('Panel Spreadsheet'!AP131),'Panel Spreadsheet'!AP131*Maturity!AP131,"")</f>
        <v/>
      </c>
      <c r="AQ131" s="3" t="str">
        <f>IF(ISNUMBER('Panel Spreadsheet'!AQ131),'Panel Spreadsheet'!AQ131*Maturity!AQ131,"")</f>
        <v/>
      </c>
      <c r="AR131" s="3" t="str">
        <f>IF(ISNUMBER('Panel Spreadsheet'!AR131),'Panel Spreadsheet'!AR131*Maturity!AR131,"")</f>
        <v/>
      </c>
      <c r="AS131" s="3" t="str">
        <f>IF(ISNUMBER('Panel Spreadsheet'!AS131),'Panel Spreadsheet'!AS131*Maturity!AS131,"")</f>
        <v/>
      </c>
      <c r="AT131" s="3" t="str">
        <f>IF(ISNUMBER('Panel Spreadsheet'!AT131),'Panel Spreadsheet'!AT131*Maturity!AT131,"")</f>
        <v/>
      </c>
      <c r="AU131" s="3" t="str">
        <f>IF(ISNUMBER('Panel Spreadsheet'!AU131),'Panel Spreadsheet'!AU131*Maturity!AU131,"")</f>
        <v/>
      </c>
      <c r="AV131" s="3" t="str">
        <f>IF(ISNUMBER('Panel Spreadsheet'!AV131),'Panel Spreadsheet'!AV131*Maturity!AV131,"")</f>
        <v/>
      </c>
      <c r="AW131" s="3" t="str">
        <f>IF(ISNUMBER('Panel Spreadsheet'!AW131),'Panel Spreadsheet'!AW131*Maturity!AW131,"")</f>
        <v/>
      </c>
      <c r="AX131" s="3" t="str">
        <f>IF(ISNUMBER('Panel Spreadsheet'!AX131),'Panel Spreadsheet'!AX131*Maturity!AX131,"")</f>
        <v/>
      </c>
      <c r="AY131" s="3" t="str">
        <f>IF(ISNUMBER('Panel Spreadsheet'!AY131),'Panel Spreadsheet'!AY131*Maturity!AY131,"")</f>
        <v/>
      </c>
      <c r="AZ131" s="3" t="str">
        <f>IF(ISNUMBER('Panel Spreadsheet'!AZ131),'Panel Spreadsheet'!AZ131*Maturity!AZ131,"")</f>
        <v/>
      </c>
      <c r="BA131" s="3" t="str">
        <f>IF(ISNUMBER('Panel Spreadsheet'!BA131),'Panel Spreadsheet'!BA131*Maturity!BA131,"")</f>
        <v/>
      </c>
      <c r="BB131" s="3" t="str">
        <f>IF(ISNUMBER('Panel Spreadsheet'!BB131),'Panel Spreadsheet'!BB131*Maturity!BB131,"")</f>
        <v/>
      </c>
      <c r="BC131" s="3" t="str">
        <f>IF(ISNUMBER('Panel Spreadsheet'!BC131),'Panel Spreadsheet'!BC131*Maturity!BC131,"")</f>
        <v/>
      </c>
      <c r="BD131" s="3" t="str">
        <f>IF(ISNUMBER('Panel Spreadsheet'!BD131),'Panel Spreadsheet'!BD131*Maturity!BD131,"")</f>
        <v/>
      </c>
      <c r="BE131" s="3" t="str">
        <f>IF(ISNUMBER('Panel Spreadsheet'!BE131),'Panel Spreadsheet'!BE131*Maturity!BE131,"")</f>
        <v/>
      </c>
      <c r="BF131" s="3" t="str">
        <f>IF(ISNUMBER('Panel Spreadsheet'!BF131),'Panel Spreadsheet'!BF131*Maturity!BF131,"")</f>
        <v/>
      </c>
      <c r="BG131" s="3" t="str">
        <f>IF(ISNUMBER('Panel Spreadsheet'!BG131),'Panel Spreadsheet'!BG131*Maturity!BG131,"")</f>
        <v/>
      </c>
      <c r="BH131" s="3" t="str">
        <f>IF(ISNUMBER('Panel Spreadsheet'!BH131),'Panel Spreadsheet'!BH131*Maturity!BH131,"")</f>
        <v/>
      </c>
      <c r="BI131" s="3" t="str">
        <f>IF(ISNUMBER('Panel Spreadsheet'!BI131),'Panel Spreadsheet'!BI131*Maturity!BI131,"")</f>
        <v/>
      </c>
      <c r="BJ131" s="3" t="str">
        <f>IF(ISNUMBER('Panel Spreadsheet'!BJ131),'Panel Spreadsheet'!BJ131*Maturity!BJ131,"")</f>
        <v/>
      </c>
      <c r="BK131" s="3" t="str">
        <f>IF(ISNUMBER('Panel Spreadsheet'!BK131),'Panel Spreadsheet'!BK131*Maturity!BK131,"")</f>
        <v/>
      </c>
      <c r="BL131" s="3" t="str">
        <f>IF(ISNUMBER('Panel Spreadsheet'!BL131),'Panel Spreadsheet'!BL131*Maturity!BL131,"")</f>
        <v/>
      </c>
      <c r="BM131" s="3" t="str">
        <f>IF(ISNUMBER('Panel Spreadsheet'!BM131),'Panel Spreadsheet'!BM131*Maturity!BM131,"")</f>
        <v/>
      </c>
    </row>
    <row r="132" spans="1:65" x14ac:dyDescent="0.35">
      <c r="A132" s="51" t="s">
        <v>73</v>
      </c>
      <c r="B132" s="49" t="s">
        <v>128</v>
      </c>
      <c r="C132" s="27">
        <v>6</v>
      </c>
      <c r="D132" s="26">
        <v>1970</v>
      </c>
      <c r="E132" s="115">
        <v>1970</v>
      </c>
      <c r="F132" s="3" t="str">
        <f>IF(ISNUMBER('Panel Spreadsheet'!F132),'Panel Spreadsheet'!F132*Maturity!F132,"")</f>
        <v/>
      </c>
      <c r="G132" s="3" t="str">
        <f>IF(ISNUMBER('Panel Spreadsheet'!G132),'Panel Spreadsheet'!G132*Maturity!G132,"")</f>
        <v/>
      </c>
      <c r="H132" s="3" t="str">
        <f>IF(ISNUMBER('Panel Spreadsheet'!H132),'Panel Spreadsheet'!H132*Maturity!H132,"")</f>
        <v/>
      </c>
      <c r="I132" s="3" t="str">
        <f>IF(ISNUMBER('Panel Spreadsheet'!I132),'Panel Spreadsheet'!I132*Maturity!I132,"")</f>
        <v/>
      </c>
      <c r="J132" s="3" t="str">
        <f>IF(ISNUMBER('Panel Spreadsheet'!J132),'Panel Spreadsheet'!J132*Maturity!J132,"")</f>
        <v/>
      </c>
      <c r="K132" s="3" t="str">
        <f>IF(ISNUMBER('Panel Spreadsheet'!K132),'Panel Spreadsheet'!K132*Maturity!K132,"")</f>
        <v/>
      </c>
      <c r="L132" s="3" t="str">
        <f>IF(ISNUMBER('Panel Spreadsheet'!L132),'Panel Spreadsheet'!L132*Maturity!L132,"")</f>
        <v/>
      </c>
      <c r="M132" s="3" t="str">
        <f>IF(ISNUMBER('Panel Spreadsheet'!M132),'Panel Spreadsheet'!M132*Maturity!M132,"")</f>
        <v/>
      </c>
      <c r="N132" s="3" t="str">
        <f>IF(ISNUMBER('Panel Spreadsheet'!N132),'Panel Spreadsheet'!N132*Maturity!N132,"")</f>
        <v/>
      </c>
      <c r="O132" s="3" t="str">
        <f>IF(ISNUMBER('Panel Spreadsheet'!O132),'Panel Spreadsheet'!O132*Maturity!O132,"")</f>
        <v/>
      </c>
      <c r="P132" s="3" t="str">
        <f>IF(ISNUMBER('Panel Spreadsheet'!P132),'Panel Spreadsheet'!P132*Maturity!P132,"")</f>
        <v/>
      </c>
      <c r="Q132" s="3" t="str">
        <f>IF(ISNUMBER('Panel Spreadsheet'!Q132),'Panel Spreadsheet'!Q132*Maturity!Q132,"")</f>
        <v/>
      </c>
      <c r="R132" s="3" t="str">
        <f>IF(ISNUMBER('Panel Spreadsheet'!R132),'Panel Spreadsheet'!R132*Maturity!R132,"")</f>
        <v/>
      </c>
      <c r="S132" s="3" t="str">
        <f>IF(ISNUMBER('Panel Spreadsheet'!S132),'Panel Spreadsheet'!S132*Maturity!S132,"")</f>
        <v/>
      </c>
      <c r="T132" s="3" t="str">
        <f>IF(ISNUMBER('Panel Spreadsheet'!T132),'Panel Spreadsheet'!T132*Maturity!T132,"")</f>
        <v/>
      </c>
      <c r="U132" s="3" t="str">
        <f>IF(ISNUMBER('Panel Spreadsheet'!U132),'Panel Spreadsheet'!U132*Maturity!U132,"")</f>
        <v/>
      </c>
      <c r="V132" s="3" t="str">
        <f>IF(ISNUMBER('Panel Spreadsheet'!V132),'Panel Spreadsheet'!V132*Maturity!V132,"")</f>
        <v/>
      </c>
      <c r="W132" s="3" t="str">
        <f>IF(ISNUMBER('Panel Spreadsheet'!W132),'Panel Spreadsheet'!W132*Maturity!W132,"")</f>
        <v/>
      </c>
      <c r="X132" s="3" t="str">
        <f>IF(ISNUMBER('Panel Spreadsheet'!X132),'Panel Spreadsheet'!X132*Maturity!X132,"")</f>
        <v/>
      </c>
      <c r="Y132" s="3" t="str">
        <f>IF(ISNUMBER('Panel Spreadsheet'!Y132),'Panel Spreadsheet'!Y132*Maturity!Y132,"")</f>
        <v/>
      </c>
      <c r="Z132" s="3" t="str">
        <f>IF(ISNUMBER('Panel Spreadsheet'!Z132),'Panel Spreadsheet'!Z132*Maturity!Z132,"")</f>
        <v/>
      </c>
      <c r="AA132" s="3" t="str">
        <f>IF(ISNUMBER('Panel Spreadsheet'!AA132),'Panel Spreadsheet'!AA132*Maturity!AA132,"")</f>
        <v/>
      </c>
      <c r="AB132" s="3" t="str">
        <f>IF(ISNUMBER('Panel Spreadsheet'!AB132),'Panel Spreadsheet'!AB132*Maturity!AB132,"")</f>
        <v/>
      </c>
      <c r="AC132" s="3" t="str">
        <f>IF(ISNUMBER('Panel Spreadsheet'!AC132),'Panel Spreadsheet'!AC132*Maturity!AC132,"")</f>
        <v/>
      </c>
      <c r="AD132" s="3" t="str">
        <f>IF(ISNUMBER('Panel Spreadsheet'!AD132),'Panel Spreadsheet'!AD132*Maturity!AD132,"")</f>
        <v/>
      </c>
      <c r="AE132" s="3" t="str">
        <f>IF(ISNUMBER('Panel Spreadsheet'!AE132),'Panel Spreadsheet'!AE132*Maturity!AE132,"")</f>
        <v/>
      </c>
      <c r="AF132" s="3" t="str">
        <f>IF(ISNUMBER('Panel Spreadsheet'!AF132),'Panel Spreadsheet'!AF132*Maturity!AF132,"")</f>
        <v/>
      </c>
      <c r="AG132" s="3" t="str">
        <f>IF(ISNUMBER('Panel Spreadsheet'!AG132),'Panel Spreadsheet'!AG132*Maturity!AG132,"")</f>
        <v/>
      </c>
      <c r="AH132" s="3" t="str">
        <f>IF(ISNUMBER('Panel Spreadsheet'!AH132),'Panel Spreadsheet'!AH132*Maturity!AH132,"")</f>
        <v/>
      </c>
      <c r="AI132" s="3" t="str">
        <f>IF(ISNUMBER('Panel Spreadsheet'!AI132),'Panel Spreadsheet'!AI132*Maturity!AI132,"")</f>
        <v/>
      </c>
      <c r="AJ132" s="3" t="str">
        <f>IF(ISNUMBER('Panel Spreadsheet'!AJ132),'Panel Spreadsheet'!AJ132*Maturity!AJ132,"")</f>
        <v/>
      </c>
      <c r="AK132" s="3" t="str">
        <f>IF(ISNUMBER('Panel Spreadsheet'!AK132),'Panel Spreadsheet'!AK132*Maturity!AK132,"")</f>
        <v/>
      </c>
      <c r="AL132" s="3" t="str">
        <f>IF(ISNUMBER('Panel Spreadsheet'!AL132),'Panel Spreadsheet'!AL132*Maturity!AL132,"")</f>
        <v/>
      </c>
      <c r="AM132" s="3" t="str">
        <f>IF(ISNUMBER('Panel Spreadsheet'!AM132),'Panel Spreadsheet'!AM132*Maturity!AM132,"")</f>
        <v/>
      </c>
      <c r="AN132" s="3" t="str">
        <f>IF(ISNUMBER('Panel Spreadsheet'!AN132),'Panel Spreadsheet'!AN132*Maturity!AN132,"")</f>
        <v/>
      </c>
      <c r="AO132" s="3" t="str">
        <f>IF(ISNUMBER('Panel Spreadsheet'!AO132),'Panel Spreadsheet'!AO132*Maturity!AO132,"")</f>
        <v/>
      </c>
      <c r="AP132" s="3" t="str">
        <f>IF(ISNUMBER('Panel Spreadsheet'!AP132),'Panel Spreadsheet'!AP132*Maturity!AP132,"")</f>
        <v/>
      </c>
      <c r="AQ132" s="3" t="str">
        <f>IF(ISNUMBER('Panel Spreadsheet'!AQ132),'Panel Spreadsheet'!AQ132*Maturity!AQ132,"")</f>
        <v/>
      </c>
      <c r="AR132" s="3" t="str">
        <f>IF(ISNUMBER('Panel Spreadsheet'!AR132),'Panel Spreadsheet'!AR132*Maturity!AR132,"")</f>
        <v/>
      </c>
      <c r="AS132" s="3" t="str">
        <f>IF(ISNUMBER('Panel Spreadsheet'!AS132),'Panel Spreadsheet'!AS132*Maturity!AS132,"")</f>
        <v/>
      </c>
      <c r="AT132" s="3" t="str">
        <f>IF(ISNUMBER('Panel Spreadsheet'!AT132),'Panel Spreadsheet'!AT132*Maturity!AT132,"")</f>
        <v/>
      </c>
      <c r="AU132" s="3" t="str">
        <f>IF(ISNUMBER('Panel Spreadsheet'!AU132),'Panel Spreadsheet'!AU132*Maturity!AU132,"")</f>
        <v/>
      </c>
      <c r="AV132" s="3" t="str">
        <f>IF(ISNUMBER('Panel Spreadsheet'!AV132),'Panel Spreadsheet'!AV132*Maturity!AV132,"")</f>
        <v/>
      </c>
      <c r="AW132" s="3" t="str">
        <f>IF(ISNUMBER('Panel Spreadsheet'!AW132),'Panel Spreadsheet'!AW132*Maturity!AW132,"")</f>
        <v/>
      </c>
      <c r="AX132" s="3" t="str">
        <f>IF(ISNUMBER('Panel Spreadsheet'!AX132),'Panel Spreadsheet'!AX132*Maturity!AX132,"")</f>
        <v/>
      </c>
      <c r="AY132" s="3" t="str">
        <f>IF(ISNUMBER('Panel Spreadsheet'!AY132),'Panel Spreadsheet'!AY132*Maturity!AY132,"")</f>
        <v/>
      </c>
      <c r="AZ132" s="3" t="str">
        <f>IF(ISNUMBER('Panel Spreadsheet'!AZ132),'Panel Spreadsheet'!AZ132*Maturity!AZ132,"")</f>
        <v/>
      </c>
      <c r="BA132" s="3" t="str">
        <f>IF(ISNUMBER('Panel Spreadsheet'!BA132),'Panel Spreadsheet'!BA132*Maturity!BA132,"")</f>
        <v/>
      </c>
      <c r="BB132" s="3" t="str">
        <f>IF(ISNUMBER('Panel Spreadsheet'!BB132),'Panel Spreadsheet'!BB132*Maturity!BB132,"")</f>
        <v/>
      </c>
      <c r="BC132" s="3" t="str">
        <f>IF(ISNUMBER('Panel Spreadsheet'!BC132),'Panel Spreadsheet'!BC132*Maturity!BC132,"")</f>
        <v/>
      </c>
      <c r="BD132" s="3" t="str">
        <f>IF(ISNUMBER('Panel Spreadsheet'!BD132),'Panel Spreadsheet'!BD132*Maturity!BD132,"")</f>
        <v/>
      </c>
      <c r="BE132" s="3" t="str">
        <f>IF(ISNUMBER('Panel Spreadsheet'!BE132),'Panel Spreadsheet'!BE132*Maturity!BE132,"")</f>
        <v/>
      </c>
      <c r="BF132" s="3" t="str">
        <f>IF(ISNUMBER('Panel Spreadsheet'!BF132),'Panel Spreadsheet'!BF132*Maturity!BF132,"")</f>
        <v/>
      </c>
      <c r="BG132" s="3" t="str">
        <f>IF(ISNUMBER('Panel Spreadsheet'!BG132),'Panel Spreadsheet'!BG132*Maturity!BG132,"")</f>
        <v/>
      </c>
      <c r="BH132" s="3">
        <f>IF(ISNUMBER('Panel Spreadsheet'!BH132),'Panel Spreadsheet'!BH132*Maturity!BH132,"")</f>
        <v>476322</v>
      </c>
      <c r="BI132" s="3">
        <f>IF(ISNUMBER('Panel Spreadsheet'!BI132),'Panel Spreadsheet'!BI132*Maturity!BI132,"")</f>
        <v>1769806</v>
      </c>
      <c r="BJ132" s="3" t="str">
        <f>IF(ISNUMBER('Panel Spreadsheet'!BJ132),'Panel Spreadsheet'!BJ132*Maturity!BJ132,"")</f>
        <v/>
      </c>
      <c r="BK132" s="3" t="str">
        <f>IF(ISNUMBER('Panel Spreadsheet'!BK132),'Panel Spreadsheet'!BK132*Maturity!BK132,"")</f>
        <v/>
      </c>
      <c r="BL132" s="3" t="str">
        <f>IF(ISNUMBER('Panel Spreadsheet'!BL132),'Panel Spreadsheet'!BL132*Maturity!BL132,"")</f>
        <v/>
      </c>
      <c r="BM132" s="3" t="str">
        <f>IF(ISNUMBER('Panel Spreadsheet'!BM132),'Panel Spreadsheet'!BM132*Maturity!BM132,"")</f>
        <v/>
      </c>
    </row>
    <row r="133" spans="1:65" x14ac:dyDescent="0.35">
      <c r="A133" s="51" t="s">
        <v>73</v>
      </c>
      <c r="B133" s="49" t="s">
        <v>128</v>
      </c>
      <c r="C133" s="27">
        <v>6.25</v>
      </c>
      <c r="D133" s="26">
        <v>1972</v>
      </c>
      <c r="E133" s="115">
        <v>1972</v>
      </c>
      <c r="F133" s="3" t="str">
        <f>IF(ISNUMBER('Panel Spreadsheet'!F133),'Panel Spreadsheet'!F133*Maturity!F133,"")</f>
        <v/>
      </c>
      <c r="G133" s="3" t="str">
        <f>IF(ISNUMBER('Panel Spreadsheet'!G133),'Panel Spreadsheet'!G133*Maturity!G133,"")</f>
        <v/>
      </c>
      <c r="H133" s="3" t="str">
        <f>IF(ISNUMBER('Panel Spreadsheet'!H133),'Panel Spreadsheet'!H133*Maturity!H133,"")</f>
        <v/>
      </c>
      <c r="I133" s="3" t="str">
        <f>IF(ISNUMBER('Panel Spreadsheet'!I133),'Panel Spreadsheet'!I133*Maturity!I133,"")</f>
        <v/>
      </c>
      <c r="J133" s="3" t="str">
        <f>IF(ISNUMBER('Panel Spreadsheet'!J133),'Panel Spreadsheet'!J133*Maturity!J133,"")</f>
        <v/>
      </c>
      <c r="K133" s="3" t="str">
        <f>IF(ISNUMBER('Panel Spreadsheet'!K133),'Panel Spreadsheet'!K133*Maturity!K133,"")</f>
        <v/>
      </c>
      <c r="L133" s="3" t="str">
        <f>IF(ISNUMBER('Panel Spreadsheet'!L133),'Panel Spreadsheet'!L133*Maturity!L133,"")</f>
        <v/>
      </c>
      <c r="M133" s="3" t="str">
        <f>IF(ISNUMBER('Panel Spreadsheet'!M133),'Panel Spreadsheet'!M133*Maturity!M133,"")</f>
        <v/>
      </c>
      <c r="N133" s="3" t="str">
        <f>IF(ISNUMBER('Panel Spreadsheet'!N133),'Panel Spreadsheet'!N133*Maturity!N133,"")</f>
        <v/>
      </c>
      <c r="O133" s="3" t="str">
        <f>IF(ISNUMBER('Panel Spreadsheet'!O133),'Panel Spreadsheet'!O133*Maturity!O133,"")</f>
        <v/>
      </c>
      <c r="P133" s="3" t="str">
        <f>IF(ISNUMBER('Panel Spreadsheet'!P133),'Panel Spreadsheet'!P133*Maturity!P133,"")</f>
        <v/>
      </c>
      <c r="Q133" s="3" t="str">
        <f>IF(ISNUMBER('Panel Spreadsheet'!Q133),'Panel Spreadsheet'!Q133*Maturity!Q133,"")</f>
        <v/>
      </c>
      <c r="R133" s="3" t="str">
        <f>IF(ISNUMBER('Panel Spreadsheet'!R133),'Panel Spreadsheet'!R133*Maturity!R133,"")</f>
        <v/>
      </c>
      <c r="S133" s="3" t="str">
        <f>IF(ISNUMBER('Panel Spreadsheet'!S133),'Panel Spreadsheet'!S133*Maturity!S133,"")</f>
        <v/>
      </c>
      <c r="T133" s="3" t="str">
        <f>IF(ISNUMBER('Panel Spreadsheet'!T133),'Panel Spreadsheet'!T133*Maturity!T133,"")</f>
        <v/>
      </c>
      <c r="U133" s="3" t="str">
        <f>IF(ISNUMBER('Panel Spreadsheet'!U133),'Panel Spreadsheet'!U133*Maturity!U133,"")</f>
        <v/>
      </c>
      <c r="V133" s="3" t="str">
        <f>IF(ISNUMBER('Panel Spreadsheet'!V133),'Panel Spreadsheet'!V133*Maturity!V133,"")</f>
        <v/>
      </c>
      <c r="W133" s="3" t="str">
        <f>IF(ISNUMBER('Panel Spreadsheet'!W133),'Panel Spreadsheet'!W133*Maturity!W133,"")</f>
        <v/>
      </c>
      <c r="X133" s="3" t="str">
        <f>IF(ISNUMBER('Panel Spreadsheet'!X133),'Panel Spreadsheet'!X133*Maturity!X133,"")</f>
        <v/>
      </c>
      <c r="Y133" s="3" t="str">
        <f>IF(ISNUMBER('Panel Spreadsheet'!Y133),'Panel Spreadsheet'!Y133*Maturity!Y133,"")</f>
        <v/>
      </c>
      <c r="Z133" s="3" t="str">
        <f>IF(ISNUMBER('Panel Spreadsheet'!Z133),'Panel Spreadsheet'!Z133*Maturity!Z133,"")</f>
        <v/>
      </c>
      <c r="AA133" s="3" t="str">
        <f>IF(ISNUMBER('Panel Spreadsheet'!AA133),'Panel Spreadsheet'!AA133*Maturity!AA133,"")</f>
        <v/>
      </c>
      <c r="AB133" s="3" t="str">
        <f>IF(ISNUMBER('Panel Spreadsheet'!AB133),'Panel Spreadsheet'!AB133*Maturity!AB133,"")</f>
        <v/>
      </c>
      <c r="AC133" s="3" t="str">
        <f>IF(ISNUMBER('Panel Spreadsheet'!AC133),'Panel Spreadsheet'!AC133*Maturity!AC133,"")</f>
        <v/>
      </c>
      <c r="AD133" s="3" t="str">
        <f>IF(ISNUMBER('Panel Spreadsheet'!AD133),'Panel Spreadsheet'!AD133*Maturity!AD133,"")</f>
        <v/>
      </c>
      <c r="AE133" s="3" t="str">
        <f>IF(ISNUMBER('Panel Spreadsheet'!AE133),'Panel Spreadsheet'!AE133*Maturity!AE133,"")</f>
        <v/>
      </c>
      <c r="AF133" s="3" t="str">
        <f>IF(ISNUMBER('Panel Spreadsheet'!AF133),'Panel Spreadsheet'!AF133*Maturity!AF133,"")</f>
        <v/>
      </c>
      <c r="AG133" s="3" t="str">
        <f>IF(ISNUMBER('Panel Spreadsheet'!AG133),'Panel Spreadsheet'!AG133*Maturity!AG133,"")</f>
        <v/>
      </c>
      <c r="AH133" s="3" t="str">
        <f>IF(ISNUMBER('Panel Spreadsheet'!AH133),'Panel Spreadsheet'!AH133*Maturity!AH133,"")</f>
        <v/>
      </c>
      <c r="AI133" s="3" t="str">
        <f>IF(ISNUMBER('Panel Spreadsheet'!AI133),'Panel Spreadsheet'!AI133*Maturity!AI133,"")</f>
        <v/>
      </c>
      <c r="AJ133" s="3" t="str">
        <f>IF(ISNUMBER('Panel Spreadsheet'!AJ133),'Panel Spreadsheet'!AJ133*Maturity!AJ133,"")</f>
        <v/>
      </c>
      <c r="AK133" s="3" t="str">
        <f>IF(ISNUMBER('Panel Spreadsheet'!AK133),'Panel Spreadsheet'!AK133*Maturity!AK133,"")</f>
        <v/>
      </c>
      <c r="AL133" s="3" t="str">
        <f>IF(ISNUMBER('Panel Spreadsheet'!AL133),'Panel Spreadsheet'!AL133*Maturity!AL133,"")</f>
        <v/>
      </c>
      <c r="AM133" s="3" t="str">
        <f>IF(ISNUMBER('Panel Spreadsheet'!AM133),'Panel Spreadsheet'!AM133*Maturity!AM133,"")</f>
        <v/>
      </c>
      <c r="AN133" s="3" t="str">
        <f>IF(ISNUMBER('Panel Spreadsheet'!AN133),'Panel Spreadsheet'!AN133*Maturity!AN133,"")</f>
        <v/>
      </c>
      <c r="AO133" s="3" t="str">
        <f>IF(ISNUMBER('Panel Spreadsheet'!AO133),'Panel Spreadsheet'!AO133*Maturity!AO133,"")</f>
        <v/>
      </c>
      <c r="AP133" s="3" t="str">
        <f>IF(ISNUMBER('Panel Spreadsheet'!AP133),'Panel Spreadsheet'!AP133*Maturity!AP133,"")</f>
        <v/>
      </c>
      <c r="AQ133" s="3" t="str">
        <f>IF(ISNUMBER('Panel Spreadsheet'!AQ133),'Panel Spreadsheet'!AQ133*Maturity!AQ133,"")</f>
        <v/>
      </c>
      <c r="AR133" s="3" t="str">
        <f>IF(ISNUMBER('Panel Spreadsheet'!AR133),'Panel Spreadsheet'!AR133*Maturity!AR133,"")</f>
        <v/>
      </c>
      <c r="AS133" s="3" t="str">
        <f>IF(ISNUMBER('Panel Spreadsheet'!AS133),'Panel Spreadsheet'!AS133*Maturity!AS133,"")</f>
        <v/>
      </c>
      <c r="AT133" s="3" t="str">
        <f>IF(ISNUMBER('Panel Spreadsheet'!AT133),'Panel Spreadsheet'!AT133*Maturity!AT133,"")</f>
        <v/>
      </c>
      <c r="AU133" s="3" t="str">
        <f>IF(ISNUMBER('Panel Spreadsheet'!AU133),'Panel Spreadsheet'!AU133*Maturity!AU133,"")</f>
        <v/>
      </c>
      <c r="AV133" s="3" t="str">
        <f>IF(ISNUMBER('Panel Spreadsheet'!AV133),'Panel Spreadsheet'!AV133*Maturity!AV133,"")</f>
        <v/>
      </c>
      <c r="AW133" s="3" t="str">
        <f>IF(ISNUMBER('Panel Spreadsheet'!AW133),'Panel Spreadsheet'!AW133*Maturity!AW133,"")</f>
        <v/>
      </c>
      <c r="AX133" s="3" t="str">
        <f>IF(ISNUMBER('Panel Spreadsheet'!AX133),'Panel Spreadsheet'!AX133*Maturity!AX133,"")</f>
        <v/>
      </c>
      <c r="AY133" s="3" t="str">
        <f>IF(ISNUMBER('Panel Spreadsheet'!AY133),'Panel Spreadsheet'!AY133*Maturity!AY133,"")</f>
        <v/>
      </c>
      <c r="AZ133" s="3" t="str">
        <f>IF(ISNUMBER('Panel Spreadsheet'!AZ133),'Panel Spreadsheet'!AZ133*Maturity!AZ133,"")</f>
        <v/>
      </c>
      <c r="BA133" s="3" t="str">
        <f>IF(ISNUMBER('Panel Spreadsheet'!BA133),'Panel Spreadsheet'!BA133*Maturity!BA133,"")</f>
        <v/>
      </c>
      <c r="BB133" s="3" t="str">
        <f>IF(ISNUMBER('Panel Spreadsheet'!BB133),'Panel Spreadsheet'!BB133*Maturity!BB133,"")</f>
        <v/>
      </c>
      <c r="BC133" s="3" t="str">
        <f>IF(ISNUMBER('Panel Spreadsheet'!BC133),'Panel Spreadsheet'!BC133*Maturity!BC133,"")</f>
        <v/>
      </c>
      <c r="BD133" s="3" t="str">
        <f>IF(ISNUMBER('Panel Spreadsheet'!BD133),'Panel Spreadsheet'!BD133*Maturity!BD133,"")</f>
        <v/>
      </c>
      <c r="BE133" s="3" t="str">
        <f>IF(ISNUMBER('Panel Spreadsheet'!BE133),'Panel Spreadsheet'!BE133*Maturity!BE133,"")</f>
        <v/>
      </c>
      <c r="BF133" s="3" t="str">
        <f>IF(ISNUMBER('Panel Spreadsheet'!BF133),'Panel Spreadsheet'!BF133*Maturity!BF133,"")</f>
        <v/>
      </c>
      <c r="BG133" s="3" t="str">
        <f>IF(ISNUMBER('Panel Spreadsheet'!BG133),'Panel Spreadsheet'!BG133*Maturity!BG133,"")</f>
        <v/>
      </c>
      <c r="BH133" s="3" t="str">
        <f>IF(ISNUMBER('Panel Spreadsheet'!BH133),'Panel Spreadsheet'!BH133*Maturity!BH133,"")</f>
        <v/>
      </c>
      <c r="BI133" s="3" t="str">
        <f>IF(ISNUMBER('Panel Spreadsheet'!BI133),'Panel Spreadsheet'!BI133*Maturity!BI133,"")</f>
        <v/>
      </c>
      <c r="BJ133" s="3">
        <f>IF(ISNUMBER('Panel Spreadsheet'!BJ133),'Panel Spreadsheet'!BJ133*Maturity!BJ133,"")</f>
        <v>857260</v>
      </c>
      <c r="BK133" s="3">
        <f>IF(ISNUMBER('Panel Spreadsheet'!BK133),'Panel Spreadsheet'!BK133*Maturity!BK133,"")</f>
        <v>3245834</v>
      </c>
      <c r="BL133" s="3" t="str">
        <f>IF(ISNUMBER('Panel Spreadsheet'!BL133),'Panel Spreadsheet'!BL133*Maturity!BL133,"")</f>
        <v/>
      </c>
      <c r="BM133" s="3" t="str">
        <f>IF(ISNUMBER('Panel Spreadsheet'!BM133),'Panel Spreadsheet'!BM133*Maturity!BM133,"")</f>
        <v/>
      </c>
    </row>
    <row r="134" spans="1:65" x14ac:dyDescent="0.35">
      <c r="A134" s="51" t="s">
        <v>73</v>
      </c>
      <c r="B134" s="49" t="s">
        <v>128</v>
      </c>
      <c r="C134" s="27">
        <v>6.5</v>
      </c>
      <c r="D134" s="26">
        <v>1969</v>
      </c>
      <c r="E134" s="115">
        <v>1969</v>
      </c>
      <c r="F134" s="3" t="str">
        <f>IF(ISNUMBER('Panel Spreadsheet'!F134),'Panel Spreadsheet'!F134*Maturity!F134,"")</f>
        <v/>
      </c>
      <c r="G134" s="3" t="str">
        <f>IF(ISNUMBER('Panel Spreadsheet'!G134),'Panel Spreadsheet'!G134*Maturity!G134,"")</f>
        <v/>
      </c>
      <c r="H134" s="3" t="str">
        <f>IF(ISNUMBER('Panel Spreadsheet'!H134),'Panel Spreadsheet'!H134*Maturity!H134,"")</f>
        <v/>
      </c>
      <c r="I134" s="3" t="str">
        <f>IF(ISNUMBER('Panel Spreadsheet'!I134),'Panel Spreadsheet'!I134*Maturity!I134,"")</f>
        <v/>
      </c>
      <c r="J134" s="3" t="str">
        <f>IF(ISNUMBER('Panel Spreadsheet'!J134),'Panel Spreadsheet'!J134*Maturity!J134,"")</f>
        <v/>
      </c>
      <c r="K134" s="3" t="str">
        <f>IF(ISNUMBER('Panel Spreadsheet'!K134),'Panel Spreadsheet'!K134*Maturity!K134,"")</f>
        <v/>
      </c>
      <c r="L134" s="3" t="str">
        <f>IF(ISNUMBER('Panel Spreadsheet'!L134),'Panel Spreadsheet'!L134*Maturity!L134,"")</f>
        <v/>
      </c>
      <c r="M134" s="3" t="str">
        <f>IF(ISNUMBER('Panel Spreadsheet'!M134),'Panel Spreadsheet'!M134*Maturity!M134,"")</f>
        <v/>
      </c>
      <c r="N134" s="3" t="str">
        <f>IF(ISNUMBER('Panel Spreadsheet'!N134),'Panel Spreadsheet'!N134*Maturity!N134,"")</f>
        <v/>
      </c>
      <c r="O134" s="3" t="str">
        <f>IF(ISNUMBER('Panel Spreadsheet'!O134),'Panel Spreadsheet'!O134*Maturity!O134,"")</f>
        <v/>
      </c>
      <c r="P134" s="3" t="str">
        <f>IF(ISNUMBER('Panel Spreadsheet'!P134),'Panel Spreadsheet'!P134*Maturity!P134,"")</f>
        <v/>
      </c>
      <c r="Q134" s="3" t="str">
        <f>IF(ISNUMBER('Panel Spreadsheet'!Q134),'Panel Spreadsheet'!Q134*Maturity!Q134,"")</f>
        <v/>
      </c>
      <c r="R134" s="3" t="str">
        <f>IF(ISNUMBER('Panel Spreadsheet'!R134),'Panel Spreadsheet'!R134*Maturity!R134,"")</f>
        <v/>
      </c>
      <c r="S134" s="3" t="str">
        <f>IF(ISNUMBER('Panel Spreadsheet'!S134),'Panel Spreadsheet'!S134*Maturity!S134,"")</f>
        <v/>
      </c>
      <c r="T134" s="3" t="str">
        <f>IF(ISNUMBER('Panel Spreadsheet'!T134),'Panel Spreadsheet'!T134*Maturity!T134,"")</f>
        <v/>
      </c>
      <c r="U134" s="3" t="str">
        <f>IF(ISNUMBER('Panel Spreadsheet'!U134),'Panel Spreadsheet'!U134*Maturity!U134,"")</f>
        <v/>
      </c>
      <c r="V134" s="3" t="str">
        <f>IF(ISNUMBER('Panel Spreadsheet'!V134),'Panel Spreadsheet'!V134*Maturity!V134,"")</f>
        <v/>
      </c>
      <c r="W134" s="3" t="str">
        <f>IF(ISNUMBER('Panel Spreadsheet'!W134),'Panel Spreadsheet'!W134*Maturity!W134,"")</f>
        <v/>
      </c>
      <c r="X134" s="3" t="str">
        <f>IF(ISNUMBER('Panel Spreadsheet'!X134),'Panel Spreadsheet'!X134*Maturity!X134,"")</f>
        <v/>
      </c>
      <c r="Y134" s="3" t="str">
        <f>IF(ISNUMBER('Panel Spreadsheet'!Y134),'Panel Spreadsheet'!Y134*Maturity!Y134,"")</f>
        <v/>
      </c>
      <c r="Z134" s="3" t="str">
        <f>IF(ISNUMBER('Panel Spreadsheet'!Z134),'Panel Spreadsheet'!Z134*Maturity!Z134,"")</f>
        <v/>
      </c>
      <c r="AA134" s="3" t="str">
        <f>IF(ISNUMBER('Panel Spreadsheet'!AA134),'Panel Spreadsheet'!AA134*Maturity!AA134,"")</f>
        <v/>
      </c>
      <c r="AB134" s="3" t="str">
        <f>IF(ISNUMBER('Panel Spreadsheet'!AB134),'Panel Spreadsheet'!AB134*Maturity!AB134,"")</f>
        <v/>
      </c>
      <c r="AC134" s="3" t="str">
        <f>IF(ISNUMBER('Panel Spreadsheet'!AC134),'Panel Spreadsheet'!AC134*Maturity!AC134,"")</f>
        <v/>
      </c>
      <c r="AD134" s="3" t="str">
        <f>IF(ISNUMBER('Panel Spreadsheet'!AD134),'Panel Spreadsheet'!AD134*Maturity!AD134,"")</f>
        <v/>
      </c>
      <c r="AE134" s="3" t="str">
        <f>IF(ISNUMBER('Panel Spreadsheet'!AE134),'Panel Spreadsheet'!AE134*Maturity!AE134,"")</f>
        <v/>
      </c>
      <c r="AF134" s="3" t="str">
        <f>IF(ISNUMBER('Panel Spreadsheet'!AF134),'Panel Spreadsheet'!AF134*Maturity!AF134,"")</f>
        <v/>
      </c>
      <c r="AG134" s="3" t="str">
        <f>IF(ISNUMBER('Panel Spreadsheet'!AG134),'Panel Spreadsheet'!AG134*Maturity!AG134,"")</f>
        <v/>
      </c>
      <c r="AH134" s="3" t="str">
        <f>IF(ISNUMBER('Panel Spreadsheet'!AH134),'Panel Spreadsheet'!AH134*Maturity!AH134,"")</f>
        <v/>
      </c>
      <c r="AI134" s="3" t="str">
        <f>IF(ISNUMBER('Panel Spreadsheet'!AI134),'Panel Spreadsheet'!AI134*Maturity!AI134,"")</f>
        <v/>
      </c>
      <c r="AJ134" s="3" t="str">
        <f>IF(ISNUMBER('Panel Spreadsheet'!AJ134),'Panel Spreadsheet'!AJ134*Maturity!AJ134,"")</f>
        <v/>
      </c>
      <c r="AK134" s="3" t="str">
        <f>IF(ISNUMBER('Panel Spreadsheet'!AK134),'Panel Spreadsheet'!AK134*Maturity!AK134,"")</f>
        <v/>
      </c>
      <c r="AL134" s="3" t="str">
        <f>IF(ISNUMBER('Panel Spreadsheet'!AL134),'Panel Spreadsheet'!AL134*Maturity!AL134,"")</f>
        <v/>
      </c>
      <c r="AM134" s="3" t="str">
        <f>IF(ISNUMBER('Panel Spreadsheet'!AM134),'Panel Spreadsheet'!AM134*Maturity!AM134,"")</f>
        <v/>
      </c>
      <c r="AN134" s="3" t="str">
        <f>IF(ISNUMBER('Panel Spreadsheet'!AN134),'Panel Spreadsheet'!AN134*Maturity!AN134,"")</f>
        <v/>
      </c>
      <c r="AO134" s="3" t="str">
        <f>IF(ISNUMBER('Panel Spreadsheet'!AO134),'Panel Spreadsheet'!AO134*Maturity!AO134,"")</f>
        <v/>
      </c>
      <c r="AP134" s="3" t="str">
        <f>IF(ISNUMBER('Panel Spreadsheet'!AP134),'Panel Spreadsheet'!AP134*Maturity!AP134,"")</f>
        <v/>
      </c>
      <c r="AQ134" s="3" t="str">
        <f>IF(ISNUMBER('Panel Spreadsheet'!AQ134),'Panel Spreadsheet'!AQ134*Maturity!AQ134,"")</f>
        <v/>
      </c>
      <c r="AR134" s="3" t="str">
        <f>IF(ISNUMBER('Panel Spreadsheet'!AR134),'Panel Spreadsheet'!AR134*Maturity!AR134,"")</f>
        <v/>
      </c>
      <c r="AS134" s="3" t="str">
        <f>IF(ISNUMBER('Panel Spreadsheet'!AS134),'Panel Spreadsheet'!AS134*Maturity!AS134,"")</f>
        <v/>
      </c>
      <c r="AT134" s="3" t="str">
        <f>IF(ISNUMBER('Panel Spreadsheet'!AT134),'Panel Spreadsheet'!AT134*Maturity!AT134,"")</f>
        <v/>
      </c>
      <c r="AU134" s="3" t="str">
        <f>IF(ISNUMBER('Panel Spreadsheet'!AU134),'Panel Spreadsheet'!AU134*Maturity!AU134,"")</f>
        <v/>
      </c>
      <c r="AV134" s="3" t="str">
        <f>IF(ISNUMBER('Panel Spreadsheet'!AV134),'Panel Spreadsheet'!AV134*Maturity!AV134,"")</f>
        <v/>
      </c>
      <c r="AW134" s="3" t="str">
        <f>IF(ISNUMBER('Panel Spreadsheet'!AW134),'Panel Spreadsheet'!AW134*Maturity!AW134,"")</f>
        <v/>
      </c>
      <c r="AX134" s="3" t="str">
        <f>IF(ISNUMBER('Panel Spreadsheet'!AX134),'Panel Spreadsheet'!AX134*Maturity!AX134,"")</f>
        <v/>
      </c>
      <c r="AY134" s="3" t="str">
        <f>IF(ISNUMBER('Panel Spreadsheet'!AY134),'Panel Spreadsheet'!AY134*Maturity!AY134,"")</f>
        <v/>
      </c>
      <c r="AZ134" s="3" t="str">
        <f>IF(ISNUMBER('Panel Spreadsheet'!AZ134),'Panel Spreadsheet'!AZ134*Maturity!AZ134,"")</f>
        <v/>
      </c>
      <c r="BA134" s="3" t="str">
        <f>IF(ISNUMBER('Panel Spreadsheet'!BA134),'Panel Spreadsheet'!BA134*Maturity!BA134,"")</f>
        <v/>
      </c>
      <c r="BB134" s="3" t="str">
        <f>IF(ISNUMBER('Panel Spreadsheet'!BB134),'Panel Spreadsheet'!BB134*Maturity!BB134,"")</f>
        <v/>
      </c>
      <c r="BC134" s="3" t="str">
        <f>IF(ISNUMBER('Panel Spreadsheet'!BC134),'Panel Spreadsheet'!BC134*Maturity!BC134,"")</f>
        <v/>
      </c>
      <c r="BD134" s="3" t="str">
        <f>IF(ISNUMBER('Panel Spreadsheet'!BD134),'Panel Spreadsheet'!BD134*Maturity!BD134,"")</f>
        <v/>
      </c>
      <c r="BE134" s="3" t="str">
        <f>IF(ISNUMBER('Panel Spreadsheet'!BE134),'Panel Spreadsheet'!BE134*Maturity!BE134,"")</f>
        <v/>
      </c>
      <c r="BF134" s="3" t="str">
        <f>IF(ISNUMBER('Panel Spreadsheet'!BF134),'Panel Spreadsheet'!BF134*Maturity!BF134,"")</f>
        <v/>
      </c>
      <c r="BG134" s="3" t="str">
        <f>IF(ISNUMBER('Panel Spreadsheet'!BG134),'Panel Spreadsheet'!BG134*Maturity!BG134,"")</f>
        <v/>
      </c>
      <c r="BH134" s="3">
        <f>IF(ISNUMBER('Panel Spreadsheet'!BH134),'Panel Spreadsheet'!BH134*Maturity!BH134,"")</f>
        <v>2125963</v>
      </c>
      <c r="BI134" s="3">
        <f>IF(ISNUMBER('Panel Spreadsheet'!BI134),'Panel Spreadsheet'!BI134*Maturity!BI134,"")</f>
        <v>0</v>
      </c>
      <c r="BJ134" s="3" t="str">
        <f>IF(ISNUMBER('Panel Spreadsheet'!BJ134),'Panel Spreadsheet'!BJ134*Maturity!BJ134,"")</f>
        <v/>
      </c>
      <c r="BK134" s="3" t="str">
        <f>IF(ISNUMBER('Panel Spreadsheet'!BK134),'Panel Spreadsheet'!BK134*Maturity!BK134,"")</f>
        <v/>
      </c>
      <c r="BL134" s="3" t="str">
        <f>IF(ISNUMBER('Panel Spreadsheet'!BL134),'Panel Spreadsheet'!BL134*Maturity!BL134,"")</f>
        <v/>
      </c>
      <c r="BM134" s="3" t="str">
        <f>IF(ISNUMBER('Panel Spreadsheet'!BM134),'Panel Spreadsheet'!BM134*Maturity!BM134,"")</f>
        <v/>
      </c>
    </row>
    <row r="135" spans="1:65" x14ac:dyDescent="0.35">
      <c r="A135" s="51" t="s">
        <v>59</v>
      </c>
      <c r="B135" s="49" t="s">
        <v>128</v>
      </c>
      <c r="C135" s="27">
        <v>6.5</v>
      </c>
      <c r="D135" s="22">
        <v>1976</v>
      </c>
      <c r="E135" s="115">
        <v>1976</v>
      </c>
      <c r="F135" s="3" t="str">
        <f>IF(ISNUMBER('Panel Spreadsheet'!F135),'Panel Spreadsheet'!F135*Maturity!F135,"")</f>
        <v/>
      </c>
      <c r="G135" s="3" t="str">
        <f>IF(ISNUMBER('Panel Spreadsheet'!G135),'Panel Spreadsheet'!G135*Maturity!G135,"")</f>
        <v/>
      </c>
      <c r="H135" s="3" t="str">
        <f>IF(ISNUMBER('Panel Spreadsheet'!H135),'Panel Spreadsheet'!H135*Maturity!H135,"")</f>
        <v/>
      </c>
      <c r="I135" s="3" t="str">
        <f>IF(ISNUMBER('Panel Spreadsheet'!I135),'Panel Spreadsheet'!I135*Maturity!I135,"")</f>
        <v/>
      </c>
      <c r="J135" s="3" t="str">
        <f>IF(ISNUMBER('Panel Spreadsheet'!J135),'Panel Spreadsheet'!J135*Maturity!J135,"")</f>
        <v/>
      </c>
      <c r="K135" s="3" t="str">
        <f>IF(ISNUMBER('Panel Spreadsheet'!K135),'Panel Spreadsheet'!K135*Maturity!K135,"")</f>
        <v/>
      </c>
      <c r="L135" s="3" t="str">
        <f>IF(ISNUMBER('Panel Spreadsheet'!L135),'Panel Spreadsheet'!L135*Maturity!L135,"")</f>
        <v/>
      </c>
      <c r="M135" s="3" t="str">
        <f>IF(ISNUMBER('Panel Spreadsheet'!M135),'Panel Spreadsheet'!M135*Maturity!M135,"")</f>
        <v/>
      </c>
      <c r="N135" s="3" t="str">
        <f>IF(ISNUMBER('Panel Spreadsheet'!N135),'Panel Spreadsheet'!N135*Maturity!N135,"")</f>
        <v/>
      </c>
      <c r="O135" s="3" t="str">
        <f>IF(ISNUMBER('Panel Spreadsheet'!O135),'Panel Spreadsheet'!O135*Maturity!O135,"")</f>
        <v/>
      </c>
      <c r="P135" s="3" t="str">
        <f>IF(ISNUMBER('Panel Spreadsheet'!P135),'Panel Spreadsheet'!P135*Maturity!P135,"")</f>
        <v/>
      </c>
      <c r="Q135" s="3" t="str">
        <f>IF(ISNUMBER('Panel Spreadsheet'!Q135),'Panel Spreadsheet'!Q135*Maturity!Q135,"")</f>
        <v/>
      </c>
      <c r="R135" s="3" t="str">
        <f>IF(ISNUMBER('Panel Spreadsheet'!R135),'Panel Spreadsheet'!R135*Maturity!R135,"")</f>
        <v/>
      </c>
      <c r="S135" s="3" t="str">
        <f>IF(ISNUMBER('Panel Spreadsheet'!S135),'Panel Spreadsheet'!S135*Maturity!S135,"")</f>
        <v/>
      </c>
      <c r="T135" s="3" t="str">
        <f>IF(ISNUMBER('Panel Spreadsheet'!T135),'Panel Spreadsheet'!T135*Maturity!T135,"")</f>
        <v/>
      </c>
      <c r="U135" s="3" t="str">
        <f>IF(ISNUMBER('Panel Spreadsheet'!U135),'Panel Spreadsheet'!U135*Maturity!U135,"")</f>
        <v/>
      </c>
      <c r="V135" s="3" t="str">
        <f>IF(ISNUMBER('Panel Spreadsheet'!V135),'Panel Spreadsheet'!V135*Maturity!V135,"")</f>
        <v/>
      </c>
      <c r="W135" s="3" t="str">
        <f>IF(ISNUMBER('Panel Spreadsheet'!W135),'Panel Spreadsheet'!W135*Maturity!W135,"")</f>
        <v/>
      </c>
      <c r="X135" s="3" t="str">
        <f>IF(ISNUMBER('Panel Spreadsheet'!X135),'Panel Spreadsheet'!X135*Maturity!X135,"")</f>
        <v/>
      </c>
      <c r="Y135" s="3" t="str">
        <f>IF(ISNUMBER('Panel Spreadsheet'!Y135),'Panel Spreadsheet'!Y135*Maturity!Y135,"")</f>
        <v/>
      </c>
      <c r="Z135" s="3" t="str">
        <f>IF(ISNUMBER('Panel Spreadsheet'!Z135),'Panel Spreadsheet'!Z135*Maturity!Z135,"")</f>
        <v/>
      </c>
      <c r="AA135" s="3" t="str">
        <f>IF(ISNUMBER('Panel Spreadsheet'!AA135),'Panel Spreadsheet'!AA135*Maturity!AA135,"")</f>
        <v/>
      </c>
      <c r="AB135" s="3" t="str">
        <f>IF(ISNUMBER('Panel Spreadsheet'!AB135),'Panel Spreadsheet'!AB135*Maturity!AB135,"")</f>
        <v/>
      </c>
      <c r="AC135" s="3" t="str">
        <f>IF(ISNUMBER('Panel Spreadsheet'!AC135),'Panel Spreadsheet'!AC135*Maturity!AC135,"")</f>
        <v/>
      </c>
      <c r="AD135" s="3" t="str">
        <f>IF(ISNUMBER('Panel Spreadsheet'!AD135),'Panel Spreadsheet'!AD135*Maturity!AD135,"")</f>
        <v/>
      </c>
      <c r="AE135" s="3" t="str">
        <f>IF(ISNUMBER('Panel Spreadsheet'!AE135),'Panel Spreadsheet'!AE135*Maturity!AE135,"")</f>
        <v/>
      </c>
      <c r="AF135" s="3" t="str">
        <f>IF(ISNUMBER('Panel Spreadsheet'!AF135),'Panel Spreadsheet'!AF135*Maturity!AF135,"")</f>
        <v/>
      </c>
      <c r="AG135" s="3" t="str">
        <f>IF(ISNUMBER('Panel Spreadsheet'!AG135),'Panel Spreadsheet'!AG135*Maturity!AG135,"")</f>
        <v/>
      </c>
      <c r="AH135" s="3" t="str">
        <f>IF(ISNUMBER('Panel Spreadsheet'!AH135),'Panel Spreadsheet'!AH135*Maturity!AH135,"")</f>
        <v/>
      </c>
      <c r="AI135" s="3" t="str">
        <f>IF(ISNUMBER('Panel Spreadsheet'!AI135),'Panel Spreadsheet'!AI135*Maturity!AI135,"")</f>
        <v/>
      </c>
      <c r="AJ135" s="3" t="str">
        <f>IF(ISNUMBER('Panel Spreadsheet'!AJ135),'Panel Spreadsheet'!AJ135*Maturity!AJ135,"")</f>
        <v/>
      </c>
      <c r="AK135" s="3" t="str">
        <f>IF(ISNUMBER('Panel Spreadsheet'!AK135),'Panel Spreadsheet'!AK135*Maturity!AK135,"")</f>
        <v/>
      </c>
      <c r="AL135" s="3" t="str">
        <f>IF(ISNUMBER('Panel Spreadsheet'!AL135),'Panel Spreadsheet'!AL135*Maturity!AL135,"")</f>
        <v/>
      </c>
      <c r="AM135" s="3" t="str">
        <f>IF(ISNUMBER('Panel Spreadsheet'!AM135),'Panel Spreadsheet'!AM135*Maturity!AM135,"")</f>
        <v/>
      </c>
      <c r="AN135" s="3" t="str">
        <f>IF(ISNUMBER('Panel Spreadsheet'!AN135),'Panel Spreadsheet'!AN135*Maturity!AN135,"")</f>
        <v/>
      </c>
      <c r="AO135" s="3" t="str">
        <f>IF(ISNUMBER('Panel Spreadsheet'!AO135),'Panel Spreadsheet'!AO135*Maturity!AO135,"")</f>
        <v/>
      </c>
      <c r="AP135" s="3" t="str">
        <f>IF(ISNUMBER('Panel Spreadsheet'!AP135),'Panel Spreadsheet'!AP135*Maturity!AP135,"")</f>
        <v/>
      </c>
      <c r="AQ135" s="3" t="str">
        <f>IF(ISNUMBER('Panel Spreadsheet'!AQ135),'Panel Spreadsheet'!AQ135*Maturity!AQ135,"")</f>
        <v/>
      </c>
      <c r="AR135" s="3" t="str">
        <f>IF(ISNUMBER('Panel Spreadsheet'!AR135),'Panel Spreadsheet'!AR135*Maturity!AR135,"")</f>
        <v/>
      </c>
      <c r="AS135" s="3" t="str">
        <f>IF(ISNUMBER('Panel Spreadsheet'!AS135),'Panel Spreadsheet'!AS135*Maturity!AS135,"")</f>
        <v/>
      </c>
      <c r="AT135" s="3" t="str">
        <f>IF(ISNUMBER('Panel Spreadsheet'!AT135),'Panel Spreadsheet'!AT135*Maturity!AT135,"")</f>
        <v/>
      </c>
      <c r="AU135" s="3" t="str">
        <f>IF(ISNUMBER('Panel Spreadsheet'!AU135),'Panel Spreadsheet'!AU135*Maturity!AU135,"")</f>
        <v/>
      </c>
      <c r="AV135" s="3" t="str">
        <f>IF(ISNUMBER('Panel Spreadsheet'!AV135),'Panel Spreadsheet'!AV135*Maturity!AV135,"")</f>
        <v/>
      </c>
      <c r="AW135" s="3" t="str">
        <f>IF(ISNUMBER('Panel Spreadsheet'!AW135),'Panel Spreadsheet'!AW135*Maturity!AW135,"")</f>
        <v/>
      </c>
      <c r="AX135" s="3" t="str">
        <f>IF(ISNUMBER('Panel Spreadsheet'!AX135),'Panel Spreadsheet'!AX135*Maturity!AX135,"")</f>
        <v/>
      </c>
      <c r="AY135" s="3" t="str">
        <f>IF(ISNUMBER('Panel Spreadsheet'!AY135),'Panel Spreadsheet'!AY135*Maturity!AY135,"")</f>
        <v/>
      </c>
      <c r="AZ135" s="3" t="str">
        <f>IF(ISNUMBER('Panel Spreadsheet'!AZ135),'Panel Spreadsheet'!AZ135*Maturity!AZ135,"")</f>
        <v/>
      </c>
      <c r="BA135" s="3" t="str">
        <f>IF(ISNUMBER('Panel Spreadsheet'!BA135),'Panel Spreadsheet'!BA135*Maturity!BA135,"")</f>
        <v/>
      </c>
      <c r="BB135" s="3" t="str">
        <f>IF(ISNUMBER('Panel Spreadsheet'!BB135),'Panel Spreadsheet'!BB135*Maturity!BB135,"")</f>
        <v/>
      </c>
      <c r="BC135" s="3" t="str">
        <f>IF(ISNUMBER('Panel Spreadsheet'!BC135),'Panel Spreadsheet'!BC135*Maturity!BC135,"")</f>
        <v/>
      </c>
      <c r="BD135" s="3" t="str">
        <f>IF(ISNUMBER('Panel Spreadsheet'!BD135),'Panel Spreadsheet'!BD135*Maturity!BD135,"")</f>
        <v/>
      </c>
      <c r="BE135" s="3" t="str">
        <f>IF(ISNUMBER('Panel Spreadsheet'!BE135),'Panel Spreadsheet'!BE135*Maturity!BE135,"")</f>
        <v/>
      </c>
      <c r="BF135" s="3" t="str">
        <f>IF(ISNUMBER('Panel Spreadsheet'!BF135),'Panel Spreadsheet'!BF135*Maturity!BF135,"")</f>
        <v/>
      </c>
      <c r="BG135" s="3" t="str">
        <f>IF(ISNUMBER('Panel Spreadsheet'!BG135),'Panel Spreadsheet'!BG135*Maturity!BG135,"")</f>
        <v/>
      </c>
      <c r="BH135" s="3" t="str">
        <f>IF(ISNUMBER('Panel Spreadsheet'!BH135),'Panel Spreadsheet'!BH135*Maturity!BH135,"")</f>
        <v/>
      </c>
      <c r="BI135" s="3" t="str">
        <f>IF(ISNUMBER('Panel Spreadsheet'!BI135),'Panel Spreadsheet'!BI135*Maturity!BI135,"")</f>
        <v/>
      </c>
      <c r="BJ135" s="3" t="str">
        <f>IF(ISNUMBER('Panel Spreadsheet'!BJ135),'Panel Spreadsheet'!BJ135*Maturity!BJ135,"")</f>
        <v/>
      </c>
      <c r="BK135" s="3" t="str">
        <f>IF(ISNUMBER('Panel Spreadsheet'!BK135),'Panel Spreadsheet'!BK135*Maturity!BK135,"")</f>
        <v/>
      </c>
      <c r="BL135" s="3">
        <f>IF(ISNUMBER('Panel Spreadsheet'!BL135),'Panel Spreadsheet'!BL135*Maturity!BL135,"")</f>
        <v>6675736</v>
      </c>
      <c r="BM135" s="3">
        <f>IF(ISNUMBER('Panel Spreadsheet'!BM135),'Panel Spreadsheet'!BM135*Maturity!BM135,"")</f>
        <v>4734651</v>
      </c>
    </row>
    <row r="136" spans="1:65" x14ac:dyDescent="0.35">
      <c r="A136" s="51" t="s">
        <v>86</v>
      </c>
      <c r="B136" s="49" t="s">
        <v>128</v>
      </c>
      <c r="C136" s="27">
        <v>6.5</v>
      </c>
      <c r="D136" s="22">
        <v>1976</v>
      </c>
      <c r="E136" s="115">
        <v>1976</v>
      </c>
      <c r="F136" s="3" t="str">
        <f>IF(ISNUMBER('Panel Spreadsheet'!F136),'Panel Spreadsheet'!F136*Maturity!F136,"")</f>
        <v/>
      </c>
      <c r="G136" s="3" t="str">
        <f>IF(ISNUMBER('Panel Spreadsheet'!G136),'Panel Spreadsheet'!G136*Maturity!G136,"")</f>
        <v/>
      </c>
      <c r="H136" s="3" t="str">
        <f>IF(ISNUMBER('Panel Spreadsheet'!H136),'Panel Spreadsheet'!H136*Maturity!H136,"")</f>
        <v/>
      </c>
      <c r="I136" s="3" t="str">
        <f>IF(ISNUMBER('Panel Spreadsheet'!I136),'Panel Spreadsheet'!I136*Maturity!I136,"")</f>
        <v/>
      </c>
      <c r="J136" s="3" t="str">
        <f>IF(ISNUMBER('Panel Spreadsheet'!J136),'Panel Spreadsheet'!J136*Maturity!J136,"")</f>
        <v/>
      </c>
      <c r="K136" s="3" t="str">
        <f>IF(ISNUMBER('Panel Spreadsheet'!K136),'Panel Spreadsheet'!K136*Maturity!K136,"")</f>
        <v/>
      </c>
      <c r="L136" s="3" t="str">
        <f>IF(ISNUMBER('Panel Spreadsheet'!L136),'Panel Spreadsheet'!L136*Maturity!L136,"")</f>
        <v/>
      </c>
      <c r="M136" s="3" t="str">
        <f>IF(ISNUMBER('Panel Spreadsheet'!M136),'Panel Spreadsheet'!M136*Maturity!M136,"")</f>
        <v/>
      </c>
      <c r="N136" s="3" t="str">
        <f>IF(ISNUMBER('Panel Spreadsheet'!N136),'Panel Spreadsheet'!N136*Maturity!N136,"")</f>
        <v/>
      </c>
      <c r="O136" s="3" t="str">
        <f>IF(ISNUMBER('Panel Spreadsheet'!O136),'Panel Spreadsheet'!O136*Maturity!O136,"")</f>
        <v/>
      </c>
      <c r="P136" s="3" t="str">
        <f>IF(ISNUMBER('Panel Spreadsheet'!P136),'Panel Spreadsheet'!P136*Maturity!P136,"")</f>
        <v/>
      </c>
      <c r="Q136" s="3" t="str">
        <f>IF(ISNUMBER('Panel Spreadsheet'!Q136),'Panel Spreadsheet'!Q136*Maturity!Q136,"")</f>
        <v/>
      </c>
      <c r="R136" s="3" t="str">
        <f>IF(ISNUMBER('Panel Spreadsheet'!R136),'Panel Spreadsheet'!R136*Maturity!R136,"")</f>
        <v/>
      </c>
      <c r="S136" s="3" t="str">
        <f>IF(ISNUMBER('Panel Spreadsheet'!S136),'Panel Spreadsheet'!S136*Maturity!S136,"")</f>
        <v/>
      </c>
      <c r="T136" s="3" t="str">
        <f>IF(ISNUMBER('Panel Spreadsheet'!T136),'Panel Spreadsheet'!T136*Maturity!T136,"")</f>
        <v/>
      </c>
      <c r="U136" s="3" t="str">
        <f>IF(ISNUMBER('Panel Spreadsheet'!U136),'Panel Spreadsheet'!U136*Maturity!U136,"")</f>
        <v/>
      </c>
      <c r="V136" s="3" t="str">
        <f>IF(ISNUMBER('Panel Spreadsheet'!V136),'Panel Spreadsheet'!V136*Maturity!V136,"")</f>
        <v/>
      </c>
      <c r="W136" s="3" t="str">
        <f>IF(ISNUMBER('Panel Spreadsheet'!W136),'Panel Spreadsheet'!W136*Maturity!W136,"")</f>
        <v/>
      </c>
      <c r="X136" s="3" t="str">
        <f>IF(ISNUMBER('Panel Spreadsheet'!X136),'Panel Spreadsheet'!X136*Maturity!X136,"")</f>
        <v/>
      </c>
      <c r="Y136" s="3" t="str">
        <f>IF(ISNUMBER('Panel Spreadsheet'!Y136),'Panel Spreadsheet'!Y136*Maturity!Y136,"")</f>
        <v/>
      </c>
      <c r="Z136" s="3" t="str">
        <f>IF(ISNUMBER('Panel Spreadsheet'!Z136),'Panel Spreadsheet'!Z136*Maturity!Z136,"")</f>
        <v/>
      </c>
      <c r="AA136" s="3" t="str">
        <f>IF(ISNUMBER('Panel Spreadsheet'!AA136),'Panel Spreadsheet'!AA136*Maturity!AA136,"")</f>
        <v/>
      </c>
      <c r="AB136" s="3" t="str">
        <f>IF(ISNUMBER('Panel Spreadsheet'!AB136),'Panel Spreadsheet'!AB136*Maturity!AB136,"")</f>
        <v/>
      </c>
      <c r="AC136" s="3" t="str">
        <f>IF(ISNUMBER('Panel Spreadsheet'!AC136),'Panel Spreadsheet'!AC136*Maturity!AC136,"")</f>
        <v/>
      </c>
      <c r="AD136" s="3" t="str">
        <f>IF(ISNUMBER('Panel Spreadsheet'!AD136),'Panel Spreadsheet'!AD136*Maturity!AD136,"")</f>
        <v/>
      </c>
      <c r="AE136" s="3" t="str">
        <f>IF(ISNUMBER('Panel Spreadsheet'!AE136),'Panel Spreadsheet'!AE136*Maturity!AE136,"")</f>
        <v/>
      </c>
      <c r="AF136" s="3" t="str">
        <f>IF(ISNUMBER('Panel Spreadsheet'!AF136),'Panel Spreadsheet'!AF136*Maturity!AF136,"")</f>
        <v/>
      </c>
      <c r="AG136" s="3" t="str">
        <f>IF(ISNUMBER('Panel Spreadsheet'!AG136),'Panel Spreadsheet'!AG136*Maturity!AG136,"")</f>
        <v/>
      </c>
      <c r="AH136" s="3" t="str">
        <f>IF(ISNUMBER('Panel Spreadsheet'!AH136),'Panel Spreadsheet'!AH136*Maturity!AH136,"")</f>
        <v/>
      </c>
      <c r="AI136" s="3" t="str">
        <f>IF(ISNUMBER('Panel Spreadsheet'!AI136),'Panel Spreadsheet'!AI136*Maturity!AI136,"")</f>
        <v/>
      </c>
      <c r="AJ136" s="3" t="str">
        <f>IF(ISNUMBER('Panel Spreadsheet'!AJ136),'Panel Spreadsheet'!AJ136*Maturity!AJ136,"")</f>
        <v/>
      </c>
      <c r="AK136" s="3" t="str">
        <f>IF(ISNUMBER('Panel Spreadsheet'!AK136),'Panel Spreadsheet'!AK136*Maturity!AK136,"")</f>
        <v/>
      </c>
      <c r="AL136" s="3" t="str">
        <f>IF(ISNUMBER('Panel Spreadsheet'!AL136),'Panel Spreadsheet'!AL136*Maturity!AL136,"")</f>
        <v/>
      </c>
      <c r="AM136" s="3" t="str">
        <f>IF(ISNUMBER('Panel Spreadsheet'!AM136),'Panel Spreadsheet'!AM136*Maturity!AM136,"")</f>
        <v/>
      </c>
      <c r="AN136" s="3" t="str">
        <f>IF(ISNUMBER('Panel Spreadsheet'!AN136),'Panel Spreadsheet'!AN136*Maturity!AN136,"")</f>
        <v/>
      </c>
      <c r="AO136" s="3" t="str">
        <f>IF(ISNUMBER('Panel Spreadsheet'!AO136),'Panel Spreadsheet'!AO136*Maturity!AO136,"")</f>
        <v/>
      </c>
      <c r="AP136" s="3" t="str">
        <f>IF(ISNUMBER('Panel Spreadsheet'!AP136),'Panel Spreadsheet'!AP136*Maturity!AP136,"")</f>
        <v/>
      </c>
      <c r="AQ136" s="3" t="str">
        <f>IF(ISNUMBER('Panel Spreadsheet'!AQ136),'Panel Spreadsheet'!AQ136*Maturity!AQ136,"")</f>
        <v/>
      </c>
      <c r="AR136" s="3" t="str">
        <f>IF(ISNUMBER('Panel Spreadsheet'!AR136),'Panel Spreadsheet'!AR136*Maturity!AR136,"")</f>
        <v/>
      </c>
      <c r="AS136" s="3" t="str">
        <f>IF(ISNUMBER('Panel Spreadsheet'!AS136),'Panel Spreadsheet'!AS136*Maturity!AS136,"")</f>
        <v/>
      </c>
      <c r="AT136" s="3" t="str">
        <f>IF(ISNUMBER('Panel Spreadsheet'!AT136),'Panel Spreadsheet'!AT136*Maturity!AT136,"")</f>
        <v/>
      </c>
      <c r="AU136" s="3" t="str">
        <f>IF(ISNUMBER('Panel Spreadsheet'!AU136),'Panel Spreadsheet'!AU136*Maturity!AU136,"")</f>
        <v/>
      </c>
      <c r="AV136" s="3" t="str">
        <f>IF(ISNUMBER('Panel Spreadsheet'!AV136),'Panel Spreadsheet'!AV136*Maturity!AV136,"")</f>
        <v/>
      </c>
      <c r="AW136" s="3" t="str">
        <f>IF(ISNUMBER('Panel Spreadsheet'!AW136),'Panel Spreadsheet'!AW136*Maturity!AW136,"")</f>
        <v/>
      </c>
      <c r="AX136" s="3" t="str">
        <f>IF(ISNUMBER('Panel Spreadsheet'!AX136),'Panel Spreadsheet'!AX136*Maturity!AX136,"")</f>
        <v/>
      </c>
      <c r="AY136" s="3" t="str">
        <f>IF(ISNUMBER('Panel Spreadsheet'!AY136),'Panel Spreadsheet'!AY136*Maturity!AY136,"")</f>
        <v/>
      </c>
      <c r="AZ136" s="3" t="str">
        <f>IF(ISNUMBER('Panel Spreadsheet'!AZ136),'Panel Spreadsheet'!AZ136*Maturity!AZ136,"")</f>
        <v/>
      </c>
      <c r="BA136" s="3" t="str">
        <f>IF(ISNUMBER('Panel Spreadsheet'!BA136),'Panel Spreadsheet'!BA136*Maturity!BA136,"")</f>
        <v/>
      </c>
      <c r="BB136" s="3" t="str">
        <f>IF(ISNUMBER('Panel Spreadsheet'!BB136),'Panel Spreadsheet'!BB136*Maturity!BB136,"")</f>
        <v/>
      </c>
      <c r="BC136" s="3" t="str">
        <f>IF(ISNUMBER('Panel Spreadsheet'!BC136),'Panel Spreadsheet'!BC136*Maturity!BC136,"")</f>
        <v/>
      </c>
      <c r="BD136" s="3" t="str">
        <f>IF(ISNUMBER('Panel Spreadsheet'!BD136),'Panel Spreadsheet'!BD136*Maturity!BD136,"")</f>
        <v/>
      </c>
      <c r="BE136" s="3" t="str">
        <f>IF(ISNUMBER('Panel Spreadsheet'!BE136),'Panel Spreadsheet'!BE136*Maturity!BE136,"")</f>
        <v/>
      </c>
      <c r="BF136" s="3" t="str">
        <f>IF(ISNUMBER('Panel Spreadsheet'!BF136),'Panel Spreadsheet'!BF136*Maturity!BF136,"")</f>
        <v/>
      </c>
      <c r="BG136" s="3" t="str">
        <f>IF(ISNUMBER('Panel Spreadsheet'!BG136),'Panel Spreadsheet'!BG136*Maturity!BG136,"")</f>
        <v/>
      </c>
      <c r="BH136" s="3" t="str">
        <f>IF(ISNUMBER('Panel Spreadsheet'!BH136),'Panel Spreadsheet'!BH136*Maturity!BH136,"")</f>
        <v/>
      </c>
      <c r="BI136" s="3" t="str">
        <f>IF(ISNUMBER('Panel Spreadsheet'!BI136),'Panel Spreadsheet'!BI136*Maturity!BI136,"")</f>
        <v/>
      </c>
      <c r="BJ136" s="3" t="str">
        <f>IF(ISNUMBER('Panel Spreadsheet'!BJ136),'Panel Spreadsheet'!BJ136*Maturity!BJ136,"")</f>
        <v/>
      </c>
      <c r="BK136" s="3" t="str">
        <f>IF(ISNUMBER('Panel Spreadsheet'!BK136),'Panel Spreadsheet'!BK136*Maturity!BK136,"")</f>
        <v/>
      </c>
      <c r="BL136" s="3">
        <f>IF(ISNUMBER('Panel Spreadsheet'!BL136),'Panel Spreadsheet'!BL136*Maturity!BL136,"")</f>
        <v>9743972</v>
      </c>
      <c r="BM136" s="3">
        <f>IF(ISNUMBER('Panel Spreadsheet'!BM136),'Panel Spreadsheet'!BM136*Maturity!BM136,"")</f>
        <v>2760420</v>
      </c>
    </row>
    <row r="137" spans="1:65" x14ac:dyDescent="0.35">
      <c r="A137" s="51" t="s">
        <v>68</v>
      </c>
      <c r="B137" s="49" t="s">
        <v>128</v>
      </c>
      <c r="C137" s="27">
        <v>6.5</v>
      </c>
      <c r="D137" s="26">
        <v>1971</v>
      </c>
      <c r="E137" s="115">
        <v>1971</v>
      </c>
      <c r="F137" s="3" t="str">
        <f>IF(ISNUMBER('Panel Spreadsheet'!F137),'Panel Spreadsheet'!F137*Maturity!F137,"")</f>
        <v/>
      </c>
      <c r="G137" s="3" t="str">
        <f>IF(ISNUMBER('Panel Spreadsheet'!G137),'Panel Spreadsheet'!G137*Maturity!G137,"")</f>
        <v/>
      </c>
      <c r="H137" s="3" t="str">
        <f>IF(ISNUMBER('Panel Spreadsheet'!H137),'Panel Spreadsheet'!H137*Maturity!H137,"")</f>
        <v/>
      </c>
      <c r="I137" s="3" t="str">
        <f>IF(ISNUMBER('Panel Spreadsheet'!I137),'Panel Spreadsheet'!I137*Maturity!I137,"")</f>
        <v/>
      </c>
      <c r="J137" s="3" t="str">
        <f>IF(ISNUMBER('Panel Spreadsheet'!J137),'Panel Spreadsheet'!J137*Maturity!J137,"")</f>
        <v/>
      </c>
      <c r="K137" s="3" t="str">
        <f>IF(ISNUMBER('Panel Spreadsheet'!K137),'Panel Spreadsheet'!K137*Maturity!K137,"")</f>
        <v/>
      </c>
      <c r="L137" s="3" t="str">
        <f>IF(ISNUMBER('Panel Spreadsheet'!L137),'Panel Spreadsheet'!L137*Maturity!L137,"")</f>
        <v/>
      </c>
      <c r="M137" s="3" t="str">
        <f>IF(ISNUMBER('Panel Spreadsheet'!M137),'Panel Spreadsheet'!M137*Maturity!M137,"")</f>
        <v/>
      </c>
      <c r="N137" s="3" t="str">
        <f>IF(ISNUMBER('Panel Spreadsheet'!N137),'Panel Spreadsheet'!N137*Maturity!N137,"")</f>
        <v/>
      </c>
      <c r="O137" s="3" t="str">
        <f>IF(ISNUMBER('Panel Spreadsheet'!O137),'Panel Spreadsheet'!O137*Maturity!O137,"")</f>
        <v/>
      </c>
      <c r="P137" s="3" t="str">
        <f>IF(ISNUMBER('Panel Spreadsheet'!P137),'Panel Spreadsheet'!P137*Maturity!P137,"")</f>
        <v/>
      </c>
      <c r="Q137" s="3" t="str">
        <f>IF(ISNUMBER('Panel Spreadsheet'!Q137),'Panel Spreadsheet'!Q137*Maturity!Q137,"")</f>
        <v/>
      </c>
      <c r="R137" s="3" t="str">
        <f>IF(ISNUMBER('Panel Spreadsheet'!R137),'Panel Spreadsheet'!R137*Maturity!R137,"")</f>
        <v/>
      </c>
      <c r="S137" s="3" t="str">
        <f>IF(ISNUMBER('Panel Spreadsheet'!S137),'Panel Spreadsheet'!S137*Maturity!S137,"")</f>
        <v/>
      </c>
      <c r="T137" s="3" t="str">
        <f>IF(ISNUMBER('Panel Spreadsheet'!T137),'Panel Spreadsheet'!T137*Maturity!T137,"")</f>
        <v/>
      </c>
      <c r="U137" s="3" t="str">
        <f>IF(ISNUMBER('Panel Spreadsheet'!U137),'Panel Spreadsheet'!U137*Maturity!U137,"")</f>
        <v/>
      </c>
      <c r="V137" s="3" t="str">
        <f>IF(ISNUMBER('Panel Spreadsheet'!V137),'Panel Spreadsheet'!V137*Maturity!V137,"")</f>
        <v/>
      </c>
      <c r="W137" s="3" t="str">
        <f>IF(ISNUMBER('Panel Spreadsheet'!W137),'Panel Spreadsheet'!W137*Maturity!W137,"")</f>
        <v/>
      </c>
      <c r="X137" s="3" t="str">
        <f>IF(ISNUMBER('Panel Spreadsheet'!X137),'Panel Spreadsheet'!X137*Maturity!X137,"")</f>
        <v/>
      </c>
      <c r="Y137" s="3" t="str">
        <f>IF(ISNUMBER('Panel Spreadsheet'!Y137),'Panel Spreadsheet'!Y137*Maturity!Y137,"")</f>
        <v/>
      </c>
      <c r="Z137" s="3" t="str">
        <f>IF(ISNUMBER('Panel Spreadsheet'!Z137),'Panel Spreadsheet'!Z137*Maturity!Z137,"")</f>
        <v/>
      </c>
      <c r="AA137" s="3" t="str">
        <f>IF(ISNUMBER('Panel Spreadsheet'!AA137),'Panel Spreadsheet'!AA137*Maturity!AA137,"")</f>
        <v/>
      </c>
      <c r="AB137" s="3" t="str">
        <f>IF(ISNUMBER('Panel Spreadsheet'!AB137),'Panel Spreadsheet'!AB137*Maturity!AB137,"")</f>
        <v/>
      </c>
      <c r="AC137" s="3" t="str">
        <f>IF(ISNUMBER('Panel Spreadsheet'!AC137),'Panel Spreadsheet'!AC137*Maturity!AC137,"")</f>
        <v/>
      </c>
      <c r="AD137" s="3" t="str">
        <f>IF(ISNUMBER('Panel Spreadsheet'!AD137),'Panel Spreadsheet'!AD137*Maturity!AD137,"")</f>
        <v/>
      </c>
      <c r="AE137" s="3" t="str">
        <f>IF(ISNUMBER('Panel Spreadsheet'!AE137),'Panel Spreadsheet'!AE137*Maturity!AE137,"")</f>
        <v/>
      </c>
      <c r="AF137" s="3" t="str">
        <f>IF(ISNUMBER('Panel Spreadsheet'!AF137),'Panel Spreadsheet'!AF137*Maturity!AF137,"")</f>
        <v/>
      </c>
      <c r="AG137" s="3" t="str">
        <f>IF(ISNUMBER('Panel Spreadsheet'!AG137),'Panel Spreadsheet'!AG137*Maturity!AG137,"")</f>
        <v/>
      </c>
      <c r="AH137" s="3" t="str">
        <f>IF(ISNUMBER('Panel Spreadsheet'!AH137),'Panel Spreadsheet'!AH137*Maturity!AH137,"")</f>
        <v/>
      </c>
      <c r="AI137" s="3" t="str">
        <f>IF(ISNUMBER('Panel Spreadsheet'!AI137),'Panel Spreadsheet'!AI137*Maturity!AI137,"")</f>
        <v/>
      </c>
      <c r="AJ137" s="3" t="str">
        <f>IF(ISNUMBER('Panel Spreadsheet'!AJ137),'Panel Spreadsheet'!AJ137*Maturity!AJ137,"")</f>
        <v/>
      </c>
      <c r="AK137" s="3" t="str">
        <f>IF(ISNUMBER('Panel Spreadsheet'!AK137),'Panel Spreadsheet'!AK137*Maturity!AK137,"")</f>
        <v/>
      </c>
      <c r="AL137" s="3" t="str">
        <f>IF(ISNUMBER('Panel Spreadsheet'!AL137),'Panel Spreadsheet'!AL137*Maturity!AL137,"")</f>
        <v/>
      </c>
      <c r="AM137" s="3" t="str">
        <f>IF(ISNUMBER('Panel Spreadsheet'!AM137),'Panel Spreadsheet'!AM137*Maturity!AM137,"")</f>
        <v/>
      </c>
      <c r="AN137" s="3" t="str">
        <f>IF(ISNUMBER('Panel Spreadsheet'!AN137),'Panel Spreadsheet'!AN137*Maturity!AN137,"")</f>
        <v/>
      </c>
      <c r="AO137" s="3" t="str">
        <f>IF(ISNUMBER('Panel Spreadsheet'!AO137),'Panel Spreadsheet'!AO137*Maturity!AO137,"")</f>
        <v/>
      </c>
      <c r="AP137" s="3" t="str">
        <f>IF(ISNUMBER('Panel Spreadsheet'!AP137),'Panel Spreadsheet'!AP137*Maturity!AP137,"")</f>
        <v/>
      </c>
      <c r="AQ137" s="3" t="str">
        <f>IF(ISNUMBER('Panel Spreadsheet'!AQ137),'Panel Spreadsheet'!AQ137*Maturity!AQ137,"")</f>
        <v/>
      </c>
      <c r="AR137" s="3" t="str">
        <f>IF(ISNUMBER('Panel Spreadsheet'!AR137),'Panel Spreadsheet'!AR137*Maturity!AR137,"")</f>
        <v/>
      </c>
      <c r="AS137" s="3" t="str">
        <f>IF(ISNUMBER('Panel Spreadsheet'!AS137),'Panel Spreadsheet'!AS137*Maturity!AS137,"")</f>
        <v/>
      </c>
      <c r="AT137" s="3" t="str">
        <f>IF(ISNUMBER('Panel Spreadsheet'!AT137),'Panel Spreadsheet'!AT137*Maturity!AT137,"")</f>
        <v/>
      </c>
      <c r="AU137" s="3" t="str">
        <f>IF(ISNUMBER('Panel Spreadsheet'!AU137),'Panel Spreadsheet'!AU137*Maturity!AU137,"")</f>
        <v/>
      </c>
      <c r="AV137" s="3" t="str">
        <f>IF(ISNUMBER('Panel Spreadsheet'!AV137),'Panel Spreadsheet'!AV137*Maturity!AV137,"")</f>
        <v/>
      </c>
      <c r="AW137" s="3" t="str">
        <f>IF(ISNUMBER('Panel Spreadsheet'!AW137),'Panel Spreadsheet'!AW137*Maturity!AW137,"")</f>
        <v/>
      </c>
      <c r="AX137" s="3" t="str">
        <f>IF(ISNUMBER('Panel Spreadsheet'!AX137),'Panel Spreadsheet'!AX137*Maturity!AX137,"")</f>
        <v/>
      </c>
      <c r="AY137" s="3" t="str">
        <f>IF(ISNUMBER('Panel Spreadsheet'!AY137),'Panel Spreadsheet'!AY137*Maturity!AY137,"")</f>
        <v/>
      </c>
      <c r="AZ137" s="3" t="str">
        <f>IF(ISNUMBER('Panel Spreadsheet'!AZ137),'Panel Spreadsheet'!AZ137*Maturity!AZ137,"")</f>
        <v/>
      </c>
      <c r="BA137" s="3" t="str">
        <f>IF(ISNUMBER('Panel Spreadsheet'!BA137),'Panel Spreadsheet'!BA137*Maturity!BA137,"")</f>
        <v/>
      </c>
      <c r="BB137" s="3" t="str">
        <f>IF(ISNUMBER('Panel Spreadsheet'!BB137),'Panel Spreadsheet'!BB137*Maturity!BB137,"")</f>
        <v/>
      </c>
      <c r="BC137" s="3" t="str">
        <f>IF(ISNUMBER('Panel Spreadsheet'!BC137),'Panel Spreadsheet'!BC137*Maturity!BC137,"")</f>
        <v/>
      </c>
      <c r="BD137" s="3" t="str">
        <f>IF(ISNUMBER('Panel Spreadsheet'!BD137),'Panel Spreadsheet'!BD137*Maturity!BD137,"")</f>
        <v/>
      </c>
      <c r="BE137" s="3" t="str">
        <f>IF(ISNUMBER('Panel Spreadsheet'!BE137),'Panel Spreadsheet'!BE137*Maturity!BE137,"")</f>
        <v/>
      </c>
      <c r="BF137" s="3" t="str">
        <f>IF(ISNUMBER('Panel Spreadsheet'!BF137),'Panel Spreadsheet'!BF137*Maturity!BF137,"")</f>
        <v/>
      </c>
      <c r="BG137" s="3" t="str">
        <f>IF(ISNUMBER('Panel Spreadsheet'!BG137),'Panel Spreadsheet'!BG137*Maturity!BG137,"")</f>
        <v/>
      </c>
      <c r="BH137" s="3" t="str">
        <f>IF(ISNUMBER('Panel Spreadsheet'!BH137),'Panel Spreadsheet'!BH137*Maturity!BH137,"")</f>
        <v/>
      </c>
      <c r="BI137" s="3">
        <f>IF(ISNUMBER('Panel Spreadsheet'!BI137),'Panel Spreadsheet'!BI137*Maturity!BI137,"")</f>
        <v>7168930</v>
      </c>
      <c r="BJ137" s="3">
        <f>IF(ISNUMBER('Panel Spreadsheet'!BJ137),'Panel Spreadsheet'!BJ137*Maturity!BJ137,"")</f>
        <v>4533479</v>
      </c>
      <c r="BK137" s="3" t="str">
        <f>IF(ISNUMBER('Panel Spreadsheet'!BK137),'Panel Spreadsheet'!BK137*Maturity!BK137,"")</f>
        <v/>
      </c>
      <c r="BL137" s="3" t="str">
        <f>IF(ISNUMBER('Panel Spreadsheet'!BL137),'Panel Spreadsheet'!BL137*Maturity!BL137,"")</f>
        <v/>
      </c>
      <c r="BM137" s="3" t="str">
        <f>IF(ISNUMBER('Panel Spreadsheet'!BM137),'Panel Spreadsheet'!BM137*Maturity!BM137,"")</f>
        <v/>
      </c>
    </row>
    <row r="138" spans="1:65" x14ac:dyDescent="0.35">
      <c r="A138" s="51" t="s">
        <v>73</v>
      </c>
      <c r="B138" s="49" t="s">
        <v>128</v>
      </c>
      <c r="C138" s="27">
        <v>6.75</v>
      </c>
      <c r="D138" s="26">
        <v>1971</v>
      </c>
      <c r="E138" s="115">
        <v>1971</v>
      </c>
      <c r="F138" s="3" t="str">
        <f>IF(ISNUMBER('Panel Spreadsheet'!F138),'Panel Spreadsheet'!F138*Maturity!F138,"")</f>
        <v/>
      </c>
      <c r="G138" s="3" t="str">
        <f>IF(ISNUMBER('Panel Spreadsheet'!G138),'Panel Spreadsheet'!G138*Maturity!G138,"")</f>
        <v/>
      </c>
      <c r="H138" s="3" t="str">
        <f>IF(ISNUMBER('Panel Spreadsheet'!H138),'Panel Spreadsheet'!H138*Maturity!H138,"")</f>
        <v/>
      </c>
      <c r="I138" s="3" t="str">
        <f>IF(ISNUMBER('Panel Spreadsheet'!I138),'Panel Spreadsheet'!I138*Maturity!I138,"")</f>
        <v/>
      </c>
      <c r="J138" s="3" t="str">
        <f>IF(ISNUMBER('Panel Spreadsheet'!J138),'Panel Spreadsheet'!J138*Maturity!J138,"")</f>
        <v/>
      </c>
      <c r="K138" s="3" t="str">
        <f>IF(ISNUMBER('Panel Spreadsheet'!K138),'Panel Spreadsheet'!K138*Maturity!K138,"")</f>
        <v/>
      </c>
      <c r="L138" s="3" t="str">
        <f>IF(ISNUMBER('Panel Spreadsheet'!L138),'Panel Spreadsheet'!L138*Maturity!L138,"")</f>
        <v/>
      </c>
      <c r="M138" s="3" t="str">
        <f>IF(ISNUMBER('Panel Spreadsheet'!M138),'Panel Spreadsheet'!M138*Maturity!M138,"")</f>
        <v/>
      </c>
      <c r="N138" s="3" t="str">
        <f>IF(ISNUMBER('Panel Spreadsheet'!N138),'Panel Spreadsheet'!N138*Maturity!N138,"")</f>
        <v/>
      </c>
      <c r="O138" s="3" t="str">
        <f>IF(ISNUMBER('Panel Spreadsheet'!O138),'Panel Spreadsheet'!O138*Maturity!O138,"")</f>
        <v/>
      </c>
      <c r="P138" s="3" t="str">
        <f>IF(ISNUMBER('Panel Spreadsheet'!P138),'Panel Spreadsheet'!P138*Maturity!P138,"")</f>
        <v/>
      </c>
      <c r="Q138" s="3" t="str">
        <f>IF(ISNUMBER('Panel Spreadsheet'!Q138),'Panel Spreadsheet'!Q138*Maturity!Q138,"")</f>
        <v/>
      </c>
      <c r="R138" s="3" t="str">
        <f>IF(ISNUMBER('Panel Spreadsheet'!R138),'Panel Spreadsheet'!R138*Maturity!R138,"")</f>
        <v/>
      </c>
      <c r="S138" s="3" t="str">
        <f>IF(ISNUMBER('Panel Spreadsheet'!S138),'Panel Spreadsheet'!S138*Maturity!S138,"")</f>
        <v/>
      </c>
      <c r="T138" s="3" t="str">
        <f>IF(ISNUMBER('Panel Spreadsheet'!T138),'Panel Spreadsheet'!T138*Maturity!T138,"")</f>
        <v/>
      </c>
      <c r="U138" s="3" t="str">
        <f>IF(ISNUMBER('Panel Spreadsheet'!U138),'Panel Spreadsheet'!U138*Maturity!U138,"")</f>
        <v/>
      </c>
      <c r="V138" s="3" t="str">
        <f>IF(ISNUMBER('Panel Spreadsheet'!V138),'Panel Spreadsheet'!V138*Maturity!V138,"")</f>
        <v/>
      </c>
      <c r="W138" s="3" t="str">
        <f>IF(ISNUMBER('Panel Spreadsheet'!W138),'Panel Spreadsheet'!W138*Maturity!W138,"")</f>
        <v/>
      </c>
      <c r="X138" s="3" t="str">
        <f>IF(ISNUMBER('Panel Spreadsheet'!X138),'Panel Spreadsheet'!X138*Maturity!X138,"")</f>
        <v/>
      </c>
      <c r="Y138" s="3" t="str">
        <f>IF(ISNUMBER('Panel Spreadsheet'!Y138),'Panel Spreadsheet'!Y138*Maturity!Y138,"")</f>
        <v/>
      </c>
      <c r="Z138" s="3" t="str">
        <f>IF(ISNUMBER('Panel Spreadsheet'!Z138),'Panel Spreadsheet'!Z138*Maturity!Z138,"")</f>
        <v/>
      </c>
      <c r="AA138" s="3" t="str">
        <f>IF(ISNUMBER('Panel Spreadsheet'!AA138),'Panel Spreadsheet'!AA138*Maturity!AA138,"")</f>
        <v/>
      </c>
      <c r="AB138" s="3" t="str">
        <f>IF(ISNUMBER('Panel Spreadsheet'!AB138),'Panel Spreadsheet'!AB138*Maturity!AB138,"")</f>
        <v/>
      </c>
      <c r="AC138" s="3" t="str">
        <f>IF(ISNUMBER('Panel Spreadsheet'!AC138),'Panel Spreadsheet'!AC138*Maturity!AC138,"")</f>
        <v/>
      </c>
      <c r="AD138" s="3" t="str">
        <f>IF(ISNUMBER('Panel Spreadsheet'!AD138),'Panel Spreadsheet'!AD138*Maturity!AD138,"")</f>
        <v/>
      </c>
      <c r="AE138" s="3" t="str">
        <f>IF(ISNUMBER('Panel Spreadsheet'!AE138),'Panel Spreadsheet'!AE138*Maturity!AE138,"")</f>
        <v/>
      </c>
      <c r="AF138" s="3" t="str">
        <f>IF(ISNUMBER('Panel Spreadsheet'!AF138),'Panel Spreadsheet'!AF138*Maturity!AF138,"")</f>
        <v/>
      </c>
      <c r="AG138" s="3" t="str">
        <f>IF(ISNUMBER('Panel Spreadsheet'!AG138),'Panel Spreadsheet'!AG138*Maturity!AG138,"")</f>
        <v/>
      </c>
      <c r="AH138" s="3" t="str">
        <f>IF(ISNUMBER('Panel Spreadsheet'!AH138),'Panel Spreadsheet'!AH138*Maturity!AH138,"")</f>
        <v/>
      </c>
      <c r="AI138" s="3" t="str">
        <f>IF(ISNUMBER('Panel Spreadsheet'!AI138),'Panel Spreadsheet'!AI138*Maturity!AI138,"")</f>
        <v/>
      </c>
      <c r="AJ138" s="3" t="str">
        <f>IF(ISNUMBER('Panel Spreadsheet'!AJ138),'Panel Spreadsheet'!AJ138*Maturity!AJ138,"")</f>
        <v/>
      </c>
      <c r="AK138" s="3" t="str">
        <f>IF(ISNUMBER('Panel Spreadsheet'!AK138),'Panel Spreadsheet'!AK138*Maturity!AK138,"")</f>
        <v/>
      </c>
      <c r="AL138" s="3" t="str">
        <f>IF(ISNUMBER('Panel Spreadsheet'!AL138),'Panel Spreadsheet'!AL138*Maturity!AL138,"")</f>
        <v/>
      </c>
      <c r="AM138" s="3" t="str">
        <f>IF(ISNUMBER('Panel Spreadsheet'!AM138),'Panel Spreadsheet'!AM138*Maturity!AM138,"")</f>
        <v/>
      </c>
      <c r="AN138" s="3" t="str">
        <f>IF(ISNUMBER('Panel Spreadsheet'!AN138),'Panel Spreadsheet'!AN138*Maturity!AN138,"")</f>
        <v/>
      </c>
      <c r="AO138" s="3" t="str">
        <f>IF(ISNUMBER('Panel Spreadsheet'!AO138),'Panel Spreadsheet'!AO138*Maturity!AO138,"")</f>
        <v/>
      </c>
      <c r="AP138" s="3" t="str">
        <f>IF(ISNUMBER('Panel Spreadsheet'!AP138),'Panel Spreadsheet'!AP138*Maturity!AP138,"")</f>
        <v/>
      </c>
      <c r="AQ138" s="3" t="str">
        <f>IF(ISNUMBER('Panel Spreadsheet'!AQ138),'Panel Spreadsheet'!AQ138*Maturity!AQ138,"")</f>
        <v/>
      </c>
      <c r="AR138" s="3" t="str">
        <f>IF(ISNUMBER('Panel Spreadsheet'!AR138),'Panel Spreadsheet'!AR138*Maturity!AR138,"")</f>
        <v/>
      </c>
      <c r="AS138" s="3" t="str">
        <f>IF(ISNUMBER('Panel Spreadsheet'!AS138),'Panel Spreadsheet'!AS138*Maturity!AS138,"")</f>
        <v/>
      </c>
      <c r="AT138" s="3" t="str">
        <f>IF(ISNUMBER('Panel Spreadsheet'!AT138),'Panel Spreadsheet'!AT138*Maturity!AT138,"")</f>
        <v/>
      </c>
      <c r="AU138" s="3" t="str">
        <f>IF(ISNUMBER('Panel Spreadsheet'!AU138),'Panel Spreadsheet'!AU138*Maturity!AU138,"")</f>
        <v/>
      </c>
      <c r="AV138" s="3" t="str">
        <f>IF(ISNUMBER('Panel Spreadsheet'!AV138),'Panel Spreadsheet'!AV138*Maturity!AV138,"")</f>
        <v/>
      </c>
      <c r="AW138" s="3" t="str">
        <f>IF(ISNUMBER('Panel Spreadsheet'!AW138),'Panel Spreadsheet'!AW138*Maturity!AW138,"")</f>
        <v/>
      </c>
      <c r="AX138" s="3" t="str">
        <f>IF(ISNUMBER('Panel Spreadsheet'!AX138),'Panel Spreadsheet'!AX138*Maturity!AX138,"")</f>
        <v/>
      </c>
      <c r="AY138" s="3" t="str">
        <f>IF(ISNUMBER('Panel Spreadsheet'!AY138),'Panel Spreadsheet'!AY138*Maturity!AY138,"")</f>
        <v/>
      </c>
      <c r="AZ138" s="3" t="str">
        <f>IF(ISNUMBER('Panel Spreadsheet'!AZ138),'Panel Spreadsheet'!AZ138*Maturity!AZ138,"")</f>
        <v/>
      </c>
      <c r="BA138" s="3" t="str">
        <f>IF(ISNUMBER('Panel Spreadsheet'!BA138),'Panel Spreadsheet'!BA138*Maturity!BA138,"")</f>
        <v/>
      </c>
      <c r="BB138" s="3" t="str">
        <f>IF(ISNUMBER('Panel Spreadsheet'!BB138),'Panel Spreadsheet'!BB138*Maturity!BB138,"")</f>
        <v/>
      </c>
      <c r="BC138" s="3" t="str">
        <f>IF(ISNUMBER('Panel Spreadsheet'!BC138),'Panel Spreadsheet'!BC138*Maturity!BC138,"")</f>
        <v/>
      </c>
      <c r="BD138" s="3" t="str">
        <f>IF(ISNUMBER('Panel Spreadsheet'!BD138),'Panel Spreadsheet'!BD138*Maturity!BD138,"")</f>
        <v/>
      </c>
      <c r="BE138" s="3" t="str">
        <f>IF(ISNUMBER('Panel Spreadsheet'!BE138),'Panel Spreadsheet'!BE138*Maturity!BE138,"")</f>
        <v/>
      </c>
      <c r="BF138" s="3" t="str">
        <f>IF(ISNUMBER('Panel Spreadsheet'!BF138),'Panel Spreadsheet'!BF138*Maturity!BF138,"")</f>
        <v/>
      </c>
      <c r="BG138" s="3" t="str">
        <f>IF(ISNUMBER('Panel Spreadsheet'!BG138),'Panel Spreadsheet'!BG138*Maturity!BG138,"")</f>
        <v/>
      </c>
      <c r="BH138" s="3" t="str">
        <f>IF(ISNUMBER('Panel Spreadsheet'!BH138),'Panel Spreadsheet'!BH138*Maturity!BH138,"")</f>
        <v/>
      </c>
      <c r="BI138" s="3" t="str">
        <f>IF(ISNUMBER('Panel Spreadsheet'!BI138),'Panel Spreadsheet'!BI138*Maturity!BI138,"")</f>
        <v/>
      </c>
      <c r="BJ138" s="3">
        <f>IF(ISNUMBER('Panel Spreadsheet'!BJ138),'Panel Spreadsheet'!BJ138*Maturity!BJ138,"")</f>
        <v>2590456</v>
      </c>
      <c r="BK138" s="3" t="str">
        <f>IF(ISNUMBER('Panel Spreadsheet'!BK138),'Panel Spreadsheet'!BK138*Maturity!BK138,"")</f>
        <v/>
      </c>
      <c r="BL138" s="3" t="str">
        <f>IF(ISNUMBER('Panel Spreadsheet'!BL138),'Panel Spreadsheet'!BL138*Maturity!BL138,"")</f>
        <v/>
      </c>
      <c r="BM138" s="3" t="str">
        <f>IF(ISNUMBER('Panel Spreadsheet'!BM138),'Panel Spreadsheet'!BM138*Maturity!BM138,"")</f>
        <v/>
      </c>
    </row>
    <row r="139" spans="1:65" x14ac:dyDescent="0.35">
      <c r="A139" s="51" t="s">
        <v>73</v>
      </c>
      <c r="B139" s="49" t="s">
        <v>128</v>
      </c>
      <c r="C139" s="27">
        <v>6.75</v>
      </c>
      <c r="D139" s="26">
        <v>1973</v>
      </c>
      <c r="E139" s="115">
        <v>1973</v>
      </c>
      <c r="F139" s="3" t="str">
        <f>IF(ISNUMBER('Panel Spreadsheet'!F139),'Panel Spreadsheet'!F139*Maturity!F139,"")</f>
        <v/>
      </c>
      <c r="G139" s="3" t="str">
        <f>IF(ISNUMBER('Panel Spreadsheet'!G139),'Panel Spreadsheet'!G139*Maturity!G139,"")</f>
        <v/>
      </c>
      <c r="H139" s="3" t="str">
        <f>IF(ISNUMBER('Panel Spreadsheet'!H139),'Panel Spreadsheet'!H139*Maturity!H139,"")</f>
        <v/>
      </c>
      <c r="I139" s="3" t="str">
        <f>IF(ISNUMBER('Panel Spreadsheet'!I139),'Panel Spreadsheet'!I139*Maturity!I139,"")</f>
        <v/>
      </c>
      <c r="J139" s="3" t="str">
        <f>IF(ISNUMBER('Panel Spreadsheet'!J139),'Panel Spreadsheet'!J139*Maturity!J139,"")</f>
        <v/>
      </c>
      <c r="K139" s="3" t="str">
        <f>IF(ISNUMBER('Panel Spreadsheet'!K139),'Panel Spreadsheet'!K139*Maturity!K139,"")</f>
        <v/>
      </c>
      <c r="L139" s="3" t="str">
        <f>IF(ISNUMBER('Panel Spreadsheet'!L139),'Panel Spreadsheet'!L139*Maturity!L139,"")</f>
        <v/>
      </c>
      <c r="M139" s="3" t="str">
        <f>IF(ISNUMBER('Panel Spreadsheet'!M139),'Panel Spreadsheet'!M139*Maturity!M139,"")</f>
        <v/>
      </c>
      <c r="N139" s="3" t="str">
        <f>IF(ISNUMBER('Panel Spreadsheet'!N139),'Panel Spreadsheet'!N139*Maturity!N139,"")</f>
        <v/>
      </c>
      <c r="O139" s="3" t="str">
        <f>IF(ISNUMBER('Panel Spreadsheet'!O139),'Panel Spreadsheet'!O139*Maturity!O139,"")</f>
        <v/>
      </c>
      <c r="P139" s="3" t="str">
        <f>IF(ISNUMBER('Panel Spreadsheet'!P139),'Panel Spreadsheet'!P139*Maturity!P139,"")</f>
        <v/>
      </c>
      <c r="Q139" s="3" t="str">
        <f>IF(ISNUMBER('Panel Spreadsheet'!Q139),'Panel Spreadsheet'!Q139*Maturity!Q139,"")</f>
        <v/>
      </c>
      <c r="R139" s="3" t="str">
        <f>IF(ISNUMBER('Panel Spreadsheet'!R139),'Panel Spreadsheet'!R139*Maturity!R139,"")</f>
        <v/>
      </c>
      <c r="S139" s="3" t="str">
        <f>IF(ISNUMBER('Panel Spreadsheet'!S139),'Panel Spreadsheet'!S139*Maturity!S139,"")</f>
        <v/>
      </c>
      <c r="T139" s="3" t="str">
        <f>IF(ISNUMBER('Panel Spreadsheet'!T139),'Panel Spreadsheet'!T139*Maturity!T139,"")</f>
        <v/>
      </c>
      <c r="U139" s="3" t="str">
        <f>IF(ISNUMBER('Panel Spreadsheet'!U139),'Panel Spreadsheet'!U139*Maturity!U139,"")</f>
        <v/>
      </c>
      <c r="V139" s="3" t="str">
        <f>IF(ISNUMBER('Panel Spreadsheet'!V139),'Panel Spreadsheet'!V139*Maturity!V139,"")</f>
        <v/>
      </c>
      <c r="W139" s="3" t="str">
        <f>IF(ISNUMBER('Panel Spreadsheet'!W139),'Panel Spreadsheet'!W139*Maturity!W139,"")</f>
        <v/>
      </c>
      <c r="X139" s="3" t="str">
        <f>IF(ISNUMBER('Panel Spreadsheet'!X139),'Panel Spreadsheet'!X139*Maturity!X139,"")</f>
        <v/>
      </c>
      <c r="Y139" s="3" t="str">
        <f>IF(ISNUMBER('Panel Spreadsheet'!Y139),'Panel Spreadsheet'!Y139*Maturity!Y139,"")</f>
        <v/>
      </c>
      <c r="Z139" s="3" t="str">
        <f>IF(ISNUMBER('Panel Spreadsheet'!Z139),'Panel Spreadsheet'!Z139*Maturity!Z139,"")</f>
        <v/>
      </c>
      <c r="AA139" s="3" t="str">
        <f>IF(ISNUMBER('Panel Spreadsheet'!AA139),'Panel Spreadsheet'!AA139*Maturity!AA139,"")</f>
        <v/>
      </c>
      <c r="AB139" s="3" t="str">
        <f>IF(ISNUMBER('Panel Spreadsheet'!AB139),'Panel Spreadsheet'!AB139*Maturity!AB139,"")</f>
        <v/>
      </c>
      <c r="AC139" s="3" t="str">
        <f>IF(ISNUMBER('Panel Spreadsheet'!AC139),'Panel Spreadsheet'!AC139*Maturity!AC139,"")</f>
        <v/>
      </c>
      <c r="AD139" s="3" t="str">
        <f>IF(ISNUMBER('Panel Spreadsheet'!AD139),'Panel Spreadsheet'!AD139*Maturity!AD139,"")</f>
        <v/>
      </c>
      <c r="AE139" s="3" t="str">
        <f>IF(ISNUMBER('Panel Spreadsheet'!AE139),'Panel Spreadsheet'!AE139*Maturity!AE139,"")</f>
        <v/>
      </c>
      <c r="AF139" s="3" t="str">
        <f>IF(ISNUMBER('Panel Spreadsheet'!AF139),'Panel Spreadsheet'!AF139*Maturity!AF139,"")</f>
        <v/>
      </c>
      <c r="AG139" s="3" t="str">
        <f>IF(ISNUMBER('Panel Spreadsheet'!AG139),'Panel Spreadsheet'!AG139*Maturity!AG139,"")</f>
        <v/>
      </c>
      <c r="AH139" s="3" t="str">
        <f>IF(ISNUMBER('Panel Spreadsheet'!AH139),'Panel Spreadsheet'!AH139*Maturity!AH139,"")</f>
        <v/>
      </c>
      <c r="AI139" s="3" t="str">
        <f>IF(ISNUMBER('Panel Spreadsheet'!AI139),'Panel Spreadsheet'!AI139*Maturity!AI139,"")</f>
        <v/>
      </c>
      <c r="AJ139" s="3" t="str">
        <f>IF(ISNUMBER('Panel Spreadsheet'!AJ139),'Panel Spreadsheet'!AJ139*Maturity!AJ139,"")</f>
        <v/>
      </c>
      <c r="AK139" s="3" t="str">
        <f>IF(ISNUMBER('Panel Spreadsheet'!AK139),'Panel Spreadsheet'!AK139*Maturity!AK139,"")</f>
        <v/>
      </c>
      <c r="AL139" s="3" t="str">
        <f>IF(ISNUMBER('Panel Spreadsheet'!AL139),'Panel Spreadsheet'!AL139*Maturity!AL139,"")</f>
        <v/>
      </c>
      <c r="AM139" s="3" t="str">
        <f>IF(ISNUMBER('Panel Spreadsheet'!AM139),'Panel Spreadsheet'!AM139*Maturity!AM139,"")</f>
        <v/>
      </c>
      <c r="AN139" s="3" t="str">
        <f>IF(ISNUMBER('Panel Spreadsheet'!AN139),'Panel Spreadsheet'!AN139*Maturity!AN139,"")</f>
        <v/>
      </c>
      <c r="AO139" s="3" t="str">
        <f>IF(ISNUMBER('Panel Spreadsheet'!AO139),'Panel Spreadsheet'!AO139*Maturity!AO139,"")</f>
        <v/>
      </c>
      <c r="AP139" s="3" t="str">
        <f>IF(ISNUMBER('Panel Spreadsheet'!AP139),'Panel Spreadsheet'!AP139*Maturity!AP139,"")</f>
        <v/>
      </c>
      <c r="AQ139" s="3" t="str">
        <f>IF(ISNUMBER('Panel Spreadsheet'!AQ139),'Panel Spreadsheet'!AQ139*Maturity!AQ139,"")</f>
        <v/>
      </c>
      <c r="AR139" s="3" t="str">
        <f>IF(ISNUMBER('Panel Spreadsheet'!AR139),'Panel Spreadsheet'!AR139*Maturity!AR139,"")</f>
        <v/>
      </c>
      <c r="AS139" s="3" t="str">
        <f>IF(ISNUMBER('Panel Spreadsheet'!AS139),'Panel Spreadsheet'!AS139*Maturity!AS139,"")</f>
        <v/>
      </c>
      <c r="AT139" s="3" t="str">
        <f>IF(ISNUMBER('Panel Spreadsheet'!AT139),'Panel Spreadsheet'!AT139*Maturity!AT139,"")</f>
        <v/>
      </c>
      <c r="AU139" s="3" t="str">
        <f>IF(ISNUMBER('Panel Spreadsheet'!AU139),'Panel Spreadsheet'!AU139*Maturity!AU139,"")</f>
        <v/>
      </c>
      <c r="AV139" s="3" t="str">
        <f>IF(ISNUMBER('Panel Spreadsheet'!AV139),'Panel Spreadsheet'!AV139*Maturity!AV139,"")</f>
        <v/>
      </c>
      <c r="AW139" s="3" t="str">
        <f>IF(ISNUMBER('Panel Spreadsheet'!AW139),'Panel Spreadsheet'!AW139*Maturity!AW139,"")</f>
        <v/>
      </c>
      <c r="AX139" s="3" t="str">
        <f>IF(ISNUMBER('Panel Spreadsheet'!AX139),'Panel Spreadsheet'!AX139*Maturity!AX139,"")</f>
        <v/>
      </c>
      <c r="AY139" s="3" t="str">
        <f>IF(ISNUMBER('Panel Spreadsheet'!AY139),'Panel Spreadsheet'!AY139*Maturity!AY139,"")</f>
        <v/>
      </c>
      <c r="AZ139" s="3" t="str">
        <f>IF(ISNUMBER('Panel Spreadsheet'!AZ139),'Panel Spreadsheet'!AZ139*Maturity!AZ139,"")</f>
        <v/>
      </c>
      <c r="BA139" s="3" t="str">
        <f>IF(ISNUMBER('Panel Spreadsheet'!BA139),'Panel Spreadsheet'!BA139*Maturity!BA139,"")</f>
        <v/>
      </c>
      <c r="BB139" s="3" t="str">
        <f>IF(ISNUMBER('Panel Spreadsheet'!BB139),'Panel Spreadsheet'!BB139*Maturity!BB139,"")</f>
        <v/>
      </c>
      <c r="BC139" s="3" t="str">
        <f>IF(ISNUMBER('Panel Spreadsheet'!BC139),'Panel Spreadsheet'!BC139*Maturity!BC139,"")</f>
        <v/>
      </c>
      <c r="BD139" s="3" t="str">
        <f>IF(ISNUMBER('Panel Spreadsheet'!BD139),'Panel Spreadsheet'!BD139*Maturity!BD139,"")</f>
        <v/>
      </c>
      <c r="BE139" s="3" t="str">
        <f>IF(ISNUMBER('Panel Spreadsheet'!BE139),'Panel Spreadsheet'!BE139*Maturity!BE139,"")</f>
        <v/>
      </c>
      <c r="BF139" s="3" t="str">
        <f>IF(ISNUMBER('Panel Spreadsheet'!BF139),'Panel Spreadsheet'!BF139*Maturity!BF139,"")</f>
        <v/>
      </c>
      <c r="BG139" s="3" t="str">
        <f>IF(ISNUMBER('Panel Spreadsheet'!BG139),'Panel Spreadsheet'!BG139*Maturity!BG139,"")</f>
        <v/>
      </c>
      <c r="BH139" s="3" t="str">
        <f>IF(ISNUMBER('Panel Spreadsheet'!BH139),'Panel Spreadsheet'!BH139*Maturity!BH139,"")</f>
        <v/>
      </c>
      <c r="BI139" s="3" t="str">
        <f>IF(ISNUMBER('Panel Spreadsheet'!BI139),'Panel Spreadsheet'!BI139*Maturity!BI139,"")</f>
        <v/>
      </c>
      <c r="BJ139" s="3">
        <f>IF(ISNUMBER('Panel Spreadsheet'!BJ139),'Panel Spreadsheet'!BJ139*Maturity!BJ139,"")</f>
        <v>6121803</v>
      </c>
      <c r="BK139" s="3">
        <f>IF(ISNUMBER('Panel Spreadsheet'!BK139),'Panel Spreadsheet'!BK139*Maturity!BK139,"")</f>
        <v>4220238</v>
      </c>
      <c r="BL139" s="3" t="str">
        <f>IF(ISNUMBER('Panel Spreadsheet'!BL139),'Panel Spreadsheet'!BL139*Maturity!BL139,"")</f>
        <v/>
      </c>
      <c r="BM139" s="3" t="str">
        <f>IF(ISNUMBER('Panel Spreadsheet'!BM139),'Panel Spreadsheet'!BM139*Maturity!BM139,"")</f>
        <v/>
      </c>
    </row>
    <row r="140" spans="1:65" x14ac:dyDescent="0.35">
      <c r="A140" s="51" t="s">
        <v>68</v>
      </c>
      <c r="B140" s="49" t="s">
        <v>128</v>
      </c>
      <c r="C140" s="27">
        <v>6.75</v>
      </c>
      <c r="D140" s="22">
        <v>1974</v>
      </c>
      <c r="E140" s="115">
        <v>1974</v>
      </c>
      <c r="F140" s="3" t="str">
        <f>IF(ISNUMBER('Panel Spreadsheet'!F140),'Panel Spreadsheet'!F140*Maturity!F140,"")</f>
        <v/>
      </c>
      <c r="G140" s="3" t="str">
        <f>IF(ISNUMBER('Panel Spreadsheet'!G140),'Panel Spreadsheet'!G140*Maturity!G140,"")</f>
        <v/>
      </c>
      <c r="H140" s="3" t="str">
        <f>IF(ISNUMBER('Panel Spreadsheet'!H140),'Panel Spreadsheet'!H140*Maturity!H140,"")</f>
        <v/>
      </c>
      <c r="I140" s="3" t="str">
        <f>IF(ISNUMBER('Panel Spreadsheet'!I140),'Panel Spreadsheet'!I140*Maturity!I140,"")</f>
        <v/>
      </c>
      <c r="J140" s="3" t="str">
        <f>IF(ISNUMBER('Panel Spreadsheet'!J140),'Panel Spreadsheet'!J140*Maturity!J140,"")</f>
        <v/>
      </c>
      <c r="K140" s="3" t="str">
        <f>IF(ISNUMBER('Panel Spreadsheet'!K140),'Panel Spreadsheet'!K140*Maturity!K140,"")</f>
        <v/>
      </c>
      <c r="L140" s="3" t="str">
        <f>IF(ISNUMBER('Panel Spreadsheet'!L140),'Panel Spreadsheet'!L140*Maturity!L140,"")</f>
        <v/>
      </c>
      <c r="M140" s="3" t="str">
        <f>IF(ISNUMBER('Panel Spreadsheet'!M140),'Panel Spreadsheet'!M140*Maturity!M140,"")</f>
        <v/>
      </c>
      <c r="N140" s="3" t="str">
        <f>IF(ISNUMBER('Panel Spreadsheet'!N140),'Panel Spreadsheet'!N140*Maturity!N140,"")</f>
        <v/>
      </c>
      <c r="O140" s="3" t="str">
        <f>IF(ISNUMBER('Panel Spreadsheet'!O140),'Panel Spreadsheet'!O140*Maturity!O140,"")</f>
        <v/>
      </c>
      <c r="P140" s="3" t="str">
        <f>IF(ISNUMBER('Panel Spreadsheet'!P140),'Panel Spreadsheet'!P140*Maturity!P140,"")</f>
        <v/>
      </c>
      <c r="Q140" s="3" t="str">
        <f>IF(ISNUMBER('Panel Spreadsheet'!Q140),'Panel Spreadsheet'!Q140*Maturity!Q140,"")</f>
        <v/>
      </c>
      <c r="R140" s="3" t="str">
        <f>IF(ISNUMBER('Panel Spreadsheet'!R140),'Panel Spreadsheet'!R140*Maturity!R140,"")</f>
        <v/>
      </c>
      <c r="S140" s="3" t="str">
        <f>IF(ISNUMBER('Panel Spreadsheet'!S140),'Panel Spreadsheet'!S140*Maturity!S140,"")</f>
        <v/>
      </c>
      <c r="T140" s="3" t="str">
        <f>IF(ISNUMBER('Panel Spreadsheet'!T140),'Panel Spreadsheet'!T140*Maturity!T140,"")</f>
        <v/>
      </c>
      <c r="U140" s="3" t="str">
        <f>IF(ISNUMBER('Panel Spreadsheet'!U140),'Panel Spreadsheet'!U140*Maturity!U140,"")</f>
        <v/>
      </c>
      <c r="V140" s="3" t="str">
        <f>IF(ISNUMBER('Panel Spreadsheet'!V140),'Panel Spreadsheet'!V140*Maturity!V140,"")</f>
        <v/>
      </c>
      <c r="W140" s="3" t="str">
        <f>IF(ISNUMBER('Panel Spreadsheet'!W140),'Panel Spreadsheet'!W140*Maturity!W140,"")</f>
        <v/>
      </c>
      <c r="X140" s="3" t="str">
        <f>IF(ISNUMBER('Panel Spreadsheet'!X140),'Panel Spreadsheet'!X140*Maturity!X140,"")</f>
        <v/>
      </c>
      <c r="Y140" s="3" t="str">
        <f>IF(ISNUMBER('Panel Spreadsheet'!Y140),'Panel Spreadsheet'!Y140*Maturity!Y140,"")</f>
        <v/>
      </c>
      <c r="Z140" s="3" t="str">
        <f>IF(ISNUMBER('Panel Spreadsheet'!Z140),'Panel Spreadsheet'!Z140*Maturity!Z140,"")</f>
        <v/>
      </c>
      <c r="AA140" s="3" t="str">
        <f>IF(ISNUMBER('Panel Spreadsheet'!AA140),'Panel Spreadsheet'!AA140*Maturity!AA140,"")</f>
        <v/>
      </c>
      <c r="AB140" s="3" t="str">
        <f>IF(ISNUMBER('Panel Spreadsheet'!AB140),'Panel Spreadsheet'!AB140*Maturity!AB140,"")</f>
        <v/>
      </c>
      <c r="AC140" s="3" t="str">
        <f>IF(ISNUMBER('Panel Spreadsheet'!AC140),'Panel Spreadsheet'!AC140*Maturity!AC140,"")</f>
        <v/>
      </c>
      <c r="AD140" s="3" t="str">
        <f>IF(ISNUMBER('Panel Spreadsheet'!AD140),'Panel Spreadsheet'!AD140*Maturity!AD140,"")</f>
        <v/>
      </c>
      <c r="AE140" s="3" t="str">
        <f>IF(ISNUMBER('Panel Spreadsheet'!AE140),'Panel Spreadsheet'!AE140*Maturity!AE140,"")</f>
        <v/>
      </c>
      <c r="AF140" s="3" t="str">
        <f>IF(ISNUMBER('Panel Spreadsheet'!AF140),'Panel Spreadsheet'!AF140*Maturity!AF140,"")</f>
        <v/>
      </c>
      <c r="AG140" s="3" t="str">
        <f>IF(ISNUMBER('Panel Spreadsheet'!AG140),'Panel Spreadsheet'!AG140*Maturity!AG140,"")</f>
        <v/>
      </c>
      <c r="AH140" s="3" t="str">
        <f>IF(ISNUMBER('Panel Spreadsheet'!AH140),'Panel Spreadsheet'!AH140*Maturity!AH140,"")</f>
        <v/>
      </c>
      <c r="AI140" s="3" t="str">
        <f>IF(ISNUMBER('Panel Spreadsheet'!AI140),'Panel Spreadsheet'!AI140*Maturity!AI140,"")</f>
        <v/>
      </c>
      <c r="AJ140" s="3" t="str">
        <f>IF(ISNUMBER('Panel Spreadsheet'!AJ140),'Panel Spreadsheet'!AJ140*Maturity!AJ140,"")</f>
        <v/>
      </c>
      <c r="AK140" s="3" t="str">
        <f>IF(ISNUMBER('Panel Spreadsheet'!AK140),'Panel Spreadsheet'!AK140*Maturity!AK140,"")</f>
        <v/>
      </c>
      <c r="AL140" s="3" t="str">
        <f>IF(ISNUMBER('Panel Spreadsheet'!AL140),'Panel Spreadsheet'!AL140*Maturity!AL140,"")</f>
        <v/>
      </c>
      <c r="AM140" s="3" t="str">
        <f>IF(ISNUMBER('Panel Spreadsheet'!AM140),'Panel Spreadsheet'!AM140*Maturity!AM140,"")</f>
        <v/>
      </c>
      <c r="AN140" s="3" t="str">
        <f>IF(ISNUMBER('Panel Spreadsheet'!AN140),'Panel Spreadsheet'!AN140*Maturity!AN140,"")</f>
        <v/>
      </c>
      <c r="AO140" s="3" t="str">
        <f>IF(ISNUMBER('Panel Spreadsheet'!AO140),'Panel Spreadsheet'!AO140*Maturity!AO140,"")</f>
        <v/>
      </c>
      <c r="AP140" s="3" t="str">
        <f>IF(ISNUMBER('Panel Spreadsheet'!AP140),'Panel Spreadsheet'!AP140*Maturity!AP140,"")</f>
        <v/>
      </c>
      <c r="AQ140" s="3" t="str">
        <f>IF(ISNUMBER('Panel Spreadsheet'!AQ140),'Panel Spreadsheet'!AQ140*Maturity!AQ140,"")</f>
        <v/>
      </c>
      <c r="AR140" s="3" t="str">
        <f>IF(ISNUMBER('Panel Spreadsheet'!AR140),'Panel Spreadsheet'!AR140*Maturity!AR140,"")</f>
        <v/>
      </c>
      <c r="AS140" s="3" t="str">
        <f>IF(ISNUMBER('Panel Spreadsheet'!AS140),'Panel Spreadsheet'!AS140*Maturity!AS140,"")</f>
        <v/>
      </c>
      <c r="AT140" s="3" t="str">
        <f>IF(ISNUMBER('Panel Spreadsheet'!AT140),'Panel Spreadsheet'!AT140*Maturity!AT140,"")</f>
        <v/>
      </c>
      <c r="AU140" s="3" t="str">
        <f>IF(ISNUMBER('Panel Spreadsheet'!AU140),'Panel Spreadsheet'!AU140*Maturity!AU140,"")</f>
        <v/>
      </c>
      <c r="AV140" s="3" t="str">
        <f>IF(ISNUMBER('Panel Spreadsheet'!AV140),'Panel Spreadsheet'!AV140*Maturity!AV140,"")</f>
        <v/>
      </c>
      <c r="AW140" s="3" t="str">
        <f>IF(ISNUMBER('Panel Spreadsheet'!AW140),'Panel Spreadsheet'!AW140*Maturity!AW140,"")</f>
        <v/>
      </c>
      <c r="AX140" s="3" t="str">
        <f>IF(ISNUMBER('Panel Spreadsheet'!AX140),'Panel Spreadsheet'!AX140*Maturity!AX140,"")</f>
        <v/>
      </c>
      <c r="AY140" s="3" t="str">
        <f>IF(ISNUMBER('Panel Spreadsheet'!AY140),'Panel Spreadsheet'!AY140*Maturity!AY140,"")</f>
        <v/>
      </c>
      <c r="AZ140" s="3" t="str">
        <f>IF(ISNUMBER('Panel Spreadsheet'!AZ140),'Panel Spreadsheet'!AZ140*Maturity!AZ140,"")</f>
        <v/>
      </c>
      <c r="BA140" s="3" t="str">
        <f>IF(ISNUMBER('Panel Spreadsheet'!BA140),'Panel Spreadsheet'!BA140*Maturity!BA140,"")</f>
        <v/>
      </c>
      <c r="BB140" s="3" t="str">
        <f>IF(ISNUMBER('Panel Spreadsheet'!BB140),'Panel Spreadsheet'!BB140*Maturity!BB140,"")</f>
        <v/>
      </c>
      <c r="BC140" s="3" t="str">
        <f>IF(ISNUMBER('Panel Spreadsheet'!BC140),'Panel Spreadsheet'!BC140*Maturity!BC140,"")</f>
        <v/>
      </c>
      <c r="BD140" s="3" t="str">
        <f>IF(ISNUMBER('Panel Spreadsheet'!BD140),'Panel Spreadsheet'!BD140*Maturity!BD140,"")</f>
        <v/>
      </c>
      <c r="BE140" s="3" t="str">
        <f>IF(ISNUMBER('Panel Spreadsheet'!BE140),'Panel Spreadsheet'!BE140*Maturity!BE140,"")</f>
        <v/>
      </c>
      <c r="BF140" s="3" t="str">
        <f>IF(ISNUMBER('Panel Spreadsheet'!BF140),'Panel Spreadsheet'!BF140*Maturity!BF140,"")</f>
        <v/>
      </c>
      <c r="BG140" s="3" t="str">
        <f>IF(ISNUMBER('Panel Spreadsheet'!BG140),'Panel Spreadsheet'!BG140*Maturity!BG140,"")</f>
        <v/>
      </c>
      <c r="BH140" s="3" t="str">
        <f>IF(ISNUMBER('Panel Spreadsheet'!BH140),'Panel Spreadsheet'!BH140*Maturity!BH140,"")</f>
        <v/>
      </c>
      <c r="BI140" s="3" t="str">
        <f>IF(ISNUMBER('Panel Spreadsheet'!BI140),'Panel Spreadsheet'!BI140*Maturity!BI140,"")</f>
        <v/>
      </c>
      <c r="BJ140" s="3" t="str">
        <f>IF(ISNUMBER('Panel Spreadsheet'!BJ140),'Panel Spreadsheet'!BJ140*Maturity!BJ140,"")</f>
        <v/>
      </c>
      <c r="BK140" s="3">
        <f>IF(ISNUMBER('Panel Spreadsheet'!BK140),'Panel Spreadsheet'!BK140*Maturity!BK140,"")</f>
        <v>3042969</v>
      </c>
      <c r="BL140" s="3">
        <f>IF(ISNUMBER('Panel Spreadsheet'!BL140),'Panel Spreadsheet'!BL140*Maturity!BL140,"")</f>
        <v>3738054</v>
      </c>
      <c r="BM140" s="3" t="str">
        <f>IF(ISNUMBER('Panel Spreadsheet'!BM140),'Panel Spreadsheet'!BM140*Maturity!BM140,"")</f>
        <v/>
      </c>
    </row>
    <row r="141" spans="1:65" ht="29" x14ac:dyDescent="0.35">
      <c r="A141" s="51" t="s">
        <v>47</v>
      </c>
      <c r="B141" s="49" t="s">
        <v>172</v>
      </c>
      <c r="C141" s="27">
        <v>2.5</v>
      </c>
      <c r="D141" s="22">
        <v>1950</v>
      </c>
      <c r="E141" s="26">
        <v>1955</v>
      </c>
      <c r="F141" s="3" t="str">
        <f>IF(ISNUMBER('Panel Spreadsheet'!F141),'Panel Spreadsheet'!F141*Maturity!F141,"")</f>
        <v/>
      </c>
      <c r="G141" s="3" t="str">
        <f>IF(ISNUMBER('Panel Spreadsheet'!G141),'Panel Spreadsheet'!G141*Maturity!G141,"")</f>
        <v/>
      </c>
      <c r="H141" s="3" t="str">
        <f>IF(ISNUMBER('Panel Spreadsheet'!H141),'Panel Spreadsheet'!H141*Maturity!H141,"")</f>
        <v/>
      </c>
      <c r="I141" s="3" t="str">
        <f>IF(ISNUMBER('Panel Spreadsheet'!I141),'Panel Spreadsheet'!I141*Maturity!I141,"")</f>
        <v/>
      </c>
      <c r="J141" s="3" t="str">
        <f>IF(ISNUMBER('Panel Spreadsheet'!J141),'Panel Spreadsheet'!J141*Maturity!J141,"")</f>
        <v/>
      </c>
      <c r="K141" s="3" t="str">
        <f>IF(ISNUMBER('Panel Spreadsheet'!K141),'Panel Spreadsheet'!K141*Maturity!K141,"")</f>
        <v/>
      </c>
      <c r="L141" s="3" t="str">
        <f>IF(ISNUMBER('Panel Spreadsheet'!L141),'Panel Spreadsheet'!L141*Maturity!L141,"")</f>
        <v/>
      </c>
      <c r="M141" s="3" t="str">
        <f>IF(ISNUMBER('Panel Spreadsheet'!M141),'Panel Spreadsheet'!M141*Maturity!M141,"")</f>
        <v/>
      </c>
      <c r="N141" s="3" t="str">
        <f>IF(ISNUMBER('Panel Spreadsheet'!N141),'Panel Spreadsheet'!N141*Maturity!N141,"")</f>
        <v/>
      </c>
      <c r="O141" s="3" t="str">
        <f>IF(ISNUMBER('Panel Spreadsheet'!O141),'Panel Spreadsheet'!O141*Maturity!O141,"")</f>
        <v/>
      </c>
      <c r="P141" s="3" t="str">
        <f>IF(ISNUMBER('Panel Spreadsheet'!P141),'Panel Spreadsheet'!P141*Maturity!P141,"")</f>
        <v/>
      </c>
      <c r="Q141" s="3" t="str">
        <f>IF(ISNUMBER('Panel Spreadsheet'!Q141),'Panel Spreadsheet'!Q141*Maturity!Q141,"")</f>
        <v/>
      </c>
      <c r="R141" s="3" t="str">
        <f>IF(ISNUMBER('Panel Spreadsheet'!R141),'Panel Spreadsheet'!R141*Maturity!R141,"")</f>
        <v/>
      </c>
      <c r="S141" s="3" t="str">
        <f>IF(ISNUMBER('Panel Spreadsheet'!S141),'Panel Spreadsheet'!S141*Maturity!S141,"")</f>
        <v/>
      </c>
      <c r="T141" s="3" t="str">
        <f>IF(ISNUMBER('Panel Spreadsheet'!T141),'Panel Spreadsheet'!T141*Maturity!T141,"")</f>
        <v/>
      </c>
      <c r="U141" s="3" t="str">
        <f>IF(ISNUMBER('Panel Spreadsheet'!U141),'Panel Spreadsheet'!U141*Maturity!U141,"")</f>
        <v/>
      </c>
      <c r="V141" s="3" t="str">
        <f>IF(ISNUMBER('Panel Spreadsheet'!V141),'Panel Spreadsheet'!V141*Maturity!V141,"")</f>
        <v/>
      </c>
      <c r="W141" s="3" t="str">
        <f>IF(ISNUMBER('Panel Spreadsheet'!W141),'Panel Spreadsheet'!W141*Maturity!W141,"")</f>
        <v/>
      </c>
      <c r="X141" s="3" t="str">
        <f>IF(ISNUMBER('Panel Spreadsheet'!X141),'Panel Spreadsheet'!X141*Maturity!X141,"")</f>
        <v/>
      </c>
      <c r="Y141" s="3" t="str">
        <f>IF(ISNUMBER('Panel Spreadsheet'!Y141),'Panel Spreadsheet'!Y141*Maturity!Y141,"")</f>
        <v/>
      </c>
      <c r="Z141" s="3" t="str">
        <f>IF(ISNUMBER('Panel Spreadsheet'!Z141),'Panel Spreadsheet'!Z141*Maturity!Z141,"")</f>
        <v/>
      </c>
      <c r="AA141" s="3" t="str">
        <f>IF(ISNUMBER('Panel Spreadsheet'!AA141),'Panel Spreadsheet'!AA141*Maturity!AA141,"")</f>
        <v/>
      </c>
      <c r="AB141" s="3">
        <f>IF(ISNUMBER('Panel Spreadsheet'!AB141),'Panel Spreadsheet'!AB141*Maturity!AB141,"")</f>
        <v>4560000</v>
      </c>
      <c r="AC141" s="3">
        <f>IF(ISNUMBER('Panel Spreadsheet'!AC141),'Panel Spreadsheet'!AC141*Maturity!AC141,"")</f>
        <v>4005000</v>
      </c>
      <c r="AD141" s="3">
        <f>IF(ISNUMBER('Panel Spreadsheet'!AD141),'Panel Spreadsheet'!AD141*Maturity!AD141,"")</f>
        <v>3910000</v>
      </c>
      <c r="AE141" s="3">
        <f>IF(ISNUMBER('Panel Spreadsheet'!AE141),'Panel Spreadsheet'!AE141*Maturity!AE141,"")</f>
        <v>3460000</v>
      </c>
      <c r="AF141" s="3">
        <f>IF(ISNUMBER('Panel Spreadsheet'!AF141),'Panel Spreadsheet'!AF141*Maturity!AF141,"")</f>
        <v>3337500</v>
      </c>
      <c r="AG141" s="3">
        <f>IF(ISNUMBER('Panel Spreadsheet'!AG141),'Panel Spreadsheet'!AG141*Maturity!AG141,"")</f>
        <v>3290000</v>
      </c>
      <c r="AH141" s="3">
        <f>IF(ISNUMBER('Panel Spreadsheet'!AH141),'Panel Spreadsheet'!AH141*Maturity!AH141,"")</f>
        <v>3120000</v>
      </c>
      <c r="AI141" s="3">
        <f>IF(ISNUMBER('Panel Spreadsheet'!AI141),'Panel Spreadsheet'!AI141*Maturity!AI141,"")</f>
        <v>2895000</v>
      </c>
      <c r="AJ141" s="3">
        <f>IF(ISNUMBER('Panel Spreadsheet'!AJ141),'Panel Spreadsheet'!AJ141*Maturity!AJ141,"")</f>
        <v>2667500</v>
      </c>
      <c r="AK141" s="3">
        <f>IF(ISNUMBER('Panel Spreadsheet'!AK141),'Panel Spreadsheet'!AK141*Maturity!AK141,"")</f>
        <v>2462500</v>
      </c>
      <c r="AL141" s="3">
        <f>IF(ISNUMBER('Panel Spreadsheet'!AL141),'Panel Spreadsheet'!AL141*Maturity!AL141,"")</f>
        <v>2272500</v>
      </c>
      <c r="AM141" s="3">
        <f>IF(ISNUMBER('Panel Spreadsheet'!AM141),'Panel Spreadsheet'!AM141*Maturity!AM141,"")</f>
        <v>2030000</v>
      </c>
      <c r="AN141" s="3">
        <f>IF(ISNUMBER('Panel Spreadsheet'!AN141),'Panel Spreadsheet'!AN141*Maturity!AN141,"")</f>
        <v>1715000</v>
      </c>
      <c r="AO141" s="3">
        <f>IF(ISNUMBER('Panel Spreadsheet'!AO141),'Panel Spreadsheet'!AO141*Maturity!AO141,"")</f>
        <v>1470000</v>
      </c>
      <c r="AP141" s="3">
        <f>IF(ISNUMBER('Panel Spreadsheet'!AP141),'Panel Spreadsheet'!AP141*Maturity!AP141,"")</f>
        <v>1225000</v>
      </c>
      <c r="AQ141" s="3">
        <f>IF(ISNUMBER('Panel Spreadsheet'!AQ141),'Panel Spreadsheet'!AQ141*Maturity!AQ141,"")</f>
        <v>980000</v>
      </c>
      <c r="AR141" s="3">
        <f>IF(ISNUMBER('Panel Spreadsheet'!AR141),'Panel Spreadsheet'!AR141*Maturity!AR141,"")</f>
        <v>701250</v>
      </c>
      <c r="AS141" s="3">
        <f>IF(ISNUMBER('Panel Spreadsheet'!AS141),'Panel Spreadsheet'!AS141*Maturity!AS141,"")</f>
        <v>482500</v>
      </c>
      <c r="AT141" s="3">
        <f>IF(ISNUMBER('Panel Spreadsheet'!AT141),'Panel Spreadsheet'!AT141*Maturity!AT141,"")</f>
        <v>246250</v>
      </c>
      <c r="AU141" s="3">
        <f>IF(ISNUMBER('Panel Spreadsheet'!AU141),'Panel Spreadsheet'!AU141*Maturity!AU141,"")</f>
        <v>0</v>
      </c>
      <c r="AV141" s="3" t="str">
        <f>IF(ISNUMBER('Panel Spreadsheet'!AV141),'Panel Spreadsheet'!AV141*Maturity!AV141,"")</f>
        <v/>
      </c>
      <c r="AW141" s="3" t="str">
        <f>IF(ISNUMBER('Panel Spreadsheet'!AW141),'Panel Spreadsheet'!AW141*Maturity!AW141,"")</f>
        <v/>
      </c>
      <c r="AX141" s="3" t="str">
        <f>IF(ISNUMBER('Panel Spreadsheet'!AX141),'Panel Spreadsheet'!AX141*Maturity!AX141,"")</f>
        <v/>
      </c>
      <c r="AY141" s="3" t="str">
        <f>IF(ISNUMBER('Panel Spreadsheet'!AY141),'Panel Spreadsheet'!AY141*Maturity!AY141,"")</f>
        <v/>
      </c>
      <c r="AZ141" s="3" t="str">
        <f>IF(ISNUMBER('Panel Spreadsheet'!AZ141),'Panel Spreadsheet'!AZ141*Maturity!AZ141,"")</f>
        <v/>
      </c>
      <c r="BA141" s="3" t="str">
        <f>IF(ISNUMBER('Panel Spreadsheet'!BA141),'Panel Spreadsheet'!BA141*Maturity!BA141,"")</f>
        <v/>
      </c>
      <c r="BB141" s="3" t="str">
        <f>IF(ISNUMBER('Panel Spreadsheet'!BB141),'Panel Spreadsheet'!BB141*Maturity!BB141,"")</f>
        <v/>
      </c>
      <c r="BC141" s="3" t="str">
        <f>IF(ISNUMBER('Panel Spreadsheet'!BC141),'Panel Spreadsheet'!BC141*Maturity!BC141,"")</f>
        <v/>
      </c>
      <c r="BD141" s="3" t="str">
        <f>IF(ISNUMBER('Panel Spreadsheet'!BD141),'Panel Spreadsheet'!BD141*Maturity!BD141,"")</f>
        <v/>
      </c>
      <c r="BE141" s="3" t="str">
        <f>IF(ISNUMBER('Panel Spreadsheet'!BE141),'Panel Spreadsheet'!BE141*Maturity!BE141,"")</f>
        <v/>
      </c>
      <c r="BF141" s="3" t="str">
        <f>IF(ISNUMBER('Panel Spreadsheet'!BF141),'Panel Spreadsheet'!BF141*Maturity!BF141,"")</f>
        <v/>
      </c>
      <c r="BG141" s="3" t="str">
        <f>IF(ISNUMBER('Panel Spreadsheet'!BG141),'Panel Spreadsheet'!BG141*Maturity!BG141,"")</f>
        <v/>
      </c>
      <c r="BH141" s="3" t="str">
        <f>IF(ISNUMBER('Panel Spreadsheet'!BH141),'Panel Spreadsheet'!BH141*Maturity!BH141,"")</f>
        <v/>
      </c>
      <c r="BI141" s="3" t="str">
        <f>IF(ISNUMBER('Panel Spreadsheet'!BI141),'Panel Spreadsheet'!BI141*Maturity!BI141,"")</f>
        <v/>
      </c>
      <c r="BJ141" s="3" t="str">
        <f>IF(ISNUMBER('Panel Spreadsheet'!BJ141),'Panel Spreadsheet'!BJ141*Maturity!BJ141,"")</f>
        <v/>
      </c>
      <c r="BK141" s="3" t="str">
        <f>IF(ISNUMBER('Panel Spreadsheet'!BK141),'Panel Spreadsheet'!BK141*Maturity!BK141,"")</f>
        <v/>
      </c>
      <c r="BL141" s="3" t="str">
        <f>IF(ISNUMBER('Panel Spreadsheet'!BL141),'Panel Spreadsheet'!BL141*Maturity!BL141,"")</f>
        <v/>
      </c>
      <c r="BM141" s="3" t="str">
        <f>IF(ISNUMBER('Panel Spreadsheet'!BM141),'Panel Spreadsheet'!BM141*Maturity!BM141,"")</f>
        <v/>
      </c>
    </row>
    <row r="142" spans="1:65" x14ac:dyDescent="0.35">
      <c r="A142" s="46" t="s">
        <v>46</v>
      </c>
      <c r="B142" t="s">
        <v>172</v>
      </c>
      <c r="C142">
        <v>2.5</v>
      </c>
      <c r="D142">
        <v>1951</v>
      </c>
      <c r="E142">
        <v>1952</v>
      </c>
      <c r="F142" s="3" t="str">
        <f>IF(ISNUMBER('Panel Spreadsheet'!F142),'Panel Spreadsheet'!F142*Maturity!F142,"")</f>
        <v/>
      </c>
      <c r="G142" s="3" t="str">
        <f>IF(ISNUMBER('Panel Spreadsheet'!G142),'Panel Spreadsheet'!G142*Maturity!G142,"")</f>
        <v/>
      </c>
      <c r="H142" s="3" t="str">
        <f>IF(ISNUMBER('Panel Spreadsheet'!H142),'Panel Spreadsheet'!H142*Maturity!H142,"")</f>
        <v/>
      </c>
      <c r="I142" s="3" t="str">
        <f>IF(ISNUMBER('Panel Spreadsheet'!I142),'Panel Spreadsheet'!I142*Maturity!I142,"")</f>
        <v/>
      </c>
      <c r="J142" s="3" t="str">
        <f>IF(ISNUMBER('Panel Spreadsheet'!J142),'Panel Spreadsheet'!J142*Maturity!J142,"")</f>
        <v/>
      </c>
      <c r="K142" s="3" t="str">
        <f>IF(ISNUMBER('Panel Spreadsheet'!K142),'Panel Spreadsheet'!K142*Maturity!K142,"")</f>
        <v/>
      </c>
      <c r="L142" s="3" t="str">
        <f>IF(ISNUMBER('Panel Spreadsheet'!L142),'Panel Spreadsheet'!L142*Maturity!L142,"")</f>
        <v/>
      </c>
      <c r="M142" s="3" t="str">
        <f>IF(ISNUMBER('Panel Spreadsheet'!M142),'Panel Spreadsheet'!M142*Maturity!M142,"")</f>
        <v/>
      </c>
      <c r="N142" s="3" t="str">
        <f>IF(ISNUMBER('Panel Spreadsheet'!N142),'Panel Spreadsheet'!N142*Maturity!N142,"")</f>
        <v/>
      </c>
      <c r="O142" s="3" t="str">
        <f>IF(ISNUMBER('Panel Spreadsheet'!O142),'Panel Spreadsheet'!O142*Maturity!O142,"")</f>
        <v/>
      </c>
      <c r="P142" s="3" t="str">
        <f>IF(ISNUMBER('Panel Spreadsheet'!P142),'Panel Spreadsheet'!P142*Maturity!P142,"")</f>
        <v/>
      </c>
      <c r="Q142" s="3" t="str">
        <f>IF(ISNUMBER('Panel Spreadsheet'!Q142),'Panel Spreadsheet'!Q142*Maturity!Q142,"")</f>
        <v/>
      </c>
      <c r="R142" s="3" t="str">
        <f>IF(ISNUMBER('Panel Spreadsheet'!R142),'Panel Spreadsheet'!R142*Maturity!R142,"")</f>
        <v/>
      </c>
      <c r="S142" s="3" t="str">
        <f>IF(ISNUMBER('Panel Spreadsheet'!S142),'Panel Spreadsheet'!S142*Maturity!S142,"")</f>
        <v/>
      </c>
      <c r="T142" s="3" t="str">
        <f>IF(ISNUMBER('Panel Spreadsheet'!T142),'Panel Spreadsheet'!T142*Maturity!T142,"")</f>
        <v/>
      </c>
      <c r="U142" s="3" t="str">
        <f>IF(ISNUMBER('Panel Spreadsheet'!U142),'Panel Spreadsheet'!U142*Maturity!U142,"")</f>
        <v/>
      </c>
      <c r="V142" s="3" t="str">
        <f>IF(ISNUMBER('Panel Spreadsheet'!V142),'Panel Spreadsheet'!V142*Maturity!V142,"")</f>
        <v/>
      </c>
      <c r="W142" s="3" t="str">
        <f>IF(ISNUMBER('Panel Spreadsheet'!W142),'Panel Spreadsheet'!W142*Maturity!W142,"")</f>
        <v/>
      </c>
      <c r="X142" s="3" t="str">
        <f>IF(ISNUMBER('Panel Spreadsheet'!X142),'Panel Spreadsheet'!X142*Maturity!X142,"")</f>
        <v/>
      </c>
      <c r="Y142" s="3" t="str">
        <f>IF(ISNUMBER('Panel Spreadsheet'!Y142),'Panel Spreadsheet'!Y142*Maturity!Y142,"")</f>
        <v/>
      </c>
      <c r="Z142" s="3" t="str">
        <f>IF(ISNUMBER('Panel Spreadsheet'!Z142),'Panel Spreadsheet'!Z142*Maturity!Z142,"")</f>
        <v/>
      </c>
      <c r="AA142" s="3" t="str">
        <f>IF(ISNUMBER('Panel Spreadsheet'!AA142),'Panel Spreadsheet'!AA142*Maturity!AA142,"")</f>
        <v/>
      </c>
      <c r="AB142" s="3">
        <f>IF(ISNUMBER('Panel Spreadsheet'!AB142),'Panel Spreadsheet'!AB142*Maturity!AB142,"")</f>
        <v>3880000</v>
      </c>
      <c r="AC142" s="3">
        <f>IF(ISNUMBER('Panel Spreadsheet'!AC142),'Panel Spreadsheet'!AC142*Maturity!AC142,"")</f>
        <v>3431250</v>
      </c>
      <c r="AD142" s="3">
        <f>IF(ISNUMBER('Panel Spreadsheet'!AD142),'Panel Spreadsheet'!AD142*Maturity!AD142,"")</f>
        <v>3342500</v>
      </c>
      <c r="AE142" s="3">
        <f>IF(ISNUMBER('Panel Spreadsheet'!AE142),'Panel Spreadsheet'!AE142*Maturity!AE142,"")</f>
        <v>2941250</v>
      </c>
      <c r="AF142" s="3">
        <f>IF(ISNUMBER('Panel Spreadsheet'!AF142),'Panel Spreadsheet'!AF142*Maturity!AF142,"")</f>
        <v>2760000</v>
      </c>
      <c r="AG142" s="3">
        <f>IF(ISNUMBER('Panel Spreadsheet'!AG142),'Panel Spreadsheet'!AG142*Maturity!AG142,"")</f>
        <v>2667500</v>
      </c>
      <c r="AH142" s="3">
        <f>IF(ISNUMBER('Panel Spreadsheet'!AH142),'Panel Spreadsheet'!AH142*Maturity!AH142,"")</f>
        <v>2450000</v>
      </c>
      <c r="AI142" s="3">
        <f>IF(ISNUMBER('Panel Spreadsheet'!AI142),'Panel Spreadsheet'!AI142*Maturity!AI142,"")</f>
        <v>2205000</v>
      </c>
      <c r="AJ142" s="3">
        <f>IF(ISNUMBER('Panel Spreadsheet'!AJ142),'Panel Spreadsheet'!AJ142*Maturity!AJ142,"")</f>
        <v>1970000</v>
      </c>
      <c r="AK142" s="3">
        <f>IF(ISNUMBER('Panel Spreadsheet'!AK142),'Panel Spreadsheet'!AK142*Maturity!AK142,"")</f>
        <v>1732500</v>
      </c>
      <c r="AL142" s="3">
        <f>IF(ISNUMBER('Panel Spreadsheet'!AL142),'Panel Spreadsheet'!AL142*Maturity!AL142,"")</f>
        <v>1515000</v>
      </c>
      <c r="AM142" s="3">
        <f>IF(ISNUMBER('Panel Spreadsheet'!AM142),'Panel Spreadsheet'!AM142*Maturity!AM142,"")</f>
        <v>1262500</v>
      </c>
      <c r="AN142" s="3">
        <f>IF(ISNUMBER('Panel Spreadsheet'!AN142),'Panel Spreadsheet'!AN142*Maturity!AN142,"")</f>
        <v>980000</v>
      </c>
      <c r="AO142" s="3">
        <f>IF(ISNUMBER('Panel Spreadsheet'!AO142),'Panel Spreadsheet'!AO142*Maturity!AO142,"")</f>
        <v>735000</v>
      </c>
      <c r="AP142" s="3">
        <f>IF(ISNUMBER('Panel Spreadsheet'!AP142),'Panel Spreadsheet'!AP142*Maturity!AP142,"")</f>
        <v>495000</v>
      </c>
      <c r="AQ142" s="3">
        <f>IF(ISNUMBER('Panel Spreadsheet'!AQ142),'Panel Spreadsheet'!AQ142*Maturity!AQ142,"")</f>
        <v>247500</v>
      </c>
      <c r="AR142" s="3" t="str">
        <f>IF(ISNUMBER('Panel Spreadsheet'!AR142),'Panel Spreadsheet'!AR142*Maturity!AR142,"")</f>
        <v/>
      </c>
      <c r="AS142" s="3" t="str">
        <f>IF(ISNUMBER('Panel Spreadsheet'!AS142),'Panel Spreadsheet'!AS142*Maturity!AS142,"")</f>
        <v/>
      </c>
      <c r="AT142" s="3" t="str">
        <f>IF(ISNUMBER('Panel Spreadsheet'!AT142),'Panel Spreadsheet'!AT142*Maturity!AT142,"")</f>
        <v/>
      </c>
      <c r="AU142" s="3" t="str">
        <f>IF(ISNUMBER('Panel Spreadsheet'!AU142),'Panel Spreadsheet'!AU142*Maturity!AU142,"")</f>
        <v/>
      </c>
      <c r="AV142" s="3" t="str">
        <f>IF(ISNUMBER('Panel Spreadsheet'!AV142),'Panel Spreadsheet'!AV142*Maturity!AV142,"")</f>
        <v/>
      </c>
      <c r="AW142" s="3" t="str">
        <f>IF(ISNUMBER('Panel Spreadsheet'!AW142),'Panel Spreadsheet'!AW142*Maturity!AW142,"")</f>
        <v/>
      </c>
      <c r="AX142" s="3" t="str">
        <f>IF(ISNUMBER('Panel Spreadsheet'!AX142),'Panel Spreadsheet'!AX142*Maturity!AX142,"")</f>
        <v/>
      </c>
      <c r="AY142" s="3" t="str">
        <f>IF(ISNUMBER('Panel Spreadsheet'!AY142),'Panel Spreadsheet'!AY142*Maturity!AY142,"")</f>
        <v/>
      </c>
      <c r="AZ142" s="3" t="str">
        <f>IF(ISNUMBER('Panel Spreadsheet'!AZ142),'Panel Spreadsheet'!AZ142*Maturity!AZ142,"")</f>
        <v/>
      </c>
      <c r="BA142" s="3" t="str">
        <f>IF(ISNUMBER('Panel Spreadsheet'!BA142),'Panel Spreadsheet'!BA142*Maturity!BA142,"")</f>
        <v/>
      </c>
      <c r="BB142" s="3" t="str">
        <f>IF(ISNUMBER('Panel Spreadsheet'!BB142),'Panel Spreadsheet'!BB142*Maturity!BB142,"")</f>
        <v/>
      </c>
      <c r="BC142" s="3" t="str">
        <f>IF(ISNUMBER('Panel Spreadsheet'!BC142),'Panel Spreadsheet'!BC142*Maturity!BC142,"")</f>
        <v/>
      </c>
      <c r="BD142" s="3" t="str">
        <f>IF(ISNUMBER('Panel Spreadsheet'!BD142),'Panel Spreadsheet'!BD142*Maturity!BD142,"")</f>
        <v/>
      </c>
      <c r="BE142" s="3" t="str">
        <f>IF(ISNUMBER('Panel Spreadsheet'!BE142),'Panel Spreadsheet'!BE142*Maturity!BE142,"")</f>
        <v/>
      </c>
      <c r="BF142" s="3" t="str">
        <f>IF(ISNUMBER('Panel Spreadsheet'!BF142),'Panel Spreadsheet'!BF142*Maturity!BF142,"")</f>
        <v/>
      </c>
      <c r="BG142" s="3" t="str">
        <f>IF(ISNUMBER('Panel Spreadsheet'!BG142),'Panel Spreadsheet'!BG142*Maturity!BG142,"")</f>
        <v/>
      </c>
      <c r="BH142" s="3" t="str">
        <f>IF(ISNUMBER('Panel Spreadsheet'!BH142),'Panel Spreadsheet'!BH142*Maturity!BH142,"")</f>
        <v/>
      </c>
      <c r="BI142" s="3" t="str">
        <f>IF(ISNUMBER('Panel Spreadsheet'!BI142),'Panel Spreadsheet'!BI142*Maturity!BI142,"")</f>
        <v/>
      </c>
      <c r="BJ142" s="3" t="str">
        <f>IF(ISNUMBER('Panel Spreadsheet'!BJ142),'Panel Spreadsheet'!BJ142*Maturity!BJ142,"")</f>
        <v/>
      </c>
      <c r="BK142" s="3" t="str">
        <f>IF(ISNUMBER('Panel Spreadsheet'!BK142),'Panel Spreadsheet'!BK142*Maturity!BK142,"")</f>
        <v/>
      </c>
      <c r="BL142" s="3" t="str">
        <f>IF(ISNUMBER('Panel Spreadsheet'!BL142),'Panel Spreadsheet'!BL142*Maturity!BL142,"")</f>
        <v/>
      </c>
      <c r="BM142" s="3" t="str">
        <f>IF(ISNUMBER('Panel Spreadsheet'!BM142),'Panel Spreadsheet'!BM142*Maturity!BM142,"")</f>
        <v/>
      </c>
    </row>
    <row r="143" spans="1:65" x14ac:dyDescent="0.35">
      <c r="A143" s="51" t="s">
        <v>48</v>
      </c>
      <c r="B143" s="49" t="s">
        <v>172</v>
      </c>
      <c r="C143" s="27">
        <v>3</v>
      </c>
      <c r="D143" s="22">
        <v>1955.5</v>
      </c>
      <c r="E143" s="22">
        <v>1955.5</v>
      </c>
      <c r="F143" s="3" t="str">
        <f>IF(ISNUMBER('Panel Spreadsheet'!F143),'Panel Spreadsheet'!F143*Maturity!F143,"")</f>
        <v/>
      </c>
      <c r="G143" s="3" t="str">
        <f>IF(ISNUMBER('Panel Spreadsheet'!G143),'Panel Spreadsheet'!G143*Maturity!G143,"")</f>
        <v/>
      </c>
      <c r="H143" s="3" t="str">
        <f>IF(ISNUMBER('Panel Spreadsheet'!H143),'Panel Spreadsheet'!H143*Maturity!H143,"")</f>
        <v/>
      </c>
      <c r="I143" s="3" t="str">
        <f>IF(ISNUMBER('Panel Spreadsheet'!I143),'Panel Spreadsheet'!I143*Maturity!I143,"")</f>
        <v/>
      </c>
      <c r="J143" s="3" t="str">
        <f>IF(ISNUMBER('Panel Spreadsheet'!J143),'Panel Spreadsheet'!J143*Maturity!J143,"")</f>
        <v/>
      </c>
      <c r="K143" s="3" t="str">
        <f>IF(ISNUMBER('Panel Spreadsheet'!K143),'Panel Spreadsheet'!K143*Maturity!K143,"")</f>
        <v/>
      </c>
      <c r="L143" s="3" t="str">
        <f>IF(ISNUMBER('Panel Spreadsheet'!L143),'Panel Spreadsheet'!L143*Maturity!L143,"")</f>
        <v/>
      </c>
      <c r="M143" s="3" t="str">
        <f>IF(ISNUMBER('Panel Spreadsheet'!M143),'Panel Spreadsheet'!M143*Maturity!M143,"")</f>
        <v/>
      </c>
      <c r="N143" s="3" t="str">
        <f>IF(ISNUMBER('Panel Spreadsheet'!N143),'Panel Spreadsheet'!N143*Maturity!N143,"")</f>
        <v/>
      </c>
      <c r="O143" s="3" t="str">
        <f>IF(ISNUMBER('Panel Spreadsheet'!O143),'Panel Spreadsheet'!O143*Maturity!O143,"")</f>
        <v/>
      </c>
      <c r="P143" s="3" t="str">
        <f>IF(ISNUMBER('Panel Spreadsheet'!P143),'Panel Spreadsheet'!P143*Maturity!P143,"")</f>
        <v/>
      </c>
      <c r="Q143" s="3" t="str">
        <f>IF(ISNUMBER('Panel Spreadsheet'!Q143),'Panel Spreadsheet'!Q143*Maturity!Q143,"")</f>
        <v/>
      </c>
      <c r="R143" s="3" t="str">
        <f>IF(ISNUMBER('Panel Spreadsheet'!R143),'Panel Spreadsheet'!R143*Maturity!R143,"")</f>
        <v/>
      </c>
      <c r="S143" s="3" t="str">
        <f>IF(ISNUMBER('Panel Spreadsheet'!S143),'Panel Spreadsheet'!S143*Maturity!S143,"")</f>
        <v/>
      </c>
      <c r="T143" s="3" t="str">
        <f>IF(ISNUMBER('Panel Spreadsheet'!T143),'Panel Spreadsheet'!T143*Maturity!T143,"")</f>
        <v/>
      </c>
      <c r="U143" s="3" t="str">
        <f>IF(ISNUMBER('Panel Spreadsheet'!U143),'Panel Spreadsheet'!U143*Maturity!U143,"")</f>
        <v/>
      </c>
      <c r="V143" s="3" t="str">
        <f>IF(ISNUMBER('Panel Spreadsheet'!V143),'Panel Spreadsheet'!V143*Maturity!V143,"")</f>
        <v/>
      </c>
      <c r="W143" s="3" t="str">
        <f>IF(ISNUMBER('Panel Spreadsheet'!W143),'Panel Spreadsheet'!W143*Maturity!W143,"")</f>
        <v/>
      </c>
      <c r="X143" s="3" t="str">
        <f>IF(ISNUMBER('Panel Spreadsheet'!X143),'Panel Spreadsheet'!X143*Maturity!X143,"")</f>
        <v/>
      </c>
      <c r="Y143" s="3" t="str">
        <f>IF(ISNUMBER('Panel Spreadsheet'!Y143),'Panel Spreadsheet'!Y143*Maturity!Y143,"")</f>
        <v/>
      </c>
      <c r="Z143" s="3" t="str">
        <f>IF(ISNUMBER('Panel Spreadsheet'!Z143),'Panel Spreadsheet'!Z143*Maturity!Z143,"")</f>
        <v/>
      </c>
      <c r="AA143" s="3">
        <f>IF(ISNUMBER('Panel Spreadsheet'!AA143),'Panel Spreadsheet'!AA143*Maturity!AA143,"")</f>
        <v>4945625</v>
      </c>
      <c r="AB143" s="3">
        <f>IF(ISNUMBER('Panel Spreadsheet'!AB143),'Panel Spreadsheet'!AB143*Maturity!AB143,"")</f>
        <v>9457500</v>
      </c>
      <c r="AC143" s="3">
        <f>IF(ISNUMBER('Panel Spreadsheet'!AC143),'Panel Spreadsheet'!AC143*Maturity!AC143,"")</f>
        <v>7908750</v>
      </c>
      <c r="AD143" s="3">
        <f>IF(ISNUMBER('Panel Spreadsheet'!AD143),'Panel Spreadsheet'!AD143*Maturity!AD143,"")</f>
        <v>3850000</v>
      </c>
      <c r="AE143" s="3" t="str">
        <f>IF(ISNUMBER('Panel Spreadsheet'!AE143),'Panel Spreadsheet'!AE143*Maturity!AE143,"")</f>
        <v/>
      </c>
      <c r="AF143" s="3" t="str">
        <f>IF(ISNUMBER('Panel Spreadsheet'!AF143),'Panel Spreadsheet'!AF143*Maturity!AF143,"")</f>
        <v/>
      </c>
      <c r="AG143" s="3" t="str">
        <f>IF(ISNUMBER('Panel Spreadsheet'!AG143),'Panel Spreadsheet'!AG143*Maturity!AG143,"")</f>
        <v/>
      </c>
      <c r="AH143" s="3" t="str">
        <f>IF(ISNUMBER('Panel Spreadsheet'!AH143),'Panel Spreadsheet'!AH143*Maturity!AH143,"")</f>
        <v/>
      </c>
      <c r="AI143" s="3" t="str">
        <f>IF(ISNUMBER('Panel Spreadsheet'!AI143),'Panel Spreadsheet'!AI143*Maturity!AI143,"")</f>
        <v/>
      </c>
      <c r="AJ143" s="3" t="str">
        <f>IF(ISNUMBER('Panel Spreadsheet'!AJ143),'Panel Spreadsheet'!AJ143*Maturity!AJ143,"")</f>
        <v/>
      </c>
      <c r="AK143" s="3" t="str">
        <f>IF(ISNUMBER('Panel Spreadsheet'!AK143),'Panel Spreadsheet'!AK143*Maturity!AK143,"")</f>
        <v/>
      </c>
      <c r="AL143" s="3" t="str">
        <f>IF(ISNUMBER('Panel Spreadsheet'!AL143),'Panel Spreadsheet'!AL143*Maturity!AL143,"")</f>
        <v/>
      </c>
      <c r="AM143" s="3" t="str">
        <f>IF(ISNUMBER('Panel Spreadsheet'!AM143),'Panel Spreadsheet'!AM143*Maturity!AM143,"")</f>
        <v/>
      </c>
      <c r="AN143" s="3" t="str">
        <f>IF(ISNUMBER('Panel Spreadsheet'!AN143),'Panel Spreadsheet'!AN143*Maturity!AN143,"")</f>
        <v/>
      </c>
      <c r="AO143" s="3" t="str">
        <f>IF(ISNUMBER('Panel Spreadsheet'!AO143),'Panel Spreadsheet'!AO143*Maturity!AO143,"")</f>
        <v/>
      </c>
      <c r="AP143" s="3" t="str">
        <f>IF(ISNUMBER('Panel Spreadsheet'!AP143),'Panel Spreadsheet'!AP143*Maturity!AP143,"")</f>
        <v/>
      </c>
      <c r="AQ143" s="3" t="str">
        <f>IF(ISNUMBER('Panel Spreadsheet'!AQ143),'Panel Spreadsheet'!AQ143*Maturity!AQ143,"")</f>
        <v/>
      </c>
      <c r="AR143" s="3" t="str">
        <f>IF(ISNUMBER('Panel Spreadsheet'!AR143),'Panel Spreadsheet'!AR143*Maturity!AR143,"")</f>
        <v/>
      </c>
      <c r="AS143" s="3" t="str">
        <f>IF(ISNUMBER('Panel Spreadsheet'!AS143),'Panel Spreadsheet'!AS143*Maturity!AS143,"")</f>
        <v/>
      </c>
      <c r="AT143" s="3" t="str">
        <f>IF(ISNUMBER('Panel Spreadsheet'!AT143),'Panel Spreadsheet'!AT143*Maturity!AT143,"")</f>
        <v/>
      </c>
      <c r="AU143" s="3" t="str">
        <f>IF(ISNUMBER('Panel Spreadsheet'!AU143),'Panel Spreadsheet'!AU143*Maturity!AU143,"")</f>
        <v/>
      </c>
      <c r="AV143" s="3" t="str">
        <f>IF(ISNUMBER('Panel Spreadsheet'!AV143),'Panel Spreadsheet'!AV143*Maturity!AV143,"")</f>
        <v/>
      </c>
      <c r="AW143" s="3" t="str">
        <f>IF(ISNUMBER('Panel Spreadsheet'!AW143),'Panel Spreadsheet'!AW143*Maturity!AW143,"")</f>
        <v/>
      </c>
      <c r="AX143" s="3" t="str">
        <f>IF(ISNUMBER('Panel Spreadsheet'!AX143),'Panel Spreadsheet'!AX143*Maturity!AX143,"")</f>
        <v/>
      </c>
      <c r="AY143" s="3" t="str">
        <f>IF(ISNUMBER('Panel Spreadsheet'!AY143),'Panel Spreadsheet'!AY143*Maturity!AY143,"")</f>
        <v/>
      </c>
      <c r="AZ143" s="3" t="str">
        <f>IF(ISNUMBER('Panel Spreadsheet'!AZ143),'Panel Spreadsheet'!AZ143*Maturity!AZ143,"")</f>
        <v/>
      </c>
      <c r="BA143" s="3" t="str">
        <f>IF(ISNUMBER('Panel Spreadsheet'!BA143),'Panel Spreadsheet'!BA143*Maturity!BA143,"")</f>
        <v/>
      </c>
      <c r="BB143" s="3" t="str">
        <f>IF(ISNUMBER('Panel Spreadsheet'!BB143),'Panel Spreadsheet'!BB143*Maturity!BB143,"")</f>
        <v/>
      </c>
      <c r="BC143" s="3" t="str">
        <f>IF(ISNUMBER('Panel Spreadsheet'!BC143),'Panel Spreadsheet'!BC143*Maturity!BC143,"")</f>
        <v/>
      </c>
      <c r="BD143" s="3" t="str">
        <f>IF(ISNUMBER('Panel Spreadsheet'!BD143),'Panel Spreadsheet'!BD143*Maturity!BD143,"")</f>
        <v/>
      </c>
      <c r="BE143" s="3" t="str">
        <f>IF(ISNUMBER('Panel Spreadsheet'!BE143),'Panel Spreadsheet'!BE143*Maturity!BE143,"")</f>
        <v/>
      </c>
      <c r="BF143" s="3" t="str">
        <f>IF(ISNUMBER('Panel Spreadsheet'!BF143),'Panel Spreadsheet'!BF143*Maturity!BF143,"")</f>
        <v/>
      </c>
      <c r="BG143" s="3" t="str">
        <f>IF(ISNUMBER('Panel Spreadsheet'!BG143),'Panel Spreadsheet'!BG143*Maturity!BG143,"")</f>
        <v/>
      </c>
      <c r="BH143" s="3" t="str">
        <f>IF(ISNUMBER('Panel Spreadsheet'!BH143),'Panel Spreadsheet'!BH143*Maturity!BH143,"")</f>
        <v/>
      </c>
      <c r="BI143" s="3" t="str">
        <f>IF(ISNUMBER('Panel Spreadsheet'!BI143),'Panel Spreadsheet'!BI143*Maturity!BI143,"")</f>
        <v/>
      </c>
      <c r="BJ143" s="3" t="str">
        <f>IF(ISNUMBER('Panel Spreadsheet'!BJ143),'Panel Spreadsheet'!BJ143*Maturity!BJ143,"")</f>
        <v/>
      </c>
      <c r="BK143" s="3" t="str">
        <f>IF(ISNUMBER('Panel Spreadsheet'!BK143),'Panel Spreadsheet'!BK143*Maturity!BK143,"")</f>
        <v/>
      </c>
      <c r="BL143" s="3" t="str">
        <f>IF(ISNUMBER('Panel Spreadsheet'!BL143),'Panel Spreadsheet'!BL143*Maturity!BL143,"")</f>
        <v/>
      </c>
      <c r="BM143" s="3" t="str">
        <f>IF(ISNUMBER('Panel Spreadsheet'!BM143),'Panel Spreadsheet'!BM143*Maturity!BM143,"")</f>
        <v/>
      </c>
    </row>
    <row r="144" spans="1:65" x14ac:dyDescent="0.35">
      <c r="A144" s="51" t="s">
        <v>69</v>
      </c>
      <c r="B144" s="22" t="s">
        <v>172</v>
      </c>
      <c r="C144" s="27">
        <v>4.5</v>
      </c>
      <c r="D144" s="26">
        <v>1967</v>
      </c>
      <c r="E144" s="26">
        <v>1969</v>
      </c>
      <c r="F144" s="3" t="str">
        <f>IF(ISNUMBER('Panel Spreadsheet'!F144),'Panel Spreadsheet'!F144*Maturity!F144,"")</f>
        <v/>
      </c>
      <c r="G144" s="3" t="str">
        <f>IF(ISNUMBER('Panel Spreadsheet'!G144),'Panel Spreadsheet'!G144*Maturity!G144,"")</f>
        <v/>
      </c>
      <c r="H144" s="3" t="str">
        <f>IF(ISNUMBER('Panel Spreadsheet'!H144),'Panel Spreadsheet'!H144*Maturity!H144,"")</f>
        <v/>
      </c>
      <c r="I144" s="3" t="str">
        <f>IF(ISNUMBER('Panel Spreadsheet'!I144),'Panel Spreadsheet'!I144*Maturity!I144,"")</f>
        <v/>
      </c>
      <c r="J144" s="3" t="str">
        <f>IF(ISNUMBER('Panel Spreadsheet'!J144),'Panel Spreadsheet'!J144*Maturity!J144,"")</f>
        <v/>
      </c>
      <c r="K144" s="3" t="str">
        <f>IF(ISNUMBER('Panel Spreadsheet'!K144),'Panel Spreadsheet'!K144*Maturity!K144,"")</f>
        <v/>
      </c>
      <c r="L144" s="3" t="str">
        <f>IF(ISNUMBER('Panel Spreadsheet'!L144),'Panel Spreadsheet'!L144*Maturity!L144,"")</f>
        <v/>
      </c>
      <c r="M144" s="3" t="str">
        <f>IF(ISNUMBER('Panel Spreadsheet'!M144),'Panel Spreadsheet'!M144*Maturity!M144,"")</f>
        <v/>
      </c>
      <c r="N144" s="3" t="str">
        <f>IF(ISNUMBER('Panel Spreadsheet'!N144),'Panel Spreadsheet'!N144*Maturity!N144,"")</f>
        <v/>
      </c>
      <c r="O144" s="3" t="str">
        <f>IF(ISNUMBER('Panel Spreadsheet'!O144),'Panel Spreadsheet'!O144*Maturity!O144,"")</f>
        <v/>
      </c>
      <c r="P144" s="3" t="str">
        <f>IF(ISNUMBER('Panel Spreadsheet'!P144),'Panel Spreadsheet'!P144*Maturity!P144,"")</f>
        <v/>
      </c>
      <c r="Q144" s="3" t="str">
        <f>IF(ISNUMBER('Panel Spreadsheet'!Q144),'Panel Spreadsheet'!Q144*Maturity!Q144,"")</f>
        <v/>
      </c>
      <c r="R144" s="3" t="str">
        <f>IF(ISNUMBER('Panel Spreadsheet'!R144),'Panel Spreadsheet'!R144*Maturity!R144,"")</f>
        <v/>
      </c>
      <c r="S144" s="3" t="str">
        <f>IF(ISNUMBER('Panel Spreadsheet'!S144),'Panel Spreadsheet'!S144*Maturity!S144,"")</f>
        <v/>
      </c>
      <c r="T144" s="3" t="str">
        <f>IF(ISNUMBER('Panel Spreadsheet'!T144),'Panel Spreadsheet'!T144*Maturity!T144,"")</f>
        <v/>
      </c>
      <c r="U144" s="3" t="str">
        <f>IF(ISNUMBER('Panel Spreadsheet'!U144),'Panel Spreadsheet'!U144*Maturity!U144,"")</f>
        <v/>
      </c>
      <c r="V144" s="3" t="str">
        <f>IF(ISNUMBER('Panel Spreadsheet'!V144),'Panel Spreadsheet'!V144*Maturity!V144,"")</f>
        <v/>
      </c>
      <c r="W144" s="3" t="str">
        <f>IF(ISNUMBER('Panel Spreadsheet'!W144),'Panel Spreadsheet'!W144*Maturity!W144,"")</f>
        <v/>
      </c>
      <c r="X144" s="3" t="str">
        <f>IF(ISNUMBER('Panel Spreadsheet'!X144),'Panel Spreadsheet'!X144*Maturity!X144,"")</f>
        <v/>
      </c>
      <c r="Y144" s="3" t="str">
        <f>IF(ISNUMBER('Panel Spreadsheet'!Y144),'Panel Spreadsheet'!Y144*Maturity!Y144,"")</f>
        <v/>
      </c>
      <c r="Z144" s="3" t="str">
        <f>IF(ISNUMBER('Panel Spreadsheet'!Z144),'Panel Spreadsheet'!Z144*Maturity!Z144,"")</f>
        <v/>
      </c>
      <c r="AA144" s="3" t="str">
        <f>IF(ISNUMBER('Panel Spreadsheet'!AA144),'Panel Spreadsheet'!AA144*Maturity!AA144,"")</f>
        <v/>
      </c>
      <c r="AB144" s="3" t="str">
        <f>IF(ISNUMBER('Panel Spreadsheet'!AB144),'Panel Spreadsheet'!AB144*Maturity!AB144,"")</f>
        <v/>
      </c>
      <c r="AC144" s="3" t="str">
        <f>IF(ISNUMBER('Panel Spreadsheet'!AC144),'Panel Spreadsheet'!AC144*Maturity!AC144,"")</f>
        <v/>
      </c>
      <c r="AD144" s="3" t="str">
        <f>IF(ISNUMBER('Panel Spreadsheet'!AD144),'Panel Spreadsheet'!AD144*Maturity!AD144,"")</f>
        <v/>
      </c>
      <c r="AE144" s="3" t="str">
        <f>IF(ISNUMBER('Panel Spreadsheet'!AE144),'Panel Spreadsheet'!AE144*Maturity!AE144,"")</f>
        <v/>
      </c>
      <c r="AF144" s="3" t="str">
        <f>IF(ISNUMBER('Panel Spreadsheet'!AF144),'Panel Spreadsheet'!AF144*Maturity!AF144,"")</f>
        <v/>
      </c>
      <c r="AG144" s="3" t="str">
        <f>IF(ISNUMBER('Panel Spreadsheet'!AG144),'Panel Spreadsheet'!AG144*Maturity!AG144,"")</f>
        <v/>
      </c>
      <c r="AH144" s="3" t="str">
        <f>IF(ISNUMBER('Panel Spreadsheet'!AH144),'Panel Spreadsheet'!AH144*Maturity!AH144,"")</f>
        <v/>
      </c>
      <c r="AI144" s="3" t="str">
        <f>IF(ISNUMBER('Panel Spreadsheet'!AI144),'Panel Spreadsheet'!AI144*Maturity!AI144,"")</f>
        <v/>
      </c>
      <c r="AJ144" s="3" t="str">
        <f>IF(ISNUMBER('Panel Spreadsheet'!AJ144),'Panel Spreadsheet'!AJ144*Maturity!AJ144,"")</f>
        <v/>
      </c>
      <c r="AK144" s="3" t="str">
        <f>IF(ISNUMBER('Panel Spreadsheet'!AK144),'Panel Spreadsheet'!AK144*Maturity!AK144,"")</f>
        <v/>
      </c>
      <c r="AL144" s="3" t="str">
        <f>IF(ISNUMBER('Panel Spreadsheet'!AL144),'Panel Spreadsheet'!AL144*Maturity!AL144,"")</f>
        <v/>
      </c>
      <c r="AM144" s="3" t="str">
        <f>IF(ISNUMBER('Panel Spreadsheet'!AM144),'Panel Spreadsheet'!AM144*Maturity!AM144,"")</f>
        <v/>
      </c>
      <c r="AN144" s="3" t="str">
        <f>IF(ISNUMBER('Panel Spreadsheet'!AN144),'Panel Spreadsheet'!AN144*Maturity!AN144,"")</f>
        <v/>
      </c>
      <c r="AO144" s="3" t="str">
        <f>IF(ISNUMBER('Panel Spreadsheet'!AO144),'Panel Spreadsheet'!AO144*Maturity!AO144,"")</f>
        <v/>
      </c>
      <c r="AP144" s="3" t="str">
        <f>IF(ISNUMBER('Panel Spreadsheet'!AP144),'Panel Spreadsheet'!AP144*Maturity!AP144,"")</f>
        <v/>
      </c>
      <c r="AQ144" s="3" t="str">
        <f>IF(ISNUMBER('Panel Spreadsheet'!AQ144),'Panel Spreadsheet'!AQ144*Maturity!AQ144,"")</f>
        <v/>
      </c>
      <c r="AR144" s="3" t="str">
        <f>IF(ISNUMBER('Panel Spreadsheet'!AR144),'Panel Spreadsheet'!AR144*Maturity!AR144,"")</f>
        <v/>
      </c>
      <c r="AS144" s="3" t="str">
        <f>IF(ISNUMBER('Panel Spreadsheet'!AS144),'Panel Spreadsheet'!AS144*Maturity!AS144,"")</f>
        <v/>
      </c>
      <c r="AT144" s="3" t="str">
        <f>IF(ISNUMBER('Panel Spreadsheet'!AT144),'Panel Spreadsheet'!AT144*Maturity!AT144,"")</f>
        <v/>
      </c>
      <c r="AU144" s="3" t="str">
        <f>IF(ISNUMBER('Panel Spreadsheet'!AU144),'Panel Spreadsheet'!AU144*Maturity!AU144,"")</f>
        <v/>
      </c>
      <c r="AV144" s="3" t="str">
        <f>IF(ISNUMBER('Panel Spreadsheet'!AV144),'Panel Spreadsheet'!AV144*Maturity!AV144,"")</f>
        <v/>
      </c>
      <c r="AW144" s="3" t="str">
        <f>IF(ISNUMBER('Panel Spreadsheet'!AW144),'Panel Spreadsheet'!AW144*Maturity!AW144,"")</f>
        <v/>
      </c>
      <c r="AX144" s="3" t="str">
        <f>IF(ISNUMBER('Panel Spreadsheet'!AX144),'Panel Spreadsheet'!AX144*Maturity!AX144,"")</f>
        <v/>
      </c>
      <c r="AY144" s="3" t="str">
        <f>IF(ISNUMBER('Panel Spreadsheet'!AY144),'Panel Spreadsheet'!AY144*Maturity!AY144,"")</f>
        <v/>
      </c>
      <c r="AZ144" s="3" t="str">
        <f>IF(ISNUMBER('Panel Spreadsheet'!AZ144),'Panel Spreadsheet'!AZ144*Maturity!AZ144,"")</f>
        <v/>
      </c>
      <c r="BA144" s="3" t="str">
        <f>IF(ISNUMBER('Panel Spreadsheet'!BA144),'Panel Spreadsheet'!BA144*Maturity!BA144,"")</f>
        <v/>
      </c>
      <c r="BB144" s="3">
        <f>IF(ISNUMBER('Panel Spreadsheet'!BB144),'Panel Spreadsheet'!BB144*Maturity!BB144,"")</f>
        <v>3272500</v>
      </c>
      <c r="BC144" s="3">
        <f>IF(ISNUMBER('Panel Spreadsheet'!BC144),'Panel Spreadsheet'!BC144*Maturity!BC144,"")</f>
        <v>3000000</v>
      </c>
      <c r="BD144" s="3" t="str">
        <f>IF(ISNUMBER('Panel Spreadsheet'!BD144),'Panel Spreadsheet'!BD144*Maturity!BD144,"")</f>
        <v/>
      </c>
      <c r="BE144" s="3" t="str">
        <f>IF(ISNUMBER('Panel Spreadsheet'!BE144),'Panel Spreadsheet'!BE144*Maturity!BE144,"")</f>
        <v/>
      </c>
      <c r="BF144" s="3" t="str">
        <f>IF(ISNUMBER('Panel Spreadsheet'!BF144),'Panel Spreadsheet'!BF144*Maturity!BF144,"")</f>
        <v/>
      </c>
      <c r="BG144" s="3" t="str">
        <f>IF(ISNUMBER('Panel Spreadsheet'!BG144),'Panel Spreadsheet'!BG144*Maturity!BG144,"")</f>
        <v/>
      </c>
      <c r="BH144" s="3" t="str">
        <f>IF(ISNUMBER('Panel Spreadsheet'!BH144),'Panel Spreadsheet'!BH144*Maturity!BH144,"")</f>
        <v/>
      </c>
      <c r="BI144" s="3" t="str">
        <f>IF(ISNUMBER('Panel Spreadsheet'!BI144),'Panel Spreadsheet'!BI144*Maturity!BI144,"")</f>
        <v/>
      </c>
      <c r="BJ144" s="3" t="str">
        <f>IF(ISNUMBER('Panel Spreadsheet'!BJ144),'Panel Spreadsheet'!BJ144*Maturity!BJ144,"")</f>
        <v/>
      </c>
      <c r="BK144" s="3" t="str">
        <f>IF(ISNUMBER('Panel Spreadsheet'!BK144),'Panel Spreadsheet'!BK144*Maturity!BK144,"")</f>
        <v/>
      </c>
      <c r="BL144" s="3" t="str">
        <f>IF(ISNUMBER('Panel Spreadsheet'!BL144),'Panel Spreadsheet'!BL144*Maturity!BL144,"")</f>
        <v/>
      </c>
      <c r="BM144" s="3" t="str">
        <f>IF(ISNUMBER('Panel Spreadsheet'!BM144),'Panel Spreadsheet'!BM144*Maturity!BM144,"")</f>
        <v/>
      </c>
    </row>
    <row r="145" spans="1:65" ht="29" x14ac:dyDescent="0.35">
      <c r="A145" s="51" t="s">
        <v>41</v>
      </c>
      <c r="B145" s="49" t="s">
        <v>172</v>
      </c>
      <c r="C145" s="27">
        <v>4.5</v>
      </c>
      <c r="D145" s="22">
        <v>1931</v>
      </c>
      <c r="E145" s="26">
        <v>1955</v>
      </c>
      <c r="F145" s="3" t="str">
        <f>IF(ISNUMBER('Panel Spreadsheet'!F145),'Panel Spreadsheet'!F145*Maturity!F145,"")</f>
        <v/>
      </c>
      <c r="G145" s="3" t="str">
        <f>IF(ISNUMBER('Panel Spreadsheet'!G145),'Panel Spreadsheet'!G145*Maturity!G145,"")</f>
        <v/>
      </c>
      <c r="H145" s="3" t="str">
        <f>IF(ISNUMBER('Panel Spreadsheet'!H145),'Panel Spreadsheet'!H145*Maturity!H145,"")</f>
        <v/>
      </c>
      <c r="I145" s="3" t="str">
        <f>IF(ISNUMBER('Panel Spreadsheet'!I145),'Panel Spreadsheet'!I145*Maturity!I145,"")</f>
        <v/>
      </c>
      <c r="J145" s="3" t="str">
        <f>IF(ISNUMBER('Panel Spreadsheet'!J145),'Panel Spreadsheet'!J145*Maturity!J145,"")</f>
        <v/>
      </c>
      <c r="K145" s="3" t="str">
        <f>IF(ISNUMBER('Panel Spreadsheet'!K145),'Panel Spreadsheet'!K145*Maturity!K145,"")</f>
        <v/>
      </c>
      <c r="L145" s="3" t="str">
        <f>IF(ISNUMBER('Panel Spreadsheet'!L145),'Panel Spreadsheet'!L145*Maturity!L145,"")</f>
        <v/>
      </c>
      <c r="M145" s="3" t="str">
        <f>IF(ISNUMBER('Panel Spreadsheet'!M145),'Panel Spreadsheet'!M145*Maturity!M145,"")</f>
        <v/>
      </c>
      <c r="N145" s="3" t="str">
        <f>IF(ISNUMBER('Panel Spreadsheet'!N145),'Panel Spreadsheet'!N145*Maturity!N145,"")</f>
        <v/>
      </c>
      <c r="O145" s="3" t="str">
        <f>IF(ISNUMBER('Panel Spreadsheet'!O145),'Panel Spreadsheet'!O145*Maturity!O145,"")</f>
        <v/>
      </c>
      <c r="P145" s="3" t="str">
        <f>IF(ISNUMBER('Panel Spreadsheet'!P145),'Panel Spreadsheet'!P145*Maturity!P145,"")</f>
        <v/>
      </c>
      <c r="Q145" s="3" t="str">
        <f>IF(ISNUMBER('Panel Spreadsheet'!Q145),'Panel Spreadsheet'!Q145*Maturity!Q145,"")</f>
        <v/>
      </c>
      <c r="R145" s="3" t="str">
        <f>IF(ISNUMBER('Panel Spreadsheet'!R145),'Panel Spreadsheet'!R145*Maturity!R145,"")</f>
        <v/>
      </c>
      <c r="S145" s="3" t="str">
        <f>IF(ISNUMBER('Panel Spreadsheet'!S145),'Panel Spreadsheet'!S145*Maturity!S145,"")</f>
        <v/>
      </c>
      <c r="T145" s="3">
        <f>IF(ISNUMBER('Panel Spreadsheet'!T145),'Panel Spreadsheet'!T145*Maturity!T145,"")</f>
        <v>261900</v>
      </c>
      <c r="U145" s="3">
        <f>IF(ISNUMBER('Panel Spreadsheet'!U145),'Panel Spreadsheet'!U145*Maturity!U145,"")</f>
        <v>247000</v>
      </c>
      <c r="V145" s="3">
        <f>IF(ISNUMBER('Panel Spreadsheet'!V145),'Panel Spreadsheet'!V145*Maturity!V145,"")</f>
        <v>238750</v>
      </c>
      <c r="W145" s="3">
        <f>IF(ISNUMBER('Panel Spreadsheet'!W145),'Panel Spreadsheet'!W145*Maturity!W145,"")</f>
        <v>242400</v>
      </c>
      <c r="X145" s="3">
        <f>IF(ISNUMBER('Panel Spreadsheet'!X145),'Panel Spreadsheet'!X145*Maturity!X145,"")</f>
        <v>233450</v>
      </c>
      <c r="Y145" s="3">
        <f>IF(ISNUMBER('Panel Spreadsheet'!Y145),'Panel Spreadsheet'!Y145*Maturity!Y145,"")</f>
        <v>226380</v>
      </c>
      <c r="Z145" s="3">
        <f>IF(ISNUMBER('Panel Spreadsheet'!Z145),'Panel Spreadsheet'!Z145*Maturity!Z145,"")</f>
        <v>208887</v>
      </c>
      <c r="AA145" s="3" t="str">
        <f>IF(ISNUMBER('Panel Spreadsheet'!AA145),'Panel Spreadsheet'!AA145*Maturity!AA145,"")</f>
        <v/>
      </c>
      <c r="AB145" s="3" t="str">
        <f>IF(ISNUMBER('Panel Spreadsheet'!AB145),'Panel Spreadsheet'!AB145*Maturity!AB145,"")</f>
        <v/>
      </c>
      <c r="AC145" s="3" t="str">
        <f>IF(ISNUMBER('Panel Spreadsheet'!AC145),'Panel Spreadsheet'!AC145*Maturity!AC145,"")</f>
        <v/>
      </c>
      <c r="AD145" s="3" t="str">
        <f>IF(ISNUMBER('Panel Spreadsheet'!AD145),'Panel Spreadsheet'!AD145*Maturity!AD145,"")</f>
        <v/>
      </c>
      <c r="AE145" s="3" t="str">
        <f>IF(ISNUMBER('Panel Spreadsheet'!AE145),'Panel Spreadsheet'!AE145*Maturity!AE145,"")</f>
        <v/>
      </c>
      <c r="AF145" s="3" t="str">
        <f>IF(ISNUMBER('Panel Spreadsheet'!AF145),'Panel Spreadsheet'!AF145*Maturity!AF145,"")</f>
        <v/>
      </c>
      <c r="AG145" s="3" t="str">
        <f>IF(ISNUMBER('Panel Spreadsheet'!AG145),'Panel Spreadsheet'!AG145*Maturity!AG145,"")</f>
        <v/>
      </c>
      <c r="AH145" s="3" t="str">
        <f>IF(ISNUMBER('Panel Spreadsheet'!AH145),'Panel Spreadsheet'!AH145*Maturity!AH145,"")</f>
        <v/>
      </c>
      <c r="AI145" s="3" t="str">
        <f>IF(ISNUMBER('Panel Spreadsheet'!AI145),'Panel Spreadsheet'!AI145*Maturity!AI145,"")</f>
        <v/>
      </c>
      <c r="AJ145" s="3" t="str">
        <f>IF(ISNUMBER('Panel Spreadsheet'!AJ145),'Panel Spreadsheet'!AJ145*Maturity!AJ145,"")</f>
        <v/>
      </c>
      <c r="AK145" s="3" t="str">
        <f>IF(ISNUMBER('Panel Spreadsheet'!AK145),'Panel Spreadsheet'!AK145*Maturity!AK145,"")</f>
        <v/>
      </c>
      <c r="AL145" s="3" t="str">
        <f>IF(ISNUMBER('Panel Spreadsheet'!AL145),'Panel Spreadsheet'!AL145*Maturity!AL145,"")</f>
        <v/>
      </c>
      <c r="AM145" s="3" t="str">
        <f>IF(ISNUMBER('Panel Spreadsheet'!AM145),'Panel Spreadsheet'!AM145*Maturity!AM145,"")</f>
        <v/>
      </c>
      <c r="AN145" s="3" t="str">
        <f>IF(ISNUMBER('Panel Spreadsheet'!AN145),'Panel Spreadsheet'!AN145*Maturity!AN145,"")</f>
        <v/>
      </c>
      <c r="AO145" s="3" t="str">
        <f>IF(ISNUMBER('Panel Spreadsheet'!AO145),'Panel Spreadsheet'!AO145*Maturity!AO145,"")</f>
        <v/>
      </c>
      <c r="AP145" s="3" t="str">
        <f>IF(ISNUMBER('Panel Spreadsheet'!AP145),'Panel Spreadsheet'!AP145*Maturity!AP145,"")</f>
        <v/>
      </c>
      <c r="AQ145" s="3" t="str">
        <f>IF(ISNUMBER('Panel Spreadsheet'!AQ145),'Panel Spreadsheet'!AQ145*Maturity!AQ145,"")</f>
        <v/>
      </c>
      <c r="AR145" s="3" t="str">
        <f>IF(ISNUMBER('Panel Spreadsheet'!AR145),'Panel Spreadsheet'!AR145*Maturity!AR145,"")</f>
        <v/>
      </c>
      <c r="AS145" s="3" t="str">
        <f>IF(ISNUMBER('Panel Spreadsheet'!AS145),'Panel Spreadsheet'!AS145*Maturity!AS145,"")</f>
        <v/>
      </c>
      <c r="AT145" s="3" t="str">
        <f>IF(ISNUMBER('Panel Spreadsheet'!AT145),'Panel Spreadsheet'!AT145*Maturity!AT145,"")</f>
        <v/>
      </c>
      <c r="AU145" s="3" t="str">
        <f>IF(ISNUMBER('Panel Spreadsheet'!AU145),'Panel Spreadsheet'!AU145*Maturity!AU145,"")</f>
        <v/>
      </c>
      <c r="AV145" s="3" t="str">
        <f>IF(ISNUMBER('Panel Spreadsheet'!AV145),'Panel Spreadsheet'!AV145*Maturity!AV145,"")</f>
        <v/>
      </c>
      <c r="AW145" s="3" t="str">
        <f>IF(ISNUMBER('Panel Spreadsheet'!AW145),'Panel Spreadsheet'!AW145*Maturity!AW145,"")</f>
        <v/>
      </c>
      <c r="AX145" s="3" t="str">
        <f>IF(ISNUMBER('Panel Spreadsheet'!AX145),'Panel Spreadsheet'!AX145*Maturity!AX145,"")</f>
        <v/>
      </c>
      <c r="AY145" s="3" t="str">
        <f>IF(ISNUMBER('Panel Spreadsheet'!AY145),'Panel Spreadsheet'!AY145*Maturity!AY145,"")</f>
        <v/>
      </c>
      <c r="AZ145" s="3" t="str">
        <f>IF(ISNUMBER('Panel Spreadsheet'!AZ145),'Panel Spreadsheet'!AZ145*Maturity!AZ145,"")</f>
        <v/>
      </c>
      <c r="BA145" s="3" t="str">
        <f>IF(ISNUMBER('Panel Spreadsheet'!BA145),'Panel Spreadsheet'!BA145*Maturity!BA145,"")</f>
        <v/>
      </c>
      <c r="BB145" s="3" t="str">
        <f>IF(ISNUMBER('Panel Spreadsheet'!BB145),'Panel Spreadsheet'!BB145*Maturity!BB145,"")</f>
        <v/>
      </c>
      <c r="BC145" s="3" t="str">
        <f>IF(ISNUMBER('Panel Spreadsheet'!BC145),'Panel Spreadsheet'!BC145*Maturity!BC145,"")</f>
        <v/>
      </c>
      <c r="BD145" s="3" t="str">
        <f>IF(ISNUMBER('Panel Spreadsheet'!BD145),'Panel Spreadsheet'!BD145*Maturity!BD145,"")</f>
        <v/>
      </c>
      <c r="BE145" s="3" t="str">
        <f>IF(ISNUMBER('Panel Spreadsheet'!BE145),'Panel Spreadsheet'!BE145*Maturity!BE145,"")</f>
        <v/>
      </c>
      <c r="BF145" s="3" t="str">
        <f>IF(ISNUMBER('Panel Spreadsheet'!BF145),'Panel Spreadsheet'!BF145*Maturity!BF145,"")</f>
        <v/>
      </c>
      <c r="BG145" s="3" t="str">
        <f>IF(ISNUMBER('Panel Spreadsheet'!BG145),'Panel Spreadsheet'!BG145*Maturity!BG145,"")</f>
        <v/>
      </c>
      <c r="BH145" s="3" t="str">
        <f>IF(ISNUMBER('Panel Spreadsheet'!BH145),'Panel Spreadsheet'!BH145*Maturity!BH145,"")</f>
        <v/>
      </c>
      <c r="BI145" s="3" t="str">
        <f>IF(ISNUMBER('Panel Spreadsheet'!BI145),'Panel Spreadsheet'!BI145*Maturity!BI145,"")</f>
        <v/>
      </c>
      <c r="BJ145" s="3" t="str">
        <f>IF(ISNUMBER('Panel Spreadsheet'!BJ145),'Panel Spreadsheet'!BJ145*Maturity!BJ145,"")</f>
        <v/>
      </c>
      <c r="BK145" s="3" t="str">
        <f>IF(ISNUMBER('Panel Spreadsheet'!BK145),'Panel Spreadsheet'!BK145*Maturity!BK145,"")</f>
        <v/>
      </c>
      <c r="BL145" s="3" t="str">
        <f>IF(ISNUMBER('Panel Spreadsheet'!BL145),'Panel Spreadsheet'!BL145*Maturity!BL145,"")</f>
        <v/>
      </c>
      <c r="BM145" s="3" t="str">
        <f>IF(ISNUMBER('Panel Spreadsheet'!BM145),'Panel Spreadsheet'!BM145*Maturity!BM145,"")</f>
        <v/>
      </c>
    </row>
    <row r="146" spans="1:65" ht="29" x14ac:dyDescent="0.35">
      <c r="A146" s="51" t="s">
        <v>42</v>
      </c>
      <c r="B146" s="49" t="s">
        <v>172</v>
      </c>
      <c r="C146" s="27">
        <v>4.5</v>
      </c>
      <c r="D146" s="22">
        <v>1931</v>
      </c>
      <c r="E146" s="26">
        <v>1945</v>
      </c>
      <c r="F146" s="3" t="str">
        <f>IF(ISNUMBER('Panel Spreadsheet'!F146),'Panel Spreadsheet'!F146*Maturity!F146,"")</f>
        <v/>
      </c>
      <c r="G146" s="3" t="str">
        <f>IF(ISNUMBER('Panel Spreadsheet'!G146),'Panel Spreadsheet'!G146*Maturity!G146,"")</f>
        <v/>
      </c>
      <c r="H146" s="3" t="str">
        <f>IF(ISNUMBER('Panel Spreadsheet'!H146),'Panel Spreadsheet'!H146*Maturity!H146,"")</f>
        <v/>
      </c>
      <c r="I146" s="3" t="str">
        <f>IF(ISNUMBER('Panel Spreadsheet'!I146),'Panel Spreadsheet'!I146*Maturity!I146,"")</f>
        <v/>
      </c>
      <c r="J146" s="3" t="str">
        <f>IF(ISNUMBER('Panel Spreadsheet'!J146),'Panel Spreadsheet'!J146*Maturity!J146,"")</f>
        <v/>
      </c>
      <c r="K146" s="3" t="str">
        <f>IF(ISNUMBER('Panel Spreadsheet'!K146),'Panel Spreadsheet'!K146*Maturity!K146,"")</f>
        <v/>
      </c>
      <c r="L146" s="3" t="str">
        <f>IF(ISNUMBER('Panel Spreadsheet'!L146),'Panel Spreadsheet'!L146*Maturity!L146,"")</f>
        <v/>
      </c>
      <c r="M146" s="3" t="str">
        <f>IF(ISNUMBER('Panel Spreadsheet'!M146),'Panel Spreadsheet'!M146*Maturity!M146,"")</f>
        <v/>
      </c>
      <c r="N146" s="3" t="str">
        <f>IF(ISNUMBER('Panel Spreadsheet'!N146),'Panel Spreadsheet'!N146*Maturity!N146,"")</f>
        <v/>
      </c>
      <c r="O146" s="3" t="str">
        <f>IF(ISNUMBER('Panel Spreadsheet'!O146),'Panel Spreadsheet'!O146*Maturity!O146,"")</f>
        <v/>
      </c>
      <c r="P146" s="3" t="str">
        <f>IF(ISNUMBER('Panel Spreadsheet'!P146),'Panel Spreadsheet'!P146*Maturity!P146,"")</f>
        <v/>
      </c>
      <c r="Q146" s="3" t="str">
        <f>IF(ISNUMBER('Panel Spreadsheet'!Q146),'Panel Spreadsheet'!Q146*Maturity!Q146,"")</f>
        <v/>
      </c>
      <c r="R146" s="3" t="str">
        <f>IF(ISNUMBER('Panel Spreadsheet'!R146),'Panel Spreadsheet'!R146*Maturity!R146,"")</f>
        <v/>
      </c>
      <c r="S146" s="3" t="str">
        <f>IF(ISNUMBER('Panel Spreadsheet'!S146),'Panel Spreadsheet'!S146*Maturity!S146,"")</f>
        <v/>
      </c>
      <c r="T146" s="3">
        <f>IF(ISNUMBER('Panel Spreadsheet'!T146),'Panel Spreadsheet'!T146*Maturity!T146,"")</f>
        <v>98940</v>
      </c>
      <c r="U146" s="3">
        <f>IF(ISNUMBER('Panel Spreadsheet'!U146),'Panel Spreadsheet'!U146*Maturity!U146,"")</f>
        <v>91200</v>
      </c>
      <c r="V146" s="3">
        <f>IF(ISNUMBER('Panel Spreadsheet'!V146),'Panel Spreadsheet'!V146*Maturity!V146,"")</f>
        <v>88200</v>
      </c>
      <c r="W146" s="3">
        <f>IF(ISNUMBER('Panel Spreadsheet'!W146),'Panel Spreadsheet'!W146*Maturity!W146,"")</f>
        <v>84000</v>
      </c>
      <c r="X146" s="3">
        <f>IF(ISNUMBER('Panel Spreadsheet'!X146),'Panel Spreadsheet'!X146*Maturity!X146,"")</f>
        <v>79170</v>
      </c>
      <c r="Y146" s="3">
        <f>IF(ISNUMBER('Panel Spreadsheet'!Y146),'Panel Spreadsheet'!Y146*Maturity!Y146,"")</f>
        <v>74340</v>
      </c>
      <c r="Z146" s="3">
        <f>IF(ISNUMBER('Panel Spreadsheet'!Z146),'Panel Spreadsheet'!Z146*Maturity!Z146,"")</f>
        <v>65208</v>
      </c>
      <c r="AA146" s="3">
        <f>IF(ISNUMBER('Panel Spreadsheet'!AA146),'Panel Spreadsheet'!AA146*Maturity!AA146,"")</f>
        <v>55120</v>
      </c>
      <c r="AB146" s="3">
        <f>IF(ISNUMBER('Panel Spreadsheet'!AB146),'Panel Spreadsheet'!AB146*Maturity!AB146,"")</f>
        <v>44928</v>
      </c>
      <c r="AC146" s="3">
        <f>IF(ISNUMBER('Panel Spreadsheet'!AC146),'Panel Spreadsheet'!AC146*Maturity!AC146,"")</f>
        <v>34276</v>
      </c>
      <c r="AD146" s="3" t="str">
        <f>IF(ISNUMBER('Panel Spreadsheet'!AD146),'Panel Spreadsheet'!AD146*Maturity!AD146,"")</f>
        <v/>
      </c>
      <c r="AE146" s="3" t="str">
        <f>IF(ISNUMBER('Panel Spreadsheet'!AE146),'Panel Spreadsheet'!AE146*Maturity!AE146,"")</f>
        <v/>
      </c>
      <c r="AF146" s="3" t="str">
        <f>IF(ISNUMBER('Panel Spreadsheet'!AF146),'Panel Spreadsheet'!AF146*Maturity!AF146,"")</f>
        <v/>
      </c>
      <c r="AG146" s="3" t="str">
        <f>IF(ISNUMBER('Panel Spreadsheet'!AG146),'Panel Spreadsheet'!AG146*Maturity!AG146,"")</f>
        <v/>
      </c>
      <c r="AH146" s="3" t="str">
        <f>IF(ISNUMBER('Panel Spreadsheet'!AH146),'Panel Spreadsheet'!AH146*Maturity!AH146,"")</f>
        <v/>
      </c>
      <c r="AI146" s="3" t="str">
        <f>IF(ISNUMBER('Panel Spreadsheet'!AI146),'Panel Spreadsheet'!AI146*Maturity!AI146,"")</f>
        <v/>
      </c>
      <c r="AJ146" s="3" t="str">
        <f>IF(ISNUMBER('Panel Spreadsheet'!AJ146),'Panel Spreadsheet'!AJ146*Maturity!AJ146,"")</f>
        <v/>
      </c>
      <c r="AK146" s="3" t="str">
        <f>IF(ISNUMBER('Panel Spreadsheet'!AK146),'Panel Spreadsheet'!AK146*Maturity!AK146,"")</f>
        <v/>
      </c>
      <c r="AL146" s="3" t="str">
        <f>IF(ISNUMBER('Panel Spreadsheet'!AL146),'Panel Spreadsheet'!AL146*Maturity!AL146,"")</f>
        <v/>
      </c>
      <c r="AM146" s="3" t="str">
        <f>IF(ISNUMBER('Panel Spreadsheet'!AM146),'Panel Spreadsheet'!AM146*Maturity!AM146,"")</f>
        <v/>
      </c>
      <c r="AN146" s="3" t="str">
        <f>IF(ISNUMBER('Panel Spreadsheet'!AN146),'Panel Spreadsheet'!AN146*Maturity!AN146,"")</f>
        <v/>
      </c>
      <c r="AO146" s="3" t="str">
        <f>IF(ISNUMBER('Panel Spreadsheet'!AO146),'Panel Spreadsheet'!AO146*Maturity!AO146,"")</f>
        <v/>
      </c>
      <c r="AP146" s="3" t="str">
        <f>IF(ISNUMBER('Panel Spreadsheet'!AP146),'Panel Spreadsheet'!AP146*Maturity!AP146,"")</f>
        <v/>
      </c>
      <c r="AQ146" s="3" t="str">
        <f>IF(ISNUMBER('Panel Spreadsheet'!AQ146),'Panel Spreadsheet'!AQ146*Maturity!AQ146,"")</f>
        <v/>
      </c>
      <c r="AR146" s="3" t="str">
        <f>IF(ISNUMBER('Panel Spreadsheet'!AR146),'Panel Spreadsheet'!AR146*Maturity!AR146,"")</f>
        <v/>
      </c>
      <c r="AS146" s="3" t="str">
        <f>IF(ISNUMBER('Panel Spreadsheet'!AS146),'Panel Spreadsheet'!AS146*Maturity!AS146,"")</f>
        <v/>
      </c>
      <c r="AT146" s="3" t="str">
        <f>IF(ISNUMBER('Panel Spreadsheet'!AT146),'Panel Spreadsheet'!AT146*Maturity!AT146,"")</f>
        <v/>
      </c>
      <c r="AU146" s="3" t="str">
        <f>IF(ISNUMBER('Panel Spreadsheet'!AU146),'Panel Spreadsheet'!AU146*Maturity!AU146,"")</f>
        <v/>
      </c>
      <c r="AV146" s="3" t="str">
        <f>IF(ISNUMBER('Panel Spreadsheet'!AV146),'Panel Spreadsheet'!AV146*Maturity!AV146,"")</f>
        <v/>
      </c>
      <c r="AW146" s="3" t="str">
        <f>IF(ISNUMBER('Panel Spreadsheet'!AW146),'Panel Spreadsheet'!AW146*Maturity!AW146,"")</f>
        <v/>
      </c>
      <c r="AX146" s="3" t="str">
        <f>IF(ISNUMBER('Panel Spreadsheet'!AX146),'Panel Spreadsheet'!AX146*Maturity!AX146,"")</f>
        <v/>
      </c>
      <c r="AY146" s="3" t="str">
        <f>IF(ISNUMBER('Panel Spreadsheet'!AY146),'Panel Spreadsheet'!AY146*Maturity!AY146,"")</f>
        <v/>
      </c>
      <c r="AZ146" s="3" t="str">
        <f>IF(ISNUMBER('Panel Spreadsheet'!AZ146),'Panel Spreadsheet'!AZ146*Maturity!AZ146,"")</f>
        <v/>
      </c>
      <c r="BA146" s="3" t="str">
        <f>IF(ISNUMBER('Panel Spreadsheet'!BA146),'Panel Spreadsheet'!BA146*Maturity!BA146,"")</f>
        <v/>
      </c>
      <c r="BB146" s="3" t="str">
        <f>IF(ISNUMBER('Panel Spreadsheet'!BB146),'Panel Spreadsheet'!BB146*Maturity!BB146,"")</f>
        <v/>
      </c>
      <c r="BC146" s="3" t="str">
        <f>IF(ISNUMBER('Panel Spreadsheet'!BC146),'Panel Spreadsheet'!BC146*Maturity!BC146,"")</f>
        <v/>
      </c>
      <c r="BD146" s="3" t="str">
        <f>IF(ISNUMBER('Panel Spreadsheet'!BD146),'Panel Spreadsheet'!BD146*Maturity!BD146,"")</f>
        <v/>
      </c>
      <c r="BE146" s="3" t="str">
        <f>IF(ISNUMBER('Panel Spreadsheet'!BE146),'Panel Spreadsheet'!BE146*Maturity!BE146,"")</f>
        <v/>
      </c>
      <c r="BF146" s="3" t="str">
        <f>IF(ISNUMBER('Panel Spreadsheet'!BF146),'Panel Spreadsheet'!BF146*Maturity!BF146,"")</f>
        <v/>
      </c>
      <c r="BG146" s="3" t="str">
        <f>IF(ISNUMBER('Panel Spreadsheet'!BG146),'Panel Spreadsheet'!BG146*Maturity!BG146,"")</f>
        <v/>
      </c>
      <c r="BH146" s="3" t="str">
        <f>IF(ISNUMBER('Panel Spreadsheet'!BH146),'Panel Spreadsheet'!BH146*Maturity!BH146,"")</f>
        <v/>
      </c>
      <c r="BI146" s="3" t="str">
        <f>IF(ISNUMBER('Panel Spreadsheet'!BI146),'Panel Spreadsheet'!BI146*Maturity!BI146,"")</f>
        <v/>
      </c>
      <c r="BJ146" s="3" t="str">
        <f>IF(ISNUMBER('Panel Spreadsheet'!BJ146),'Panel Spreadsheet'!BJ146*Maturity!BJ146,"")</f>
        <v/>
      </c>
      <c r="BK146" s="3" t="str">
        <f>IF(ISNUMBER('Panel Spreadsheet'!BK146),'Panel Spreadsheet'!BK146*Maturity!BK146,"")</f>
        <v/>
      </c>
      <c r="BL146" s="3" t="str">
        <f>IF(ISNUMBER('Panel Spreadsheet'!BL146),'Panel Spreadsheet'!BL146*Maturity!BL146,"")</f>
        <v/>
      </c>
      <c r="BM146" s="3" t="str">
        <f>IF(ISNUMBER('Panel Spreadsheet'!BM146),'Panel Spreadsheet'!BM146*Maturity!BM146,"")</f>
        <v/>
      </c>
    </row>
    <row r="147" spans="1:65" ht="43.5" x14ac:dyDescent="0.35">
      <c r="A147" s="51" t="s">
        <v>38</v>
      </c>
      <c r="B147" s="49" t="s">
        <v>172</v>
      </c>
      <c r="C147" s="27">
        <v>5</v>
      </c>
      <c r="D147" s="22">
        <v>1951</v>
      </c>
      <c r="E147" s="115">
        <v>1951</v>
      </c>
      <c r="F147" s="3" t="str">
        <f>IF(ISNUMBER('Panel Spreadsheet'!F147),'Panel Spreadsheet'!F147*Maturity!F147,"")</f>
        <v/>
      </c>
      <c r="G147" s="3" t="str">
        <f>IF(ISNUMBER('Panel Spreadsheet'!G147),'Panel Spreadsheet'!G147*Maturity!G147,"")</f>
        <v/>
      </c>
      <c r="H147" s="3" t="str">
        <f>IF(ISNUMBER('Panel Spreadsheet'!H147),'Panel Spreadsheet'!H147*Maturity!H147,"")</f>
        <v/>
      </c>
      <c r="I147" s="3" t="str">
        <f>IF(ISNUMBER('Panel Spreadsheet'!I147),'Panel Spreadsheet'!I147*Maturity!I147,"")</f>
        <v/>
      </c>
      <c r="J147" s="3" t="str">
        <f>IF(ISNUMBER('Panel Spreadsheet'!J147),'Panel Spreadsheet'!J147*Maturity!J147,"")</f>
        <v/>
      </c>
      <c r="K147" s="3" t="str">
        <f>IF(ISNUMBER('Panel Spreadsheet'!K147),'Panel Spreadsheet'!K147*Maturity!K147,"")</f>
        <v/>
      </c>
      <c r="L147" s="3" t="str">
        <f>IF(ISNUMBER('Panel Spreadsheet'!L147),'Panel Spreadsheet'!L147*Maturity!L147,"")</f>
        <v/>
      </c>
      <c r="M147" s="3" t="str">
        <f>IF(ISNUMBER('Panel Spreadsheet'!M147),'Panel Spreadsheet'!M147*Maturity!M147,"")</f>
        <v/>
      </c>
      <c r="N147" s="3" t="str">
        <f>IF(ISNUMBER('Panel Spreadsheet'!N147),'Panel Spreadsheet'!N147*Maturity!N147,"")</f>
        <v/>
      </c>
      <c r="O147" s="3" t="str">
        <f>IF(ISNUMBER('Panel Spreadsheet'!O147),'Panel Spreadsheet'!O147*Maturity!O147,"")</f>
        <v/>
      </c>
      <c r="P147" s="3" t="str">
        <f>IF(ISNUMBER('Panel Spreadsheet'!P147),'Panel Spreadsheet'!P147*Maturity!P147,"")</f>
        <v/>
      </c>
      <c r="Q147" s="3" t="str">
        <f>IF(ISNUMBER('Panel Spreadsheet'!Q147),'Panel Spreadsheet'!Q147*Maturity!Q147,"")</f>
        <v/>
      </c>
      <c r="R147" s="3" t="str">
        <f>IF(ISNUMBER('Panel Spreadsheet'!R147),'Panel Spreadsheet'!R147*Maturity!R147,"")</f>
        <v/>
      </c>
      <c r="S147" s="3">
        <f>IF(ISNUMBER('Panel Spreadsheet'!S147),'Panel Spreadsheet'!S147*Maturity!S147,"")</f>
        <v>2424000</v>
      </c>
      <c r="T147" s="3">
        <f>IF(ISNUMBER('Panel Spreadsheet'!T147),'Panel Spreadsheet'!T147*Maturity!T147,"")</f>
        <v>2346000</v>
      </c>
      <c r="U147" s="3">
        <f>IF(ISNUMBER('Panel Spreadsheet'!U147),'Panel Spreadsheet'!U147*Maturity!U147,"")</f>
        <v>2200000</v>
      </c>
      <c r="V147" s="3">
        <f>IF(ISNUMBER('Panel Spreadsheet'!V147),'Panel Spreadsheet'!V147*Maturity!V147,"")</f>
        <v>2121000</v>
      </c>
      <c r="W147" s="3">
        <f>IF(ISNUMBER('Panel Spreadsheet'!W147),'Panel Spreadsheet'!W147*Maturity!W147,"")</f>
        <v>2060000</v>
      </c>
      <c r="X147" s="3">
        <f>IF(ISNUMBER('Panel Spreadsheet'!X147),'Panel Spreadsheet'!X147*Maturity!X147,"")</f>
        <v>1900760</v>
      </c>
      <c r="Y147" s="3">
        <f>IF(ISNUMBER('Panel Spreadsheet'!Y147),'Panel Spreadsheet'!Y147*Maturity!Y147,"")</f>
        <v>1920078</v>
      </c>
      <c r="Z147" s="3">
        <f>IF(ISNUMBER('Panel Spreadsheet'!Z147),'Panel Spreadsheet'!Z147*Maturity!Z147,"")</f>
        <v>1739814</v>
      </c>
      <c r="AA147" s="3">
        <f>IF(ISNUMBER('Panel Spreadsheet'!AA147),'Panel Spreadsheet'!AA147*Maturity!AA147,"")</f>
        <v>1593072</v>
      </c>
      <c r="AB147" s="3">
        <f>IF(ISNUMBER('Panel Spreadsheet'!AB147),'Panel Spreadsheet'!AB147*Maturity!AB147,"")</f>
        <v>1411020</v>
      </c>
      <c r="AC147" s="3">
        <f>IF(ISNUMBER('Panel Spreadsheet'!AC147),'Panel Spreadsheet'!AC147*Maturity!AC147,"")</f>
        <v>1233057</v>
      </c>
      <c r="AD147" s="3">
        <f>IF(ISNUMBER('Panel Spreadsheet'!AD147),'Panel Spreadsheet'!AD147*Maturity!AD147,"")</f>
        <v>1064700</v>
      </c>
      <c r="AE147" s="3">
        <f>IF(ISNUMBER('Panel Spreadsheet'!AE147),'Panel Spreadsheet'!AE147*Maturity!AE147,"")</f>
        <v>898416</v>
      </c>
      <c r="AF147" s="3">
        <f>IF(ISNUMBER('Panel Spreadsheet'!AF147),'Panel Spreadsheet'!AF147*Maturity!AF147,"")</f>
        <v>789701</v>
      </c>
      <c r="AG147" s="3">
        <f>IF(ISNUMBER('Panel Spreadsheet'!AG147),'Panel Spreadsheet'!AG147*Maturity!AG147,"")</f>
        <v>695360</v>
      </c>
      <c r="AH147" s="3">
        <f>IF(ISNUMBER('Panel Spreadsheet'!AH147),'Panel Spreadsheet'!AH147*Maturity!AH147,"")</f>
        <v>567000</v>
      </c>
      <c r="AI147" s="3">
        <f>IF(ISNUMBER('Panel Spreadsheet'!AI147),'Panel Spreadsheet'!AI147*Maturity!AI147,"")</f>
        <v>472512</v>
      </c>
      <c r="AJ147" s="3">
        <f>IF(ISNUMBER('Panel Spreadsheet'!AJ147),'Panel Spreadsheet'!AJ147*Maturity!AJ147,"")</f>
        <v>382739</v>
      </c>
      <c r="AK147" s="3">
        <f>IF(ISNUMBER('Panel Spreadsheet'!AK147),'Panel Spreadsheet'!AK147*Maturity!AK147,"")</f>
        <v>296376</v>
      </c>
      <c r="AL147" s="3">
        <f>IF(ISNUMBER('Panel Spreadsheet'!AL147),'Panel Spreadsheet'!AL147*Maturity!AL147,"")</f>
        <v>213060</v>
      </c>
      <c r="AM147" s="3">
        <f>IF(ISNUMBER('Panel Spreadsheet'!AM147),'Panel Spreadsheet'!AM147*Maturity!AM147,"")</f>
        <v>138776</v>
      </c>
      <c r="AN147" s="3">
        <f>IF(ISNUMBER('Panel Spreadsheet'!AN147),'Panel Spreadsheet'!AN147*Maturity!AN147,"")</f>
        <v>79254</v>
      </c>
      <c r="AO147" s="3">
        <f>IF(ISNUMBER('Panel Spreadsheet'!AO147),'Panel Spreadsheet'!AO147*Maturity!AO147,"")</f>
        <v>41208</v>
      </c>
      <c r="AP147" s="3">
        <f>IF(ISNUMBER('Panel Spreadsheet'!AP147),'Panel Spreadsheet'!AP147*Maturity!AP147,"")</f>
        <v>13432.5</v>
      </c>
      <c r="AQ147" s="3">
        <f>IF(ISNUMBER('Panel Spreadsheet'!AQ147),'Panel Spreadsheet'!AQ147*Maturity!AQ147,"")</f>
        <v>0</v>
      </c>
      <c r="AR147" s="3" t="str">
        <f>IF(ISNUMBER('Panel Spreadsheet'!AR147),'Panel Spreadsheet'!AR147*Maturity!AR147,"")</f>
        <v/>
      </c>
      <c r="AS147" s="3" t="str">
        <f>IF(ISNUMBER('Panel Spreadsheet'!AS147),'Panel Spreadsheet'!AS147*Maturity!AS147,"")</f>
        <v/>
      </c>
      <c r="AT147" s="3" t="str">
        <f>IF(ISNUMBER('Panel Spreadsheet'!AT147),'Panel Spreadsheet'!AT147*Maturity!AT147,"")</f>
        <v/>
      </c>
      <c r="AU147" s="3" t="str">
        <f>IF(ISNUMBER('Panel Spreadsheet'!AU147),'Panel Spreadsheet'!AU147*Maturity!AU147,"")</f>
        <v/>
      </c>
      <c r="AV147" s="3" t="str">
        <f>IF(ISNUMBER('Panel Spreadsheet'!AV147),'Panel Spreadsheet'!AV147*Maturity!AV147,"")</f>
        <v/>
      </c>
      <c r="AW147" s="3" t="str">
        <f>IF(ISNUMBER('Panel Spreadsheet'!AW147),'Panel Spreadsheet'!AW147*Maturity!AW147,"")</f>
        <v/>
      </c>
      <c r="AX147" s="3" t="str">
        <f>IF(ISNUMBER('Panel Spreadsheet'!AX147),'Panel Spreadsheet'!AX147*Maturity!AX147,"")</f>
        <v/>
      </c>
      <c r="AY147" s="3" t="str">
        <f>IF(ISNUMBER('Panel Spreadsheet'!AY147),'Panel Spreadsheet'!AY147*Maturity!AY147,"")</f>
        <v/>
      </c>
      <c r="AZ147" s="3" t="str">
        <f>IF(ISNUMBER('Panel Spreadsheet'!AZ147),'Panel Spreadsheet'!AZ147*Maturity!AZ147,"")</f>
        <v/>
      </c>
      <c r="BA147" s="3" t="str">
        <f>IF(ISNUMBER('Panel Spreadsheet'!BA147),'Panel Spreadsheet'!BA147*Maturity!BA147,"")</f>
        <v/>
      </c>
      <c r="BB147" s="3" t="str">
        <f>IF(ISNUMBER('Panel Spreadsheet'!BB147),'Panel Spreadsheet'!BB147*Maturity!BB147,"")</f>
        <v/>
      </c>
      <c r="BC147" s="3" t="str">
        <f>IF(ISNUMBER('Panel Spreadsheet'!BC147),'Panel Spreadsheet'!BC147*Maturity!BC147,"")</f>
        <v/>
      </c>
      <c r="BD147" s="3" t="str">
        <f>IF(ISNUMBER('Panel Spreadsheet'!BD147),'Panel Spreadsheet'!BD147*Maturity!BD147,"")</f>
        <v/>
      </c>
      <c r="BE147" s="3" t="str">
        <f>IF(ISNUMBER('Panel Spreadsheet'!BE147),'Panel Spreadsheet'!BE147*Maturity!BE147,"")</f>
        <v/>
      </c>
      <c r="BF147" s="3" t="str">
        <f>IF(ISNUMBER('Panel Spreadsheet'!BF147),'Panel Spreadsheet'!BF147*Maturity!BF147,"")</f>
        <v/>
      </c>
      <c r="BG147" s="3" t="str">
        <f>IF(ISNUMBER('Panel Spreadsheet'!BG147),'Panel Spreadsheet'!BG147*Maturity!BG147,"")</f>
        <v/>
      </c>
      <c r="BH147" s="3" t="str">
        <f>IF(ISNUMBER('Panel Spreadsheet'!BH147),'Panel Spreadsheet'!BH147*Maturity!BH147,"")</f>
        <v/>
      </c>
      <c r="BI147" s="3" t="str">
        <f>IF(ISNUMBER('Panel Spreadsheet'!BI147),'Panel Spreadsheet'!BI147*Maturity!BI147,"")</f>
        <v/>
      </c>
      <c r="BJ147" s="3" t="str">
        <f>IF(ISNUMBER('Panel Spreadsheet'!BJ147),'Panel Spreadsheet'!BJ147*Maturity!BJ147,"")</f>
        <v/>
      </c>
      <c r="BK147" s="3" t="str">
        <f>IF(ISNUMBER('Panel Spreadsheet'!BK147),'Panel Spreadsheet'!BK147*Maturity!BK147,"")</f>
        <v/>
      </c>
      <c r="BL147" s="3" t="str">
        <f>IF(ISNUMBER('Panel Spreadsheet'!BL147),'Panel Spreadsheet'!BL147*Maturity!BL147,"")</f>
        <v/>
      </c>
      <c r="BM147" s="3" t="str">
        <f>IF(ISNUMBER('Panel Spreadsheet'!BM147),'Panel Spreadsheet'!BM147*Maturity!BM147,"")</f>
        <v/>
      </c>
    </row>
    <row r="148" spans="1:65" x14ac:dyDescent="0.35">
      <c r="A148" s="133" t="s">
        <v>78</v>
      </c>
      <c r="B148" s="49" t="s">
        <v>172</v>
      </c>
      <c r="C148" s="27">
        <v>8.375</v>
      </c>
      <c r="D148" s="26">
        <v>1970</v>
      </c>
      <c r="E148" s="115">
        <v>1970</v>
      </c>
      <c r="F148" s="3" t="str">
        <f>IF(ISNUMBER('Panel Spreadsheet'!F148),'Panel Spreadsheet'!F148*Maturity!F148,"")</f>
        <v/>
      </c>
      <c r="G148" s="3" t="str">
        <f>IF(ISNUMBER('Panel Spreadsheet'!G148),'Panel Spreadsheet'!G148*Maturity!G148,"")</f>
        <v/>
      </c>
      <c r="H148" s="3" t="str">
        <f>IF(ISNUMBER('Panel Spreadsheet'!H148),'Panel Spreadsheet'!H148*Maturity!H148,"")</f>
        <v/>
      </c>
      <c r="I148" s="3" t="str">
        <f>IF(ISNUMBER('Panel Spreadsheet'!I148),'Panel Spreadsheet'!I148*Maturity!I148,"")</f>
        <v/>
      </c>
      <c r="J148" s="3" t="str">
        <f>IF(ISNUMBER('Panel Spreadsheet'!J148),'Panel Spreadsheet'!J148*Maturity!J148,"")</f>
        <v/>
      </c>
      <c r="K148" s="3" t="str">
        <f>IF(ISNUMBER('Panel Spreadsheet'!K148),'Panel Spreadsheet'!K148*Maturity!K148,"")</f>
        <v/>
      </c>
      <c r="L148" s="3" t="str">
        <f>IF(ISNUMBER('Panel Spreadsheet'!L148),'Panel Spreadsheet'!L148*Maturity!L148,"")</f>
        <v/>
      </c>
      <c r="M148" s="3" t="str">
        <f>IF(ISNUMBER('Panel Spreadsheet'!M148),'Panel Spreadsheet'!M148*Maturity!M148,"")</f>
        <v/>
      </c>
      <c r="N148" s="3" t="str">
        <f>IF(ISNUMBER('Panel Spreadsheet'!N148),'Panel Spreadsheet'!N148*Maturity!N148,"")</f>
        <v/>
      </c>
      <c r="O148" s="3" t="str">
        <f>IF(ISNUMBER('Panel Spreadsheet'!O148),'Panel Spreadsheet'!O148*Maturity!O148,"")</f>
        <v/>
      </c>
      <c r="P148" s="3" t="str">
        <f>IF(ISNUMBER('Panel Spreadsheet'!P148),'Panel Spreadsheet'!P148*Maturity!P148,"")</f>
        <v/>
      </c>
      <c r="Q148" s="3" t="str">
        <f>IF(ISNUMBER('Panel Spreadsheet'!Q148),'Panel Spreadsheet'!Q148*Maturity!Q148,"")</f>
        <v/>
      </c>
      <c r="R148" s="3" t="str">
        <f>IF(ISNUMBER('Panel Spreadsheet'!R148),'Panel Spreadsheet'!R148*Maturity!R148,"")</f>
        <v/>
      </c>
      <c r="S148" s="3" t="str">
        <f>IF(ISNUMBER('Panel Spreadsheet'!S148),'Panel Spreadsheet'!S148*Maturity!S148,"")</f>
        <v/>
      </c>
      <c r="T148" s="3" t="str">
        <f>IF(ISNUMBER('Panel Spreadsheet'!T148),'Panel Spreadsheet'!T148*Maturity!T148,"")</f>
        <v/>
      </c>
      <c r="U148" s="3" t="str">
        <f>IF(ISNUMBER('Panel Spreadsheet'!U148),'Panel Spreadsheet'!U148*Maturity!U148,"")</f>
        <v/>
      </c>
      <c r="V148" s="3" t="str">
        <f>IF(ISNUMBER('Panel Spreadsheet'!V148),'Panel Spreadsheet'!V148*Maturity!V148,"")</f>
        <v/>
      </c>
      <c r="W148" s="3" t="str">
        <f>IF(ISNUMBER('Panel Spreadsheet'!W148),'Panel Spreadsheet'!W148*Maturity!W148,"")</f>
        <v/>
      </c>
      <c r="X148" s="3" t="str">
        <f>IF(ISNUMBER('Panel Spreadsheet'!X148),'Panel Spreadsheet'!X148*Maturity!X148,"")</f>
        <v/>
      </c>
      <c r="Y148" s="3" t="str">
        <f>IF(ISNUMBER('Panel Spreadsheet'!Y148),'Panel Spreadsheet'!Y148*Maturity!Y148,"")</f>
        <v/>
      </c>
      <c r="Z148" s="3" t="str">
        <f>IF(ISNUMBER('Panel Spreadsheet'!Z148),'Panel Spreadsheet'!Z148*Maturity!Z148,"")</f>
        <v/>
      </c>
      <c r="AA148" s="3" t="str">
        <f>IF(ISNUMBER('Panel Spreadsheet'!AA148),'Panel Spreadsheet'!AA148*Maturity!AA148,"")</f>
        <v/>
      </c>
      <c r="AB148" s="3" t="str">
        <f>IF(ISNUMBER('Panel Spreadsheet'!AB148),'Panel Spreadsheet'!AB148*Maturity!AB148,"")</f>
        <v/>
      </c>
      <c r="AC148" s="3" t="str">
        <f>IF(ISNUMBER('Panel Spreadsheet'!AC148),'Panel Spreadsheet'!AC148*Maturity!AC148,"")</f>
        <v/>
      </c>
      <c r="AD148" s="3" t="str">
        <f>IF(ISNUMBER('Panel Spreadsheet'!AD148),'Panel Spreadsheet'!AD148*Maturity!AD148,"")</f>
        <v/>
      </c>
      <c r="AE148" s="3" t="str">
        <f>IF(ISNUMBER('Panel Spreadsheet'!AE148),'Panel Spreadsheet'!AE148*Maturity!AE148,"")</f>
        <v/>
      </c>
      <c r="AF148" s="3" t="str">
        <f>IF(ISNUMBER('Panel Spreadsheet'!AF148),'Panel Spreadsheet'!AF148*Maturity!AF148,"")</f>
        <v/>
      </c>
      <c r="AG148" s="3" t="str">
        <f>IF(ISNUMBER('Panel Spreadsheet'!AG148),'Panel Spreadsheet'!AG148*Maturity!AG148,"")</f>
        <v/>
      </c>
      <c r="AH148" s="3" t="str">
        <f>IF(ISNUMBER('Panel Spreadsheet'!AH148),'Panel Spreadsheet'!AH148*Maturity!AH148,"")</f>
        <v/>
      </c>
      <c r="AI148" s="3" t="str">
        <f>IF(ISNUMBER('Panel Spreadsheet'!AI148),'Panel Spreadsheet'!AI148*Maturity!AI148,"")</f>
        <v/>
      </c>
      <c r="AJ148" s="3" t="str">
        <f>IF(ISNUMBER('Panel Spreadsheet'!AJ148),'Panel Spreadsheet'!AJ148*Maturity!AJ148,"")</f>
        <v/>
      </c>
      <c r="AK148" s="3" t="str">
        <f>IF(ISNUMBER('Panel Spreadsheet'!AK148),'Panel Spreadsheet'!AK148*Maturity!AK148,"")</f>
        <v/>
      </c>
      <c r="AL148" s="3" t="str">
        <f>IF(ISNUMBER('Panel Spreadsheet'!AL148),'Panel Spreadsheet'!AL148*Maturity!AL148,"")</f>
        <v/>
      </c>
      <c r="AM148" s="3" t="str">
        <f>IF(ISNUMBER('Panel Spreadsheet'!AM148),'Panel Spreadsheet'!AM148*Maturity!AM148,"")</f>
        <v/>
      </c>
      <c r="AN148" s="3" t="str">
        <f>IF(ISNUMBER('Panel Spreadsheet'!AN148),'Panel Spreadsheet'!AN148*Maturity!AN148,"")</f>
        <v/>
      </c>
      <c r="AO148" s="3" t="str">
        <f>IF(ISNUMBER('Panel Spreadsheet'!AO148),'Panel Spreadsheet'!AO148*Maturity!AO148,"")</f>
        <v/>
      </c>
      <c r="AP148" s="3" t="str">
        <f>IF(ISNUMBER('Panel Spreadsheet'!AP148),'Panel Spreadsheet'!AP148*Maturity!AP148,"")</f>
        <v/>
      </c>
      <c r="AQ148" s="3" t="str">
        <f>IF(ISNUMBER('Panel Spreadsheet'!AQ148),'Panel Spreadsheet'!AQ148*Maturity!AQ148,"")</f>
        <v/>
      </c>
      <c r="AR148" s="3" t="str">
        <f>IF(ISNUMBER('Panel Spreadsheet'!AR148),'Panel Spreadsheet'!AR148*Maturity!AR148,"")</f>
        <v/>
      </c>
      <c r="AS148" s="3" t="str">
        <f>IF(ISNUMBER('Panel Spreadsheet'!AS148),'Panel Spreadsheet'!AS148*Maturity!AS148,"")</f>
        <v/>
      </c>
      <c r="AT148" s="3" t="str">
        <f>IF(ISNUMBER('Panel Spreadsheet'!AT148),'Panel Spreadsheet'!AT148*Maturity!AT148,"")</f>
        <v/>
      </c>
      <c r="AU148" s="3" t="str">
        <f>IF(ISNUMBER('Panel Spreadsheet'!AU148),'Panel Spreadsheet'!AU148*Maturity!AU148,"")</f>
        <v/>
      </c>
      <c r="AV148" s="3" t="str">
        <f>IF(ISNUMBER('Panel Spreadsheet'!AV148),'Panel Spreadsheet'!AV148*Maturity!AV148,"")</f>
        <v/>
      </c>
      <c r="AW148" s="3" t="str">
        <f>IF(ISNUMBER('Panel Spreadsheet'!AW148),'Panel Spreadsheet'!AW148*Maturity!AW148,"")</f>
        <v/>
      </c>
      <c r="AX148" s="3" t="str">
        <f>IF(ISNUMBER('Panel Spreadsheet'!AX148),'Panel Spreadsheet'!AX148*Maturity!AX148,"")</f>
        <v/>
      </c>
      <c r="AY148" s="3" t="str">
        <f>IF(ISNUMBER('Panel Spreadsheet'!AY148),'Panel Spreadsheet'!AY148*Maturity!AY148,"")</f>
        <v/>
      </c>
      <c r="AZ148" s="3" t="str">
        <f>IF(ISNUMBER('Panel Spreadsheet'!AZ148),'Panel Spreadsheet'!AZ148*Maturity!AZ148,"")</f>
        <v/>
      </c>
      <c r="BA148" s="3" t="str">
        <f>IF(ISNUMBER('Panel Spreadsheet'!BA148),'Panel Spreadsheet'!BA148*Maturity!BA148,"")</f>
        <v/>
      </c>
      <c r="BB148" s="3" t="str">
        <f>IF(ISNUMBER('Panel Spreadsheet'!BB148),'Panel Spreadsheet'!BB148*Maturity!BB148,"")</f>
        <v/>
      </c>
      <c r="BC148" s="3" t="str">
        <f>IF(ISNUMBER('Panel Spreadsheet'!BC148),'Panel Spreadsheet'!BC148*Maturity!BC148,"")</f>
        <v/>
      </c>
      <c r="BD148" s="3" t="str">
        <f>IF(ISNUMBER('Panel Spreadsheet'!BD148),'Panel Spreadsheet'!BD148*Maturity!BD148,"")</f>
        <v/>
      </c>
      <c r="BE148" s="3" t="str">
        <f>IF(ISNUMBER('Panel Spreadsheet'!BE148),'Panel Spreadsheet'!BE148*Maturity!BE148,"")</f>
        <v/>
      </c>
      <c r="BF148" s="3" t="str">
        <f>IF(ISNUMBER('Panel Spreadsheet'!BF148),'Panel Spreadsheet'!BF148*Maturity!BF148,"")</f>
        <v/>
      </c>
      <c r="BG148" s="3" t="str">
        <f>IF(ISNUMBER('Panel Spreadsheet'!BG148),'Panel Spreadsheet'!BG148*Maturity!BG148,"")</f>
        <v/>
      </c>
      <c r="BH148" s="3" t="str">
        <f>IF(ISNUMBER('Panel Spreadsheet'!BH148),'Panel Spreadsheet'!BH148*Maturity!BH148,"")</f>
        <v/>
      </c>
      <c r="BI148" s="3">
        <f>IF(ISNUMBER('Panel Spreadsheet'!BI148),'Panel Spreadsheet'!BI148*Maturity!BI148,"")</f>
        <v>102252</v>
      </c>
      <c r="BJ148" s="3" t="str">
        <f>IF(ISNUMBER('Panel Spreadsheet'!BJ148),'Panel Spreadsheet'!BJ148*Maturity!BJ148,"")</f>
        <v/>
      </c>
      <c r="BK148" s="3" t="str">
        <f>IF(ISNUMBER('Panel Spreadsheet'!BK148),'Panel Spreadsheet'!BK148*Maturity!BK148,"")</f>
        <v/>
      </c>
      <c r="BL148" s="3" t="str">
        <f>IF(ISNUMBER('Panel Spreadsheet'!BL148),'Panel Spreadsheet'!BL148*Maturity!BL148,"")</f>
        <v/>
      </c>
      <c r="BM148" s="3" t="str">
        <f>IF(ISNUMBER('Panel Spreadsheet'!BM148),'Panel Spreadsheet'!BM148*Maturity!BM148,"")</f>
        <v/>
      </c>
    </row>
    <row r="149" spans="1:65" x14ac:dyDescent="0.35">
      <c r="A149" s="133" t="s">
        <v>79</v>
      </c>
      <c r="B149" s="49" t="s">
        <v>172</v>
      </c>
      <c r="C149" s="27">
        <v>8.5</v>
      </c>
      <c r="D149" s="26">
        <v>1970</v>
      </c>
      <c r="E149" s="115">
        <v>1970</v>
      </c>
      <c r="F149" s="3" t="str">
        <f>IF(ISNUMBER('Panel Spreadsheet'!F149),'Panel Spreadsheet'!F149*Maturity!F149,"")</f>
        <v/>
      </c>
      <c r="G149" s="3" t="str">
        <f>IF(ISNUMBER('Panel Spreadsheet'!G149),'Panel Spreadsheet'!G149*Maturity!G149,"")</f>
        <v/>
      </c>
      <c r="H149" s="3" t="str">
        <f>IF(ISNUMBER('Panel Spreadsheet'!H149),'Panel Spreadsheet'!H149*Maturity!H149,"")</f>
        <v/>
      </c>
      <c r="I149" s="3" t="str">
        <f>IF(ISNUMBER('Panel Spreadsheet'!I149),'Panel Spreadsheet'!I149*Maturity!I149,"")</f>
        <v/>
      </c>
      <c r="J149" s="3" t="str">
        <f>IF(ISNUMBER('Panel Spreadsheet'!J149),'Panel Spreadsheet'!J149*Maturity!J149,"")</f>
        <v/>
      </c>
      <c r="K149" s="3" t="str">
        <f>IF(ISNUMBER('Panel Spreadsheet'!K149),'Panel Spreadsheet'!K149*Maturity!K149,"")</f>
        <v/>
      </c>
      <c r="L149" s="3" t="str">
        <f>IF(ISNUMBER('Panel Spreadsheet'!L149),'Panel Spreadsheet'!L149*Maturity!L149,"")</f>
        <v/>
      </c>
      <c r="M149" s="3" t="str">
        <f>IF(ISNUMBER('Panel Spreadsheet'!M149),'Panel Spreadsheet'!M149*Maturity!M149,"")</f>
        <v/>
      </c>
      <c r="N149" s="3" t="str">
        <f>IF(ISNUMBER('Panel Spreadsheet'!N149),'Panel Spreadsheet'!N149*Maturity!N149,"")</f>
        <v/>
      </c>
      <c r="O149" s="3" t="str">
        <f>IF(ISNUMBER('Panel Spreadsheet'!O149),'Panel Spreadsheet'!O149*Maturity!O149,"")</f>
        <v/>
      </c>
      <c r="P149" s="3" t="str">
        <f>IF(ISNUMBER('Panel Spreadsheet'!P149),'Panel Spreadsheet'!P149*Maturity!P149,"")</f>
        <v/>
      </c>
      <c r="Q149" s="3" t="str">
        <f>IF(ISNUMBER('Panel Spreadsheet'!Q149),'Panel Spreadsheet'!Q149*Maturity!Q149,"")</f>
        <v/>
      </c>
      <c r="R149" s="3" t="str">
        <f>IF(ISNUMBER('Panel Spreadsheet'!R149),'Panel Spreadsheet'!R149*Maturity!R149,"")</f>
        <v/>
      </c>
      <c r="S149" s="3" t="str">
        <f>IF(ISNUMBER('Panel Spreadsheet'!S149),'Panel Spreadsheet'!S149*Maturity!S149,"")</f>
        <v/>
      </c>
      <c r="T149" s="3" t="str">
        <f>IF(ISNUMBER('Panel Spreadsheet'!T149),'Panel Spreadsheet'!T149*Maturity!T149,"")</f>
        <v/>
      </c>
      <c r="U149" s="3" t="str">
        <f>IF(ISNUMBER('Panel Spreadsheet'!U149),'Panel Spreadsheet'!U149*Maturity!U149,"")</f>
        <v/>
      </c>
      <c r="V149" s="3" t="str">
        <f>IF(ISNUMBER('Panel Spreadsheet'!V149),'Panel Spreadsheet'!V149*Maturity!V149,"")</f>
        <v/>
      </c>
      <c r="W149" s="3" t="str">
        <f>IF(ISNUMBER('Panel Spreadsheet'!W149),'Panel Spreadsheet'!W149*Maturity!W149,"")</f>
        <v/>
      </c>
      <c r="X149" s="3" t="str">
        <f>IF(ISNUMBER('Panel Spreadsheet'!X149),'Panel Spreadsheet'!X149*Maturity!X149,"")</f>
        <v/>
      </c>
      <c r="Y149" s="3" t="str">
        <f>IF(ISNUMBER('Panel Spreadsheet'!Y149),'Panel Spreadsheet'!Y149*Maturity!Y149,"")</f>
        <v/>
      </c>
      <c r="Z149" s="3" t="str">
        <f>IF(ISNUMBER('Panel Spreadsheet'!Z149),'Panel Spreadsheet'!Z149*Maturity!Z149,"")</f>
        <v/>
      </c>
      <c r="AA149" s="3" t="str">
        <f>IF(ISNUMBER('Panel Spreadsheet'!AA149),'Panel Spreadsheet'!AA149*Maturity!AA149,"")</f>
        <v/>
      </c>
      <c r="AB149" s="3" t="str">
        <f>IF(ISNUMBER('Panel Spreadsheet'!AB149),'Panel Spreadsheet'!AB149*Maturity!AB149,"")</f>
        <v/>
      </c>
      <c r="AC149" s="3" t="str">
        <f>IF(ISNUMBER('Panel Spreadsheet'!AC149),'Panel Spreadsheet'!AC149*Maturity!AC149,"")</f>
        <v/>
      </c>
      <c r="AD149" s="3" t="str">
        <f>IF(ISNUMBER('Panel Spreadsheet'!AD149),'Panel Spreadsheet'!AD149*Maturity!AD149,"")</f>
        <v/>
      </c>
      <c r="AE149" s="3" t="str">
        <f>IF(ISNUMBER('Panel Spreadsheet'!AE149),'Panel Spreadsheet'!AE149*Maturity!AE149,"")</f>
        <v/>
      </c>
      <c r="AF149" s="3" t="str">
        <f>IF(ISNUMBER('Panel Spreadsheet'!AF149),'Panel Spreadsheet'!AF149*Maturity!AF149,"")</f>
        <v/>
      </c>
      <c r="AG149" s="3" t="str">
        <f>IF(ISNUMBER('Panel Spreadsheet'!AG149),'Panel Spreadsheet'!AG149*Maturity!AG149,"")</f>
        <v/>
      </c>
      <c r="AH149" s="3" t="str">
        <f>IF(ISNUMBER('Panel Spreadsheet'!AH149),'Panel Spreadsheet'!AH149*Maturity!AH149,"")</f>
        <v/>
      </c>
      <c r="AI149" s="3" t="str">
        <f>IF(ISNUMBER('Panel Spreadsheet'!AI149),'Panel Spreadsheet'!AI149*Maturity!AI149,"")</f>
        <v/>
      </c>
      <c r="AJ149" s="3" t="str">
        <f>IF(ISNUMBER('Panel Spreadsheet'!AJ149),'Panel Spreadsheet'!AJ149*Maturity!AJ149,"")</f>
        <v/>
      </c>
      <c r="AK149" s="3" t="str">
        <f>IF(ISNUMBER('Panel Spreadsheet'!AK149),'Panel Spreadsheet'!AK149*Maturity!AK149,"")</f>
        <v/>
      </c>
      <c r="AL149" s="3" t="str">
        <f>IF(ISNUMBER('Panel Spreadsheet'!AL149),'Panel Spreadsheet'!AL149*Maturity!AL149,"")</f>
        <v/>
      </c>
      <c r="AM149" s="3" t="str">
        <f>IF(ISNUMBER('Panel Spreadsheet'!AM149),'Panel Spreadsheet'!AM149*Maturity!AM149,"")</f>
        <v/>
      </c>
      <c r="AN149" s="3" t="str">
        <f>IF(ISNUMBER('Panel Spreadsheet'!AN149),'Panel Spreadsheet'!AN149*Maturity!AN149,"")</f>
        <v/>
      </c>
      <c r="AO149" s="3" t="str">
        <f>IF(ISNUMBER('Panel Spreadsheet'!AO149),'Panel Spreadsheet'!AO149*Maturity!AO149,"")</f>
        <v/>
      </c>
      <c r="AP149" s="3" t="str">
        <f>IF(ISNUMBER('Panel Spreadsheet'!AP149),'Panel Spreadsheet'!AP149*Maturity!AP149,"")</f>
        <v/>
      </c>
      <c r="AQ149" s="3" t="str">
        <f>IF(ISNUMBER('Panel Spreadsheet'!AQ149),'Panel Spreadsheet'!AQ149*Maturity!AQ149,"")</f>
        <v/>
      </c>
      <c r="AR149" s="3" t="str">
        <f>IF(ISNUMBER('Panel Spreadsheet'!AR149),'Panel Spreadsheet'!AR149*Maturity!AR149,"")</f>
        <v/>
      </c>
      <c r="AS149" s="3" t="str">
        <f>IF(ISNUMBER('Panel Spreadsheet'!AS149),'Panel Spreadsheet'!AS149*Maturity!AS149,"")</f>
        <v/>
      </c>
      <c r="AT149" s="3" t="str">
        <f>IF(ISNUMBER('Panel Spreadsheet'!AT149),'Panel Spreadsheet'!AT149*Maturity!AT149,"")</f>
        <v/>
      </c>
      <c r="AU149" s="3" t="str">
        <f>IF(ISNUMBER('Panel Spreadsheet'!AU149),'Panel Spreadsheet'!AU149*Maturity!AU149,"")</f>
        <v/>
      </c>
      <c r="AV149" s="3" t="str">
        <f>IF(ISNUMBER('Panel Spreadsheet'!AV149),'Panel Spreadsheet'!AV149*Maturity!AV149,"")</f>
        <v/>
      </c>
      <c r="AW149" s="3" t="str">
        <f>IF(ISNUMBER('Panel Spreadsheet'!AW149),'Panel Spreadsheet'!AW149*Maturity!AW149,"")</f>
        <v/>
      </c>
      <c r="AX149" s="3" t="str">
        <f>IF(ISNUMBER('Panel Spreadsheet'!AX149),'Panel Spreadsheet'!AX149*Maturity!AX149,"")</f>
        <v/>
      </c>
      <c r="AY149" s="3" t="str">
        <f>IF(ISNUMBER('Panel Spreadsheet'!AY149),'Panel Spreadsheet'!AY149*Maturity!AY149,"")</f>
        <v/>
      </c>
      <c r="AZ149" s="3" t="str">
        <f>IF(ISNUMBER('Panel Spreadsheet'!AZ149),'Panel Spreadsheet'!AZ149*Maturity!AZ149,"")</f>
        <v/>
      </c>
      <c r="BA149" s="3" t="str">
        <f>IF(ISNUMBER('Panel Spreadsheet'!BA149),'Panel Spreadsheet'!BA149*Maturity!BA149,"")</f>
        <v/>
      </c>
      <c r="BB149" s="3" t="str">
        <f>IF(ISNUMBER('Panel Spreadsheet'!BB149),'Panel Spreadsheet'!BB149*Maturity!BB149,"")</f>
        <v/>
      </c>
      <c r="BC149" s="3" t="str">
        <f>IF(ISNUMBER('Panel Spreadsheet'!BC149),'Panel Spreadsheet'!BC149*Maturity!BC149,"")</f>
        <v/>
      </c>
      <c r="BD149" s="3" t="str">
        <f>IF(ISNUMBER('Panel Spreadsheet'!BD149),'Panel Spreadsheet'!BD149*Maturity!BD149,"")</f>
        <v/>
      </c>
      <c r="BE149" s="3" t="str">
        <f>IF(ISNUMBER('Panel Spreadsheet'!BE149),'Panel Spreadsheet'!BE149*Maturity!BE149,"")</f>
        <v/>
      </c>
      <c r="BF149" s="3" t="str">
        <f>IF(ISNUMBER('Panel Spreadsheet'!BF149),'Panel Spreadsheet'!BF149*Maturity!BF149,"")</f>
        <v/>
      </c>
      <c r="BG149" s="3" t="str">
        <f>IF(ISNUMBER('Panel Spreadsheet'!BG149),'Panel Spreadsheet'!BG149*Maturity!BG149,"")</f>
        <v/>
      </c>
      <c r="BH149" s="3" t="str">
        <f>IF(ISNUMBER('Panel Spreadsheet'!BH149),'Panel Spreadsheet'!BH149*Maturity!BH149,"")</f>
        <v/>
      </c>
      <c r="BI149" s="3">
        <f>IF(ISNUMBER('Panel Spreadsheet'!BI149),'Panel Spreadsheet'!BI149*Maturity!BI149,"")</f>
        <v>102240</v>
      </c>
      <c r="BJ149" s="3" t="str">
        <f>IF(ISNUMBER('Panel Spreadsheet'!BJ149),'Panel Spreadsheet'!BJ149*Maturity!BJ149,"")</f>
        <v/>
      </c>
      <c r="BK149" s="3" t="str">
        <f>IF(ISNUMBER('Panel Spreadsheet'!BK149),'Panel Spreadsheet'!BK149*Maturity!BK149,"")</f>
        <v/>
      </c>
      <c r="BL149" s="3" t="str">
        <f>IF(ISNUMBER('Panel Spreadsheet'!BL149),'Panel Spreadsheet'!BL149*Maturity!BL149,"")</f>
        <v/>
      </c>
      <c r="BM149" s="3" t="str">
        <f>IF(ISNUMBER('Panel Spreadsheet'!BM149),'Panel Spreadsheet'!BM149*Maturity!BM149,"")</f>
        <v/>
      </c>
    </row>
    <row r="150" spans="1:65" ht="29" x14ac:dyDescent="0.35">
      <c r="A150" s="51" t="s">
        <v>90</v>
      </c>
      <c r="B150" s="49" t="s">
        <v>172</v>
      </c>
      <c r="C150" s="27">
        <v>8.875</v>
      </c>
      <c r="D150" s="26">
        <v>1969</v>
      </c>
      <c r="E150" s="115">
        <v>1969</v>
      </c>
      <c r="F150" s="3" t="str">
        <f>IF(ISNUMBER('Panel Spreadsheet'!F150),'Panel Spreadsheet'!F150*Maturity!F150,"")</f>
        <v/>
      </c>
      <c r="G150" s="3" t="str">
        <f>IF(ISNUMBER('Panel Spreadsheet'!G150),'Panel Spreadsheet'!G150*Maturity!G150,"")</f>
        <v/>
      </c>
      <c r="H150" s="3" t="str">
        <f>IF(ISNUMBER('Panel Spreadsheet'!H150),'Panel Spreadsheet'!H150*Maturity!H150,"")</f>
        <v/>
      </c>
      <c r="I150" s="3" t="str">
        <f>IF(ISNUMBER('Panel Spreadsheet'!I150),'Panel Spreadsheet'!I150*Maturity!I150,"")</f>
        <v/>
      </c>
      <c r="J150" s="3" t="str">
        <f>IF(ISNUMBER('Panel Spreadsheet'!J150),'Panel Spreadsheet'!J150*Maturity!J150,"")</f>
        <v/>
      </c>
      <c r="K150" s="3" t="str">
        <f>IF(ISNUMBER('Panel Spreadsheet'!K150),'Panel Spreadsheet'!K150*Maturity!K150,"")</f>
        <v/>
      </c>
      <c r="L150" s="3" t="str">
        <f>IF(ISNUMBER('Panel Spreadsheet'!L150),'Panel Spreadsheet'!L150*Maturity!L150,"")</f>
        <v/>
      </c>
      <c r="M150" s="3" t="str">
        <f>IF(ISNUMBER('Panel Spreadsheet'!M150),'Panel Spreadsheet'!M150*Maturity!M150,"")</f>
        <v/>
      </c>
      <c r="N150" s="3" t="str">
        <f>IF(ISNUMBER('Panel Spreadsheet'!N150),'Panel Spreadsheet'!N150*Maturity!N150,"")</f>
        <v/>
      </c>
      <c r="O150" s="3" t="str">
        <f>IF(ISNUMBER('Panel Spreadsheet'!O150),'Panel Spreadsheet'!O150*Maturity!O150,"")</f>
        <v/>
      </c>
      <c r="P150" s="3" t="str">
        <f>IF(ISNUMBER('Panel Spreadsheet'!P150),'Panel Spreadsheet'!P150*Maturity!P150,"")</f>
        <v/>
      </c>
      <c r="Q150" s="3" t="str">
        <f>IF(ISNUMBER('Panel Spreadsheet'!Q150),'Panel Spreadsheet'!Q150*Maturity!Q150,"")</f>
        <v/>
      </c>
      <c r="R150" s="3" t="str">
        <f>IF(ISNUMBER('Panel Spreadsheet'!R150),'Panel Spreadsheet'!R150*Maturity!R150,"")</f>
        <v/>
      </c>
      <c r="S150" s="3" t="str">
        <f>IF(ISNUMBER('Panel Spreadsheet'!S150),'Panel Spreadsheet'!S150*Maturity!S150,"")</f>
        <v/>
      </c>
      <c r="T150" s="3" t="str">
        <f>IF(ISNUMBER('Panel Spreadsheet'!T150),'Panel Spreadsheet'!T150*Maturity!T150,"")</f>
        <v/>
      </c>
      <c r="U150" s="3" t="str">
        <f>IF(ISNUMBER('Panel Spreadsheet'!U150),'Panel Spreadsheet'!U150*Maturity!U150,"")</f>
        <v/>
      </c>
      <c r="V150" s="3" t="str">
        <f>IF(ISNUMBER('Panel Spreadsheet'!V150),'Panel Spreadsheet'!V150*Maturity!V150,"")</f>
        <v/>
      </c>
      <c r="W150" s="3" t="str">
        <f>IF(ISNUMBER('Panel Spreadsheet'!W150),'Panel Spreadsheet'!W150*Maturity!W150,"")</f>
        <v/>
      </c>
      <c r="X150" s="3" t="str">
        <f>IF(ISNUMBER('Panel Spreadsheet'!X150),'Panel Spreadsheet'!X150*Maturity!X150,"")</f>
        <v/>
      </c>
      <c r="Y150" s="3" t="str">
        <f>IF(ISNUMBER('Panel Spreadsheet'!Y150),'Panel Spreadsheet'!Y150*Maturity!Y150,"")</f>
        <v/>
      </c>
      <c r="Z150" s="3" t="str">
        <f>IF(ISNUMBER('Panel Spreadsheet'!Z150),'Panel Spreadsheet'!Z150*Maturity!Z150,"")</f>
        <v/>
      </c>
      <c r="AA150" s="3" t="str">
        <f>IF(ISNUMBER('Panel Spreadsheet'!AA150),'Panel Spreadsheet'!AA150*Maturity!AA150,"")</f>
        <v/>
      </c>
      <c r="AB150" s="3" t="str">
        <f>IF(ISNUMBER('Panel Spreadsheet'!AB150),'Panel Spreadsheet'!AB150*Maturity!AB150,"")</f>
        <v/>
      </c>
      <c r="AC150" s="3" t="str">
        <f>IF(ISNUMBER('Panel Spreadsheet'!AC150),'Panel Spreadsheet'!AC150*Maturity!AC150,"")</f>
        <v/>
      </c>
      <c r="AD150" s="3" t="str">
        <f>IF(ISNUMBER('Panel Spreadsheet'!AD150),'Panel Spreadsheet'!AD150*Maturity!AD150,"")</f>
        <v/>
      </c>
      <c r="AE150" s="3" t="str">
        <f>IF(ISNUMBER('Panel Spreadsheet'!AE150),'Panel Spreadsheet'!AE150*Maturity!AE150,"")</f>
        <v/>
      </c>
      <c r="AF150" s="3" t="str">
        <f>IF(ISNUMBER('Panel Spreadsheet'!AF150),'Panel Spreadsheet'!AF150*Maturity!AF150,"")</f>
        <v/>
      </c>
      <c r="AG150" s="3" t="str">
        <f>IF(ISNUMBER('Panel Spreadsheet'!AG150),'Panel Spreadsheet'!AG150*Maturity!AG150,"")</f>
        <v/>
      </c>
      <c r="AH150" s="3" t="str">
        <f>IF(ISNUMBER('Panel Spreadsheet'!AH150),'Panel Spreadsheet'!AH150*Maturity!AH150,"")</f>
        <v/>
      </c>
      <c r="AI150" s="3" t="str">
        <f>IF(ISNUMBER('Panel Spreadsheet'!AI150),'Panel Spreadsheet'!AI150*Maturity!AI150,"")</f>
        <v/>
      </c>
      <c r="AJ150" s="3" t="str">
        <f>IF(ISNUMBER('Panel Spreadsheet'!AJ150),'Panel Spreadsheet'!AJ150*Maturity!AJ150,"")</f>
        <v/>
      </c>
      <c r="AK150" s="3" t="str">
        <f>IF(ISNUMBER('Panel Spreadsheet'!AK150),'Panel Spreadsheet'!AK150*Maturity!AK150,"")</f>
        <v/>
      </c>
      <c r="AL150" s="3" t="str">
        <f>IF(ISNUMBER('Panel Spreadsheet'!AL150),'Panel Spreadsheet'!AL150*Maturity!AL150,"")</f>
        <v/>
      </c>
      <c r="AM150" s="3" t="str">
        <f>IF(ISNUMBER('Panel Spreadsheet'!AM150),'Panel Spreadsheet'!AM150*Maturity!AM150,"")</f>
        <v/>
      </c>
      <c r="AN150" s="3" t="str">
        <f>IF(ISNUMBER('Panel Spreadsheet'!AN150),'Panel Spreadsheet'!AN150*Maturity!AN150,"")</f>
        <v/>
      </c>
      <c r="AO150" s="3" t="str">
        <f>IF(ISNUMBER('Panel Spreadsheet'!AO150),'Panel Spreadsheet'!AO150*Maturity!AO150,"")</f>
        <v/>
      </c>
      <c r="AP150" s="3" t="str">
        <f>IF(ISNUMBER('Panel Spreadsheet'!AP150),'Panel Spreadsheet'!AP150*Maturity!AP150,"")</f>
        <v/>
      </c>
      <c r="AQ150" s="3" t="str">
        <f>IF(ISNUMBER('Panel Spreadsheet'!AQ150),'Panel Spreadsheet'!AQ150*Maturity!AQ150,"")</f>
        <v/>
      </c>
      <c r="AR150" s="3" t="str">
        <f>IF(ISNUMBER('Panel Spreadsheet'!AR150),'Panel Spreadsheet'!AR150*Maturity!AR150,"")</f>
        <v/>
      </c>
      <c r="AS150" s="3" t="str">
        <f>IF(ISNUMBER('Panel Spreadsheet'!AS150),'Panel Spreadsheet'!AS150*Maturity!AS150,"")</f>
        <v/>
      </c>
      <c r="AT150" s="3" t="str">
        <f>IF(ISNUMBER('Panel Spreadsheet'!AT150),'Panel Spreadsheet'!AT150*Maturity!AT150,"")</f>
        <v/>
      </c>
      <c r="AU150" s="3" t="str">
        <f>IF(ISNUMBER('Panel Spreadsheet'!AU150),'Panel Spreadsheet'!AU150*Maturity!AU150,"")</f>
        <v/>
      </c>
      <c r="AV150" s="3" t="str">
        <f>IF(ISNUMBER('Panel Spreadsheet'!AV150),'Panel Spreadsheet'!AV150*Maturity!AV150,"")</f>
        <v/>
      </c>
      <c r="AW150" s="3" t="str">
        <f>IF(ISNUMBER('Panel Spreadsheet'!AW150),'Panel Spreadsheet'!AW150*Maturity!AW150,"")</f>
        <v/>
      </c>
      <c r="AX150" s="3" t="str">
        <f>IF(ISNUMBER('Panel Spreadsheet'!AX150),'Panel Spreadsheet'!AX150*Maturity!AX150,"")</f>
        <v/>
      </c>
      <c r="AY150" s="3" t="str">
        <f>IF(ISNUMBER('Panel Spreadsheet'!AY150),'Panel Spreadsheet'!AY150*Maturity!AY150,"")</f>
        <v/>
      </c>
      <c r="AZ150" s="3" t="str">
        <f>IF(ISNUMBER('Panel Spreadsheet'!AZ150),'Panel Spreadsheet'!AZ150*Maturity!AZ150,"")</f>
        <v/>
      </c>
      <c r="BA150" s="3" t="str">
        <f>IF(ISNUMBER('Panel Spreadsheet'!BA150),'Panel Spreadsheet'!BA150*Maturity!BA150,"")</f>
        <v/>
      </c>
      <c r="BB150" s="3" t="str">
        <f>IF(ISNUMBER('Panel Spreadsheet'!BB150),'Panel Spreadsheet'!BB150*Maturity!BB150,"")</f>
        <v/>
      </c>
      <c r="BC150" s="3" t="str">
        <f>IF(ISNUMBER('Panel Spreadsheet'!BC150),'Panel Spreadsheet'!BC150*Maturity!BC150,"")</f>
        <v/>
      </c>
      <c r="BD150" s="3" t="str">
        <f>IF(ISNUMBER('Panel Spreadsheet'!BD150),'Panel Spreadsheet'!BD150*Maturity!BD150,"")</f>
        <v/>
      </c>
      <c r="BE150" s="3" t="str">
        <f>IF(ISNUMBER('Panel Spreadsheet'!BE150),'Panel Spreadsheet'!BE150*Maturity!BE150,"")</f>
        <v/>
      </c>
      <c r="BF150" s="3" t="str">
        <f>IF(ISNUMBER('Panel Spreadsheet'!BF150),'Panel Spreadsheet'!BF150*Maturity!BF150,"")</f>
        <v/>
      </c>
      <c r="BG150" s="3" t="str">
        <f>IF(ISNUMBER('Panel Spreadsheet'!BG150),'Panel Spreadsheet'!BG150*Maturity!BG150,"")</f>
        <v/>
      </c>
      <c r="BH150" s="3" t="str">
        <f>IF(ISNUMBER('Panel Spreadsheet'!BH150),'Panel Spreadsheet'!BH150*Maturity!BH150,"")</f>
        <v/>
      </c>
      <c r="BI150" s="3">
        <f>IF(ISNUMBER('Panel Spreadsheet'!BI150),'Panel Spreadsheet'!BI150*Maturity!BI150,"")</f>
        <v>0</v>
      </c>
      <c r="BJ150" s="3">
        <f>IF(ISNUMBER('Panel Spreadsheet'!BJ150),'Panel Spreadsheet'!BJ150*Maturity!BJ150,"")</f>
        <v>-250000</v>
      </c>
      <c r="BK150" s="3" t="str">
        <f>IF(ISNUMBER('Panel Spreadsheet'!BK150),'Panel Spreadsheet'!BK150*Maturity!BK150,"")</f>
        <v/>
      </c>
      <c r="BL150" s="3" t="str">
        <f>IF(ISNUMBER('Panel Spreadsheet'!BL150),'Panel Spreadsheet'!BL150*Maturity!BL150,"")</f>
        <v/>
      </c>
      <c r="BM150" s="3" t="str">
        <f>IF(ISNUMBER('Panel Spreadsheet'!BM150),'Panel Spreadsheet'!BM150*Maturity!BM150,"")</f>
        <v/>
      </c>
    </row>
    <row r="151" spans="1:65" x14ac:dyDescent="0.35">
      <c r="A151" s="133" t="s">
        <v>76</v>
      </c>
      <c r="B151" s="22" t="s">
        <v>172</v>
      </c>
      <c r="C151" s="27">
        <v>9</v>
      </c>
      <c r="D151" s="26">
        <v>1970</v>
      </c>
      <c r="E151" s="115">
        <v>1970</v>
      </c>
      <c r="F151" s="3" t="str">
        <f>IF(ISNUMBER('Panel Spreadsheet'!F151),'Panel Spreadsheet'!F151*Maturity!F151,"")</f>
        <v/>
      </c>
      <c r="G151" s="3" t="str">
        <f>IF(ISNUMBER('Panel Spreadsheet'!G151),'Panel Spreadsheet'!G151*Maturity!G151,"")</f>
        <v/>
      </c>
      <c r="H151" s="3" t="str">
        <f>IF(ISNUMBER('Panel Spreadsheet'!H151),'Panel Spreadsheet'!H151*Maturity!H151,"")</f>
        <v/>
      </c>
      <c r="I151" s="3" t="str">
        <f>IF(ISNUMBER('Panel Spreadsheet'!I151),'Panel Spreadsheet'!I151*Maturity!I151,"")</f>
        <v/>
      </c>
      <c r="J151" s="3" t="str">
        <f>IF(ISNUMBER('Panel Spreadsheet'!J151),'Panel Spreadsheet'!J151*Maturity!J151,"")</f>
        <v/>
      </c>
      <c r="K151" s="3" t="str">
        <f>IF(ISNUMBER('Panel Spreadsheet'!K151),'Panel Spreadsheet'!K151*Maturity!K151,"")</f>
        <v/>
      </c>
      <c r="L151" s="3" t="str">
        <f>IF(ISNUMBER('Panel Spreadsheet'!L151),'Panel Spreadsheet'!L151*Maturity!L151,"")</f>
        <v/>
      </c>
      <c r="M151" s="3" t="str">
        <f>IF(ISNUMBER('Panel Spreadsheet'!M151),'Panel Spreadsheet'!M151*Maturity!M151,"")</f>
        <v/>
      </c>
      <c r="N151" s="3" t="str">
        <f>IF(ISNUMBER('Panel Spreadsheet'!N151),'Panel Spreadsheet'!N151*Maturity!N151,"")</f>
        <v/>
      </c>
      <c r="O151" s="3" t="str">
        <f>IF(ISNUMBER('Panel Spreadsheet'!O151),'Panel Spreadsheet'!O151*Maturity!O151,"")</f>
        <v/>
      </c>
      <c r="P151" s="3" t="str">
        <f>IF(ISNUMBER('Panel Spreadsheet'!P151),'Panel Spreadsheet'!P151*Maturity!P151,"")</f>
        <v/>
      </c>
      <c r="Q151" s="3" t="str">
        <f>IF(ISNUMBER('Panel Spreadsheet'!Q151),'Panel Spreadsheet'!Q151*Maturity!Q151,"")</f>
        <v/>
      </c>
      <c r="R151" s="3" t="str">
        <f>IF(ISNUMBER('Panel Spreadsheet'!R151),'Panel Spreadsheet'!R151*Maturity!R151,"")</f>
        <v/>
      </c>
      <c r="S151" s="3" t="str">
        <f>IF(ISNUMBER('Panel Spreadsheet'!S151),'Panel Spreadsheet'!S151*Maturity!S151,"")</f>
        <v/>
      </c>
      <c r="T151" s="3" t="str">
        <f>IF(ISNUMBER('Panel Spreadsheet'!T151),'Panel Spreadsheet'!T151*Maturity!T151,"")</f>
        <v/>
      </c>
      <c r="U151" s="3" t="str">
        <f>IF(ISNUMBER('Panel Spreadsheet'!U151),'Panel Spreadsheet'!U151*Maturity!U151,"")</f>
        <v/>
      </c>
      <c r="V151" s="3" t="str">
        <f>IF(ISNUMBER('Panel Spreadsheet'!V151),'Panel Spreadsheet'!V151*Maturity!V151,"")</f>
        <v/>
      </c>
      <c r="W151" s="3" t="str">
        <f>IF(ISNUMBER('Panel Spreadsheet'!W151),'Panel Spreadsheet'!W151*Maturity!W151,"")</f>
        <v/>
      </c>
      <c r="X151" s="3" t="str">
        <f>IF(ISNUMBER('Panel Spreadsheet'!X151),'Panel Spreadsheet'!X151*Maturity!X151,"")</f>
        <v/>
      </c>
      <c r="Y151" s="3" t="str">
        <f>IF(ISNUMBER('Panel Spreadsheet'!Y151),'Panel Spreadsheet'!Y151*Maturity!Y151,"")</f>
        <v/>
      </c>
      <c r="Z151" s="3" t="str">
        <f>IF(ISNUMBER('Panel Spreadsheet'!Z151),'Panel Spreadsheet'!Z151*Maturity!Z151,"")</f>
        <v/>
      </c>
      <c r="AA151" s="3" t="str">
        <f>IF(ISNUMBER('Panel Spreadsheet'!AA151),'Panel Spreadsheet'!AA151*Maturity!AA151,"")</f>
        <v/>
      </c>
      <c r="AB151" s="3" t="str">
        <f>IF(ISNUMBER('Panel Spreadsheet'!AB151),'Panel Spreadsheet'!AB151*Maturity!AB151,"")</f>
        <v/>
      </c>
      <c r="AC151" s="3" t="str">
        <f>IF(ISNUMBER('Panel Spreadsheet'!AC151),'Panel Spreadsheet'!AC151*Maturity!AC151,"")</f>
        <v/>
      </c>
      <c r="AD151" s="3" t="str">
        <f>IF(ISNUMBER('Panel Spreadsheet'!AD151),'Panel Spreadsheet'!AD151*Maturity!AD151,"")</f>
        <v/>
      </c>
      <c r="AE151" s="3" t="str">
        <f>IF(ISNUMBER('Panel Spreadsheet'!AE151),'Panel Spreadsheet'!AE151*Maturity!AE151,"")</f>
        <v/>
      </c>
      <c r="AF151" s="3" t="str">
        <f>IF(ISNUMBER('Panel Spreadsheet'!AF151),'Panel Spreadsheet'!AF151*Maturity!AF151,"")</f>
        <v/>
      </c>
      <c r="AG151" s="3" t="str">
        <f>IF(ISNUMBER('Panel Spreadsheet'!AG151),'Panel Spreadsheet'!AG151*Maturity!AG151,"")</f>
        <v/>
      </c>
      <c r="AH151" s="3" t="str">
        <f>IF(ISNUMBER('Panel Spreadsheet'!AH151),'Panel Spreadsheet'!AH151*Maturity!AH151,"")</f>
        <v/>
      </c>
      <c r="AI151" s="3" t="str">
        <f>IF(ISNUMBER('Panel Spreadsheet'!AI151),'Panel Spreadsheet'!AI151*Maturity!AI151,"")</f>
        <v/>
      </c>
      <c r="AJ151" s="3" t="str">
        <f>IF(ISNUMBER('Panel Spreadsheet'!AJ151),'Panel Spreadsheet'!AJ151*Maturity!AJ151,"")</f>
        <v/>
      </c>
      <c r="AK151" s="3" t="str">
        <f>IF(ISNUMBER('Panel Spreadsheet'!AK151),'Panel Spreadsheet'!AK151*Maturity!AK151,"")</f>
        <v/>
      </c>
      <c r="AL151" s="3" t="str">
        <f>IF(ISNUMBER('Panel Spreadsheet'!AL151),'Panel Spreadsheet'!AL151*Maturity!AL151,"")</f>
        <v/>
      </c>
      <c r="AM151" s="3" t="str">
        <f>IF(ISNUMBER('Panel Spreadsheet'!AM151),'Panel Spreadsheet'!AM151*Maturity!AM151,"")</f>
        <v/>
      </c>
      <c r="AN151" s="3" t="str">
        <f>IF(ISNUMBER('Panel Spreadsheet'!AN151),'Panel Spreadsheet'!AN151*Maturity!AN151,"")</f>
        <v/>
      </c>
      <c r="AO151" s="3" t="str">
        <f>IF(ISNUMBER('Panel Spreadsheet'!AO151),'Panel Spreadsheet'!AO151*Maturity!AO151,"")</f>
        <v/>
      </c>
      <c r="AP151" s="3" t="str">
        <f>IF(ISNUMBER('Panel Spreadsheet'!AP151),'Panel Spreadsheet'!AP151*Maturity!AP151,"")</f>
        <v/>
      </c>
      <c r="AQ151" s="3" t="str">
        <f>IF(ISNUMBER('Panel Spreadsheet'!AQ151),'Panel Spreadsheet'!AQ151*Maturity!AQ151,"")</f>
        <v/>
      </c>
      <c r="AR151" s="3" t="str">
        <f>IF(ISNUMBER('Panel Spreadsheet'!AR151),'Panel Spreadsheet'!AR151*Maturity!AR151,"")</f>
        <v/>
      </c>
      <c r="AS151" s="3" t="str">
        <f>IF(ISNUMBER('Panel Spreadsheet'!AS151),'Panel Spreadsheet'!AS151*Maturity!AS151,"")</f>
        <v/>
      </c>
      <c r="AT151" s="3" t="str">
        <f>IF(ISNUMBER('Panel Spreadsheet'!AT151),'Panel Spreadsheet'!AT151*Maturity!AT151,"")</f>
        <v/>
      </c>
      <c r="AU151" s="3" t="str">
        <f>IF(ISNUMBER('Panel Spreadsheet'!AU151),'Panel Spreadsheet'!AU151*Maturity!AU151,"")</f>
        <v/>
      </c>
      <c r="AV151" s="3" t="str">
        <f>IF(ISNUMBER('Panel Spreadsheet'!AV151),'Panel Spreadsheet'!AV151*Maturity!AV151,"")</f>
        <v/>
      </c>
      <c r="AW151" s="3" t="str">
        <f>IF(ISNUMBER('Panel Spreadsheet'!AW151),'Panel Spreadsheet'!AW151*Maturity!AW151,"")</f>
        <v/>
      </c>
      <c r="AX151" s="3" t="str">
        <f>IF(ISNUMBER('Panel Spreadsheet'!AX151),'Panel Spreadsheet'!AX151*Maturity!AX151,"")</f>
        <v/>
      </c>
      <c r="AY151" s="3" t="str">
        <f>IF(ISNUMBER('Panel Spreadsheet'!AY151),'Panel Spreadsheet'!AY151*Maturity!AY151,"")</f>
        <v/>
      </c>
      <c r="AZ151" s="3" t="str">
        <f>IF(ISNUMBER('Panel Spreadsheet'!AZ151),'Panel Spreadsheet'!AZ151*Maturity!AZ151,"")</f>
        <v/>
      </c>
      <c r="BA151" s="3" t="str">
        <f>IF(ISNUMBER('Panel Spreadsheet'!BA151),'Panel Spreadsheet'!BA151*Maturity!BA151,"")</f>
        <v/>
      </c>
      <c r="BB151" s="3" t="str">
        <f>IF(ISNUMBER('Panel Spreadsheet'!BB151),'Panel Spreadsheet'!BB151*Maturity!BB151,"")</f>
        <v/>
      </c>
      <c r="BC151" s="3" t="str">
        <f>IF(ISNUMBER('Panel Spreadsheet'!BC151),'Panel Spreadsheet'!BC151*Maturity!BC151,"")</f>
        <v/>
      </c>
      <c r="BD151" s="3" t="str">
        <f>IF(ISNUMBER('Panel Spreadsheet'!BD151),'Panel Spreadsheet'!BD151*Maturity!BD151,"")</f>
        <v/>
      </c>
      <c r="BE151" s="3" t="str">
        <f>IF(ISNUMBER('Panel Spreadsheet'!BE151),'Panel Spreadsheet'!BE151*Maturity!BE151,"")</f>
        <v/>
      </c>
      <c r="BF151" s="3" t="str">
        <f>IF(ISNUMBER('Panel Spreadsheet'!BF151),'Panel Spreadsheet'!BF151*Maturity!BF151,"")</f>
        <v/>
      </c>
      <c r="BG151" s="3" t="str">
        <f>IF(ISNUMBER('Panel Spreadsheet'!BG151),'Panel Spreadsheet'!BG151*Maturity!BG151,"")</f>
        <v/>
      </c>
      <c r="BH151" s="3" t="str">
        <f>IF(ISNUMBER('Panel Spreadsheet'!BH151),'Panel Spreadsheet'!BH151*Maturity!BH151,"")</f>
        <v/>
      </c>
      <c r="BI151" s="3">
        <f>IF(ISNUMBER('Panel Spreadsheet'!BI151),'Panel Spreadsheet'!BI151*Maturity!BI151,"")</f>
        <v>25667</v>
      </c>
      <c r="BJ151" s="3" t="str">
        <f>IF(ISNUMBER('Panel Spreadsheet'!BJ151),'Panel Spreadsheet'!BJ151*Maturity!BJ151,"")</f>
        <v/>
      </c>
      <c r="BK151" s="3" t="str">
        <f>IF(ISNUMBER('Panel Spreadsheet'!BK151),'Panel Spreadsheet'!BK151*Maturity!BK151,"")</f>
        <v/>
      </c>
      <c r="BL151" s="3" t="str">
        <f>IF(ISNUMBER('Panel Spreadsheet'!BL151),'Panel Spreadsheet'!BL151*Maturity!BL151,"")</f>
        <v/>
      </c>
      <c r="BM151" s="3" t="str">
        <f>IF(ISNUMBER('Panel Spreadsheet'!BM151),'Panel Spreadsheet'!BM151*Maturity!BM151,"")</f>
        <v/>
      </c>
    </row>
    <row r="152" spans="1:65" x14ac:dyDescent="0.35">
      <c r="A152" s="133" t="s">
        <v>82</v>
      </c>
      <c r="B152" s="49" t="s">
        <v>172</v>
      </c>
      <c r="C152" s="27">
        <v>9</v>
      </c>
      <c r="D152" s="26">
        <v>1970</v>
      </c>
      <c r="E152" s="115">
        <v>1970</v>
      </c>
      <c r="F152" s="3" t="str">
        <f>IF(ISNUMBER('Panel Spreadsheet'!F152),'Panel Spreadsheet'!F152*Maturity!F152,"")</f>
        <v/>
      </c>
      <c r="G152" s="3" t="str">
        <f>IF(ISNUMBER('Panel Spreadsheet'!G152),'Panel Spreadsheet'!G152*Maturity!G152,"")</f>
        <v/>
      </c>
      <c r="H152" s="3" t="str">
        <f>IF(ISNUMBER('Panel Spreadsheet'!H152),'Panel Spreadsheet'!H152*Maturity!H152,"")</f>
        <v/>
      </c>
      <c r="I152" s="3" t="str">
        <f>IF(ISNUMBER('Panel Spreadsheet'!I152),'Panel Spreadsheet'!I152*Maturity!I152,"")</f>
        <v/>
      </c>
      <c r="J152" s="3" t="str">
        <f>IF(ISNUMBER('Panel Spreadsheet'!J152),'Panel Spreadsheet'!J152*Maturity!J152,"")</f>
        <v/>
      </c>
      <c r="K152" s="3" t="str">
        <f>IF(ISNUMBER('Panel Spreadsheet'!K152),'Panel Spreadsheet'!K152*Maturity!K152,"")</f>
        <v/>
      </c>
      <c r="L152" s="3" t="str">
        <f>IF(ISNUMBER('Panel Spreadsheet'!L152),'Panel Spreadsheet'!L152*Maturity!L152,"")</f>
        <v/>
      </c>
      <c r="M152" s="3" t="str">
        <f>IF(ISNUMBER('Panel Spreadsheet'!M152),'Panel Spreadsheet'!M152*Maturity!M152,"")</f>
        <v/>
      </c>
      <c r="N152" s="3" t="str">
        <f>IF(ISNUMBER('Panel Spreadsheet'!N152),'Panel Spreadsheet'!N152*Maturity!N152,"")</f>
        <v/>
      </c>
      <c r="O152" s="3" t="str">
        <f>IF(ISNUMBER('Panel Spreadsheet'!O152),'Panel Spreadsheet'!O152*Maturity!O152,"")</f>
        <v/>
      </c>
      <c r="P152" s="3" t="str">
        <f>IF(ISNUMBER('Panel Spreadsheet'!P152),'Panel Spreadsheet'!P152*Maturity!P152,"")</f>
        <v/>
      </c>
      <c r="Q152" s="3" t="str">
        <f>IF(ISNUMBER('Panel Spreadsheet'!Q152),'Panel Spreadsheet'!Q152*Maturity!Q152,"")</f>
        <v/>
      </c>
      <c r="R152" s="3" t="str">
        <f>IF(ISNUMBER('Panel Spreadsheet'!R152),'Panel Spreadsheet'!R152*Maturity!R152,"")</f>
        <v/>
      </c>
      <c r="S152" s="3" t="str">
        <f>IF(ISNUMBER('Panel Spreadsheet'!S152),'Panel Spreadsheet'!S152*Maturity!S152,"")</f>
        <v/>
      </c>
      <c r="T152" s="3" t="str">
        <f>IF(ISNUMBER('Panel Spreadsheet'!T152),'Panel Spreadsheet'!T152*Maturity!T152,"")</f>
        <v/>
      </c>
      <c r="U152" s="3" t="str">
        <f>IF(ISNUMBER('Panel Spreadsheet'!U152),'Panel Spreadsheet'!U152*Maturity!U152,"")</f>
        <v/>
      </c>
      <c r="V152" s="3" t="str">
        <f>IF(ISNUMBER('Panel Spreadsheet'!V152),'Panel Spreadsheet'!V152*Maturity!V152,"")</f>
        <v/>
      </c>
      <c r="W152" s="3" t="str">
        <f>IF(ISNUMBER('Panel Spreadsheet'!W152),'Panel Spreadsheet'!W152*Maturity!W152,"")</f>
        <v/>
      </c>
      <c r="X152" s="3" t="str">
        <f>IF(ISNUMBER('Panel Spreadsheet'!X152),'Panel Spreadsheet'!X152*Maturity!X152,"")</f>
        <v/>
      </c>
      <c r="Y152" s="3" t="str">
        <f>IF(ISNUMBER('Panel Spreadsheet'!Y152),'Panel Spreadsheet'!Y152*Maturity!Y152,"")</f>
        <v/>
      </c>
      <c r="Z152" s="3" t="str">
        <f>IF(ISNUMBER('Panel Spreadsheet'!Z152),'Panel Spreadsheet'!Z152*Maturity!Z152,"")</f>
        <v/>
      </c>
      <c r="AA152" s="3" t="str">
        <f>IF(ISNUMBER('Panel Spreadsheet'!AA152),'Panel Spreadsheet'!AA152*Maturity!AA152,"")</f>
        <v/>
      </c>
      <c r="AB152" s="3" t="str">
        <f>IF(ISNUMBER('Panel Spreadsheet'!AB152),'Panel Spreadsheet'!AB152*Maturity!AB152,"")</f>
        <v/>
      </c>
      <c r="AC152" s="3" t="str">
        <f>IF(ISNUMBER('Panel Spreadsheet'!AC152),'Panel Spreadsheet'!AC152*Maturity!AC152,"")</f>
        <v/>
      </c>
      <c r="AD152" s="3" t="str">
        <f>IF(ISNUMBER('Panel Spreadsheet'!AD152),'Panel Spreadsheet'!AD152*Maturity!AD152,"")</f>
        <v/>
      </c>
      <c r="AE152" s="3" t="str">
        <f>IF(ISNUMBER('Panel Spreadsheet'!AE152),'Panel Spreadsheet'!AE152*Maturity!AE152,"")</f>
        <v/>
      </c>
      <c r="AF152" s="3" t="str">
        <f>IF(ISNUMBER('Panel Spreadsheet'!AF152),'Panel Spreadsheet'!AF152*Maturity!AF152,"")</f>
        <v/>
      </c>
      <c r="AG152" s="3" t="str">
        <f>IF(ISNUMBER('Panel Spreadsheet'!AG152),'Panel Spreadsheet'!AG152*Maturity!AG152,"")</f>
        <v/>
      </c>
      <c r="AH152" s="3" t="str">
        <f>IF(ISNUMBER('Panel Spreadsheet'!AH152),'Panel Spreadsheet'!AH152*Maturity!AH152,"")</f>
        <v/>
      </c>
      <c r="AI152" s="3" t="str">
        <f>IF(ISNUMBER('Panel Spreadsheet'!AI152),'Panel Spreadsheet'!AI152*Maturity!AI152,"")</f>
        <v/>
      </c>
      <c r="AJ152" s="3" t="str">
        <f>IF(ISNUMBER('Panel Spreadsheet'!AJ152),'Panel Spreadsheet'!AJ152*Maturity!AJ152,"")</f>
        <v/>
      </c>
      <c r="AK152" s="3" t="str">
        <f>IF(ISNUMBER('Panel Spreadsheet'!AK152),'Panel Spreadsheet'!AK152*Maturity!AK152,"")</f>
        <v/>
      </c>
      <c r="AL152" s="3" t="str">
        <f>IF(ISNUMBER('Panel Spreadsheet'!AL152),'Panel Spreadsheet'!AL152*Maturity!AL152,"")</f>
        <v/>
      </c>
      <c r="AM152" s="3" t="str">
        <f>IF(ISNUMBER('Panel Spreadsheet'!AM152),'Panel Spreadsheet'!AM152*Maturity!AM152,"")</f>
        <v/>
      </c>
      <c r="AN152" s="3" t="str">
        <f>IF(ISNUMBER('Panel Spreadsheet'!AN152),'Panel Spreadsheet'!AN152*Maturity!AN152,"")</f>
        <v/>
      </c>
      <c r="AO152" s="3" t="str">
        <f>IF(ISNUMBER('Panel Spreadsheet'!AO152),'Panel Spreadsheet'!AO152*Maturity!AO152,"")</f>
        <v/>
      </c>
      <c r="AP152" s="3" t="str">
        <f>IF(ISNUMBER('Panel Spreadsheet'!AP152),'Panel Spreadsheet'!AP152*Maturity!AP152,"")</f>
        <v/>
      </c>
      <c r="AQ152" s="3" t="str">
        <f>IF(ISNUMBER('Panel Spreadsheet'!AQ152),'Panel Spreadsheet'!AQ152*Maturity!AQ152,"")</f>
        <v/>
      </c>
      <c r="AR152" s="3" t="str">
        <f>IF(ISNUMBER('Panel Spreadsheet'!AR152),'Panel Spreadsheet'!AR152*Maturity!AR152,"")</f>
        <v/>
      </c>
      <c r="AS152" s="3" t="str">
        <f>IF(ISNUMBER('Panel Spreadsheet'!AS152),'Panel Spreadsheet'!AS152*Maturity!AS152,"")</f>
        <v/>
      </c>
      <c r="AT152" s="3" t="str">
        <f>IF(ISNUMBER('Panel Spreadsheet'!AT152),'Panel Spreadsheet'!AT152*Maturity!AT152,"")</f>
        <v/>
      </c>
      <c r="AU152" s="3" t="str">
        <f>IF(ISNUMBER('Panel Spreadsheet'!AU152),'Panel Spreadsheet'!AU152*Maturity!AU152,"")</f>
        <v/>
      </c>
      <c r="AV152" s="3" t="str">
        <f>IF(ISNUMBER('Panel Spreadsheet'!AV152),'Panel Spreadsheet'!AV152*Maturity!AV152,"")</f>
        <v/>
      </c>
      <c r="AW152" s="3" t="str">
        <f>IF(ISNUMBER('Panel Spreadsheet'!AW152),'Panel Spreadsheet'!AW152*Maturity!AW152,"")</f>
        <v/>
      </c>
      <c r="AX152" s="3" t="str">
        <f>IF(ISNUMBER('Panel Spreadsheet'!AX152),'Panel Spreadsheet'!AX152*Maturity!AX152,"")</f>
        <v/>
      </c>
      <c r="AY152" s="3" t="str">
        <f>IF(ISNUMBER('Panel Spreadsheet'!AY152),'Panel Spreadsheet'!AY152*Maturity!AY152,"")</f>
        <v/>
      </c>
      <c r="AZ152" s="3" t="str">
        <f>IF(ISNUMBER('Panel Spreadsheet'!AZ152),'Panel Spreadsheet'!AZ152*Maturity!AZ152,"")</f>
        <v/>
      </c>
      <c r="BA152" s="3" t="str">
        <f>IF(ISNUMBER('Panel Spreadsheet'!BA152),'Panel Spreadsheet'!BA152*Maturity!BA152,"")</f>
        <v/>
      </c>
      <c r="BB152" s="3" t="str">
        <f>IF(ISNUMBER('Panel Spreadsheet'!BB152),'Panel Spreadsheet'!BB152*Maturity!BB152,"")</f>
        <v/>
      </c>
      <c r="BC152" s="3" t="str">
        <f>IF(ISNUMBER('Panel Spreadsheet'!BC152),'Panel Spreadsheet'!BC152*Maturity!BC152,"")</f>
        <v/>
      </c>
      <c r="BD152" s="3" t="str">
        <f>IF(ISNUMBER('Panel Spreadsheet'!BD152),'Panel Spreadsheet'!BD152*Maturity!BD152,"")</f>
        <v/>
      </c>
      <c r="BE152" s="3" t="str">
        <f>IF(ISNUMBER('Panel Spreadsheet'!BE152),'Panel Spreadsheet'!BE152*Maturity!BE152,"")</f>
        <v/>
      </c>
      <c r="BF152" s="3" t="str">
        <f>IF(ISNUMBER('Panel Spreadsheet'!BF152),'Panel Spreadsheet'!BF152*Maturity!BF152,"")</f>
        <v/>
      </c>
      <c r="BG152" s="3" t="str">
        <f>IF(ISNUMBER('Panel Spreadsheet'!BG152),'Panel Spreadsheet'!BG152*Maturity!BG152,"")</f>
        <v/>
      </c>
      <c r="BH152" s="3" t="str">
        <f>IF(ISNUMBER('Panel Spreadsheet'!BH152),'Panel Spreadsheet'!BH152*Maturity!BH152,"")</f>
        <v/>
      </c>
      <c r="BI152" s="3">
        <f>IF(ISNUMBER('Panel Spreadsheet'!BI152),'Panel Spreadsheet'!BI152*Maturity!BI152,"")</f>
        <v>256669</v>
      </c>
      <c r="BJ152" s="3" t="str">
        <f>IF(ISNUMBER('Panel Spreadsheet'!BJ152),'Panel Spreadsheet'!BJ152*Maturity!BJ152,"")</f>
        <v/>
      </c>
      <c r="BK152" s="3" t="str">
        <f>IF(ISNUMBER('Panel Spreadsheet'!BK152),'Panel Spreadsheet'!BK152*Maturity!BK152,"")</f>
        <v/>
      </c>
      <c r="BL152" s="3" t="str">
        <f>IF(ISNUMBER('Panel Spreadsheet'!BL152),'Panel Spreadsheet'!BL152*Maturity!BL152,"")</f>
        <v/>
      </c>
      <c r="BM152" s="3" t="str">
        <f>IF(ISNUMBER('Panel Spreadsheet'!BM152),'Panel Spreadsheet'!BM152*Maturity!BM152,"")</f>
        <v/>
      </c>
    </row>
    <row r="153" spans="1:65" x14ac:dyDescent="0.35">
      <c r="A153" s="133" t="s">
        <v>84</v>
      </c>
      <c r="B153" s="49" t="s">
        <v>172</v>
      </c>
      <c r="C153" s="27">
        <v>9</v>
      </c>
      <c r="D153" s="26">
        <v>1970</v>
      </c>
      <c r="E153" s="115">
        <v>1970</v>
      </c>
      <c r="F153" s="3" t="str">
        <f>IF(ISNUMBER('Panel Spreadsheet'!F153),'Panel Spreadsheet'!F153*Maturity!F153,"")</f>
        <v/>
      </c>
      <c r="G153" s="3" t="str">
        <f>IF(ISNUMBER('Panel Spreadsheet'!G153),'Panel Spreadsheet'!G153*Maturity!G153,"")</f>
        <v/>
      </c>
      <c r="H153" s="3" t="str">
        <f>IF(ISNUMBER('Panel Spreadsheet'!H153),'Panel Spreadsheet'!H153*Maturity!H153,"")</f>
        <v/>
      </c>
      <c r="I153" s="3" t="str">
        <f>IF(ISNUMBER('Panel Spreadsheet'!I153),'Panel Spreadsheet'!I153*Maturity!I153,"")</f>
        <v/>
      </c>
      <c r="J153" s="3" t="str">
        <f>IF(ISNUMBER('Panel Spreadsheet'!J153),'Panel Spreadsheet'!J153*Maturity!J153,"")</f>
        <v/>
      </c>
      <c r="K153" s="3" t="str">
        <f>IF(ISNUMBER('Panel Spreadsheet'!K153),'Panel Spreadsheet'!K153*Maturity!K153,"")</f>
        <v/>
      </c>
      <c r="L153" s="3" t="str">
        <f>IF(ISNUMBER('Panel Spreadsheet'!L153),'Panel Spreadsheet'!L153*Maturity!L153,"")</f>
        <v/>
      </c>
      <c r="M153" s="3" t="str">
        <f>IF(ISNUMBER('Panel Spreadsheet'!M153),'Panel Spreadsheet'!M153*Maturity!M153,"")</f>
        <v/>
      </c>
      <c r="N153" s="3" t="str">
        <f>IF(ISNUMBER('Panel Spreadsheet'!N153),'Panel Spreadsheet'!N153*Maturity!N153,"")</f>
        <v/>
      </c>
      <c r="O153" s="3" t="str">
        <f>IF(ISNUMBER('Panel Spreadsheet'!O153),'Panel Spreadsheet'!O153*Maturity!O153,"")</f>
        <v/>
      </c>
      <c r="P153" s="3" t="str">
        <f>IF(ISNUMBER('Panel Spreadsheet'!P153),'Panel Spreadsheet'!P153*Maturity!P153,"")</f>
        <v/>
      </c>
      <c r="Q153" s="3" t="str">
        <f>IF(ISNUMBER('Panel Spreadsheet'!Q153),'Panel Spreadsheet'!Q153*Maturity!Q153,"")</f>
        <v/>
      </c>
      <c r="R153" s="3" t="str">
        <f>IF(ISNUMBER('Panel Spreadsheet'!R153),'Panel Spreadsheet'!R153*Maturity!R153,"")</f>
        <v/>
      </c>
      <c r="S153" s="3" t="str">
        <f>IF(ISNUMBER('Panel Spreadsheet'!S153),'Panel Spreadsheet'!S153*Maturity!S153,"")</f>
        <v/>
      </c>
      <c r="T153" s="3" t="str">
        <f>IF(ISNUMBER('Panel Spreadsheet'!T153),'Panel Spreadsheet'!T153*Maturity!T153,"")</f>
        <v/>
      </c>
      <c r="U153" s="3" t="str">
        <f>IF(ISNUMBER('Panel Spreadsheet'!U153),'Panel Spreadsheet'!U153*Maturity!U153,"")</f>
        <v/>
      </c>
      <c r="V153" s="3" t="str">
        <f>IF(ISNUMBER('Panel Spreadsheet'!V153),'Panel Spreadsheet'!V153*Maturity!V153,"")</f>
        <v/>
      </c>
      <c r="W153" s="3" t="str">
        <f>IF(ISNUMBER('Panel Spreadsheet'!W153),'Panel Spreadsheet'!W153*Maturity!W153,"")</f>
        <v/>
      </c>
      <c r="X153" s="3" t="str">
        <f>IF(ISNUMBER('Panel Spreadsheet'!X153),'Panel Spreadsheet'!X153*Maturity!X153,"")</f>
        <v/>
      </c>
      <c r="Y153" s="3" t="str">
        <f>IF(ISNUMBER('Panel Spreadsheet'!Y153),'Panel Spreadsheet'!Y153*Maturity!Y153,"")</f>
        <v/>
      </c>
      <c r="Z153" s="3" t="str">
        <f>IF(ISNUMBER('Panel Spreadsheet'!Z153),'Panel Spreadsheet'!Z153*Maturity!Z153,"")</f>
        <v/>
      </c>
      <c r="AA153" s="3" t="str">
        <f>IF(ISNUMBER('Panel Spreadsheet'!AA153),'Panel Spreadsheet'!AA153*Maturity!AA153,"")</f>
        <v/>
      </c>
      <c r="AB153" s="3" t="str">
        <f>IF(ISNUMBER('Panel Spreadsheet'!AB153),'Panel Spreadsheet'!AB153*Maturity!AB153,"")</f>
        <v/>
      </c>
      <c r="AC153" s="3" t="str">
        <f>IF(ISNUMBER('Panel Spreadsheet'!AC153),'Panel Spreadsheet'!AC153*Maturity!AC153,"")</f>
        <v/>
      </c>
      <c r="AD153" s="3" t="str">
        <f>IF(ISNUMBER('Panel Spreadsheet'!AD153),'Panel Spreadsheet'!AD153*Maturity!AD153,"")</f>
        <v/>
      </c>
      <c r="AE153" s="3" t="str">
        <f>IF(ISNUMBER('Panel Spreadsheet'!AE153),'Panel Spreadsheet'!AE153*Maturity!AE153,"")</f>
        <v/>
      </c>
      <c r="AF153" s="3" t="str">
        <f>IF(ISNUMBER('Panel Spreadsheet'!AF153),'Panel Spreadsheet'!AF153*Maturity!AF153,"")</f>
        <v/>
      </c>
      <c r="AG153" s="3" t="str">
        <f>IF(ISNUMBER('Panel Spreadsheet'!AG153),'Panel Spreadsheet'!AG153*Maturity!AG153,"")</f>
        <v/>
      </c>
      <c r="AH153" s="3" t="str">
        <f>IF(ISNUMBER('Panel Spreadsheet'!AH153),'Panel Spreadsheet'!AH153*Maturity!AH153,"")</f>
        <v/>
      </c>
      <c r="AI153" s="3" t="str">
        <f>IF(ISNUMBER('Panel Spreadsheet'!AI153),'Panel Spreadsheet'!AI153*Maturity!AI153,"")</f>
        <v/>
      </c>
      <c r="AJ153" s="3" t="str">
        <f>IF(ISNUMBER('Panel Spreadsheet'!AJ153),'Panel Spreadsheet'!AJ153*Maturity!AJ153,"")</f>
        <v/>
      </c>
      <c r="AK153" s="3" t="str">
        <f>IF(ISNUMBER('Panel Spreadsheet'!AK153),'Panel Spreadsheet'!AK153*Maturity!AK153,"")</f>
        <v/>
      </c>
      <c r="AL153" s="3" t="str">
        <f>IF(ISNUMBER('Panel Spreadsheet'!AL153),'Panel Spreadsheet'!AL153*Maturity!AL153,"")</f>
        <v/>
      </c>
      <c r="AM153" s="3" t="str">
        <f>IF(ISNUMBER('Panel Spreadsheet'!AM153),'Panel Spreadsheet'!AM153*Maturity!AM153,"")</f>
        <v/>
      </c>
      <c r="AN153" s="3" t="str">
        <f>IF(ISNUMBER('Panel Spreadsheet'!AN153),'Panel Spreadsheet'!AN153*Maturity!AN153,"")</f>
        <v/>
      </c>
      <c r="AO153" s="3" t="str">
        <f>IF(ISNUMBER('Panel Spreadsheet'!AO153),'Panel Spreadsheet'!AO153*Maturity!AO153,"")</f>
        <v/>
      </c>
      <c r="AP153" s="3" t="str">
        <f>IF(ISNUMBER('Panel Spreadsheet'!AP153),'Panel Spreadsheet'!AP153*Maturity!AP153,"")</f>
        <v/>
      </c>
      <c r="AQ153" s="3" t="str">
        <f>IF(ISNUMBER('Panel Spreadsheet'!AQ153),'Panel Spreadsheet'!AQ153*Maturity!AQ153,"")</f>
        <v/>
      </c>
      <c r="AR153" s="3" t="str">
        <f>IF(ISNUMBER('Panel Spreadsheet'!AR153),'Panel Spreadsheet'!AR153*Maturity!AR153,"")</f>
        <v/>
      </c>
      <c r="AS153" s="3" t="str">
        <f>IF(ISNUMBER('Panel Spreadsheet'!AS153),'Panel Spreadsheet'!AS153*Maturity!AS153,"")</f>
        <v/>
      </c>
      <c r="AT153" s="3" t="str">
        <f>IF(ISNUMBER('Panel Spreadsheet'!AT153),'Panel Spreadsheet'!AT153*Maturity!AT153,"")</f>
        <v/>
      </c>
      <c r="AU153" s="3" t="str">
        <f>IF(ISNUMBER('Panel Spreadsheet'!AU153),'Panel Spreadsheet'!AU153*Maturity!AU153,"")</f>
        <v/>
      </c>
      <c r="AV153" s="3" t="str">
        <f>IF(ISNUMBER('Panel Spreadsheet'!AV153),'Panel Spreadsheet'!AV153*Maturity!AV153,"")</f>
        <v/>
      </c>
      <c r="AW153" s="3" t="str">
        <f>IF(ISNUMBER('Panel Spreadsheet'!AW153),'Panel Spreadsheet'!AW153*Maturity!AW153,"")</f>
        <v/>
      </c>
      <c r="AX153" s="3" t="str">
        <f>IF(ISNUMBER('Panel Spreadsheet'!AX153),'Panel Spreadsheet'!AX153*Maturity!AX153,"")</f>
        <v/>
      </c>
      <c r="AY153" s="3" t="str">
        <f>IF(ISNUMBER('Panel Spreadsheet'!AY153),'Panel Spreadsheet'!AY153*Maturity!AY153,"")</f>
        <v/>
      </c>
      <c r="AZ153" s="3" t="str">
        <f>IF(ISNUMBER('Panel Spreadsheet'!AZ153),'Panel Spreadsheet'!AZ153*Maturity!AZ153,"")</f>
        <v/>
      </c>
      <c r="BA153" s="3" t="str">
        <f>IF(ISNUMBER('Panel Spreadsheet'!BA153),'Panel Spreadsheet'!BA153*Maturity!BA153,"")</f>
        <v/>
      </c>
      <c r="BB153" s="3" t="str">
        <f>IF(ISNUMBER('Panel Spreadsheet'!BB153),'Panel Spreadsheet'!BB153*Maturity!BB153,"")</f>
        <v/>
      </c>
      <c r="BC153" s="3" t="str">
        <f>IF(ISNUMBER('Panel Spreadsheet'!BC153),'Panel Spreadsheet'!BC153*Maturity!BC153,"")</f>
        <v/>
      </c>
      <c r="BD153" s="3" t="str">
        <f>IF(ISNUMBER('Panel Spreadsheet'!BD153),'Panel Spreadsheet'!BD153*Maturity!BD153,"")</f>
        <v/>
      </c>
      <c r="BE153" s="3" t="str">
        <f>IF(ISNUMBER('Panel Spreadsheet'!BE153),'Panel Spreadsheet'!BE153*Maturity!BE153,"")</f>
        <v/>
      </c>
      <c r="BF153" s="3" t="str">
        <f>IF(ISNUMBER('Panel Spreadsheet'!BF153),'Panel Spreadsheet'!BF153*Maturity!BF153,"")</f>
        <v/>
      </c>
      <c r="BG153" s="3" t="str">
        <f>IF(ISNUMBER('Panel Spreadsheet'!BG153),'Panel Spreadsheet'!BG153*Maturity!BG153,"")</f>
        <v/>
      </c>
      <c r="BH153" s="3" t="str">
        <f>IF(ISNUMBER('Panel Spreadsheet'!BH153),'Panel Spreadsheet'!BH153*Maturity!BH153,"")</f>
        <v/>
      </c>
      <c r="BI153" s="3">
        <f>IF(ISNUMBER('Panel Spreadsheet'!BI153),'Panel Spreadsheet'!BI153*Maturity!BI153,"")</f>
        <v>15400</v>
      </c>
      <c r="BJ153" s="3" t="str">
        <f>IF(ISNUMBER('Panel Spreadsheet'!BJ153),'Panel Spreadsheet'!BJ153*Maturity!BJ153,"")</f>
        <v/>
      </c>
      <c r="BK153" s="3" t="str">
        <f>IF(ISNUMBER('Panel Spreadsheet'!BK153),'Panel Spreadsheet'!BK153*Maturity!BK153,"")</f>
        <v/>
      </c>
      <c r="BL153" s="3" t="str">
        <f>IF(ISNUMBER('Panel Spreadsheet'!BL153),'Panel Spreadsheet'!BL153*Maturity!BL153,"")</f>
        <v/>
      </c>
      <c r="BM153" s="3" t="str">
        <f>IF(ISNUMBER('Panel Spreadsheet'!BM153),'Panel Spreadsheet'!BM153*Maturity!BM153,"")</f>
        <v/>
      </c>
    </row>
    <row r="154" spans="1:65" x14ac:dyDescent="0.35">
      <c r="A154" s="133" t="s">
        <v>85</v>
      </c>
      <c r="B154" s="49" t="s">
        <v>172</v>
      </c>
      <c r="C154" s="27">
        <v>9</v>
      </c>
      <c r="D154" s="26">
        <v>1970</v>
      </c>
      <c r="E154" s="115">
        <v>1970</v>
      </c>
      <c r="F154" s="3" t="str">
        <f>IF(ISNUMBER('Panel Spreadsheet'!F154),'Panel Spreadsheet'!F154*Maturity!F154,"")</f>
        <v/>
      </c>
      <c r="G154" s="3" t="str">
        <f>IF(ISNUMBER('Panel Spreadsheet'!G154),'Panel Spreadsheet'!G154*Maturity!G154,"")</f>
        <v/>
      </c>
      <c r="H154" s="3" t="str">
        <f>IF(ISNUMBER('Panel Spreadsheet'!H154),'Panel Spreadsheet'!H154*Maturity!H154,"")</f>
        <v/>
      </c>
      <c r="I154" s="3" t="str">
        <f>IF(ISNUMBER('Panel Spreadsheet'!I154),'Panel Spreadsheet'!I154*Maturity!I154,"")</f>
        <v/>
      </c>
      <c r="J154" s="3" t="str">
        <f>IF(ISNUMBER('Panel Spreadsheet'!J154),'Panel Spreadsheet'!J154*Maturity!J154,"")</f>
        <v/>
      </c>
      <c r="K154" s="3" t="str">
        <f>IF(ISNUMBER('Panel Spreadsheet'!K154),'Panel Spreadsheet'!K154*Maturity!K154,"")</f>
        <v/>
      </c>
      <c r="L154" s="3" t="str">
        <f>IF(ISNUMBER('Panel Spreadsheet'!L154),'Panel Spreadsheet'!L154*Maturity!L154,"")</f>
        <v/>
      </c>
      <c r="M154" s="3" t="str">
        <f>IF(ISNUMBER('Panel Spreadsheet'!M154),'Panel Spreadsheet'!M154*Maturity!M154,"")</f>
        <v/>
      </c>
      <c r="N154" s="3" t="str">
        <f>IF(ISNUMBER('Panel Spreadsheet'!N154),'Panel Spreadsheet'!N154*Maturity!N154,"")</f>
        <v/>
      </c>
      <c r="O154" s="3" t="str">
        <f>IF(ISNUMBER('Panel Spreadsheet'!O154),'Panel Spreadsheet'!O154*Maturity!O154,"")</f>
        <v/>
      </c>
      <c r="P154" s="3" t="str">
        <f>IF(ISNUMBER('Panel Spreadsheet'!P154),'Panel Spreadsheet'!P154*Maturity!P154,"")</f>
        <v/>
      </c>
      <c r="Q154" s="3" t="str">
        <f>IF(ISNUMBER('Panel Spreadsheet'!Q154),'Panel Spreadsheet'!Q154*Maturity!Q154,"")</f>
        <v/>
      </c>
      <c r="R154" s="3" t="str">
        <f>IF(ISNUMBER('Panel Spreadsheet'!R154),'Panel Spreadsheet'!R154*Maturity!R154,"")</f>
        <v/>
      </c>
      <c r="S154" s="3" t="str">
        <f>IF(ISNUMBER('Panel Spreadsheet'!S154),'Panel Spreadsheet'!S154*Maturity!S154,"")</f>
        <v/>
      </c>
      <c r="T154" s="3" t="str">
        <f>IF(ISNUMBER('Panel Spreadsheet'!T154),'Panel Spreadsheet'!T154*Maturity!T154,"")</f>
        <v/>
      </c>
      <c r="U154" s="3" t="str">
        <f>IF(ISNUMBER('Panel Spreadsheet'!U154),'Panel Spreadsheet'!U154*Maturity!U154,"")</f>
        <v/>
      </c>
      <c r="V154" s="3" t="str">
        <f>IF(ISNUMBER('Panel Spreadsheet'!V154),'Panel Spreadsheet'!V154*Maturity!V154,"")</f>
        <v/>
      </c>
      <c r="W154" s="3" t="str">
        <f>IF(ISNUMBER('Panel Spreadsheet'!W154),'Panel Spreadsheet'!W154*Maturity!W154,"")</f>
        <v/>
      </c>
      <c r="X154" s="3" t="str">
        <f>IF(ISNUMBER('Panel Spreadsheet'!X154),'Panel Spreadsheet'!X154*Maturity!X154,"")</f>
        <v/>
      </c>
      <c r="Y154" s="3" t="str">
        <f>IF(ISNUMBER('Panel Spreadsheet'!Y154),'Panel Spreadsheet'!Y154*Maturity!Y154,"")</f>
        <v/>
      </c>
      <c r="Z154" s="3" t="str">
        <f>IF(ISNUMBER('Panel Spreadsheet'!Z154),'Panel Spreadsheet'!Z154*Maturity!Z154,"")</f>
        <v/>
      </c>
      <c r="AA154" s="3" t="str">
        <f>IF(ISNUMBER('Panel Spreadsheet'!AA154),'Panel Spreadsheet'!AA154*Maturity!AA154,"")</f>
        <v/>
      </c>
      <c r="AB154" s="3" t="str">
        <f>IF(ISNUMBER('Panel Spreadsheet'!AB154),'Panel Spreadsheet'!AB154*Maturity!AB154,"")</f>
        <v/>
      </c>
      <c r="AC154" s="3" t="str">
        <f>IF(ISNUMBER('Panel Spreadsheet'!AC154),'Panel Spreadsheet'!AC154*Maturity!AC154,"")</f>
        <v/>
      </c>
      <c r="AD154" s="3" t="str">
        <f>IF(ISNUMBER('Panel Spreadsheet'!AD154),'Panel Spreadsheet'!AD154*Maturity!AD154,"")</f>
        <v/>
      </c>
      <c r="AE154" s="3" t="str">
        <f>IF(ISNUMBER('Panel Spreadsheet'!AE154),'Panel Spreadsheet'!AE154*Maturity!AE154,"")</f>
        <v/>
      </c>
      <c r="AF154" s="3" t="str">
        <f>IF(ISNUMBER('Panel Spreadsheet'!AF154),'Panel Spreadsheet'!AF154*Maturity!AF154,"")</f>
        <v/>
      </c>
      <c r="AG154" s="3" t="str">
        <f>IF(ISNUMBER('Panel Spreadsheet'!AG154),'Panel Spreadsheet'!AG154*Maturity!AG154,"")</f>
        <v/>
      </c>
      <c r="AH154" s="3" t="str">
        <f>IF(ISNUMBER('Panel Spreadsheet'!AH154),'Panel Spreadsheet'!AH154*Maturity!AH154,"")</f>
        <v/>
      </c>
      <c r="AI154" s="3" t="str">
        <f>IF(ISNUMBER('Panel Spreadsheet'!AI154),'Panel Spreadsheet'!AI154*Maturity!AI154,"")</f>
        <v/>
      </c>
      <c r="AJ154" s="3" t="str">
        <f>IF(ISNUMBER('Panel Spreadsheet'!AJ154),'Panel Spreadsheet'!AJ154*Maturity!AJ154,"")</f>
        <v/>
      </c>
      <c r="AK154" s="3" t="str">
        <f>IF(ISNUMBER('Panel Spreadsheet'!AK154),'Panel Spreadsheet'!AK154*Maturity!AK154,"")</f>
        <v/>
      </c>
      <c r="AL154" s="3" t="str">
        <f>IF(ISNUMBER('Panel Spreadsheet'!AL154),'Panel Spreadsheet'!AL154*Maturity!AL154,"")</f>
        <v/>
      </c>
      <c r="AM154" s="3" t="str">
        <f>IF(ISNUMBER('Panel Spreadsheet'!AM154),'Panel Spreadsheet'!AM154*Maturity!AM154,"")</f>
        <v/>
      </c>
      <c r="AN154" s="3" t="str">
        <f>IF(ISNUMBER('Panel Spreadsheet'!AN154),'Panel Spreadsheet'!AN154*Maturity!AN154,"")</f>
        <v/>
      </c>
      <c r="AO154" s="3" t="str">
        <f>IF(ISNUMBER('Panel Spreadsheet'!AO154),'Panel Spreadsheet'!AO154*Maturity!AO154,"")</f>
        <v/>
      </c>
      <c r="AP154" s="3" t="str">
        <f>IF(ISNUMBER('Panel Spreadsheet'!AP154),'Panel Spreadsheet'!AP154*Maturity!AP154,"")</f>
        <v/>
      </c>
      <c r="AQ154" s="3" t="str">
        <f>IF(ISNUMBER('Panel Spreadsheet'!AQ154),'Panel Spreadsheet'!AQ154*Maturity!AQ154,"")</f>
        <v/>
      </c>
      <c r="AR154" s="3" t="str">
        <f>IF(ISNUMBER('Panel Spreadsheet'!AR154),'Panel Spreadsheet'!AR154*Maturity!AR154,"")</f>
        <v/>
      </c>
      <c r="AS154" s="3" t="str">
        <f>IF(ISNUMBER('Panel Spreadsheet'!AS154),'Panel Spreadsheet'!AS154*Maturity!AS154,"")</f>
        <v/>
      </c>
      <c r="AT154" s="3" t="str">
        <f>IF(ISNUMBER('Panel Spreadsheet'!AT154),'Panel Spreadsheet'!AT154*Maturity!AT154,"")</f>
        <v/>
      </c>
      <c r="AU154" s="3" t="str">
        <f>IF(ISNUMBER('Panel Spreadsheet'!AU154),'Panel Spreadsheet'!AU154*Maturity!AU154,"")</f>
        <v/>
      </c>
      <c r="AV154" s="3" t="str">
        <f>IF(ISNUMBER('Panel Spreadsheet'!AV154),'Panel Spreadsheet'!AV154*Maturity!AV154,"")</f>
        <v/>
      </c>
      <c r="AW154" s="3" t="str">
        <f>IF(ISNUMBER('Panel Spreadsheet'!AW154),'Panel Spreadsheet'!AW154*Maturity!AW154,"")</f>
        <v/>
      </c>
      <c r="AX154" s="3" t="str">
        <f>IF(ISNUMBER('Panel Spreadsheet'!AX154),'Panel Spreadsheet'!AX154*Maturity!AX154,"")</f>
        <v/>
      </c>
      <c r="AY154" s="3" t="str">
        <f>IF(ISNUMBER('Panel Spreadsheet'!AY154),'Panel Spreadsheet'!AY154*Maturity!AY154,"")</f>
        <v/>
      </c>
      <c r="AZ154" s="3" t="str">
        <f>IF(ISNUMBER('Panel Spreadsheet'!AZ154),'Panel Spreadsheet'!AZ154*Maturity!AZ154,"")</f>
        <v/>
      </c>
      <c r="BA154" s="3" t="str">
        <f>IF(ISNUMBER('Panel Spreadsheet'!BA154),'Panel Spreadsheet'!BA154*Maturity!BA154,"")</f>
        <v/>
      </c>
      <c r="BB154" s="3" t="str">
        <f>IF(ISNUMBER('Panel Spreadsheet'!BB154),'Panel Spreadsheet'!BB154*Maturity!BB154,"")</f>
        <v/>
      </c>
      <c r="BC154" s="3" t="str">
        <f>IF(ISNUMBER('Panel Spreadsheet'!BC154),'Panel Spreadsheet'!BC154*Maturity!BC154,"")</f>
        <v/>
      </c>
      <c r="BD154" s="3" t="str">
        <f>IF(ISNUMBER('Panel Spreadsheet'!BD154),'Panel Spreadsheet'!BD154*Maturity!BD154,"")</f>
        <v/>
      </c>
      <c r="BE154" s="3" t="str">
        <f>IF(ISNUMBER('Panel Spreadsheet'!BE154),'Panel Spreadsheet'!BE154*Maturity!BE154,"")</f>
        <v/>
      </c>
      <c r="BF154" s="3" t="str">
        <f>IF(ISNUMBER('Panel Spreadsheet'!BF154),'Panel Spreadsheet'!BF154*Maturity!BF154,"")</f>
        <v/>
      </c>
      <c r="BG154" s="3" t="str">
        <f>IF(ISNUMBER('Panel Spreadsheet'!BG154),'Panel Spreadsheet'!BG154*Maturity!BG154,"")</f>
        <v/>
      </c>
      <c r="BH154" s="3" t="str">
        <f>IF(ISNUMBER('Panel Spreadsheet'!BH154),'Panel Spreadsheet'!BH154*Maturity!BH154,"")</f>
        <v/>
      </c>
      <c r="BI154" s="3">
        <f>IF(ISNUMBER('Panel Spreadsheet'!BI154),'Panel Spreadsheet'!BI154*Maturity!BI154,"")</f>
        <v>10267</v>
      </c>
      <c r="BJ154" s="3" t="str">
        <f>IF(ISNUMBER('Panel Spreadsheet'!BJ154),'Panel Spreadsheet'!BJ154*Maturity!BJ154,"")</f>
        <v/>
      </c>
      <c r="BK154" s="3" t="str">
        <f>IF(ISNUMBER('Panel Spreadsheet'!BK154),'Panel Spreadsheet'!BK154*Maturity!BK154,"")</f>
        <v/>
      </c>
      <c r="BL154" s="3" t="str">
        <f>IF(ISNUMBER('Panel Spreadsheet'!BL154),'Panel Spreadsheet'!BL154*Maturity!BL154,"")</f>
        <v/>
      </c>
      <c r="BM154" s="3" t="str">
        <f>IF(ISNUMBER('Panel Spreadsheet'!BM154),'Panel Spreadsheet'!BM154*Maturity!BM154,"")</f>
        <v/>
      </c>
    </row>
    <row r="155" spans="1:65" x14ac:dyDescent="0.35">
      <c r="A155" s="133" t="s">
        <v>80</v>
      </c>
      <c r="B155" s="49" t="s">
        <v>172</v>
      </c>
      <c r="C155" s="27">
        <v>9.25</v>
      </c>
      <c r="D155" s="26">
        <v>1970</v>
      </c>
      <c r="E155" s="115">
        <v>1970</v>
      </c>
      <c r="F155" s="3" t="str">
        <f>IF(ISNUMBER('Panel Spreadsheet'!F155),'Panel Spreadsheet'!F155*Maturity!F155,"")</f>
        <v/>
      </c>
      <c r="G155" s="3" t="str">
        <f>IF(ISNUMBER('Panel Spreadsheet'!G155),'Panel Spreadsheet'!G155*Maturity!G155,"")</f>
        <v/>
      </c>
      <c r="H155" s="3" t="str">
        <f>IF(ISNUMBER('Panel Spreadsheet'!H155),'Panel Spreadsheet'!H155*Maturity!H155,"")</f>
        <v/>
      </c>
      <c r="I155" s="3" t="str">
        <f>IF(ISNUMBER('Panel Spreadsheet'!I155),'Panel Spreadsheet'!I155*Maturity!I155,"")</f>
        <v/>
      </c>
      <c r="J155" s="3" t="str">
        <f>IF(ISNUMBER('Panel Spreadsheet'!J155),'Panel Spreadsheet'!J155*Maturity!J155,"")</f>
        <v/>
      </c>
      <c r="K155" s="3" t="str">
        <f>IF(ISNUMBER('Panel Spreadsheet'!K155),'Panel Spreadsheet'!K155*Maturity!K155,"")</f>
        <v/>
      </c>
      <c r="L155" s="3" t="str">
        <f>IF(ISNUMBER('Panel Spreadsheet'!L155),'Panel Spreadsheet'!L155*Maturity!L155,"")</f>
        <v/>
      </c>
      <c r="M155" s="3" t="str">
        <f>IF(ISNUMBER('Panel Spreadsheet'!M155),'Panel Spreadsheet'!M155*Maturity!M155,"")</f>
        <v/>
      </c>
      <c r="N155" s="3" t="str">
        <f>IF(ISNUMBER('Panel Spreadsheet'!N155),'Panel Spreadsheet'!N155*Maturity!N155,"")</f>
        <v/>
      </c>
      <c r="O155" s="3" t="str">
        <f>IF(ISNUMBER('Panel Spreadsheet'!O155),'Panel Spreadsheet'!O155*Maturity!O155,"")</f>
        <v/>
      </c>
      <c r="P155" s="3" t="str">
        <f>IF(ISNUMBER('Panel Spreadsheet'!P155),'Panel Spreadsheet'!P155*Maturity!P155,"")</f>
        <v/>
      </c>
      <c r="Q155" s="3" t="str">
        <f>IF(ISNUMBER('Panel Spreadsheet'!Q155),'Panel Spreadsheet'!Q155*Maturity!Q155,"")</f>
        <v/>
      </c>
      <c r="R155" s="3" t="str">
        <f>IF(ISNUMBER('Panel Spreadsheet'!R155),'Panel Spreadsheet'!R155*Maturity!R155,"")</f>
        <v/>
      </c>
      <c r="S155" s="3" t="str">
        <f>IF(ISNUMBER('Panel Spreadsheet'!S155),'Panel Spreadsheet'!S155*Maturity!S155,"")</f>
        <v/>
      </c>
      <c r="T155" s="3" t="str">
        <f>IF(ISNUMBER('Panel Spreadsheet'!T155),'Panel Spreadsheet'!T155*Maturity!T155,"")</f>
        <v/>
      </c>
      <c r="U155" s="3" t="str">
        <f>IF(ISNUMBER('Panel Spreadsheet'!U155),'Panel Spreadsheet'!U155*Maturity!U155,"")</f>
        <v/>
      </c>
      <c r="V155" s="3" t="str">
        <f>IF(ISNUMBER('Panel Spreadsheet'!V155),'Panel Spreadsheet'!V155*Maturity!V155,"")</f>
        <v/>
      </c>
      <c r="W155" s="3" t="str">
        <f>IF(ISNUMBER('Panel Spreadsheet'!W155),'Panel Spreadsheet'!W155*Maturity!W155,"")</f>
        <v/>
      </c>
      <c r="X155" s="3" t="str">
        <f>IF(ISNUMBER('Panel Spreadsheet'!X155),'Panel Spreadsheet'!X155*Maturity!X155,"")</f>
        <v/>
      </c>
      <c r="Y155" s="3" t="str">
        <f>IF(ISNUMBER('Panel Spreadsheet'!Y155),'Panel Spreadsheet'!Y155*Maturity!Y155,"")</f>
        <v/>
      </c>
      <c r="Z155" s="3" t="str">
        <f>IF(ISNUMBER('Panel Spreadsheet'!Z155),'Panel Spreadsheet'!Z155*Maturity!Z155,"")</f>
        <v/>
      </c>
      <c r="AA155" s="3" t="str">
        <f>IF(ISNUMBER('Panel Spreadsheet'!AA155),'Panel Spreadsheet'!AA155*Maturity!AA155,"")</f>
        <v/>
      </c>
      <c r="AB155" s="3" t="str">
        <f>IF(ISNUMBER('Panel Spreadsheet'!AB155),'Panel Spreadsheet'!AB155*Maturity!AB155,"")</f>
        <v/>
      </c>
      <c r="AC155" s="3" t="str">
        <f>IF(ISNUMBER('Panel Spreadsheet'!AC155),'Panel Spreadsheet'!AC155*Maturity!AC155,"")</f>
        <v/>
      </c>
      <c r="AD155" s="3" t="str">
        <f>IF(ISNUMBER('Panel Spreadsheet'!AD155),'Panel Spreadsheet'!AD155*Maturity!AD155,"")</f>
        <v/>
      </c>
      <c r="AE155" s="3" t="str">
        <f>IF(ISNUMBER('Panel Spreadsheet'!AE155),'Panel Spreadsheet'!AE155*Maturity!AE155,"")</f>
        <v/>
      </c>
      <c r="AF155" s="3" t="str">
        <f>IF(ISNUMBER('Panel Spreadsheet'!AF155),'Panel Spreadsheet'!AF155*Maturity!AF155,"")</f>
        <v/>
      </c>
      <c r="AG155" s="3" t="str">
        <f>IF(ISNUMBER('Panel Spreadsheet'!AG155),'Panel Spreadsheet'!AG155*Maturity!AG155,"")</f>
        <v/>
      </c>
      <c r="AH155" s="3" t="str">
        <f>IF(ISNUMBER('Panel Spreadsheet'!AH155),'Panel Spreadsheet'!AH155*Maturity!AH155,"")</f>
        <v/>
      </c>
      <c r="AI155" s="3" t="str">
        <f>IF(ISNUMBER('Panel Spreadsheet'!AI155),'Panel Spreadsheet'!AI155*Maturity!AI155,"")</f>
        <v/>
      </c>
      <c r="AJ155" s="3" t="str">
        <f>IF(ISNUMBER('Panel Spreadsheet'!AJ155),'Panel Spreadsheet'!AJ155*Maturity!AJ155,"")</f>
        <v/>
      </c>
      <c r="AK155" s="3" t="str">
        <f>IF(ISNUMBER('Panel Spreadsheet'!AK155),'Panel Spreadsheet'!AK155*Maturity!AK155,"")</f>
        <v/>
      </c>
      <c r="AL155" s="3" t="str">
        <f>IF(ISNUMBER('Panel Spreadsheet'!AL155),'Panel Spreadsheet'!AL155*Maturity!AL155,"")</f>
        <v/>
      </c>
      <c r="AM155" s="3" t="str">
        <f>IF(ISNUMBER('Panel Spreadsheet'!AM155),'Panel Spreadsheet'!AM155*Maturity!AM155,"")</f>
        <v/>
      </c>
      <c r="AN155" s="3" t="str">
        <f>IF(ISNUMBER('Panel Spreadsheet'!AN155),'Panel Spreadsheet'!AN155*Maturity!AN155,"")</f>
        <v/>
      </c>
      <c r="AO155" s="3" t="str">
        <f>IF(ISNUMBER('Panel Spreadsheet'!AO155),'Panel Spreadsheet'!AO155*Maturity!AO155,"")</f>
        <v/>
      </c>
      <c r="AP155" s="3" t="str">
        <f>IF(ISNUMBER('Panel Spreadsheet'!AP155),'Panel Spreadsheet'!AP155*Maturity!AP155,"")</f>
        <v/>
      </c>
      <c r="AQ155" s="3" t="str">
        <f>IF(ISNUMBER('Panel Spreadsheet'!AQ155),'Panel Spreadsheet'!AQ155*Maturity!AQ155,"")</f>
        <v/>
      </c>
      <c r="AR155" s="3" t="str">
        <f>IF(ISNUMBER('Panel Spreadsheet'!AR155),'Panel Spreadsheet'!AR155*Maturity!AR155,"")</f>
        <v/>
      </c>
      <c r="AS155" s="3" t="str">
        <f>IF(ISNUMBER('Panel Spreadsheet'!AS155),'Panel Spreadsheet'!AS155*Maturity!AS155,"")</f>
        <v/>
      </c>
      <c r="AT155" s="3" t="str">
        <f>IF(ISNUMBER('Panel Spreadsheet'!AT155),'Panel Spreadsheet'!AT155*Maturity!AT155,"")</f>
        <v/>
      </c>
      <c r="AU155" s="3" t="str">
        <f>IF(ISNUMBER('Panel Spreadsheet'!AU155),'Panel Spreadsheet'!AU155*Maturity!AU155,"")</f>
        <v/>
      </c>
      <c r="AV155" s="3" t="str">
        <f>IF(ISNUMBER('Panel Spreadsheet'!AV155),'Panel Spreadsheet'!AV155*Maturity!AV155,"")</f>
        <v/>
      </c>
      <c r="AW155" s="3" t="str">
        <f>IF(ISNUMBER('Panel Spreadsheet'!AW155),'Panel Spreadsheet'!AW155*Maturity!AW155,"")</f>
        <v/>
      </c>
      <c r="AX155" s="3" t="str">
        <f>IF(ISNUMBER('Panel Spreadsheet'!AX155),'Panel Spreadsheet'!AX155*Maturity!AX155,"")</f>
        <v/>
      </c>
      <c r="AY155" s="3" t="str">
        <f>IF(ISNUMBER('Panel Spreadsheet'!AY155),'Panel Spreadsheet'!AY155*Maturity!AY155,"")</f>
        <v/>
      </c>
      <c r="AZ155" s="3" t="str">
        <f>IF(ISNUMBER('Panel Spreadsheet'!AZ155),'Panel Spreadsheet'!AZ155*Maturity!AZ155,"")</f>
        <v/>
      </c>
      <c r="BA155" s="3" t="str">
        <f>IF(ISNUMBER('Panel Spreadsheet'!BA155),'Panel Spreadsheet'!BA155*Maturity!BA155,"")</f>
        <v/>
      </c>
      <c r="BB155" s="3" t="str">
        <f>IF(ISNUMBER('Panel Spreadsheet'!BB155),'Panel Spreadsheet'!BB155*Maturity!BB155,"")</f>
        <v/>
      </c>
      <c r="BC155" s="3" t="str">
        <f>IF(ISNUMBER('Panel Spreadsheet'!BC155),'Panel Spreadsheet'!BC155*Maturity!BC155,"")</f>
        <v/>
      </c>
      <c r="BD155" s="3" t="str">
        <f>IF(ISNUMBER('Panel Spreadsheet'!BD155),'Panel Spreadsheet'!BD155*Maturity!BD155,"")</f>
        <v/>
      </c>
      <c r="BE155" s="3" t="str">
        <f>IF(ISNUMBER('Panel Spreadsheet'!BE155),'Panel Spreadsheet'!BE155*Maturity!BE155,"")</f>
        <v/>
      </c>
      <c r="BF155" s="3" t="str">
        <f>IF(ISNUMBER('Panel Spreadsheet'!BF155),'Panel Spreadsheet'!BF155*Maturity!BF155,"")</f>
        <v/>
      </c>
      <c r="BG155" s="3" t="str">
        <f>IF(ISNUMBER('Panel Spreadsheet'!BG155),'Panel Spreadsheet'!BG155*Maturity!BG155,"")</f>
        <v/>
      </c>
      <c r="BH155" s="3" t="str">
        <f>IF(ISNUMBER('Panel Spreadsheet'!BH155),'Panel Spreadsheet'!BH155*Maturity!BH155,"")</f>
        <v/>
      </c>
      <c r="BI155" s="3">
        <f>IF(ISNUMBER('Panel Spreadsheet'!BI155),'Panel Spreadsheet'!BI155*Maturity!BI155,"")</f>
        <v>51399</v>
      </c>
      <c r="BJ155" s="3" t="str">
        <f>IF(ISNUMBER('Panel Spreadsheet'!BJ155),'Panel Spreadsheet'!BJ155*Maturity!BJ155,"")</f>
        <v/>
      </c>
      <c r="BK155" s="3" t="str">
        <f>IF(ISNUMBER('Panel Spreadsheet'!BK155),'Panel Spreadsheet'!BK155*Maturity!BK155,"")</f>
        <v/>
      </c>
      <c r="BL155" s="3" t="str">
        <f>IF(ISNUMBER('Panel Spreadsheet'!BL155),'Panel Spreadsheet'!BL155*Maturity!BL155,"")</f>
        <v/>
      </c>
      <c r="BM155" s="3" t="str">
        <f>IF(ISNUMBER('Panel Spreadsheet'!BM155),'Panel Spreadsheet'!BM155*Maturity!BM155,"")</f>
        <v/>
      </c>
    </row>
    <row r="156" spans="1:65" x14ac:dyDescent="0.35">
      <c r="A156" s="133" t="s">
        <v>81</v>
      </c>
      <c r="B156" s="49" t="s">
        <v>172</v>
      </c>
      <c r="C156" s="27">
        <v>9.25</v>
      </c>
      <c r="D156" s="26">
        <v>1970</v>
      </c>
      <c r="E156" s="115">
        <v>1970</v>
      </c>
      <c r="F156" s="3" t="str">
        <f>IF(ISNUMBER('Panel Spreadsheet'!F156),'Panel Spreadsheet'!F156*Maturity!F156,"")</f>
        <v/>
      </c>
      <c r="G156" s="3" t="str">
        <f>IF(ISNUMBER('Panel Spreadsheet'!G156),'Panel Spreadsheet'!G156*Maturity!G156,"")</f>
        <v/>
      </c>
      <c r="H156" s="3" t="str">
        <f>IF(ISNUMBER('Panel Spreadsheet'!H156),'Panel Spreadsheet'!H156*Maturity!H156,"")</f>
        <v/>
      </c>
      <c r="I156" s="3" t="str">
        <f>IF(ISNUMBER('Panel Spreadsheet'!I156),'Panel Spreadsheet'!I156*Maturity!I156,"")</f>
        <v/>
      </c>
      <c r="J156" s="3" t="str">
        <f>IF(ISNUMBER('Panel Spreadsheet'!J156),'Panel Spreadsheet'!J156*Maturity!J156,"")</f>
        <v/>
      </c>
      <c r="K156" s="3" t="str">
        <f>IF(ISNUMBER('Panel Spreadsheet'!K156),'Panel Spreadsheet'!K156*Maturity!K156,"")</f>
        <v/>
      </c>
      <c r="L156" s="3" t="str">
        <f>IF(ISNUMBER('Panel Spreadsheet'!L156),'Panel Spreadsheet'!L156*Maturity!L156,"")</f>
        <v/>
      </c>
      <c r="M156" s="3" t="str">
        <f>IF(ISNUMBER('Panel Spreadsheet'!M156),'Panel Spreadsheet'!M156*Maturity!M156,"")</f>
        <v/>
      </c>
      <c r="N156" s="3" t="str">
        <f>IF(ISNUMBER('Panel Spreadsheet'!N156),'Panel Spreadsheet'!N156*Maturity!N156,"")</f>
        <v/>
      </c>
      <c r="O156" s="3" t="str">
        <f>IF(ISNUMBER('Panel Spreadsheet'!O156),'Panel Spreadsheet'!O156*Maturity!O156,"")</f>
        <v/>
      </c>
      <c r="P156" s="3" t="str">
        <f>IF(ISNUMBER('Panel Spreadsheet'!P156),'Panel Spreadsheet'!P156*Maturity!P156,"")</f>
        <v/>
      </c>
      <c r="Q156" s="3" t="str">
        <f>IF(ISNUMBER('Panel Spreadsheet'!Q156),'Panel Spreadsheet'!Q156*Maturity!Q156,"")</f>
        <v/>
      </c>
      <c r="R156" s="3" t="str">
        <f>IF(ISNUMBER('Panel Spreadsheet'!R156),'Panel Spreadsheet'!R156*Maturity!R156,"")</f>
        <v/>
      </c>
      <c r="S156" s="3" t="str">
        <f>IF(ISNUMBER('Panel Spreadsheet'!S156),'Panel Spreadsheet'!S156*Maturity!S156,"")</f>
        <v/>
      </c>
      <c r="T156" s="3" t="str">
        <f>IF(ISNUMBER('Panel Spreadsheet'!T156),'Panel Spreadsheet'!T156*Maturity!T156,"")</f>
        <v/>
      </c>
      <c r="U156" s="3" t="str">
        <f>IF(ISNUMBER('Panel Spreadsheet'!U156),'Panel Spreadsheet'!U156*Maturity!U156,"")</f>
        <v/>
      </c>
      <c r="V156" s="3" t="str">
        <f>IF(ISNUMBER('Panel Spreadsheet'!V156),'Panel Spreadsheet'!V156*Maturity!V156,"")</f>
        <v/>
      </c>
      <c r="W156" s="3" t="str">
        <f>IF(ISNUMBER('Panel Spreadsheet'!W156),'Panel Spreadsheet'!W156*Maturity!W156,"")</f>
        <v/>
      </c>
      <c r="X156" s="3" t="str">
        <f>IF(ISNUMBER('Panel Spreadsheet'!X156),'Panel Spreadsheet'!X156*Maturity!X156,"")</f>
        <v/>
      </c>
      <c r="Y156" s="3" t="str">
        <f>IF(ISNUMBER('Panel Spreadsheet'!Y156),'Panel Spreadsheet'!Y156*Maturity!Y156,"")</f>
        <v/>
      </c>
      <c r="Z156" s="3" t="str">
        <f>IF(ISNUMBER('Panel Spreadsheet'!Z156),'Panel Spreadsheet'!Z156*Maturity!Z156,"")</f>
        <v/>
      </c>
      <c r="AA156" s="3" t="str">
        <f>IF(ISNUMBER('Panel Spreadsheet'!AA156),'Panel Spreadsheet'!AA156*Maturity!AA156,"")</f>
        <v/>
      </c>
      <c r="AB156" s="3" t="str">
        <f>IF(ISNUMBER('Panel Spreadsheet'!AB156),'Panel Spreadsheet'!AB156*Maturity!AB156,"")</f>
        <v/>
      </c>
      <c r="AC156" s="3" t="str">
        <f>IF(ISNUMBER('Panel Spreadsheet'!AC156),'Panel Spreadsheet'!AC156*Maturity!AC156,"")</f>
        <v/>
      </c>
      <c r="AD156" s="3" t="str">
        <f>IF(ISNUMBER('Panel Spreadsheet'!AD156),'Panel Spreadsheet'!AD156*Maturity!AD156,"")</f>
        <v/>
      </c>
      <c r="AE156" s="3" t="str">
        <f>IF(ISNUMBER('Panel Spreadsheet'!AE156),'Panel Spreadsheet'!AE156*Maturity!AE156,"")</f>
        <v/>
      </c>
      <c r="AF156" s="3" t="str">
        <f>IF(ISNUMBER('Panel Spreadsheet'!AF156),'Panel Spreadsheet'!AF156*Maturity!AF156,"")</f>
        <v/>
      </c>
      <c r="AG156" s="3" t="str">
        <f>IF(ISNUMBER('Panel Spreadsheet'!AG156),'Panel Spreadsheet'!AG156*Maturity!AG156,"")</f>
        <v/>
      </c>
      <c r="AH156" s="3" t="str">
        <f>IF(ISNUMBER('Panel Spreadsheet'!AH156),'Panel Spreadsheet'!AH156*Maturity!AH156,"")</f>
        <v/>
      </c>
      <c r="AI156" s="3" t="str">
        <f>IF(ISNUMBER('Panel Spreadsheet'!AI156),'Panel Spreadsheet'!AI156*Maturity!AI156,"")</f>
        <v/>
      </c>
      <c r="AJ156" s="3" t="str">
        <f>IF(ISNUMBER('Panel Spreadsheet'!AJ156),'Panel Spreadsheet'!AJ156*Maturity!AJ156,"")</f>
        <v/>
      </c>
      <c r="AK156" s="3" t="str">
        <f>IF(ISNUMBER('Panel Spreadsheet'!AK156),'Panel Spreadsheet'!AK156*Maturity!AK156,"")</f>
        <v/>
      </c>
      <c r="AL156" s="3" t="str">
        <f>IF(ISNUMBER('Panel Spreadsheet'!AL156),'Panel Spreadsheet'!AL156*Maturity!AL156,"")</f>
        <v/>
      </c>
      <c r="AM156" s="3" t="str">
        <f>IF(ISNUMBER('Panel Spreadsheet'!AM156),'Panel Spreadsheet'!AM156*Maturity!AM156,"")</f>
        <v/>
      </c>
      <c r="AN156" s="3" t="str">
        <f>IF(ISNUMBER('Panel Spreadsheet'!AN156),'Panel Spreadsheet'!AN156*Maturity!AN156,"")</f>
        <v/>
      </c>
      <c r="AO156" s="3" t="str">
        <f>IF(ISNUMBER('Panel Spreadsheet'!AO156),'Panel Spreadsheet'!AO156*Maturity!AO156,"")</f>
        <v/>
      </c>
      <c r="AP156" s="3" t="str">
        <f>IF(ISNUMBER('Panel Spreadsheet'!AP156),'Panel Spreadsheet'!AP156*Maturity!AP156,"")</f>
        <v/>
      </c>
      <c r="AQ156" s="3" t="str">
        <f>IF(ISNUMBER('Panel Spreadsheet'!AQ156),'Panel Spreadsheet'!AQ156*Maturity!AQ156,"")</f>
        <v/>
      </c>
      <c r="AR156" s="3" t="str">
        <f>IF(ISNUMBER('Panel Spreadsheet'!AR156),'Panel Spreadsheet'!AR156*Maturity!AR156,"")</f>
        <v/>
      </c>
      <c r="AS156" s="3" t="str">
        <f>IF(ISNUMBER('Panel Spreadsheet'!AS156),'Panel Spreadsheet'!AS156*Maturity!AS156,"")</f>
        <v/>
      </c>
      <c r="AT156" s="3" t="str">
        <f>IF(ISNUMBER('Panel Spreadsheet'!AT156),'Panel Spreadsheet'!AT156*Maturity!AT156,"")</f>
        <v/>
      </c>
      <c r="AU156" s="3" t="str">
        <f>IF(ISNUMBER('Panel Spreadsheet'!AU156),'Panel Spreadsheet'!AU156*Maturity!AU156,"")</f>
        <v/>
      </c>
      <c r="AV156" s="3" t="str">
        <f>IF(ISNUMBER('Panel Spreadsheet'!AV156),'Panel Spreadsheet'!AV156*Maturity!AV156,"")</f>
        <v/>
      </c>
      <c r="AW156" s="3" t="str">
        <f>IF(ISNUMBER('Panel Spreadsheet'!AW156),'Panel Spreadsheet'!AW156*Maturity!AW156,"")</f>
        <v/>
      </c>
      <c r="AX156" s="3" t="str">
        <f>IF(ISNUMBER('Panel Spreadsheet'!AX156),'Panel Spreadsheet'!AX156*Maturity!AX156,"")</f>
        <v/>
      </c>
      <c r="AY156" s="3" t="str">
        <f>IF(ISNUMBER('Panel Spreadsheet'!AY156),'Panel Spreadsheet'!AY156*Maturity!AY156,"")</f>
        <v/>
      </c>
      <c r="AZ156" s="3" t="str">
        <f>IF(ISNUMBER('Panel Spreadsheet'!AZ156),'Panel Spreadsheet'!AZ156*Maturity!AZ156,"")</f>
        <v/>
      </c>
      <c r="BA156" s="3" t="str">
        <f>IF(ISNUMBER('Panel Spreadsheet'!BA156),'Panel Spreadsheet'!BA156*Maturity!BA156,"")</f>
        <v/>
      </c>
      <c r="BB156" s="3" t="str">
        <f>IF(ISNUMBER('Panel Spreadsheet'!BB156),'Panel Spreadsheet'!BB156*Maturity!BB156,"")</f>
        <v/>
      </c>
      <c r="BC156" s="3" t="str">
        <f>IF(ISNUMBER('Panel Spreadsheet'!BC156),'Panel Spreadsheet'!BC156*Maturity!BC156,"")</f>
        <v/>
      </c>
      <c r="BD156" s="3" t="str">
        <f>IF(ISNUMBER('Panel Spreadsheet'!BD156),'Panel Spreadsheet'!BD156*Maturity!BD156,"")</f>
        <v/>
      </c>
      <c r="BE156" s="3" t="str">
        <f>IF(ISNUMBER('Panel Spreadsheet'!BE156),'Panel Spreadsheet'!BE156*Maturity!BE156,"")</f>
        <v/>
      </c>
      <c r="BF156" s="3" t="str">
        <f>IF(ISNUMBER('Panel Spreadsheet'!BF156),'Panel Spreadsheet'!BF156*Maturity!BF156,"")</f>
        <v/>
      </c>
      <c r="BG156" s="3" t="str">
        <f>IF(ISNUMBER('Panel Spreadsheet'!BG156),'Panel Spreadsheet'!BG156*Maturity!BG156,"")</f>
        <v/>
      </c>
      <c r="BH156" s="3" t="str">
        <f>IF(ISNUMBER('Panel Spreadsheet'!BH156),'Panel Spreadsheet'!BH156*Maturity!BH156,"")</f>
        <v/>
      </c>
      <c r="BI156" s="3">
        <f>IF(ISNUMBER('Panel Spreadsheet'!BI156),'Panel Spreadsheet'!BI156*Maturity!BI156,"")</f>
        <v>51399</v>
      </c>
      <c r="BJ156" s="3" t="str">
        <f>IF(ISNUMBER('Panel Spreadsheet'!BJ156),'Panel Spreadsheet'!BJ156*Maturity!BJ156,"")</f>
        <v/>
      </c>
      <c r="BK156" s="3" t="str">
        <f>IF(ISNUMBER('Panel Spreadsheet'!BK156),'Panel Spreadsheet'!BK156*Maturity!BK156,"")</f>
        <v/>
      </c>
      <c r="BL156" s="3" t="str">
        <f>IF(ISNUMBER('Panel Spreadsheet'!BL156),'Panel Spreadsheet'!BL156*Maturity!BL156,"")</f>
        <v/>
      </c>
      <c r="BM156" s="3" t="str">
        <f>IF(ISNUMBER('Panel Spreadsheet'!BM156),'Panel Spreadsheet'!BM156*Maturity!BM156,"")</f>
        <v/>
      </c>
    </row>
    <row r="157" spans="1:65" x14ac:dyDescent="0.35">
      <c r="A157" s="133" t="s">
        <v>77</v>
      </c>
      <c r="B157" s="49" t="s">
        <v>172</v>
      </c>
      <c r="C157" s="27">
        <v>9.375</v>
      </c>
      <c r="D157" s="26">
        <v>1970</v>
      </c>
      <c r="E157" s="115">
        <v>1970</v>
      </c>
      <c r="F157" s="3" t="str">
        <f>IF(ISNUMBER('Panel Spreadsheet'!F157),'Panel Spreadsheet'!F157*Maturity!F157,"")</f>
        <v/>
      </c>
      <c r="G157" s="3" t="str">
        <f>IF(ISNUMBER('Panel Spreadsheet'!G157),'Panel Spreadsheet'!G157*Maturity!G157,"")</f>
        <v/>
      </c>
      <c r="H157" s="3" t="str">
        <f>IF(ISNUMBER('Panel Spreadsheet'!H157),'Panel Spreadsheet'!H157*Maturity!H157,"")</f>
        <v/>
      </c>
      <c r="I157" s="3" t="str">
        <f>IF(ISNUMBER('Panel Spreadsheet'!I157),'Panel Spreadsheet'!I157*Maturity!I157,"")</f>
        <v/>
      </c>
      <c r="J157" s="3" t="str">
        <f>IF(ISNUMBER('Panel Spreadsheet'!J157),'Panel Spreadsheet'!J157*Maturity!J157,"")</f>
        <v/>
      </c>
      <c r="K157" s="3" t="str">
        <f>IF(ISNUMBER('Panel Spreadsheet'!K157),'Panel Spreadsheet'!K157*Maturity!K157,"")</f>
        <v/>
      </c>
      <c r="L157" s="3" t="str">
        <f>IF(ISNUMBER('Panel Spreadsheet'!L157),'Panel Spreadsheet'!L157*Maturity!L157,"")</f>
        <v/>
      </c>
      <c r="M157" s="3" t="str">
        <f>IF(ISNUMBER('Panel Spreadsheet'!M157),'Panel Spreadsheet'!M157*Maturity!M157,"")</f>
        <v/>
      </c>
      <c r="N157" s="3" t="str">
        <f>IF(ISNUMBER('Panel Spreadsheet'!N157),'Panel Spreadsheet'!N157*Maturity!N157,"")</f>
        <v/>
      </c>
      <c r="O157" s="3" t="str">
        <f>IF(ISNUMBER('Panel Spreadsheet'!O157),'Panel Spreadsheet'!O157*Maturity!O157,"")</f>
        <v/>
      </c>
      <c r="P157" s="3" t="str">
        <f>IF(ISNUMBER('Panel Spreadsheet'!P157),'Panel Spreadsheet'!P157*Maturity!P157,"")</f>
        <v/>
      </c>
      <c r="Q157" s="3" t="str">
        <f>IF(ISNUMBER('Panel Spreadsheet'!Q157),'Panel Spreadsheet'!Q157*Maturity!Q157,"")</f>
        <v/>
      </c>
      <c r="R157" s="3" t="str">
        <f>IF(ISNUMBER('Panel Spreadsheet'!R157),'Panel Spreadsheet'!R157*Maturity!R157,"")</f>
        <v/>
      </c>
      <c r="S157" s="3" t="str">
        <f>IF(ISNUMBER('Panel Spreadsheet'!S157),'Panel Spreadsheet'!S157*Maturity!S157,"")</f>
        <v/>
      </c>
      <c r="T157" s="3" t="str">
        <f>IF(ISNUMBER('Panel Spreadsheet'!T157),'Panel Spreadsheet'!T157*Maturity!T157,"")</f>
        <v/>
      </c>
      <c r="U157" s="3" t="str">
        <f>IF(ISNUMBER('Panel Spreadsheet'!U157),'Panel Spreadsheet'!U157*Maturity!U157,"")</f>
        <v/>
      </c>
      <c r="V157" s="3" t="str">
        <f>IF(ISNUMBER('Panel Spreadsheet'!V157),'Panel Spreadsheet'!V157*Maturity!V157,"")</f>
        <v/>
      </c>
      <c r="W157" s="3" t="str">
        <f>IF(ISNUMBER('Panel Spreadsheet'!W157),'Panel Spreadsheet'!W157*Maturity!W157,"")</f>
        <v/>
      </c>
      <c r="X157" s="3" t="str">
        <f>IF(ISNUMBER('Panel Spreadsheet'!X157),'Panel Spreadsheet'!X157*Maturity!X157,"")</f>
        <v/>
      </c>
      <c r="Y157" s="3" t="str">
        <f>IF(ISNUMBER('Panel Spreadsheet'!Y157),'Panel Spreadsheet'!Y157*Maturity!Y157,"")</f>
        <v/>
      </c>
      <c r="Z157" s="3" t="str">
        <f>IF(ISNUMBER('Panel Spreadsheet'!Z157),'Panel Spreadsheet'!Z157*Maturity!Z157,"")</f>
        <v/>
      </c>
      <c r="AA157" s="3" t="str">
        <f>IF(ISNUMBER('Panel Spreadsheet'!AA157),'Panel Spreadsheet'!AA157*Maturity!AA157,"")</f>
        <v/>
      </c>
      <c r="AB157" s="3" t="str">
        <f>IF(ISNUMBER('Panel Spreadsheet'!AB157),'Panel Spreadsheet'!AB157*Maturity!AB157,"")</f>
        <v/>
      </c>
      <c r="AC157" s="3" t="str">
        <f>IF(ISNUMBER('Panel Spreadsheet'!AC157),'Panel Spreadsheet'!AC157*Maturity!AC157,"")</f>
        <v/>
      </c>
      <c r="AD157" s="3" t="str">
        <f>IF(ISNUMBER('Panel Spreadsheet'!AD157),'Panel Spreadsheet'!AD157*Maturity!AD157,"")</f>
        <v/>
      </c>
      <c r="AE157" s="3" t="str">
        <f>IF(ISNUMBER('Panel Spreadsheet'!AE157),'Panel Spreadsheet'!AE157*Maturity!AE157,"")</f>
        <v/>
      </c>
      <c r="AF157" s="3" t="str">
        <f>IF(ISNUMBER('Panel Spreadsheet'!AF157),'Panel Spreadsheet'!AF157*Maturity!AF157,"")</f>
        <v/>
      </c>
      <c r="AG157" s="3" t="str">
        <f>IF(ISNUMBER('Panel Spreadsheet'!AG157),'Panel Spreadsheet'!AG157*Maturity!AG157,"")</f>
        <v/>
      </c>
      <c r="AH157" s="3" t="str">
        <f>IF(ISNUMBER('Panel Spreadsheet'!AH157),'Panel Spreadsheet'!AH157*Maturity!AH157,"")</f>
        <v/>
      </c>
      <c r="AI157" s="3" t="str">
        <f>IF(ISNUMBER('Panel Spreadsheet'!AI157),'Panel Spreadsheet'!AI157*Maturity!AI157,"")</f>
        <v/>
      </c>
      <c r="AJ157" s="3" t="str">
        <f>IF(ISNUMBER('Panel Spreadsheet'!AJ157),'Panel Spreadsheet'!AJ157*Maturity!AJ157,"")</f>
        <v/>
      </c>
      <c r="AK157" s="3" t="str">
        <f>IF(ISNUMBER('Panel Spreadsheet'!AK157),'Panel Spreadsheet'!AK157*Maturity!AK157,"")</f>
        <v/>
      </c>
      <c r="AL157" s="3" t="str">
        <f>IF(ISNUMBER('Panel Spreadsheet'!AL157),'Panel Spreadsheet'!AL157*Maturity!AL157,"")</f>
        <v/>
      </c>
      <c r="AM157" s="3" t="str">
        <f>IF(ISNUMBER('Panel Spreadsheet'!AM157),'Panel Spreadsheet'!AM157*Maturity!AM157,"")</f>
        <v/>
      </c>
      <c r="AN157" s="3" t="str">
        <f>IF(ISNUMBER('Panel Spreadsheet'!AN157),'Panel Spreadsheet'!AN157*Maturity!AN157,"")</f>
        <v/>
      </c>
      <c r="AO157" s="3" t="str">
        <f>IF(ISNUMBER('Panel Spreadsheet'!AO157),'Panel Spreadsheet'!AO157*Maturity!AO157,"")</f>
        <v/>
      </c>
      <c r="AP157" s="3" t="str">
        <f>IF(ISNUMBER('Panel Spreadsheet'!AP157),'Panel Spreadsheet'!AP157*Maturity!AP157,"")</f>
        <v/>
      </c>
      <c r="AQ157" s="3" t="str">
        <f>IF(ISNUMBER('Panel Spreadsheet'!AQ157),'Panel Spreadsheet'!AQ157*Maturity!AQ157,"")</f>
        <v/>
      </c>
      <c r="AR157" s="3" t="str">
        <f>IF(ISNUMBER('Panel Spreadsheet'!AR157),'Panel Spreadsheet'!AR157*Maturity!AR157,"")</f>
        <v/>
      </c>
      <c r="AS157" s="3" t="str">
        <f>IF(ISNUMBER('Panel Spreadsheet'!AS157),'Panel Spreadsheet'!AS157*Maturity!AS157,"")</f>
        <v/>
      </c>
      <c r="AT157" s="3" t="str">
        <f>IF(ISNUMBER('Panel Spreadsheet'!AT157),'Panel Spreadsheet'!AT157*Maturity!AT157,"")</f>
        <v/>
      </c>
      <c r="AU157" s="3" t="str">
        <f>IF(ISNUMBER('Panel Spreadsheet'!AU157),'Panel Spreadsheet'!AU157*Maturity!AU157,"")</f>
        <v/>
      </c>
      <c r="AV157" s="3" t="str">
        <f>IF(ISNUMBER('Panel Spreadsheet'!AV157),'Panel Spreadsheet'!AV157*Maturity!AV157,"")</f>
        <v/>
      </c>
      <c r="AW157" s="3" t="str">
        <f>IF(ISNUMBER('Panel Spreadsheet'!AW157),'Panel Spreadsheet'!AW157*Maturity!AW157,"")</f>
        <v/>
      </c>
      <c r="AX157" s="3" t="str">
        <f>IF(ISNUMBER('Panel Spreadsheet'!AX157),'Panel Spreadsheet'!AX157*Maturity!AX157,"")</f>
        <v/>
      </c>
      <c r="AY157" s="3" t="str">
        <f>IF(ISNUMBER('Panel Spreadsheet'!AY157),'Panel Spreadsheet'!AY157*Maturity!AY157,"")</f>
        <v/>
      </c>
      <c r="AZ157" s="3" t="str">
        <f>IF(ISNUMBER('Panel Spreadsheet'!AZ157),'Panel Spreadsheet'!AZ157*Maturity!AZ157,"")</f>
        <v/>
      </c>
      <c r="BA157" s="3" t="str">
        <f>IF(ISNUMBER('Panel Spreadsheet'!BA157),'Panel Spreadsheet'!BA157*Maturity!BA157,"")</f>
        <v/>
      </c>
      <c r="BB157" s="3" t="str">
        <f>IF(ISNUMBER('Panel Spreadsheet'!BB157),'Panel Spreadsheet'!BB157*Maturity!BB157,"")</f>
        <v/>
      </c>
      <c r="BC157" s="3" t="str">
        <f>IF(ISNUMBER('Panel Spreadsheet'!BC157),'Panel Spreadsheet'!BC157*Maturity!BC157,"")</f>
        <v/>
      </c>
      <c r="BD157" s="3" t="str">
        <f>IF(ISNUMBER('Panel Spreadsheet'!BD157),'Panel Spreadsheet'!BD157*Maturity!BD157,"")</f>
        <v/>
      </c>
      <c r="BE157" s="3" t="str">
        <f>IF(ISNUMBER('Panel Spreadsheet'!BE157),'Panel Spreadsheet'!BE157*Maturity!BE157,"")</f>
        <v/>
      </c>
      <c r="BF157" s="3" t="str">
        <f>IF(ISNUMBER('Panel Spreadsheet'!BF157),'Panel Spreadsheet'!BF157*Maturity!BF157,"")</f>
        <v/>
      </c>
      <c r="BG157" s="3" t="str">
        <f>IF(ISNUMBER('Panel Spreadsheet'!BG157),'Panel Spreadsheet'!BG157*Maturity!BG157,"")</f>
        <v/>
      </c>
      <c r="BH157" s="3" t="str">
        <f>IF(ISNUMBER('Panel Spreadsheet'!BH157),'Panel Spreadsheet'!BH157*Maturity!BH157,"")</f>
        <v/>
      </c>
      <c r="BI157" s="3">
        <f>IF(ISNUMBER('Panel Spreadsheet'!BI157),'Panel Spreadsheet'!BI157*Maturity!BI157,"")</f>
        <v>25697</v>
      </c>
      <c r="BJ157" s="3" t="str">
        <f>IF(ISNUMBER('Panel Spreadsheet'!BJ157),'Panel Spreadsheet'!BJ157*Maturity!BJ157,"")</f>
        <v/>
      </c>
      <c r="BK157" s="3" t="str">
        <f>IF(ISNUMBER('Panel Spreadsheet'!BK157),'Panel Spreadsheet'!BK157*Maturity!BK157,"")</f>
        <v/>
      </c>
      <c r="BL157" s="3" t="str">
        <f>IF(ISNUMBER('Panel Spreadsheet'!BL157),'Panel Spreadsheet'!BL157*Maturity!BL157,"")</f>
        <v/>
      </c>
      <c r="BM157" s="3" t="str">
        <f>IF(ISNUMBER('Panel Spreadsheet'!BM157),'Panel Spreadsheet'!BM157*Maturity!BM157,"")</f>
        <v/>
      </c>
    </row>
    <row r="158" spans="1:65" x14ac:dyDescent="0.35">
      <c r="A158" s="133" t="s">
        <v>81</v>
      </c>
      <c r="B158" s="49" t="s">
        <v>172</v>
      </c>
      <c r="C158" s="27">
        <v>9.375</v>
      </c>
      <c r="D158" s="26">
        <v>1970</v>
      </c>
      <c r="E158" s="115">
        <v>1970</v>
      </c>
      <c r="F158" s="3" t="str">
        <f>IF(ISNUMBER('Panel Spreadsheet'!F158),'Panel Spreadsheet'!F158*Maturity!F158,"")</f>
        <v/>
      </c>
      <c r="G158" s="3" t="str">
        <f>IF(ISNUMBER('Panel Spreadsheet'!G158),'Panel Spreadsheet'!G158*Maturity!G158,"")</f>
        <v/>
      </c>
      <c r="H158" s="3" t="str">
        <f>IF(ISNUMBER('Panel Spreadsheet'!H158),'Panel Spreadsheet'!H158*Maturity!H158,"")</f>
        <v/>
      </c>
      <c r="I158" s="3" t="str">
        <f>IF(ISNUMBER('Panel Spreadsheet'!I158),'Panel Spreadsheet'!I158*Maturity!I158,"")</f>
        <v/>
      </c>
      <c r="J158" s="3" t="str">
        <f>IF(ISNUMBER('Panel Spreadsheet'!J158),'Panel Spreadsheet'!J158*Maturity!J158,"")</f>
        <v/>
      </c>
      <c r="K158" s="3" t="str">
        <f>IF(ISNUMBER('Panel Spreadsheet'!K158),'Panel Spreadsheet'!K158*Maturity!K158,"")</f>
        <v/>
      </c>
      <c r="L158" s="3" t="str">
        <f>IF(ISNUMBER('Panel Spreadsheet'!L158),'Panel Spreadsheet'!L158*Maturity!L158,"")</f>
        <v/>
      </c>
      <c r="M158" s="3" t="str">
        <f>IF(ISNUMBER('Panel Spreadsheet'!M158),'Panel Spreadsheet'!M158*Maturity!M158,"")</f>
        <v/>
      </c>
      <c r="N158" s="3" t="str">
        <f>IF(ISNUMBER('Panel Spreadsheet'!N158),'Panel Spreadsheet'!N158*Maturity!N158,"")</f>
        <v/>
      </c>
      <c r="O158" s="3" t="str">
        <f>IF(ISNUMBER('Panel Spreadsheet'!O158),'Panel Spreadsheet'!O158*Maturity!O158,"")</f>
        <v/>
      </c>
      <c r="P158" s="3" t="str">
        <f>IF(ISNUMBER('Panel Spreadsheet'!P158),'Panel Spreadsheet'!P158*Maturity!P158,"")</f>
        <v/>
      </c>
      <c r="Q158" s="3" t="str">
        <f>IF(ISNUMBER('Panel Spreadsheet'!Q158),'Panel Spreadsheet'!Q158*Maturity!Q158,"")</f>
        <v/>
      </c>
      <c r="R158" s="3" t="str">
        <f>IF(ISNUMBER('Panel Spreadsheet'!R158),'Panel Spreadsheet'!R158*Maturity!R158,"")</f>
        <v/>
      </c>
      <c r="S158" s="3" t="str">
        <f>IF(ISNUMBER('Panel Spreadsheet'!S158),'Panel Spreadsheet'!S158*Maturity!S158,"")</f>
        <v/>
      </c>
      <c r="T158" s="3" t="str">
        <f>IF(ISNUMBER('Panel Spreadsheet'!T158),'Panel Spreadsheet'!T158*Maturity!T158,"")</f>
        <v/>
      </c>
      <c r="U158" s="3" t="str">
        <f>IF(ISNUMBER('Panel Spreadsheet'!U158),'Panel Spreadsheet'!U158*Maturity!U158,"")</f>
        <v/>
      </c>
      <c r="V158" s="3" t="str">
        <f>IF(ISNUMBER('Panel Spreadsheet'!V158),'Panel Spreadsheet'!V158*Maturity!V158,"")</f>
        <v/>
      </c>
      <c r="W158" s="3" t="str">
        <f>IF(ISNUMBER('Panel Spreadsheet'!W158),'Panel Spreadsheet'!W158*Maturity!W158,"")</f>
        <v/>
      </c>
      <c r="X158" s="3" t="str">
        <f>IF(ISNUMBER('Panel Spreadsheet'!X158),'Panel Spreadsheet'!X158*Maturity!X158,"")</f>
        <v/>
      </c>
      <c r="Y158" s="3" t="str">
        <f>IF(ISNUMBER('Panel Spreadsheet'!Y158),'Panel Spreadsheet'!Y158*Maturity!Y158,"")</f>
        <v/>
      </c>
      <c r="Z158" s="3" t="str">
        <f>IF(ISNUMBER('Panel Spreadsheet'!Z158),'Panel Spreadsheet'!Z158*Maturity!Z158,"")</f>
        <v/>
      </c>
      <c r="AA158" s="3" t="str">
        <f>IF(ISNUMBER('Panel Spreadsheet'!AA158),'Panel Spreadsheet'!AA158*Maturity!AA158,"")</f>
        <v/>
      </c>
      <c r="AB158" s="3" t="str">
        <f>IF(ISNUMBER('Panel Spreadsheet'!AB158),'Panel Spreadsheet'!AB158*Maturity!AB158,"")</f>
        <v/>
      </c>
      <c r="AC158" s="3" t="str">
        <f>IF(ISNUMBER('Panel Spreadsheet'!AC158),'Panel Spreadsheet'!AC158*Maturity!AC158,"")</f>
        <v/>
      </c>
      <c r="AD158" s="3" t="str">
        <f>IF(ISNUMBER('Panel Spreadsheet'!AD158),'Panel Spreadsheet'!AD158*Maturity!AD158,"")</f>
        <v/>
      </c>
      <c r="AE158" s="3" t="str">
        <f>IF(ISNUMBER('Panel Spreadsheet'!AE158),'Panel Spreadsheet'!AE158*Maturity!AE158,"")</f>
        <v/>
      </c>
      <c r="AF158" s="3" t="str">
        <f>IF(ISNUMBER('Panel Spreadsheet'!AF158),'Panel Spreadsheet'!AF158*Maturity!AF158,"")</f>
        <v/>
      </c>
      <c r="AG158" s="3" t="str">
        <f>IF(ISNUMBER('Panel Spreadsheet'!AG158),'Panel Spreadsheet'!AG158*Maturity!AG158,"")</f>
        <v/>
      </c>
      <c r="AH158" s="3" t="str">
        <f>IF(ISNUMBER('Panel Spreadsheet'!AH158),'Panel Spreadsheet'!AH158*Maturity!AH158,"")</f>
        <v/>
      </c>
      <c r="AI158" s="3" t="str">
        <f>IF(ISNUMBER('Panel Spreadsheet'!AI158),'Panel Spreadsheet'!AI158*Maturity!AI158,"")</f>
        <v/>
      </c>
      <c r="AJ158" s="3" t="str">
        <f>IF(ISNUMBER('Panel Spreadsheet'!AJ158),'Panel Spreadsheet'!AJ158*Maturity!AJ158,"")</f>
        <v/>
      </c>
      <c r="AK158" s="3" t="str">
        <f>IF(ISNUMBER('Panel Spreadsheet'!AK158),'Panel Spreadsheet'!AK158*Maturity!AK158,"")</f>
        <v/>
      </c>
      <c r="AL158" s="3" t="str">
        <f>IF(ISNUMBER('Panel Spreadsheet'!AL158),'Panel Spreadsheet'!AL158*Maturity!AL158,"")</f>
        <v/>
      </c>
      <c r="AM158" s="3" t="str">
        <f>IF(ISNUMBER('Panel Spreadsheet'!AM158),'Panel Spreadsheet'!AM158*Maturity!AM158,"")</f>
        <v/>
      </c>
      <c r="AN158" s="3" t="str">
        <f>IF(ISNUMBER('Panel Spreadsheet'!AN158),'Panel Spreadsheet'!AN158*Maturity!AN158,"")</f>
        <v/>
      </c>
      <c r="AO158" s="3" t="str">
        <f>IF(ISNUMBER('Panel Spreadsheet'!AO158),'Panel Spreadsheet'!AO158*Maturity!AO158,"")</f>
        <v/>
      </c>
      <c r="AP158" s="3" t="str">
        <f>IF(ISNUMBER('Panel Spreadsheet'!AP158),'Panel Spreadsheet'!AP158*Maturity!AP158,"")</f>
        <v/>
      </c>
      <c r="AQ158" s="3" t="str">
        <f>IF(ISNUMBER('Panel Spreadsheet'!AQ158),'Panel Spreadsheet'!AQ158*Maturity!AQ158,"")</f>
        <v/>
      </c>
      <c r="AR158" s="3" t="str">
        <f>IF(ISNUMBER('Panel Spreadsheet'!AR158),'Panel Spreadsheet'!AR158*Maturity!AR158,"")</f>
        <v/>
      </c>
      <c r="AS158" s="3" t="str">
        <f>IF(ISNUMBER('Panel Spreadsheet'!AS158),'Panel Spreadsheet'!AS158*Maturity!AS158,"")</f>
        <v/>
      </c>
      <c r="AT158" s="3" t="str">
        <f>IF(ISNUMBER('Panel Spreadsheet'!AT158),'Panel Spreadsheet'!AT158*Maturity!AT158,"")</f>
        <v/>
      </c>
      <c r="AU158" s="3" t="str">
        <f>IF(ISNUMBER('Panel Spreadsheet'!AU158),'Panel Spreadsheet'!AU158*Maturity!AU158,"")</f>
        <v/>
      </c>
      <c r="AV158" s="3" t="str">
        <f>IF(ISNUMBER('Panel Spreadsheet'!AV158),'Panel Spreadsheet'!AV158*Maturity!AV158,"")</f>
        <v/>
      </c>
      <c r="AW158" s="3" t="str">
        <f>IF(ISNUMBER('Panel Spreadsheet'!AW158),'Panel Spreadsheet'!AW158*Maturity!AW158,"")</f>
        <v/>
      </c>
      <c r="AX158" s="3" t="str">
        <f>IF(ISNUMBER('Panel Spreadsheet'!AX158),'Panel Spreadsheet'!AX158*Maturity!AX158,"")</f>
        <v/>
      </c>
      <c r="AY158" s="3" t="str">
        <f>IF(ISNUMBER('Panel Spreadsheet'!AY158),'Panel Spreadsheet'!AY158*Maturity!AY158,"")</f>
        <v/>
      </c>
      <c r="AZ158" s="3" t="str">
        <f>IF(ISNUMBER('Panel Spreadsheet'!AZ158),'Panel Spreadsheet'!AZ158*Maturity!AZ158,"")</f>
        <v/>
      </c>
      <c r="BA158" s="3" t="str">
        <f>IF(ISNUMBER('Panel Spreadsheet'!BA158),'Panel Spreadsheet'!BA158*Maturity!BA158,"")</f>
        <v/>
      </c>
      <c r="BB158" s="3" t="str">
        <f>IF(ISNUMBER('Panel Spreadsheet'!BB158),'Panel Spreadsheet'!BB158*Maturity!BB158,"")</f>
        <v/>
      </c>
      <c r="BC158" s="3" t="str">
        <f>IF(ISNUMBER('Panel Spreadsheet'!BC158),'Panel Spreadsheet'!BC158*Maturity!BC158,"")</f>
        <v/>
      </c>
      <c r="BD158" s="3" t="str">
        <f>IF(ISNUMBER('Panel Spreadsheet'!BD158),'Panel Spreadsheet'!BD158*Maturity!BD158,"")</f>
        <v/>
      </c>
      <c r="BE158" s="3" t="str">
        <f>IF(ISNUMBER('Panel Spreadsheet'!BE158),'Panel Spreadsheet'!BE158*Maturity!BE158,"")</f>
        <v/>
      </c>
      <c r="BF158" s="3" t="str">
        <f>IF(ISNUMBER('Panel Spreadsheet'!BF158),'Panel Spreadsheet'!BF158*Maturity!BF158,"")</f>
        <v/>
      </c>
      <c r="BG158" s="3" t="str">
        <f>IF(ISNUMBER('Panel Spreadsheet'!BG158),'Panel Spreadsheet'!BG158*Maturity!BG158,"")</f>
        <v/>
      </c>
      <c r="BH158" s="3" t="str">
        <f>IF(ISNUMBER('Panel Spreadsheet'!BH158),'Panel Spreadsheet'!BH158*Maturity!BH158,"")</f>
        <v/>
      </c>
      <c r="BI158" s="3">
        <f>IF(ISNUMBER('Panel Spreadsheet'!BI158),'Panel Spreadsheet'!BI158*Maturity!BI158,"")</f>
        <v>51393</v>
      </c>
      <c r="BJ158" s="3" t="str">
        <f>IF(ISNUMBER('Panel Spreadsheet'!BJ158),'Panel Spreadsheet'!BJ158*Maturity!BJ158,"")</f>
        <v/>
      </c>
      <c r="BK158" s="3" t="str">
        <f>IF(ISNUMBER('Panel Spreadsheet'!BK158),'Panel Spreadsheet'!BK158*Maturity!BK158,"")</f>
        <v/>
      </c>
      <c r="BL158" s="3" t="str">
        <f>IF(ISNUMBER('Panel Spreadsheet'!BL158),'Panel Spreadsheet'!BL158*Maturity!BL158,"")</f>
        <v/>
      </c>
      <c r="BM158" s="3" t="str">
        <f>IF(ISNUMBER('Panel Spreadsheet'!BM158),'Panel Spreadsheet'!BM158*Maturity!BM158,"")</f>
        <v/>
      </c>
    </row>
    <row r="159" spans="1:65" x14ac:dyDescent="0.35">
      <c r="A159" s="133" t="s">
        <v>83</v>
      </c>
      <c r="B159" s="49" t="s">
        <v>172</v>
      </c>
      <c r="C159" s="27">
        <v>9.375</v>
      </c>
      <c r="D159" s="26">
        <v>1970</v>
      </c>
      <c r="E159" s="115">
        <v>1970</v>
      </c>
      <c r="F159" s="3" t="str">
        <f>IF(ISNUMBER('Panel Spreadsheet'!F159),'Panel Spreadsheet'!F159*Maturity!F159,"")</f>
        <v/>
      </c>
      <c r="G159" s="3" t="str">
        <f>IF(ISNUMBER('Panel Spreadsheet'!G159),'Panel Spreadsheet'!G159*Maturity!G159,"")</f>
        <v/>
      </c>
      <c r="H159" s="3" t="str">
        <f>IF(ISNUMBER('Panel Spreadsheet'!H159),'Panel Spreadsheet'!H159*Maturity!H159,"")</f>
        <v/>
      </c>
      <c r="I159" s="3" t="str">
        <f>IF(ISNUMBER('Panel Spreadsheet'!I159),'Panel Spreadsheet'!I159*Maturity!I159,"")</f>
        <v/>
      </c>
      <c r="J159" s="3" t="str">
        <f>IF(ISNUMBER('Panel Spreadsheet'!J159),'Panel Spreadsheet'!J159*Maturity!J159,"")</f>
        <v/>
      </c>
      <c r="K159" s="3" t="str">
        <f>IF(ISNUMBER('Panel Spreadsheet'!K159),'Panel Spreadsheet'!K159*Maturity!K159,"")</f>
        <v/>
      </c>
      <c r="L159" s="3" t="str">
        <f>IF(ISNUMBER('Panel Spreadsheet'!L159),'Panel Spreadsheet'!L159*Maturity!L159,"")</f>
        <v/>
      </c>
      <c r="M159" s="3" t="str">
        <f>IF(ISNUMBER('Panel Spreadsheet'!M159),'Panel Spreadsheet'!M159*Maturity!M159,"")</f>
        <v/>
      </c>
      <c r="N159" s="3" t="str">
        <f>IF(ISNUMBER('Panel Spreadsheet'!N159),'Panel Spreadsheet'!N159*Maturity!N159,"")</f>
        <v/>
      </c>
      <c r="O159" s="3" t="str">
        <f>IF(ISNUMBER('Panel Spreadsheet'!O159),'Panel Spreadsheet'!O159*Maturity!O159,"")</f>
        <v/>
      </c>
      <c r="P159" s="3" t="str">
        <f>IF(ISNUMBER('Panel Spreadsheet'!P159),'Panel Spreadsheet'!P159*Maturity!P159,"")</f>
        <v/>
      </c>
      <c r="Q159" s="3" t="str">
        <f>IF(ISNUMBER('Panel Spreadsheet'!Q159),'Panel Spreadsheet'!Q159*Maturity!Q159,"")</f>
        <v/>
      </c>
      <c r="R159" s="3" t="str">
        <f>IF(ISNUMBER('Panel Spreadsheet'!R159),'Panel Spreadsheet'!R159*Maturity!R159,"")</f>
        <v/>
      </c>
      <c r="S159" s="3" t="str">
        <f>IF(ISNUMBER('Panel Spreadsheet'!S159),'Panel Spreadsheet'!S159*Maturity!S159,"")</f>
        <v/>
      </c>
      <c r="T159" s="3" t="str">
        <f>IF(ISNUMBER('Panel Spreadsheet'!T159),'Panel Spreadsheet'!T159*Maturity!T159,"")</f>
        <v/>
      </c>
      <c r="U159" s="3" t="str">
        <f>IF(ISNUMBER('Panel Spreadsheet'!U159),'Panel Spreadsheet'!U159*Maturity!U159,"")</f>
        <v/>
      </c>
      <c r="V159" s="3" t="str">
        <f>IF(ISNUMBER('Panel Spreadsheet'!V159),'Panel Spreadsheet'!V159*Maturity!V159,"")</f>
        <v/>
      </c>
      <c r="W159" s="3" t="str">
        <f>IF(ISNUMBER('Panel Spreadsheet'!W159),'Panel Spreadsheet'!W159*Maturity!W159,"")</f>
        <v/>
      </c>
      <c r="X159" s="3" t="str">
        <f>IF(ISNUMBER('Panel Spreadsheet'!X159),'Panel Spreadsheet'!X159*Maturity!X159,"")</f>
        <v/>
      </c>
      <c r="Y159" s="3" t="str">
        <f>IF(ISNUMBER('Panel Spreadsheet'!Y159),'Panel Spreadsheet'!Y159*Maturity!Y159,"")</f>
        <v/>
      </c>
      <c r="Z159" s="3" t="str">
        <f>IF(ISNUMBER('Panel Spreadsheet'!Z159),'Panel Spreadsheet'!Z159*Maturity!Z159,"")</f>
        <v/>
      </c>
      <c r="AA159" s="3" t="str">
        <f>IF(ISNUMBER('Panel Spreadsheet'!AA159),'Panel Spreadsheet'!AA159*Maturity!AA159,"")</f>
        <v/>
      </c>
      <c r="AB159" s="3" t="str">
        <f>IF(ISNUMBER('Panel Spreadsheet'!AB159),'Panel Spreadsheet'!AB159*Maturity!AB159,"")</f>
        <v/>
      </c>
      <c r="AC159" s="3" t="str">
        <f>IF(ISNUMBER('Panel Spreadsheet'!AC159),'Panel Spreadsheet'!AC159*Maturity!AC159,"")</f>
        <v/>
      </c>
      <c r="AD159" s="3" t="str">
        <f>IF(ISNUMBER('Panel Spreadsheet'!AD159),'Panel Spreadsheet'!AD159*Maturity!AD159,"")</f>
        <v/>
      </c>
      <c r="AE159" s="3" t="str">
        <f>IF(ISNUMBER('Panel Spreadsheet'!AE159),'Panel Spreadsheet'!AE159*Maturity!AE159,"")</f>
        <v/>
      </c>
      <c r="AF159" s="3" t="str">
        <f>IF(ISNUMBER('Panel Spreadsheet'!AF159),'Panel Spreadsheet'!AF159*Maturity!AF159,"")</f>
        <v/>
      </c>
      <c r="AG159" s="3" t="str">
        <f>IF(ISNUMBER('Panel Spreadsheet'!AG159),'Panel Spreadsheet'!AG159*Maturity!AG159,"")</f>
        <v/>
      </c>
      <c r="AH159" s="3" t="str">
        <f>IF(ISNUMBER('Panel Spreadsheet'!AH159),'Panel Spreadsheet'!AH159*Maturity!AH159,"")</f>
        <v/>
      </c>
      <c r="AI159" s="3" t="str">
        <f>IF(ISNUMBER('Panel Spreadsheet'!AI159),'Panel Spreadsheet'!AI159*Maturity!AI159,"")</f>
        <v/>
      </c>
      <c r="AJ159" s="3" t="str">
        <f>IF(ISNUMBER('Panel Spreadsheet'!AJ159),'Panel Spreadsheet'!AJ159*Maturity!AJ159,"")</f>
        <v/>
      </c>
      <c r="AK159" s="3" t="str">
        <f>IF(ISNUMBER('Panel Spreadsheet'!AK159),'Panel Spreadsheet'!AK159*Maturity!AK159,"")</f>
        <v/>
      </c>
      <c r="AL159" s="3" t="str">
        <f>IF(ISNUMBER('Panel Spreadsheet'!AL159),'Panel Spreadsheet'!AL159*Maturity!AL159,"")</f>
        <v/>
      </c>
      <c r="AM159" s="3" t="str">
        <f>IF(ISNUMBER('Panel Spreadsheet'!AM159),'Panel Spreadsheet'!AM159*Maturity!AM159,"")</f>
        <v/>
      </c>
      <c r="AN159" s="3" t="str">
        <f>IF(ISNUMBER('Panel Spreadsheet'!AN159),'Panel Spreadsheet'!AN159*Maturity!AN159,"")</f>
        <v/>
      </c>
      <c r="AO159" s="3" t="str">
        <f>IF(ISNUMBER('Panel Spreadsheet'!AO159),'Panel Spreadsheet'!AO159*Maturity!AO159,"")</f>
        <v/>
      </c>
      <c r="AP159" s="3" t="str">
        <f>IF(ISNUMBER('Panel Spreadsheet'!AP159),'Panel Spreadsheet'!AP159*Maturity!AP159,"")</f>
        <v/>
      </c>
      <c r="AQ159" s="3" t="str">
        <f>IF(ISNUMBER('Panel Spreadsheet'!AQ159),'Panel Spreadsheet'!AQ159*Maturity!AQ159,"")</f>
        <v/>
      </c>
      <c r="AR159" s="3" t="str">
        <f>IF(ISNUMBER('Panel Spreadsheet'!AR159),'Panel Spreadsheet'!AR159*Maturity!AR159,"")</f>
        <v/>
      </c>
      <c r="AS159" s="3" t="str">
        <f>IF(ISNUMBER('Panel Spreadsheet'!AS159),'Panel Spreadsheet'!AS159*Maturity!AS159,"")</f>
        <v/>
      </c>
      <c r="AT159" s="3" t="str">
        <f>IF(ISNUMBER('Panel Spreadsheet'!AT159),'Panel Spreadsheet'!AT159*Maturity!AT159,"")</f>
        <v/>
      </c>
      <c r="AU159" s="3" t="str">
        <f>IF(ISNUMBER('Panel Spreadsheet'!AU159),'Panel Spreadsheet'!AU159*Maturity!AU159,"")</f>
        <v/>
      </c>
      <c r="AV159" s="3" t="str">
        <f>IF(ISNUMBER('Panel Spreadsheet'!AV159),'Panel Spreadsheet'!AV159*Maturity!AV159,"")</f>
        <v/>
      </c>
      <c r="AW159" s="3" t="str">
        <f>IF(ISNUMBER('Panel Spreadsheet'!AW159),'Panel Spreadsheet'!AW159*Maturity!AW159,"")</f>
        <v/>
      </c>
      <c r="AX159" s="3" t="str">
        <f>IF(ISNUMBER('Panel Spreadsheet'!AX159),'Panel Spreadsheet'!AX159*Maturity!AX159,"")</f>
        <v/>
      </c>
      <c r="AY159" s="3" t="str">
        <f>IF(ISNUMBER('Panel Spreadsheet'!AY159),'Panel Spreadsheet'!AY159*Maturity!AY159,"")</f>
        <v/>
      </c>
      <c r="AZ159" s="3" t="str">
        <f>IF(ISNUMBER('Panel Spreadsheet'!AZ159),'Panel Spreadsheet'!AZ159*Maturity!AZ159,"")</f>
        <v/>
      </c>
      <c r="BA159" s="3" t="str">
        <f>IF(ISNUMBER('Panel Spreadsheet'!BA159),'Panel Spreadsheet'!BA159*Maturity!BA159,"")</f>
        <v/>
      </c>
      <c r="BB159" s="3" t="str">
        <f>IF(ISNUMBER('Panel Spreadsheet'!BB159),'Panel Spreadsheet'!BB159*Maturity!BB159,"")</f>
        <v/>
      </c>
      <c r="BC159" s="3" t="str">
        <f>IF(ISNUMBER('Panel Spreadsheet'!BC159),'Panel Spreadsheet'!BC159*Maturity!BC159,"")</f>
        <v/>
      </c>
      <c r="BD159" s="3" t="str">
        <f>IF(ISNUMBER('Panel Spreadsheet'!BD159),'Panel Spreadsheet'!BD159*Maturity!BD159,"")</f>
        <v/>
      </c>
      <c r="BE159" s="3" t="str">
        <f>IF(ISNUMBER('Panel Spreadsheet'!BE159),'Panel Spreadsheet'!BE159*Maturity!BE159,"")</f>
        <v/>
      </c>
      <c r="BF159" s="3" t="str">
        <f>IF(ISNUMBER('Panel Spreadsheet'!BF159),'Panel Spreadsheet'!BF159*Maturity!BF159,"")</f>
        <v/>
      </c>
      <c r="BG159" s="3" t="str">
        <f>IF(ISNUMBER('Panel Spreadsheet'!BG159),'Panel Spreadsheet'!BG159*Maturity!BG159,"")</f>
        <v/>
      </c>
      <c r="BH159" s="3" t="str">
        <f>IF(ISNUMBER('Panel Spreadsheet'!BH159),'Panel Spreadsheet'!BH159*Maturity!BH159,"")</f>
        <v/>
      </c>
      <c r="BI159" s="3">
        <f>IF(ISNUMBER('Panel Spreadsheet'!BI159),'Panel Spreadsheet'!BI159*Maturity!BI159,"")</f>
        <v>77090</v>
      </c>
      <c r="BJ159" s="3" t="str">
        <f>IF(ISNUMBER('Panel Spreadsheet'!BJ159),'Panel Spreadsheet'!BJ159*Maturity!BJ159,"")</f>
        <v/>
      </c>
      <c r="BK159" s="3" t="str">
        <f>IF(ISNUMBER('Panel Spreadsheet'!BK159),'Panel Spreadsheet'!BK159*Maturity!BK159,"")</f>
        <v/>
      </c>
      <c r="BL159" s="3" t="str">
        <f>IF(ISNUMBER('Panel Spreadsheet'!BL159),'Panel Spreadsheet'!BL159*Maturity!BL159,"")</f>
        <v/>
      </c>
      <c r="BM159" s="3" t="str">
        <f>IF(ISNUMBER('Panel Spreadsheet'!BM159),'Panel Spreadsheet'!BM159*Maturity!BM159,"")</f>
        <v/>
      </c>
    </row>
    <row r="160" spans="1:65" x14ac:dyDescent="0.35">
      <c r="A160" s="131" t="s">
        <v>32</v>
      </c>
      <c r="B160" s="49" t="s">
        <v>165</v>
      </c>
      <c r="C160" s="27">
        <v>6</v>
      </c>
      <c r="D160" s="22">
        <v>1945</v>
      </c>
      <c r="E160" s="26">
        <v>1970</v>
      </c>
      <c r="F160" s="3" t="str">
        <f>IF(ISNUMBER('Panel Spreadsheet'!F160),'Panel Spreadsheet'!F160*Maturity!F160,"")</f>
        <v/>
      </c>
      <c r="G160" s="3" t="str">
        <f>IF(ISNUMBER('Panel Spreadsheet'!G160),'Panel Spreadsheet'!G160*Maturity!G160,"")</f>
        <v/>
      </c>
      <c r="H160" s="3" t="str">
        <f>IF(ISNUMBER('Panel Spreadsheet'!H160),'Panel Spreadsheet'!H160*Maturity!H160,"")</f>
        <v/>
      </c>
      <c r="I160" s="3" t="str">
        <f>IF(ISNUMBER('Panel Spreadsheet'!I160),'Panel Spreadsheet'!I160*Maturity!I160,"")</f>
        <v/>
      </c>
      <c r="J160" s="3" t="str">
        <f>IF(ISNUMBER('Panel Spreadsheet'!J160),'Panel Spreadsheet'!J160*Maturity!J160,"")</f>
        <v/>
      </c>
      <c r="K160" s="3" t="str">
        <f>IF(ISNUMBER('Panel Spreadsheet'!K160),'Panel Spreadsheet'!K160*Maturity!K160,"")</f>
        <v/>
      </c>
      <c r="L160" s="3">
        <f>IF(ISNUMBER('Panel Spreadsheet'!L160),'Panel Spreadsheet'!L160*Maturity!L160,"")</f>
        <v>23987500</v>
      </c>
      <c r="M160" s="3" t="str">
        <f>IF(ISNUMBER('Panel Spreadsheet'!M160),'Panel Spreadsheet'!M160*Maturity!M160,"")</f>
        <v/>
      </c>
      <c r="N160" s="3" t="str">
        <f>IF(ISNUMBER('Panel Spreadsheet'!N160),'Panel Spreadsheet'!N160*Maturity!N160,"")</f>
        <v/>
      </c>
      <c r="O160" s="3" t="str">
        <f>IF(ISNUMBER('Panel Spreadsheet'!O160),'Panel Spreadsheet'!O160*Maturity!O160,"")</f>
        <v/>
      </c>
      <c r="P160" s="3" t="str">
        <f>IF(ISNUMBER('Panel Spreadsheet'!P160),'Panel Spreadsheet'!P160*Maturity!P160,"")</f>
        <v/>
      </c>
      <c r="Q160" s="3" t="str">
        <f>IF(ISNUMBER('Panel Spreadsheet'!Q160),'Panel Spreadsheet'!Q160*Maturity!Q160,"")</f>
        <v/>
      </c>
      <c r="R160" s="3" t="str">
        <f>IF(ISNUMBER('Panel Spreadsheet'!R160),'Panel Spreadsheet'!R160*Maturity!R160,"")</f>
        <v/>
      </c>
      <c r="S160" s="3" t="str">
        <f>IF(ISNUMBER('Panel Spreadsheet'!S160),'Panel Spreadsheet'!S160*Maturity!S160,"")</f>
        <v/>
      </c>
      <c r="T160" s="3" t="str">
        <f>IF(ISNUMBER('Panel Spreadsheet'!T160),'Panel Spreadsheet'!T160*Maturity!T160,"")</f>
        <v/>
      </c>
      <c r="U160" s="3" t="str">
        <f>IF(ISNUMBER('Panel Spreadsheet'!U160),'Panel Spreadsheet'!U160*Maturity!U160,"")</f>
        <v/>
      </c>
      <c r="V160" s="3" t="str">
        <f>IF(ISNUMBER('Panel Spreadsheet'!V160),'Panel Spreadsheet'!V160*Maturity!V160,"")</f>
        <v/>
      </c>
      <c r="W160" s="3" t="str">
        <f>IF(ISNUMBER('Panel Spreadsheet'!W160),'Panel Spreadsheet'!W160*Maturity!W160,"")</f>
        <v/>
      </c>
      <c r="X160" s="3" t="str">
        <f>IF(ISNUMBER('Panel Spreadsheet'!X160),'Panel Spreadsheet'!X160*Maturity!X160,"")</f>
        <v/>
      </c>
      <c r="Y160" s="3" t="str">
        <f>IF(ISNUMBER('Panel Spreadsheet'!Y160),'Panel Spreadsheet'!Y160*Maturity!Y160,"")</f>
        <v/>
      </c>
      <c r="Z160" s="3" t="str">
        <f>IF(ISNUMBER('Panel Spreadsheet'!Z160),'Panel Spreadsheet'!Z160*Maturity!Z160,"")</f>
        <v/>
      </c>
      <c r="AA160" s="3" t="str">
        <f>IF(ISNUMBER('Panel Spreadsheet'!AA160),'Panel Spreadsheet'!AA160*Maturity!AA160,"")</f>
        <v/>
      </c>
      <c r="AB160" s="3" t="str">
        <f>IF(ISNUMBER('Panel Spreadsheet'!AB160),'Panel Spreadsheet'!AB160*Maturity!AB160,"")</f>
        <v/>
      </c>
      <c r="AC160" s="3" t="str">
        <f>IF(ISNUMBER('Panel Spreadsheet'!AC160),'Panel Spreadsheet'!AC160*Maturity!AC160,"")</f>
        <v/>
      </c>
      <c r="AD160" s="3" t="str">
        <f>IF(ISNUMBER('Panel Spreadsheet'!AD160),'Panel Spreadsheet'!AD160*Maturity!AD160,"")</f>
        <v/>
      </c>
      <c r="AE160" s="3" t="str">
        <f>IF(ISNUMBER('Panel Spreadsheet'!AE160),'Panel Spreadsheet'!AE160*Maturity!AE160,"")</f>
        <v/>
      </c>
      <c r="AF160" s="3" t="str">
        <f>IF(ISNUMBER('Panel Spreadsheet'!AF160),'Panel Spreadsheet'!AF160*Maturity!AF160,"")</f>
        <v/>
      </c>
      <c r="AG160" s="3" t="str">
        <f>IF(ISNUMBER('Panel Spreadsheet'!AG160),'Panel Spreadsheet'!AG160*Maturity!AG160,"")</f>
        <v/>
      </c>
      <c r="AH160" s="3" t="str">
        <f>IF(ISNUMBER('Panel Spreadsheet'!AH160),'Panel Spreadsheet'!AH160*Maturity!AH160,"")</f>
        <v/>
      </c>
      <c r="AI160" s="3" t="str">
        <f>IF(ISNUMBER('Panel Spreadsheet'!AI160),'Panel Spreadsheet'!AI160*Maturity!AI160,"")</f>
        <v/>
      </c>
      <c r="AJ160" s="3" t="str">
        <f>IF(ISNUMBER('Panel Spreadsheet'!AJ160),'Panel Spreadsheet'!AJ160*Maturity!AJ160,"")</f>
        <v/>
      </c>
      <c r="AK160" s="3" t="str">
        <f>IF(ISNUMBER('Panel Spreadsheet'!AK160),'Panel Spreadsheet'!AK160*Maturity!AK160,"")</f>
        <v/>
      </c>
      <c r="AL160" s="3" t="str">
        <f>IF(ISNUMBER('Panel Spreadsheet'!AL160),'Panel Spreadsheet'!AL160*Maturity!AL160,"")</f>
        <v/>
      </c>
      <c r="AM160" s="3" t="str">
        <f>IF(ISNUMBER('Panel Spreadsheet'!AM160),'Panel Spreadsheet'!AM160*Maturity!AM160,"")</f>
        <v/>
      </c>
      <c r="AN160" s="3" t="str">
        <f>IF(ISNUMBER('Panel Spreadsheet'!AN160),'Panel Spreadsheet'!AN160*Maturity!AN160,"")</f>
        <v/>
      </c>
      <c r="AO160" s="3" t="str">
        <f>IF(ISNUMBER('Panel Spreadsheet'!AO160),'Panel Spreadsheet'!AO160*Maturity!AO160,"")</f>
        <v/>
      </c>
      <c r="AP160" s="3" t="str">
        <f>IF(ISNUMBER('Panel Spreadsheet'!AP160),'Panel Spreadsheet'!AP160*Maturity!AP160,"")</f>
        <v/>
      </c>
      <c r="AQ160" s="3" t="str">
        <f>IF(ISNUMBER('Panel Spreadsheet'!AQ160),'Panel Spreadsheet'!AQ160*Maturity!AQ160,"")</f>
        <v/>
      </c>
      <c r="AR160" s="3" t="str">
        <f>IF(ISNUMBER('Panel Spreadsheet'!AR160),'Panel Spreadsheet'!AR160*Maturity!AR160,"")</f>
        <v/>
      </c>
      <c r="AS160" s="3" t="str">
        <f>IF(ISNUMBER('Panel Spreadsheet'!AS160),'Panel Spreadsheet'!AS160*Maturity!AS160,"")</f>
        <v/>
      </c>
      <c r="AT160" s="3" t="str">
        <f>IF(ISNUMBER('Panel Spreadsheet'!AT160),'Panel Spreadsheet'!AT160*Maturity!AT160,"")</f>
        <v/>
      </c>
      <c r="AU160" s="3" t="str">
        <f>IF(ISNUMBER('Panel Spreadsheet'!AU160),'Panel Spreadsheet'!AU160*Maturity!AU160,"")</f>
        <v/>
      </c>
      <c r="AV160" s="3" t="str">
        <f>IF(ISNUMBER('Panel Spreadsheet'!AV160),'Panel Spreadsheet'!AV160*Maturity!AV160,"")</f>
        <v/>
      </c>
      <c r="AW160" s="3" t="str">
        <f>IF(ISNUMBER('Panel Spreadsheet'!AW160),'Panel Spreadsheet'!AW160*Maturity!AW160,"")</f>
        <v/>
      </c>
      <c r="AX160" s="3" t="str">
        <f>IF(ISNUMBER('Panel Spreadsheet'!AX160),'Panel Spreadsheet'!AX160*Maturity!AX160,"")</f>
        <v/>
      </c>
      <c r="AY160" s="3" t="str">
        <f>IF(ISNUMBER('Panel Spreadsheet'!AY160),'Panel Spreadsheet'!AY160*Maturity!AY160,"")</f>
        <v/>
      </c>
      <c r="AZ160" s="3" t="str">
        <f>IF(ISNUMBER('Panel Spreadsheet'!AZ160),'Panel Spreadsheet'!AZ160*Maturity!AZ160,"")</f>
        <v/>
      </c>
      <c r="BA160" s="3" t="str">
        <f>IF(ISNUMBER('Panel Spreadsheet'!BA160),'Panel Spreadsheet'!BA160*Maturity!BA160,"")</f>
        <v/>
      </c>
      <c r="BB160" s="3" t="str">
        <f>IF(ISNUMBER('Panel Spreadsheet'!BB160),'Panel Spreadsheet'!BB160*Maturity!BB160,"")</f>
        <v/>
      </c>
      <c r="BC160" s="3" t="str">
        <f>IF(ISNUMBER('Panel Spreadsheet'!BC160),'Panel Spreadsheet'!BC160*Maturity!BC160,"")</f>
        <v/>
      </c>
      <c r="BD160" s="3" t="str">
        <f>IF(ISNUMBER('Panel Spreadsheet'!BD160),'Panel Spreadsheet'!BD160*Maturity!BD160,"")</f>
        <v/>
      </c>
      <c r="BE160" s="3" t="str">
        <f>IF(ISNUMBER('Panel Spreadsheet'!BE160),'Panel Spreadsheet'!BE160*Maturity!BE160,"")</f>
        <v/>
      </c>
      <c r="BF160" s="3" t="str">
        <f>IF(ISNUMBER('Panel Spreadsheet'!BF160),'Panel Spreadsheet'!BF160*Maturity!BF160,"")</f>
        <v/>
      </c>
      <c r="BG160" s="3" t="str">
        <f>IF(ISNUMBER('Panel Spreadsheet'!BG160),'Panel Spreadsheet'!BG160*Maturity!BG160,"")</f>
        <v/>
      </c>
      <c r="BH160" s="3" t="str">
        <f>IF(ISNUMBER('Panel Spreadsheet'!BH160),'Panel Spreadsheet'!BH160*Maturity!BH160,"")</f>
        <v/>
      </c>
      <c r="BI160" s="3" t="str">
        <f>IF(ISNUMBER('Panel Spreadsheet'!BI160),'Panel Spreadsheet'!BI160*Maturity!BI160,"")</f>
        <v/>
      </c>
      <c r="BJ160" s="3" t="str">
        <f>IF(ISNUMBER('Panel Spreadsheet'!BJ160),'Panel Spreadsheet'!BJ160*Maturity!BJ160,"")</f>
        <v/>
      </c>
      <c r="BK160" s="3" t="str">
        <f>IF(ISNUMBER('Panel Spreadsheet'!BK160),'Panel Spreadsheet'!BK160*Maturity!BK160,"")</f>
        <v/>
      </c>
      <c r="BL160" s="3" t="str">
        <f>IF(ISNUMBER('Panel Spreadsheet'!BL160),'Panel Spreadsheet'!BL160*Maturity!BL160,"")</f>
        <v/>
      </c>
      <c r="BM160" s="3" t="str">
        <f>IF(ISNUMBER('Panel Spreadsheet'!BM160),'Panel Spreadsheet'!BM160*Maturity!BM160,"")</f>
        <v/>
      </c>
    </row>
    <row r="161" spans="1:65" x14ac:dyDescent="0.35">
      <c r="A161" s="49" t="s">
        <v>32</v>
      </c>
      <c r="B161" s="49" t="s">
        <v>165</v>
      </c>
      <c r="C161" s="27">
        <v>6</v>
      </c>
      <c r="D161" s="26">
        <v>1945</v>
      </c>
      <c r="E161" s="26">
        <v>1970</v>
      </c>
      <c r="F161" s="3" t="str">
        <f>IF(ISNUMBER('Panel Spreadsheet'!F161),'Panel Spreadsheet'!F161*Maturity!F161,"")</f>
        <v/>
      </c>
      <c r="G161" s="3" t="str">
        <f>IF(ISNUMBER('Panel Spreadsheet'!G161),'Panel Spreadsheet'!G161*Maturity!G161,"")</f>
        <v/>
      </c>
      <c r="H161" s="3" t="str">
        <f>IF(ISNUMBER('Panel Spreadsheet'!H161),'Panel Spreadsheet'!H161*Maturity!H161,"")</f>
        <v/>
      </c>
      <c r="I161" s="3" t="str">
        <f>IF(ISNUMBER('Panel Spreadsheet'!I161),'Panel Spreadsheet'!I161*Maturity!I161,"")</f>
        <v/>
      </c>
      <c r="J161" s="3" t="str">
        <f>IF(ISNUMBER('Panel Spreadsheet'!J161),'Panel Spreadsheet'!J161*Maturity!J161,"")</f>
        <v/>
      </c>
      <c r="K161" s="3" t="str">
        <f>IF(ISNUMBER('Panel Spreadsheet'!K161),'Panel Spreadsheet'!K161*Maturity!K161,"")</f>
        <v/>
      </c>
      <c r="L161" s="3" t="str">
        <f>IF(ISNUMBER('Panel Spreadsheet'!L161),'Panel Spreadsheet'!L161*Maturity!L161,"")</f>
        <v/>
      </c>
      <c r="M161" s="3">
        <f>IF(ISNUMBER('Panel Spreadsheet'!M161),'Panel Spreadsheet'!M161*Maturity!M161,"")</f>
        <v>10145450</v>
      </c>
      <c r="N161" s="3">
        <f>IF(ISNUMBER('Panel Spreadsheet'!N161),'Panel Spreadsheet'!N161*Maturity!N161,"")</f>
        <v>7795200</v>
      </c>
      <c r="O161" s="3" t="str">
        <f>IF(ISNUMBER('Panel Spreadsheet'!O161),'Panel Spreadsheet'!O161*Maturity!O161,"")</f>
        <v/>
      </c>
      <c r="P161" s="3" t="str">
        <f>IF(ISNUMBER('Panel Spreadsheet'!P161),'Panel Spreadsheet'!P161*Maturity!P161,"")</f>
        <v/>
      </c>
      <c r="Q161" s="3" t="str">
        <f>IF(ISNUMBER('Panel Spreadsheet'!Q161),'Panel Spreadsheet'!Q161*Maturity!Q161,"")</f>
        <v/>
      </c>
      <c r="R161" s="3" t="str">
        <f>IF(ISNUMBER('Panel Spreadsheet'!R161),'Panel Spreadsheet'!R161*Maturity!R161,"")</f>
        <v/>
      </c>
      <c r="S161" s="3" t="str">
        <f>IF(ISNUMBER('Panel Spreadsheet'!S161),'Panel Spreadsheet'!S161*Maturity!S161,"")</f>
        <v/>
      </c>
      <c r="T161" s="3" t="str">
        <f>IF(ISNUMBER('Panel Spreadsheet'!T161),'Panel Spreadsheet'!T161*Maturity!T161,"")</f>
        <v/>
      </c>
      <c r="U161" s="3" t="str">
        <f>IF(ISNUMBER('Panel Spreadsheet'!U161),'Panel Spreadsheet'!U161*Maturity!U161,"")</f>
        <v/>
      </c>
      <c r="V161" s="3" t="str">
        <f>IF(ISNUMBER('Panel Spreadsheet'!V161),'Panel Spreadsheet'!V161*Maturity!V161,"")</f>
        <v/>
      </c>
      <c r="W161" s="3" t="str">
        <f>IF(ISNUMBER('Panel Spreadsheet'!W161),'Panel Spreadsheet'!W161*Maturity!W161,"")</f>
        <v/>
      </c>
      <c r="X161" s="3" t="str">
        <f>IF(ISNUMBER('Panel Spreadsheet'!X161),'Panel Spreadsheet'!X161*Maturity!X161,"")</f>
        <v/>
      </c>
      <c r="Y161" s="3" t="str">
        <f>IF(ISNUMBER('Panel Spreadsheet'!Y161),'Panel Spreadsheet'!Y161*Maturity!Y161,"")</f>
        <v/>
      </c>
      <c r="Z161" s="3" t="str">
        <f>IF(ISNUMBER('Panel Spreadsheet'!Z161),'Panel Spreadsheet'!Z161*Maturity!Z161,"")</f>
        <v/>
      </c>
      <c r="AA161" s="3" t="str">
        <f>IF(ISNUMBER('Panel Spreadsheet'!AA161),'Panel Spreadsheet'!AA161*Maturity!AA161,"")</f>
        <v/>
      </c>
      <c r="AB161" s="3" t="str">
        <f>IF(ISNUMBER('Panel Spreadsheet'!AB161),'Panel Spreadsheet'!AB161*Maturity!AB161,"")</f>
        <v/>
      </c>
      <c r="AC161" s="3" t="str">
        <f>IF(ISNUMBER('Panel Spreadsheet'!AC161),'Panel Spreadsheet'!AC161*Maturity!AC161,"")</f>
        <v/>
      </c>
      <c r="AD161" s="3" t="str">
        <f>IF(ISNUMBER('Panel Spreadsheet'!AD161),'Panel Spreadsheet'!AD161*Maturity!AD161,"")</f>
        <v/>
      </c>
      <c r="AE161" s="3" t="str">
        <f>IF(ISNUMBER('Panel Spreadsheet'!AE161),'Panel Spreadsheet'!AE161*Maturity!AE161,"")</f>
        <v/>
      </c>
      <c r="AF161" s="3" t="str">
        <f>IF(ISNUMBER('Panel Spreadsheet'!AF161),'Panel Spreadsheet'!AF161*Maturity!AF161,"")</f>
        <v/>
      </c>
      <c r="AG161" s="3" t="str">
        <f>IF(ISNUMBER('Panel Spreadsheet'!AG161),'Panel Spreadsheet'!AG161*Maturity!AG161,"")</f>
        <v/>
      </c>
      <c r="AH161" s="3" t="str">
        <f>IF(ISNUMBER('Panel Spreadsheet'!AH161),'Panel Spreadsheet'!AH161*Maturity!AH161,"")</f>
        <v/>
      </c>
      <c r="AI161" s="3" t="str">
        <f>IF(ISNUMBER('Panel Spreadsheet'!AI161),'Panel Spreadsheet'!AI161*Maturity!AI161,"")</f>
        <v/>
      </c>
      <c r="AJ161" s="3" t="str">
        <f>IF(ISNUMBER('Panel Spreadsheet'!AJ161),'Panel Spreadsheet'!AJ161*Maturity!AJ161,"")</f>
        <v/>
      </c>
      <c r="AK161" s="3" t="str">
        <f>IF(ISNUMBER('Panel Spreadsheet'!AK161),'Panel Spreadsheet'!AK161*Maturity!AK161,"")</f>
        <v/>
      </c>
      <c r="AL161" s="3" t="str">
        <f>IF(ISNUMBER('Panel Spreadsheet'!AL161),'Panel Spreadsheet'!AL161*Maturity!AL161,"")</f>
        <v/>
      </c>
      <c r="AM161" s="3" t="str">
        <f>IF(ISNUMBER('Panel Spreadsheet'!AM161),'Panel Spreadsheet'!AM161*Maturity!AM161,"")</f>
        <v/>
      </c>
      <c r="AN161" s="3" t="str">
        <f>IF(ISNUMBER('Panel Spreadsheet'!AN161),'Panel Spreadsheet'!AN161*Maturity!AN161,"")</f>
        <v/>
      </c>
      <c r="AO161" s="3" t="str">
        <f>IF(ISNUMBER('Panel Spreadsheet'!AO161),'Panel Spreadsheet'!AO161*Maturity!AO161,"")</f>
        <v/>
      </c>
      <c r="AP161" s="3" t="str">
        <f>IF(ISNUMBER('Panel Spreadsheet'!AP161),'Panel Spreadsheet'!AP161*Maturity!AP161,"")</f>
        <v/>
      </c>
      <c r="AQ161" s="3" t="str">
        <f>IF(ISNUMBER('Panel Spreadsheet'!AQ161),'Panel Spreadsheet'!AQ161*Maturity!AQ161,"")</f>
        <v/>
      </c>
      <c r="AR161" s="3" t="str">
        <f>IF(ISNUMBER('Panel Spreadsheet'!AR161),'Panel Spreadsheet'!AR161*Maturity!AR161,"")</f>
        <v/>
      </c>
      <c r="AS161" s="3" t="str">
        <f>IF(ISNUMBER('Panel Spreadsheet'!AS161),'Panel Spreadsheet'!AS161*Maturity!AS161,"")</f>
        <v/>
      </c>
      <c r="AT161" s="3" t="str">
        <f>IF(ISNUMBER('Panel Spreadsheet'!AT161),'Panel Spreadsheet'!AT161*Maturity!AT161,"")</f>
        <v/>
      </c>
      <c r="AU161" s="3" t="str">
        <f>IF(ISNUMBER('Panel Spreadsheet'!AU161),'Panel Spreadsheet'!AU161*Maturity!AU161,"")</f>
        <v/>
      </c>
      <c r="AV161" s="3" t="str">
        <f>IF(ISNUMBER('Panel Spreadsheet'!AV161),'Panel Spreadsheet'!AV161*Maturity!AV161,"")</f>
        <v/>
      </c>
      <c r="AW161" s="3" t="str">
        <f>IF(ISNUMBER('Panel Spreadsheet'!AW161),'Panel Spreadsheet'!AW161*Maturity!AW161,"")</f>
        <v/>
      </c>
      <c r="AX161" s="3" t="str">
        <f>IF(ISNUMBER('Panel Spreadsheet'!AX161),'Panel Spreadsheet'!AX161*Maturity!AX161,"")</f>
        <v/>
      </c>
      <c r="AY161" s="3" t="str">
        <f>IF(ISNUMBER('Panel Spreadsheet'!AY161),'Panel Spreadsheet'!AY161*Maturity!AY161,"")</f>
        <v/>
      </c>
      <c r="AZ161" s="3" t="str">
        <f>IF(ISNUMBER('Panel Spreadsheet'!AZ161),'Panel Spreadsheet'!AZ161*Maturity!AZ161,"")</f>
        <v/>
      </c>
      <c r="BA161" s="3" t="str">
        <f>IF(ISNUMBER('Panel Spreadsheet'!BA161),'Panel Spreadsheet'!BA161*Maturity!BA161,"")</f>
        <v/>
      </c>
      <c r="BB161" s="3" t="str">
        <f>IF(ISNUMBER('Panel Spreadsheet'!BB161),'Panel Spreadsheet'!BB161*Maturity!BB161,"")</f>
        <v/>
      </c>
      <c r="BC161" s="3" t="str">
        <f>IF(ISNUMBER('Panel Spreadsheet'!BC161),'Panel Spreadsheet'!BC161*Maturity!BC161,"")</f>
        <v/>
      </c>
      <c r="BD161" s="3" t="str">
        <f>IF(ISNUMBER('Panel Spreadsheet'!BD161),'Panel Spreadsheet'!BD161*Maturity!BD161,"")</f>
        <v/>
      </c>
      <c r="BE161" s="3" t="str">
        <f>IF(ISNUMBER('Panel Spreadsheet'!BE161),'Panel Spreadsheet'!BE161*Maturity!BE161,"")</f>
        <v/>
      </c>
      <c r="BF161" s="3" t="str">
        <f>IF(ISNUMBER('Panel Spreadsheet'!BF161),'Panel Spreadsheet'!BF161*Maturity!BF161,"")</f>
        <v/>
      </c>
      <c r="BG161" s="3" t="str">
        <f>IF(ISNUMBER('Panel Spreadsheet'!BG161),'Panel Spreadsheet'!BG161*Maturity!BG161,"")</f>
        <v/>
      </c>
      <c r="BH161" s="3" t="str">
        <f>IF(ISNUMBER('Panel Spreadsheet'!BH161),'Panel Spreadsheet'!BH161*Maturity!BH161,"")</f>
        <v/>
      </c>
      <c r="BI161" s="3" t="str">
        <f>IF(ISNUMBER('Panel Spreadsheet'!BI161),'Panel Spreadsheet'!BI161*Maturity!BI161,"")</f>
        <v/>
      </c>
      <c r="BJ161" s="3" t="str">
        <f>IF(ISNUMBER('Panel Spreadsheet'!BJ161),'Panel Spreadsheet'!BJ161*Maturity!BJ161,"")</f>
        <v/>
      </c>
      <c r="BK161" s="3" t="str">
        <f>IF(ISNUMBER('Panel Spreadsheet'!BK161),'Panel Spreadsheet'!BK161*Maturity!BK161,"")</f>
        <v/>
      </c>
      <c r="BL161" s="3" t="str">
        <f>IF(ISNUMBER('Panel Spreadsheet'!BL161),'Panel Spreadsheet'!BL161*Maturity!BL161,"")</f>
        <v/>
      </c>
      <c r="BM161" s="3" t="str">
        <f>IF(ISNUMBER('Panel Spreadsheet'!BM161),'Panel Spreadsheet'!BM161*Maturity!BM161,"")</f>
        <v/>
      </c>
    </row>
    <row r="162" spans="1:65" ht="43.5" x14ac:dyDescent="0.35">
      <c r="A162" s="51" t="s">
        <v>71</v>
      </c>
      <c r="B162" s="49" t="s">
        <v>165</v>
      </c>
      <c r="C162" s="95">
        <v>2.5</v>
      </c>
      <c r="D162" s="22">
        <v>1964.5</v>
      </c>
      <c r="E162" s="22">
        <v>1964.5</v>
      </c>
      <c r="F162" s="3" t="str">
        <f>IF(ISNUMBER('Panel Spreadsheet'!F162),'Panel Spreadsheet'!F162*Maturity!F162,"")</f>
        <v/>
      </c>
      <c r="G162" s="3" t="str">
        <f>IF(ISNUMBER('Panel Spreadsheet'!G162),'Panel Spreadsheet'!G162*Maturity!G162,"")</f>
        <v/>
      </c>
      <c r="H162" s="3" t="str">
        <f>IF(ISNUMBER('Panel Spreadsheet'!H162),'Panel Spreadsheet'!H162*Maturity!H162,"")</f>
        <v/>
      </c>
      <c r="I162" s="3" t="str">
        <f>IF(ISNUMBER('Panel Spreadsheet'!I162),'Panel Spreadsheet'!I162*Maturity!I162,"")</f>
        <v/>
      </c>
      <c r="J162" s="3" t="str">
        <f>IF(ISNUMBER('Panel Spreadsheet'!J162),'Panel Spreadsheet'!J162*Maturity!J162,"")</f>
        <v/>
      </c>
      <c r="K162" s="3" t="str">
        <f>IF(ISNUMBER('Panel Spreadsheet'!K162),'Panel Spreadsheet'!K162*Maturity!K162,"")</f>
        <v/>
      </c>
      <c r="L162" s="3" t="str">
        <f>IF(ISNUMBER('Panel Spreadsheet'!L162),'Panel Spreadsheet'!L162*Maturity!L162,"")</f>
        <v/>
      </c>
      <c r="M162" s="3" t="str">
        <f>IF(ISNUMBER('Panel Spreadsheet'!M162),'Panel Spreadsheet'!M162*Maturity!M162,"")</f>
        <v/>
      </c>
      <c r="N162" s="3" t="str">
        <f>IF(ISNUMBER('Panel Spreadsheet'!N162),'Panel Spreadsheet'!N162*Maturity!N162,"")</f>
        <v/>
      </c>
      <c r="O162" s="3" t="str">
        <f>IF(ISNUMBER('Panel Spreadsheet'!O162),'Panel Spreadsheet'!O162*Maturity!O162,"")</f>
        <v/>
      </c>
      <c r="P162" s="3" t="str">
        <f>IF(ISNUMBER('Panel Spreadsheet'!P162),'Panel Spreadsheet'!P162*Maturity!P162,"")</f>
        <v/>
      </c>
      <c r="Q162" s="3" t="str">
        <f>IF(ISNUMBER('Panel Spreadsheet'!Q162),'Panel Spreadsheet'!Q162*Maturity!Q162,"")</f>
        <v/>
      </c>
      <c r="R162" s="3" t="str">
        <f>IF(ISNUMBER('Panel Spreadsheet'!R162),'Panel Spreadsheet'!R162*Maturity!R162,"")</f>
        <v/>
      </c>
      <c r="S162" s="3" t="str">
        <f>IF(ISNUMBER('Panel Spreadsheet'!S162),'Panel Spreadsheet'!S162*Maturity!S162,"")</f>
        <v/>
      </c>
      <c r="T162" s="3" t="str">
        <f>IF(ISNUMBER('Panel Spreadsheet'!T162),'Panel Spreadsheet'!T162*Maturity!T162,"")</f>
        <v/>
      </c>
      <c r="U162" s="3" t="str">
        <f>IF(ISNUMBER('Panel Spreadsheet'!U162),'Panel Spreadsheet'!U162*Maturity!U162,"")</f>
        <v/>
      </c>
      <c r="V162" s="3" t="str">
        <f>IF(ISNUMBER('Panel Spreadsheet'!V162),'Panel Spreadsheet'!V162*Maturity!V162,"")</f>
        <v/>
      </c>
      <c r="W162" s="3" t="str">
        <f>IF(ISNUMBER('Panel Spreadsheet'!W162),'Panel Spreadsheet'!W162*Maturity!W162,"")</f>
        <v/>
      </c>
      <c r="X162" s="3" t="str">
        <f>IF(ISNUMBER('Panel Spreadsheet'!X162),'Panel Spreadsheet'!X162*Maturity!X162,"")</f>
        <v/>
      </c>
      <c r="Y162" s="3" t="str">
        <f>IF(ISNUMBER('Panel Spreadsheet'!Y162),'Panel Spreadsheet'!Y162*Maturity!Y162,"")</f>
        <v/>
      </c>
      <c r="Z162" s="3" t="str">
        <f>IF(ISNUMBER('Panel Spreadsheet'!Z162),'Panel Spreadsheet'!Z162*Maturity!Z162,"")</f>
        <v/>
      </c>
      <c r="AA162" s="3" t="str">
        <f>IF(ISNUMBER('Panel Spreadsheet'!AA162),'Panel Spreadsheet'!AA162*Maturity!AA162,"")</f>
        <v/>
      </c>
      <c r="AB162" s="3" t="str">
        <f>IF(ISNUMBER('Panel Spreadsheet'!AB162),'Panel Spreadsheet'!AB162*Maturity!AB162,"")</f>
        <v/>
      </c>
      <c r="AC162" s="3" t="str">
        <f>IF(ISNUMBER('Panel Spreadsheet'!AC162),'Panel Spreadsheet'!AC162*Maturity!AC162,"")</f>
        <v/>
      </c>
      <c r="AD162" s="3" t="str">
        <f>IF(ISNUMBER('Panel Spreadsheet'!AD162),'Panel Spreadsheet'!AD162*Maturity!AD162,"")</f>
        <v/>
      </c>
      <c r="AE162" s="3" t="str">
        <f>IF(ISNUMBER('Panel Spreadsheet'!AE162),'Panel Spreadsheet'!AE162*Maturity!AE162,"")</f>
        <v/>
      </c>
      <c r="AF162" s="3" t="str">
        <f>IF(ISNUMBER('Panel Spreadsheet'!AF162),'Panel Spreadsheet'!AF162*Maturity!AF162,"")</f>
        <v/>
      </c>
      <c r="AG162" s="3" t="str">
        <f>IF(ISNUMBER('Panel Spreadsheet'!AG162),'Panel Spreadsheet'!AG162*Maturity!AG162,"")</f>
        <v/>
      </c>
      <c r="AH162" s="3" t="str">
        <f>IF(ISNUMBER('Panel Spreadsheet'!AH162),'Panel Spreadsheet'!AH162*Maturity!AH162,"")</f>
        <v/>
      </c>
      <c r="AI162" s="3" t="str">
        <f>IF(ISNUMBER('Panel Spreadsheet'!AI162),'Panel Spreadsheet'!AI162*Maturity!AI162,"")</f>
        <v/>
      </c>
      <c r="AJ162" s="3" t="str">
        <f>IF(ISNUMBER('Panel Spreadsheet'!AJ162),'Panel Spreadsheet'!AJ162*Maturity!AJ162,"")</f>
        <v/>
      </c>
      <c r="AK162" s="3" t="str">
        <f>IF(ISNUMBER('Panel Spreadsheet'!AK162),'Panel Spreadsheet'!AK162*Maturity!AK162,"")</f>
        <v/>
      </c>
      <c r="AL162" s="3" t="str">
        <f>IF(ISNUMBER('Panel Spreadsheet'!AL162),'Panel Spreadsheet'!AL162*Maturity!AL162,"")</f>
        <v/>
      </c>
      <c r="AM162" s="3" t="str">
        <f>IF(ISNUMBER('Panel Spreadsheet'!AM162),'Panel Spreadsheet'!AM162*Maturity!AM162,"")</f>
        <v/>
      </c>
      <c r="AN162" s="3" t="str">
        <f>IF(ISNUMBER('Panel Spreadsheet'!AN162),'Panel Spreadsheet'!AN162*Maturity!AN162,"")</f>
        <v/>
      </c>
      <c r="AO162" s="3" t="str">
        <f>IF(ISNUMBER('Panel Spreadsheet'!AO162),'Panel Spreadsheet'!AO162*Maturity!AO162,"")</f>
        <v/>
      </c>
      <c r="AP162" s="3" t="str">
        <f>IF(ISNUMBER('Panel Spreadsheet'!AP162),'Panel Spreadsheet'!AP162*Maturity!AP162,"")</f>
        <v/>
      </c>
      <c r="AQ162" s="3" t="str">
        <f>IF(ISNUMBER('Panel Spreadsheet'!AQ162),'Panel Spreadsheet'!AQ162*Maturity!AQ162,"")</f>
        <v/>
      </c>
      <c r="AR162" s="3" t="str">
        <f>IF(ISNUMBER('Panel Spreadsheet'!AR162),'Panel Spreadsheet'!AR162*Maturity!AR162,"")</f>
        <v/>
      </c>
      <c r="AS162" s="3" t="str">
        <f>IF(ISNUMBER('Panel Spreadsheet'!AS162),'Panel Spreadsheet'!AS162*Maturity!AS162,"")</f>
        <v/>
      </c>
      <c r="AT162" s="3" t="str">
        <f>IF(ISNUMBER('Panel Spreadsheet'!AT162),'Panel Spreadsheet'!AT162*Maturity!AT162,"")</f>
        <v/>
      </c>
      <c r="AU162" s="3" t="str">
        <f>IF(ISNUMBER('Panel Spreadsheet'!AU162),'Panel Spreadsheet'!AU162*Maturity!AU162,"")</f>
        <v/>
      </c>
      <c r="AV162" s="3" t="str">
        <f>IF(ISNUMBER('Panel Spreadsheet'!AV162),'Panel Spreadsheet'!AV162*Maturity!AV162,"")</f>
        <v/>
      </c>
      <c r="AW162" s="3" t="str">
        <f>IF(ISNUMBER('Panel Spreadsheet'!AW162),'Panel Spreadsheet'!AW162*Maturity!AW162,"")</f>
        <v/>
      </c>
      <c r="AX162" s="3" t="str">
        <f>IF(ISNUMBER('Panel Spreadsheet'!AX162),'Panel Spreadsheet'!AX162*Maturity!AX162,"")</f>
        <v/>
      </c>
      <c r="AY162" s="3" t="str">
        <f>IF(ISNUMBER('Panel Spreadsheet'!AY162),'Panel Spreadsheet'!AY162*Maturity!AY162,"")</f>
        <v/>
      </c>
      <c r="AZ162" s="3" t="str">
        <f>IF(ISNUMBER('Panel Spreadsheet'!AZ162),'Panel Spreadsheet'!AZ162*Maturity!AZ162,"")</f>
        <v/>
      </c>
      <c r="BA162" s="3" t="str">
        <f>IF(ISNUMBER('Panel Spreadsheet'!BA162),'Panel Spreadsheet'!BA162*Maturity!BA162,"")</f>
        <v/>
      </c>
      <c r="BB162" s="3" t="str">
        <f>IF(ISNUMBER('Panel Spreadsheet'!BB162),'Panel Spreadsheet'!BB162*Maturity!BB162,"")</f>
        <v/>
      </c>
      <c r="BC162" s="3" t="str">
        <f>IF(ISNUMBER('Panel Spreadsheet'!BC162),'Panel Spreadsheet'!BC162*Maturity!BC162,"")</f>
        <v/>
      </c>
      <c r="BD162" s="3">
        <f>IF(ISNUMBER('Panel Spreadsheet'!BD162),'Panel Spreadsheet'!BD162*Maturity!BD162,"")</f>
        <v>475000</v>
      </c>
      <c r="BE162" s="3">
        <f>IF(ISNUMBER('Panel Spreadsheet'!BE162),'Panel Spreadsheet'!BE162*Maturity!BE162,"")</f>
        <v>-475000</v>
      </c>
      <c r="BF162" s="3">
        <f>IF(ISNUMBER('Panel Spreadsheet'!BF162),'Panel Spreadsheet'!BF162*Maturity!BF162,"")</f>
        <v>-1425000</v>
      </c>
      <c r="BG162" s="3" t="str">
        <f>IF(ISNUMBER('Panel Spreadsheet'!BG162),'Panel Spreadsheet'!BG162*Maturity!BG162,"")</f>
        <v/>
      </c>
      <c r="BH162" s="3" t="str">
        <f>IF(ISNUMBER('Panel Spreadsheet'!BH162),'Panel Spreadsheet'!BH162*Maturity!BH162,"")</f>
        <v/>
      </c>
      <c r="BI162" s="3" t="str">
        <f>IF(ISNUMBER('Panel Spreadsheet'!BI162),'Panel Spreadsheet'!BI162*Maturity!BI162,"")</f>
        <v/>
      </c>
      <c r="BJ162" s="3" t="str">
        <f>IF(ISNUMBER('Panel Spreadsheet'!BJ162),'Panel Spreadsheet'!BJ162*Maturity!BJ162,"")</f>
        <v/>
      </c>
      <c r="BK162" s="3" t="str">
        <f>IF(ISNUMBER('Panel Spreadsheet'!BK162),'Panel Spreadsheet'!BK162*Maturity!BK162,"")</f>
        <v/>
      </c>
      <c r="BL162" s="3" t="str">
        <f>IF(ISNUMBER('Panel Spreadsheet'!BL162),'Panel Spreadsheet'!BL162*Maturity!BL162,"")</f>
        <v/>
      </c>
      <c r="BM162" s="3" t="str">
        <f>IF(ISNUMBER('Panel Spreadsheet'!BM162),'Panel Spreadsheet'!BM162*Maturity!BM162,"")</f>
        <v/>
      </c>
    </row>
    <row r="163" spans="1:65" ht="43.5" x14ac:dyDescent="0.35">
      <c r="A163" s="46" t="s">
        <v>70</v>
      </c>
      <c r="B163" t="s">
        <v>165</v>
      </c>
      <c r="C163">
        <v>2.5</v>
      </c>
      <c r="D163">
        <v>1963.5</v>
      </c>
      <c r="E163">
        <v>1963.5</v>
      </c>
      <c r="F163" s="3" t="str">
        <f>IF(ISNUMBER('Panel Spreadsheet'!F163),'Panel Spreadsheet'!F163*Maturity!F163,"")</f>
        <v/>
      </c>
      <c r="G163" s="3" t="str">
        <f>IF(ISNUMBER('Panel Spreadsheet'!G163),'Panel Spreadsheet'!G163*Maturity!G163,"")</f>
        <v/>
      </c>
      <c r="H163" s="3" t="str">
        <f>IF(ISNUMBER('Panel Spreadsheet'!H163),'Panel Spreadsheet'!H163*Maturity!H163,"")</f>
        <v/>
      </c>
      <c r="I163" s="3" t="str">
        <f>IF(ISNUMBER('Panel Spreadsheet'!I163),'Panel Spreadsheet'!I163*Maturity!I163,"")</f>
        <v/>
      </c>
      <c r="J163" s="3" t="str">
        <f>IF(ISNUMBER('Panel Spreadsheet'!J163),'Panel Spreadsheet'!J163*Maturity!J163,"")</f>
        <v/>
      </c>
      <c r="K163" s="3" t="str">
        <f>IF(ISNUMBER('Panel Spreadsheet'!K163),'Panel Spreadsheet'!K163*Maturity!K163,"")</f>
        <v/>
      </c>
      <c r="L163" s="3" t="str">
        <f>IF(ISNUMBER('Panel Spreadsheet'!L163),'Panel Spreadsheet'!L163*Maturity!L163,"")</f>
        <v/>
      </c>
      <c r="M163" s="3" t="str">
        <f>IF(ISNUMBER('Panel Spreadsheet'!M163),'Panel Spreadsheet'!M163*Maturity!M163,"")</f>
        <v/>
      </c>
      <c r="N163" s="3" t="str">
        <f>IF(ISNUMBER('Panel Spreadsheet'!N163),'Panel Spreadsheet'!N163*Maturity!N163,"")</f>
        <v/>
      </c>
      <c r="O163" s="3" t="str">
        <f>IF(ISNUMBER('Panel Spreadsheet'!O163),'Panel Spreadsheet'!O163*Maturity!O163,"")</f>
        <v/>
      </c>
      <c r="P163" s="3" t="str">
        <f>IF(ISNUMBER('Panel Spreadsheet'!P163),'Panel Spreadsheet'!P163*Maturity!P163,"")</f>
        <v/>
      </c>
      <c r="Q163" s="3" t="str">
        <f>IF(ISNUMBER('Panel Spreadsheet'!Q163),'Panel Spreadsheet'!Q163*Maturity!Q163,"")</f>
        <v/>
      </c>
      <c r="R163" s="3" t="str">
        <f>IF(ISNUMBER('Panel Spreadsheet'!R163),'Panel Spreadsheet'!R163*Maturity!R163,"")</f>
        <v/>
      </c>
      <c r="S163" s="3" t="str">
        <f>IF(ISNUMBER('Panel Spreadsheet'!S163),'Panel Spreadsheet'!S163*Maturity!S163,"")</f>
        <v/>
      </c>
      <c r="T163" s="3" t="str">
        <f>IF(ISNUMBER('Panel Spreadsheet'!T163),'Panel Spreadsheet'!T163*Maturity!T163,"")</f>
        <v/>
      </c>
      <c r="U163" s="3" t="str">
        <f>IF(ISNUMBER('Panel Spreadsheet'!U163),'Panel Spreadsheet'!U163*Maturity!U163,"")</f>
        <v/>
      </c>
      <c r="V163" s="3" t="str">
        <f>IF(ISNUMBER('Panel Spreadsheet'!V163),'Panel Spreadsheet'!V163*Maturity!V163,"")</f>
        <v/>
      </c>
      <c r="W163" s="3" t="str">
        <f>IF(ISNUMBER('Panel Spreadsheet'!W163),'Panel Spreadsheet'!W163*Maturity!W163,"")</f>
        <v/>
      </c>
      <c r="X163" s="3" t="str">
        <f>IF(ISNUMBER('Panel Spreadsheet'!X163),'Panel Spreadsheet'!X163*Maturity!X163,"")</f>
        <v/>
      </c>
      <c r="Y163" s="3" t="str">
        <f>IF(ISNUMBER('Panel Spreadsheet'!Y163),'Panel Spreadsheet'!Y163*Maturity!Y163,"")</f>
        <v/>
      </c>
      <c r="Z163" s="3" t="str">
        <f>IF(ISNUMBER('Panel Spreadsheet'!Z163),'Panel Spreadsheet'!Z163*Maturity!Z163,"")</f>
        <v/>
      </c>
      <c r="AA163" s="3" t="str">
        <f>IF(ISNUMBER('Panel Spreadsheet'!AA163),'Panel Spreadsheet'!AA163*Maturity!AA163,"")</f>
        <v/>
      </c>
      <c r="AB163" s="3" t="str">
        <f>IF(ISNUMBER('Panel Spreadsheet'!AB163),'Panel Spreadsheet'!AB163*Maturity!AB163,"")</f>
        <v/>
      </c>
      <c r="AC163" s="3" t="str">
        <f>IF(ISNUMBER('Panel Spreadsheet'!AC163),'Panel Spreadsheet'!AC163*Maturity!AC163,"")</f>
        <v/>
      </c>
      <c r="AD163" s="3" t="str">
        <f>IF(ISNUMBER('Panel Spreadsheet'!AD163),'Panel Spreadsheet'!AD163*Maturity!AD163,"")</f>
        <v/>
      </c>
      <c r="AE163" s="3" t="str">
        <f>IF(ISNUMBER('Panel Spreadsheet'!AE163),'Panel Spreadsheet'!AE163*Maturity!AE163,"")</f>
        <v/>
      </c>
      <c r="AF163" s="3" t="str">
        <f>IF(ISNUMBER('Panel Spreadsheet'!AF163),'Panel Spreadsheet'!AF163*Maturity!AF163,"")</f>
        <v/>
      </c>
      <c r="AG163" s="3" t="str">
        <f>IF(ISNUMBER('Panel Spreadsheet'!AG163),'Panel Spreadsheet'!AG163*Maturity!AG163,"")</f>
        <v/>
      </c>
      <c r="AH163" s="3" t="str">
        <f>IF(ISNUMBER('Panel Spreadsheet'!AH163),'Panel Spreadsheet'!AH163*Maturity!AH163,"")</f>
        <v/>
      </c>
      <c r="AI163" s="3" t="str">
        <f>IF(ISNUMBER('Panel Spreadsheet'!AI163),'Panel Spreadsheet'!AI163*Maturity!AI163,"")</f>
        <v/>
      </c>
      <c r="AJ163" s="3" t="str">
        <f>IF(ISNUMBER('Panel Spreadsheet'!AJ163),'Panel Spreadsheet'!AJ163*Maturity!AJ163,"")</f>
        <v/>
      </c>
      <c r="AK163" s="3" t="str">
        <f>IF(ISNUMBER('Panel Spreadsheet'!AK163),'Panel Spreadsheet'!AK163*Maturity!AK163,"")</f>
        <v/>
      </c>
      <c r="AL163" s="3" t="str">
        <f>IF(ISNUMBER('Panel Spreadsheet'!AL163),'Panel Spreadsheet'!AL163*Maturity!AL163,"")</f>
        <v/>
      </c>
      <c r="AM163" s="3" t="str">
        <f>IF(ISNUMBER('Panel Spreadsheet'!AM163),'Panel Spreadsheet'!AM163*Maturity!AM163,"")</f>
        <v/>
      </c>
      <c r="AN163" s="3" t="str">
        <f>IF(ISNUMBER('Panel Spreadsheet'!AN163),'Panel Spreadsheet'!AN163*Maturity!AN163,"")</f>
        <v/>
      </c>
      <c r="AO163" s="3" t="str">
        <f>IF(ISNUMBER('Panel Spreadsheet'!AO163),'Panel Spreadsheet'!AO163*Maturity!AO163,"")</f>
        <v/>
      </c>
      <c r="AP163" s="3" t="str">
        <f>IF(ISNUMBER('Panel Spreadsheet'!AP163),'Panel Spreadsheet'!AP163*Maturity!AP163,"")</f>
        <v/>
      </c>
      <c r="AQ163" s="3" t="str">
        <f>IF(ISNUMBER('Panel Spreadsheet'!AQ163),'Panel Spreadsheet'!AQ163*Maturity!AQ163,"")</f>
        <v/>
      </c>
      <c r="AR163" s="3" t="str">
        <f>IF(ISNUMBER('Panel Spreadsheet'!AR163),'Panel Spreadsheet'!AR163*Maturity!AR163,"")</f>
        <v/>
      </c>
      <c r="AS163" s="3" t="str">
        <f>IF(ISNUMBER('Panel Spreadsheet'!AS163),'Panel Spreadsheet'!AS163*Maturity!AS163,"")</f>
        <v/>
      </c>
      <c r="AT163" s="3" t="str">
        <f>IF(ISNUMBER('Panel Spreadsheet'!AT163),'Panel Spreadsheet'!AT163*Maturity!AT163,"")</f>
        <v/>
      </c>
      <c r="AU163" s="3" t="str">
        <f>IF(ISNUMBER('Panel Spreadsheet'!AU163),'Panel Spreadsheet'!AU163*Maturity!AU163,"")</f>
        <v/>
      </c>
      <c r="AV163" s="3" t="str">
        <f>IF(ISNUMBER('Panel Spreadsheet'!AV163),'Panel Spreadsheet'!AV163*Maturity!AV163,"")</f>
        <v/>
      </c>
      <c r="AW163" s="3" t="str">
        <f>IF(ISNUMBER('Panel Spreadsheet'!AW163),'Panel Spreadsheet'!AW163*Maturity!AW163,"")</f>
        <v/>
      </c>
      <c r="AX163" s="3" t="str">
        <f>IF(ISNUMBER('Panel Spreadsheet'!AX163),'Panel Spreadsheet'!AX163*Maturity!AX163,"")</f>
        <v/>
      </c>
      <c r="AY163" s="3" t="str">
        <f>IF(ISNUMBER('Panel Spreadsheet'!AY163),'Panel Spreadsheet'!AY163*Maturity!AY163,"")</f>
        <v/>
      </c>
      <c r="AZ163" s="3" t="str">
        <f>IF(ISNUMBER('Panel Spreadsheet'!AZ163),'Panel Spreadsheet'!AZ163*Maturity!AZ163,"")</f>
        <v/>
      </c>
      <c r="BA163" s="3" t="str">
        <f>IF(ISNUMBER('Panel Spreadsheet'!BA163),'Panel Spreadsheet'!BA163*Maturity!BA163,"")</f>
        <v/>
      </c>
      <c r="BB163" s="3" t="str">
        <f>IF(ISNUMBER('Panel Spreadsheet'!BB163),'Panel Spreadsheet'!BB163*Maturity!BB163,"")</f>
        <v/>
      </c>
      <c r="BC163" s="3">
        <f>IF(ISNUMBER('Panel Spreadsheet'!BC163),'Panel Spreadsheet'!BC163*Maturity!BC163,"")</f>
        <v>300000</v>
      </c>
      <c r="BD163" s="3" t="str">
        <f>IF(ISNUMBER('Panel Spreadsheet'!BD163),'Panel Spreadsheet'!BD163*Maturity!BD163,"")</f>
        <v/>
      </c>
      <c r="BE163" s="3" t="str">
        <f>IF(ISNUMBER('Panel Spreadsheet'!BE163),'Panel Spreadsheet'!BE163*Maturity!BE163,"")</f>
        <v/>
      </c>
      <c r="BF163" s="3" t="str">
        <f>IF(ISNUMBER('Panel Spreadsheet'!BF163),'Panel Spreadsheet'!BF163*Maturity!BF163,"")</f>
        <v/>
      </c>
      <c r="BG163" s="3" t="str">
        <f>IF(ISNUMBER('Panel Spreadsheet'!BG163),'Panel Spreadsheet'!BG163*Maturity!BG163,"")</f>
        <v/>
      </c>
      <c r="BH163" s="3" t="str">
        <f>IF(ISNUMBER('Panel Spreadsheet'!BH163),'Panel Spreadsheet'!BH163*Maturity!BH163,"")</f>
        <v/>
      </c>
      <c r="BI163" s="3" t="str">
        <f>IF(ISNUMBER('Panel Spreadsheet'!BI163),'Panel Spreadsheet'!BI163*Maturity!BI163,"")</f>
        <v/>
      </c>
      <c r="BJ163" s="3" t="str">
        <f>IF(ISNUMBER('Panel Spreadsheet'!BJ163),'Panel Spreadsheet'!BJ163*Maturity!BJ163,"")</f>
        <v/>
      </c>
      <c r="BK163" s="3" t="str">
        <f>IF(ISNUMBER('Panel Spreadsheet'!BK163),'Panel Spreadsheet'!BK163*Maturity!BK163,"")</f>
        <v/>
      </c>
      <c r="BL163" s="3" t="str">
        <f>IF(ISNUMBER('Panel Spreadsheet'!BL163),'Panel Spreadsheet'!BL163*Maturity!BL163,"")</f>
        <v/>
      </c>
      <c r="BM163" s="3" t="str">
        <f>IF(ISNUMBER('Panel Spreadsheet'!BM163),'Panel Spreadsheet'!BM163*Maturity!BM163,"")</f>
        <v/>
      </c>
    </row>
    <row r="164" spans="1:65" x14ac:dyDescent="0.35">
      <c r="A164" s="49" t="s">
        <v>32</v>
      </c>
      <c r="B164" s="49" t="s">
        <v>165</v>
      </c>
      <c r="C164" s="27">
        <v>4.5</v>
      </c>
      <c r="D164" s="22">
        <v>1956</v>
      </c>
      <c r="E164" s="115">
        <v>1956</v>
      </c>
      <c r="F164" s="3" t="str">
        <f>IF(ISNUMBER('Panel Spreadsheet'!F164),'Panel Spreadsheet'!F164*Maturity!F164,"")</f>
        <v/>
      </c>
      <c r="G164" s="3" t="str">
        <f>IF(ISNUMBER('Panel Spreadsheet'!G164),'Panel Spreadsheet'!G164*Maturity!G164,"")</f>
        <v/>
      </c>
      <c r="H164" s="3" t="str">
        <f>IF(ISNUMBER('Panel Spreadsheet'!H164),'Panel Spreadsheet'!H164*Maturity!H164,"")</f>
        <v/>
      </c>
      <c r="I164" s="3" t="str">
        <f>IF(ISNUMBER('Panel Spreadsheet'!I164),'Panel Spreadsheet'!I164*Maturity!I164,"")</f>
        <v/>
      </c>
      <c r="J164" s="3" t="str">
        <f>IF(ISNUMBER('Panel Spreadsheet'!J164),'Panel Spreadsheet'!J164*Maturity!J164,"")</f>
        <v/>
      </c>
      <c r="K164" s="3" t="str">
        <f>IF(ISNUMBER('Panel Spreadsheet'!K164),'Panel Spreadsheet'!K164*Maturity!K164,"")</f>
        <v/>
      </c>
      <c r="L164" s="3" t="str">
        <f>IF(ISNUMBER('Panel Spreadsheet'!L164),'Panel Spreadsheet'!L164*Maturity!L164,"")</f>
        <v/>
      </c>
      <c r="M164" s="3" t="str">
        <f>IF(ISNUMBER('Panel Spreadsheet'!M164),'Panel Spreadsheet'!M164*Maturity!M164,"")</f>
        <v/>
      </c>
      <c r="N164" s="3" t="str">
        <f>IF(ISNUMBER('Panel Spreadsheet'!N164),'Panel Spreadsheet'!N164*Maturity!N164,"")</f>
        <v/>
      </c>
      <c r="O164" s="3" t="str">
        <f>IF(ISNUMBER('Panel Spreadsheet'!O164),'Panel Spreadsheet'!O164*Maturity!O164,"")</f>
        <v/>
      </c>
      <c r="P164" s="3" t="str">
        <f>IF(ISNUMBER('Panel Spreadsheet'!P164),'Panel Spreadsheet'!P164*Maturity!P164,"")</f>
        <v/>
      </c>
      <c r="Q164" s="3" t="str">
        <f>IF(ISNUMBER('Panel Spreadsheet'!Q164),'Panel Spreadsheet'!Q164*Maturity!Q164,"")</f>
        <v/>
      </c>
      <c r="R164" s="3">
        <f>IF(ISNUMBER('Panel Spreadsheet'!R164),'Panel Spreadsheet'!R164*Maturity!R164,"")</f>
        <v>5640000</v>
      </c>
      <c r="S164" s="3" t="str">
        <f>IF(ISNUMBER('Panel Spreadsheet'!S164),'Panel Spreadsheet'!S164*Maturity!S164,"")</f>
        <v/>
      </c>
      <c r="T164" s="3" t="str">
        <f>IF(ISNUMBER('Panel Spreadsheet'!T164),'Panel Spreadsheet'!T164*Maturity!T164,"")</f>
        <v/>
      </c>
      <c r="U164" s="3" t="str">
        <f>IF(ISNUMBER('Panel Spreadsheet'!U164),'Panel Spreadsheet'!U164*Maturity!U164,"")</f>
        <v/>
      </c>
      <c r="V164" s="3" t="str">
        <f>IF(ISNUMBER('Panel Spreadsheet'!V164),'Panel Spreadsheet'!V164*Maturity!V164,"")</f>
        <v/>
      </c>
      <c r="W164" s="3" t="str">
        <f>IF(ISNUMBER('Panel Spreadsheet'!W164),'Panel Spreadsheet'!W164*Maturity!W164,"")</f>
        <v/>
      </c>
      <c r="X164" s="3" t="str">
        <f>IF(ISNUMBER('Panel Spreadsheet'!X164),'Panel Spreadsheet'!X164*Maturity!X164,"")</f>
        <v/>
      </c>
      <c r="Y164" s="3" t="str">
        <f>IF(ISNUMBER('Panel Spreadsheet'!Y164),'Panel Spreadsheet'!Y164*Maturity!Y164,"")</f>
        <v/>
      </c>
      <c r="Z164" s="3" t="str">
        <f>IF(ISNUMBER('Panel Spreadsheet'!Z164),'Panel Spreadsheet'!Z164*Maturity!Z164,"")</f>
        <v/>
      </c>
      <c r="AA164" s="3" t="str">
        <f>IF(ISNUMBER('Panel Spreadsheet'!AA164),'Panel Spreadsheet'!AA164*Maturity!AA164,"")</f>
        <v/>
      </c>
      <c r="AB164" s="3" t="str">
        <f>IF(ISNUMBER('Panel Spreadsheet'!AB164),'Panel Spreadsheet'!AB164*Maturity!AB164,"")</f>
        <v/>
      </c>
      <c r="AC164" s="3" t="str">
        <f>IF(ISNUMBER('Panel Spreadsheet'!AC164),'Panel Spreadsheet'!AC164*Maturity!AC164,"")</f>
        <v/>
      </c>
      <c r="AD164" s="3" t="str">
        <f>IF(ISNUMBER('Panel Spreadsheet'!AD164),'Panel Spreadsheet'!AD164*Maturity!AD164,"")</f>
        <v/>
      </c>
      <c r="AE164" s="3" t="str">
        <f>IF(ISNUMBER('Panel Spreadsheet'!AE164),'Panel Spreadsheet'!AE164*Maturity!AE164,"")</f>
        <v/>
      </c>
      <c r="AF164" s="3" t="str">
        <f>IF(ISNUMBER('Panel Spreadsheet'!AF164),'Panel Spreadsheet'!AF164*Maturity!AF164,"")</f>
        <v/>
      </c>
      <c r="AG164" s="3" t="str">
        <f>IF(ISNUMBER('Panel Spreadsheet'!AG164),'Panel Spreadsheet'!AG164*Maturity!AG164,"")</f>
        <v/>
      </c>
      <c r="AH164" s="3" t="str">
        <f>IF(ISNUMBER('Panel Spreadsheet'!AH164),'Panel Spreadsheet'!AH164*Maturity!AH164,"")</f>
        <v/>
      </c>
      <c r="AI164" s="3" t="str">
        <f>IF(ISNUMBER('Panel Spreadsheet'!AI164),'Panel Spreadsheet'!AI164*Maturity!AI164,"")</f>
        <v/>
      </c>
      <c r="AJ164" s="3" t="str">
        <f>IF(ISNUMBER('Panel Spreadsheet'!AJ164),'Panel Spreadsheet'!AJ164*Maturity!AJ164,"")</f>
        <v/>
      </c>
      <c r="AK164" s="3" t="str">
        <f>IF(ISNUMBER('Panel Spreadsheet'!AK164),'Panel Spreadsheet'!AK164*Maturity!AK164,"")</f>
        <v/>
      </c>
      <c r="AL164" s="3" t="str">
        <f>IF(ISNUMBER('Panel Spreadsheet'!AL164),'Panel Spreadsheet'!AL164*Maturity!AL164,"")</f>
        <v/>
      </c>
      <c r="AM164" s="3" t="str">
        <f>IF(ISNUMBER('Panel Spreadsheet'!AM164),'Panel Spreadsheet'!AM164*Maturity!AM164,"")</f>
        <v/>
      </c>
      <c r="AN164" s="3" t="str">
        <f>IF(ISNUMBER('Panel Spreadsheet'!AN164),'Panel Spreadsheet'!AN164*Maturity!AN164,"")</f>
        <v/>
      </c>
      <c r="AO164" s="3" t="str">
        <f>IF(ISNUMBER('Panel Spreadsheet'!AO164),'Panel Spreadsheet'!AO164*Maturity!AO164,"")</f>
        <v/>
      </c>
      <c r="AP164" s="3" t="str">
        <f>IF(ISNUMBER('Panel Spreadsheet'!AP164),'Panel Spreadsheet'!AP164*Maturity!AP164,"")</f>
        <v/>
      </c>
      <c r="AQ164" s="3" t="str">
        <f>IF(ISNUMBER('Panel Spreadsheet'!AQ164),'Panel Spreadsheet'!AQ164*Maturity!AQ164,"")</f>
        <v/>
      </c>
      <c r="AR164" s="3" t="str">
        <f>IF(ISNUMBER('Panel Spreadsheet'!AR164),'Panel Spreadsheet'!AR164*Maturity!AR164,"")</f>
        <v/>
      </c>
      <c r="AS164" s="3" t="str">
        <f>IF(ISNUMBER('Panel Spreadsheet'!AS164),'Panel Spreadsheet'!AS164*Maturity!AS164,"")</f>
        <v/>
      </c>
      <c r="AT164" s="3" t="str">
        <f>IF(ISNUMBER('Panel Spreadsheet'!AT164),'Panel Spreadsheet'!AT164*Maturity!AT164,"")</f>
        <v/>
      </c>
      <c r="AU164" s="3" t="str">
        <f>IF(ISNUMBER('Panel Spreadsheet'!AU164),'Panel Spreadsheet'!AU164*Maturity!AU164,"")</f>
        <v/>
      </c>
      <c r="AV164" s="3" t="str">
        <f>IF(ISNUMBER('Panel Spreadsheet'!AV164),'Panel Spreadsheet'!AV164*Maturity!AV164,"")</f>
        <v/>
      </c>
      <c r="AW164" s="3" t="str">
        <f>IF(ISNUMBER('Panel Spreadsheet'!AW164),'Panel Spreadsheet'!AW164*Maturity!AW164,"")</f>
        <v/>
      </c>
      <c r="AX164" s="3" t="str">
        <f>IF(ISNUMBER('Panel Spreadsheet'!AX164),'Panel Spreadsheet'!AX164*Maturity!AX164,"")</f>
        <v/>
      </c>
      <c r="AY164" s="3" t="str">
        <f>IF(ISNUMBER('Panel Spreadsheet'!AY164),'Panel Spreadsheet'!AY164*Maturity!AY164,"")</f>
        <v/>
      </c>
      <c r="AZ164" s="3" t="str">
        <f>IF(ISNUMBER('Panel Spreadsheet'!AZ164),'Panel Spreadsheet'!AZ164*Maturity!AZ164,"")</f>
        <v/>
      </c>
      <c r="BA164" s="3" t="str">
        <f>IF(ISNUMBER('Panel Spreadsheet'!BA164),'Panel Spreadsheet'!BA164*Maturity!BA164,"")</f>
        <v/>
      </c>
      <c r="BB164" s="3" t="str">
        <f>IF(ISNUMBER('Panel Spreadsheet'!BB164),'Panel Spreadsheet'!BB164*Maturity!BB164,"")</f>
        <v/>
      </c>
      <c r="BC164" s="3" t="str">
        <f>IF(ISNUMBER('Panel Spreadsheet'!BC164),'Panel Spreadsheet'!BC164*Maturity!BC164,"")</f>
        <v/>
      </c>
      <c r="BD164" s="3" t="str">
        <f>IF(ISNUMBER('Panel Spreadsheet'!BD164),'Panel Spreadsheet'!BD164*Maturity!BD164,"")</f>
        <v/>
      </c>
      <c r="BE164" s="3" t="str">
        <f>IF(ISNUMBER('Panel Spreadsheet'!BE164),'Panel Spreadsheet'!BE164*Maturity!BE164,"")</f>
        <v/>
      </c>
      <c r="BF164" s="3" t="str">
        <f>IF(ISNUMBER('Panel Spreadsheet'!BF164),'Panel Spreadsheet'!BF164*Maturity!BF164,"")</f>
        <v/>
      </c>
      <c r="BG164" s="3" t="str">
        <f>IF(ISNUMBER('Panel Spreadsheet'!BG164),'Panel Spreadsheet'!BG164*Maturity!BG164,"")</f>
        <v/>
      </c>
      <c r="BH164" s="3" t="str">
        <f>IF(ISNUMBER('Panel Spreadsheet'!BH164),'Panel Spreadsheet'!BH164*Maturity!BH164,"")</f>
        <v/>
      </c>
      <c r="BI164" s="3" t="str">
        <f>IF(ISNUMBER('Panel Spreadsheet'!BI164),'Panel Spreadsheet'!BI164*Maturity!BI164,"")</f>
        <v/>
      </c>
      <c r="BJ164" s="3" t="str">
        <f>IF(ISNUMBER('Panel Spreadsheet'!BJ164),'Panel Spreadsheet'!BJ164*Maturity!BJ164,"")</f>
        <v/>
      </c>
      <c r="BK164" s="3" t="str">
        <f>IF(ISNUMBER('Panel Spreadsheet'!BK164),'Panel Spreadsheet'!BK164*Maturity!BK164,"")</f>
        <v/>
      </c>
      <c r="BL164" s="3" t="str">
        <f>IF(ISNUMBER('Panel Spreadsheet'!BL164),'Panel Spreadsheet'!BL164*Maturity!BL164,"")</f>
        <v/>
      </c>
      <c r="BM164" s="3" t="str">
        <f>IF(ISNUMBER('Panel Spreadsheet'!BM164),'Panel Spreadsheet'!BM164*Maturity!BM164,"")</f>
        <v/>
      </c>
    </row>
    <row r="165" spans="1:65" x14ac:dyDescent="0.35">
      <c r="A165" s="51" t="s">
        <v>31</v>
      </c>
      <c r="B165" s="49" t="s">
        <v>165</v>
      </c>
      <c r="C165" s="27">
        <v>5</v>
      </c>
      <c r="D165" s="22">
        <v>1950</v>
      </c>
      <c r="E165" s="26">
        <v>1960</v>
      </c>
      <c r="F165" s="3" t="str">
        <f>IF(ISNUMBER('Panel Spreadsheet'!F165),'Panel Spreadsheet'!F165*Maturity!F165,"")</f>
        <v/>
      </c>
      <c r="G165" s="3" t="str">
        <f>IF(ISNUMBER('Panel Spreadsheet'!G165),'Panel Spreadsheet'!G165*Maturity!G165,"")</f>
        <v/>
      </c>
      <c r="H165" s="3" t="str">
        <f>IF(ISNUMBER('Panel Spreadsheet'!H165),'Panel Spreadsheet'!H165*Maturity!H165,"")</f>
        <v/>
      </c>
      <c r="I165" s="3" t="str">
        <f>IF(ISNUMBER('Panel Spreadsheet'!I165),'Panel Spreadsheet'!I165*Maturity!I165,"")</f>
        <v/>
      </c>
      <c r="J165" s="3" t="str">
        <f>IF(ISNUMBER('Panel Spreadsheet'!J165),'Panel Spreadsheet'!J165*Maturity!J165,"")</f>
        <v/>
      </c>
      <c r="K165" s="3" t="str">
        <f>IF(ISNUMBER('Panel Spreadsheet'!K165),'Panel Spreadsheet'!K165*Maturity!K165,"")</f>
        <v/>
      </c>
      <c r="L165" s="3" t="str">
        <f>IF(ISNUMBER('Panel Spreadsheet'!L165),'Panel Spreadsheet'!L165*Maturity!L165,"")</f>
        <v/>
      </c>
      <c r="M165" s="3" t="str">
        <f>IF(ISNUMBER('Panel Spreadsheet'!M165),'Panel Spreadsheet'!M165*Maturity!M165,"")</f>
        <v/>
      </c>
      <c r="N165" s="3" t="str">
        <f>IF(ISNUMBER('Panel Spreadsheet'!N165),'Panel Spreadsheet'!N165*Maturity!N165,"")</f>
        <v/>
      </c>
      <c r="O165" s="3" t="str">
        <f>IF(ISNUMBER('Panel Spreadsheet'!O165),'Panel Spreadsheet'!O165*Maturity!O165,"")</f>
        <v/>
      </c>
      <c r="P165" s="3" t="str">
        <f>IF(ISNUMBER('Panel Spreadsheet'!P165),'Panel Spreadsheet'!P165*Maturity!P165,"")</f>
        <v/>
      </c>
      <c r="Q165" s="3" t="str">
        <f>IF(ISNUMBER('Panel Spreadsheet'!Q165),'Panel Spreadsheet'!Q165*Maturity!Q165,"")</f>
        <v/>
      </c>
      <c r="R165" s="3" t="str">
        <f>IF(ISNUMBER('Panel Spreadsheet'!R165),'Panel Spreadsheet'!R165*Maturity!R165,"")</f>
        <v/>
      </c>
      <c r="S165" s="3" t="str">
        <f>IF(ISNUMBER('Panel Spreadsheet'!S165),'Panel Spreadsheet'!S165*Maturity!S165,"")</f>
        <v/>
      </c>
      <c r="T165" s="3" t="str">
        <f>IF(ISNUMBER('Panel Spreadsheet'!T165),'Panel Spreadsheet'!T165*Maturity!T165,"")</f>
        <v/>
      </c>
      <c r="U165" s="3" t="str">
        <f>IF(ISNUMBER('Panel Spreadsheet'!U165),'Panel Spreadsheet'!U165*Maturity!U165,"")</f>
        <v/>
      </c>
      <c r="V165" s="3">
        <f>IF(ISNUMBER('Panel Spreadsheet'!V165),'Panel Spreadsheet'!V165*Maturity!V165,"")</f>
        <v>1178100</v>
      </c>
      <c r="W165" s="3" t="str">
        <f>IF(ISNUMBER('Panel Spreadsheet'!W165),'Panel Spreadsheet'!W165*Maturity!W165,"")</f>
        <v/>
      </c>
      <c r="X165" s="3" t="str">
        <f>IF(ISNUMBER('Panel Spreadsheet'!X165),'Panel Spreadsheet'!X165*Maturity!X165,"")</f>
        <v/>
      </c>
      <c r="Y165" s="3" t="str">
        <f>IF(ISNUMBER('Panel Spreadsheet'!Y165),'Panel Spreadsheet'!Y165*Maturity!Y165,"")</f>
        <v/>
      </c>
      <c r="Z165" s="3" t="str">
        <f>IF(ISNUMBER('Panel Spreadsheet'!Z165),'Panel Spreadsheet'!Z165*Maturity!Z165,"")</f>
        <v/>
      </c>
      <c r="AA165" s="3" t="str">
        <f>IF(ISNUMBER('Panel Spreadsheet'!AA165),'Panel Spreadsheet'!AA165*Maturity!AA165,"")</f>
        <v/>
      </c>
      <c r="AB165" s="3" t="str">
        <f>IF(ISNUMBER('Panel Spreadsheet'!AB165),'Panel Spreadsheet'!AB165*Maturity!AB165,"")</f>
        <v/>
      </c>
      <c r="AC165" s="3" t="str">
        <f>IF(ISNUMBER('Panel Spreadsheet'!AC165),'Panel Spreadsheet'!AC165*Maturity!AC165,"")</f>
        <v/>
      </c>
      <c r="AD165" s="3" t="str">
        <f>IF(ISNUMBER('Panel Spreadsheet'!AD165),'Panel Spreadsheet'!AD165*Maturity!AD165,"")</f>
        <v/>
      </c>
      <c r="AE165" s="3" t="str">
        <f>IF(ISNUMBER('Panel Spreadsheet'!AE165),'Panel Spreadsheet'!AE165*Maturity!AE165,"")</f>
        <v/>
      </c>
      <c r="AF165" s="3" t="str">
        <f>IF(ISNUMBER('Panel Spreadsheet'!AF165),'Panel Spreadsheet'!AF165*Maturity!AF165,"")</f>
        <v/>
      </c>
      <c r="AG165" s="3" t="str">
        <f>IF(ISNUMBER('Panel Spreadsheet'!AG165),'Panel Spreadsheet'!AG165*Maturity!AG165,"")</f>
        <v/>
      </c>
      <c r="AH165" s="3" t="str">
        <f>IF(ISNUMBER('Panel Spreadsheet'!AH165),'Panel Spreadsheet'!AH165*Maturity!AH165,"")</f>
        <v/>
      </c>
      <c r="AI165" s="3" t="str">
        <f>IF(ISNUMBER('Panel Spreadsheet'!AI165),'Panel Spreadsheet'!AI165*Maturity!AI165,"")</f>
        <v/>
      </c>
      <c r="AJ165" s="3" t="str">
        <f>IF(ISNUMBER('Panel Spreadsheet'!AJ165),'Panel Spreadsheet'!AJ165*Maturity!AJ165,"")</f>
        <v/>
      </c>
      <c r="AK165" s="3" t="str">
        <f>IF(ISNUMBER('Panel Spreadsheet'!AK165),'Panel Spreadsheet'!AK165*Maturity!AK165,"")</f>
        <v/>
      </c>
      <c r="AL165" s="3" t="str">
        <f>IF(ISNUMBER('Panel Spreadsheet'!AL165),'Panel Spreadsheet'!AL165*Maturity!AL165,"")</f>
        <v/>
      </c>
      <c r="AM165" s="3" t="str">
        <f>IF(ISNUMBER('Panel Spreadsheet'!AM165),'Panel Spreadsheet'!AM165*Maturity!AM165,"")</f>
        <v/>
      </c>
      <c r="AN165" s="3" t="str">
        <f>IF(ISNUMBER('Panel Spreadsheet'!AN165),'Panel Spreadsheet'!AN165*Maturity!AN165,"")</f>
        <v/>
      </c>
      <c r="AO165" s="3" t="str">
        <f>IF(ISNUMBER('Panel Spreadsheet'!AO165),'Panel Spreadsheet'!AO165*Maturity!AO165,"")</f>
        <v/>
      </c>
      <c r="AP165" s="3" t="str">
        <f>IF(ISNUMBER('Panel Spreadsheet'!AP165),'Panel Spreadsheet'!AP165*Maturity!AP165,"")</f>
        <v/>
      </c>
      <c r="AQ165" s="3" t="str">
        <f>IF(ISNUMBER('Panel Spreadsheet'!AQ165),'Panel Spreadsheet'!AQ165*Maturity!AQ165,"")</f>
        <v/>
      </c>
      <c r="AR165" s="3" t="str">
        <f>IF(ISNUMBER('Panel Spreadsheet'!AR165),'Panel Spreadsheet'!AR165*Maturity!AR165,"")</f>
        <v/>
      </c>
      <c r="AS165" s="3" t="str">
        <f>IF(ISNUMBER('Panel Spreadsheet'!AS165),'Panel Spreadsheet'!AS165*Maturity!AS165,"")</f>
        <v/>
      </c>
      <c r="AT165" s="3" t="str">
        <f>IF(ISNUMBER('Panel Spreadsheet'!AT165),'Panel Spreadsheet'!AT165*Maturity!AT165,"")</f>
        <v/>
      </c>
      <c r="AU165" s="3" t="str">
        <f>IF(ISNUMBER('Panel Spreadsheet'!AU165),'Panel Spreadsheet'!AU165*Maturity!AU165,"")</f>
        <v/>
      </c>
      <c r="AV165" s="3" t="str">
        <f>IF(ISNUMBER('Panel Spreadsheet'!AV165),'Panel Spreadsheet'!AV165*Maturity!AV165,"")</f>
        <v/>
      </c>
      <c r="AW165" s="3" t="str">
        <f>IF(ISNUMBER('Panel Spreadsheet'!AW165),'Panel Spreadsheet'!AW165*Maturity!AW165,"")</f>
        <v/>
      </c>
      <c r="AX165" s="3" t="str">
        <f>IF(ISNUMBER('Panel Spreadsheet'!AX165),'Panel Spreadsheet'!AX165*Maturity!AX165,"")</f>
        <v/>
      </c>
      <c r="AY165" s="3" t="str">
        <f>IF(ISNUMBER('Panel Spreadsheet'!AY165),'Panel Spreadsheet'!AY165*Maturity!AY165,"")</f>
        <v/>
      </c>
      <c r="AZ165" s="3" t="str">
        <f>IF(ISNUMBER('Panel Spreadsheet'!AZ165),'Panel Spreadsheet'!AZ165*Maturity!AZ165,"")</f>
        <v/>
      </c>
      <c r="BA165" s="3" t="str">
        <f>IF(ISNUMBER('Panel Spreadsheet'!BA165),'Panel Spreadsheet'!BA165*Maturity!BA165,"")</f>
        <v/>
      </c>
      <c r="BB165" s="3" t="str">
        <f>IF(ISNUMBER('Panel Spreadsheet'!BB165),'Panel Spreadsheet'!BB165*Maturity!BB165,"")</f>
        <v/>
      </c>
      <c r="BC165" s="3" t="str">
        <f>IF(ISNUMBER('Panel Spreadsheet'!BC165),'Panel Spreadsheet'!BC165*Maturity!BC165,"")</f>
        <v/>
      </c>
      <c r="BD165" s="3" t="str">
        <f>IF(ISNUMBER('Panel Spreadsheet'!BD165),'Panel Spreadsheet'!BD165*Maturity!BD165,"")</f>
        <v/>
      </c>
      <c r="BE165" s="3" t="str">
        <f>IF(ISNUMBER('Panel Spreadsheet'!BE165),'Panel Spreadsheet'!BE165*Maturity!BE165,"")</f>
        <v/>
      </c>
      <c r="BF165" s="3" t="str">
        <f>IF(ISNUMBER('Panel Spreadsheet'!BF165),'Panel Spreadsheet'!BF165*Maturity!BF165,"")</f>
        <v/>
      </c>
      <c r="BG165" s="3" t="str">
        <f>IF(ISNUMBER('Panel Spreadsheet'!BG165),'Panel Spreadsheet'!BG165*Maturity!BG165,"")</f>
        <v/>
      </c>
      <c r="BH165" s="3" t="str">
        <f>IF(ISNUMBER('Panel Spreadsheet'!BH165),'Panel Spreadsheet'!BH165*Maturity!BH165,"")</f>
        <v/>
      </c>
      <c r="BI165" s="3" t="str">
        <f>IF(ISNUMBER('Panel Spreadsheet'!BI165),'Panel Spreadsheet'!BI165*Maturity!BI165,"")</f>
        <v/>
      </c>
      <c r="BJ165" s="3" t="str">
        <f>IF(ISNUMBER('Panel Spreadsheet'!BJ165),'Panel Spreadsheet'!BJ165*Maturity!BJ165,"")</f>
        <v/>
      </c>
      <c r="BK165" s="3" t="str">
        <f>IF(ISNUMBER('Panel Spreadsheet'!BK165),'Panel Spreadsheet'!BK165*Maturity!BK165,"")</f>
        <v/>
      </c>
      <c r="BL165" s="3" t="str">
        <f>IF(ISNUMBER('Panel Spreadsheet'!BL165),'Panel Spreadsheet'!BL165*Maturity!BL165,"")</f>
        <v/>
      </c>
      <c r="BM165" s="3" t="str">
        <f>IF(ISNUMBER('Panel Spreadsheet'!BM165),'Panel Spreadsheet'!BM165*Maturity!BM165,"")</f>
        <v/>
      </c>
    </row>
    <row r="166" spans="1:65" x14ac:dyDescent="0.35">
      <c r="A166" s="51" t="s">
        <v>67</v>
      </c>
      <c r="B166" s="49" t="s">
        <v>165</v>
      </c>
      <c r="C166" s="27">
        <v>5.75</v>
      </c>
      <c r="D166" s="26">
        <v>1977</v>
      </c>
      <c r="E166" s="26">
        <v>1982</v>
      </c>
      <c r="F166" s="3" t="str">
        <f>IF(ISNUMBER('Panel Spreadsheet'!F166),'Panel Spreadsheet'!F166*Maturity!F166,"")</f>
        <v/>
      </c>
      <c r="G166" s="3" t="str">
        <f>IF(ISNUMBER('Panel Spreadsheet'!G166),'Panel Spreadsheet'!G166*Maturity!G166,"")</f>
        <v/>
      </c>
      <c r="H166" s="3" t="str">
        <f>IF(ISNUMBER('Panel Spreadsheet'!H166),'Panel Spreadsheet'!H166*Maturity!H166,"")</f>
        <v/>
      </c>
      <c r="I166" s="3" t="str">
        <f>IF(ISNUMBER('Panel Spreadsheet'!I166),'Panel Spreadsheet'!I166*Maturity!I166,"")</f>
        <v/>
      </c>
      <c r="J166" s="3" t="str">
        <f>IF(ISNUMBER('Panel Spreadsheet'!J166),'Panel Spreadsheet'!J166*Maturity!J166,"")</f>
        <v/>
      </c>
      <c r="K166" s="3" t="str">
        <f>IF(ISNUMBER('Panel Spreadsheet'!K166),'Panel Spreadsheet'!K166*Maturity!K166,"")</f>
        <v/>
      </c>
      <c r="L166" s="3" t="str">
        <f>IF(ISNUMBER('Panel Spreadsheet'!L166),'Panel Spreadsheet'!L166*Maturity!L166,"")</f>
        <v/>
      </c>
      <c r="M166" s="3" t="str">
        <f>IF(ISNUMBER('Panel Spreadsheet'!M166),'Panel Spreadsheet'!M166*Maturity!M166,"")</f>
        <v/>
      </c>
      <c r="N166" s="3" t="str">
        <f>IF(ISNUMBER('Panel Spreadsheet'!N166),'Panel Spreadsheet'!N166*Maturity!N166,"")</f>
        <v/>
      </c>
      <c r="O166" s="3" t="str">
        <f>IF(ISNUMBER('Panel Spreadsheet'!O166),'Panel Spreadsheet'!O166*Maturity!O166,"")</f>
        <v/>
      </c>
      <c r="P166" s="3" t="str">
        <f>IF(ISNUMBER('Panel Spreadsheet'!P166),'Panel Spreadsheet'!P166*Maturity!P166,"")</f>
        <v/>
      </c>
      <c r="Q166" s="3" t="str">
        <f>IF(ISNUMBER('Panel Spreadsheet'!Q166),'Panel Spreadsheet'!Q166*Maturity!Q166,"")</f>
        <v/>
      </c>
      <c r="R166" s="3" t="str">
        <f>IF(ISNUMBER('Panel Spreadsheet'!R166),'Panel Spreadsheet'!R166*Maturity!R166,"")</f>
        <v/>
      </c>
      <c r="S166" s="3" t="str">
        <f>IF(ISNUMBER('Panel Spreadsheet'!S166),'Panel Spreadsheet'!S166*Maturity!S166,"")</f>
        <v/>
      </c>
      <c r="T166" s="3" t="str">
        <f>IF(ISNUMBER('Panel Spreadsheet'!T166),'Panel Spreadsheet'!T166*Maturity!T166,"")</f>
        <v/>
      </c>
      <c r="U166" s="3" t="str">
        <f>IF(ISNUMBER('Panel Spreadsheet'!U166),'Panel Spreadsheet'!U166*Maturity!U166,"")</f>
        <v/>
      </c>
      <c r="V166" s="3" t="str">
        <f>IF(ISNUMBER('Panel Spreadsheet'!V166),'Panel Spreadsheet'!V166*Maturity!V166,"")</f>
        <v/>
      </c>
      <c r="W166" s="3" t="str">
        <f>IF(ISNUMBER('Panel Spreadsheet'!W166),'Panel Spreadsheet'!W166*Maturity!W166,"")</f>
        <v/>
      </c>
      <c r="X166" s="3" t="str">
        <f>IF(ISNUMBER('Panel Spreadsheet'!X166),'Panel Spreadsheet'!X166*Maturity!X166,"")</f>
        <v/>
      </c>
      <c r="Y166" s="3" t="str">
        <f>IF(ISNUMBER('Panel Spreadsheet'!Y166),'Panel Spreadsheet'!Y166*Maturity!Y166,"")</f>
        <v/>
      </c>
      <c r="Z166" s="3" t="str">
        <f>IF(ISNUMBER('Panel Spreadsheet'!Z166),'Panel Spreadsheet'!Z166*Maturity!Z166,"")</f>
        <v/>
      </c>
      <c r="AA166" s="3" t="str">
        <f>IF(ISNUMBER('Panel Spreadsheet'!AA166),'Panel Spreadsheet'!AA166*Maturity!AA166,"")</f>
        <v/>
      </c>
      <c r="AB166" s="3" t="str">
        <f>IF(ISNUMBER('Panel Spreadsheet'!AB166),'Panel Spreadsheet'!AB166*Maturity!AB166,"")</f>
        <v/>
      </c>
      <c r="AC166" s="3" t="str">
        <f>IF(ISNUMBER('Panel Spreadsheet'!AC166),'Panel Spreadsheet'!AC166*Maturity!AC166,"")</f>
        <v/>
      </c>
      <c r="AD166" s="3" t="str">
        <f>IF(ISNUMBER('Panel Spreadsheet'!AD166),'Panel Spreadsheet'!AD166*Maturity!AD166,"")</f>
        <v/>
      </c>
      <c r="AE166" s="3" t="str">
        <f>IF(ISNUMBER('Panel Spreadsheet'!AE166),'Panel Spreadsheet'!AE166*Maturity!AE166,"")</f>
        <v/>
      </c>
      <c r="AF166" s="3" t="str">
        <f>IF(ISNUMBER('Panel Spreadsheet'!AF166),'Panel Spreadsheet'!AF166*Maturity!AF166,"")</f>
        <v/>
      </c>
      <c r="AG166" s="3" t="str">
        <f>IF(ISNUMBER('Panel Spreadsheet'!AG166),'Panel Spreadsheet'!AG166*Maturity!AG166,"")</f>
        <v/>
      </c>
      <c r="AH166" s="3" t="str">
        <f>IF(ISNUMBER('Panel Spreadsheet'!AH166),'Panel Spreadsheet'!AH166*Maturity!AH166,"")</f>
        <v/>
      </c>
      <c r="AI166" s="3" t="str">
        <f>IF(ISNUMBER('Panel Spreadsheet'!AI166),'Panel Spreadsheet'!AI166*Maturity!AI166,"")</f>
        <v/>
      </c>
      <c r="AJ166" s="3" t="str">
        <f>IF(ISNUMBER('Panel Spreadsheet'!AJ166),'Panel Spreadsheet'!AJ166*Maturity!AJ166,"")</f>
        <v/>
      </c>
      <c r="AK166" s="3" t="str">
        <f>IF(ISNUMBER('Panel Spreadsheet'!AK166),'Panel Spreadsheet'!AK166*Maturity!AK166,"")</f>
        <v/>
      </c>
      <c r="AL166" s="3" t="str">
        <f>IF(ISNUMBER('Panel Spreadsheet'!AL166),'Panel Spreadsheet'!AL166*Maturity!AL166,"")</f>
        <v/>
      </c>
      <c r="AM166" s="3" t="str">
        <f>IF(ISNUMBER('Panel Spreadsheet'!AM166),'Panel Spreadsheet'!AM166*Maturity!AM166,"")</f>
        <v/>
      </c>
      <c r="AN166" s="3" t="str">
        <f>IF(ISNUMBER('Panel Spreadsheet'!AN166),'Panel Spreadsheet'!AN166*Maturity!AN166,"")</f>
        <v/>
      </c>
      <c r="AO166" s="3" t="str">
        <f>IF(ISNUMBER('Panel Spreadsheet'!AO166),'Panel Spreadsheet'!AO166*Maturity!AO166,"")</f>
        <v/>
      </c>
      <c r="AP166" s="3" t="str">
        <f>IF(ISNUMBER('Panel Spreadsheet'!AP166),'Panel Spreadsheet'!AP166*Maturity!AP166,"")</f>
        <v/>
      </c>
      <c r="AQ166" s="3" t="str">
        <f>IF(ISNUMBER('Panel Spreadsheet'!AQ166),'Panel Spreadsheet'!AQ166*Maturity!AQ166,"")</f>
        <v/>
      </c>
      <c r="AR166" s="3" t="str">
        <f>IF(ISNUMBER('Panel Spreadsheet'!AR166),'Panel Spreadsheet'!AR166*Maturity!AR166,"")</f>
        <v/>
      </c>
      <c r="AS166" s="3" t="str">
        <f>IF(ISNUMBER('Panel Spreadsheet'!AS166),'Panel Spreadsheet'!AS166*Maturity!AS166,"")</f>
        <v/>
      </c>
      <c r="AT166" s="3" t="str">
        <f>IF(ISNUMBER('Panel Spreadsheet'!AT166),'Panel Spreadsheet'!AT166*Maturity!AT166,"")</f>
        <v/>
      </c>
      <c r="AU166" s="3" t="str">
        <f>IF(ISNUMBER('Panel Spreadsheet'!AU166),'Panel Spreadsheet'!AU166*Maturity!AU166,"")</f>
        <v/>
      </c>
      <c r="AV166" s="3" t="str">
        <f>IF(ISNUMBER('Panel Spreadsheet'!AV166),'Panel Spreadsheet'!AV166*Maturity!AV166,"")</f>
        <v/>
      </c>
      <c r="AW166" s="3">
        <f>IF(ISNUMBER('Panel Spreadsheet'!AW166),'Panel Spreadsheet'!AW166*Maturity!AW166,"")</f>
        <v>23281250</v>
      </c>
      <c r="AX166" s="3">
        <f>IF(ISNUMBER('Panel Spreadsheet'!AX166),'Panel Spreadsheet'!AX166*Maturity!AX166,"")</f>
        <v>21840000</v>
      </c>
      <c r="AY166" s="3">
        <f>IF(ISNUMBER('Panel Spreadsheet'!AY166),'Panel Spreadsheet'!AY166*Maturity!AY166,"")</f>
        <v>20656875</v>
      </c>
      <c r="AZ166" s="3">
        <f>IF(ISNUMBER('Panel Spreadsheet'!AZ166),'Panel Spreadsheet'!AZ166*Maturity!AZ166,"")</f>
        <v>17930000</v>
      </c>
      <c r="BA166" s="3">
        <f>IF(ISNUMBER('Panel Spreadsheet'!BA166),'Panel Spreadsheet'!BA166*Maturity!BA166,"")</f>
        <v>15855000</v>
      </c>
      <c r="BB166" s="3">
        <f>IF(ISNUMBER('Panel Spreadsheet'!BB166),'Panel Spreadsheet'!BB166*Maturity!BB166,"")</f>
        <v>12462500</v>
      </c>
      <c r="BC166" s="3">
        <f>IF(ISNUMBER('Panel Spreadsheet'!BC166),'Panel Spreadsheet'!BC166*Maturity!BC166,"")</f>
        <v>12350000</v>
      </c>
      <c r="BD166" s="3">
        <f>IF(ISNUMBER('Panel Spreadsheet'!BD166),'Panel Spreadsheet'!BD166*Maturity!BD166,"")</f>
        <v>12892500</v>
      </c>
      <c r="BE166" s="3" t="str">
        <f>IF(ISNUMBER('Panel Spreadsheet'!BE166),'Panel Spreadsheet'!BE166*Maturity!BE166,"")</f>
        <v/>
      </c>
      <c r="BF166" s="3" t="str">
        <f>IF(ISNUMBER('Panel Spreadsheet'!BF166),'Panel Spreadsheet'!BF166*Maturity!BF166,"")</f>
        <v/>
      </c>
      <c r="BG166" s="3" t="str">
        <f>IF(ISNUMBER('Panel Spreadsheet'!BG166),'Panel Spreadsheet'!BG166*Maturity!BG166,"")</f>
        <v/>
      </c>
      <c r="BH166" s="3" t="str">
        <f>IF(ISNUMBER('Panel Spreadsheet'!BH166),'Panel Spreadsheet'!BH166*Maturity!BH166,"")</f>
        <v/>
      </c>
      <c r="BI166" s="3" t="str">
        <f>IF(ISNUMBER('Panel Spreadsheet'!BI166),'Panel Spreadsheet'!BI166*Maturity!BI166,"")</f>
        <v/>
      </c>
      <c r="BJ166" s="3" t="str">
        <f>IF(ISNUMBER('Panel Spreadsheet'!BJ166),'Panel Spreadsheet'!BJ166*Maturity!BJ166,"")</f>
        <v/>
      </c>
      <c r="BK166" s="3" t="str">
        <f>IF(ISNUMBER('Panel Spreadsheet'!BK166),'Panel Spreadsheet'!BK166*Maturity!BK166,"")</f>
        <v/>
      </c>
      <c r="BL166" s="3" t="str">
        <f>IF(ISNUMBER('Panel Spreadsheet'!BL166),'Panel Spreadsheet'!BL166*Maturity!BL166,"")</f>
        <v/>
      </c>
      <c r="BM166" s="3" t="str">
        <f>IF(ISNUMBER('Panel Spreadsheet'!BM166),'Panel Spreadsheet'!BM166*Maturity!BM166,"")</f>
        <v/>
      </c>
    </row>
    <row r="167" spans="1:65" x14ac:dyDescent="0.35">
      <c r="A167" s="49" t="s">
        <v>72</v>
      </c>
      <c r="B167" s="49" t="s">
        <v>165</v>
      </c>
      <c r="C167" s="27">
        <v>6</v>
      </c>
      <c r="D167" s="26">
        <v>1973</v>
      </c>
      <c r="E167" s="115">
        <v>1973</v>
      </c>
      <c r="F167" s="3" t="str">
        <f>IF(ISNUMBER('Panel Spreadsheet'!F167),'Panel Spreadsheet'!F167*Maturity!F167,"")</f>
        <v/>
      </c>
      <c r="G167" s="3" t="str">
        <f>IF(ISNUMBER('Panel Spreadsheet'!G167),'Panel Spreadsheet'!G167*Maturity!G167,"")</f>
        <v/>
      </c>
      <c r="H167" s="3" t="str">
        <f>IF(ISNUMBER('Panel Spreadsheet'!H167),'Panel Spreadsheet'!H167*Maturity!H167,"")</f>
        <v/>
      </c>
      <c r="I167" s="3" t="str">
        <f>IF(ISNUMBER('Panel Spreadsheet'!I167),'Panel Spreadsheet'!I167*Maturity!I167,"")</f>
        <v/>
      </c>
      <c r="J167" s="3" t="str">
        <f>IF(ISNUMBER('Panel Spreadsheet'!J167),'Panel Spreadsheet'!J167*Maturity!J167,"")</f>
        <v/>
      </c>
      <c r="K167" s="3" t="str">
        <f>IF(ISNUMBER('Panel Spreadsheet'!K167),'Panel Spreadsheet'!K167*Maturity!K167,"")</f>
        <v/>
      </c>
      <c r="L167" s="3" t="str">
        <f>IF(ISNUMBER('Panel Spreadsheet'!L167),'Panel Spreadsheet'!L167*Maturity!L167,"")</f>
        <v/>
      </c>
      <c r="M167" s="3" t="str">
        <f>IF(ISNUMBER('Panel Spreadsheet'!M167),'Panel Spreadsheet'!M167*Maturity!M167,"")</f>
        <v/>
      </c>
      <c r="N167" s="3" t="str">
        <f>IF(ISNUMBER('Panel Spreadsheet'!N167),'Panel Spreadsheet'!N167*Maturity!N167,"")</f>
        <v/>
      </c>
      <c r="O167" s="3" t="str">
        <f>IF(ISNUMBER('Panel Spreadsheet'!O167),'Panel Spreadsheet'!O167*Maturity!O167,"")</f>
        <v/>
      </c>
      <c r="P167" s="3" t="str">
        <f>IF(ISNUMBER('Panel Spreadsheet'!P167),'Panel Spreadsheet'!P167*Maturity!P167,"")</f>
        <v/>
      </c>
      <c r="Q167" s="3" t="str">
        <f>IF(ISNUMBER('Panel Spreadsheet'!Q167),'Panel Spreadsheet'!Q167*Maturity!Q167,"")</f>
        <v/>
      </c>
      <c r="R167" s="3" t="str">
        <f>IF(ISNUMBER('Panel Spreadsheet'!R167),'Panel Spreadsheet'!R167*Maturity!R167,"")</f>
        <v/>
      </c>
      <c r="S167" s="3" t="str">
        <f>IF(ISNUMBER('Panel Spreadsheet'!S167),'Panel Spreadsheet'!S167*Maturity!S167,"")</f>
        <v/>
      </c>
      <c r="T167" s="3" t="str">
        <f>IF(ISNUMBER('Panel Spreadsheet'!T167),'Panel Spreadsheet'!T167*Maturity!T167,"")</f>
        <v/>
      </c>
      <c r="U167" s="3" t="str">
        <f>IF(ISNUMBER('Panel Spreadsheet'!U167),'Panel Spreadsheet'!U167*Maturity!U167,"")</f>
        <v/>
      </c>
      <c r="V167" s="3" t="str">
        <f>IF(ISNUMBER('Panel Spreadsheet'!V167),'Panel Spreadsheet'!V167*Maturity!V167,"")</f>
        <v/>
      </c>
      <c r="W167" s="3" t="str">
        <f>IF(ISNUMBER('Panel Spreadsheet'!W167),'Panel Spreadsheet'!W167*Maturity!W167,"")</f>
        <v/>
      </c>
      <c r="X167" s="3" t="str">
        <f>IF(ISNUMBER('Panel Spreadsheet'!X167),'Panel Spreadsheet'!X167*Maturity!X167,"")</f>
        <v/>
      </c>
      <c r="Y167" s="3" t="str">
        <f>IF(ISNUMBER('Panel Spreadsheet'!Y167),'Panel Spreadsheet'!Y167*Maturity!Y167,"")</f>
        <v/>
      </c>
      <c r="Z167" s="3" t="str">
        <f>IF(ISNUMBER('Panel Spreadsheet'!Z167),'Panel Spreadsheet'!Z167*Maturity!Z167,"")</f>
        <v/>
      </c>
      <c r="AA167" s="3" t="str">
        <f>IF(ISNUMBER('Panel Spreadsheet'!AA167),'Panel Spreadsheet'!AA167*Maturity!AA167,"")</f>
        <v/>
      </c>
      <c r="AB167" s="3" t="str">
        <f>IF(ISNUMBER('Panel Spreadsheet'!AB167),'Panel Spreadsheet'!AB167*Maturity!AB167,"")</f>
        <v/>
      </c>
      <c r="AC167" s="3" t="str">
        <f>IF(ISNUMBER('Panel Spreadsheet'!AC167),'Panel Spreadsheet'!AC167*Maturity!AC167,"")</f>
        <v/>
      </c>
      <c r="AD167" s="3" t="str">
        <f>IF(ISNUMBER('Panel Spreadsheet'!AD167),'Panel Spreadsheet'!AD167*Maturity!AD167,"")</f>
        <v/>
      </c>
      <c r="AE167" s="3" t="str">
        <f>IF(ISNUMBER('Panel Spreadsheet'!AE167),'Panel Spreadsheet'!AE167*Maturity!AE167,"")</f>
        <v/>
      </c>
      <c r="AF167" s="3" t="str">
        <f>IF(ISNUMBER('Panel Spreadsheet'!AF167),'Panel Spreadsheet'!AF167*Maturity!AF167,"")</f>
        <v/>
      </c>
      <c r="AG167" s="3" t="str">
        <f>IF(ISNUMBER('Panel Spreadsheet'!AG167),'Panel Spreadsheet'!AG167*Maturity!AG167,"")</f>
        <v/>
      </c>
      <c r="AH167" s="3" t="str">
        <f>IF(ISNUMBER('Panel Spreadsheet'!AH167),'Panel Spreadsheet'!AH167*Maturity!AH167,"")</f>
        <v/>
      </c>
      <c r="AI167" s="3" t="str">
        <f>IF(ISNUMBER('Panel Spreadsheet'!AI167),'Panel Spreadsheet'!AI167*Maturity!AI167,"")</f>
        <v/>
      </c>
      <c r="AJ167" s="3" t="str">
        <f>IF(ISNUMBER('Panel Spreadsheet'!AJ167),'Panel Spreadsheet'!AJ167*Maturity!AJ167,"")</f>
        <v/>
      </c>
      <c r="AK167" s="3" t="str">
        <f>IF(ISNUMBER('Panel Spreadsheet'!AK167),'Panel Spreadsheet'!AK167*Maturity!AK167,"")</f>
        <v/>
      </c>
      <c r="AL167" s="3" t="str">
        <f>IF(ISNUMBER('Panel Spreadsheet'!AL167),'Panel Spreadsheet'!AL167*Maturity!AL167,"")</f>
        <v/>
      </c>
      <c r="AM167" s="3" t="str">
        <f>IF(ISNUMBER('Panel Spreadsheet'!AM167),'Panel Spreadsheet'!AM167*Maturity!AM167,"")</f>
        <v/>
      </c>
      <c r="AN167" s="3" t="str">
        <f>IF(ISNUMBER('Panel Spreadsheet'!AN167),'Panel Spreadsheet'!AN167*Maturity!AN167,"")</f>
        <v/>
      </c>
      <c r="AO167" s="3" t="str">
        <f>IF(ISNUMBER('Panel Spreadsheet'!AO167),'Panel Spreadsheet'!AO167*Maturity!AO167,"")</f>
        <v/>
      </c>
      <c r="AP167" s="3" t="str">
        <f>IF(ISNUMBER('Panel Spreadsheet'!AP167),'Panel Spreadsheet'!AP167*Maturity!AP167,"")</f>
        <v/>
      </c>
      <c r="AQ167" s="3" t="str">
        <f>IF(ISNUMBER('Panel Spreadsheet'!AQ167),'Panel Spreadsheet'!AQ167*Maturity!AQ167,"")</f>
        <v/>
      </c>
      <c r="AR167" s="3" t="str">
        <f>IF(ISNUMBER('Panel Spreadsheet'!AR167),'Panel Spreadsheet'!AR167*Maturity!AR167,"")</f>
        <v/>
      </c>
      <c r="AS167" s="3" t="str">
        <f>IF(ISNUMBER('Panel Spreadsheet'!AS167),'Panel Spreadsheet'!AS167*Maturity!AS167,"")</f>
        <v/>
      </c>
      <c r="AT167" s="3" t="str">
        <f>IF(ISNUMBER('Panel Spreadsheet'!AT167),'Panel Spreadsheet'!AT167*Maturity!AT167,"")</f>
        <v/>
      </c>
      <c r="AU167" s="3" t="str">
        <f>IF(ISNUMBER('Panel Spreadsheet'!AU167),'Panel Spreadsheet'!AU167*Maturity!AU167,"")</f>
        <v/>
      </c>
      <c r="AV167" s="3" t="str">
        <f>IF(ISNUMBER('Panel Spreadsheet'!AV167),'Panel Spreadsheet'!AV167*Maturity!AV167,"")</f>
        <v/>
      </c>
      <c r="AW167" s="3" t="str">
        <f>IF(ISNUMBER('Panel Spreadsheet'!AW167),'Panel Spreadsheet'!AW167*Maturity!AW167,"")</f>
        <v/>
      </c>
      <c r="AX167" s="3" t="str">
        <f>IF(ISNUMBER('Panel Spreadsheet'!AX167),'Panel Spreadsheet'!AX167*Maturity!AX167,"")</f>
        <v/>
      </c>
      <c r="AY167" s="3" t="str">
        <f>IF(ISNUMBER('Panel Spreadsheet'!AY167),'Panel Spreadsheet'!AY167*Maturity!AY167,"")</f>
        <v/>
      </c>
      <c r="AZ167" s="3" t="str">
        <f>IF(ISNUMBER('Panel Spreadsheet'!AZ167),'Panel Spreadsheet'!AZ167*Maturity!AZ167,"")</f>
        <v/>
      </c>
      <c r="BA167" s="3" t="str">
        <f>IF(ISNUMBER('Panel Spreadsheet'!BA167),'Panel Spreadsheet'!BA167*Maturity!BA167,"")</f>
        <v/>
      </c>
      <c r="BB167" s="3" t="str">
        <f>IF(ISNUMBER('Panel Spreadsheet'!BB167),'Panel Spreadsheet'!BB167*Maturity!BB167,"")</f>
        <v/>
      </c>
      <c r="BC167" s="3" t="str">
        <f>IF(ISNUMBER('Panel Spreadsheet'!BC167),'Panel Spreadsheet'!BC167*Maturity!BC167,"")</f>
        <v/>
      </c>
      <c r="BD167" s="3">
        <f>IF(ISNUMBER('Panel Spreadsheet'!BD167),'Panel Spreadsheet'!BD167*Maturity!BD167,"")</f>
        <v>845100</v>
      </c>
      <c r="BE167" s="3" t="str">
        <f>IF(ISNUMBER('Panel Spreadsheet'!BE167),'Panel Spreadsheet'!BE167*Maturity!BE167,"")</f>
        <v/>
      </c>
      <c r="BF167" s="3" t="str">
        <f>IF(ISNUMBER('Panel Spreadsheet'!BF167),'Panel Spreadsheet'!BF167*Maturity!BF167,"")</f>
        <v/>
      </c>
      <c r="BG167" s="3" t="str">
        <f>IF(ISNUMBER('Panel Spreadsheet'!BG167),'Panel Spreadsheet'!BG167*Maturity!BG167,"")</f>
        <v/>
      </c>
      <c r="BH167" s="3" t="str">
        <f>IF(ISNUMBER('Panel Spreadsheet'!BH167),'Panel Spreadsheet'!BH167*Maturity!BH167,"")</f>
        <v/>
      </c>
      <c r="BI167" s="3" t="str">
        <f>IF(ISNUMBER('Panel Spreadsheet'!BI167),'Panel Spreadsheet'!BI167*Maturity!BI167,"")</f>
        <v/>
      </c>
      <c r="BJ167" s="3" t="str">
        <f>IF(ISNUMBER('Panel Spreadsheet'!BJ167),'Panel Spreadsheet'!BJ167*Maturity!BJ167,"")</f>
        <v/>
      </c>
      <c r="BK167" s="3" t="str">
        <f>IF(ISNUMBER('Panel Spreadsheet'!BK167),'Panel Spreadsheet'!BK167*Maturity!BK167,"")</f>
        <v/>
      </c>
      <c r="BL167" s="3" t="str">
        <f>IF(ISNUMBER('Panel Spreadsheet'!BL167),'Panel Spreadsheet'!BL167*Maturity!BL167,"")</f>
        <v/>
      </c>
      <c r="BM167" s="3" t="str">
        <f>IF(ISNUMBER('Panel Spreadsheet'!BM167),'Panel Spreadsheet'!BM167*Maturity!BM167,"")</f>
        <v/>
      </c>
    </row>
    <row r="168" spans="1:65" x14ac:dyDescent="0.35">
      <c r="A168" s="131" t="s">
        <v>31</v>
      </c>
      <c r="B168" s="49" t="s">
        <v>165</v>
      </c>
      <c r="C168" s="27">
        <v>6</v>
      </c>
      <c r="D168" s="22">
        <v>1949</v>
      </c>
      <c r="E168" s="26">
        <v>1979</v>
      </c>
      <c r="F168" s="3" t="str">
        <f>IF(ISNUMBER('Panel Spreadsheet'!F168),'Panel Spreadsheet'!F168*Maturity!F168,"")</f>
        <v/>
      </c>
      <c r="G168" s="3" t="str">
        <f>IF(ISNUMBER('Panel Spreadsheet'!G168),'Panel Spreadsheet'!G168*Maturity!G168,"")</f>
        <v/>
      </c>
      <c r="H168" s="3" t="str">
        <f>IF(ISNUMBER('Panel Spreadsheet'!H168),'Panel Spreadsheet'!H168*Maturity!H168,"")</f>
        <v/>
      </c>
      <c r="I168" s="3" t="str">
        <f>IF(ISNUMBER('Panel Spreadsheet'!I168),'Panel Spreadsheet'!I168*Maturity!I168,"")</f>
        <v/>
      </c>
      <c r="J168" s="3" t="str">
        <f>IF(ISNUMBER('Panel Spreadsheet'!J168),'Panel Spreadsheet'!J168*Maturity!J168,"")</f>
        <v/>
      </c>
      <c r="K168" s="3" t="str">
        <f>IF(ISNUMBER('Panel Spreadsheet'!K168),'Panel Spreadsheet'!K168*Maturity!K168,"")</f>
        <v/>
      </c>
      <c r="L168" s="3">
        <f>IF(ISNUMBER('Panel Spreadsheet'!L168),'Panel Spreadsheet'!L168*Maturity!L168,"")</f>
        <v>6106500</v>
      </c>
      <c r="M168" s="3" t="str">
        <f>IF(ISNUMBER('Panel Spreadsheet'!M168),'Panel Spreadsheet'!M168*Maturity!M168,"")</f>
        <v/>
      </c>
      <c r="N168" s="3" t="str">
        <f>IF(ISNUMBER('Panel Spreadsheet'!N168),'Panel Spreadsheet'!N168*Maturity!N168,"")</f>
        <v/>
      </c>
      <c r="O168" s="3" t="str">
        <f>IF(ISNUMBER('Panel Spreadsheet'!O168),'Panel Spreadsheet'!O168*Maturity!O168,"")</f>
        <v/>
      </c>
      <c r="P168" s="3" t="str">
        <f>IF(ISNUMBER('Panel Spreadsheet'!P168),'Panel Spreadsheet'!P168*Maturity!P168,"")</f>
        <v/>
      </c>
      <c r="Q168" s="3" t="str">
        <f>IF(ISNUMBER('Panel Spreadsheet'!Q168),'Panel Spreadsheet'!Q168*Maturity!Q168,"")</f>
        <v/>
      </c>
      <c r="R168" s="3" t="str">
        <f>IF(ISNUMBER('Panel Spreadsheet'!R168),'Panel Spreadsheet'!R168*Maturity!R168,"")</f>
        <v/>
      </c>
      <c r="S168" s="3" t="str">
        <f>IF(ISNUMBER('Panel Spreadsheet'!S168),'Panel Spreadsheet'!S168*Maturity!S168,"")</f>
        <v/>
      </c>
      <c r="T168" s="3" t="str">
        <f>IF(ISNUMBER('Panel Spreadsheet'!T168),'Panel Spreadsheet'!T168*Maturity!T168,"")</f>
        <v/>
      </c>
      <c r="U168" s="3" t="str">
        <f>IF(ISNUMBER('Panel Spreadsheet'!U168),'Panel Spreadsheet'!U168*Maturity!U168,"")</f>
        <v/>
      </c>
      <c r="V168" s="3" t="str">
        <f>IF(ISNUMBER('Panel Spreadsheet'!V168),'Panel Spreadsheet'!V168*Maturity!V168,"")</f>
        <v/>
      </c>
      <c r="W168" s="3" t="str">
        <f>IF(ISNUMBER('Panel Spreadsheet'!W168),'Panel Spreadsheet'!W168*Maturity!W168,"")</f>
        <v/>
      </c>
      <c r="X168" s="3" t="str">
        <f>IF(ISNUMBER('Panel Spreadsheet'!X168),'Panel Spreadsheet'!X168*Maturity!X168,"")</f>
        <v/>
      </c>
      <c r="Y168" s="3" t="str">
        <f>IF(ISNUMBER('Panel Spreadsheet'!Y168),'Panel Spreadsheet'!Y168*Maturity!Y168,"")</f>
        <v/>
      </c>
      <c r="Z168" s="3" t="str">
        <f>IF(ISNUMBER('Panel Spreadsheet'!Z168),'Panel Spreadsheet'!Z168*Maturity!Z168,"")</f>
        <v/>
      </c>
      <c r="AA168" s="3" t="str">
        <f>IF(ISNUMBER('Panel Spreadsheet'!AA168),'Panel Spreadsheet'!AA168*Maturity!AA168,"")</f>
        <v/>
      </c>
      <c r="AB168" s="3" t="str">
        <f>IF(ISNUMBER('Panel Spreadsheet'!AB168),'Panel Spreadsheet'!AB168*Maturity!AB168,"")</f>
        <v/>
      </c>
      <c r="AC168" s="3" t="str">
        <f>IF(ISNUMBER('Panel Spreadsheet'!AC168),'Panel Spreadsheet'!AC168*Maturity!AC168,"")</f>
        <v/>
      </c>
      <c r="AD168" s="3" t="str">
        <f>IF(ISNUMBER('Panel Spreadsheet'!AD168),'Panel Spreadsheet'!AD168*Maturity!AD168,"")</f>
        <v/>
      </c>
      <c r="AE168" s="3" t="str">
        <f>IF(ISNUMBER('Panel Spreadsheet'!AE168),'Panel Spreadsheet'!AE168*Maturity!AE168,"")</f>
        <v/>
      </c>
      <c r="AF168" s="3" t="str">
        <f>IF(ISNUMBER('Panel Spreadsheet'!AF168),'Panel Spreadsheet'!AF168*Maturity!AF168,"")</f>
        <v/>
      </c>
      <c r="AG168" s="3" t="str">
        <f>IF(ISNUMBER('Panel Spreadsheet'!AG168),'Panel Spreadsheet'!AG168*Maturity!AG168,"")</f>
        <v/>
      </c>
      <c r="AH168" s="3" t="str">
        <f>IF(ISNUMBER('Panel Spreadsheet'!AH168),'Panel Spreadsheet'!AH168*Maturity!AH168,"")</f>
        <v/>
      </c>
      <c r="AI168" s="3" t="str">
        <f>IF(ISNUMBER('Panel Spreadsheet'!AI168),'Panel Spreadsheet'!AI168*Maturity!AI168,"")</f>
        <v/>
      </c>
      <c r="AJ168" s="3" t="str">
        <f>IF(ISNUMBER('Panel Spreadsheet'!AJ168),'Panel Spreadsheet'!AJ168*Maturity!AJ168,"")</f>
        <v/>
      </c>
      <c r="AK168" s="3" t="str">
        <f>IF(ISNUMBER('Panel Spreadsheet'!AK168),'Panel Spreadsheet'!AK168*Maturity!AK168,"")</f>
        <v/>
      </c>
      <c r="AL168" s="3" t="str">
        <f>IF(ISNUMBER('Panel Spreadsheet'!AL168),'Panel Spreadsheet'!AL168*Maturity!AL168,"")</f>
        <v/>
      </c>
      <c r="AM168" s="3" t="str">
        <f>IF(ISNUMBER('Panel Spreadsheet'!AM168),'Panel Spreadsheet'!AM168*Maturity!AM168,"")</f>
        <v/>
      </c>
      <c r="AN168" s="3" t="str">
        <f>IF(ISNUMBER('Panel Spreadsheet'!AN168),'Panel Spreadsheet'!AN168*Maturity!AN168,"")</f>
        <v/>
      </c>
      <c r="AO168" s="3" t="str">
        <f>IF(ISNUMBER('Panel Spreadsheet'!AO168),'Panel Spreadsheet'!AO168*Maturity!AO168,"")</f>
        <v/>
      </c>
      <c r="AP168" s="3" t="str">
        <f>IF(ISNUMBER('Panel Spreadsheet'!AP168),'Panel Spreadsheet'!AP168*Maturity!AP168,"")</f>
        <v/>
      </c>
      <c r="AQ168" s="3" t="str">
        <f>IF(ISNUMBER('Panel Spreadsheet'!AQ168),'Panel Spreadsheet'!AQ168*Maturity!AQ168,"")</f>
        <v/>
      </c>
      <c r="AR168" s="3" t="str">
        <f>IF(ISNUMBER('Panel Spreadsheet'!AR168),'Panel Spreadsheet'!AR168*Maturity!AR168,"")</f>
        <v/>
      </c>
      <c r="AS168" s="3" t="str">
        <f>IF(ISNUMBER('Panel Spreadsheet'!AS168),'Panel Spreadsheet'!AS168*Maturity!AS168,"")</f>
        <v/>
      </c>
      <c r="AT168" s="3" t="str">
        <f>IF(ISNUMBER('Panel Spreadsheet'!AT168),'Panel Spreadsheet'!AT168*Maturity!AT168,"")</f>
        <v/>
      </c>
      <c r="AU168" s="3" t="str">
        <f>IF(ISNUMBER('Panel Spreadsheet'!AU168),'Panel Spreadsheet'!AU168*Maturity!AU168,"")</f>
        <v/>
      </c>
      <c r="AV168" s="3" t="str">
        <f>IF(ISNUMBER('Panel Spreadsheet'!AV168),'Panel Spreadsheet'!AV168*Maturity!AV168,"")</f>
        <v/>
      </c>
      <c r="AW168" s="3" t="str">
        <f>IF(ISNUMBER('Panel Spreadsheet'!AW168),'Panel Spreadsheet'!AW168*Maturity!AW168,"")</f>
        <v/>
      </c>
      <c r="AX168" s="3" t="str">
        <f>IF(ISNUMBER('Panel Spreadsheet'!AX168),'Panel Spreadsheet'!AX168*Maturity!AX168,"")</f>
        <v/>
      </c>
      <c r="AY168" s="3" t="str">
        <f>IF(ISNUMBER('Panel Spreadsheet'!AY168),'Panel Spreadsheet'!AY168*Maturity!AY168,"")</f>
        <v/>
      </c>
      <c r="AZ168" s="3" t="str">
        <f>IF(ISNUMBER('Panel Spreadsheet'!AZ168),'Panel Spreadsheet'!AZ168*Maturity!AZ168,"")</f>
        <v/>
      </c>
      <c r="BA168" s="3" t="str">
        <f>IF(ISNUMBER('Panel Spreadsheet'!BA168),'Panel Spreadsheet'!BA168*Maturity!BA168,"")</f>
        <v/>
      </c>
      <c r="BB168" s="3" t="str">
        <f>IF(ISNUMBER('Panel Spreadsheet'!BB168),'Panel Spreadsheet'!BB168*Maturity!BB168,"")</f>
        <v/>
      </c>
      <c r="BC168" s="3" t="str">
        <f>IF(ISNUMBER('Panel Spreadsheet'!BC168),'Panel Spreadsheet'!BC168*Maturity!BC168,"")</f>
        <v/>
      </c>
      <c r="BD168" s="3" t="str">
        <f>IF(ISNUMBER('Panel Spreadsheet'!BD168),'Panel Spreadsheet'!BD168*Maturity!BD168,"")</f>
        <v/>
      </c>
      <c r="BE168" s="3" t="str">
        <f>IF(ISNUMBER('Panel Spreadsheet'!BE168),'Panel Spreadsheet'!BE168*Maturity!BE168,"")</f>
        <v/>
      </c>
      <c r="BF168" s="3" t="str">
        <f>IF(ISNUMBER('Panel Spreadsheet'!BF168),'Panel Spreadsheet'!BF168*Maturity!BF168,"")</f>
        <v/>
      </c>
      <c r="BG168" s="3" t="str">
        <f>IF(ISNUMBER('Panel Spreadsheet'!BG168),'Panel Spreadsheet'!BG168*Maturity!BG168,"")</f>
        <v/>
      </c>
      <c r="BH168" s="3" t="str">
        <f>IF(ISNUMBER('Panel Spreadsheet'!BH168),'Panel Spreadsheet'!BH168*Maturity!BH168,"")</f>
        <v/>
      </c>
      <c r="BI168" s="3" t="str">
        <f>IF(ISNUMBER('Panel Spreadsheet'!BI168),'Panel Spreadsheet'!BI168*Maturity!BI168,"")</f>
        <v/>
      </c>
      <c r="BJ168" s="3" t="str">
        <f>IF(ISNUMBER('Panel Spreadsheet'!BJ168),'Panel Spreadsheet'!BJ168*Maturity!BJ168,"")</f>
        <v/>
      </c>
      <c r="BK168" s="3" t="str">
        <f>IF(ISNUMBER('Panel Spreadsheet'!BK168),'Panel Spreadsheet'!BK168*Maturity!BK168,"")</f>
        <v/>
      </c>
      <c r="BL168" s="3" t="str">
        <f>IF(ISNUMBER('Panel Spreadsheet'!BL168),'Panel Spreadsheet'!BL168*Maturity!BL168,"")</f>
        <v/>
      </c>
      <c r="BM168" s="3" t="str">
        <f>IF(ISNUMBER('Panel Spreadsheet'!BM168),'Panel Spreadsheet'!BM168*Maturity!BM168,"")</f>
        <v/>
      </c>
    </row>
    <row r="169" spans="1:65" x14ac:dyDescent="0.35">
      <c r="A169" s="49" t="s">
        <v>31</v>
      </c>
      <c r="B169" s="49" t="s">
        <v>165</v>
      </c>
      <c r="C169" s="27">
        <v>6</v>
      </c>
      <c r="D169" s="22">
        <v>1936</v>
      </c>
      <c r="E169" s="22">
        <v>1946</v>
      </c>
      <c r="F169" s="3" t="str">
        <f>IF(ISNUMBER('Panel Spreadsheet'!F169),'Panel Spreadsheet'!F169*Maturity!F169,"")</f>
        <v/>
      </c>
      <c r="G169" s="3" t="str">
        <f>IF(ISNUMBER('Panel Spreadsheet'!G169),'Panel Spreadsheet'!G169*Maturity!G169,"")</f>
        <v/>
      </c>
      <c r="H169" s="3" t="str">
        <f>IF(ISNUMBER('Panel Spreadsheet'!H169),'Panel Spreadsheet'!H169*Maturity!H169,"")</f>
        <v/>
      </c>
      <c r="I169" s="3" t="str">
        <f>IF(ISNUMBER('Panel Spreadsheet'!I169),'Panel Spreadsheet'!I169*Maturity!I169,"")</f>
        <v/>
      </c>
      <c r="J169" s="3" t="str">
        <f>IF(ISNUMBER('Panel Spreadsheet'!J169),'Panel Spreadsheet'!J169*Maturity!J169,"")</f>
        <v/>
      </c>
      <c r="K169" s="3" t="str">
        <f>IF(ISNUMBER('Panel Spreadsheet'!K169),'Panel Spreadsheet'!K169*Maturity!K169,"")</f>
        <v/>
      </c>
      <c r="L169" s="3" t="str">
        <f>IF(ISNUMBER('Panel Spreadsheet'!L169),'Panel Spreadsheet'!L169*Maturity!L169,"")</f>
        <v/>
      </c>
      <c r="M169" s="3" t="str">
        <f>IF(ISNUMBER('Panel Spreadsheet'!M169),'Panel Spreadsheet'!M169*Maturity!M169,"")</f>
        <v/>
      </c>
      <c r="N169" s="3">
        <f>IF(ISNUMBER('Panel Spreadsheet'!N169),'Panel Spreadsheet'!N169*Maturity!N169,"")</f>
        <v>2568000</v>
      </c>
      <c r="O169" s="3" t="str">
        <f>IF(ISNUMBER('Panel Spreadsheet'!O169),'Panel Spreadsheet'!O169*Maturity!O169,"")</f>
        <v/>
      </c>
      <c r="P169" s="3" t="str">
        <f>IF(ISNUMBER('Panel Spreadsheet'!P169),'Panel Spreadsheet'!P169*Maturity!P169,"")</f>
        <v/>
      </c>
      <c r="Q169" s="3" t="str">
        <f>IF(ISNUMBER('Panel Spreadsheet'!Q169),'Panel Spreadsheet'!Q169*Maturity!Q169,"")</f>
        <v/>
      </c>
      <c r="R169" s="3" t="str">
        <f>IF(ISNUMBER('Panel Spreadsheet'!R169),'Panel Spreadsheet'!R169*Maturity!R169,"")</f>
        <v/>
      </c>
      <c r="S169" s="3" t="str">
        <f>IF(ISNUMBER('Panel Spreadsheet'!S169),'Panel Spreadsheet'!S169*Maturity!S169,"")</f>
        <v/>
      </c>
      <c r="T169" s="3" t="str">
        <f>IF(ISNUMBER('Panel Spreadsheet'!T169),'Panel Spreadsheet'!T169*Maturity!T169,"")</f>
        <v/>
      </c>
      <c r="U169" s="3" t="str">
        <f>IF(ISNUMBER('Panel Spreadsheet'!U169),'Panel Spreadsheet'!U169*Maturity!U169,"")</f>
        <v/>
      </c>
      <c r="V169" s="3" t="str">
        <f>IF(ISNUMBER('Panel Spreadsheet'!V169),'Panel Spreadsheet'!V169*Maturity!V169,"")</f>
        <v/>
      </c>
      <c r="W169" s="3" t="str">
        <f>IF(ISNUMBER('Panel Spreadsheet'!W169),'Panel Spreadsheet'!W169*Maturity!W169,"")</f>
        <v/>
      </c>
      <c r="X169" s="3" t="str">
        <f>IF(ISNUMBER('Panel Spreadsheet'!X169),'Panel Spreadsheet'!X169*Maturity!X169,"")</f>
        <v/>
      </c>
      <c r="Y169" s="3" t="str">
        <f>IF(ISNUMBER('Panel Spreadsheet'!Y169),'Panel Spreadsheet'!Y169*Maturity!Y169,"")</f>
        <v/>
      </c>
      <c r="Z169" s="3" t="str">
        <f>IF(ISNUMBER('Panel Spreadsheet'!Z169),'Panel Spreadsheet'!Z169*Maturity!Z169,"")</f>
        <v/>
      </c>
      <c r="AA169" s="3" t="str">
        <f>IF(ISNUMBER('Panel Spreadsheet'!AA169),'Panel Spreadsheet'!AA169*Maturity!AA169,"")</f>
        <v/>
      </c>
      <c r="AB169" s="3" t="str">
        <f>IF(ISNUMBER('Panel Spreadsheet'!AB169),'Panel Spreadsheet'!AB169*Maturity!AB169,"")</f>
        <v/>
      </c>
      <c r="AC169" s="3" t="str">
        <f>IF(ISNUMBER('Panel Spreadsheet'!AC169),'Panel Spreadsheet'!AC169*Maturity!AC169,"")</f>
        <v/>
      </c>
      <c r="AD169" s="3" t="str">
        <f>IF(ISNUMBER('Panel Spreadsheet'!AD169),'Panel Spreadsheet'!AD169*Maturity!AD169,"")</f>
        <v/>
      </c>
      <c r="AE169" s="3" t="str">
        <f>IF(ISNUMBER('Panel Spreadsheet'!AE169),'Panel Spreadsheet'!AE169*Maturity!AE169,"")</f>
        <v/>
      </c>
      <c r="AF169" s="3" t="str">
        <f>IF(ISNUMBER('Panel Spreadsheet'!AF169),'Panel Spreadsheet'!AF169*Maturity!AF169,"")</f>
        <v/>
      </c>
      <c r="AG169" s="3" t="str">
        <f>IF(ISNUMBER('Panel Spreadsheet'!AG169),'Panel Spreadsheet'!AG169*Maturity!AG169,"")</f>
        <v/>
      </c>
      <c r="AH169" s="3" t="str">
        <f>IF(ISNUMBER('Panel Spreadsheet'!AH169),'Panel Spreadsheet'!AH169*Maturity!AH169,"")</f>
        <v/>
      </c>
      <c r="AI169" s="3" t="str">
        <f>IF(ISNUMBER('Panel Spreadsheet'!AI169),'Panel Spreadsheet'!AI169*Maturity!AI169,"")</f>
        <v/>
      </c>
      <c r="AJ169" s="3" t="str">
        <f>IF(ISNUMBER('Panel Spreadsheet'!AJ169),'Panel Spreadsheet'!AJ169*Maturity!AJ169,"")</f>
        <v/>
      </c>
      <c r="AK169" s="3" t="str">
        <f>IF(ISNUMBER('Panel Spreadsheet'!AK169),'Panel Spreadsheet'!AK169*Maturity!AK169,"")</f>
        <v/>
      </c>
      <c r="AL169" s="3" t="str">
        <f>IF(ISNUMBER('Panel Spreadsheet'!AL169),'Panel Spreadsheet'!AL169*Maturity!AL169,"")</f>
        <v/>
      </c>
      <c r="AM169" s="3" t="str">
        <f>IF(ISNUMBER('Panel Spreadsheet'!AM169),'Panel Spreadsheet'!AM169*Maturity!AM169,"")</f>
        <v/>
      </c>
      <c r="AN169" s="3" t="str">
        <f>IF(ISNUMBER('Panel Spreadsheet'!AN169),'Panel Spreadsheet'!AN169*Maturity!AN169,"")</f>
        <v/>
      </c>
      <c r="AO169" s="3" t="str">
        <f>IF(ISNUMBER('Panel Spreadsheet'!AO169),'Panel Spreadsheet'!AO169*Maturity!AO169,"")</f>
        <v/>
      </c>
      <c r="AP169" s="3" t="str">
        <f>IF(ISNUMBER('Panel Spreadsheet'!AP169),'Panel Spreadsheet'!AP169*Maturity!AP169,"")</f>
        <v/>
      </c>
      <c r="AQ169" s="3" t="str">
        <f>IF(ISNUMBER('Panel Spreadsheet'!AQ169),'Panel Spreadsheet'!AQ169*Maturity!AQ169,"")</f>
        <v/>
      </c>
      <c r="AR169" s="3" t="str">
        <f>IF(ISNUMBER('Panel Spreadsheet'!AR169),'Panel Spreadsheet'!AR169*Maturity!AR169,"")</f>
        <v/>
      </c>
      <c r="AS169" s="3" t="str">
        <f>IF(ISNUMBER('Panel Spreadsheet'!AS169),'Panel Spreadsheet'!AS169*Maturity!AS169,"")</f>
        <v/>
      </c>
      <c r="AT169" s="3" t="str">
        <f>IF(ISNUMBER('Panel Spreadsheet'!AT169),'Panel Spreadsheet'!AT169*Maturity!AT169,"")</f>
        <v/>
      </c>
      <c r="AU169" s="3" t="str">
        <f>IF(ISNUMBER('Panel Spreadsheet'!AU169),'Panel Spreadsheet'!AU169*Maturity!AU169,"")</f>
        <v/>
      </c>
      <c r="AV169" s="3" t="str">
        <f>IF(ISNUMBER('Panel Spreadsheet'!AV169),'Panel Spreadsheet'!AV169*Maturity!AV169,"")</f>
        <v/>
      </c>
      <c r="AW169" s="3" t="str">
        <f>IF(ISNUMBER('Panel Spreadsheet'!AW169),'Panel Spreadsheet'!AW169*Maturity!AW169,"")</f>
        <v/>
      </c>
      <c r="AX169" s="3" t="str">
        <f>IF(ISNUMBER('Panel Spreadsheet'!AX169),'Panel Spreadsheet'!AX169*Maturity!AX169,"")</f>
        <v/>
      </c>
      <c r="AY169" s="3" t="str">
        <f>IF(ISNUMBER('Panel Spreadsheet'!AY169),'Panel Spreadsheet'!AY169*Maturity!AY169,"")</f>
        <v/>
      </c>
      <c r="AZ169" s="3" t="str">
        <f>IF(ISNUMBER('Panel Spreadsheet'!AZ169),'Panel Spreadsheet'!AZ169*Maturity!AZ169,"")</f>
        <v/>
      </c>
      <c r="BA169" s="3" t="str">
        <f>IF(ISNUMBER('Panel Spreadsheet'!BA169),'Panel Spreadsheet'!BA169*Maturity!BA169,"")</f>
        <v/>
      </c>
      <c r="BB169" s="3" t="str">
        <f>IF(ISNUMBER('Panel Spreadsheet'!BB169),'Panel Spreadsheet'!BB169*Maturity!BB169,"")</f>
        <v/>
      </c>
      <c r="BC169" s="3" t="str">
        <f>IF(ISNUMBER('Panel Spreadsheet'!BC169),'Panel Spreadsheet'!BC169*Maturity!BC169,"")</f>
        <v/>
      </c>
      <c r="BD169" s="3" t="str">
        <f>IF(ISNUMBER('Panel Spreadsheet'!BD169),'Panel Spreadsheet'!BD169*Maturity!BD169,"")</f>
        <v/>
      </c>
      <c r="BE169" s="3" t="str">
        <f>IF(ISNUMBER('Panel Spreadsheet'!BE169),'Panel Spreadsheet'!BE169*Maturity!BE169,"")</f>
        <v/>
      </c>
      <c r="BF169" s="3" t="str">
        <f>IF(ISNUMBER('Panel Spreadsheet'!BF169),'Panel Spreadsheet'!BF169*Maturity!BF169,"")</f>
        <v/>
      </c>
      <c r="BG169" s="3" t="str">
        <f>IF(ISNUMBER('Panel Spreadsheet'!BG169),'Panel Spreadsheet'!BG169*Maturity!BG169,"")</f>
        <v/>
      </c>
      <c r="BH169" s="3" t="str">
        <f>IF(ISNUMBER('Panel Spreadsheet'!BH169),'Panel Spreadsheet'!BH169*Maturity!BH169,"")</f>
        <v/>
      </c>
      <c r="BI169" s="3" t="str">
        <f>IF(ISNUMBER('Panel Spreadsheet'!BI169),'Panel Spreadsheet'!BI169*Maturity!BI169,"")</f>
        <v/>
      </c>
      <c r="BJ169" s="3" t="str">
        <f>IF(ISNUMBER('Panel Spreadsheet'!BJ169),'Panel Spreadsheet'!BJ169*Maturity!BJ169,"")</f>
        <v/>
      </c>
      <c r="BK169" s="3" t="str">
        <f>IF(ISNUMBER('Panel Spreadsheet'!BK169),'Panel Spreadsheet'!BK169*Maturity!BK169,"")</f>
        <v/>
      </c>
      <c r="BL169" s="3" t="str">
        <f>IF(ISNUMBER('Panel Spreadsheet'!BL169),'Panel Spreadsheet'!BL169*Maturity!BL169,"")</f>
        <v/>
      </c>
      <c r="BM169" s="3" t="str">
        <f>IF(ISNUMBER('Panel Spreadsheet'!BM169),'Panel Spreadsheet'!BM169*Maturity!BM169,"")</f>
        <v/>
      </c>
    </row>
    <row r="170" spans="1:65" ht="15" thickBot="1" x14ac:dyDescent="0.4">
      <c r="A170" s="55" t="s">
        <v>67</v>
      </c>
      <c r="B170" s="55" t="s">
        <v>165</v>
      </c>
      <c r="C170" s="17">
        <v>6.5</v>
      </c>
      <c r="D170" s="25">
        <v>1973</v>
      </c>
      <c r="E170" s="25">
        <v>1978</v>
      </c>
      <c r="F170" s="19" t="str">
        <f>IF(ISNUMBER('Panel Spreadsheet'!F170),'Panel Spreadsheet'!F170*Maturity!F170,"")</f>
        <v/>
      </c>
      <c r="G170" s="19" t="str">
        <f>IF(ISNUMBER('Panel Spreadsheet'!G170),'Panel Spreadsheet'!G170*Maturity!G170,"")</f>
        <v/>
      </c>
      <c r="H170" s="19" t="str">
        <f>IF(ISNUMBER('Panel Spreadsheet'!H170),'Panel Spreadsheet'!H170*Maturity!H170,"")</f>
        <v/>
      </c>
      <c r="I170" s="19" t="str">
        <f>IF(ISNUMBER('Panel Spreadsheet'!I170),'Panel Spreadsheet'!I170*Maturity!I170,"")</f>
        <v/>
      </c>
      <c r="J170" s="19" t="str">
        <f>IF(ISNUMBER('Panel Spreadsheet'!J170),'Panel Spreadsheet'!J170*Maturity!J170,"")</f>
        <v/>
      </c>
      <c r="K170" s="19" t="str">
        <f>IF(ISNUMBER('Panel Spreadsheet'!K170),'Panel Spreadsheet'!K170*Maturity!K170,"")</f>
        <v/>
      </c>
      <c r="L170" s="19" t="str">
        <f>IF(ISNUMBER('Panel Spreadsheet'!L170),'Panel Spreadsheet'!L170*Maturity!L170,"")</f>
        <v/>
      </c>
      <c r="M170" s="19" t="str">
        <f>IF(ISNUMBER('Panel Spreadsheet'!M170),'Panel Spreadsheet'!M170*Maturity!M170,"")</f>
        <v/>
      </c>
      <c r="N170" s="19" t="str">
        <f>IF(ISNUMBER('Panel Spreadsheet'!N170),'Panel Spreadsheet'!N170*Maturity!N170,"")</f>
        <v/>
      </c>
      <c r="O170" s="19" t="str">
        <f>IF(ISNUMBER('Panel Spreadsheet'!O170),'Panel Spreadsheet'!O170*Maturity!O170,"")</f>
        <v/>
      </c>
      <c r="P170" s="19" t="str">
        <f>IF(ISNUMBER('Panel Spreadsheet'!P170),'Panel Spreadsheet'!P170*Maturity!P170,"")</f>
        <v/>
      </c>
      <c r="Q170" s="19" t="str">
        <f>IF(ISNUMBER('Panel Spreadsheet'!Q170),'Panel Spreadsheet'!Q170*Maturity!Q170,"")</f>
        <v/>
      </c>
      <c r="R170" s="19" t="str">
        <f>IF(ISNUMBER('Panel Spreadsheet'!R170),'Panel Spreadsheet'!R170*Maturity!R170,"")</f>
        <v/>
      </c>
      <c r="S170" s="19" t="str">
        <f>IF(ISNUMBER('Panel Spreadsheet'!S170),'Panel Spreadsheet'!S170*Maturity!S170,"")</f>
        <v/>
      </c>
      <c r="T170" s="19" t="str">
        <f>IF(ISNUMBER('Panel Spreadsheet'!T170),'Panel Spreadsheet'!T170*Maturity!T170,"")</f>
        <v/>
      </c>
      <c r="U170" s="19" t="str">
        <f>IF(ISNUMBER('Panel Spreadsheet'!U170),'Panel Spreadsheet'!U170*Maturity!U170,"")</f>
        <v/>
      </c>
      <c r="V170" s="19" t="str">
        <f>IF(ISNUMBER('Panel Spreadsheet'!V170),'Panel Spreadsheet'!V170*Maturity!V170,"")</f>
        <v/>
      </c>
      <c r="W170" s="19" t="str">
        <f>IF(ISNUMBER('Panel Spreadsheet'!W170),'Panel Spreadsheet'!W170*Maturity!W170,"")</f>
        <v/>
      </c>
      <c r="X170" s="19" t="str">
        <f>IF(ISNUMBER('Panel Spreadsheet'!X170),'Panel Spreadsheet'!X170*Maturity!X170,"")</f>
        <v/>
      </c>
      <c r="Y170" s="19" t="str">
        <f>IF(ISNUMBER('Panel Spreadsheet'!Y170),'Panel Spreadsheet'!Y170*Maturity!Y170,"")</f>
        <v/>
      </c>
      <c r="Z170" s="19" t="str">
        <f>IF(ISNUMBER('Panel Spreadsheet'!Z170),'Panel Spreadsheet'!Z170*Maturity!Z170,"")</f>
        <v/>
      </c>
      <c r="AA170" s="19" t="str">
        <f>IF(ISNUMBER('Panel Spreadsheet'!AA170),'Panel Spreadsheet'!AA170*Maturity!AA170,"")</f>
        <v/>
      </c>
      <c r="AB170" s="19" t="str">
        <f>IF(ISNUMBER('Panel Spreadsheet'!AB170),'Panel Spreadsheet'!AB170*Maturity!AB170,"")</f>
        <v/>
      </c>
      <c r="AC170" s="19" t="str">
        <f>IF(ISNUMBER('Panel Spreadsheet'!AC170),'Panel Spreadsheet'!AC170*Maturity!AC170,"")</f>
        <v/>
      </c>
      <c r="AD170" s="19" t="str">
        <f>IF(ISNUMBER('Panel Spreadsheet'!AD170),'Panel Spreadsheet'!AD170*Maturity!AD170,"")</f>
        <v/>
      </c>
      <c r="AE170" s="19" t="str">
        <f>IF(ISNUMBER('Panel Spreadsheet'!AE170),'Panel Spreadsheet'!AE170*Maturity!AE170,"")</f>
        <v/>
      </c>
      <c r="AF170" s="19" t="str">
        <f>IF(ISNUMBER('Panel Spreadsheet'!AF170),'Panel Spreadsheet'!AF170*Maturity!AF170,"")</f>
        <v/>
      </c>
      <c r="AG170" s="19" t="str">
        <f>IF(ISNUMBER('Panel Spreadsheet'!AG170),'Panel Spreadsheet'!AG170*Maturity!AG170,"")</f>
        <v/>
      </c>
      <c r="AH170" s="19" t="str">
        <f>IF(ISNUMBER('Panel Spreadsheet'!AH170),'Panel Spreadsheet'!AH170*Maturity!AH170,"")</f>
        <v/>
      </c>
      <c r="AI170" s="19" t="str">
        <f>IF(ISNUMBER('Panel Spreadsheet'!AI170),'Panel Spreadsheet'!AI170*Maturity!AI170,"")</f>
        <v/>
      </c>
      <c r="AJ170" s="19" t="str">
        <f>IF(ISNUMBER('Panel Spreadsheet'!AJ170),'Panel Spreadsheet'!AJ170*Maturity!AJ170,"")</f>
        <v/>
      </c>
      <c r="AK170" s="19" t="str">
        <f>IF(ISNUMBER('Panel Spreadsheet'!AK170),'Panel Spreadsheet'!AK170*Maturity!AK170,"")</f>
        <v/>
      </c>
      <c r="AL170" s="19" t="str">
        <f>IF(ISNUMBER('Panel Spreadsheet'!AL170),'Panel Spreadsheet'!AL170*Maturity!AL170,"")</f>
        <v/>
      </c>
      <c r="AM170" s="19" t="str">
        <f>IF(ISNUMBER('Panel Spreadsheet'!AM170),'Panel Spreadsheet'!AM170*Maturity!AM170,"")</f>
        <v/>
      </c>
      <c r="AN170" s="19" t="str">
        <f>IF(ISNUMBER('Panel Spreadsheet'!AN170),'Panel Spreadsheet'!AN170*Maturity!AN170,"")</f>
        <v/>
      </c>
      <c r="AO170" s="19" t="str">
        <f>IF(ISNUMBER('Panel Spreadsheet'!AO170),'Panel Spreadsheet'!AO170*Maturity!AO170,"")</f>
        <v/>
      </c>
      <c r="AP170" s="19" t="str">
        <f>IF(ISNUMBER('Panel Spreadsheet'!AP170),'Panel Spreadsheet'!AP170*Maturity!AP170,"")</f>
        <v/>
      </c>
      <c r="AQ170" s="19" t="str">
        <f>IF(ISNUMBER('Panel Spreadsheet'!AQ170),'Panel Spreadsheet'!AQ170*Maturity!AQ170,"")</f>
        <v/>
      </c>
      <c r="AR170" s="19" t="str">
        <f>IF(ISNUMBER('Panel Spreadsheet'!AR170),'Panel Spreadsheet'!AR170*Maturity!AR170,"")</f>
        <v/>
      </c>
      <c r="AS170" s="19" t="str">
        <f>IF(ISNUMBER('Panel Spreadsheet'!AS170),'Panel Spreadsheet'!AS170*Maturity!AS170,"")</f>
        <v/>
      </c>
      <c r="AT170" s="19" t="str">
        <f>IF(ISNUMBER('Panel Spreadsheet'!AT170),'Panel Spreadsheet'!AT170*Maturity!AT170,"")</f>
        <v/>
      </c>
      <c r="AU170" s="19" t="str">
        <f>IF(ISNUMBER('Panel Spreadsheet'!AU170),'Panel Spreadsheet'!AU170*Maturity!AU170,"")</f>
        <v/>
      </c>
      <c r="AV170" s="19" t="str">
        <f>IF(ISNUMBER('Panel Spreadsheet'!AV170),'Panel Spreadsheet'!AV170*Maturity!AV170,"")</f>
        <v/>
      </c>
      <c r="AW170" s="19" t="str">
        <f>IF(ISNUMBER('Panel Spreadsheet'!AW170),'Panel Spreadsheet'!AW170*Maturity!AW170,"")</f>
        <v/>
      </c>
      <c r="AX170" s="19" t="str">
        <f>IF(ISNUMBER('Panel Spreadsheet'!AX170),'Panel Spreadsheet'!AX170*Maturity!AX170,"")</f>
        <v/>
      </c>
      <c r="AY170" s="19">
        <f>IF(ISNUMBER('Panel Spreadsheet'!AY170),'Panel Spreadsheet'!AY170*Maturity!AY170,"")</f>
        <v>19047500</v>
      </c>
      <c r="AZ170" s="19">
        <f>IF(ISNUMBER('Panel Spreadsheet'!AZ170),'Panel Spreadsheet'!AZ170*Maturity!AZ170,"")</f>
        <v>16515000</v>
      </c>
      <c r="BA170" s="19">
        <f>IF(ISNUMBER('Panel Spreadsheet'!BA170),'Panel Spreadsheet'!BA170*Maturity!BA170,"")</f>
        <v>14566875</v>
      </c>
      <c r="BB170" s="19">
        <f>IF(ISNUMBER('Panel Spreadsheet'!BB170),'Panel Spreadsheet'!BB170*Maturity!BB170,"")</f>
        <v>11550000</v>
      </c>
      <c r="BC170" s="19">
        <f>IF(ISNUMBER('Panel Spreadsheet'!BC170),'Panel Spreadsheet'!BC170*Maturity!BC170,"")</f>
        <v>11371875</v>
      </c>
      <c r="BD170" s="19">
        <f>IF(ISNUMBER('Panel Spreadsheet'!BD170),'Panel Spreadsheet'!BD170*Maturity!BD170,"")</f>
        <v>11445000</v>
      </c>
      <c r="BE170" s="19" t="str">
        <f>IF(ISNUMBER('Panel Spreadsheet'!BE170),'Panel Spreadsheet'!BE170*Maturity!BE170,"")</f>
        <v/>
      </c>
      <c r="BF170" s="19" t="str">
        <f>IF(ISNUMBER('Panel Spreadsheet'!BF170),'Panel Spreadsheet'!BF170*Maturity!BF170,"")</f>
        <v/>
      </c>
      <c r="BG170" s="19" t="str">
        <f>IF(ISNUMBER('Panel Spreadsheet'!BG170),'Panel Spreadsheet'!BG170*Maturity!BG170,"")</f>
        <v/>
      </c>
      <c r="BH170" s="19" t="str">
        <f>IF(ISNUMBER('Panel Spreadsheet'!BH170),'Panel Spreadsheet'!BH170*Maturity!BH170,"")</f>
        <v/>
      </c>
      <c r="BI170" s="19" t="str">
        <f>IF(ISNUMBER('Panel Spreadsheet'!BI170),'Panel Spreadsheet'!BI170*Maturity!BI170,"")</f>
        <v/>
      </c>
      <c r="BJ170" s="19" t="str">
        <f>IF(ISNUMBER('Panel Spreadsheet'!BJ170),'Panel Spreadsheet'!BJ170*Maturity!BJ170,"")</f>
        <v/>
      </c>
      <c r="BK170" s="19" t="str">
        <f>IF(ISNUMBER('Panel Spreadsheet'!BK170),'Panel Spreadsheet'!BK170*Maturity!BK170,"")</f>
        <v/>
      </c>
      <c r="BL170" s="19" t="str">
        <f>IF(ISNUMBER('Panel Spreadsheet'!BL170),'Panel Spreadsheet'!BL170*Maturity!BL170,"")</f>
        <v/>
      </c>
      <c r="BM170" s="19" t="str">
        <f>IF(ISNUMBER('Panel Spreadsheet'!BM170),'Panel Spreadsheet'!BM170*Maturity!BM170,"")</f>
        <v/>
      </c>
    </row>
    <row r="171" spans="1:65" ht="15" thickBot="1" x14ac:dyDescent="0.4">
      <c r="A171" s="4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</row>
    <row r="172" spans="1:65" x14ac:dyDescent="0.35">
      <c r="A172" s="46" t="s">
        <v>114</v>
      </c>
      <c r="B172" t="s">
        <v>115</v>
      </c>
      <c r="F172" s="3">
        <f>IF(ISNUMBER('Panel Spreadsheet'!F172),'Panel Spreadsheet'!F172*Maturity!F172,"")</f>
        <v>2353.0736666666667</v>
      </c>
      <c r="G172" s="3">
        <f>IF(ISNUMBER('Panel Spreadsheet'!G172),'Panel Spreadsheet'!G172*Maturity!G172,"")</f>
        <v>2341.6293333333333</v>
      </c>
      <c r="H172" s="3">
        <f>IF(ISNUMBER('Panel Spreadsheet'!H172),'Panel Spreadsheet'!H172*Maturity!H172,"")</f>
        <v>1975.46525</v>
      </c>
      <c r="I172" s="3">
        <f>IF(ISNUMBER('Panel Spreadsheet'!I172),'Panel Spreadsheet'!I172*Maturity!I172,"")</f>
        <v>5689.2744583333333</v>
      </c>
      <c r="J172" s="3">
        <f>IF(ISNUMBER('Panel Spreadsheet'!J172),'Panel Spreadsheet'!J172*Maturity!J172,"")</f>
        <v>3391.084416666667</v>
      </c>
      <c r="K172" s="3">
        <f>IF(ISNUMBER('Panel Spreadsheet'!K172),'Panel Spreadsheet'!K172*Maturity!K172,"")</f>
        <v>3395.2105416666664</v>
      </c>
      <c r="L172" s="3">
        <f>IF(ISNUMBER('Panel Spreadsheet'!L172),'Panel Spreadsheet'!L172*Maturity!L172,"")</f>
        <v>1894.9244166666665</v>
      </c>
      <c r="M172" s="3" t="str">
        <f>IF(ISNUMBER('Panel Spreadsheet'!M172),'Panel Spreadsheet'!M172*Maturity!M172,"")</f>
        <v/>
      </c>
      <c r="N172" s="3" t="str">
        <f>IF(ISNUMBER('Panel Spreadsheet'!N172),'Panel Spreadsheet'!N172*Maturity!N172,"")</f>
        <v/>
      </c>
      <c r="O172" s="3" t="str">
        <f>IF(ISNUMBER('Panel Spreadsheet'!O172),'Panel Spreadsheet'!O172*Maturity!O172,"")</f>
        <v/>
      </c>
      <c r="P172" s="3" t="str">
        <f>IF(ISNUMBER('Panel Spreadsheet'!P172),'Panel Spreadsheet'!P172*Maturity!P172,"")</f>
        <v/>
      </c>
      <c r="Q172" s="3" t="str">
        <f>IF(ISNUMBER('Panel Spreadsheet'!Q172),'Panel Spreadsheet'!Q172*Maturity!Q172,"")</f>
        <v/>
      </c>
      <c r="R172" s="3" t="str">
        <f>IF(ISNUMBER('Panel Spreadsheet'!R172),'Panel Spreadsheet'!R172*Maturity!R172,"")</f>
        <v/>
      </c>
      <c r="S172" s="3" t="str">
        <f>IF(ISNUMBER('Panel Spreadsheet'!S172),'Panel Spreadsheet'!S172*Maturity!S172,"")</f>
        <v/>
      </c>
      <c r="T172" s="3" t="str">
        <f>IF(ISNUMBER('Panel Spreadsheet'!T172),'Panel Spreadsheet'!T172*Maturity!T172,"")</f>
        <v/>
      </c>
      <c r="U172" s="3" t="str">
        <f>IF(ISNUMBER('Panel Spreadsheet'!U172),'Panel Spreadsheet'!U172*Maturity!U172,"")</f>
        <v/>
      </c>
      <c r="V172" s="3" t="str">
        <f>IF(ISNUMBER('Panel Spreadsheet'!V172),'Panel Spreadsheet'!V172*Maturity!V172,"")</f>
        <v/>
      </c>
      <c r="W172" s="3" t="str">
        <f>IF(ISNUMBER('Panel Spreadsheet'!W172),'Panel Spreadsheet'!W172*Maturity!W172,"")</f>
        <v/>
      </c>
      <c r="X172" s="3" t="str">
        <f>IF(ISNUMBER('Panel Spreadsheet'!X172),'Panel Spreadsheet'!X172*Maturity!X172,"")</f>
        <v/>
      </c>
      <c r="Y172" s="3" t="str">
        <f>IF(ISNUMBER('Panel Spreadsheet'!Y172),'Panel Spreadsheet'!Y172*Maturity!Y172,"")</f>
        <v/>
      </c>
      <c r="Z172" s="3" t="str">
        <f>IF(ISNUMBER('Panel Spreadsheet'!Z172),'Panel Spreadsheet'!Z172*Maturity!Z172,"")</f>
        <v/>
      </c>
      <c r="AA172" s="3" t="str">
        <f>IF(ISNUMBER('Panel Spreadsheet'!AA172),'Panel Spreadsheet'!AA172*Maturity!AA172,"")</f>
        <v/>
      </c>
      <c r="AB172" s="3" t="str">
        <f>IF(ISNUMBER('Panel Spreadsheet'!AB172),'Panel Spreadsheet'!AB172*Maturity!AB172,"")</f>
        <v/>
      </c>
      <c r="AC172" s="3" t="str">
        <f>IF(ISNUMBER('Panel Spreadsheet'!AC172),'Panel Spreadsheet'!AC172*Maturity!AC172,"")</f>
        <v/>
      </c>
      <c r="AD172" s="3" t="str">
        <f>IF(ISNUMBER('Panel Spreadsheet'!AD172),'Panel Spreadsheet'!AD172*Maturity!AD172,"")</f>
        <v/>
      </c>
      <c r="AE172" s="3" t="str">
        <f>IF(ISNUMBER('Panel Spreadsheet'!AE172),'Panel Spreadsheet'!AE172*Maturity!AE172,"")</f>
        <v/>
      </c>
      <c r="AF172" s="3" t="str">
        <f>IF(ISNUMBER('Panel Spreadsheet'!AF172),'Panel Spreadsheet'!AF172*Maturity!AF172,"")</f>
        <v/>
      </c>
      <c r="AG172" s="3" t="str">
        <f>IF(ISNUMBER('Panel Spreadsheet'!AG172),'Panel Spreadsheet'!AG172*Maturity!AG172,"")</f>
        <v/>
      </c>
      <c r="AH172" s="3" t="str">
        <f>IF(ISNUMBER('Panel Spreadsheet'!AH172),'Panel Spreadsheet'!AH172*Maturity!AH172,"")</f>
        <v/>
      </c>
      <c r="AI172" s="3" t="str">
        <f>IF(ISNUMBER('Panel Spreadsheet'!AI172),'Panel Spreadsheet'!AI172*Maturity!AI172,"")</f>
        <v/>
      </c>
      <c r="AJ172" s="3" t="str">
        <f>IF(ISNUMBER('Panel Spreadsheet'!AJ172),'Panel Spreadsheet'!AJ172*Maturity!AJ172,"")</f>
        <v/>
      </c>
      <c r="AK172" s="3" t="str">
        <f>IF(ISNUMBER('Panel Spreadsheet'!AK172),'Panel Spreadsheet'!AK172*Maturity!AK172,"")</f>
        <v/>
      </c>
      <c r="AL172" s="3" t="str">
        <f>IF(ISNUMBER('Panel Spreadsheet'!AL172),'Panel Spreadsheet'!AL172*Maturity!AL172,"")</f>
        <v/>
      </c>
      <c r="AM172" s="3" t="str">
        <f>IF(ISNUMBER('Panel Spreadsheet'!AM172),'Panel Spreadsheet'!AM172*Maturity!AM172,"")</f>
        <v/>
      </c>
      <c r="AN172" s="3" t="str">
        <f>IF(ISNUMBER('Panel Spreadsheet'!AN172),'Panel Spreadsheet'!AN172*Maturity!AN172,"")</f>
        <v/>
      </c>
      <c r="AO172" s="3" t="str">
        <f>IF(ISNUMBER('Panel Spreadsheet'!AO172),'Panel Spreadsheet'!AO172*Maturity!AO172,"")</f>
        <v/>
      </c>
      <c r="AP172" s="3" t="str">
        <f>IF(ISNUMBER('Panel Spreadsheet'!AP172),'Panel Spreadsheet'!AP172*Maturity!AP172,"")</f>
        <v/>
      </c>
      <c r="AQ172" s="3" t="str">
        <f>IF(ISNUMBER('Panel Spreadsheet'!AQ172),'Panel Spreadsheet'!AQ172*Maturity!AQ172,"")</f>
        <v/>
      </c>
      <c r="AR172" s="3" t="str">
        <f>IF(ISNUMBER('Panel Spreadsheet'!AR172),'Panel Spreadsheet'!AR172*Maturity!AR172,"")</f>
        <v/>
      </c>
      <c r="AS172" s="3" t="str">
        <f>IF(ISNUMBER('Panel Spreadsheet'!AS172),'Panel Spreadsheet'!AS172*Maturity!AS172,"")</f>
        <v/>
      </c>
      <c r="AT172" s="3" t="str">
        <f>IF(ISNUMBER('Panel Spreadsheet'!AT172),'Panel Spreadsheet'!AT172*Maturity!AT172,"")</f>
        <v/>
      </c>
      <c r="AU172" s="3" t="str">
        <f>IF(ISNUMBER('Panel Spreadsheet'!AU172),'Panel Spreadsheet'!AU172*Maturity!AU172,"")</f>
        <v/>
      </c>
      <c r="AV172" s="3" t="str">
        <f>IF(ISNUMBER('Panel Spreadsheet'!AV172),'Panel Spreadsheet'!AV172*Maturity!AV172,"")</f>
        <v/>
      </c>
      <c r="AW172" s="3" t="str">
        <f>IF(ISNUMBER('Panel Spreadsheet'!AW172),'Panel Spreadsheet'!AW172*Maturity!AW172,"")</f>
        <v/>
      </c>
      <c r="AX172" s="3" t="str">
        <f>IF(ISNUMBER('Panel Spreadsheet'!AX172),'Panel Spreadsheet'!AX172*Maturity!AX172,"")</f>
        <v/>
      </c>
      <c r="AY172" s="3" t="str">
        <f>IF(ISNUMBER('Panel Spreadsheet'!AY172),'Panel Spreadsheet'!AY172*Maturity!AY172,"")</f>
        <v/>
      </c>
      <c r="AZ172" s="3" t="str">
        <f>IF(ISNUMBER('Panel Spreadsheet'!AZ172),'Panel Spreadsheet'!AZ172*Maturity!AZ172,"")</f>
        <v/>
      </c>
      <c r="BA172" s="3" t="str">
        <f>IF(ISNUMBER('Panel Spreadsheet'!BA172),'Panel Spreadsheet'!BA172*Maturity!BA172,"")</f>
        <v/>
      </c>
      <c r="BB172" s="3" t="str">
        <f>IF(ISNUMBER('Panel Spreadsheet'!BB172),'Panel Spreadsheet'!BB172*Maturity!BB172,"")</f>
        <v/>
      </c>
      <c r="BC172" s="3" t="str">
        <f>IF(ISNUMBER('Panel Spreadsheet'!BC172),'Panel Spreadsheet'!BC172*Maturity!BC172,"")</f>
        <v/>
      </c>
      <c r="BD172" s="3" t="str">
        <f>IF(ISNUMBER('Panel Spreadsheet'!BD172),'Panel Spreadsheet'!BD172*Maturity!BD172,"")</f>
        <v/>
      </c>
      <c r="BE172" s="3" t="str">
        <f>IF(ISNUMBER('Panel Spreadsheet'!BE172),'Panel Spreadsheet'!BE172*Maturity!BE172,"")</f>
        <v/>
      </c>
      <c r="BF172" s="3" t="str">
        <f>IF(ISNUMBER('Panel Spreadsheet'!BF172),'Panel Spreadsheet'!BF172*Maturity!BF172,"")</f>
        <v/>
      </c>
      <c r="BG172" s="3" t="str">
        <f>IF(ISNUMBER('Panel Spreadsheet'!BG172),'Panel Spreadsheet'!BG172*Maturity!BG172,"")</f>
        <v/>
      </c>
      <c r="BH172" s="3" t="str">
        <f>IF(ISNUMBER('Panel Spreadsheet'!BH172),'Panel Spreadsheet'!BH172*Maturity!BH172,"")</f>
        <v/>
      </c>
      <c r="BI172" s="3" t="str">
        <f>IF(ISNUMBER('Panel Spreadsheet'!BI172),'Panel Spreadsheet'!BI172*Maturity!BI172,"")</f>
        <v/>
      </c>
      <c r="BJ172" s="3" t="str">
        <f>IF(ISNUMBER('Panel Spreadsheet'!BJ172),'Panel Spreadsheet'!BJ172*Maturity!BJ172,"")</f>
        <v/>
      </c>
      <c r="BK172" s="3" t="str">
        <f>IF(ISNUMBER('Panel Spreadsheet'!BK172),'Panel Spreadsheet'!BK172*Maturity!BK172,"")</f>
        <v/>
      </c>
      <c r="BL172" s="3" t="str">
        <f>IF(ISNUMBER('Panel Spreadsheet'!BL172),'Panel Spreadsheet'!BL172*Maturity!BL172,"")</f>
        <v/>
      </c>
      <c r="BM172" s="3" t="str">
        <f>IF(ISNUMBER('Panel Spreadsheet'!BM172),'Panel Spreadsheet'!BM172*Maturity!BM172,"")</f>
        <v/>
      </c>
    </row>
    <row r="173" spans="1:65" ht="29" x14ac:dyDescent="0.35">
      <c r="A173" s="46" t="s">
        <v>116</v>
      </c>
      <c r="B173" t="s">
        <v>165</v>
      </c>
      <c r="F173" s="3" t="str">
        <f>IF(ISNUMBER('Panel Spreadsheet'!F173),'Panel Spreadsheet'!F173*Maturity!F173,"")</f>
        <v/>
      </c>
      <c r="G173" s="3" t="str">
        <f>IF(ISNUMBER('Panel Spreadsheet'!G173),'Panel Spreadsheet'!G173*Maturity!G173,"")</f>
        <v/>
      </c>
      <c r="H173" s="3" t="str">
        <f>IF(ISNUMBER('Panel Spreadsheet'!H173),'Panel Spreadsheet'!H173*Maturity!H173,"")</f>
        <v/>
      </c>
      <c r="I173" s="3" t="str">
        <f>IF(ISNUMBER('Panel Spreadsheet'!I173),'Panel Spreadsheet'!I173*Maturity!I173,"")</f>
        <v/>
      </c>
      <c r="J173" s="3" t="str">
        <f>IF(ISNUMBER('Panel Spreadsheet'!J173),'Panel Spreadsheet'!J173*Maturity!J173,"")</f>
        <v/>
      </c>
      <c r="K173" s="3" t="str">
        <f>IF(ISNUMBER('Panel Spreadsheet'!K173),'Panel Spreadsheet'!K173*Maturity!K173,"")</f>
        <v/>
      </c>
      <c r="L173" s="3" t="str">
        <f>IF(ISNUMBER('Panel Spreadsheet'!L173),'Panel Spreadsheet'!L173*Maturity!L173,"")</f>
        <v/>
      </c>
      <c r="M173" s="3" t="str">
        <f>IF(ISNUMBER('Panel Spreadsheet'!M173),'Panel Spreadsheet'!M173*Maturity!M173,"")</f>
        <v/>
      </c>
      <c r="N173" s="3" t="str">
        <f>IF(ISNUMBER('Panel Spreadsheet'!N173),'Panel Spreadsheet'!N173*Maturity!N173,"")</f>
        <v/>
      </c>
      <c r="O173" s="3" t="str">
        <f>IF(ISNUMBER('Panel Spreadsheet'!O173),'Panel Spreadsheet'!O173*Maturity!O173,"")</f>
        <v/>
      </c>
      <c r="P173" s="3" t="str">
        <f>IF(ISNUMBER('Panel Spreadsheet'!P173),'Panel Spreadsheet'!P173*Maturity!P173,"")</f>
        <v/>
      </c>
      <c r="Q173" s="3" t="str">
        <f>IF(ISNUMBER('Panel Spreadsheet'!Q173),'Panel Spreadsheet'!Q173*Maturity!Q173,"")</f>
        <v/>
      </c>
      <c r="R173" s="3" t="str">
        <f>IF(ISNUMBER('Panel Spreadsheet'!R173),'Panel Spreadsheet'!R173*Maturity!R173,"")</f>
        <v/>
      </c>
      <c r="S173" s="3" t="str">
        <f>IF(ISNUMBER('Panel Spreadsheet'!S173),'Panel Spreadsheet'!S173*Maturity!S173,"")</f>
        <v/>
      </c>
      <c r="T173" s="3" t="str">
        <f>IF(ISNUMBER('Panel Spreadsheet'!T173),'Panel Spreadsheet'!T173*Maturity!T173,"")</f>
        <v/>
      </c>
      <c r="U173" s="3" t="str">
        <f>IF(ISNUMBER('Panel Spreadsheet'!U173),'Panel Spreadsheet'!U173*Maturity!U173,"")</f>
        <v/>
      </c>
      <c r="V173" s="3" t="str">
        <f>IF(ISNUMBER('Panel Spreadsheet'!V173),'Panel Spreadsheet'!V173*Maturity!V173,"")</f>
        <v/>
      </c>
      <c r="W173" s="3" t="str">
        <f>IF(ISNUMBER('Panel Spreadsheet'!W173),'Panel Spreadsheet'!W173*Maturity!W173,"")</f>
        <v/>
      </c>
      <c r="X173" s="3" t="str">
        <f>IF(ISNUMBER('Panel Spreadsheet'!X173),'Panel Spreadsheet'!X173*Maturity!X173,"")</f>
        <v/>
      </c>
      <c r="Y173" s="3" t="str">
        <f>IF(ISNUMBER('Panel Spreadsheet'!Y173),'Panel Spreadsheet'!Y173*Maturity!Y173,"")</f>
        <v/>
      </c>
      <c r="Z173" s="3" t="str">
        <f>IF(ISNUMBER('Panel Spreadsheet'!Z173),'Panel Spreadsheet'!Z173*Maturity!Z173,"")</f>
        <v/>
      </c>
      <c r="AA173" s="3" t="str">
        <f>IF(ISNUMBER('Panel Spreadsheet'!AA173),'Panel Spreadsheet'!AA173*Maturity!AA173,"")</f>
        <v/>
      </c>
      <c r="AB173" s="3" t="str">
        <f>IF(ISNUMBER('Panel Spreadsheet'!AB173),'Panel Spreadsheet'!AB173*Maturity!AB173,"")</f>
        <v/>
      </c>
      <c r="AC173" s="3" t="str">
        <f>IF(ISNUMBER('Panel Spreadsheet'!AC173),'Panel Spreadsheet'!AC173*Maturity!AC173,"")</f>
        <v/>
      </c>
      <c r="AD173" s="3" t="str">
        <f>IF(ISNUMBER('Panel Spreadsheet'!AD173),'Panel Spreadsheet'!AD173*Maturity!AD173,"")</f>
        <v/>
      </c>
      <c r="AE173" s="3" t="str">
        <f>IF(ISNUMBER('Panel Spreadsheet'!AE173),'Panel Spreadsheet'!AE173*Maturity!AE173,"")</f>
        <v/>
      </c>
      <c r="AF173" s="3" t="str">
        <f>IF(ISNUMBER('Panel Spreadsheet'!AF173),'Panel Spreadsheet'!AF173*Maturity!AF173,"")</f>
        <v/>
      </c>
      <c r="AG173" s="3" t="str">
        <f>IF(ISNUMBER('Panel Spreadsheet'!AG173),'Panel Spreadsheet'!AG173*Maturity!AG173,"")</f>
        <v/>
      </c>
      <c r="AH173" s="3" t="str">
        <f>IF(ISNUMBER('Panel Spreadsheet'!AH173),'Panel Spreadsheet'!AH173*Maturity!AH173,"")</f>
        <v/>
      </c>
      <c r="AI173" s="3" t="str">
        <f>IF(ISNUMBER('Panel Spreadsheet'!AI173),'Panel Spreadsheet'!AI173*Maturity!AI173,"")</f>
        <v/>
      </c>
      <c r="AJ173" s="3" t="str">
        <f>IF(ISNUMBER('Panel Spreadsheet'!AJ173),'Panel Spreadsheet'!AJ173*Maturity!AJ173,"")</f>
        <v/>
      </c>
      <c r="AK173" s="3" t="str">
        <f>IF(ISNUMBER('Panel Spreadsheet'!AK173),'Panel Spreadsheet'!AK173*Maturity!AK173,"")</f>
        <v/>
      </c>
      <c r="AL173" s="3" t="str">
        <f>IF(ISNUMBER('Panel Spreadsheet'!AL173),'Panel Spreadsheet'!AL173*Maturity!AL173,"")</f>
        <v/>
      </c>
      <c r="AM173" s="3" t="str">
        <f>IF(ISNUMBER('Panel Spreadsheet'!AM173),'Panel Spreadsheet'!AM173*Maturity!AM173,"")</f>
        <v/>
      </c>
      <c r="AN173" s="3" t="str">
        <f>IF(ISNUMBER('Panel Spreadsheet'!AN173),'Panel Spreadsheet'!AN173*Maturity!AN173,"")</f>
        <v/>
      </c>
      <c r="AO173" s="3" t="str">
        <f>IF(ISNUMBER('Panel Spreadsheet'!AO173),'Panel Spreadsheet'!AO173*Maturity!AO173,"")</f>
        <v/>
      </c>
      <c r="AP173" s="3" t="str">
        <f>IF(ISNUMBER('Panel Spreadsheet'!AP173),'Panel Spreadsheet'!AP173*Maturity!AP173,"")</f>
        <v/>
      </c>
      <c r="AQ173" s="3" t="str">
        <f>IF(ISNUMBER('Panel Spreadsheet'!AQ173),'Panel Spreadsheet'!AQ173*Maturity!AQ173,"")</f>
        <v/>
      </c>
      <c r="AR173" s="3" t="str">
        <f>IF(ISNUMBER('Panel Spreadsheet'!AR173),'Panel Spreadsheet'!AR173*Maturity!AR173,"")</f>
        <v/>
      </c>
      <c r="AS173" s="3" t="str">
        <f>IF(ISNUMBER('Panel Spreadsheet'!AS173),'Panel Spreadsheet'!AS173*Maturity!AS173,"")</f>
        <v/>
      </c>
      <c r="AT173" s="3" t="str">
        <f>IF(ISNUMBER('Panel Spreadsheet'!AT173),'Panel Spreadsheet'!AT173*Maturity!AT173,"")</f>
        <v/>
      </c>
      <c r="AU173" s="3" t="str">
        <f>IF(ISNUMBER('Panel Spreadsheet'!AU173),'Panel Spreadsheet'!AU173*Maturity!AU173,"")</f>
        <v/>
      </c>
      <c r="AV173" s="3" t="str">
        <f>IF(ISNUMBER('Panel Spreadsheet'!AV173),'Panel Spreadsheet'!AV173*Maturity!AV173,"")</f>
        <v/>
      </c>
      <c r="AW173" s="3" t="str">
        <f>IF(ISNUMBER('Panel Spreadsheet'!AW173),'Panel Spreadsheet'!AW173*Maturity!AW173,"")</f>
        <v/>
      </c>
      <c r="AX173" s="3" t="str">
        <f>IF(ISNUMBER('Panel Spreadsheet'!AX173),'Panel Spreadsheet'!AX173*Maturity!AX173,"")</f>
        <v/>
      </c>
      <c r="AY173" s="3" t="str">
        <f>IF(ISNUMBER('Panel Spreadsheet'!AY173),'Panel Spreadsheet'!AY173*Maturity!AY173,"")</f>
        <v/>
      </c>
      <c r="AZ173" s="3" t="str">
        <f>IF(ISNUMBER('Panel Spreadsheet'!AZ173),'Panel Spreadsheet'!AZ173*Maturity!AZ173,"")</f>
        <v/>
      </c>
      <c r="BA173" s="3" t="str">
        <f>IF(ISNUMBER('Panel Spreadsheet'!BA173),'Panel Spreadsheet'!BA173*Maturity!BA173,"")</f>
        <v/>
      </c>
      <c r="BB173" s="3" t="str">
        <f>IF(ISNUMBER('Panel Spreadsheet'!BB173),'Panel Spreadsheet'!BB173*Maturity!BB173,"")</f>
        <v/>
      </c>
      <c r="BC173" s="3" t="str">
        <f>IF(ISNUMBER('Panel Spreadsheet'!BC173),'Panel Spreadsheet'!BC173*Maturity!BC173,"")</f>
        <v/>
      </c>
      <c r="BD173" s="3" t="str">
        <f>IF(ISNUMBER('Panel Spreadsheet'!BD173),'Panel Spreadsheet'!BD173*Maturity!BD173,"")</f>
        <v/>
      </c>
      <c r="BE173" s="3" t="str">
        <f>IF(ISNUMBER('Panel Spreadsheet'!BE173),'Panel Spreadsheet'!BE173*Maturity!BE173,"")</f>
        <v/>
      </c>
      <c r="BF173" s="3" t="str">
        <f>IF(ISNUMBER('Panel Spreadsheet'!BF173),'Panel Spreadsheet'!BF173*Maturity!BF173,"")</f>
        <v/>
      </c>
      <c r="BG173" s="3" t="str">
        <f>IF(ISNUMBER('Panel Spreadsheet'!BG173),'Panel Spreadsheet'!BG173*Maturity!BG173,"")</f>
        <v/>
      </c>
      <c r="BH173" s="3" t="str">
        <f>IF(ISNUMBER('Panel Spreadsheet'!BH173),'Panel Spreadsheet'!BH173*Maturity!BH173,"")</f>
        <v/>
      </c>
      <c r="BI173" s="3" t="str">
        <f>IF(ISNUMBER('Panel Spreadsheet'!BI173),'Panel Spreadsheet'!BI173*Maturity!BI173,"")</f>
        <v/>
      </c>
      <c r="BJ173" s="3" t="str">
        <f>IF(ISNUMBER('Panel Spreadsheet'!BJ173),'Panel Spreadsheet'!BJ173*Maturity!BJ173,"")</f>
        <v/>
      </c>
      <c r="BK173" s="3" t="str">
        <f>IF(ISNUMBER('Panel Spreadsheet'!BK173),'Panel Spreadsheet'!BK173*Maturity!BK173,"")</f>
        <v/>
      </c>
      <c r="BL173" s="3" t="str">
        <f>IF(ISNUMBER('Panel Spreadsheet'!BL173),'Panel Spreadsheet'!BL173*Maturity!BL173,"")</f>
        <v/>
      </c>
      <c r="BM173" s="3" t="str">
        <f>IF(ISNUMBER('Panel Spreadsheet'!BM173),'Panel Spreadsheet'!BM173*Maturity!BM173,"")</f>
        <v/>
      </c>
    </row>
    <row r="174" spans="1:65" ht="29" x14ac:dyDescent="0.35">
      <c r="A174" s="46" t="s">
        <v>118</v>
      </c>
      <c r="B174" t="s">
        <v>125</v>
      </c>
      <c r="F174" s="3" t="str">
        <f>IF(ISNUMBER('Panel Spreadsheet'!F174),'Panel Spreadsheet'!F174*Maturity!F174,"")</f>
        <v/>
      </c>
      <c r="G174" s="3" t="str">
        <f>IF(ISNUMBER('Panel Spreadsheet'!G174),'Panel Spreadsheet'!G174*Maturity!G174,"")</f>
        <v/>
      </c>
      <c r="H174" s="3" t="str">
        <f>IF(ISNUMBER('Panel Spreadsheet'!H174),'Panel Spreadsheet'!H174*Maturity!H174,"")</f>
        <v/>
      </c>
      <c r="I174" s="3" t="str">
        <f>IF(ISNUMBER('Panel Spreadsheet'!I174),'Panel Spreadsheet'!I174*Maturity!I174,"")</f>
        <v/>
      </c>
      <c r="J174" s="3" t="str">
        <f>IF(ISNUMBER('Panel Spreadsheet'!J174),'Panel Spreadsheet'!J174*Maturity!J174,"")</f>
        <v/>
      </c>
      <c r="K174" s="3" t="str">
        <f>IF(ISNUMBER('Panel Spreadsheet'!K174),'Panel Spreadsheet'!K174*Maturity!K174,"")</f>
        <v/>
      </c>
      <c r="L174" s="3" t="str">
        <f>IF(ISNUMBER('Panel Spreadsheet'!L174),'Panel Spreadsheet'!L174*Maturity!L174,"")</f>
        <v/>
      </c>
      <c r="M174" s="3" t="str">
        <f>IF(ISNUMBER('Panel Spreadsheet'!M174),'Panel Spreadsheet'!M174*Maturity!M174,"")</f>
        <v/>
      </c>
      <c r="N174" s="3" t="str">
        <f>IF(ISNUMBER('Panel Spreadsheet'!N174),'Panel Spreadsheet'!N174*Maturity!N174,"")</f>
        <v/>
      </c>
      <c r="O174" s="3" t="str">
        <f>IF(ISNUMBER('Panel Spreadsheet'!O174),'Panel Spreadsheet'!O174*Maturity!O174,"")</f>
        <v/>
      </c>
      <c r="P174" s="3" t="str">
        <f>IF(ISNUMBER('Panel Spreadsheet'!P174),'Panel Spreadsheet'!P174*Maturity!P174,"")</f>
        <v/>
      </c>
      <c r="Q174" s="3" t="str">
        <f>IF(ISNUMBER('Panel Spreadsheet'!Q174),'Panel Spreadsheet'!Q174*Maturity!Q174,"")</f>
        <v/>
      </c>
      <c r="R174" s="3" t="str">
        <f>IF(ISNUMBER('Panel Spreadsheet'!R174),'Panel Spreadsheet'!R174*Maturity!R174,"")</f>
        <v/>
      </c>
      <c r="S174" s="3" t="str">
        <f>IF(ISNUMBER('Panel Spreadsheet'!S174),'Panel Spreadsheet'!S174*Maturity!S174,"")</f>
        <v/>
      </c>
      <c r="T174" s="3">
        <f>IF(ISNUMBER('Panel Spreadsheet'!T174),'Panel Spreadsheet'!T174*Maturity!T174,"")</f>
        <v>5.0000000000000001E-3</v>
      </c>
      <c r="U174" s="3" t="str">
        <f>IF(ISNUMBER('Panel Spreadsheet'!U174),'Panel Spreadsheet'!U174*Maturity!U174,"")</f>
        <v/>
      </c>
      <c r="V174" s="3" t="str">
        <f>IF(ISNUMBER('Panel Spreadsheet'!V174),'Panel Spreadsheet'!V174*Maturity!V174,"")</f>
        <v/>
      </c>
      <c r="W174" s="3" t="str">
        <f>IF(ISNUMBER('Panel Spreadsheet'!W174),'Panel Spreadsheet'!W174*Maturity!W174,"")</f>
        <v/>
      </c>
      <c r="X174" s="3" t="str">
        <f>IF(ISNUMBER('Panel Spreadsheet'!X174),'Panel Spreadsheet'!X174*Maturity!X174,"")</f>
        <v/>
      </c>
      <c r="Y174" s="3" t="str">
        <f>IF(ISNUMBER('Panel Spreadsheet'!Y174),'Panel Spreadsheet'!Y174*Maturity!Y174,"")</f>
        <v/>
      </c>
      <c r="Z174" s="3" t="str">
        <f>IF(ISNUMBER('Panel Spreadsheet'!Z174),'Panel Spreadsheet'!Z174*Maturity!Z174,"")</f>
        <v/>
      </c>
      <c r="AA174" s="3" t="str">
        <f>IF(ISNUMBER('Panel Spreadsheet'!AA174),'Panel Spreadsheet'!AA174*Maturity!AA174,"")</f>
        <v/>
      </c>
      <c r="AB174" s="3" t="str">
        <f>IF(ISNUMBER('Panel Spreadsheet'!AB174),'Panel Spreadsheet'!AB174*Maturity!AB174,"")</f>
        <v/>
      </c>
      <c r="AC174" s="3" t="str">
        <f>IF(ISNUMBER('Panel Spreadsheet'!AC174),'Panel Spreadsheet'!AC174*Maturity!AC174,"")</f>
        <v/>
      </c>
      <c r="AD174" s="3" t="str">
        <f>IF(ISNUMBER('Panel Spreadsheet'!AD174),'Panel Spreadsheet'!AD174*Maturity!AD174,"")</f>
        <v/>
      </c>
      <c r="AE174" s="3" t="str">
        <f>IF(ISNUMBER('Panel Spreadsheet'!AE174),'Panel Spreadsheet'!AE174*Maturity!AE174,"")</f>
        <v/>
      </c>
      <c r="AF174" s="3" t="str">
        <f>IF(ISNUMBER('Panel Spreadsheet'!AF174),'Panel Spreadsheet'!AF174*Maturity!AF174,"")</f>
        <v/>
      </c>
      <c r="AG174" s="3" t="str">
        <f>IF(ISNUMBER('Panel Spreadsheet'!AG174),'Panel Spreadsheet'!AG174*Maturity!AG174,"")</f>
        <v/>
      </c>
      <c r="AH174" s="3" t="str">
        <f>IF(ISNUMBER('Panel Spreadsheet'!AH174),'Panel Spreadsheet'!AH174*Maturity!AH174,"")</f>
        <v/>
      </c>
      <c r="AI174" s="3" t="str">
        <f>IF(ISNUMBER('Panel Spreadsheet'!AI174),'Panel Spreadsheet'!AI174*Maturity!AI174,"")</f>
        <v/>
      </c>
      <c r="AJ174" s="3" t="str">
        <f>IF(ISNUMBER('Panel Spreadsheet'!AJ174),'Panel Spreadsheet'!AJ174*Maturity!AJ174,"")</f>
        <v/>
      </c>
      <c r="AK174" s="3" t="str">
        <f>IF(ISNUMBER('Panel Spreadsheet'!AK174),'Panel Spreadsheet'!AK174*Maturity!AK174,"")</f>
        <v/>
      </c>
      <c r="AL174" s="3" t="str">
        <f>IF(ISNUMBER('Panel Spreadsheet'!AL174),'Panel Spreadsheet'!AL174*Maturity!AL174,"")</f>
        <v/>
      </c>
      <c r="AM174" s="3" t="str">
        <f>IF(ISNUMBER('Panel Spreadsheet'!AM174),'Panel Spreadsheet'!AM174*Maturity!AM174,"")</f>
        <v/>
      </c>
      <c r="AN174" s="3" t="str">
        <f>IF(ISNUMBER('Panel Spreadsheet'!AN174),'Panel Spreadsheet'!AN174*Maturity!AN174,"")</f>
        <v/>
      </c>
      <c r="AO174" s="3" t="str">
        <f>IF(ISNUMBER('Panel Spreadsheet'!AO174),'Panel Spreadsheet'!AO174*Maturity!AO174,"")</f>
        <v/>
      </c>
      <c r="AP174" s="3" t="str">
        <f>IF(ISNUMBER('Panel Spreadsheet'!AP174),'Panel Spreadsheet'!AP174*Maturity!AP174,"")</f>
        <v/>
      </c>
      <c r="AQ174" s="3" t="str">
        <f>IF(ISNUMBER('Panel Spreadsheet'!AQ174),'Panel Spreadsheet'!AQ174*Maturity!AQ174,"")</f>
        <v/>
      </c>
      <c r="AR174" s="3" t="str">
        <f>IF(ISNUMBER('Panel Spreadsheet'!AR174),'Panel Spreadsheet'!AR174*Maturity!AR174,"")</f>
        <v/>
      </c>
      <c r="AS174" s="3" t="str">
        <f>IF(ISNUMBER('Panel Spreadsheet'!AS174),'Panel Spreadsheet'!AS174*Maturity!AS174,"")</f>
        <v/>
      </c>
      <c r="AT174" s="3" t="str">
        <f>IF(ISNUMBER('Panel Spreadsheet'!AT174),'Panel Spreadsheet'!AT174*Maturity!AT174,"")</f>
        <v/>
      </c>
      <c r="AU174" s="3" t="str">
        <f>IF(ISNUMBER('Panel Spreadsheet'!AU174),'Panel Spreadsheet'!AU174*Maturity!AU174,"")</f>
        <v/>
      </c>
      <c r="AV174" s="3" t="str">
        <f>IF(ISNUMBER('Panel Spreadsheet'!AV174),'Panel Spreadsheet'!AV174*Maturity!AV174,"")</f>
        <v/>
      </c>
      <c r="AW174" s="3" t="str">
        <f>IF(ISNUMBER('Panel Spreadsheet'!AW174),'Panel Spreadsheet'!AW174*Maturity!AW174,"")</f>
        <v/>
      </c>
      <c r="AX174" s="3" t="str">
        <f>IF(ISNUMBER('Panel Spreadsheet'!AX174),'Panel Spreadsheet'!AX174*Maturity!AX174,"")</f>
        <v/>
      </c>
      <c r="AY174" s="3" t="str">
        <f>IF(ISNUMBER('Panel Spreadsheet'!AY174),'Panel Spreadsheet'!AY174*Maturity!AY174,"")</f>
        <v/>
      </c>
      <c r="AZ174" s="3" t="str">
        <f>IF(ISNUMBER('Panel Spreadsheet'!AZ174),'Panel Spreadsheet'!AZ174*Maturity!AZ174,"")</f>
        <v/>
      </c>
      <c r="BA174" s="3" t="str">
        <f>IF(ISNUMBER('Panel Spreadsheet'!BA174),'Panel Spreadsheet'!BA174*Maturity!BA174,"")</f>
        <v/>
      </c>
      <c r="BB174" s="3" t="str">
        <f>IF(ISNUMBER('Panel Spreadsheet'!BB174),'Panel Spreadsheet'!BB174*Maturity!BB174,"")</f>
        <v/>
      </c>
      <c r="BC174" s="3" t="str">
        <f>IF(ISNUMBER('Panel Spreadsheet'!BC174),'Panel Spreadsheet'!BC174*Maturity!BC174,"")</f>
        <v/>
      </c>
      <c r="BD174" s="3" t="str">
        <f>IF(ISNUMBER('Panel Spreadsheet'!BD174),'Panel Spreadsheet'!BD174*Maturity!BD174,"")</f>
        <v/>
      </c>
      <c r="BE174" s="3" t="str">
        <f>IF(ISNUMBER('Panel Spreadsheet'!BE174),'Panel Spreadsheet'!BE174*Maturity!BE174,"")</f>
        <v/>
      </c>
      <c r="BF174" s="3" t="str">
        <f>IF(ISNUMBER('Panel Spreadsheet'!BF174),'Panel Spreadsheet'!BF174*Maturity!BF174,"")</f>
        <v/>
      </c>
      <c r="BG174" s="3" t="str">
        <f>IF(ISNUMBER('Panel Spreadsheet'!BG174),'Panel Spreadsheet'!BG174*Maturity!BG174,"")</f>
        <v/>
      </c>
      <c r="BH174" s="3" t="str">
        <f>IF(ISNUMBER('Panel Spreadsheet'!BH174),'Panel Spreadsheet'!BH174*Maturity!BH174,"")</f>
        <v/>
      </c>
      <c r="BI174" s="3" t="str">
        <f>IF(ISNUMBER('Panel Spreadsheet'!BI174),'Panel Spreadsheet'!BI174*Maturity!BI174,"")</f>
        <v/>
      </c>
      <c r="BJ174" s="3" t="str">
        <f>IF(ISNUMBER('Panel Spreadsheet'!BJ174),'Panel Spreadsheet'!BJ174*Maturity!BJ174,"")</f>
        <v/>
      </c>
      <c r="BK174" s="3" t="str">
        <f>IF(ISNUMBER('Panel Spreadsheet'!BK174),'Panel Spreadsheet'!BK174*Maturity!BK174,"")</f>
        <v/>
      </c>
      <c r="BL174" s="3" t="str">
        <f>IF(ISNUMBER('Panel Spreadsheet'!BL174),'Panel Spreadsheet'!BL174*Maturity!BL174,"")</f>
        <v/>
      </c>
      <c r="BM174" s="3" t="str">
        <f>IF(ISNUMBER('Panel Spreadsheet'!BM174),'Panel Spreadsheet'!BM174*Maturity!BM174,"")</f>
        <v/>
      </c>
    </row>
    <row r="175" spans="1:65" ht="29" x14ac:dyDescent="0.35">
      <c r="A175" s="46" t="s">
        <v>119</v>
      </c>
      <c r="B175" t="s">
        <v>115</v>
      </c>
      <c r="F175" s="3">
        <f>IF(ISNUMBER('Panel Spreadsheet'!F175),'Panel Spreadsheet'!F175*Maturity!F175,"")</f>
        <v>1309.75</v>
      </c>
      <c r="G175" s="3">
        <f>IF(ISNUMBER('Panel Spreadsheet'!G175),'Panel Spreadsheet'!G175*Maturity!G175,"")</f>
        <v>4475.5</v>
      </c>
      <c r="H175" s="3" t="str">
        <f>IF(ISNUMBER('Panel Spreadsheet'!H175),'Panel Spreadsheet'!H175*Maturity!H175,"")</f>
        <v/>
      </c>
      <c r="I175" s="3">
        <f>IF(ISNUMBER('Panel Spreadsheet'!I175),'Panel Spreadsheet'!I175*Maturity!I175,"")</f>
        <v>792.46</v>
      </c>
      <c r="J175" s="3" t="str">
        <f>IF(ISNUMBER('Panel Spreadsheet'!J175),'Panel Spreadsheet'!J175*Maturity!J175,"")</f>
        <v/>
      </c>
      <c r="K175" s="3" t="str">
        <f>IF(ISNUMBER('Panel Spreadsheet'!K175),'Panel Spreadsheet'!K175*Maturity!K175,"")</f>
        <v/>
      </c>
      <c r="L175" s="3" t="str">
        <f>IF(ISNUMBER('Panel Spreadsheet'!L175),'Panel Spreadsheet'!L175*Maturity!L175,"")</f>
        <v/>
      </c>
      <c r="M175" s="3">
        <f>IF(ISNUMBER('Panel Spreadsheet'!M175),'Panel Spreadsheet'!M175*Maturity!M175,"")</f>
        <v>18072.828249999999</v>
      </c>
      <c r="N175" s="3">
        <f>IF(ISNUMBER('Panel Spreadsheet'!N175),'Panel Spreadsheet'!N175*Maturity!N175,"")</f>
        <v>2566.1911250000003</v>
      </c>
      <c r="O175" s="3">
        <f>IF(ISNUMBER('Panel Spreadsheet'!O175),'Panel Spreadsheet'!O175*Maturity!O175,"")</f>
        <v>1020.3005000000001</v>
      </c>
      <c r="P175" s="3" t="str">
        <f>IF(ISNUMBER('Panel Spreadsheet'!P175),'Panel Spreadsheet'!P175*Maturity!P175,"")</f>
        <v/>
      </c>
      <c r="Q175" s="3">
        <f>IF(ISNUMBER('Panel Spreadsheet'!Q175),'Panel Spreadsheet'!Q175*Maturity!Q175,"")</f>
        <v>868.86024999999995</v>
      </c>
      <c r="R175" s="3">
        <f>IF(ISNUMBER('Panel Spreadsheet'!R175),'Panel Spreadsheet'!R175*Maturity!R175,"")</f>
        <v>524.91712499999994</v>
      </c>
      <c r="S175" s="3">
        <f>IF(ISNUMBER('Panel Spreadsheet'!S175),'Panel Spreadsheet'!S175*Maturity!S175,"")</f>
        <v>408.94562500000001</v>
      </c>
      <c r="T175" s="3">
        <f>IF(ISNUMBER('Panel Spreadsheet'!T175),'Panel Spreadsheet'!T175*Maturity!T175,"")</f>
        <v>465.06912499999999</v>
      </c>
      <c r="U175" s="3">
        <f>IF(ISNUMBER('Panel Spreadsheet'!U175),'Panel Spreadsheet'!U175*Maturity!U175,"")</f>
        <v>533.58412499999997</v>
      </c>
      <c r="V175" s="3">
        <f>IF(ISNUMBER('Panel Spreadsheet'!V175),'Panel Spreadsheet'!V175*Maturity!V175,"")</f>
        <v>364.666</v>
      </c>
      <c r="W175" s="3">
        <f>IF(ISNUMBER('Panel Spreadsheet'!W175),'Panel Spreadsheet'!W175*Maturity!W175,"")</f>
        <v>430.06287500000002</v>
      </c>
      <c r="X175" s="3">
        <f>IF(ISNUMBER('Panel Spreadsheet'!X175),'Panel Spreadsheet'!X175*Maturity!X175,"")</f>
        <v>278.65675000000005</v>
      </c>
      <c r="Y175" s="3">
        <f>IF(ISNUMBER('Panel Spreadsheet'!Y175),'Panel Spreadsheet'!Y175*Maturity!Y175,"")</f>
        <v>256.87687499999998</v>
      </c>
      <c r="Z175" s="3">
        <f>IF(ISNUMBER('Panel Spreadsheet'!Z175),'Panel Spreadsheet'!Z175*Maturity!Z175,"")</f>
        <v>146.88287500000001</v>
      </c>
      <c r="AA175" s="3">
        <f>IF(ISNUMBER('Panel Spreadsheet'!AA175),'Panel Spreadsheet'!AA175*Maturity!AA175,"")</f>
        <v>158.35425000000001</v>
      </c>
      <c r="AB175" s="3">
        <f>IF(ISNUMBER('Panel Spreadsheet'!AB175),'Panel Spreadsheet'!AB175*Maturity!AB175,"")</f>
        <v>152.090125</v>
      </c>
      <c r="AC175" s="3">
        <f>IF(ISNUMBER('Panel Spreadsheet'!AC175),'Panel Spreadsheet'!AC175*Maturity!AC175,"")</f>
        <v>85.110499999999988</v>
      </c>
      <c r="AD175" s="3">
        <f>IF(ISNUMBER('Panel Spreadsheet'!AD175),'Panel Spreadsheet'!AD175*Maturity!AD175,"")</f>
        <v>63.397500000000001</v>
      </c>
      <c r="AE175" s="3">
        <f>IF(ISNUMBER('Panel Spreadsheet'!AE175),'Panel Spreadsheet'!AE175*Maturity!AE175,"")</f>
        <v>113.43774999999999</v>
      </c>
      <c r="AF175" s="3">
        <f>IF(ISNUMBER('Panel Spreadsheet'!AF175),'Panel Spreadsheet'!AF175*Maturity!AF175,"")</f>
        <v>336.95550000000003</v>
      </c>
      <c r="AG175" s="3">
        <f>IF(ISNUMBER('Panel Spreadsheet'!AG175),'Panel Spreadsheet'!AG175*Maturity!AG175,"")</f>
        <v>278.19037500000002</v>
      </c>
      <c r="AH175" s="3">
        <f>IF(ISNUMBER('Panel Spreadsheet'!AH175),'Panel Spreadsheet'!AH175*Maturity!AH175,"")</f>
        <v>219.05462500000002</v>
      </c>
      <c r="AI175" s="3">
        <f>IF(ISNUMBER('Panel Spreadsheet'!AI175),'Panel Spreadsheet'!AI175*Maturity!AI175,"")</f>
        <v>298.45012500000001</v>
      </c>
      <c r="AJ175" s="3">
        <f>IF(ISNUMBER('Panel Spreadsheet'!AJ175),'Panel Spreadsheet'!AJ175*Maturity!AJ175,"")</f>
        <v>190.722375</v>
      </c>
      <c r="AK175" s="3">
        <f>IF(ISNUMBER('Panel Spreadsheet'!AK175),'Panel Spreadsheet'!AK175*Maturity!AK175,"")</f>
        <v>194.91037499999999</v>
      </c>
      <c r="AL175" s="3">
        <f>IF(ISNUMBER('Panel Spreadsheet'!AL175),'Panel Spreadsheet'!AL175*Maturity!AL175,"")</f>
        <v>190.25800000000001</v>
      </c>
      <c r="AM175" s="3">
        <f>IF(ISNUMBER('Panel Spreadsheet'!AM175),'Panel Spreadsheet'!AM175*Maturity!AM175,"")</f>
        <v>154.32650000000001</v>
      </c>
      <c r="AN175" s="3">
        <f>IF(ISNUMBER('Panel Spreadsheet'!AN175),'Panel Spreadsheet'!AN175*Maturity!AN175,"")</f>
        <v>328.32775000000004</v>
      </c>
      <c r="AO175" s="3">
        <f>IF(ISNUMBER('Panel Spreadsheet'!AO175),'Panel Spreadsheet'!AO175*Maturity!AO175,"")</f>
        <v>65.991375000000005</v>
      </c>
      <c r="AP175" s="3">
        <f>IF(ISNUMBER('Panel Spreadsheet'!AP175),'Panel Spreadsheet'!AP175*Maturity!AP175,"")</f>
        <v>54.149499999999996</v>
      </c>
      <c r="AQ175" s="3">
        <f>IF(ISNUMBER('Panel Spreadsheet'!AQ175),'Panel Spreadsheet'!AQ175*Maturity!AQ175,"")</f>
        <v>97.149750000000012</v>
      </c>
      <c r="AR175" s="3">
        <f>IF(ISNUMBER('Panel Spreadsheet'!AR175),'Panel Spreadsheet'!AR175*Maturity!AR175,"")</f>
        <v>115.46674999999999</v>
      </c>
      <c r="AS175" s="3">
        <f>IF(ISNUMBER('Panel Spreadsheet'!AS175),'Panel Spreadsheet'!AS175*Maturity!AS175,"")</f>
        <v>127.99525</v>
      </c>
      <c r="AT175" s="3">
        <f>IF(ISNUMBER('Panel Spreadsheet'!AT175),'Panel Spreadsheet'!AT175*Maturity!AT175,"")</f>
        <v>13.744000000000002</v>
      </c>
      <c r="AU175" s="3">
        <f>IF(ISNUMBER('Panel Spreadsheet'!AU175),'Panel Spreadsheet'!AU175*Maturity!AU175,"")</f>
        <v>23.741</v>
      </c>
      <c r="AV175" s="3" t="str">
        <f>IF(ISNUMBER('Panel Spreadsheet'!AV175),'Panel Spreadsheet'!AV175*Maturity!AV175,"")</f>
        <v/>
      </c>
      <c r="AW175" s="3" t="str">
        <f>IF(ISNUMBER('Panel Spreadsheet'!AW175),'Panel Spreadsheet'!AW175*Maturity!AW175,"")</f>
        <v/>
      </c>
      <c r="AX175" s="3" t="str">
        <f>IF(ISNUMBER('Panel Spreadsheet'!AX175),'Panel Spreadsheet'!AX175*Maturity!AX175,"")</f>
        <v/>
      </c>
      <c r="AY175" s="3" t="str">
        <f>IF(ISNUMBER('Panel Spreadsheet'!AY175),'Panel Spreadsheet'!AY175*Maturity!AY175,"")</f>
        <v/>
      </c>
      <c r="AZ175" s="3" t="str">
        <f>IF(ISNUMBER('Panel Spreadsheet'!AZ175),'Panel Spreadsheet'!AZ175*Maturity!AZ175,"")</f>
        <v/>
      </c>
      <c r="BA175" s="3" t="str">
        <f>IF(ISNUMBER('Panel Spreadsheet'!BA175),'Panel Spreadsheet'!BA175*Maturity!BA175,"")</f>
        <v/>
      </c>
      <c r="BB175" s="3" t="str">
        <f>IF(ISNUMBER('Panel Spreadsheet'!BB175),'Panel Spreadsheet'!BB175*Maturity!BB175,"")</f>
        <v/>
      </c>
      <c r="BC175" s="3" t="str">
        <f>IF(ISNUMBER('Panel Spreadsheet'!BC175),'Panel Spreadsheet'!BC175*Maturity!BC175,"")</f>
        <v/>
      </c>
      <c r="BD175" s="3" t="str">
        <f>IF(ISNUMBER('Panel Spreadsheet'!BD175),'Panel Spreadsheet'!BD175*Maturity!BD175,"")</f>
        <v/>
      </c>
      <c r="BE175" s="3" t="str">
        <f>IF(ISNUMBER('Panel Spreadsheet'!BE175),'Panel Spreadsheet'!BE175*Maturity!BE175,"")</f>
        <v/>
      </c>
      <c r="BF175" s="3" t="str">
        <f>IF(ISNUMBER('Panel Spreadsheet'!BF175),'Panel Spreadsheet'!BF175*Maturity!BF175,"")</f>
        <v/>
      </c>
      <c r="BG175" s="3" t="str">
        <f>IF(ISNUMBER('Panel Spreadsheet'!BG175),'Panel Spreadsheet'!BG175*Maturity!BG175,"")</f>
        <v/>
      </c>
      <c r="BH175" s="3" t="str">
        <f>IF(ISNUMBER('Panel Spreadsheet'!BH175),'Panel Spreadsheet'!BH175*Maturity!BH175,"")</f>
        <v/>
      </c>
      <c r="BI175" s="3" t="str">
        <f>IF(ISNUMBER('Panel Spreadsheet'!BI175),'Panel Spreadsheet'!BI175*Maturity!BI175,"")</f>
        <v/>
      </c>
      <c r="BJ175" s="3" t="str">
        <f>IF(ISNUMBER('Panel Spreadsheet'!BJ175),'Panel Spreadsheet'!BJ175*Maturity!BJ175,"")</f>
        <v/>
      </c>
      <c r="BK175" s="3" t="str">
        <f>IF(ISNUMBER('Panel Spreadsheet'!BK175),'Panel Spreadsheet'!BK175*Maturity!BK175,"")</f>
        <v/>
      </c>
      <c r="BL175" s="3" t="str">
        <f>IF(ISNUMBER('Panel Spreadsheet'!BL175),'Panel Spreadsheet'!BL175*Maturity!BL175,"")</f>
        <v/>
      </c>
      <c r="BM175" s="3" t="str">
        <f>IF(ISNUMBER('Panel Spreadsheet'!BM175),'Panel Spreadsheet'!BM175*Maturity!BM175,"")</f>
        <v/>
      </c>
    </row>
    <row r="176" spans="1:65" x14ac:dyDescent="0.35">
      <c r="A176" s="46" t="s">
        <v>120</v>
      </c>
      <c r="B176" t="s">
        <v>115</v>
      </c>
      <c r="F176" s="3" t="str">
        <f>IF(ISNUMBER('Panel Spreadsheet'!F176),'Panel Spreadsheet'!F176*Maturity!F176,"")</f>
        <v/>
      </c>
      <c r="G176" s="3" t="str">
        <f>IF(ISNUMBER('Panel Spreadsheet'!G176),'Panel Spreadsheet'!G176*Maturity!G176,"")</f>
        <v/>
      </c>
      <c r="H176" s="3" t="str">
        <f>IF(ISNUMBER('Panel Spreadsheet'!H176),'Panel Spreadsheet'!H176*Maturity!H176,"")</f>
        <v/>
      </c>
      <c r="I176" s="3" t="str">
        <f>IF(ISNUMBER('Panel Spreadsheet'!I176),'Panel Spreadsheet'!I176*Maturity!I176,"")</f>
        <v/>
      </c>
      <c r="J176" s="3" t="str">
        <f>IF(ISNUMBER('Panel Spreadsheet'!J176),'Panel Spreadsheet'!J176*Maturity!J176,"")</f>
        <v/>
      </c>
      <c r="K176" s="3" t="str">
        <f>IF(ISNUMBER('Panel Spreadsheet'!K176),'Panel Spreadsheet'!K176*Maturity!K176,"")</f>
        <v/>
      </c>
      <c r="L176" s="3" t="str">
        <f>IF(ISNUMBER('Panel Spreadsheet'!L176),'Panel Spreadsheet'!L176*Maturity!L176,"")</f>
        <v/>
      </c>
      <c r="M176" s="3" t="str">
        <f>IF(ISNUMBER('Panel Spreadsheet'!M176),'Panel Spreadsheet'!M176*Maturity!M176,"")</f>
        <v/>
      </c>
      <c r="N176" s="3" t="str">
        <f>IF(ISNUMBER('Panel Spreadsheet'!N176),'Panel Spreadsheet'!N176*Maturity!N176,"")</f>
        <v/>
      </c>
      <c r="O176" s="3" t="str">
        <f>IF(ISNUMBER('Panel Spreadsheet'!O176),'Panel Spreadsheet'!O176*Maturity!O176,"")</f>
        <v/>
      </c>
      <c r="P176" s="3">
        <f>IF(ISNUMBER('Panel Spreadsheet'!P176),'Panel Spreadsheet'!P176*Maturity!P176,"")</f>
        <v>439.41887499999996</v>
      </c>
      <c r="Q176" s="3" t="str">
        <f>IF(ISNUMBER('Panel Spreadsheet'!Q176),'Panel Spreadsheet'!Q176*Maturity!Q176,"")</f>
        <v/>
      </c>
      <c r="R176" s="3" t="str">
        <f>IF(ISNUMBER('Panel Spreadsheet'!R176),'Panel Spreadsheet'!R176*Maturity!R176,"")</f>
        <v/>
      </c>
      <c r="S176" s="3" t="str">
        <f>IF(ISNUMBER('Panel Spreadsheet'!S176),'Panel Spreadsheet'!S176*Maturity!S176,"")</f>
        <v/>
      </c>
      <c r="T176" s="3" t="str">
        <f>IF(ISNUMBER('Panel Spreadsheet'!T176),'Panel Spreadsheet'!T176*Maturity!T176,"")</f>
        <v/>
      </c>
      <c r="U176" s="3" t="str">
        <f>IF(ISNUMBER('Panel Spreadsheet'!U176),'Panel Spreadsheet'!U176*Maturity!U176,"")</f>
        <v/>
      </c>
      <c r="V176" s="3" t="str">
        <f>IF(ISNUMBER('Panel Spreadsheet'!V176),'Panel Spreadsheet'!V176*Maturity!V176,"")</f>
        <v/>
      </c>
      <c r="W176" s="3" t="str">
        <f>IF(ISNUMBER('Panel Spreadsheet'!W176),'Panel Spreadsheet'!W176*Maturity!W176,"")</f>
        <v/>
      </c>
      <c r="X176" s="3" t="str">
        <f>IF(ISNUMBER('Panel Spreadsheet'!X176),'Panel Spreadsheet'!X176*Maturity!X176,"")</f>
        <v/>
      </c>
      <c r="Y176" s="3" t="str">
        <f>IF(ISNUMBER('Panel Spreadsheet'!Y176),'Panel Spreadsheet'!Y176*Maturity!Y176,"")</f>
        <v/>
      </c>
      <c r="Z176" s="3" t="str">
        <f>IF(ISNUMBER('Panel Spreadsheet'!Z176),'Panel Spreadsheet'!Z176*Maturity!Z176,"")</f>
        <v/>
      </c>
      <c r="AA176" s="3" t="str">
        <f>IF(ISNUMBER('Panel Spreadsheet'!AA176),'Panel Spreadsheet'!AA176*Maturity!AA176,"")</f>
        <v/>
      </c>
      <c r="AB176" s="3" t="str">
        <f>IF(ISNUMBER('Panel Spreadsheet'!AB176),'Panel Spreadsheet'!AB176*Maturity!AB176,"")</f>
        <v/>
      </c>
      <c r="AC176" s="3" t="str">
        <f>IF(ISNUMBER('Panel Spreadsheet'!AC176),'Panel Spreadsheet'!AC176*Maturity!AC176,"")</f>
        <v/>
      </c>
      <c r="AD176" s="3" t="str">
        <f>IF(ISNUMBER('Panel Spreadsheet'!AD176),'Panel Spreadsheet'!AD176*Maturity!AD176,"")</f>
        <v/>
      </c>
      <c r="AE176" s="3" t="str">
        <f>IF(ISNUMBER('Panel Spreadsheet'!AE176),'Panel Spreadsheet'!AE176*Maturity!AE176,"")</f>
        <v/>
      </c>
      <c r="AF176" s="3" t="str">
        <f>IF(ISNUMBER('Panel Spreadsheet'!AF176),'Panel Spreadsheet'!AF176*Maturity!AF176,"")</f>
        <v/>
      </c>
      <c r="AG176" s="3" t="str">
        <f>IF(ISNUMBER('Panel Spreadsheet'!AG176),'Panel Spreadsheet'!AG176*Maturity!AG176,"")</f>
        <v/>
      </c>
      <c r="AH176" s="3" t="str">
        <f>IF(ISNUMBER('Panel Spreadsheet'!AH176),'Panel Spreadsheet'!AH176*Maturity!AH176,"")</f>
        <v/>
      </c>
      <c r="AI176" s="3" t="str">
        <f>IF(ISNUMBER('Panel Spreadsheet'!AI176),'Panel Spreadsheet'!AI176*Maturity!AI176,"")</f>
        <v/>
      </c>
      <c r="AJ176" s="3" t="str">
        <f>IF(ISNUMBER('Panel Spreadsheet'!AJ176),'Panel Spreadsheet'!AJ176*Maturity!AJ176,"")</f>
        <v/>
      </c>
      <c r="AK176" s="3" t="str">
        <f>IF(ISNUMBER('Panel Spreadsheet'!AK176),'Panel Spreadsheet'!AK176*Maturity!AK176,"")</f>
        <v/>
      </c>
      <c r="AL176" s="3" t="str">
        <f>IF(ISNUMBER('Panel Spreadsheet'!AL176),'Panel Spreadsheet'!AL176*Maturity!AL176,"")</f>
        <v/>
      </c>
      <c r="AM176" s="3" t="str">
        <f>IF(ISNUMBER('Panel Spreadsheet'!AM176),'Panel Spreadsheet'!AM176*Maturity!AM176,"")</f>
        <v/>
      </c>
      <c r="AN176" s="3" t="str">
        <f>IF(ISNUMBER('Panel Spreadsheet'!AN176),'Panel Spreadsheet'!AN176*Maturity!AN176,"")</f>
        <v/>
      </c>
      <c r="AO176" s="3" t="str">
        <f>IF(ISNUMBER('Panel Spreadsheet'!AO176),'Panel Spreadsheet'!AO176*Maturity!AO176,"")</f>
        <v/>
      </c>
      <c r="AP176" s="3" t="str">
        <f>IF(ISNUMBER('Panel Spreadsheet'!AP176),'Panel Spreadsheet'!AP176*Maturity!AP176,"")</f>
        <v/>
      </c>
      <c r="AQ176" s="3" t="str">
        <f>IF(ISNUMBER('Panel Spreadsheet'!AQ176),'Panel Spreadsheet'!AQ176*Maturity!AQ176,"")</f>
        <v/>
      </c>
      <c r="AR176" s="3" t="str">
        <f>IF(ISNUMBER('Panel Spreadsheet'!AR176),'Panel Spreadsheet'!AR176*Maturity!AR176,"")</f>
        <v/>
      </c>
      <c r="AS176" s="3" t="str">
        <f>IF(ISNUMBER('Panel Spreadsheet'!AS176),'Panel Spreadsheet'!AS176*Maturity!AS176,"")</f>
        <v/>
      </c>
      <c r="AT176" s="3" t="str">
        <f>IF(ISNUMBER('Panel Spreadsheet'!AT176),'Panel Spreadsheet'!AT176*Maturity!AT176,"")</f>
        <v/>
      </c>
      <c r="AU176" s="3" t="str">
        <f>IF(ISNUMBER('Panel Spreadsheet'!AU176),'Panel Spreadsheet'!AU176*Maturity!AU176,"")</f>
        <v/>
      </c>
      <c r="AV176" s="3">
        <f>IF(ISNUMBER('Panel Spreadsheet'!AV176),'Panel Spreadsheet'!AV176*Maturity!AV176,"")</f>
        <v>48.049249999999994</v>
      </c>
      <c r="AW176" s="3">
        <f>IF(ISNUMBER('Panel Spreadsheet'!AW176),'Panel Spreadsheet'!AW176*Maturity!AW176,"")</f>
        <v>55.049249999999994</v>
      </c>
      <c r="AX176" s="3">
        <f>IF(ISNUMBER('Panel Spreadsheet'!AX176),'Panel Spreadsheet'!AX176*Maturity!AX176,"")</f>
        <v>56.049249999999994</v>
      </c>
      <c r="AY176" s="3">
        <f>IF(ISNUMBER('Panel Spreadsheet'!AY176),'Panel Spreadsheet'!AY176*Maturity!AY176,"")</f>
        <v>7</v>
      </c>
      <c r="AZ176" s="3">
        <f>IF(ISNUMBER('Panel Spreadsheet'!AZ176),'Panel Spreadsheet'!AZ176*Maturity!AZ176,"")</f>
        <v>20.650000000000002</v>
      </c>
      <c r="BA176" s="3">
        <f>IF(ISNUMBER('Panel Spreadsheet'!BA176),'Panel Spreadsheet'!BA176*Maturity!BA176,"")</f>
        <v>38.15</v>
      </c>
      <c r="BB176" s="3" t="str">
        <f>IF(ISNUMBER('Panel Spreadsheet'!BB176),'Panel Spreadsheet'!BB176*Maturity!BB176,"")</f>
        <v/>
      </c>
      <c r="BC176" s="3" t="str">
        <f>IF(ISNUMBER('Panel Spreadsheet'!BC176),'Panel Spreadsheet'!BC176*Maturity!BC176,"")</f>
        <v/>
      </c>
      <c r="BD176" s="3" t="str">
        <f>IF(ISNUMBER('Panel Spreadsheet'!BD176),'Panel Spreadsheet'!BD176*Maturity!BD176,"")</f>
        <v/>
      </c>
      <c r="BE176" s="3" t="str">
        <f>IF(ISNUMBER('Panel Spreadsheet'!BE176),'Panel Spreadsheet'!BE176*Maturity!BE176,"")</f>
        <v/>
      </c>
      <c r="BF176" s="3" t="str">
        <f>IF(ISNUMBER('Panel Spreadsheet'!BF176),'Panel Spreadsheet'!BF176*Maturity!BF176,"")</f>
        <v/>
      </c>
      <c r="BG176" s="3" t="str">
        <f>IF(ISNUMBER('Panel Spreadsheet'!BG176),'Panel Spreadsheet'!BG176*Maturity!BG176,"")</f>
        <v/>
      </c>
      <c r="BH176" s="3" t="str">
        <f>IF(ISNUMBER('Panel Spreadsheet'!BH176),'Panel Spreadsheet'!BH176*Maturity!BH176,"")</f>
        <v/>
      </c>
      <c r="BI176" s="3" t="str">
        <f>IF(ISNUMBER('Panel Spreadsheet'!BI176),'Panel Spreadsheet'!BI176*Maturity!BI176,"")</f>
        <v/>
      </c>
      <c r="BJ176" s="3" t="str">
        <f>IF(ISNUMBER('Panel Spreadsheet'!BJ176),'Panel Spreadsheet'!BJ176*Maturity!BJ176,"")</f>
        <v/>
      </c>
      <c r="BK176" s="3" t="str">
        <f>IF(ISNUMBER('Panel Spreadsheet'!BK176),'Panel Spreadsheet'!BK176*Maturity!BK176,"")</f>
        <v/>
      </c>
      <c r="BL176" s="3" t="str">
        <f>IF(ISNUMBER('Panel Spreadsheet'!BL176),'Panel Spreadsheet'!BL176*Maturity!BL176,"")</f>
        <v/>
      </c>
      <c r="BM176" s="3" t="str">
        <f>IF(ISNUMBER('Panel Spreadsheet'!BM176),'Panel Spreadsheet'!BM176*Maturity!BM176,"")</f>
        <v/>
      </c>
    </row>
    <row r="177" spans="1:65" ht="29" x14ac:dyDescent="0.35">
      <c r="A177" s="46" t="s">
        <v>121</v>
      </c>
      <c r="B177" t="s">
        <v>115</v>
      </c>
      <c r="F177" s="3">
        <f>IF(ISNUMBER('Panel Spreadsheet'!F177),'Panel Spreadsheet'!F177*Maturity!F177,"")</f>
        <v>512</v>
      </c>
      <c r="G177" s="3">
        <f>IF(ISNUMBER('Panel Spreadsheet'!G177),'Panel Spreadsheet'!G177*Maturity!G177,"")</f>
        <v>160</v>
      </c>
      <c r="H177" s="3" t="str">
        <f>IF(ISNUMBER('Panel Spreadsheet'!H177),'Panel Spreadsheet'!H177*Maturity!H177,"")</f>
        <v/>
      </c>
      <c r="I177" s="3" t="str">
        <f>IF(ISNUMBER('Panel Spreadsheet'!I177),'Panel Spreadsheet'!I177*Maturity!I177,"")</f>
        <v/>
      </c>
      <c r="J177" s="3" t="str">
        <f>IF(ISNUMBER('Panel Spreadsheet'!J177),'Panel Spreadsheet'!J177*Maturity!J177,"")</f>
        <v/>
      </c>
      <c r="K177" s="3" t="str">
        <f>IF(ISNUMBER('Panel Spreadsheet'!K177),'Panel Spreadsheet'!K177*Maturity!K177,"")</f>
        <v/>
      </c>
      <c r="L177" s="3" t="str">
        <f>IF(ISNUMBER('Panel Spreadsheet'!L177),'Panel Spreadsheet'!L177*Maturity!L177,"")</f>
        <v/>
      </c>
      <c r="M177" s="3" t="str">
        <f>IF(ISNUMBER('Panel Spreadsheet'!M177),'Panel Spreadsheet'!M177*Maturity!M177,"")</f>
        <v/>
      </c>
      <c r="N177" s="3" t="str">
        <f>IF(ISNUMBER('Panel Spreadsheet'!N177),'Panel Spreadsheet'!N177*Maturity!N177,"")</f>
        <v/>
      </c>
      <c r="O177" s="3" t="str">
        <f>IF(ISNUMBER('Panel Spreadsheet'!O177),'Panel Spreadsheet'!O177*Maturity!O177,"")</f>
        <v/>
      </c>
      <c r="P177" s="3" t="str">
        <f>IF(ISNUMBER('Panel Spreadsheet'!P177),'Panel Spreadsheet'!P177*Maturity!P177,"")</f>
        <v/>
      </c>
      <c r="Q177" s="3" t="str">
        <f>IF(ISNUMBER('Panel Spreadsheet'!Q177),'Panel Spreadsheet'!Q177*Maturity!Q177,"")</f>
        <v/>
      </c>
      <c r="R177" s="3" t="str">
        <f>IF(ISNUMBER('Panel Spreadsheet'!R177),'Panel Spreadsheet'!R177*Maturity!R177,"")</f>
        <v/>
      </c>
      <c r="S177" s="3" t="str">
        <f>IF(ISNUMBER('Panel Spreadsheet'!S177),'Panel Spreadsheet'!S177*Maturity!S177,"")</f>
        <v/>
      </c>
      <c r="T177" s="3" t="str">
        <f>IF(ISNUMBER('Panel Spreadsheet'!T177),'Panel Spreadsheet'!T177*Maturity!T177,"")</f>
        <v/>
      </c>
      <c r="U177" s="3" t="str">
        <f>IF(ISNUMBER('Panel Spreadsheet'!U177),'Panel Spreadsheet'!U177*Maturity!U177,"")</f>
        <v/>
      </c>
      <c r="V177" s="3" t="str">
        <f>IF(ISNUMBER('Panel Spreadsheet'!V177),'Panel Spreadsheet'!V177*Maturity!V177,"")</f>
        <v/>
      </c>
      <c r="W177" s="3" t="str">
        <f>IF(ISNUMBER('Panel Spreadsheet'!W177),'Panel Spreadsheet'!W177*Maturity!W177,"")</f>
        <v/>
      </c>
      <c r="X177" s="3" t="str">
        <f>IF(ISNUMBER('Panel Spreadsheet'!X177),'Panel Spreadsheet'!X177*Maturity!X177,"")</f>
        <v/>
      </c>
      <c r="Y177" s="3" t="str">
        <f>IF(ISNUMBER('Panel Spreadsheet'!Y177),'Panel Spreadsheet'!Y177*Maturity!Y177,"")</f>
        <v/>
      </c>
      <c r="Z177" s="3" t="str">
        <f>IF(ISNUMBER('Panel Spreadsheet'!Z177),'Panel Spreadsheet'!Z177*Maturity!Z177,"")</f>
        <v/>
      </c>
      <c r="AA177" s="3" t="str">
        <f>IF(ISNUMBER('Panel Spreadsheet'!AA177),'Panel Spreadsheet'!AA177*Maturity!AA177,"")</f>
        <v/>
      </c>
      <c r="AB177" s="3" t="str">
        <f>IF(ISNUMBER('Panel Spreadsheet'!AB177),'Panel Spreadsheet'!AB177*Maturity!AB177,"")</f>
        <v/>
      </c>
      <c r="AC177" s="3">
        <f>IF(ISNUMBER('Panel Spreadsheet'!AC177),'Panel Spreadsheet'!AC177*Maturity!AC177,"")</f>
        <v>1.6228750000000001</v>
      </c>
      <c r="AD177" s="3">
        <f>IF(ISNUMBER('Panel Spreadsheet'!AD177),'Panel Spreadsheet'!AD177*Maturity!AD177,"")</f>
        <v>73.984875000000002</v>
      </c>
      <c r="AE177" s="3">
        <f>IF(ISNUMBER('Panel Spreadsheet'!AE177),'Panel Spreadsheet'!AE177*Maturity!AE177,"")</f>
        <v>94.470249999999993</v>
      </c>
      <c r="AF177" s="3">
        <f>IF(ISNUMBER('Panel Spreadsheet'!AF177),'Panel Spreadsheet'!AF177*Maturity!AF177,"")</f>
        <v>224.69675000000004</v>
      </c>
      <c r="AG177" s="3">
        <f>IF(ISNUMBER('Panel Spreadsheet'!AG177),'Panel Spreadsheet'!AG177*Maturity!AG177,"")</f>
        <v>110.85600000000001</v>
      </c>
      <c r="AH177" s="3">
        <f>IF(ISNUMBER('Panel Spreadsheet'!AH177),'Panel Spreadsheet'!AH177*Maturity!AH177,"")</f>
        <v>36.851124999999996</v>
      </c>
      <c r="AI177" s="3" t="str">
        <f>IF(ISNUMBER('Panel Spreadsheet'!AI177),'Panel Spreadsheet'!AI177*Maturity!AI177,"")</f>
        <v/>
      </c>
      <c r="AJ177" s="3" t="str">
        <f>IF(ISNUMBER('Panel Spreadsheet'!AJ177),'Panel Spreadsheet'!AJ177*Maturity!AJ177,"")</f>
        <v/>
      </c>
      <c r="AK177" s="3" t="str">
        <f>IF(ISNUMBER('Panel Spreadsheet'!AK177),'Panel Spreadsheet'!AK177*Maturity!AK177,"")</f>
        <v/>
      </c>
      <c r="AL177" s="3" t="str">
        <f>IF(ISNUMBER('Panel Spreadsheet'!AL177),'Panel Spreadsheet'!AL177*Maturity!AL177,"")</f>
        <v/>
      </c>
      <c r="AM177" s="3" t="str">
        <f>IF(ISNUMBER('Panel Spreadsheet'!AM177),'Panel Spreadsheet'!AM177*Maturity!AM177,"")</f>
        <v/>
      </c>
      <c r="AN177" s="3" t="str">
        <f>IF(ISNUMBER('Panel Spreadsheet'!AN177),'Panel Spreadsheet'!AN177*Maturity!AN177,"")</f>
        <v/>
      </c>
      <c r="AO177" s="3" t="str">
        <f>IF(ISNUMBER('Panel Spreadsheet'!AO177),'Panel Spreadsheet'!AO177*Maturity!AO177,"")</f>
        <v/>
      </c>
      <c r="AP177" s="3" t="str">
        <f>IF(ISNUMBER('Panel Spreadsheet'!AP177),'Panel Spreadsheet'!AP177*Maturity!AP177,"")</f>
        <v/>
      </c>
      <c r="AQ177" s="3" t="str">
        <f>IF(ISNUMBER('Panel Spreadsheet'!AQ177),'Panel Spreadsheet'!AQ177*Maturity!AQ177,"")</f>
        <v/>
      </c>
      <c r="AR177" s="3" t="str">
        <f>IF(ISNUMBER('Panel Spreadsheet'!AR177),'Panel Spreadsheet'!AR177*Maturity!AR177,"")</f>
        <v/>
      </c>
      <c r="AS177" s="3" t="str">
        <f>IF(ISNUMBER('Panel Spreadsheet'!AS177),'Panel Spreadsheet'!AS177*Maturity!AS177,"")</f>
        <v/>
      </c>
      <c r="AT177" s="3" t="str">
        <f>IF(ISNUMBER('Panel Spreadsheet'!AT177),'Panel Spreadsheet'!AT177*Maturity!AT177,"")</f>
        <v/>
      </c>
      <c r="AU177" s="3" t="str">
        <f>IF(ISNUMBER('Panel Spreadsheet'!AU177),'Panel Spreadsheet'!AU177*Maturity!AU177,"")</f>
        <v/>
      </c>
      <c r="AV177" s="3" t="str">
        <f>IF(ISNUMBER('Panel Spreadsheet'!AV177),'Panel Spreadsheet'!AV177*Maturity!AV177,"")</f>
        <v/>
      </c>
      <c r="AW177" s="3" t="str">
        <f>IF(ISNUMBER('Panel Spreadsheet'!AW177),'Panel Spreadsheet'!AW177*Maturity!AW177,"")</f>
        <v/>
      </c>
      <c r="AX177" s="3" t="str">
        <f>IF(ISNUMBER('Panel Spreadsheet'!AX177),'Panel Spreadsheet'!AX177*Maturity!AX177,"")</f>
        <v/>
      </c>
      <c r="AY177" s="3" t="str">
        <f>IF(ISNUMBER('Panel Spreadsheet'!AY177),'Panel Spreadsheet'!AY177*Maturity!AY177,"")</f>
        <v/>
      </c>
      <c r="AZ177" s="3" t="str">
        <f>IF(ISNUMBER('Panel Spreadsheet'!AZ177),'Panel Spreadsheet'!AZ177*Maturity!AZ177,"")</f>
        <v/>
      </c>
      <c r="BA177" s="3" t="str">
        <f>IF(ISNUMBER('Panel Spreadsheet'!BA177),'Panel Spreadsheet'!BA177*Maturity!BA177,"")</f>
        <v/>
      </c>
      <c r="BB177" s="3" t="str">
        <f>IF(ISNUMBER('Panel Spreadsheet'!BB177),'Panel Spreadsheet'!BB177*Maturity!BB177,"")</f>
        <v/>
      </c>
      <c r="BC177" s="3" t="str">
        <f>IF(ISNUMBER('Panel Spreadsheet'!BC177),'Panel Spreadsheet'!BC177*Maturity!BC177,"")</f>
        <v/>
      </c>
      <c r="BD177" s="3" t="str">
        <f>IF(ISNUMBER('Panel Spreadsheet'!BD177),'Panel Spreadsheet'!BD177*Maturity!BD177,"")</f>
        <v/>
      </c>
      <c r="BE177" s="3" t="str">
        <f>IF(ISNUMBER('Panel Spreadsheet'!BE177),'Panel Spreadsheet'!BE177*Maturity!BE177,"")</f>
        <v/>
      </c>
      <c r="BF177" s="3" t="str">
        <f>IF(ISNUMBER('Panel Spreadsheet'!BF177),'Panel Spreadsheet'!BF177*Maturity!BF177,"")</f>
        <v/>
      </c>
      <c r="BG177" s="3" t="str">
        <f>IF(ISNUMBER('Panel Spreadsheet'!BG177),'Panel Spreadsheet'!BG177*Maturity!BG177,"")</f>
        <v/>
      </c>
      <c r="BH177" s="3" t="str">
        <f>IF(ISNUMBER('Panel Spreadsheet'!BH177),'Panel Spreadsheet'!BH177*Maturity!BH177,"")</f>
        <v/>
      </c>
      <c r="BI177" s="3" t="str">
        <f>IF(ISNUMBER('Panel Spreadsheet'!BI177),'Panel Spreadsheet'!BI177*Maturity!BI177,"")</f>
        <v/>
      </c>
      <c r="BJ177" s="3" t="str">
        <f>IF(ISNUMBER('Panel Spreadsheet'!BJ177),'Panel Spreadsheet'!BJ177*Maturity!BJ177,"")</f>
        <v/>
      </c>
      <c r="BK177" s="3" t="str">
        <f>IF(ISNUMBER('Panel Spreadsheet'!BK177),'Panel Spreadsheet'!BK177*Maturity!BK177,"")</f>
        <v/>
      </c>
      <c r="BL177" s="3" t="str">
        <f>IF(ISNUMBER('Panel Spreadsheet'!BL177),'Panel Spreadsheet'!BL177*Maturity!BL177,"")</f>
        <v/>
      </c>
      <c r="BM177" s="3" t="str">
        <f>IF(ISNUMBER('Panel Spreadsheet'!BM177),'Panel Spreadsheet'!BM177*Maturity!BM177,"")</f>
        <v/>
      </c>
    </row>
    <row r="178" spans="1:65" ht="43.5" x14ac:dyDescent="0.35">
      <c r="A178" s="46" t="s">
        <v>122</v>
      </c>
      <c r="B178" t="s">
        <v>123</v>
      </c>
      <c r="F178" s="3">
        <f>IF(ISNUMBER('Panel Spreadsheet'!F178),'Panel Spreadsheet'!F178*Maturity!F178,"")</f>
        <v>1472.684125</v>
      </c>
      <c r="G178" s="3">
        <f>IF(ISNUMBER('Panel Spreadsheet'!G178),'Panel Spreadsheet'!G178*Maturity!G178,"")</f>
        <v>1776.4150416666669</v>
      </c>
      <c r="H178" s="3">
        <f>IF(ISNUMBER('Panel Spreadsheet'!H178),'Panel Spreadsheet'!H178*Maturity!H178,"")</f>
        <v>2026.2587916666669</v>
      </c>
      <c r="I178" s="3">
        <f>IF(ISNUMBER('Panel Spreadsheet'!I178),'Panel Spreadsheet'!I178*Maturity!I178,"")</f>
        <v>11032.460375000001</v>
      </c>
      <c r="J178" s="3">
        <f>IF(ISNUMBER('Panel Spreadsheet'!J178),'Panel Spreadsheet'!J178*Maturity!J178,"")</f>
        <v>17077.085375000002</v>
      </c>
      <c r="K178" s="3">
        <f>IF(ISNUMBER('Panel Spreadsheet'!K178),'Panel Spreadsheet'!K178*Maturity!K178,"")</f>
        <v>40858.843458333336</v>
      </c>
      <c r="L178" s="3">
        <f>IF(ISNUMBER('Panel Spreadsheet'!L178),'Panel Spreadsheet'!L178*Maturity!L178,"")</f>
        <v>87899.464124999999</v>
      </c>
      <c r="M178" s="3">
        <f>IF(ISNUMBER('Panel Spreadsheet'!M178),'Panel Spreadsheet'!M178*Maturity!M178,"")</f>
        <v>40458.471083333337</v>
      </c>
      <c r="N178" s="3">
        <f>IF(ISNUMBER('Panel Spreadsheet'!N178),'Panel Spreadsheet'!N178*Maturity!N178,"")</f>
        <v>52540.989166666674</v>
      </c>
      <c r="O178" s="3">
        <f>IF(ISNUMBER('Panel Spreadsheet'!O178),'Panel Spreadsheet'!O178*Maturity!O178,"")</f>
        <v>72686.897541666665</v>
      </c>
      <c r="P178" s="3">
        <f>IF(ISNUMBER('Panel Spreadsheet'!P178),'Panel Spreadsheet'!P178*Maturity!P178,"")</f>
        <v>81519.125458333336</v>
      </c>
      <c r="Q178" s="3">
        <f>IF(ISNUMBER('Panel Spreadsheet'!Q178),'Panel Spreadsheet'!Q178*Maturity!Q178,"")</f>
        <v>99596.614791666667</v>
      </c>
      <c r="R178" s="3">
        <f>IF(ISNUMBER('Panel Spreadsheet'!R178),'Panel Spreadsheet'!R178*Maturity!R178,"")</f>
        <v>105360.46858333332</v>
      </c>
      <c r="S178" s="3">
        <f>IF(ISNUMBER('Panel Spreadsheet'!S178),'Panel Spreadsheet'!S178*Maturity!S178,"")</f>
        <v>127641.17608333332</v>
      </c>
      <c r="T178" s="3">
        <f>IF(ISNUMBER('Panel Spreadsheet'!T178),'Panel Spreadsheet'!T178*Maturity!T178,"")</f>
        <v>139799.11725000001</v>
      </c>
      <c r="U178" s="3">
        <f>IF(ISNUMBER('Panel Spreadsheet'!U178),'Panel Spreadsheet'!U178*Maturity!U178,"")</f>
        <v>141191.029125</v>
      </c>
      <c r="V178" s="3">
        <f>IF(ISNUMBER('Panel Spreadsheet'!V178),'Panel Spreadsheet'!V178*Maturity!V178,"")</f>
        <v>135586.92841666666</v>
      </c>
      <c r="W178" s="3">
        <f>IF(ISNUMBER('Panel Spreadsheet'!W178),'Panel Spreadsheet'!W178*Maturity!W178,"")</f>
        <v>95121.328125</v>
      </c>
      <c r="X178" s="3">
        <f>IF(ISNUMBER('Panel Spreadsheet'!X178),'Panel Spreadsheet'!X178*Maturity!X178,"")</f>
        <v>95732.212500000009</v>
      </c>
      <c r="Y178" s="3">
        <f>IF(ISNUMBER('Panel Spreadsheet'!Y178),'Panel Spreadsheet'!Y178*Maturity!Y178,"")</f>
        <v>103443.6725</v>
      </c>
      <c r="Z178" s="3">
        <f>IF(ISNUMBER('Panel Spreadsheet'!Z178),'Panel Spreadsheet'!Z178*Maturity!Z178,"")</f>
        <v>91199.607499999998</v>
      </c>
      <c r="AA178" s="3">
        <f>IF(ISNUMBER('Panel Spreadsheet'!AA178),'Panel Spreadsheet'!AA178*Maturity!AA178,"")</f>
        <v>109428.265</v>
      </c>
      <c r="AB178" s="3">
        <f>IF(ISNUMBER('Panel Spreadsheet'!AB178),'Panel Spreadsheet'!AB178*Maturity!AB178,"")</f>
        <v>135343.5</v>
      </c>
      <c r="AC178" s="3">
        <f>IF(ISNUMBER('Panel Spreadsheet'!AC178),'Panel Spreadsheet'!AC178*Maturity!AC178,"")</f>
        <v>176351.73750000002</v>
      </c>
      <c r="AD178" s="3">
        <f>IF(ISNUMBER('Panel Spreadsheet'!AD178),'Panel Spreadsheet'!AD178*Maturity!AD178,"")</f>
        <v>194652.1</v>
      </c>
      <c r="AE178" s="3">
        <f>IF(ISNUMBER('Panel Spreadsheet'!AE178),'Panel Spreadsheet'!AE178*Maturity!AE178,"")</f>
        <v>120745.27</v>
      </c>
      <c r="AF178" s="3">
        <f>IF(ISNUMBER('Panel Spreadsheet'!AF178),'Panel Spreadsheet'!AF178*Maturity!AF178,"")</f>
        <v>129608.71625</v>
      </c>
      <c r="AG178" s="3">
        <f>IF(ISNUMBER('Panel Spreadsheet'!AG178),'Panel Spreadsheet'!AG178*Maturity!AG178,"")</f>
        <v>149276.32250000001</v>
      </c>
      <c r="AH178" s="3">
        <f>IF(ISNUMBER('Panel Spreadsheet'!AH178),'Panel Spreadsheet'!AH178*Maturity!AH178,"")</f>
        <v>169544.73625000002</v>
      </c>
      <c r="AI178" s="3">
        <f>IF(ISNUMBER('Panel Spreadsheet'!AI178),'Panel Spreadsheet'!AI178*Maturity!AI178,"")</f>
        <v>233227.345</v>
      </c>
      <c r="AJ178" s="3">
        <f>IF(ISNUMBER('Panel Spreadsheet'!AJ178),'Panel Spreadsheet'!AJ178*Maturity!AJ178,"")</f>
        <v>259812.94500000001</v>
      </c>
      <c r="AK178" s="3">
        <f>IF(ISNUMBER('Panel Spreadsheet'!AK178),'Panel Spreadsheet'!AK178*Maturity!AK178,"")</f>
        <v>295097.35249999998</v>
      </c>
      <c r="AL178" s="3">
        <f>IF(ISNUMBER('Panel Spreadsheet'!AL178),'Panel Spreadsheet'!AL178*Maturity!AL178,"")</f>
        <v>367538.745</v>
      </c>
      <c r="AM178" s="3">
        <f>IF(ISNUMBER('Panel Spreadsheet'!AM178),'Panel Spreadsheet'!AM178*Maturity!AM178,"")</f>
        <v>427508.84500000003</v>
      </c>
      <c r="AN178" s="3">
        <f>IF(ISNUMBER('Panel Spreadsheet'!AN178),'Panel Spreadsheet'!AN178*Maturity!AN178,"")</f>
        <v>487035.63</v>
      </c>
      <c r="AO178" s="3">
        <f>IF(ISNUMBER('Panel Spreadsheet'!AO178),'Panel Spreadsheet'!AO178*Maturity!AO178,"")</f>
        <v>656706.91500000004</v>
      </c>
      <c r="AP178" s="3">
        <f>IF(ISNUMBER('Panel Spreadsheet'!AP178),'Panel Spreadsheet'!AP178*Maturity!AP178,"")</f>
        <v>650576.26</v>
      </c>
      <c r="AQ178" s="3">
        <f>IF(ISNUMBER('Panel Spreadsheet'!AQ178),'Panel Spreadsheet'!AQ178*Maturity!AQ178,"")</f>
        <v>774718.61</v>
      </c>
      <c r="AR178" s="3">
        <f>IF(ISNUMBER('Panel Spreadsheet'!AR178),'Panel Spreadsheet'!AR178*Maturity!AR178,"")</f>
        <v>814169.46</v>
      </c>
      <c r="AS178" s="3">
        <f>IF(ISNUMBER('Panel Spreadsheet'!AS178),'Panel Spreadsheet'!AS178*Maturity!AS178,"")</f>
        <v>874530</v>
      </c>
      <c r="AT178" s="3">
        <f>IF(ISNUMBER('Panel Spreadsheet'!AT178),'Panel Spreadsheet'!AT178*Maturity!AT178,"")</f>
        <v>994828.75</v>
      </c>
      <c r="AU178" s="3">
        <f>IF(ISNUMBER('Panel Spreadsheet'!AU178),'Panel Spreadsheet'!AU178*Maturity!AU178,"")</f>
        <v>963033.75</v>
      </c>
      <c r="AV178" s="3">
        <f>IF(ISNUMBER('Panel Spreadsheet'!AV178),'Panel Spreadsheet'!AV178*Maturity!AV178,"")</f>
        <v>898968.75</v>
      </c>
      <c r="AW178" s="3">
        <f>IF(ISNUMBER('Panel Spreadsheet'!AW178),'Panel Spreadsheet'!AW178*Maturity!AW178,"")</f>
        <v>833692.5</v>
      </c>
      <c r="AX178" s="3">
        <f>IF(ISNUMBER('Panel Spreadsheet'!AX178),'Panel Spreadsheet'!AX178*Maturity!AX178,"")</f>
        <v>584252.5</v>
      </c>
      <c r="AY178" s="3">
        <f>IF(ISNUMBER('Panel Spreadsheet'!AY178),'Panel Spreadsheet'!AY178*Maturity!AY178,"")</f>
        <v>459291.25</v>
      </c>
      <c r="AZ178" s="3">
        <f>IF(ISNUMBER('Panel Spreadsheet'!AZ178),'Panel Spreadsheet'!AZ178*Maturity!AZ178,"")</f>
        <v>307330</v>
      </c>
      <c r="BA178" s="3">
        <f>IF(ISNUMBER('Panel Spreadsheet'!BA178),'Panel Spreadsheet'!BA178*Maturity!BA178,"")</f>
        <v>251991.25</v>
      </c>
      <c r="BB178" s="3">
        <f>IF(ISNUMBER('Panel Spreadsheet'!BB178),'Panel Spreadsheet'!BB178*Maturity!BB178,"")</f>
        <v>254552.5</v>
      </c>
      <c r="BC178" s="3">
        <f>IF(ISNUMBER('Panel Spreadsheet'!BC178),'Panel Spreadsheet'!BC178*Maturity!BC178,"")</f>
        <v>195340.73</v>
      </c>
      <c r="BD178" s="3">
        <f>IF(ISNUMBER('Panel Spreadsheet'!BD178),'Panel Spreadsheet'!BD178*Maturity!BD178,"")</f>
        <v>105243.2</v>
      </c>
      <c r="BE178" s="3">
        <f>IF(ISNUMBER('Panel Spreadsheet'!BE178),'Panel Spreadsheet'!BE178*Maturity!BE178,"")</f>
        <v>64686.14</v>
      </c>
      <c r="BF178" s="3">
        <f>IF(ISNUMBER('Panel Spreadsheet'!BF178),'Panel Spreadsheet'!BF178*Maturity!BF178,"")</f>
        <v>66316.5</v>
      </c>
      <c r="BG178" s="3">
        <f>IF(ISNUMBER('Panel Spreadsheet'!BG178),'Panel Spreadsheet'!BG178*Maturity!BG178,"")</f>
        <v>59506.380000000005</v>
      </c>
      <c r="BH178" s="3">
        <f>IF(ISNUMBER('Panel Spreadsheet'!BH178),'Panel Spreadsheet'!BH178*Maturity!BH178,"")</f>
        <v>88761.22</v>
      </c>
      <c r="BI178" s="3">
        <f>IF(ISNUMBER('Panel Spreadsheet'!BI178),'Panel Spreadsheet'!BI178*Maturity!BI178,"")</f>
        <v>101092.78</v>
      </c>
      <c r="BJ178" s="3">
        <f>IF(ISNUMBER('Panel Spreadsheet'!BJ178),'Panel Spreadsheet'!BJ178*Maturity!BJ178,"")</f>
        <v>100518.16</v>
      </c>
      <c r="BK178" s="3">
        <f>IF(ISNUMBER('Panel Spreadsheet'!BK178),'Panel Spreadsheet'!BK178*Maturity!BK178,"")</f>
        <v>63046.91</v>
      </c>
      <c r="BL178" s="3">
        <f>IF(ISNUMBER('Panel Spreadsheet'!BL178),'Panel Spreadsheet'!BL178*Maturity!BL178,"")</f>
        <v>61264</v>
      </c>
      <c r="BM178" s="3">
        <f>IF(ISNUMBER('Panel Spreadsheet'!BM178),'Panel Spreadsheet'!BM178*Maturity!BM178,"")</f>
        <v>27000</v>
      </c>
    </row>
    <row r="179" spans="1:65" x14ac:dyDescent="0.35">
      <c r="A179" s="46" t="s">
        <v>124</v>
      </c>
      <c r="B179" t="s">
        <v>125</v>
      </c>
      <c r="F179" s="3" t="str">
        <f>IF(ISNUMBER('Panel Spreadsheet'!F179),'Panel Spreadsheet'!F179*Maturity!F179,"")</f>
        <v/>
      </c>
      <c r="G179" s="3">
        <f>IF(ISNUMBER('Panel Spreadsheet'!G179),'Panel Spreadsheet'!G179*Maturity!G179,"")</f>
        <v>0.16791666666666669</v>
      </c>
      <c r="H179" s="3" t="str">
        <f>IF(ISNUMBER('Panel Spreadsheet'!H179),'Panel Spreadsheet'!H179*Maturity!H179,"")</f>
        <v/>
      </c>
      <c r="I179" s="3" t="str">
        <f>IF(ISNUMBER('Panel Spreadsheet'!I179),'Panel Spreadsheet'!I179*Maturity!I179,"")</f>
        <v/>
      </c>
      <c r="J179" s="3" t="str">
        <f>IF(ISNUMBER('Panel Spreadsheet'!J179),'Panel Spreadsheet'!J179*Maturity!J179,"")</f>
        <v/>
      </c>
      <c r="K179" s="3" t="str">
        <f>IF(ISNUMBER('Panel Spreadsheet'!K179),'Panel Spreadsheet'!K179*Maturity!K179,"")</f>
        <v/>
      </c>
      <c r="L179" s="3" t="str">
        <f>IF(ISNUMBER('Panel Spreadsheet'!L179),'Panel Spreadsheet'!L179*Maturity!L179,"")</f>
        <v/>
      </c>
      <c r="M179" s="3" t="str">
        <f>IF(ISNUMBER('Panel Spreadsheet'!M179),'Panel Spreadsheet'!M179*Maturity!M179,"")</f>
        <v/>
      </c>
      <c r="N179" s="3" t="str">
        <f>IF(ISNUMBER('Panel Spreadsheet'!N179),'Panel Spreadsheet'!N179*Maturity!N179,"")</f>
        <v/>
      </c>
      <c r="O179" s="3" t="str">
        <f>IF(ISNUMBER('Panel Spreadsheet'!O179),'Panel Spreadsheet'!O179*Maturity!O179,"")</f>
        <v/>
      </c>
      <c r="P179" s="3" t="str">
        <f>IF(ISNUMBER('Panel Spreadsheet'!P179),'Panel Spreadsheet'!P179*Maturity!P179,"")</f>
        <v/>
      </c>
      <c r="Q179" s="3" t="str">
        <f>IF(ISNUMBER('Panel Spreadsheet'!Q179),'Panel Spreadsheet'!Q179*Maturity!Q179,"")</f>
        <v/>
      </c>
      <c r="R179" s="3" t="str">
        <f>IF(ISNUMBER('Panel Spreadsheet'!R179),'Panel Spreadsheet'!R179*Maturity!R179,"")</f>
        <v/>
      </c>
      <c r="S179" s="3" t="str">
        <f>IF(ISNUMBER('Panel Spreadsheet'!S179),'Panel Spreadsheet'!S179*Maturity!S179,"")</f>
        <v/>
      </c>
      <c r="T179" s="3" t="str">
        <f>IF(ISNUMBER('Panel Spreadsheet'!T179),'Panel Spreadsheet'!T179*Maturity!T179,"")</f>
        <v/>
      </c>
      <c r="U179" s="3" t="str">
        <f>IF(ISNUMBER('Panel Spreadsheet'!U179),'Panel Spreadsheet'!U179*Maturity!U179,"")</f>
        <v/>
      </c>
      <c r="V179" s="3" t="str">
        <f>IF(ISNUMBER('Panel Spreadsheet'!V179),'Panel Spreadsheet'!V179*Maturity!V179,"")</f>
        <v/>
      </c>
      <c r="W179" s="3" t="str">
        <f>IF(ISNUMBER('Panel Spreadsheet'!W179),'Panel Spreadsheet'!W179*Maturity!W179,"")</f>
        <v/>
      </c>
      <c r="X179" s="3" t="str">
        <f>IF(ISNUMBER('Panel Spreadsheet'!X179),'Panel Spreadsheet'!X179*Maturity!X179,"")</f>
        <v/>
      </c>
      <c r="Y179" s="3" t="str">
        <f>IF(ISNUMBER('Panel Spreadsheet'!Y179),'Panel Spreadsheet'!Y179*Maturity!Y179,"")</f>
        <v/>
      </c>
      <c r="Z179" s="3" t="str">
        <f>IF(ISNUMBER('Panel Spreadsheet'!Z179),'Panel Spreadsheet'!Z179*Maturity!Z179,"")</f>
        <v/>
      </c>
      <c r="AA179" s="3" t="str">
        <f>IF(ISNUMBER('Panel Spreadsheet'!AA179),'Panel Spreadsheet'!AA179*Maturity!AA179,"")</f>
        <v/>
      </c>
      <c r="AB179" s="3" t="str">
        <f>IF(ISNUMBER('Panel Spreadsheet'!AB179),'Panel Spreadsheet'!AB179*Maturity!AB179,"")</f>
        <v/>
      </c>
      <c r="AC179" s="3" t="str">
        <f>IF(ISNUMBER('Panel Spreadsheet'!AC179),'Panel Spreadsheet'!AC179*Maturity!AC179,"")</f>
        <v/>
      </c>
      <c r="AD179" s="3" t="str">
        <f>IF(ISNUMBER('Panel Spreadsheet'!AD179),'Panel Spreadsheet'!AD179*Maturity!AD179,"")</f>
        <v/>
      </c>
      <c r="AE179" s="3" t="str">
        <f>IF(ISNUMBER('Panel Spreadsheet'!AE179),'Panel Spreadsheet'!AE179*Maturity!AE179,"")</f>
        <v/>
      </c>
      <c r="AF179" s="3" t="str">
        <f>IF(ISNUMBER('Panel Spreadsheet'!AF179),'Panel Spreadsheet'!AF179*Maturity!AF179,"")</f>
        <v/>
      </c>
      <c r="AG179" s="3" t="str">
        <f>IF(ISNUMBER('Panel Spreadsheet'!AG179),'Panel Spreadsheet'!AG179*Maturity!AG179,"")</f>
        <v/>
      </c>
      <c r="AH179" s="3" t="str">
        <f>IF(ISNUMBER('Panel Spreadsheet'!AH179),'Panel Spreadsheet'!AH179*Maturity!AH179,"")</f>
        <v/>
      </c>
      <c r="AI179" s="3" t="str">
        <f>IF(ISNUMBER('Panel Spreadsheet'!AI179),'Panel Spreadsheet'!AI179*Maturity!AI179,"")</f>
        <v/>
      </c>
      <c r="AJ179" s="3" t="str">
        <f>IF(ISNUMBER('Panel Spreadsheet'!AJ179),'Panel Spreadsheet'!AJ179*Maturity!AJ179,"")</f>
        <v/>
      </c>
      <c r="AK179" s="3" t="str">
        <f>IF(ISNUMBER('Panel Spreadsheet'!AK179),'Panel Spreadsheet'!AK179*Maturity!AK179,"")</f>
        <v/>
      </c>
      <c r="AL179" s="3" t="str">
        <f>IF(ISNUMBER('Panel Spreadsheet'!AL179),'Panel Spreadsheet'!AL179*Maturity!AL179,"")</f>
        <v/>
      </c>
      <c r="AM179" s="3" t="str">
        <f>IF(ISNUMBER('Panel Spreadsheet'!AM179),'Panel Spreadsheet'!AM179*Maturity!AM179,"")</f>
        <v/>
      </c>
      <c r="AN179" s="3" t="str">
        <f>IF(ISNUMBER('Panel Spreadsheet'!AN179),'Panel Spreadsheet'!AN179*Maturity!AN179,"")</f>
        <v/>
      </c>
      <c r="AO179" s="3" t="str">
        <f>IF(ISNUMBER('Panel Spreadsheet'!AO179),'Panel Spreadsheet'!AO179*Maturity!AO179,"")</f>
        <v/>
      </c>
      <c r="AP179" s="3" t="str">
        <f>IF(ISNUMBER('Panel Spreadsheet'!AP179),'Panel Spreadsheet'!AP179*Maturity!AP179,"")</f>
        <v/>
      </c>
      <c r="AQ179" s="3" t="str">
        <f>IF(ISNUMBER('Panel Spreadsheet'!AQ179),'Panel Spreadsheet'!AQ179*Maturity!AQ179,"")</f>
        <v/>
      </c>
      <c r="AR179" s="3" t="str">
        <f>IF(ISNUMBER('Panel Spreadsheet'!AR179),'Panel Spreadsheet'!AR179*Maturity!AR179,"")</f>
        <v/>
      </c>
      <c r="AS179" s="3" t="str">
        <f>IF(ISNUMBER('Panel Spreadsheet'!AS179),'Panel Spreadsheet'!AS179*Maturity!AS179,"")</f>
        <v/>
      </c>
      <c r="AT179" s="3" t="str">
        <f>IF(ISNUMBER('Panel Spreadsheet'!AT179),'Panel Spreadsheet'!AT179*Maturity!AT179,"")</f>
        <v/>
      </c>
      <c r="AU179" s="3" t="str">
        <f>IF(ISNUMBER('Panel Spreadsheet'!AU179),'Panel Spreadsheet'!AU179*Maturity!AU179,"")</f>
        <v/>
      </c>
      <c r="AV179" s="3" t="str">
        <f>IF(ISNUMBER('Panel Spreadsheet'!AV179),'Panel Spreadsheet'!AV179*Maturity!AV179,"")</f>
        <v/>
      </c>
      <c r="AW179" s="3" t="str">
        <f>IF(ISNUMBER('Panel Spreadsheet'!AW179),'Panel Spreadsheet'!AW179*Maturity!AW179,"")</f>
        <v/>
      </c>
      <c r="AX179" s="3" t="str">
        <f>IF(ISNUMBER('Panel Spreadsheet'!AX179),'Panel Spreadsheet'!AX179*Maturity!AX179,"")</f>
        <v/>
      </c>
      <c r="AY179" s="3" t="str">
        <f>IF(ISNUMBER('Panel Spreadsheet'!AY179),'Panel Spreadsheet'!AY179*Maturity!AY179,"")</f>
        <v/>
      </c>
      <c r="AZ179" s="3" t="str">
        <f>IF(ISNUMBER('Panel Spreadsheet'!AZ179),'Panel Spreadsheet'!AZ179*Maturity!AZ179,"")</f>
        <v/>
      </c>
      <c r="BA179" s="3" t="str">
        <f>IF(ISNUMBER('Panel Spreadsheet'!BA179),'Panel Spreadsheet'!BA179*Maturity!BA179,"")</f>
        <v/>
      </c>
      <c r="BB179" s="3" t="str">
        <f>IF(ISNUMBER('Panel Spreadsheet'!BB179),'Panel Spreadsheet'!BB179*Maturity!BB179,"")</f>
        <v/>
      </c>
      <c r="BC179" s="3" t="str">
        <f>IF(ISNUMBER('Panel Spreadsheet'!BC179),'Panel Spreadsheet'!BC179*Maturity!BC179,"")</f>
        <v/>
      </c>
      <c r="BD179" s="3" t="str">
        <f>IF(ISNUMBER('Panel Spreadsheet'!BD179),'Panel Spreadsheet'!BD179*Maturity!BD179,"")</f>
        <v/>
      </c>
      <c r="BE179" s="3" t="str">
        <f>IF(ISNUMBER('Panel Spreadsheet'!BE179),'Panel Spreadsheet'!BE179*Maturity!BE179,"")</f>
        <v/>
      </c>
      <c r="BF179" s="3" t="str">
        <f>IF(ISNUMBER('Panel Spreadsheet'!BF179),'Panel Spreadsheet'!BF179*Maturity!BF179,"")</f>
        <v/>
      </c>
      <c r="BG179" s="3" t="str">
        <f>IF(ISNUMBER('Panel Spreadsheet'!BG179),'Panel Spreadsheet'!BG179*Maturity!BG179,"")</f>
        <v/>
      </c>
      <c r="BH179" s="3" t="str">
        <f>IF(ISNUMBER('Panel Spreadsheet'!BH179),'Panel Spreadsheet'!BH179*Maturity!BH179,"")</f>
        <v/>
      </c>
      <c r="BI179" s="3" t="str">
        <f>IF(ISNUMBER('Panel Spreadsheet'!BI179),'Panel Spreadsheet'!BI179*Maturity!BI179,"")</f>
        <v/>
      </c>
      <c r="BJ179" s="3" t="str">
        <f>IF(ISNUMBER('Panel Spreadsheet'!BJ179),'Panel Spreadsheet'!BJ179*Maturity!BJ179,"")</f>
        <v/>
      </c>
      <c r="BK179" s="3" t="str">
        <f>IF(ISNUMBER('Panel Spreadsheet'!BK179),'Panel Spreadsheet'!BK179*Maturity!BK179,"")</f>
        <v/>
      </c>
      <c r="BL179" s="3" t="str">
        <f>IF(ISNUMBER('Panel Spreadsheet'!BL179),'Panel Spreadsheet'!BL179*Maturity!BL179,"")</f>
        <v/>
      </c>
      <c r="BM179" s="3" t="str">
        <f>IF(ISNUMBER('Panel Spreadsheet'!BM179),'Panel Spreadsheet'!BM179*Maturity!BM179,"")</f>
        <v/>
      </c>
    </row>
    <row r="180" spans="1:65" ht="29" x14ac:dyDescent="0.35">
      <c r="A180" s="46" t="s">
        <v>126</v>
      </c>
      <c r="B180" t="s">
        <v>125</v>
      </c>
      <c r="F180" s="3">
        <f>IF(ISNUMBER('Panel Spreadsheet'!F180),'Panel Spreadsheet'!F180*Maturity!F180,"")</f>
        <v>1.1539166666666667</v>
      </c>
      <c r="G180" s="3">
        <f>IF(ISNUMBER('Panel Spreadsheet'!G180),'Panel Spreadsheet'!G180*Maturity!G180,"")</f>
        <v>6.2229583333333336</v>
      </c>
      <c r="H180" s="3">
        <f>IF(ISNUMBER('Panel Spreadsheet'!H180),'Panel Spreadsheet'!H180*Maturity!H180,"")</f>
        <v>6.9818750000000005</v>
      </c>
      <c r="I180" s="3">
        <f>IF(ISNUMBER('Panel Spreadsheet'!I180),'Panel Spreadsheet'!I180*Maturity!I180,"")</f>
        <v>4.5994999999999999</v>
      </c>
      <c r="J180" s="3">
        <f>IF(ISNUMBER('Panel Spreadsheet'!J180),'Panel Spreadsheet'!J180*Maturity!J180,"")</f>
        <v>6.1287500000000001</v>
      </c>
      <c r="K180" s="3">
        <f>IF(ISNUMBER('Panel Spreadsheet'!K180),'Panel Spreadsheet'!K180*Maturity!K180,"")</f>
        <v>1.1076250000000001</v>
      </c>
      <c r="L180" s="3">
        <f>IF(ISNUMBER('Panel Spreadsheet'!L180),'Panel Spreadsheet'!L180*Maturity!L180,"")</f>
        <v>0.90575000000000006</v>
      </c>
      <c r="M180" s="3">
        <f>IF(ISNUMBER('Panel Spreadsheet'!M180),'Panel Spreadsheet'!M180*Maturity!M180,"")</f>
        <v>0.25483333333333336</v>
      </c>
      <c r="N180" s="3">
        <f>IF(ISNUMBER('Panel Spreadsheet'!N180),'Panel Spreadsheet'!N180*Maturity!N180,"")</f>
        <v>0.13037499999999999</v>
      </c>
      <c r="O180" s="3">
        <f>IF(ISNUMBER('Panel Spreadsheet'!O180),'Panel Spreadsheet'!O180*Maturity!O180,"")</f>
        <v>0.19658333333333333</v>
      </c>
      <c r="P180" s="3">
        <f>IF(ISNUMBER('Panel Spreadsheet'!P180),'Panel Spreadsheet'!P180*Maturity!P180,"")</f>
        <v>0.48462500000000008</v>
      </c>
      <c r="Q180" s="3">
        <f>IF(ISNUMBER('Panel Spreadsheet'!Q180),'Panel Spreadsheet'!Q180*Maturity!Q180,"")</f>
        <v>0.1565</v>
      </c>
      <c r="R180" s="3">
        <f>IF(ISNUMBER('Panel Spreadsheet'!R180),'Panel Spreadsheet'!R180*Maturity!R180,"")</f>
        <v>0.15012500000000001</v>
      </c>
      <c r="S180" s="3">
        <f>IF(ISNUMBER('Panel Spreadsheet'!S180),'Panel Spreadsheet'!S180*Maturity!S180,"")</f>
        <v>0.69425000000000014</v>
      </c>
      <c r="T180" s="3">
        <f>IF(ISNUMBER('Panel Spreadsheet'!T180),'Panel Spreadsheet'!T180*Maturity!T180,"")</f>
        <v>0.6765000000000001</v>
      </c>
      <c r="U180" s="3">
        <f>IF(ISNUMBER('Panel Spreadsheet'!U180),'Panel Spreadsheet'!U180*Maturity!U180,"")</f>
        <v>0.33870833333333339</v>
      </c>
      <c r="V180" s="3">
        <f>IF(ISNUMBER('Panel Spreadsheet'!V180),'Panel Spreadsheet'!V180*Maturity!V180,"")</f>
        <v>0.41549999999999998</v>
      </c>
      <c r="W180" s="3">
        <f>IF(ISNUMBER('Panel Spreadsheet'!W180),'Panel Spreadsheet'!W180*Maturity!W180,"")</f>
        <v>0.22262499999999999</v>
      </c>
      <c r="X180" s="3" t="str">
        <f>IF(ISNUMBER('Panel Spreadsheet'!X180),'Panel Spreadsheet'!X180*Maturity!X180,"")</f>
        <v/>
      </c>
      <c r="Y180" s="3">
        <f>IF(ISNUMBER('Panel Spreadsheet'!Y180),'Panel Spreadsheet'!Y180*Maturity!Y180,"")</f>
        <v>0.22125</v>
      </c>
      <c r="Z180" s="3">
        <f>IF(ISNUMBER('Panel Spreadsheet'!Z180),'Panel Spreadsheet'!Z180*Maturity!Z180,"")</f>
        <v>0.21437500000000001</v>
      </c>
      <c r="AA180" s="3">
        <f>IF(ISNUMBER('Panel Spreadsheet'!AA180),'Panel Spreadsheet'!AA180*Maturity!AA180,"")</f>
        <v>0.27387500000000004</v>
      </c>
      <c r="AB180" s="3">
        <f>IF(ISNUMBER('Panel Spreadsheet'!AB180),'Panel Spreadsheet'!AB180*Maturity!AB180,"")</f>
        <v>8.7500000000000008E-2</v>
      </c>
      <c r="AC180" s="3">
        <f>IF(ISNUMBER('Panel Spreadsheet'!AC180),'Panel Spreadsheet'!AC180*Maturity!AC180,"")</f>
        <v>4.8915833333333332</v>
      </c>
      <c r="AD180" s="3" t="str">
        <f>IF(ISNUMBER('Panel Spreadsheet'!AD180),'Panel Spreadsheet'!AD180*Maturity!AD180,"")</f>
        <v/>
      </c>
      <c r="AE180" s="3" t="str">
        <f>IF(ISNUMBER('Panel Spreadsheet'!AE180),'Panel Spreadsheet'!AE180*Maturity!AE180,"")</f>
        <v/>
      </c>
      <c r="AF180" s="3" t="str">
        <f>IF(ISNUMBER('Panel Spreadsheet'!AF180),'Panel Spreadsheet'!AF180*Maturity!AF180,"")</f>
        <v/>
      </c>
      <c r="AG180" s="3" t="str">
        <f>IF(ISNUMBER('Panel Spreadsheet'!AG180),'Panel Spreadsheet'!AG180*Maturity!AG180,"")</f>
        <v/>
      </c>
      <c r="AH180" s="3" t="str">
        <f>IF(ISNUMBER('Panel Spreadsheet'!AH180),'Panel Spreadsheet'!AH180*Maturity!AH180,"")</f>
        <v/>
      </c>
      <c r="AI180" s="3" t="str">
        <f>IF(ISNUMBER('Panel Spreadsheet'!AI180),'Panel Spreadsheet'!AI180*Maturity!AI180,"")</f>
        <v/>
      </c>
      <c r="AJ180" s="3" t="str">
        <f>IF(ISNUMBER('Panel Spreadsheet'!AJ180),'Panel Spreadsheet'!AJ180*Maturity!AJ180,"")</f>
        <v/>
      </c>
      <c r="AK180" s="3" t="str">
        <f>IF(ISNUMBER('Panel Spreadsheet'!AK180),'Panel Spreadsheet'!AK180*Maturity!AK180,"")</f>
        <v/>
      </c>
      <c r="AL180" s="3" t="str">
        <f>IF(ISNUMBER('Panel Spreadsheet'!AL180),'Panel Spreadsheet'!AL180*Maturity!AL180,"")</f>
        <v/>
      </c>
      <c r="AM180" s="3" t="str">
        <f>IF(ISNUMBER('Panel Spreadsheet'!AM180),'Panel Spreadsheet'!AM180*Maturity!AM180,"")</f>
        <v/>
      </c>
      <c r="AN180" s="3" t="str">
        <f>IF(ISNUMBER('Panel Spreadsheet'!AN180),'Panel Spreadsheet'!AN180*Maturity!AN180,"")</f>
        <v/>
      </c>
      <c r="AO180" s="3" t="str">
        <f>IF(ISNUMBER('Panel Spreadsheet'!AO180),'Panel Spreadsheet'!AO180*Maturity!AO180,"")</f>
        <v/>
      </c>
      <c r="AP180" s="3" t="str">
        <f>IF(ISNUMBER('Panel Spreadsheet'!AP180),'Panel Spreadsheet'!AP180*Maturity!AP180,"")</f>
        <v/>
      </c>
      <c r="AQ180" s="3" t="str">
        <f>IF(ISNUMBER('Panel Spreadsheet'!AQ180),'Panel Spreadsheet'!AQ180*Maturity!AQ180,"")</f>
        <v/>
      </c>
      <c r="AR180" s="3" t="str">
        <f>IF(ISNUMBER('Panel Spreadsheet'!AR180),'Panel Spreadsheet'!AR180*Maturity!AR180,"")</f>
        <v/>
      </c>
      <c r="AS180" s="3" t="str">
        <f>IF(ISNUMBER('Panel Spreadsheet'!AS180),'Panel Spreadsheet'!AS180*Maturity!AS180,"")</f>
        <v/>
      </c>
      <c r="AT180" s="3" t="str">
        <f>IF(ISNUMBER('Panel Spreadsheet'!AT180),'Panel Spreadsheet'!AT180*Maturity!AT180,"")</f>
        <v/>
      </c>
      <c r="AU180" s="3" t="str">
        <f>IF(ISNUMBER('Panel Spreadsheet'!AU180),'Panel Spreadsheet'!AU180*Maturity!AU180,"")</f>
        <v/>
      </c>
      <c r="AV180" s="3" t="str">
        <f>IF(ISNUMBER('Panel Spreadsheet'!AV180),'Panel Spreadsheet'!AV180*Maturity!AV180,"")</f>
        <v/>
      </c>
      <c r="AW180" s="3" t="str">
        <f>IF(ISNUMBER('Panel Spreadsheet'!AW180),'Panel Spreadsheet'!AW180*Maturity!AW180,"")</f>
        <v/>
      </c>
      <c r="AX180" s="3" t="str">
        <f>IF(ISNUMBER('Panel Spreadsheet'!AX180),'Panel Spreadsheet'!AX180*Maturity!AX180,"")</f>
        <v/>
      </c>
      <c r="AY180" s="3" t="str">
        <f>IF(ISNUMBER('Panel Spreadsheet'!AY180),'Panel Spreadsheet'!AY180*Maturity!AY180,"")</f>
        <v/>
      </c>
      <c r="AZ180" s="3" t="str">
        <f>IF(ISNUMBER('Panel Spreadsheet'!AZ180),'Panel Spreadsheet'!AZ180*Maturity!AZ180,"")</f>
        <v/>
      </c>
      <c r="BA180" s="3" t="str">
        <f>IF(ISNUMBER('Panel Spreadsheet'!BA180),'Panel Spreadsheet'!BA180*Maturity!BA180,"")</f>
        <v/>
      </c>
      <c r="BB180" s="3" t="str">
        <f>IF(ISNUMBER('Panel Spreadsheet'!BB180),'Panel Spreadsheet'!BB180*Maturity!BB180,"")</f>
        <v/>
      </c>
      <c r="BC180" s="3" t="str">
        <f>IF(ISNUMBER('Panel Spreadsheet'!BC180),'Panel Spreadsheet'!BC180*Maturity!BC180,"")</f>
        <v/>
      </c>
      <c r="BD180" s="3" t="str">
        <f>IF(ISNUMBER('Panel Spreadsheet'!BD180),'Panel Spreadsheet'!BD180*Maturity!BD180,"")</f>
        <v/>
      </c>
      <c r="BE180" s="3" t="str">
        <f>IF(ISNUMBER('Panel Spreadsheet'!BE180),'Panel Spreadsheet'!BE180*Maturity!BE180,"")</f>
        <v/>
      </c>
      <c r="BF180" s="3" t="str">
        <f>IF(ISNUMBER('Panel Spreadsheet'!BF180),'Panel Spreadsheet'!BF180*Maturity!BF180,"")</f>
        <v/>
      </c>
      <c r="BG180" s="3" t="str">
        <f>IF(ISNUMBER('Panel Spreadsheet'!BG180),'Panel Spreadsheet'!BG180*Maturity!BG180,"")</f>
        <v/>
      </c>
      <c r="BH180" s="3" t="str">
        <f>IF(ISNUMBER('Panel Spreadsheet'!BH180),'Panel Spreadsheet'!BH180*Maturity!BH180,"")</f>
        <v/>
      </c>
      <c r="BI180" s="3" t="str">
        <f>IF(ISNUMBER('Panel Spreadsheet'!BI180),'Panel Spreadsheet'!BI180*Maturity!BI180,"")</f>
        <v/>
      </c>
      <c r="BJ180" s="3" t="str">
        <f>IF(ISNUMBER('Panel Spreadsheet'!BJ180),'Panel Spreadsheet'!BJ180*Maturity!BJ180,"")</f>
        <v/>
      </c>
      <c r="BK180" s="3" t="str">
        <f>IF(ISNUMBER('Panel Spreadsheet'!BK180),'Panel Spreadsheet'!BK180*Maturity!BK180,"")</f>
        <v/>
      </c>
      <c r="BL180" s="3" t="str">
        <f>IF(ISNUMBER('Panel Spreadsheet'!BL180),'Panel Spreadsheet'!BL180*Maturity!BL180,"")</f>
        <v/>
      </c>
      <c r="BM180" s="3" t="str">
        <f>IF(ISNUMBER('Panel Spreadsheet'!BM180),'Panel Spreadsheet'!BM180*Maturity!BM180,"")</f>
        <v/>
      </c>
    </row>
    <row r="181" spans="1:65" ht="29" x14ac:dyDescent="0.35">
      <c r="A181" s="46" t="s">
        <v>127</v>
      </c>
      <c r="B181" t="s">
        <v>128</v>
      </c>
      <c r="F181" s="3" t="str">
        <f>IF(ISNUMBER('Panel Spreadsheet'!F181),'Panel Spreadsheet'!F181*Maturity!F181,"")</f>
        <v/>
      </c>
      <c r="G181" s="3" t="str">
        <f>IF(ISNUMBER('Panel Spreadsheet'!G181),'Panel Spreadsheet'!G181*Maturity!G181,"")</f>
        <v/>
      </c>
      <c r="H181" s="3">
        <f>IF(ISNUMBER('Panel Spreadsheet'!H181),'Panel Spreadsheet'!H181*Maturity!H181,"")</f>
        <v>6177.5599166666661</v>
      </c>
      <c r="I181" s="3" t="str">
        <f>IF(ISNUMBER('Panel Spreadsheet'!I181),'Panel Spreadsheet'!I181*Maturity!I181,"")</f>
        <v/>
      </c>
      <c r="J181" s="3">
        <f>IF(ISNUMBER('Panel Spreadsheet'!J181),'Panel Spreadsheet'!J181*Maturity!J181,"")</f>
        <v>3469.3776250000001</v>
      </c>
      <c r="K181" s="3">
        <f>IF(ISNUMBER('Panel Spreadsheet'!K181),'Panel Spreadsheet'!K181*Maturity!K181,"")</f>
        <v>1982.4948333333334</v>
      </c>
      <c r="L181" s="3">
        <f>IF(ISNUMBER('Panel Spreadsheet'!L181),'Panel Spreadsheet'!L181*Maturity!L181,"")</f>
        <v>1458.859375</v>
      </c>
      <c r="M181" s="3" t="str">
        <f>IF(ISNUMBER('Panel Spreadsheet'!M181),'Panel Spreadsheet'!M181*Maturity!M181,"")</f>
        <v/>
      </c>
      <c r="N181" s="3" t="str">
        <f>IF(ISNUMBER('Panel Spreadsheet'!N181),'Panel Spreadsheet'!N181*Maturity!N181,"")</f>
        <v/>
      </c>
      <c r="O181" s="3" t="str">
        <f>IF(ISNUMBER('Panel Spreadsheet'!O181),'Panel Spreadsheet'!O181*Maturity!O181,"")</f>
        <v/>
      </c>
      <c r="P181" s="3" t="str">
        <f>IF(ISNUMBER('Panel Spreadsheet'!P181),'Panel Spreadsheet'!P181*Maturity!P181,"")</f>
        <v/>
      </c>
      <c r="Q181" s="3">
        <f>IF(ISNUMBER('Panel Spreadsheet'!Q181),'Panel Spreadsheet'!Q181*Maturity!Q181,"")</f>
        <v>5241.9679166666674</v>
      </c>
      <c r="R181" s="3" t="str">
        <f>IF(ISNUMBER('Panel Spreadsheet'!R181),'Panel Spreadsheet'!R181*Maturity!R181,"")</f>
        <v/>
      </c>
      <c r="S181" s="3">
        <f>IF(ISNUMBER('Panel Spreadsheet'!S181),'Panel Spreadsheet'!S181*Maturity!S181,"")</f>
        <v>4797.4612500000003</v>
      </c>
      <c r="T181" s="3" t="str">
        <f>IF(ISNUMBER('Panel Spreadsheet'!T181),'Panel Spreadsheet'!T181*Maturity!T181,"")</f>
        <v/>
      </c>
      <c r="U181" s="3" t="str">
        <f>IF(ISNUMBER('Panel Spreadsheet'!U181),'Panel Spreadsheet'!U181*Maturity!U181,"")</f>
        <v/>
      </c>
      <c r="V181" s="3" t="str">
        <f>IF(ISNUMBER('Panel Spreadsheet'!V181),'Panel Spreadsheet'!V181*Maturity!V181,"")</f>
        <v/>
      </c>
      <c r="W181" s="3" t="str">
        <f>IF(ISNUMBER('Panel Spreadsheet'!W181),'Panel Spreadsheet'!W181*Maturity!W181,"")</f>
        <v/>
      </c>
      <c r="X181" s="3" t="str">
        <f>IF(ISNUMBER('Panel Spreadsheet'!X181),'Panel Spreadsheet'!X181*Maturity!X181,"")</f>
        <v/>
      </c>
      <c r="Y181" s="3" t="str">
        <f>IF(ISNUMBER('Panel Spreadsheet'!Y181),'Panel Spreadsheet'!Y181*Maturity!Y181,"")</f>
        <v/>
      </c>
      <c r="Z181" s="3" t="str">
        <f>IF(ISNUMBER('Panel Spreadsheet'!Z181),'Panel Spreadsheet'!Z181*Maturity!Z181,"")</f>
        <v/>
      </c>
      <c r="AA181" s="3" t="str">
        <f>IF(ISNUMBER('Panel Spreadsheet'!AA181),'Panel Spreadsheet'!AA181*Maturity!AA181,"")</f>
        <v/>
      </c>
      <c r="AB181" s="3" t="str">
        <f>IF(ISNUMBER('Panel Spreadsheet'!AB181),'Panel Spreadsheet'!AB181*Maturity!AB181,"")</f>
        <v/>
      </c>
      <c r="AC181" s="3" t="str">
        <f>IF(ISNUMBER('Panel Spreadsheet'!AC181),'Panel Spreadsheet'!AC181*Maturity!AC181,"")</f>
        <v/>
      </c>
      <c r="AD181" s="3" t="str">
        <f>IF(ISNUMBER('Panel Spreadsheet'!AD181),'Panel Spreadsheet'!AD181*Maturity!AD181,"")</f>
        <v/>
      </c>
      <c r="AE181" s="3" t="str">
        <f>IF(ISNUMBER('Panel Spreadsheet'!AE181),'Panel Spreadsheet'!AE181*Maturity!AE181,"")</f>
        <v/>
      </c>
      <c r="AF181" s="3" t="str">
        <f>IF(ISNUMBER('Panel Spreadsheet'!AF181),'Panel Spreadsheet'!AF181*Maturity!AF181,"")</f>
        <v/>
      </c>
      <c r="AG181" s="3" t="str">
        <f>IF(ISNUMBER('Panel Spreadsheet'!AG181),'Panel Spreadsheet'!AG181*Maturity!AG181,"")</f>
        <v/>
      </c>
      <c r="AH181" s="3" t="str">
        <f>IF(ISNUMBER('Panel Spreadsheet'!AH181),'Panel Spreadsheet'!AH181*Maturity!AH181,"")</f>
        <v/>
      </c>
      <c r="AI181" s="3" t="str">
        <f>IF(ISNUMBER('Panel Spreadsheet'!AI181),'Panel Spreadsheet'!AI181*Maturity!AI181,"")</f>
        <v/>
      </c>
      <c r="AJ181" s="3" t="str">
        <f>IF(ISNUMBER('Panel Spreadsheet'!AJ181),'Panel Spreadsheet'!AJ181*Maturity!AJ181,"")</f>
        <v/>
      </c>
      <c r="AK181" s="3" t="str">
        <f>IF(ISNUMBER('Panel Spreadsheet'!AK181),'Panel Spreadsheet'!AK181*Maturity!AK181,"")</f>
        <v/>
      </c>
      <c r="AL181" s="3" t="str">
        <f>IF(ISNUMBER('Panel Spreadsheet'!AL181),'Panel Spreadsheet'!AL181*Maturity!AL181,"")</f>
        <v/>
      </c>
      <c r="AM181" s="3" t="str">
        <f>IF(ISNUMBER('Panel Spreadsheet'!AM181),'Panel Spreadsheet'!AM181*Maturity!AM181,"")</f>
        <v/>
      </c>
      <c r="AN181" s="3" t="str">
        <f>IF(ISNUMBER('Panel Spreadsheet'!AN181),'Panel Spreadsheet'!AN181*Maturity!AN181,"")</f>
        <v/>
      </c>
      <c r="AO181" s="3" t="str">
        <f>IF(ISNUMBER('Panel Spreadsheet'!AO181),'Panel Spreadsheet'!AO181*Maturity!AO181,"")</f>
        <v/>
      </c>
      <c r="AP181" s="3" t="str">
        <f>IF(ISNUMBER('Panel Spreadsheet'!AP181),'Panel Spreadsheet'!AP181*Maturity!AP181,"")</f>
        <v/>
      </c>
      <c r="AQ181" s="3" t="str">
        <f>IF(ISNUMBER('Panel Spreadsheet'!AQ181),'Panel Spreadsheet'!AQ181*Maturity!AQ181,"")</f>
        <v/>
      </c>
      <c r="AR181" s="3">
        <f>IF(ISNUMBER('Panel Spreadsheet'!AR181),'Panel Spreadsheet'!AR181*Maturity!AR181,"")</f>
        <v>59715.285083333336</v>
      </c>
      <c r="AS181" s="3">
        <f>IF(ISNUMBER('Panel Spreadsheet'!AS181),'Panel Spreadsheet'!AS181*Maturity!AS181,"")</f>
        <v>93445.345958333332</v>
      </c>
      <c r="AT181" s="3">
        <f>IF(ISNUMBER('Panel Spreadsheet'!AT181),'Panel Spreadsheet'!AT181*Maturity!AT181,"")</f>
        <v>51542.358124999999</v>
      </c>
      <c r="AU181" s="3">
        <f>IF(ISNUMBER('Panel Spreadsheet'!AU181),'Panel Spreadsheet'!AU181*Maturity!AU181,"")</f>
        <v>31193.644083333333</v>
      </c>
      <c r="AV181" s="3">
        <f>IF(ISNUMBER('Panel Spreadsheet'!AV181),'Panel Spreadsheet'!AV181*Maturity!AV181,"")</f>
        <v>174767.20883333337</v>
      </c>
      <c r="AW181" s="3">
        <f>IF(ISNUMBER('Panel Spreadsheet'!AW181),'Panel Spreadsheet'!AW181*Maturity!AW181,"")</f>
        <v>361159.36837500002</v>
      </c>
      <c r="AX181" s="3">
        <f>IF(ISNUMBER('Panel Spreadsheet'!AX181),'Panel Spreadsheet'!AX181*Maturity!AX181,"")</f>
        <v>582993.11258333339</v>
      </c>
      <c r="AY181" s="3">
        <f>IF(ISNUMBER('Panel Spreadsheet'!AY181),'Panel Spreadsheet'!AY181*Maturity!AY181,"")</f>
        <v>523634.50262500002</v>
      </c>
      <c r="AZ181" s="3">
        <f>IF(ISNUMBER('Panel Spreadsheet'!AZ181),'Panel Spreadsheet'!AZ181*Maturity!AZ181,"")</f>
        <v>203224.74458333332</v>
      </c>
      <c r="BA181" s="3">
        <f>IF(ISNUMBER('Panel Spreadsheet'!BA181),'Panel Spreadsheet'!BA181*Maturity!BA181,"")</f>
        <v>87554.965833333335</v>
      </c>
      <c r="BB181" s="3">
        <f>IF(ISNUMBER('Panel Spreadsheet'!BB181),'Panel Spreadsheet'!BB181*Maturity!BB181,"")</f>
        <v>25251.080875</v>
      </c>
      <c r="BC181" s="3">
        <f>IF(ISNUMBER('Panel Spreadsheet'!BC181),'Panel Spreadsheet'!BC181*Maturity!BC181,"")</f>
        <v>26951.321499999998</v>
      </c>
      <c r="BD181" s="3">
        <f>IF(ISNUMBER('Panel Spreadsheet'!BD181),'Panel Spreadsheet'!BD181*Maturity!BD181,"")</f>
        <v>123707.774125</v>
      </c>
      <c r="BE181" s="3">
        <f>IF(ISNUMBER('Panel Spreadsheet'!BE181),'Panel Spreadsheet'!BE181*Maturity!BE181,"")</f>
        <v>79711.85420833333</v>
      </c>
      <c r="BF181" s="3">
        <f>IF(ISNUMBER('Panel Spreadsheet'!BF181),'Panel Spreadsheet'!BF181*Maturity!BF181,"")</f>
        <v>74193.464500000002</v>
      </c>
      <c r="BG181" s="3">
        <f>IF(ISNUMBER('Panel Spreadsheet'!BG181),'Panel Spreadsheet'!BG181*Maturity!BG181,"")</f>
        <v>35822.200125000003</v>
      </c>
      <c r="BH181" s="3">
        <f>IF(ISNUMBER('Panel Spreadsheet'!BH181),'Panel Spreadsheet'!BH181*Maturity!BH181,"")</f>
        <v>11248.252833333334</v>
      </c>
      <c r="BI181" s="3">
        <f>IF(ISNUMBER('Panel Spreadsheet'!BI181),'Panel Spreadsheet'!BI181*Maturity!BI181,"")</f>
        <v>5149.04025</v>
      </c>
      <c r="BJ181" s="3">
        <f>IF(ISNUMBER('Panel Spreadsheet'!BJ181),'Panel Spreadsheet'!BJ181*Maturity!BJ181,"")</f>
        <v>933.8606666666667</v>
      </c>
      <c r="BK181" s="3" t="str">
        <f>IF(ISNUMBER('Panel Spreadsheet'!BK181),'Panel Spreadsheet'!BK181*Maturity!BK181,"")</f>
        <v/>
      </c>
      <c r="BL181" s="3" t="str">
        <f>IF(ISNUMBER('Panel Spreadsheet'!BL181),'Panel Spreadsheet'!BL181*Maturity!BL181,"")</f>
        <v/>
      </c>
      <c r="BM181" s="3" t="str">
        <f>IF(ISNUMBER('Panel Spreadsheet'!BM181),'Panel Spreadsheet'!BM181*Maturity!BM181,"")</f>
        <v/>
      </c>
    </row>
    <row r="182" spans="1:65" x14ac:dyDescent="0.35">
      <c r="A182" s="46" t="s">
        <v>129</v>
      </c>
      <c r="B182" t="s">
        <v>125</v>
      </c>
      <c r="F182" s="3">
        <f>IF(ISNUMBER('Panel Spreadsheet'!F182),'Panel Spreadsheet'!F182*Maturity!F182,"")</f>
        <v>0.72916666666666674</v>
      </c>
      <c r="G182" s="3" t="str">
        <f>IF(ISNUMBER('Panel Spreadsheet'!G182),'Panel Spreadsheet'!G182*Maturity!G182,"")</f>
        <v/>
      </c>
      <c r="H182" s="3">
        <f>IF(ISNUMBER('Panel Spreadsheet'!H182),'Panel Spreadsheet'!H182*Maturity!H182,"")</f>
        <v>0.67629166666666662</v>
      </c>
      <c r="I182" s="3">
        <f>IF(ISNUMBER('Panel Spreadsheet'!I182),'Panel Spreadsheet'!I182*Maturity!I182,"")</f>
        <v>6.25</v>
      </c>
      <c r="J182" s="3" t="str">
        <f>IF(ISNUMBER('Panel Spreadsheet'!J182),'Panel Spreadsheet'!J182*Maturity!J182,"")</f>
        <v/>
      </c>
      <c r="K182" s="3">
        <f>IF(ISNUMBER('Panel Spreadsheet'!K182),'Panel Spreadsheet'!K182*Maturity!K182,"")</f>
        <v>6</v>
      </c>
      <c r="L182" s="3">
        <f>IF(ISNUMBER('Panel Spreadsheet'!L182),'Panel Spreadsheet'!L182*Maturity!L182,"")</f>
        <v>30.015625</v>
      </c>
      <c r="M182" s="3" t="str">
        <f>IF(ISNUMBER('Panel Spreadsheet'!M182),'Panel Spreadsheet'!M182*Maturity!M182,"")</f>
        <v/>
      </c>
      <c r="N182" s="3" t="str">
        <f>IF(ISNUMBER('Panel Spreadsheet'!N182),'Panel Spreadsheet'!N182*Maturity!N182,"")</f>
        <v/>
      </c>
      <c r="O182" s="3" t="str">
        <f>IF(ISNUMBER('Panel Spreadsheet'!O182),'Panel Spreadsheet'!O182*Maturity!O182,"")</f>
        <v/>
      </c>
      <c r="P182" s="3" t="str">
        <f>IF(ISNUMBER('Panel Spreadsheet'!P182),'Panel Spreadsheet'!P182*Maturity!P182,"")</f>
        <v/>
      </c>
      <c r="Q182" s="3" t="str">
        <f>IF(ISNUMBER('Panel Spreadsheet'!Q182),'Panel Spreadsheet'!Q182*Maturity!Q182,"")</f>
        <v/>
      </c>
      <c r="R182" s="3" t="str">
        <f>IF(ISNUMBER('Panel Spreadsheet'!R182),'Panel Spreadsheet'!R182*Maturity!R182,"")</f>
        <v/>
      </c>
      <c r="S182" s="3" t="str">
        <f>IF(ISNUMBER('Panel Spreadsheet'!S182),'Panel Spreadsheet'!S182*Maturity!S182,"")</f>
        <v/>
      </c>
      <c r="T182" s="3" t="str">
        <f>IF(ISNUMBER('Panel Spreadsheet'!T182),'Panel Spreadsheet'!T182*Maturity!T182,"")</f>
        <v/>
      </c>
      <c r="U182" s="3" t="str">
        <f>IF(ISNUMBER('Panel Spreadsheet'!U182),'Panel Spreadsheet'!U182*Maturity!U182,"")</f>
        <v/>
      </c>
      <c r="V182" s="3" t="str">
        <f>IF(ISNUMBER('Panel Spreadsheet'!V182),'Panel Spreadsheet'!V182*Maturity!V182,"")</f>
        <v/>
      </c>
      <c r="W182" s="3" t="str">
        <f>IF(ISNUMBER('Panel Spreadsheet'!W182),'Panel Spreadsheet'!W182*Maturity!W182,"")</f>
        <v/>
      </c>
      <c r="X182" s="3" t="str">
        <f>IF(ISNUMBER('Panel Spreadsheet'!X182),'Panel Spreadsheet'!X182*Maturity!X182,"")</f>
        <v/>
      </c>
      <c r="Y182" s="3" t="str">
        <f>IF(ISNUMBER('Panel Spreadsheet'!Y182),'Panel Spreadsheet'!Y182*Maturity!Y182,"")</f>
        <v/>
      </c>
      <c r="Z182" s="3" t="str">
        <f>IF(ISNUMBER('Panel Spreadsheet'!Z182),'Panel Spreadsheet'!Z182*Maturity!Z182,"")</f>
        <v/>
      </c>
      <c r="AA182" s="3" t="str">
        <f>IF(ISNUMBER('Panel Spreadsheet'!AA182),'Panel Spreadsheet'!AA182*Maturity!AA182,"")</f>
        <v/>
      </c>
      <c r="AB182" s="3" t="str">
        <f>IF(ISNUMBER('Panel Spreadsheet'!AB182),'Panel Spreadsheet'!AB182*Maturity!AB182,"")</f>
        <v/>
      </c>
      <c r="AC182" s="3" t="str">
        <f>IF(ISNUMBER('Panel Spreadsheet'!AC182),'Panel Spreadsheet'!AC182*Maturity!AC182,"")</f>
        <v/>
      </c>
      <c r="AD182" s="3" t="str">
        <f>IF(ISNUMBER('Panel Spreadsheet'!AD182),'Panel Spreadsheet'!AD182*Maturity!AD182,"")</f>
        <v/>
      </c>
      <c r="AE182" s="3" t="str">
        <f>IF(ISNUMBER('Panel Spreadsheet'!AE182),'Panel Spreadsheet'!AE182*Maturity!AE182,"")</f>
        <v/>
      </c>
      <c r="AF182" s="3" t="str">
        <f>IF(ISNUMBER('Panel Spreadsheet'!AF182),'Panel Spreadsheet'!AF182*Maturity!AF182,"")</f>
        <v/>
      </c>
      <c r="AG182" s="3" t="str">
        <f>IF(ISNUMBER('Panel Spreadsheet'!AG182),'Panel Spreadsheet'!AG182*Maturity!AG182,"")</f>
        <v/>
      </c>
      <c r="AH182" s="3" t="str">
        <f>IF(ISNUMBER('Panel Spreadsheet'!AH182),'Panel Spreadsheet'!AH182*Maturity!AH182,"")</f>
        <v/>
      </c>
      <c r="AI182" s="3" t="str">
        <f>IF(ISNUMBER('Panel Spreadsheet'!AI182),'Panel Spreadsheet'!AI182*Maturity!AI182,"")</f>
        <v/>
      </c>
      <c r="AJ182" s="3" t="str">
        <f>IF(ISNUMBER('Panel Spreadsheet'!AJ182),'Panel Spreadsheet'!AJ182*Maturity!AJ182,"")</f>
        <v/>
      </c>
      <c r="AK182" s="3" t="str">
        <f>IF(ISNUMBER('Panel Spreadsheet'!AK182),'Panel Spreadsheet'!AK182*Maturity!AK182,"")</f>
        <v/>
      </c>
      <c r="AL182" s="3" t="str">
        <f>IF(ISNUMBER('Panel Spreadsheet'!AL182),'Panel Spreadsheet'!AL182*Maturity!AL182,"")</f>
        <v/>
      </c>
      <c r="AM182" s="3" t="str">
        <f>IF(ISNUMBER('Panel Spreadsheet'!AM182),'Panel Spreadsheet'!AM182*Maturity!AM182,"")</f>
        <v/>
      </c>
      <c r="AN182" s="3" t="str">
        <f>IF(ISNUMBER('Panel Spreadsheet'!AN182),'Panel Spreadsheet'!AN182*Maturity!AN182,"")</f>
        <v/>
      </c>
      <c r="AO182" s="3" t="str">
        <f>IF(ISNUMBER('Panel Spreadsheet'!AO182),'Panel Spreadsheet'!AO182*Maturity!AO182,"")</f>
        <v/>
      </c>
      <c r="AP182" s="3" t="str">
        <f>IF(ISNUMBER('Panel Spreadsheet'!AP182),'Panel Spreadsheet'!AP182*Maturity!AP182,"")</f>
        <v/>
      </c>
      <c r="AQ182" s="3" t="str">
        <f>IF(ISNUMBER('Panel Spreadsheet'!AQ182),'Panel Spreadsheet'!AQ182*Maturity!AQ182,"")</f>
        <v/>
      </c>
      <c r="AR182" s="3" t="str">
        <f>IF(ISNUMBER('Panel Spreadsheet'!AR182),'Panel Spreadsheet'!AR182*Maturity!AR182,"")</f>
        <v/>
      </c>
      <c r="AS182" s="3" t="str">
        <f>IF(ISNUMBER('Panel Spreadsheet'!AS182),'Panel Spreadsheet'!AS182*Maturity!AS182,"")</f>
        <v/>
      </c>
      <c r="AT182" s="3" t="str">
        <f>IF(ISNUMBER('Panel Spreadsheet'!AT182),'Panel Spreadsheet'!AT182*Maturity!AT182,"")</f>
        <v/>
      </c>
      <c r="AU182" s="3" t="str">
        <f>IF(ISNUMBER('Panel Spreadsheet'!AU182),'Panel Spreadsheet'!AU182*Maturity!AU182,"")</f>
        <v/>
      </c>
      <c r="AV182" s="3" t="str">
        <f>IF(ISNUMBER('Panel Spreadsheet'!AV182),'Panel Spreadsheet'!AV182*Maturity!AV182,"")</f>
        <v/>
      </c>
      <c r="AW182" s="3" t="str">
        <f>IF(ISNUMBER('Panel Spreadsheet'!AW182),'Panel Spreadsheet'!AW182*Maturity!AW182,"")</f>
        <v/>
      </c>
      <c r="AX182" s="3" t="str">
        <f>IF(ISNUMBER('Panel Spreadsheet'!AX182),'Panel Spreadsheet'!AX182*Maturity!AX182,"")</f>
        <v/>
      </c>
      <c r="AY182" s="3" t="str">
        <f>IF(ISNUMBER('Panel Spreadsheet'!AY182),'Panel Spreadsheet'!AY182*Maturity!AY182,"")</f>
        <v/>
      </c>
      <c r="AZ182" s="3" t="str">
        <f>IF(ISNUMBER('Panel Spreadsheet'!AZ182),'Panel Spreadsheet'!AZ182*Maturity!AZ182,"")</f>
        <v/>
      </c>
      <c r="BA182" s="3" t="str">
        <f>IF(ISNUMBER('Panel Spreadsheet'!BA182),'Panel Spreadsheet'!BA182*Maturity!BA182,"")</f>
        <v/>
      </c>
      <c r="BB182" s="3" t="str">
        <f>IF(ISNUMBER('Panel Spreadsheet'!BB182),'Panel Spreadsheet'!BB182*Maturity!BB182,"")</f>
        <v/>
      </c>
      <c r="BC182" s="3" t="str">
        <f>IF(ISNUMBER('Panel Spreadsheet'!BC182),'Panel Spreadsheet'!BC182*Maturity!BC182,"")</f>
        <v/>
      </c>
      <c r="BD182" s="3" t="str">
        <f>IF(ISNUMBER('Panel Spreadsheet'!BD182),'Panel Spreadsheet'!BD182*Maturity!BD182,"")</f>
        <v/>
      </c>
      <c r="BE182" s="3" t="str">
        <f>IF(ISNUMBER('Panel Spreadsheet'!BE182),'Panel Spreadsheet'!BE182*Maturity!BE182,"")</f>
        <v/>
      </c>
      <c r="BF182" s="3" t="str">
        <f>IF(ISNUMBER('Panel Spreadsheet'!BF182),'Panel Spreadsheet'!BF182*Maturity!BF182,"")</f>
        <v/>
      </c>
      <c r="BG182" s="3" t="str">
        <f>IF(ISNUMBER('Panel Spreadsheet'!BG182),'Panel Spreadsheet'!BG182*Maturity!BG182,"")</f>
        <v/>
      </c>
      <c r="BH182" s="3" t="str">
        <f>IF(ISNUMBER('Panel Spreadsheet'!BH182),'Panel Spreadsheet'!BH182*Maturity!BH182,"")</f>
        <v/>
      </c>
      <c r="BI182" s="3" t="str">
        <f>IF(ISNUMBER('Panel Spreadsheet'!BI182),'Panel Spreadsheet'!BI182*Maturity!BI182,"")</f>
        <v/>
      </c>
      <c r="BJ182" s="3" t="str">
        <f>IF(ISNUMBER('Panel Spreadsheet'!BJ182),'Panel Spreadsheet'!BJ182*Maturity!BJ182,"")</f>
        <v/>
      </c>
      <c r="BK182" s="3" t="str">
        <f>IF(ISNUMBER('Panel Spreadsheet'!BK182),'Panel Spreadsheet'!BK182*Maturity!BK182,"")</f>
        <v/>
      </c>
      <c r="BL182" s="3" t="str">
        <f>IF(ISNUMBER('Panel Spreadsheet'!BL182),'Panel Spreadsheet'!BL182*Maturity!BL182,"")</f>
        <v/>
      </c>
      <c r="BM182" s="3" t="str">
        <f>IF(ISNUMBER('Panel Spreadsheet'!BM182),'Panel Spreadsheet'!BM182*Maturity!BM182,"")</f>
        <v/>
      </c>
    </row>
    <row r="183" spans="1:65" ht="29" x14ac:dyDescent="0.35">
      <c r="A183" s="46" t="s">
        <v>130</v>
      </c>
      <c r="B183" t="s">
        <v>125</v>
      </c>
      <c r="F183" s="3" t="str">
        <f>IF(ISNUMBER('Panel Spreadsheet'!F183),'Panel Spreadsheet'!F183*Maturity!F183,"")</f>
        <v/>
      </c>
      <c r="G183" s="3" t="str">
        <f>IF(ISNUMBER('Panel Spreadsheet'!G183),'Panel Spreadsheet'!G183*Maturity!G183,"")</f>
        <v/>
      </c>
      <c r="H183" s="3">
        <f>IF(ISNUMBER('Panel Spreadsheet'!H183),'Panel Spreadsheet'!H183*Maturity!H183,"")</f>
        <v>6.1460000000000008</v>
      </c>
      <c r="I183" s="3">
        <f>IF(ISNUMBER('Panel Spreadsheet'!I183),'Panel Spreadsheet'!I183*Maturity!I183,"")</f>
        <v>32.265500000000003</v>
      </c>
      <c r="J183" s="3" t="str">
        <f>IF(ISNUMBER('Panel Spreadsheet'!J183),'Panel Spreadsheet'!J183*Maturity!J183,"")</f>
        <v/>
      </c>
      <c r="K183" s="3" t="str">
        <f>IF(ISNUMBER('Panel Spreadsheet'!K183),'Panel Spreadsheet'!K183*Maturity!K183,"")</f>
        <v/>
      </c>
      <c r="L183" s="3" t="str">
        <f>IF(ISNUMBER('Panel Spreadsheet'!L183),'Panel Spreadsheet'!L183*Maturity!L183,"")</f>
        <v/>
      </c>
      <c r="M183" s="3" t="str">
        <f>IF(ISNUMBER('Panel Spreadsheet'!M183),'Panel Spreadsheet'!M183*Maturity!M183,"")</f>
        <v/>
      </c>
      <c r="N183" s="3" t="str">
        <f>IF(ISNUMBER('Panel Spreadsheet'!N183),'Panel Spreadsheet'!N183*Maturity!N183,"")</f>
        <v/>
      </c>
      <c r="O183" s="3" t="str">
        <f>IF(ISNUMBER('Panel Spreadsheet'!O183),'Panel Spreadsheet'!O183*Maturity!O183,"")</f>
        <v/>
      </c>
      <c r="P183" s="3" t="str">
        <f>IF(ISNUMBER('Panel Spreadsheet'!P183),'Panel Spreadsheet'!P183*Maturity!P183,"")</f>
        <v/>
      </c>
      <c r="Q183" s="3" t="str">
        <f>IF(ISNUMBER('Panel Spreadsheet'!Q183),'Panel Spreadsheet'!Q183*Maturity!Q183,"")</f>
        <v/>
      </c>
      <c r="R183" s="3" t="str">
        <f>IF(ISNUMBER('Panel Spreadsheet'!R183),'Panel Spreadsheet'!R183*Maturity!R183,"")</f>
        <v/>
      </c>
      <c r="S183" s="3" t="str">
        <f>IF(ISNUMBER('Panel Spreadsheet'!S183),'Panel Spreadsheet'!S183*Maturity!S183,"")</f>
        <v/>
      </c>
      <c r="T183" s="3" t="str">
        <f>IF(ISNUMBER('Panel Spreadsheet'!T183),'Panel Spreadsheet'!T183*Maturity!T183,"")</f>
        <v/>
      </c>
      <c r="U183" s="3" t="str">
        <f>IF(ISNUMBER('Panel Spreadsheet'!U183),'Panel Spreadsheet'!U183*Maturity!U183,"")</f>
        <v/>
      </c>
      <c r="V183" s="3" t="str">
        <f>IF(ISNUMBER('Panel Spreadsheet'!V183),'Panel Spreadsheet'!V183*Maturity!V183,"")</f>
        <v/>
      </c>
      <c r="W183" s="3" t="str">
        <f>IF(ISNUMBER('Panel Spreadsheet'!W183),'Panel Spreadsheet'!W183*Maturity!W183,"")</f>
        <v/>
      </c>
      <c r="X183" s="3" t="str">
        <f>IF(ISNUMBER('Panel Spreadsheet'!X183),'Panel Spreadsheet'!X183*Maturity!X183,"")</f>
        <v/>
      </c>
      <c r="Y183" s="3" t="str">
        <f>IF(ISNUMBER('Panel Spreadsheet'!Y183),'Panel Spreadsheet'!Y183*Maturity!Y183,"")</f>
        <v/>
      </c>
      <c r="Z183" s="3" t="str">
        <f>IF(ISNUMBER('Panel Spreadsheet'!Z183),'Panel Spreadsheet'!Z183*Maturity!Z183,"")</f>
        <v/>
      </c>
      <c r="AA183" s="3" t="str">
        <f>IF(ISNUMBER('Panel Spreadsheet'!AA183),'Panel Spreadsheet'!AA183*Maturity!AA183,"")</f>
        <v/>
      </c>
      <c r="AB183" s="3" t="str">
        <f>IF(ISNUMBER('Panel Spreadsheet'!AB183),'Panel Spreadsheet'!AB183*Maturity!AB183,"")</f>
        <v/>
      </c>
      <c r="AC183" s="3" t="str">
        <f>IF(ISNUMBER('Panel Spreadsheet'!AC183),'Panel Spreadsheet'!AC183*Maturity!AC183,"")</f>
        <v/>
      </c>
      <c r="AD183" s="3" t="str">
        <f>IF(ISNUMBER('Panel Spreadsheet'!AD183),'Panel Spreadsheet'!AD183*Maturity!AD183,"")</f>
        <v/>
      </c>
      <c r="AE183" s="3" t="str">
        <f>IF(ISNUMBER('Panel Spreadsheet'!AE183),'Panel Spreadsheet'!AE183*Maturity!AE183,"")</f>
        <v/>
      </c>
      <c r="AF183" s="3" t="str">
        <f>IF(ISNUMBER('Panel Spreadsheet'!AF183),'Panel Spreadsheet'!AF183*Maturity!AF183,"")</f>
        <v/>
      </c>
      <c r="AG183" s="3" t="str">
        <f>IF(ISNUMBER('Panel Spreadsheet'!AG183),'Panel Spreadsheet'!AG183*Maturity!AG183,"")</f>
        <v/>
      </c>
      <c r="AH183" s="3" t="str">
        <f>IF(ISNUMBER('Panel Spreadsheet'!AH183),'Panel Spreadsheet'!AH183*Maturity!AH183,"")</f>
        <v/>
      </c>
      <c r="AI183" s="3" t="str">
        <f>IF(ISNUMBER('Panel Spreadsheet'!AI183),'Panel Spreadsheet'!AI183*Maturity!AI183,"")</f>
        <v/>
      </c>
      <c r="AJ183" s="3" t="str">
        <f>IF(ISNUMBER('Panel Spreadsheet'!AJ183),'Panel Spreadsheet'!AJ183*Maturity!AJ183,"")</f>
        <v/>
      </c>
      <c r="AK183" s="3" t="str">
        <f>IF(ISNUMBER('Panel Spreadsheet'!AK183),'Panel Spreadsheet'!AK183*Maturity!AK183,"")</f>
        <v/>
      </c>
      <c r="AL183" s="3" t="str">
        <f>IF(ISNUMBER('Panel Spreadsheet'!AL183),'Panel Spreadsheet'!AL183*Maturity!AL183,"")</f>
        <v/>
      </c>
      <c r="AM183" s="3" t="str">
        <f>IF(ISNUMBER('Panel Spreadsheet'!AM183),'Panel Spreadsheet'!AM183*Maturity!AM183,"")</f>
        <v/>
      </c>
      <c r="AN183" s="3" t="str">
        <f>IF(ISNUMBER('Panel Spreadsheet'!AN183),'Panel Spreadsheet'!AN183*Maturity!AN183,"")</f>
        <v/>
      </c>
      <c r="AO183" s="3" t="str">
        <f>IF(ISNUMBER('Panel Spreadsheet'!AO183),'Panel Spreadsheet'!AO183*Maturity!AO183,"")</f>
        <v/>
      </c>
      <c r="AP183" s="3" t="str">
        <f>IF(ISNUMBER('Panel Spreadsheet'!AP183),'Panel Spreadsheet'!AP183*Maturity!AP183,"")</f>
        <v/>
      </c>
      <c r="AQ183" s="3" t="str">
        <f>IF(ISNUMBER('Panel Spreadsheet'!AQ183),'Panel Spreadsheet'!AQ183*Maturity!AQ183,"")</f>
        <v/>
      </c>
      <c r="AR183" s="3" t="str">
        <f>IF(ISNUMBER('Panel Spreadsheet'!AR183),'Panel Spreadsheet'!AR183*Maturity!AR183,"")</f>
        <v/>
      </c>
      <c r="AS183" s="3" t="str">
        <f>IF(ISNUMBER('Panel Spreadsheet'!AS183),'Panel Spreadsheet'!AS183*Maturity!AS183,"")</f>
        <v/>
      </c>
      <c r="AT183" s="3" t="str">
        <f>IF(ISNUMBER('Panel Spreadsheet'!AT183),'Panel Spreadsheet'!AT183*Maturity!AT183,"")</f>
        <v/>
      </c>
      <c r="AU183" s="3" t="str">
        <f>IF(ISNUMBER('Panel Spreadsheet'!AU183),'Panel Spreadsheet'!AU183*Maturity!AU183,"")</f>
        <v/>
      </c>
      <c r="AV183" s="3" t="str">
        <f>IF(ISNUMBER('Panel Spreadsheet'!AV183),'Panel Spreadsheet'!AV183*Maturity!AV183,"")</f>
        <v/>
      </c>
      <c r="AW183" s="3" t="str">
        <f>IF(ISNUMBER('Panel Spreadsheet'!AW183),'Panel Spreadsheet'!AW183*Maturity!AW183,"")</f>
        <v/>
      </c>
      <c r="AX183" s="3" t="str">
        <f>IF(ISNUMBER('Panel Spreadsheet'!AX183),'Panel Spreadsheet'!AX183*Maturity!AX183,"")</f>
        <v/>
      </c>
      <c r="AY183" s="3" t="str">
        <f>IF(ISNUMBER('Panel Spreadsheet'!AY183),'Panel Spreadsheet'!AY183*Maturity!AY183,"")</f>
        <v/>
      </c>
      <c r="AZ183" s="3" t="str">
        <f>IF(ISNUMBER('Panel Spreadsheet'!AZ183),'Panel Spreadsheet'!AZ183*Maturity!AZ183,"")</f>
        <v/>
      </c>
      <c r="BA183" s="3" t="str">
        <f>IF(ISNUMBER('Panel Spreadsheet'!BA183),'Panel Spreadsheet'!BA183*Maturity!BA183,"")</f>
        <v/>
      </c>
      <c r="BB183" s="3" t="str">
        <f>IF(ISNUMBER('Panel Spreadsheet'!BB183),'Panel Spreadsheet'!BB183*Maturity!BB183,"")</f>
        <v/>
      </c>
      <c r="BC183" s="3" t="str">
        <f>IF(ISNUMBER('Panel Spreadsheet'!BC183),'Panel Spreadsheet'!BC183*Maturity!BC183,"")</f>
        <v/>
      </c>
      <c r="BD183" s="3" t="str">
        <f>IF(ISNUMBER('Panel Spreadsheet'!BD183),'Panel Spreadsheet'!BD183*Maturity!BD183,"")</f>
        <v/>
      </c>
      <c r="BE183" s="3" t="str">
        <f>IF(ISNUMBER('Panel Spreadsheet'!BE183),'Panel Spreadsheet'!BE183*Maturity!BE183,"")</f>
        <v/>
      </c>
      <c r="BF183" s="3" t="str">
        <f>IF(ISNUMBER('Panel Spreadsheet'!BF183),'Panel Spreadsheet'!BF183*Maturity!BF183,"")</f>
        <v/>
      </c>
      <c r="BG183" s="3" t="str">
        <f>IF(ISNUMBER('Panel Spreadsheet'!BG183),'Panel Spreadsheet'!BG183*Maturity!BG183,"")</f>
        <v/>
      </c>
      <c r="BH183" s="3" t="str">
        <f>IF(ISNUMBER('Panel Spreadsheet'!BH183),'Panel Spreadsheet'!BH183*Maturity!BH183,"")</f>
        <v/>
      </c>
      <c r="BI183" s="3" t="str">
        <f>IF(ISNUMBER('Panel Spreadsheet'!BI183),'Panel Spreadsheet'!BI183*Maturity!BI183,"")</f>
        <v/>
      </c>
      <c r="BJ183" s="3" t="str">
        <f>IF(ISNUMBER('Panel Spreadsheet'!BJ183),'Panel Spreadsheet'!BJ183*Maturity!BJ183,"")</f>
        <v/>
      </c>
      <c r="BK183" s="3" t="str">
        <f>IF(ISNUMBER('Panel Spreadsheet'!BK183),'Panel Spreadsheet'!BK183*Maturity!BK183,"")</f>
        <v/>
      </c>
      <c r="BL183" s="3" t="str">
        <f>IF(ISNUMBER('Panel Spreadsheet'!BL183),'Panel Spreadsheet'!BL183*Maturity!BL183,"")</f>
        <v/>
      </c>
      <c r="BM183" s="3" t="str">
        <f>IF(ISNUMBER('Panel Spreadsheet'!BM183),'Panel Spreadsheet'!BM183*Maturity!BM183,"")</f>
        <v/>
      </c>
    </row>
    <row r="184" spans="1:65" ht="58" x14ac:dyDescent="0.35">
      <c r="A184" s="46" t="s">
        <v>131</v>
      </c>
      <c r="B184" t="s">
        <v>115</v>
      </c>
      <c r="F184" s="3" t="str">
        <f>IF(ISNUMBER('Panel Spreadsheet'!F184),'Panel Spreadsheet'!F184*Maturity!F184,"")</f>
        <v/>
      </c>
      <c r="G184" s="3" t="str">
        <f>IF(ISNUMBER('Panel Spreadsheet'!G184),'Panel Spreadsheet'!G184*Maturity!G184,"")</f>
        <v/>
      </c>
      <c r="H184" s="3">
        <f>IF(ISNUMBER('Panel Spreadsheet'!H184),'Panel Spreadsheet'!H184*Maturity!H184,"")</f>
        <v>2152</v>
      </c>
      <c r="I184" s="3" t="str">
        <f>IF(ISNUMBER('Panel Spreadsheet'!I184),'Panel Spreadsheet'!I184*Maturity!I184,"")</f>
        <v/>
      </c>
      <c r="J184" s="3" t="str">
        <f>IF(ISNUMBER('Panel Spreadsheet'!J184),'Panel Spreadsheet'!J184*Maturity!J184,"")</f>
        <v/>
      </c>
      <c r="K184" s="3" t="str">
        <f>IF(ISNUMBER('Panel Spreadsheet'!K184),'Panel Spreadsheet'!K184*Maturity!K184,"")</f>
        <v/>
      </c>
      <c r="L184" s="3" t="str">
        <f>IF(ISNUMBER('Panel Spreadsheet'!L184),'Panel Spreadsheet'!L184*Maturity!L184,"")</f>
        <v/>
      </c>
      <c r="M184" s="3" t="str">
        <f>IF(ISNUMBER('Panel Spreadsheet'!M184),'Panel Spreadsheet'!M184*Maturity!M184,"")</f>
        <v/>
      </c>
      <c r="N184" s="3" t="str">
        <f>IF(ISNUMBER('Panel Spreadsheet'!N184),'Panel Spreadsheet'!N184*Maturity!N184,"")</f>
        <v/>
      </c>
      <c r="O184" s="3" t="str">
        <f>IF(ISNUMBER('Panel Spreadsheet'!O184),'Panel Spreadsheet'!O184*Maturity!O184,"")</f>
        <v/>
      </c>
      <c r="P184" s="3" t="str">
        <f>IF(ISNUMBER('Panel Spreadsheet'!P184),'Panel Spreadsheet'!P184*Maturity!P184,"")</f>
        <v/>
      </c>
      <c r="Q184" s="3" t="str">
        <f>IF(ISNUMBER('Panel Spreadsheet'!Q184),'Panel Spreadsheet'!Q184*Maturity!Q184,"")</f>
        <v/>
      </c>
      <c r="R184" s="3" t="str">
        <f>IF(ISNUMBER('Panel Spreadsheet'!R184),'Panel Spreadsheet'!R184*Maturity!R184,"")</f>
        <v/>
      </c>
      <c r="S184" s="3" t="str">
        <f>IF(ISNUMBER('Panel Spreadsheet'!S184),'Panel Spreadsheet'!S184*Maturity!S184,"")</f>
        <v/>
      </c>
      <c r="T184" s="3" t="str">
        <f>IF(ISNUMBER('Panel Spreadsheet'!T184),'Panel Spreadsheet'!T184*Maturity!T184,"")</f>
        <v/>
      </c>
      <c r="U184" s="3" t="str">
        <f>IF(ISNUMBER('Panel Spreadsheet'!U184),'Panel Spreadsheet'!U184*Maturity!U184,"")</f>
        <v/>
      </c>
      <c r="V184" s="3" t="str">
        <f>IF(ISNUMBER('Panel Spreadsheet'!V184),'Panel Spreadsheet'!V184*Maturity!V184,"")</f>
        <v/>
      </c>
      <c r="W184" s="3" t="str">
        <f>IF(ISNUMBER('Panel Spreadsheet'!W184),'Panel Spreadsheet'!W184*Maturity!W184,"")</f>
        <v/>
      </c>
      <c r="X184" s="3" t="str">
        <f>IF(ISNUMBER('Panel Spreadsheet'!X184),'Panel Spreadsheet'!X184*Maturity!X184,"")</f>
        <v/>
      </c>
      <c r="Y184" s="3" t="str">
        <f>IF(ISNUMBER('Panel Spreadsheet'!Y184),'Panel Spreadsheet'!Y184*Maturity!Y184,"")</f>
        <v/>
      </c>
      <c r="Z184" s="3" t="str">
        <f>IF(ISNUMBER('Panel Spreadsheet'!Z184),'Panel Spreadsheet'!Z184*Maturity!Z184,"")</f>
        <v/>
      </c>
      <c r="AA184" s="3" t="str">
        <f>IF(ISNUMBER('Panel Spreadsheet'!AA184),'Panel Spreadsheet'!AA184*Maturity!AA184,"")</f>
        <v/>
      </c>
      <c r="AB184" s="3" t="str">
        <f>IF(ISNUMBER('Panel Spreadsheet'!AB184),'Panel Spreadsheet'!AB184*Maturity!AB184,"")</f>
        <v/>
      </c>
      <c r="AC184" s="3" t="str">
        <f>IF(ISNUMBER('Panel Spreadsheet'!AC184),'Panel Spreadsheet'!AC184*Maturity!AC184,"")</f>
        <v/>
      </c>
      <c r="AD184" s="3" t="str">
        <f>IF(ISNUMBER('Panel Spreadsheet'!AD184),'Panel Spreadsheet'!AD184*Maturity!AD184,"")</f>
        <v/>
      </c>
      <c r="AE184" s="3" t="str">
        <f>IF(ISNUMBER('Panel Spreadsheet'!AE184),'Panel Spreadsheet'!AE184*Maturity!AE184,"")</f>
        <v/>
      </c>
      <c r="AF184" s="3" t="str">
        <f>IF(ISNUMBER('Panel Spreadsheet'!AF184),'Panel Spreadsheet'!AF184*Maturity!AF184,"")</f>
        <v/>
      </c>
      <c r="AG184" s="3" t="str">
        <f>IF(ISNUMBER('Panel Spreadsheet'!AG184),'Panel Spreadsheet'!AG184*Maturity!AG184,"")</f>
        <v/>
      </c>
      <c r="AH184" s="3" t="str">
        <f>IF(ISNUMBER('Panel Spreadsheet'!AH184),'Panel Spreadsheet'!AH184*Maturity!AH184,"")</f>
        <v/>
      </c>
      <c r="AI184" s="3" t="str">
        <f>IF(ISNUMBER('Panel Spreadsheet'!AI184),'Panel Spreadsheet'!AI184*Maturity!AI184,"")</f>
        <v/>
      </c>
      <c r="AJ184" s="3" t="str">
        <f>IF(ISNUMBER('Panel Spreadsheet'!AJ184),'Panel Spreadsheet'!AJ184*Maturity!AJ184,"")</f>
        <v/>
      </c>
      <c r="AK184" s="3" t="str">
        <f>IF(ISNUMBER('Panel Spreadsheet'!AK184),'Panel Spreadsheet'!AK184*Maturity!AK184,"")</f>
        <v/>
      </c>
      <c r="AL184" s="3" t="str">
        <f>IF(ISNUMBER('Panel Spreadsheet'!AL184),'Panel Spreadsheet'!AL184*Maturity!AL184,"")</f>
        <v/>
      </c>
      <c r="AM184" s="3" t="str">
        <f>IF(ISNUMBER('Panel Spreadsheet'!AM184),'Panel Spreadsheet'!AM184*Maturity!AM184,"")</f>
        <v/>
      </c>
      <c r="AN184" s="3" t="str">
        <f>IF(ISNUMBER('Panel Spreadsheet'!AN184),'Panel Spreadsheet'!AN184*Maturity!AN184,"")</f>
        <v/>
      </c>
      <c r="AO184" s="3" t="str">
        <f>IF(ISNUMBER('Panel Spreadsheet'!AO184),'Panel Spreadsheet'!AO184*Maturity!AO184,"")</f>
        <v/>
      </c>
      <c r="AP184" s="3" t="str">
        <f>IF(ISNUMBER('Panel Spreadsheet'!AP184),'Panel Spreadsheet'!AP184*Maturity!AP184,"")</f>
        <v/>
      </c>
      <c r="AQ184" s="3" t="str">
        <f>IF(ISNUMBER('Panel Spreadsheet'!AQ184),'Panel Spreadsheet'!AQ184*Maturity!AQ184,"")</f>
        <v/>
      </c>
      <c r="AR184" s="3" t="str">
        <f>IF(ISNUMBER('Panel Spreadsheet'!AR184),'Panel Spreadsheet'!AR184*Maturity!AR184,"")</f>
        <v/>
      </c>
      <c r="AS184" s="3" t="str">
        <f>IF(ISNUMBER('Panel Spreadsheet'!AS184),'Panel Spreadsheet'!AS184*Maturity!AS184,"")</f>
        <v/>
      </c>
      <c r="AT184" s="3" t="str">
        <f>IF(ISNUMBER('Panel Spreadsheet'!AT184),'Panel Spreadsheet'!AT184*Maturity!AT184,"")</f>
        <v/>
      </c>
      <c r="AU184" s="3" t="str">
        <f>IF(ISNUMBER('Panel Spreadsheet'!AU184),'Panel Spreadsheet'!AU184*Maturity!AU184,"")</f>
        <v/>
      </c>
      <c r="AV184" s="3" t="str">
        <f>IF(ISNUMBER('Panel Spreadsheet'!AV184),'Panel Spreadsheet'!AV184*Maturity!AV184,"")</f>
        <v/>
      </c>
      <c r="AW184" s="3" t="str">
        <f>IF(ISNUMBER('Panel Spreadsheet'!AW184),'Panel Spreadsheet'!AW184*Maturity!AW184,"")</f>
        <v/>
      </c>
      <c r="AX184" s="3" t="str">
        <f>IF(ISNUMBER('Panel Spreadsheet'!AX184),'Panel Spreadsheet'!AX184*Maturity!AX184,"")</f>
        <v/>
      </c>
      <c r="AY184" s="3" t="str">
        <f>IF(ISNUMBER('Panel Spreadsheet'!AY184),'Panel Spreadsheet'!AY184*Maturity!AY184,"")</f>
        <v/>
      </c>
      <c r="AZ184" s="3" t="str">
        <f>IF(ISNUMBER('Panel Spreadsheet'!AZ184),'Panel Spreadsheet'!AZ184*Maturity!AZ184,"")</f>
        <v/>
      </c>
      <c r="BA184" s="3" t="str">
        <f>IF(ISNUMBER('Panel Spreadsheet'!BA184),'Panel Spreadsheet'!BA184*Maturity!BA184,"")</f>
        <v/>
      </c>
      <c r="BB184" s="3" t="str">
        <f>IF(ISNUMBER('Panel Spreadsheet'!BB184),'Panel Spreadsheet'!BB184*Maturity!BB184,"")</f>
        <v/>
      </c>
      <c r="BC184" s="3" t="str">
        <f>IF(ISNUMBER('Panel Spreadsheet'!BC184),'Panel Spreadsheet'!BC184*Maturity!BC184,"")</f>
        <v/>
      </c>
      <c r="BD184" s="3" t="str">
        <f>IF(ISNUMBER('Panel Spreadsheet'!BD184),'Panel Spreadsheet'!BD184*Maturity!BD184,"")</f>
        <v/>
      </c>
      <c r="BE184" s="3" t="str">
        <f>IF(ISNUMBER('Panel Spreadsheet'!BE184),'Panel Spreadsheet'!BE184*Maturity!BE184,"")</f>
        <v/>
      </c>
      <c r="BF184" s="3" t="str">
        <f>IF(ISNUMBER('Panel Spreadsheet'!BF184),'Panel Spreadsheet'!BF184*Maturity!BF184,"")</f>
        <v/>
      </c>
      <c r="BG184" s="3" t="str">
        <f>IF(ISNUMBER('Panel Spreadsheet'!BG184),'Panel Spreadsheet'!BG184*Maturity!BG184,"")</f>
        <v/>
      </c>
      <c r="BH184" s="3" t="str">
        <f>IF(ISNUMBER('Panel Spreadsheet'!BH184),'Panel Spreadsheet'!BH184*Maturity!BH184,"")</f>
        <v/>
      </c>
      <c r="BI184" s="3" t="str">
        <f>IF(ISNUMBER('Panel Spreadsheet'!BI184),'Panel Spreadsheet'!BI184*Maturity!BI184,"")</f>
        <v/>
      </c>
      <c r="BJ184" s="3" t="str">
        <f>IF(ISNUMBER('Panel Spreadsheet'!BJ184),'Panel Spreadsheet'!BJ184*Maturity!BJ184,"")</f>
        <v/>
      </c>
      <c r="BK184" s="3" t="str">
        <f>IF(ISNUMBER('Panel Spreadsheet'!BK184),'Panel Spreadsheet'!BK184*Maturity!BK184,"")</f>
        <v/>
      </c>
      <c r="BL184" s="3" t="str">
        <f>IF(ISNUMBER('Panel Spreadsheet'!BL184),'Panel Spreadsheet'!BL184*Maturity!BL184,"")</f>
        <v/>
      </c>
      <c r="BM184" s="3" t="str">
        <f>IF(ISNUMBER('Panel Spreadsheet'!BM184),'Panel Spreadsheet'!BM184*Maturity!BM184,"")</f>
        <v/>
      </c>
    </row>
    <row r="185" spans="1:65" ht="29" x14ac:dyDescent="0.35">
      <c r="A185" s="46" t="s">
        <v>132</v>
      </c>
      <c r="B185" t="s">
        <v>125</v>
      </c>
      <c r="F185" s="3" t="str">
        <f>IF(ISNUMBER('Panel Spreadsheet'!F185),'Panel Spreadsheet'!F185*Maturity!F185,"")</f>
        <v/>
      </c>
      <c r="G185" s="3" t="str">
        <f>IF(ISNUMBER('Panel Spreadsheet'!G185),'Panel Spreadsheet'!G185*Maturity!G185,"")</f>
        <v/>
      </c>
      <c r="H185" s="3" t="str">
        <f>IF(ISNUMBER('Panel Spreadsheet'!H185),'Panel Spreadsheet'!H185*Maturity!H185,"")</f>
        <v/>
      </c>
      <c r="I185" s="3" t="str">
        <f>IF(ISNUMBER('Panel Spreadsheet'!I185),'Panel Spreadsheet'!I185*Maturity!I185,"")</f>
        <v/>
      </c>
      <c r="J185" s="3">
        <f>IF(ISNUMBER('Panel Spreadsheet'!J185),'Panel Spreadsheet'!J185*Maturity!J185,"")</f>
        <v>37.657249999999998</v>
      </c>
      <c r="K185" s="3" t="str">
        <f>IF(ISNUMBER('Panel Spreadsheet'!K185),'Panel Spreadsheet'!K185*Maturity!K185,"")</f>
        <v/>
      </c>
      <c r="L185" s="3" t="str">
        <f>IF(ISNUMBER('Panel Spreadsheet'!L185),'Panel Spreadsheet'!L185*Maturity!L185,"")</f>
        <v/>
      </c>
      <c r="M185" s="3" t="str">
        <f>IF(ISNUMBER('Panel Spreadsheet'!M185),'Panel Spreadsheet'!M185*Maturity!M185,"")</f>
        <v/>
      </c>
      <c r="N185" s="3" t="str">
        <f>IF(ISNUMBER('Panel Spreadsheet'!N185),'Panel Spreadsheet'!N185*Maturity!N185,"")</f>
        <v/>
      </c>
      <c r="O185" s="3" t="str">
        <f>IF(ISNUMBER('Panel Spreadsheet'!O185),'Panel Spreadsheet'!O185*Maturity!O185,"")</f>
        <v/>
      </c>
      <c r="P185" s="3" t="str">
        <f>IF(ISNUMBER('Panel Spreadsheet'!P185),'Panel Spreadsheet'!P185*Maturity!P185,"")</f>
        <v/>
      </c>
      <c r="Q185" s="3" t="str">
        <f>IF(ISNUMBER('Panel Spreadsheet'!Q185),'Panel Spreadsheet'!Q185*Maturity!Q185,"")</f>
        <v/>
      </c>
      <c r="R185" s="3" t="str">
        <f>IF(ISNUMBER('Panel Spreadsheet'!R185),'Panel Spreadsheet'!R185*Maturity!R185,"")</f>
        <v/>
      </c>
      <c r="S185" s="3" t="str">
        <f>IF(ISNUMBER('Panel Spreadsheet'!S185),'Panel Spreadsheet'!S185*Maturity!S185,"")</f>
        <v/>
      </c>
      <c r="T185" s="3" t="str">
        <f>IF(ISNUMBER('Panel Spreadsheet'!T185),'Panel Spreadsheet'!T185*Maturity!T185,"")</f>
        <v/>
      </c>
      <c r="U185" s="3" t="str">
        <f>IF(ISNUMBER('Panel Spreadsheet'!U185),'Panel Spreadsheet'!U185*Maturity!U185,"")</f>
        <v/>
      </c>
      <c r="V185" s="3" t="str">
        <f>IF(ISNUMBER('Panel Spreadsheet'!V185),'Panel Spreadsheet'!V185*Maturity!V185,"")</f>
        <v/>
      </c>
      <c r="W185" s="3" t="str">
        <f>IF(ISNUMBER('Panel Spreadsheet'!W185),'Panel Spreadsheet'!W185*Maturity!W185,"")</f>
        <v/>
      </c>
      <c r="X185" s="3" t="str">
        <f>IF(ISNUMBER('Panel Spreadsheet'!X185),'Panel Spreadsheet'!X185*Maturity!X185,"")</f>
        <v/>
      </c>
      <c r="Y185" s="3" t="str">
        <f>IF(ISNUMBER('Panel Spreadsheet'!Y185),'Panel Spreadsheet'!Y185*Maturity!Y185,"")</f>
        <v/>
      </c>
      <c r="Z185" s="3" t="str">
        <f>IF(ISNUMBER('Panel Spreadsheet'!Z185),'Panel Spreadsheet'!Z185*Maturity!Z185,"")</f>
        <v/>
      </c>
      <c r="AA185" s="3" t="str">
        <f>IF(ISNUMBER('Panel Spreadsheet'!AA185),'Panel Spreadsheet'!AA185*Maturity!AA185,"")</f>
        <v/>
      </c>
      <c r="AB185" s="3" t="str">
        <f>IF(ISNUMBER('Panel Spreadsheet'!AB185),'Panel Spreadsheet'!AB185*Maturity!AB185,"")</f>
        <v/>
      </c>
      <c r="AC185" s="3" t="str">
        <f>IF(ISNUMBER('Panel Spreadsheet'!AC185),'Panel Spreadsheet'!AC185*Maturity!AC185,"")</f>
        <v/>
      </c>
      <c r="AD185" s="3" t="str">
        <f>IF(ISNUMBER('Panel Spreadsheet'!AD185),'Panel Spreadsheet'!AD185*Maturity!AD185,"")</f>
        <v/>
      </c>
      <c r="AE185" s="3" t="str">
        <f>IF(ISNUMBER('Panel Spreadsheet'!AE185),'Panel Spreadsheet'!AE185*Maturity!AE185,"")</f>
        <v/>
      </c>
      <c r="AF185" s="3" t="str">
        <f>IF(ISNUMBER('Panel Spreadsheet'!AF185),'Panel Spreadsheet'!AF185*Maturity!AF185,"")</f>
        <v/>
      </c>
      <c r="AG185" s="3" t="str">
        <f>IF(ISNUMBER('Panel Spreadsheet'!AG185),'Panel Spreadsheet'!AG185*Maturity!AG185,"")</f>
        <v/>
      </c>
      <c r="AH185" s="3" t="str">
        <f>IF(ISNUMBER('Panel Spreadsheet'!AH185),'Panel Spreadsheet'!AH185*Maturity!AH185,"")</f>
        <v/>
      </c>
      <c r="AI185" s="3" t="str">
        <f>IF(ISNUMBER('Panel Spreadsheet'!AI185),'Panel Spreadsheet'!AI185*Maturity!AI185,"")</f>
        <v/>
      </c>
      <c r="AJ185" s="3" t="str">
        <f>IF(ISNUMBER('Panel Spreadsheet'!AJ185),'Panel Spreadsheet'!AJ185*Maturity!AJ185,"")</f>
        <v/>
      </c>
      <c r="AK185" s="3" t="str">
        <f>IF(ISNUMBER('Panel Spreadsheet'!AK185),'Panel Spreadsheet'!AK185*Maturity!AK185,"")</f>
        <v/>
      </c>
      <c r="AL185" s="3" t="str">
        <f>IF(ISNUMBER('Panel Spreadsheet'!AL185),'Panel Spreadsheet'!AL185*Maturity!AL185,"")</f>
        <v/>
      </c>
      <c r="AM185" s="3" t="str">
        <f>IF(ISNUMBER('Panel Spreadsheet'!AM185),'Panel Spreadsheet'!AM185*Maturity!AM185,"")</f>
        <v/>
      </c>
      <c r="AN185" s="3" t="str">
        <f>IF(ISNUMBER('Panel Spreadsheet'!AN185),'Panel Spreadsheet'!AN185*Maturity!AN185,"")</f>
        <v/>
      </c>
      <c r="AO185" s="3" t="str">
        <f>IF(ISNUMBER('Panel Spreadsheet'!AO185),'Panel Spreadsheet'!AO185*Maturity!AO185,"")</f>
        <v/>
      </c>
      <c r="AP185" s="3" t="str">
        <f>IF(ISNUMBER('Panel Spreadsheet'!AP185),'Panel Spreadsheet'!AP185*Maturity!AP185,"")</f>
        <v/>
      </c>
      <c r="AQ185" s="3" t="str">
        <f>IF(ISNUMBER('Panel Spreadsheet'!AQ185),'Panel Spreadsheet'!AQ185*Maturity!AQ185,"")</f>
        <v/>
      </c>
      <c r="AR185" s="3" t="str">
        <f>IF(ISNUMBER('Panel Spreadsheet'!AR185),'Panel Spreadsheet'!AR185*Maturity!AR185,"")</f>
        <v/>
      </c>
      <c r="AS185" s="3" t="str">
        <f>IF(ISNUMBER('Panel Spreadsheet'!AS185),'Panel Spreadsheet'!AS185*Maturity!AS185,"")</f>
        <v/>
      </c>
      <c r="AT185" s="3" t="str">
        <f>IF(ISNUMBER('Panel Spreadsheet'!AT185),'Panel Spreadsheet'!AT185*Maturity!AT185,"")</f>
        <v/>
      </c>
      <c r="AU185" s="3" t="str">
        <f>IF(ISNUMBER('Panel Spreadsheet'!AU185),'Panel Spreadsheet'!AU185*Maturity!AU185,"")</f>
        <v/>
      </c>
      <c r="AV185" s="3" t="str">
        <f>IF(ISNUMBER('Panel Spreadsheet'!AV185),'Panel Spreadsheet'!AV185*Maturity!AV185,"")</f>
        <v/>
      </c>
      <c r="AW185" s="3" t="str">
        <f>IF(ISNUMBER('Panel Spreadsheet'!AW185),'Panel Spreadsheet'!AW185*Maturity!AW185,"")</f>
        <v/>
      </c>
      <c r="AX185" s="3" t="str">
        <f>IF(ISNUMBER('Panel Spreadsheet'!AX185),'Panel Spreadsheet'!AX185*Maturity!AX185,"")</f>
        <v/>
      </c>
      <c r="AY185" s="3" t="str">
        <f>IF(ISNUMBER('Panel Spreadsheet'!AY185),'Panel Spreadsheet'!AY185*Maturity!AY185,"")</f>
        <v/>
      </c>
      <c r="AZ185" s="3" t="str">
        <f>IF(ISNUMBER('Panel Spreadsheet'!AZ185),'Panel Spreadsheet'!AZ185*Maturity!AZ185,"")</f>
        <v/>
      </c>
      <c r="BA185" s="3" t="str">
        <f>IF(ISNUMBER('Panel Spreadsheet'!BA185),'Panel Spreadsheet'!BA185*Maturity!BA185,"")</f>
        <v/>
      </c>
      <c r="BB185" s="3" t="str">
        <f>IF(ISNUMBER('Panel Spreadsheet'!BB185),'Panel Spreadsheet'!BB185*Maturity!BB185,"")</f>
        <v/>
      </c>
      <c r="BC185" s="3" t="str">
        <f>IF(ISNUMBER('Panel Spreadsheet'!BC185),'Panel Spreadsheet'!BC185*Maturity!BC185,"")</f>
        <v/>
      </c>
      <c r="BD185" s="3" t="str">
        <f>IF(ISNUMBER('Panel Spreadsheet'!BD185),'Panel Spreadsheet'!BD185*Maturity!BD185,"")</f>
        <v/>
      </c>
      <c r="BE185" s="3" t="str">
        <f>IF(ISNUMBER('Panel Spreadsheet'!BE185),'Panel Spreadsheet'!BE185*Maturity!BE185,"")</f>
        <v/>
      </c>
      <c r="BF185" s="3" t="str">
        <f>IF(ISNUMBER('Panel Spreadsheet'!BF185),'Panel Spreadsheet'!BF185*Maturity!BF185,"")</f>
        <v/>
      </c>
      <c r="BG185" s="3" t="str">
        <f>IF(ISNUMBER('Panel Spreadsheet'!BG185),'Panel Spreadsheet'!BG185*Maturity!BG185,"")</f>
        <v/>
      </c>
      <c r="BH185" s="3" t="str">
        <f>IF(ISNUMBER('Panel Spreadsheet'!BH185),'Panel Spreadsheet'!BH185*Maturity!BH185,"")</f>
        <v/>
      </c>
      <c r="BI185" s="3" t="str">
        <f>IF(ISNUMBER('Panel Spreadsheet'!BI185),'Panel Spreadsheet'!BI185*Maturity!BI185,"")</f>
        <v/>
      </c>
      <c r="BJ185" s="3" t="str">
        <f>IF(ISNUMBER('Panel Spreadsheet'!BJ185),'Panel Spreadsheet'!BJ185*Maturity!BJ185,"")</f>
        <v/>
      </c>
      <c r="BK185" s="3" t="str">
        <f>IF(ISNUMBER('Panel Spreadsheet'!BK185),'Panel Spreadsheet'!BK185*Maturity!BK185,"")</f>
        <v/>
      </c>
      <c r="BL185" s="3" t="str">
        <f>IF(ISNUMBER('Panel Spreadsheet'!BL185),'Panel Spreadsheet'!BL185*Maturity!BL185,"")</f>
        <v/>
      </c>
      <c r="BM185" s="3" t="str">
        <f>IF(ISNUMBER('Panel Spreadsheet'!BM185),'Panel Spreadsheet'!BM185*Maturity!BM185,"")</f>
        <v/>
      </c>
    </row>
    <row r="186" spans="1:65" ht="29" x14ac:dyDescent="0.35">
      <c r="A186" s="46" t="s">
        <v>133</v>
      </c>
      <c r="B186" t="s">
        <v>125</v>
      </c>
      <c r="F186" s="3" t="str">
        <f>IF(ISNUMBER('Panel Spreadsheet'!F186),'Panel Spreadsheet'!F186*Maturity!F186,"")</f>
        <v/>
      </c>
      <c r="G186" s="3" t="str">
        <f>IF(ISNUMBER('Panel Spreadsheet'!G186),'Panel Spreadsheet'!G186*Maturity!G186,"")</f>
        <v/>
      </c>
      <c r="H186" s="3" t="str">
        <f>IF(ISNUMBER('Panel Spreadsheet'!H186),'Panel Spreadsheet'!H186*Maturity!H186,"")</f>
        <v/>
      </c>
      <c r="I186" s="3" t="str">
        <f>IF(ISNUMBER('Panel Spreadsheet'!I186),'Panel Spreadsheet'!I186*Maturity!I186,"")</f>
        <v/>
      </c>
      <c r="J186" s="3">
        <f>IF(ISNUMBER('Panel Spreadsheet'!J186),'Panel Spreadsheet'!J186*Maturity!J186,"")</f>
        <v>26.636124999999996</v>
      </c>
      <c r="K186" s="3" t="str">
        <f>IF(ISNUMBER('Panel Spreadsheet'!K186),'Panel Spreadsheet'!K186*Maturity!K186,"")</f>
        <v/>
      </c>
      <c r="L186" s="3" t="str">
        <f>IF(ISNUMBER('Panel Spreadsheet'!L186),'Panel Spreadsheet'!L186*Maturity!L186,"")</f>
        <v/>
      </c>
      <c r="M186" s="3" t="str">
        <f>IF(ISNUMBER('Panel Spreadsheet'!M186),'Panel Spreadsheet'!M186*Maturity!M186,"")</f>
        <v/>
      </c>
      <c r="N186" s="3" t="str">
        <f>IF(ISNUMBER('Panel Spreadsheet'!N186),'Panel Spreadsheet'!N186*Maturity!N186,"")</f>
        <v/>
      </c>
      <c r="O186" s="3" t="str">
        <f>IF(ISNUMBER('Panel Spreadsheet'!O186),'Panel Spreadsheet'!O186*Maturity!O186,"")</f>
        <v/>
      </c>
      <c r="P186" s="3" t="str">
        <f>IF(ISNUMBER('Panel Spreadsheet'!P186),'Panel Spreadsheet'!P186*Maturity!P186,"")</f>
        <v/>
      </c>
      <c r="Q186" s="3" t="str">
        <f>IF(ISNUMBER('Panel Spreadsheet'!Q186),'Panel Spreadsheet'!Q186*Maturity!Q186,"")</f>
        <v/>
      </c>
      <c r="R186" s="3" t="str">
        <f>IF(ISNUMBER('Panel Spreadsheet'!R186),'Panel Spreadsheet'!R186*Maturity!R186,"")</f>
        <v/>
      </c>
      <c r="S186" s="3" t="str">
        <f>IF(ISNUMBER('Panel Spreadsheet'!S186),'Panel Spreadsheet'!S186*Maturity!S186,"")</f>
        <v/>
      </c>
      <c r="T186" s="3" t="str">
        <f>IF(ISNUMBER('Panel Spreadsheet'!T186),'Panel Spreadsheet'!T186*Maturity!T186,"")</f>
        <v/>
      </c>
      <c r="U186" s="3" t="str">
        <f>IF(ISNUMBER('Panel Spreadsheet'!U186),'Panel Spreadsheet'!U186*Maturity!U186,"")</f>
        <v/>
      </c>
      <c r="V186" s="3" t="str">
        <f>IF(ISNUMBER('Panel Spreadsheet'!V186),'Panel Spreadsheet'!V186*Maturity!V186,"")</f>
        <v/>
      </c>
      <c r="W186" s="3" t="str">
        <f>IF(ISNUMBER('Panel Spreadsheet'!W186),'Panel Spreadsheet'!W186*Maturity!W186,"")</f>
        <v/>
      </c>
      <c r="X186" s="3" t="str">
        <f>IF(ISNUMBER('Panel Spreadsheet'!X186),'Panel Spreadsheet'!X186*Maturity!X186,"")</f>
        <v/>
      </c>
      <c r="Y186" s="3" t="str">
        <f>IF(ISNUMBER('Panel Spreadsheet'!Y186),'Panel Spreadsheet'!Y186*Maturity!Y186,"")</f>
        <v/>
      </c>
      <c r="Z186" s="3" t="str">
        <f>IF(ISNUMBER('Panel Spreadsheet'!Z186),'Panel Spreadsheet'!Z186*Maturity!Z186,"")</f>
        <v/>
      </c>
      <c r="AA186" s="3" t="str">
        <f>IF(ISNUMBER('Panel Spreadsheet'!AA186),'Panel Spreadsheet'!AA186*Maturity!AA186,"")</f>
        <v/>
      </c>
      <c r="AB186" s="3" t="str">
        <f>IF(ISNUMBER('Panel Spreadsheet'!AB186),'Panel Spreadsheet'!AB186*Maturity!AB186,"")</f>
        <v/>
      </c>
      <c r="AC186" s="3" t="str">
        <f>IF(ISNUMBER('Panel Spreadsheet'!AC186),'Panel Spreadsheet'!AC186*Maturity!AC186,"")</f>
        <v/>
      </c>
      <c r="AD186" s="3" t="str">
        <f>IF(ISNUMBER('Panel Spreadsheet'!AD186),'Panel Spreadsheet'!AD186*Maturity!AD186,"")</f>
        <v/>
      </c>
      <c r="AE186" s="3" t="str">
        <f>IF(ISNUMBER('Panel Spreadsheet'!AE186),'Panel Spreadsheet'!AE186*Maturity!AE186,"")</f>
        <v/>
      </c>
      <c r="AF186" s="3" t="str">
        <f>IF(ISNUMBER('Panel Spreadsheet'!AF186),'Panel Spreadsheet'!AF186*Maturity!AF186,"")</f>
        <v/>
      </c>
      <c r="AG186" s="3" t="str">
        <f>IF(ISNUMBER('Panel Spreadsheet'!AG186),'Panel Spreadsheet'!AG186*Maturity!AG186,"")</f>
        <v/>
      </c>
      <c r="AH186" s="3" t="str">
        <f>IF(ISNUMBER('Panel Spreadsheet'!AH186),'Panel Spreadsheet'!AH186*Maturity!AH186,"")</f>
        <v/>
      </c>
      <c r="AI186" s="3" t="str">
        <f>IF(ISNUMBER('Panel Spreadsheet'!AI186),'Panel Spreadsheet'!AI186*Maturity!AI186,"")</f>
        <v/>
      </c>
      <c r="AJ186" s="3" t="str">
        <f>IF(ISNUMBER('Panel Spreadsheet'!AJ186),'Panel Spreadsheet'!AJ186*Maturity!AJ186,"")</f>
        <v/>
      </c>
      <c r="AK186" s="3" t="str">
        <f>IF(ISNUMBER('Panel Spreadsheet'!AK186),'Panel Spreadsheet'!AK186*Maturity!AK186,"")</f>
        <v/>
      </c>
      <c r="AL186" s="3" t="str">
        <f>IF(ISNUMBER('Panel Spreadsheet'!AL186),'Panel Spreadsheet'!AL186*Maturity!AL186,"")</f>
        <v/>
      </c>
      <c r="AM186" s="3" t="str">
        <f>IF(ISNUMBER('Panel Spreadsheet'!AM186),'Panel Spreadsheet'!AM186*Maturity!AM186,"")</f>
        <v/>
      </c>
      <c r="AN186" s="3" t="str">
        <f>IF(ISNUMBER('Panel Spreadsheet'!AN186),'Panel Spreadsheet'!AN186*Maturity!AN186,"")</f>
        <v/>
      </c>
      <c r="AO186" s="3" t="str">
        <f>IF(ISNUMBER('Panel Spreadsheet'!AO186),'Panel Spreadsheet'!AO186*Maturity!AO186,"")</f>
        <v/>
      </c>
      <c r="AP186" s="3" t="str">
        <f>IF(ISNUMBER('Panel Spreadsheet'!AP186),'Panel Spreadsheet'!AP186*Maturity!AP186,"")</f>
        <v/>
      </c>
      <c r="AQ186" s="3" t="str">
        <f>IF(ISNUMBER('Panel Spreadsheet'!AQ186),'Panel Spreadsheet'!AQ186*Maturity!AQ186,"")</f>
        <v/>
      </c>
      <c r="AR186" s="3" t="str">
        <f>IF(ISNUMBER('Panel Spreadsheet'!AR186),'Panel Spreadsheet'!AR186*Maturity!AR186,"")</f>
        <v/>
      </c>
      <c r="AS186" s="3" t="str">
        <f>IF(ISNUMBER('Panel Spreadsheet'!AS186),'Panel Spreadsheet'!AS186*Maturity!AS186,"")</f>
        <v/>
      </c>
      <c r="AT186" s="3" t="str">
        <f>IF(ISNUMBER('Panel Spreadsheet'!AT186),'Panel Spreadsheet'!AT186*Maturity!AT186,"")</f>
        <v/>
      </c>
      <c r="AU186" s="3" t="str">
        <f>IF(ISNUMBER('Panel Spreadsheet'!AU186),'Panel Spreadsheet'!AU186*Maturity!AU186,"")</f>
        <v/>
      </c>
      <c r="AV186" s="3" t="str">
        <f>IF(ISNUMBER('Panel Spreadsheet'!AV186),'Panel Spreadsheet'!AV186*Maturity!AV186,"")</f>
        <v/>
      </c>
      <c r="AW186" s="3" t="str">
        <f>IF(ISNUMBER('Panel Spreadsheet'!AW186),'Panel Spreadsheet'!AW186*Maturity!AW186,"")</f>
        <v/>
      </c>
      <c r="AX186" s="3" t="str">
        <f>IF(ISNUMBER('Panel Spreadsheet'!AX186),'Panel Spreadsheet'!AX186*Maturity!AX186,"")</f>
        <v/>
      </c>
      <c r="AY186" s="3" t="str">
        <f>IF(ISNUMBER('Panel Spreadsheet'!AY186),'Panel Spreadsheet'!AY186*Maturity!AY186,"")</f>
        <v/>
      </c>
      <c r="AZ186" s="3" t="str">
        <f>IF(ISNUMBER('Panel Spreadsheet'!AZ186),'Panel Spreadsheet'!AZ186*Maturity!AZ186,"")</f>
        <v/>
      </c>
      <c r="BA186" s="3" t="str">
        <f>IF(ISNUMBER('Panel Spreadsheet'!BA186),'Panel Spreadsheet'!BA186*Maturity!BA186,"")</f>
        <v/>
      </c>
      <c r="BB186" s="3" t="str">
        <f>IF(ISNUMBER('Panel Spreadsheet'!BB186),'Panel Spreadsheet'!BB186*Maturity!BB186,"")</f>
        <v/>
      </c>
      <c r="BC186" s="3" t="str">
        <f>IF(ISNUMBER('Panel Spreadsheet'!BC186),'Panel Spreadsheet'!BC186*Maturity!BC186,"")</f>
        <v/>
      </c>
      <c r="BD186" s="3" t="str">
        <f>IF(ISNUMBER('Panel Spreadsheet'!BD186),'Panel Spreadsheet'!BD186*Maturity!BD186,"")</f>
        <v/>
      </c>
      <c r="BE186" s="3" t="str">
        <f>IF(ISNUMBER('Panel Spreadsheet'!BE186),'Panel Spreadsheet'!BE186*Maturity!BE186,"")</f>
        <v/>
      </c>
      <c r="BF186" s="3" t="str">
        <f>IF(ISNUMBER('Panel Spreadsheet'!BF186),'Panel Spreadsheet'!BF186*Maturity!BF186,"")</f>
        <v/>
      </c>
      <c r="BG186" s="3" t="str">
        <f>IF(ISNUMBER('Panel Spreadsheet'!BG186),'Panel Spreadsheet'!BG186*Maturity!BG186,"")</f>
        <v/>
      </c>
      <c r="BH186" s="3" t="str">
        <f>IF(ISNUMBER('Panel Spreadsheet'!BH186),'Panel Spreadsheet'!BH186*Maturity!BH186,"")</f>
        <v/>
      </c>
      <c r="BI186" s="3" t="str">
        <f>IF(ISNUMBER('Panel Spreadsheet'!BI186),'Panel Spreadsheet'!BI186*Maturity!BI186,"")</f>
        <v/>
      </c>
      <c r="BJ186" s="3" t="str">
        <f>IF(ISNUMBER('Panel Spreadsheet'!BJ186),'Panel Spreadsheet'!BJ186*Maturity!BJ186,"")</f>
        <v/>
      </c>
      <c r="BK186" s="3" t="str">
        <f>IF(ISNUMBER('Panel Spreadsheet'!BK186),'Panel Spreadsheet'!BK186*Maturity!BK186,"")</f>
        <v/>
      </c>
      <c r="BL186" s="3" t="str">
        <f>IF(ISNUMBER('Panel Spreadsheet'!BL186),'Panel Spreadsheet'!BL186*Maturity!BL186,"")</f>
        <v/>
      </c>
      <c r="BM186" s="3" t="str">
        <f>IF(ISNUMBER('Panel Spreadsheet'!BM186),'Panel Spreadsheet'!BM186*Maturity!BM186,"")</f>
        <v/>
      </c>
    </row>
    <row r="187" spans="1:65" ht="43.5" x14ac:dyDescent="0.35">
      <c r="A187" s="46" t="s">
        <v>134</v>
      </c>
      <c r="B187" t="s">
        <v>115</v>
      </c>
      <c r="F187" s="3" t="str">
        <f>IF(ISNUMBER('Panel Spreadsheet'!F187),'Panel Spreadsheet'!F187*Maturity!F187,"")</f>
        <v/>
      </c>
      <c r="G187" s="3" t="str">
        <f>IF(ISNUMBER('Panel Spreadsheet'!G187),'Panel Spreadsheet'!G187*Maturity!G187,"")</f>
        <v/>
      </c>
      <c r="H187" s="3" t="str">
        <f>IF(ISNUMBER('Panel Spreadsheet'!H187),'Panel Spreadsheet'!H187*Maturity!H187,"")</f>
        <v/>
      </c>
      <c r="I187" s="3" t="str">
        <f>IF(ISNUMBER('Panel Spreadsheet'!I187),'Panel Spreadsheet'!I187*Maturity!I187,"")</f>
        <v/>
      </c>
      <c r="J187" s="3">
        <f>IF(ISNUMBER('Panel Spreadsheet'!J187),'Panel Spreadsheet'!J187*Maturity!J187,"")</f>
        <v>1114.45</v>
      </c>
      <c r="K187" s="3">
        <f>IF(ISNUMBER('Panel Spreadsheet'!K187),'Panel Spreadsheet'!K187*Maturity!K187,"")</f>
        <v>503.95</v>
      </c>
      <c r="L187" s="3">
        <f>IF(ISNUMBER('Panel Spreadsheet'!L187),'Panel Spreadsheet'!L187*Maturity!L187,"")</f>
        <v>164.1095</v>
      </c>
      <c r="M187" s="3" t="str">
        <f>IF(ISNUMBER('Panel Spreadsheet'!M187),'Panel Spreadsheet'!M187*Maturity!M187,"")</f>
        <v/>
      </c>
      <c r="N187" s="3" t="str">
        <f>IF(ISNUMBER('Panel Spreadsheet'!N187),'Panel Spreadsheet'!N187*Maturity!N187,"")</f>
        <v/>
      </c>
      <c r="O187" s="3" t="str">
        <f>IF(ISNUMBER('Panel Spreadsheet'!O187),'Panel Spreadsheet'!O187*Maturity!O187,"")</f>
        <v/>
      </c>
      <c r="P187" s="3" t="str">
        <f>IF(ISNUMBER('Panel Spreadsheet'!P187),'Panel Spreadsheet'!P187*Maturity!P187,"")</f>
        <v/>
      </c>
      <c r="Q187" s="3" t="str">
        <f>IF(ISNUMBER('Panel Spreadsheet'!Q187),'Panel Spreadsheet'!Q187*Maturity!Q187,"")</f>
        <v/>
      </c>
      <c r="R187" s="3" t="str">
        <f>IF(ISNUMBER('Panel Spreadsheet'!R187),'Panel Spreadsheet'!R187*Maturity!R187,"")</f>
        <v/>
      </c>
      <c r="S187" s="3" t="str">
        <f>IF(ISNUMBER('Panel Spreadsheet'!S187),'Panel Spreadsheet'!S187*Maturity!S187,"")</f>
        <v/>
      </c>
      <c r="T187" s="3" t="str">
        <f>IF(ISNUMBER('Panel Spreadsheet'!T187),'Panel Spreadsheet'!T187*Maturity!T187,"")</f>
        <v/>
      </c>
      <c r="U187" s="3" t="str">
        <f>IF(ISNUMBER('Panel Spreadsheet'!U187),'Panel Spreadsheet'!U187*Maturity!U187,"")</f>
        <v/>
      </c>
      <c r="V187" s="3" t="str">
        <f>IF(ISNUMBER('Panel Spreadsheet'!V187),'Panel Spreadsheet'!V187*Maturity!V187,"")</f>
        <v/>
      </c>
      <c r="W187" s="3" t="str">
        <f>IF(ISNUMBER('Panel Spreadsheet'!W187),'Panel Spreadsheet'!W187*Maturity!W187,"")</f>
        <v/>
      </c>
      <c r="X187" s="3" t="str">
        <f>IF(ISNUMBER('Panel Spreadsheet'!X187),'Panel Spreadsheet'!X187*Maturity!X187,"")</f>
        <v/>
      </c>
      <c r="Y187" s="3" t="str">
        <f>IF(ISNUMBER('Panel Spreadsheet'!Y187),'Panel Spreadsheet'!Y187*Maturity!Y187,"")</f>
        <v/>
      </c>
      <c r="Z187" s="3" t="str">
        <f>IF(ISNUMBER('Panel Spreadsheet'!Z187),'Panel Spreadsheet'!Z187*Maturity!Z187,"")</f>
        <v/>
      </c>
      <c r="AA187" s="3" t="str">
        <f>IF(ISNUMBER('Panel Spreadsheet'!AA187),'Panel Spreadsheet'!AA187*Maturity!AA187,"")</f>
        <v/>
      </c>
      <c r="AB187" s="3" t="str">
        <f>IF(ISNUMBER('Panel Spreadsheet'!AB187),'Panel Spreadsheet'!AB187*Maturity!AB187,"")</f>
        <v/>
      </c>
      <c r="AC187" s="3" t="str">
        <f>IF(ISNUMBER('Panel Spreadsheet'!AC187),'Panel Spreadsheet'!AC187*Maturity!AC187,"")</f>
        <v/>
      </c>
      <c r="AD187" s="3" t="str">
        <f>IF(ISNUMBER('Panel Spreadsheet'!AD187),'Panel Spreadsheet'!AD187*Maturity!AD187,"")</f>
        <v/>
      </c>
      <c r="AE187" s="3" t="str">
        <f>IF(ISNUMBER('Panel Spreadsheet'!AE187),'Panel Spreadsheet'!AE187*Maturity!AE187,"")</f>
        <v/>
      </c>
      <c r="AF187" s="3" t="str">
        <f>IF(ISNUMBER('Panel Spreadsheet'!AF187),'Panel Spreadsheet'!AF187*Maturity!AF187,"")</f>
        <v/>
      </c>
      <c r="AG187" s="3" t="str">
        <f>IF(ISNUMBER('Panel Spreadsheet'!AG187),'Panel Spreadsheet'!AG187*Maturity!AG187,"")</f>
        <v/>
      </c>
      <c r="AH187" s="3" t="str">
        <f>IF(ISNUMBER('Panel Spreadsheet'!AH187),'Panel Spreadsheet'!AH187*Maturity!AH187,"")</f>
        <v/>
      </c>
      <c r="AI187" s="3" t="str">
        <f>IF(ISNUMBER('Panel Spreadsheet'!AI187),'Panel Spreadsheet'!AI187*Maturity!AI187,"")</f>
        <v/>
      </c>
      <c r="AJ187" s="3" t="str">
        <f>IF(ISNUMBER('Panel Spreadsheet'!AJ187),'Panel Spreadsheet'!AJ187*Maturity!AJ187,"")</f>
        <v/>
      </c>
      <c r="AK187" s="3" t="str">
        <f>IF(ISNUMBER('Panel Spreadsheet'!AK187),'Panel Spreadsheet'!AK187*Maturity!AK187,"")</f>
        <v/>
      </c>
      <c r="AL187" s="3" t="str">
        <f>IF(ISNUMBER('Panel Spreadsheet'!AL187),'Panel Spreadsheet'!AL187*Maturity!AL187,"")</f>
        <v/>
      </c>
      <c r="AM187" s="3" t="str">
        <f>IF(ISNUMBER('Panel Spreadsheet'!AM187),'Panel Spreadsheet'!AM187*Maturity!AM187,"")</f>
        <v/>
      </c>
      <c r="AN187" s="3" t="str">
        <f>IF(ISNUMBER('Panel Spreadsheet'!AN187),'Panel Spreadsheet'!AN187*Maturity!AN187,"")</f>
        <v/>
      </c>
      <c r="AO187" s="3" t="str">
        <f>IF(ISNUMBER('Panel Spreadsheet'!AO187),'Panel Spreadsheet'!AO187*Maturity!AO187,"")</f>
        <v/>
      </c>
      <c r="AP187" s="3" t="str">
        <f>IF(ISNUMBER('Panel Spreadsheet'!AP187),'Panel Spreadsheet'!AP187*Maturity!AP187,"")</f>
        <v/>
      </c>
      <c r="AQ187" s="3" t="str">
        <f>IF(ISNUMBER('Panel Spreadsheet'!AQ187),'Panel Spreadsheet'!AQ187*Maturity!AQ187,"")</f>
        <v/>
      </c>
      <c r="AR187" s="3" t="str">
        <f>IF(ISNUMBER('Panel Spreadsheet'!AR187),'Panel Spreadsheet'!AR187*Maturity!AR187,"")</f>
        <v/>
      </c>
      <c r="AS187" s="3" t="str">
        <f>IF(ISNUMBER('Panel Spreadsheet'!AS187),'Panel Spreadsheet'!AS187*Maturity!AS187,"")</f>
        <v/>
      </c>
      <c r="AT187" s="3" t="str">
        <f>IF(ISNUMBER('Panel Spreadsheet'!AT187),'Panel Spreadsheet'!AT187*Maturity!AT187,"")</f>
        <v/>
      </c>
      <c r="AU187" s="3" t="str">
        <f>IF(ISNUMBER('Panel Spreadsheet'!AU187),'Panel Spreadsheet'!AU187*Maturity!AU187,"")</f>
        <v/>
      </c>
      <c r="AV187" s="3" t="str">
        <f>IF(ISNUMBER('Panel Spreadsheet'!AV187),'Panel Spreadsheet'!AV187*Maturity!AV187,"")</f>
        <v/>
      </c>
      <c r="AW187" s="3" t="str">
        <f>IF(ISNUMBER('Panel Spreadsheet'!AW187),'Panel Spreadsheet'!AW187*Maturity!AW187,"")</f>
        <v/>
      </c>
      <c r="AX187" s="3" t="str">
        <f>IF(ISNUMBER('Panel Spreadsheet'!AX187),'Panel Spreadsheet'!AX187*Maturity!AX187,"")</f>
        <v/>
      </c>
      <c r="AY187" s="3" t="str">
        <f>IF(ISNUMBER('Panel Spreadsheet'!AY187),'Panel Spreadsheet'!AY187*Maturity!AY187,"")</f>
        <v/>
      </c>
      <c r="AZ187" s="3" t="str">
        <f>IF(ISNUMBER('Panel Spreadsheet'!AZ187),'Panel Spreadsheet'!AZ187*Maturity!AZ187,"")</f>
        <v/>
      </c>
      <c r="BA187" s="3" t="str">
        <f>IF(ISNUMBER('Panel Spreadsheet'!BA187),'Panel Spreadsheet'!BA187*Maturity!BA187,"")</f>
        <v/>
      </c>
      <c r="BB187" s="3" t="str">
        <f>IF(ISNUMBER('Panel Spreadsheet'!BB187),'Panel Spreadsheet'!BB187*Maturity!BB187,"")</f>
        <v/>
      </c>
      <c r="BC187" s="3" t="str">
        <f>IF(ISNUMBER('Panel Spreadsheet'!BC187),'Panel Spreadsheet'!BC187*Maturity!BC187,"")</f>
        <v/>
      </c>
      <c r="BD187" s="3" t="str">
        <f>IF(ISNUMBER('Panel Spreadsheet'!BD187),'Panel Spreadsheet'!BD187*Maturity!BD187,"")</f>
        <v/>
      </c>
      <c r="BE187" s="3" t="str">
        <f>IF(ISNUMBER('Panel Spreadsheet'!BE187),'Panel Spreadsheet'!BE187*Maturity!BE187,"")</f>
        <v/>
      </c>
      <c r="BF187" s="3" t="str">
        <f>IF(ISNUMBER('Panel Spreadsheet'!BF187),'Panel Spreadsheet'!BF187*Maturity!BF187,"")</f>
        <v/>
      </c>
      <c r="BG187" s="3" t="str">
        <f>IF(ISNUMBER('Panel Spreadsheet'!BG187),'Panel Spreadsheet'!BG187*Maturity!BG187,"")</f>
        <v/>
      </c>
      <c r="BH187" s="3" t="str">
        <f>IF(ISNUMBER('Panel Spreadsheet'!BH187),'Panel Spreadsheet'!BH187*Maturity!BH187,"")</f>
        <v/>
      </c>
      <c r="BI187" s="3" t="str">
        <f>IF(ISNUMBER('Panel Spreadsheet'!BI187),'Panel Spreadsheet'!BI187*Maturity!BI187,"")</f>
        <v/>
      </c>
      <c r="BJ187" s="3" t="str">
        <f>IF(ISNUMBER('Panel Spreadsheet'!BJ187),'Panel Spreadsheet'!BJ187*Maturity!BJ187,"")</f>
        <v/>
      </c>
      <c r="BK187" s="3" t="str">
        <f>IF(ISNUMBER('Panel Spreadsheet'!BK187),'Panel Spreadsheet'!BK187*Maturity!BK187,"")</f>
        <v/>
      </c>
      <c r="BL187" s="3" t="str">
        <f>IF(ISNUMBER('Panel Spreadsheet'!BL187),'Panel Spreadsheet'!BL187*Maturity!BL187,"")</f>
        <v/>
      </c>
      <c r="BM187" s="3" t="str">
        <f>IF(ISNUMBER('Panel Spreadsheet'!BM187),'Panel Spreadsheet'!BM187*Maturity!BM187,"")</f>
        <v/>
      </c>
    </row>
    <row r="188" spans="1:65" x14ac:dyDescent="0.35">
      <c r="A188" s="46" t="s">
        <v>135</v>
      </c>
      <c r="B188" t="s">
        <v>115</v>
      </c>
      <c r="F188" s="3" t="str">
        <f>IF(ISNUMBER('Panel Spreadsheet'!F188),'Panel Spreadsheet'!F188*Maturity!F188,"")</f>
        <v/>
      </c>
      <c r="G188" s="3" t="str">
        <f>IF(ISNUMBER('Panel Spreadsheet'!G188),'Panel Spreadsheet'!G188*Maturity!G188,"")</f>
        <v/>
      </c>
      <c r="H188" s="3" t="str">
        <f>IF(ISNUMBER('Panel Spreadsheet'!H188),'Panel Spreadsheet'!H188*Maturity!H188,"")</f>
        <v/>
      </c>
      <c r="I188" s="3" t="str">
        <f>IF(ISNUMBER('Panel Spreadsheet'!I188),'Panel Spreadsheet'!I188*Maturity!I188,"")</f>
        <v/>
      </c>
      <c r="J188" s="3" t="str">
        <f>IF(ISNUMBER('Panel Spreadsheet'!J188),'Panel Spreadsheet'!J188*Maturity!J188,"")</f>
        <v/>
      </c>
      <c r="K188" s="3">
        <f>IF(ISNUMBER('Panel Spreadsheet'!K188),'Panel Spreadsheet'!K188*Maturity!K188,"")</f>
        <v>13</v>
      </c>
      <c r="L188" s="3" t="str">
        <f>IF(ISNUMBER('Panel Spreadsheet'!L188),'Panel Spreadsheet'!L188*Maturity!L188,"")</f>
        <v/>
      </c>
      <c r="M188" s="3">
        <f>IF(ISNUMBER('Panel Spreadsheet'!M188),'Panel Spreadsheet'!M188*Maturity!M188,"")</f>
        <v>7.8</v>
      </c>
      <c r="N188" s="3">
        <f>IF(ISNUMBER('Panel Spreadsheet'!N188),'Panel Spreadsheet'!N188*Maturity!N188,"")</f>
        <v>0.2</v>
      </c>
      <c r="O188" s="3">
        <f>IF(ISNUMBER('Panel Spreadsheet'!O188),'Panel Spreadsheet'!O188*Maturity!O188,"")</f>
        <v>2.75</v>
      </c>
      <c r="P188" s="3">
        <f>IF(ISNUMBER('Panel Spreadsheet'!P188),'Panel Spreadsheet'!P188*Maturity!P188,"")</f>
        <v>0.05</v>
      </c>
      <c r="Q188" s="3" t="str">
        <f>IF(ISNUMBER('Panel Spreadsheet'!Q188),'Panel Spreadsheet'!Q188*Maturity!Q188,"")</f>
        <v/>
      </c>
      <c r="R188" s="3" t="str">
        <f>IF(ISNUMBER('Panel Spreadsheet'!R188),'Panel Spreadsheet'!R188*Maturity!R188,"")</f>
        <v/>
      </c>
      <c r="S188" s="3" t="str">
        <f>IF(ISNUMBER('Panel Spreadsheet'!S188),'Panel Spreadsheet'!S188*Maturity!S188,"")</f>
        <v/>
      </c>
      <c r="T188" s="3" t="str">
        <f>IF(ISNUMBER('Panel Spreadsheet'!T188),'Panel Spreadsheet'!T188*Maturity!T188,"")</f>
        <v/>
      </c>
      <c r="U188" s="3" t="str">
        <f>IF(ISNUMBER('Panel Spreadsheet'!U188),'Panel Spreadsheet'!U188*Maturity!U188,"")</f>
        <v/>
      </c>
      <c r="V188" s="3" t="str">
        <f>IF(ISNUMBER('Panel Spreadsheet'!V188),'Panel Spreadsheet'!V188*Maturity!V188,"")</f>
        <v/>
      </c>
      <c r="W188" s="3" t="str">
        <f>IF(ISNUMBER('Panel Spreadsheet'!W188),'Panel Spreadsheet'!W188*Maturity!W188,"")</f>
        <v/>
      </c>
      <c r="X188" s="3" t="str">
        <f>IF(ISNUMBER('Panel Spreadsheet'!X188),'Panel Spreadsheet'!X188*Maturity!X188,"")</f>
        <v/>
      </c>
      <c r="Y188" s="3" t="str">
        <f>IF(ISNUMBER('Panel Spreadsheet'!Y188),'Panel Spreadsheet'!Y188*Maturity!Y188,"")</f>
        <v/>
      </c>
      <c r="Z188" s="3" t="str">
        <f>IF(ISNUMBER('Panel Spreadsheet'!Z188),'Panel Spreadsheet'!Z188*Maturity!Z188,"")</f>
        <v/>
      </c>
      <c r="AA188" s="3" t="str">
        <f>IF(ISNUMBER('Panel Spreadsheet'!AA188),'Panel Spreadsheet'!AA188*Maturity!AA188,"")</f>
        <v/>
      </c>
      <c r="AB188" s="3" t="str">
        <f>IF(ISNUMBER('Panel Spreadsheet'!AB188),'Panel Spreadsheet'!AB188*Maturity!AB188,"")</f>
        <v/>
      </c>
      <c r="AC188" s="3" t="str">
        <f>IF(ISNUMBER('Panel Spreadsheet'!AC188),'Panel Spreadsheet'!AC188*Maturity!AC188,"")</f>
        <v/>
      </c>
      <c r="AD188" s="3" t="str">
        <f>IF(ISNUMBER('Panel Spreadsheet'!AD188),'Panel Spreadsheet'!AD188*Maturity!AD188,"")</f>
        <v/>
      </c>
      <c r="AE188" s="3" t="str">
        <f>IF(ISNUMBER('Panel Spreadsheet'!AE188),'Panel Spreadsheet'!AE188*Maturity!AE188,"")</f>
        <v/>
      </c>
      <c r="AF188" s="3" t="str">
        <f>IF(ISNUMBER('Panel Spreadsheet'!AF188),'Panel Spreadsheet'!AF188*Maturity!AF188,"")</f>
        <v/>
      </c>
      <c r="AG188" s="3" t="str">
        <f>IF(ISNUMBER('Panel Spreadsheet'!AG188),'Panel Spreadsheet'!AG188*Maturity!AG188,"")</f>
        <v/>
      </c>
      <c r="AH188" s="3" t="str">
        <f>IF(ISNUMBER('Panel Spreadsheet'!AH188),'Panel Spreadsheet'!AH188*Maturity!AH188,"")</f>
        <v/>
      </c>
      <c r="AI188" s="3" t="str">
        <f>IF(ISNUMBER('Panel Spreadsheet'!AI188),'Panel Spreadsheet'!AI188*Maturity!AI188,"")</f>
        <v/>
      </c>
      <c r="AJ188" s="3" t="str">
        <f>IF(ISNUMBER('Panel Spreadsheet'!AJ188),'Panel Spreadsheet'!AJ188*Maturity!AJ188,"")</f>
        <v/>
      </c>
      <c r="AK188" s="3" t="str">
        <f>IF(ISNUMBER('Panel Spreadsheet'!AK188),'Panel Spreadsheet'!AK188*Maturity!AK188,"")</f>
        <v/>
      </c>
      <c r="AL188" s="3" t="str">
        <f>IF(ISNUMBER('Panel Spreadsheet'!AL188),'Panel Spreadsheet'!AL188*Maturity!AL188,"")</f>
        <v/>
      </c>
      <c r="AM188" s="3" t="str">
        <f>IF(ISNUMBER('Panel Spreadsheet'!AM188),'Panel Spreadsheet'!AM188*Maturity!AM188,"")</f>
        <v/>
      </c>
      <c r="AN188" s="3" t="str">
        <f>IF(ISNUMBER('Panel Spreadsheet'!AN188),'Panel Spreadsheet'!AN188*Maturity!AN188,"")</f>
        <v/>
      </c>
      <c r="AO188" s="3" t="str">
        <f>IF(ISNUMBER('Panel Spreadsheet'!AO188),'Panel Spreadsheet'!AO188*Maturity!AO188,"")</f>
        <v/>
      </c>
      <c r="AP188" s="3" t="str">
        <f>IF(ISNUMBER('Panel Spreadsheet'!AP188),'Panel Spreadsheet'!AP188*Maturity!AP188,"")</f>
        <v/>
      </c>
      <c r="AQ188" s="3" t="str">
        <f>IF(ISNUMBER('Panel Spreadsheet'!AQ188),'Panel Spreadsheet'!AQ188*Maturity!AQ188,"")</f>
        <v/>
      </c>
      <c r="AR188" s="3" t="str">
        <f>IF(ISNUMBER('Panel Spreadsheet'!AR188),'Panel Spreadsheet'!AR188*Maturity!AR188,"")</f>
        <v/>
      </c>
      <c r="AS188" s="3" t="str">
        <f>IF(ISNUMBER('Panel Spreadsheet'!AS188),'Panel Spreadsheet'!AS188*Maturity!AS188,"")</f>
        <v/>
      </c>
      <c r="AT188" s="3" t="str">
        <f>IF(ISNUMBER('Panel Spreadsheet'!AT188),'Panel Spreadsheet'!AT188*Maturity!AT188,"")</f>
        <v/>
      </c>
      <c r="AU188" s="3" t="str">
        <f>IF(ISNUMBER('Panel Spreadsheet'!AU188),'Panel Spreadsheet'!AU188*Maturity!AU188,"")</f>
        <v/>
      </c>
      <c r="AV188" s="3" t="str">
        <f>IF(ISNUMBER('Panel Spreadsheet'!AV188),'Panel Spreadsheet'!AV188*Maturity!AV188,"")</f>
        <v/>
      </c>
      <c r="AW188" s="3" t="str">
        <f>IF(ISNUMBER('Panel Spreadsheet'!AW188),'Panel Spreadsheet'!AW188*Maturity!AW188,"")</f>
        <v/>
      </c>
      <c r="AX188" s="3" t="str">
        <f>IF(ISNUMBER('Panel Spreadsheet'!AX188),'Panel Spreadsheet'!AX188*Maturity!AX188,"")</f>
        <v/>
      </c>
      <c r="AY188" s="3" t="str">
        <f>IF(ISNUMBER('Panel Spreadsheet'!AY188),'Panel Spreadsheet'!AY188*Maturity!AY188,"")</f>
        <v/>
      </c>
      <c r="AZ188" s="3" t="str">
        <f>IF(ISNUMBER('Panel Spreadsheet'!AZ188),'Panel Spreadsheet'!AZ188*Maturity!AZ188,"")</f>
        <v/>
      </c>
      <c r="BA188" s="3" t="str">
        <f>IF(ISNUMBER('Panel Spreadsheet'!BA188),'Panel Spreadsheet'!BA188*Maturity!BA188,"")</f>
        <v/>
      </c>
      <c r="BB188" s="3" t="str">
        <f>IF(ISNUMBER('Panel Spreadsheet'!BB188),'Panel Spreadsheet'!BB188*Maturity!BB188,"")</f>
        <v/>
      </c>
      <c r="BC188" s="3" t="str">
        <f>IF(ISNUMBER('Panel Spreadsheet'!BC188),'Panel Spreadsheet'!BC188*Maturity!BC188,"")</f>
        <v/>
      </c>
      <c r="BD188" s="3" t="str">
        <f>IF(ISNUMBER('Panel Spreadsheet'!BD188),'Panel Spreadsheet'!BD188*Maturity!BD188,"")</f>
        <v/>
      </c>
      <c r="BE188" s="3" t="str">
        <f>IF(ISNUMBER('Panel Spreadsheet'!BE188),'Panel Spreadsheet'!BE188*Maturity!BE188,"")</f>
        <v/>
      </c>
      <c r="BF188" s="3" t="str">
        <f>IF(ISNUMBER('Panel Spreadsheet'!BF188),'Panel Spreadsheet'!BF188*Maturity!BF188,"")</f>
        <v/>
      </c>
      <c r="BG188" s="3" t="str">
        <f>IF(ISNUMBER('Panel Spreadsheet'!BG188),'Panel Spreadsheet'!BG188*Maturity!BG188,"")</f>
        <v/>
      </c>
      <c r="BH188" s="3" t="str">
        <f>IF(ISNUMBER('Panel Spreadsheet'!BH188),'Panel Spreadsheet'!BH188*Maturity!BH188,"")</f>
        <v/>
      </c>
      <c r="BI188" s="3" t="str">
        <f>IF(ISNUMBER('Panel Spreadsheet'!BI188),'Panel Spreadsheet'!BI188*Maturity!BI188,"")</f>
        <v/>
      </c>
      <c r="BJ188" s="3" t="str">
        <f>IF(ISNUMBER('Panel Spreadsheet'!BJ188),'Panel Spreadsheet'!BJ188*Maturity!BJ188,"")</f>
        <v/>
      </c>
      <c r="BK188" s="3" t="str">
        <f>IF(ISNUMBER('Panel Spreadsheet'!BK188),'Panel Spreadsheet'!BK188*Maturity!BK188,"")</f>
        <v/>
      </c>
      <c r="BL188" s="3" t="str">
        <f>IF(ISNUMBER('Panel Spreadsheet'!BL188),'Panel Spreadsheet'!BL188*Maturity!BL188,"")</f>
        <v/>
      </c>
      <c r="BM188" s="3" t="str">
        <f>IF(ISNUMBER('Panel Spreadsheet'!BM188),'Panel Spreadsheet'!BM188*Maturity!BM188,"")</f>
        <v/>
      </c>
    </row>
    <row r="189" spans="1:65" x14ac:dyDescent="0.35">
      <c r="A189" s="46" t="s">
        <v>136</v>
      </c>
      <c r="B189" t="s">
        <v>125</v>
      </c>
      <c r="F189" s="3" t="str">
        <f>IF(ISNUMBER('Panel Spreadsheet'!F189),'Panel Spreadsheet'!F189*Maturity!F189,"")</f>
        <v/>
      </c>
      <c r="G189" s="3" t="str">
        <f>IF(ISNUMBER('Panel Spreadsheet'!G189),'Panel Spreadsheet'!G189*Maturity!G189,"")</f>
        <v/>
      </c>
      <c r="H189" s="3" t="str">
        <f>IF(ISNUMBER('Panel Spreadsheet'!H189),'Panel Spreadsheet'!H189*Maturity!H189,"")</f>
        <v/>
      </c>
      <c r="I189" s="3" t="str">
        <f>IF(ISNUMBER('Panel Spreadsheet'!I189),'Panel Spreadsheet'!I189*Maturity!I189,"")</f>
        <v/>
      </c>
      <c r="J189" s="3" t="str">
        <f>IF(ISNUMBER('Panel Spreadsheet'!J189),'Panel Spreadsheet'!J189*Maturity!J189,"")</f>
        <v/>
      </c>
      <c r="K189" s="3">
        <f>IF(ISNUMBER('Panel Spreadsheet'!K189),'Panel Spreadsheet'!K189*Maturity!K189,"")</f>
        <v>0.21866666666666668</v>
      </c>
      <c r="L189" s="3" t="str">
        <f>IF(ISNUMBER('Panel Spreadsheet'!L189),'Panel Spreadsheet'!L189*Maturity!L189,"")</f>
        <v/>
      </c>
      <c r="M189" s="3">
        <f>IF(ISNUMBER('Panel Spreadsheet'!M189),'Panel Spreadsheet'!M189*Maturity!M189,"")</f>
        <v>32.170124999999999</v>
      </c>
      <c r="N189" s="3">
        <f>IF(ISNUMBER('Panel Spreadsheet'!N189),'Panel Spreadsheet'!N189*Maturity!N189,"")</f>
        <v>18.434999999999999</v>
      </c>
      <c r="O189" s="3">
        <f>IF(ISNUMBER('Panel Spreadsheet'!O189),'Panel Spreadsheet'!O189*Maturity!O189,"")</f>
        <v>6.4070000000000009</v>
      </c>
      <c r="P189" s="3">
        <f>IF(ISNUMBER('Panel Spreadsheet'!P189),'Panel Spreadsheet'!P189*Maturity!P189,"")</f>
        <v>0.96099999999999997</v>
      </c>
      <c r="Q189" s="3">
        <f>IF(ISNUMBER('Panel Spreadsheet'!Q189),'Panel Spreadsheet'!Q189*Maturity!Q189,"")</f>
        <v>0.14216666666666666</v>
      </c>
      <c r="R189" s="3">
        <f>IF(ISNUMBER('Panel Spreadsheet'!R189),'Panel Spreadsheet'!R189*Maturity!R189,"")</f>
        <v>3.3014999999999999</v>
      </c>
      <c r="S189" s="3">
        <f>IF(ISNUMBER('Panel Spreadsheet'!S189),'Panel Spreadsheet'!S189*Maturity!S189,"")</f>
        <v>2.2219583333333333</v>
      </c>
      <c r="T189" s="3" t="str">
        <f>IF(ISNUMBER('Panel Spreadsheet'!T189),'Panel Spreadsheet'!T189*Maturity!T189,"")</f>
        <v/>
      </c>
      <c r="U189" s="3">
        <f>IF(ISNUMBER('Panel Spreadsheet'!U189),'Panel Spreadsheet'!U189*Maturity!U189,"")</f>
        <v>2.52</v>
      </c>
      <c r="V189" s="3">
        <f>IF(ISNUMBER('Panel Spreadsheet'!V189),'Panel Spreadsheet'!V189*Maturity!V189,"")</f>
        <v>1.1361250000000001</v>
      </c>
      <c r="W189" s="3">
        <f>IF(ISNUMBER('Panel Spreadsheet'!W189),'Panel Spreadsheet'!W189*Maturity!W189,"")</f>
        <v>1.321666666666667</v>
      </c>
      <c r="X189" s="3">
        <f>IF(ISNUMBER('Panel Spreadsheet'!X189),'Panel Spreadsheet'!X189*Maturity!X189,"")</f>
        <v>0.90287499999999998</v>
      </c>
      <c r="Y189" s="3">
        <f>IF(ISNUMBER('Panel Spreadsheet'!Y189),'Panel Spreadsheet'!Y189*Maturity!Y189,"")</f>
        <v>0.28162499999999996</v>
      </c>
      <c r="Z189" s="3">
        <f>IF(ISNUMBER('Panel Spreadsheet'!Z189),'Panel Spreadsheet'!Z189*Maturity!Z189,"")</f>
        <v>3.3712083333333336</v>
      </c>
      <c r="AA189" s="3">
        <f>IF(ISNUMBER('Panel Spreadsheet'!AA189),'Panel Spreadsheet'!AA189*Maturity!AA189,"")</f>
        <v>0.14825000000000002</v>
      </c>
      <c r="AB189" s="3">
        <f>IF(ISNUMBER('Panel Spreadsheet'!AB189),'Panel Spreadsheet'!AB189*Maturity!AB189,"")</f>
        <v>2.0147499999999998</v>
      </c>
      <c r="AC189" s="3">
        <f>IF(ISNUMBER('Panel Spreadsheet'!AC189),'Panel Spreadsheet'!AC189*Maturity!AC189,"")</f>
        <v>39.752083333333331</v>
      </c>
      <c r="AD189" s="3">
        <f>IF(ISNUMBER('Panel Spreadsheet'!AD189),'Panel Spreadsheet'!AD189*Maturity!AD189,"")</f>
        <v>1.0455000000000001</v>
      </c>
      <c r="AE189" s="3">
        <f>IF(ISNUMBER('Panel Spreadsheet'!AE189),'Panel Spreadsheet'!AE189*Maturity!AE189,"")</f>
        <v>7.3499999999999996E-2</v>
      </c>
      <c r="AF189" s="3">
        <f>IF(ISNUMBER('Panel Spreadsheet'!AF189),'Panel Spreadsheet'!AF189*Maturity!AF189,"")</f>
        <v>0.12225</v>
      </c>
      <c r="AG189" s="3">
        <f>IF(ISNUMBER('Panel Spreadsheet'!AG189),'Panel Spreadsheet'!AG189*Maturity!AG189,"")</f>
        <v>0.81941666666666679</v>
      </c>
      <c r="AH189" s="3">
        <f>IF(ISNUMBER('Panel Spreadsheet'!AH189),'Panel Spreadsheet'!AH189*Maturity!AH189,"")</f>
        <v>380.02445833333331</v>
      </c>
      <c r="AI189" s="3">
        <f>IF(ISNUMBER('Panel Spreadsheet'!AI189),'Panel Spreadsheet'!AI189*Maturity!AI189,"")</f>
        <v>300</v>
      </c>
      <c r="AJ189" s="3">
        <f>IF(ISNUMBER('Panel Spreadsheet'!AJ189),'Panel Spreadsheet'!AJ189*Maturity!AJ189,"")</f>
        <v>1.2358749999999998</v>
      </c>
      <c r="AK189" s="3">
        <f>IF(ISNUMBER('Panel Spreadsheet'!AK189),'Panel Spreadsheet'!AK189*Maturity!AK189,"")</f>
        <v>0.04</v>
      </c>
      <c r="AL189" s="3">
        <f>IF(ISNUMBER('Panel Spreadsheet'!AL189),'Panel Spreadsheet'!AL189*Maturity!AL189,"")</f>
        <v>0.53249999999999997</v>
      </c>
      <c r="AM189" s="3">
        <f>IF(ISNUMBER('Panel Spreadsheet'!AM189),'Panel Spreadsheet'!AM189*Maturity!AM189,"")</f>
        <v>0.28999999999999998</v>
      </c>
      <c r="AN189" s="3" t="str">
        <f>IF(ISNUMBER('Panel Spreadsheet'!AN189),'Panel Spreadsheet'!AN189*Maturity!AN189,"")</f>
        <v/>
      </c>
      <c r="AO189" s="3" t="str">
        <f>IF(ISNUMBER('Panel Spreadsheet'!AO189),'Panel Spreadsheet'!AO189*Maturity!AO189,"")</f>
        <v/>
      </c>
      <c r="AP189" s="3">
        <f>IF(ISNUMBER('Panel Spreadsheet'!AP189),'Panel Spreadsheet'!AP189*Maturity!AP189,"")</f>
        <v>107.33500000000001</v>
      </c>
      <c r="AQ189" s="3">
        <f>IF(ISNUMBER('Panel Spreadsheet'!AQ189),'Panel Spreadsheet'!AQ189*Maturity!AQ189,"")</f>
        <v>871.47699999999998</v>
      </c>
      <c r="AR189" s="3">
        <f>IF(ISNUMBER('Panel Spreadsheet'!AR189),'Panel Spreadsheet'!AR189*Maturity!AR189,"")</f>
        <v>0.67</v>
      </c>
      <c r="AS189" s="3">
        <f>IF(ISNUMBER('Panel Spreadsheet'!AS189),'Panel Spreadsheet'!AS189*Maturity!AS189,"")</f>
        <v>2.8000000000000003</v>
      </c>
      <c r="AT189" s="3" t="str">
        <f>IF(ISNUMBER('Panel Spreadsheet'!AT189),'Panel Spreadsheet'!AT189*Maturity!AT189,"")</f>
        <v/>
      </c>
      <c r="AU189" s="3">
        <f>IF(ISNUMBER('Panel Spreadsheet'!AU189),'Panel Spreadsheet'!AU189*Maturity!AU189,"")</f>
        <v>0.1135</v>
      </c>
      <c r="AV189" s="3">
        <f>IF(ISNUMBER('Panel Spreadsheet'!AV189),'Panel Spreadsheet'!AV189*Maturity!AV189,"")</f>
        <v>1.3682500000000002</v>
      </c>
      <c r="AW189" s="3" t="str">
        <f>IF(ISNUMBER('Panel Spreadsheet'!AW189),'Panel Spreadsheet'!AW189*Maturity!AW189,"")</f>
        <v/>
      </c>
      <c r="AX189" s="3" t="str">
        <f>IF(ISNUMBER('Panel Spreadsheet'!AX189),'Panel Spreadsheet'!AX189*Maturity!AX189,"")</f>
        <v/>
      </c>
      <c r="AY189" s="3" t="str">
        <f>IF(ISNUMBER('Panel Spreadsheet'!AY189),'Panel Spreadsheet'!AY189*Maturity!AY189,"")</f>
        <v/>
      </c>
      <c r="AZ189" s="3">
        <f>IF(ISNUMBER('Panel Spreadsheet'!AZ189),'Panel Spreadsheet'!AZ189*Maturity!AZ189,"")</f>
        <v>202.49</v>
      </c>
      <c r="BA189" s="3">
        <f>IF(ISNUMBER('Panel Spreadsheet'!BA189),'Panel Spreadsheet'!BA189*Maturity!BA189,"")</f>
        <v>197.49</v>
      </c>
      <c r="BB189" s="3" t="str">
        <f>IF(ISNUMBER('Panel Spreadsheet'!BB189),'Panel Spreadsheet'!BB189*Maturity!BB189,"")</f>
        <v/>
      </c>
      <c r="BC189" s="3">
        <f>IF(ISNUMBER('Panel Spreadsheet'!BC189),'Panel Spreadsheet'!BC189*Maturity!BC189,"")</f>
        <v>13.379250000000003</v>
      </c>
      <c r="BD189" s="3">
        <f>IF(ISNUMBER('Panel Spreadsheet'!BD189),'Panel Spreadsheet'!BD189*Maturity!BD189,"")</f>
        <v>1.0078749999999999</v>
      </c>
      <c r="BE189" s="3">
        <f>IF(ISNUMBER('Panel Spreadsheet'!BE189),'Panel Spreadsheet'!BE189*Maturity!BE189,"")</f>
        <v>2.6968333333333336</v>
      </c>
      <c r="BF189" s="3">
        <f>IF(ISNUMBER('Panel Spreadsheet'!BF189),'Panel Spreadsheet'!BF189*Maturity!BF189,"")</f>
        <v>2.0177916666666667</v>
      </c>
      <c r="BG189" s="3">
        <f>IF(ISNUMBER('Panel Spreadsheet'!BG189),'Panel Spreadsheet'!BG189*Maturity!BG189,"")</f>
        <v>196.61395833333333</v>
      </c>
      <c r="BH189" s="3" t="str">
        <f>IF(ISNUMBER('Panel Spreadsheet'!BH189),'Panel Spreadsheet'!BH189*Maturity!BH189,"")</f>
        <v/>
      </c>
      <c r="BI189" s="3" t="str">
        <f>IF(ISNUMBER('Panel Spreadsheet'!BI189),'Panel Spreadsheet'!BI189*Maturity!BI189,"")</f>
        <v/>
      </c>
      <c r="BJ189" s="3" t="str">
        <f>IF(ISNUMBER('Panel Spreadsheet'!BJ189),'Panel Spreadsheet'!BJ189*Maturity!BJ189,"")</f>
        <v/>
      </c>
      <c r="BK189" s="3" t="str">
        <f>IF(ISNUMBER('Panel Spreadsheet'!BK189),'Panel Spreadsheet'!BK189*Maturity!BK189,"")</f>
        <v/>
      </c>
      <c r="BL189" s="3" t="str">
        <f>IF(ISNUMBER('Panel Spreadsheet'!BL189),'Panel Spreadsheet'!BL189*Maturity!BL189,"")</f>
        <v/>
      </c>
      <c r="BM189" s="3" t="str">
        <f>IF(ISNUMBER('Panel Spreadsheet'!BM189),'Panel Spreadsheet'!BM189*Maturity!BM189,"")</f>
        <v/>
      </c>
    </row>
    <row r="190" spans="1:65" ht="29" x14ac:dyDescent="0.35">
      <c r="A190" s="46" t="s">
        <v>137</v>
      </c>
      <c r="B190" t="s">
        <v>165</v>
      </c>
      <c r="F190" s="3" t="str">
        <f>IF(ISNUMBER('Panel Spreadsheet'!F190),'Panel Spreadsheet'!F190*Maturity!F190,"")</f>
        <v/>
      </c>
      <c r="G190" s="3" t="str">
        <f>IF(ISNUMBER('Panel Spreadsheet'!G190),'Panel Spreadsheet'!G190*Maturity!G190,"")</f>
        <v/>
      </c>
      <c r="H190" s="3" t="str">
        <f>IF(ISNUMBER('Panel Spreadsheet'!H190),'Panel Spreadsheet'!H190*Maturity!H190,"")</f>
        <v/>
      </c>
      <c r="I190" s="3" t="str">
        <f>IF(ISNUMBER('Panel Spreadsheet'!I190),'Panel Spreadsheet'!I190*Maturity!I190,"")</f>
        <v/>
      </c>
      <c r="J190" s="3" t="str">
        <f>IF(ISNUMBER('Panel Spreadsheet'!J190),'Panel Spreadsheet'!J190*Maturity!J190,"")</f>
        <v/>
      </c>
      <c r="K190" s="3" t="str">
        <f>IF(ISNUMBER('Panel Spreadsheet'!K190),'Panel Spreadsheet'!K190*Maturity!K190,"")</f>
        <v/>
      </c>
      <c r="L190" s="3" t="str">
        <f>IF(ISNUMBER('Panel Spreadsheet'!L190),'Panel Spreadsheet'!L190*Maturity!L190,"")</f>
        <v/>
      </c>
      <c r="M190" s="3" t="str">
        <f>IF(ISNUMBER('Panel Spreadsheet'!M190),'Panel Spreadsheet'!M190*Maturity!M190,"")</f>
        <v/>
      </c>
      <c r="N190" s="3">
        <f>IF(ISNUMBER('Panel Spreadsheet'!N190),'Panel Spreadsheet'!N190*Maturity!N190,"")</f>
        <v>1878.9339583333335</v>
      </c>
      <c r="O190" s="3">
        <f>IF(ISNUMBER('Panel Spreadsheet'!O190),'Panel Spreadsheet'!O190*Maturity!O190,"")</f>
        <v>1678.9339583333335</v>
      </c>
      <c r="P190" s="3">
        <f>IF(ISNUMBER('Panel Spreadsheet'!P190),'Panel Spreadsheet'!P190*Maturity!P190,"")</f>
        <v>1478.9339583333335</v>
      </c>
      <c r="Q190" s="3">
        <f>IF(ISNUMBER('Panel Spreadsheet'!Q190),'Panel Spreadsheet'!Q190*Maturity!Q190,"")</f>
        <v>1198.1839583333335</v>
      </c>
      <c r="R190" s="3">
        <f>IF(ISNUMBER('Panel Spreadsheet'!R190),'Panel Spreadsheet'!R190*Maturity!R190,"")</f>
        <v>1086.7239583333335</v>
      </c>
      <c r="S190" s="3">
        <f>IF(ISNUMBER('Panel Spreadsheet'!S190),'Panel Spreadsheet'!S190*Maturity!S190,"")</f>
        <v>988.86395833333347</v>
      </c>
      <c r="T190" s="3">
        <f>IF(ISNUMBER('Panel Spreadsheet'!T190),'Panel Spreadsheet'!T190*Maturity!T190,"")</f>
        <v>683.5639583333334</v>
      </c>
      <c r="U190" s="3">
        <f>IF(ISNUMBER('Panel Spreadsheet'!U190),'Panel Spreadsheet'!U190*Maturity!U190,"")</f>
        <v>563.45395833333328</v>
      </c>
      <c r="V190" s="3">
        <f>IF(ISNUMBER('Panel Spreadsheet'!V190),'Panel Spreadsheet'!V190*Maturity!V190,"")</f>
        <v>288.47395833333331</v>
      </c>
      <c r="W190" s="3">
        <f>IF(ISNUMBER('Panel Spreadsheet'!W190),'Panel Spreadsheet'!W190*Maturity!W190,"")</f>
        <v>85.953958333333347</v>
      </c>
      <c r="X190" s="3">
        <f>IF(ISNUMBER('Panel Spreadsheet'!X190),'Panel Spreadsheet'!X190*Maturity!X190,"")</f>
        <v>28.23395833333333</v>
      </c>
      <c r="Y190" s="3" t="str">
        <f>IF(ISNUMBER('Panel Spreadsheet'!Y190),'Panel Spreadsheet'!Y190*Maturity!Y190,"")</f>
        <v/>
      </c>
      <c r="Z190" s="3" t="str">
        <f>IF(ISNUMBER('Panel Spreadsheet'!Z190),'Panel Spreadsheet'!Z190*Maturity!Z190,"")</f>
        <v/>
      </c>
      <c r="AA190" s="3" t="str">
        <f>IF(ISNUMBER('Panel Spreadsheet'!AA190),'Panel Spreadsheet'!AA190*Maturity!AA190,"")</f>
        <v/>
      </c>
      <c r="AB190" s="3" t="str">
        <f>IF(ISNUMBER('Panel Spreadsheet'!AB190),'Panel Spreadsheet'!AB190*Maturity!AB190,"")</f>
        <v/>
      </c>
      <c r="AC190" s="3" t="str">
        <f>IF(ISNUMBER('Panel Spreadsheet'!AC190),'Panel Spreadsheet'!AC190*Maturity!AC190,"")</f>
        <v/>
      </c>
      <c r="AD190" s="3" t="str">
        <f>IF(ISNUMBER('Panel Spreadsheet'!AD190),'Panel Spreadsheet'!AD190*Maturity!AD190,"")</f>
        <v/>
      </c>
      <c r="AE190" s="3" t="str">
        <f>IF(ISNUMBER('Panel Spreadsheet'!AE190),'Panel Spreadsheet'!AE190*Maturity!AE190,"")</f>
        <v/>
      </c>
      <c r="AF190" s="3" t="str">
        <f>IF(ISNUMBER('Panel Spreadsheet'!AF190),'Panel Spreadsheet'!AF190*Maturity!AF190,"")</f>
        <v/>
      </c>
      <c r="AG190" s="3" t="str">
        <f>IF(ISNUMBER('Panel Spreadsheet'!AG190),'Panel Spreadsheet'!AG190*Maturity!AG190,"")</f>
        <v/>
      </c>
      <c r="AH190" s="3" t="str">
        <f>IF(ISNUMBER('Panel Spreadsheet'!AH190),'Panel Spreadsheet'!AH190*Maturity!AH190,"")</f>
        <v/>
      </c>
      <c r="AI190" s="3" t="str">
        <f>IF(ISNUMBER('Panel Spreadsheet'!AI190),'Panel Spreadsheet'!AI190*Maturity!AI190,"")</f>
        <v/>
      </c>
      <c r="AJ190" s="3" t="str">
        <f>IF(ISNUMBER('Panel Spreadsheet'!AJ190),'Panel Spreadsheet'!AJ190*Maturity!AJ190,"")</f>
        <v/>
      </c>
      <c r="AK190" s="3" t="str">
        <f>IF(ISNUMBER('Panel Spreadsheet'!AK190),'Panel Spreadsheet'!AK190*Maturity!AK190,"")</f>
        <v/>
      </c>
      <c r="AL190" s="3" t="str">
        <f>IF(ISNUMBER('Panel Spreadsheet'!AL190),'Panel Spreadsheet'!AL190*Maturity!AL190,"")</f>
        <v/>
      </c>
      <c r="AM190" s="3" t="str">
        <f>IF(ISNUMBER('Panel Spreadsheet'!AM190),'Panel Spreadsheet'!AM190*Maturity!AM190,"")</f>
        <v/>
      </c>
      <c r="AN190" s="3" t="str">
        <f>IF(ISNUMBER('Panel Spreadsheet'!AN190),'Panel Spreadsheet'!AN190*Maturity!AN190,"")</f>
        <v/>
      </c>
      <c r="AO190" s="3" t="str">
        <f>IF(ISNUMBER('Panel Spreadsheet'!AO190),'Panel Spreadsheet'!AO190*Maturity!AO190,"")</f>
        <v/>
      </c>
      <c r="AP190" s="3" t="str">
        <f>IF(ISNUMBER('Panel Spreadsheet'!AP190),'Panel Spreadsheet'!AP190*Maturity!AP190,"")</f>
        <v/>
      </c>
      <c r="AQ190" s="3" t="str">
        <f>IF(ISNUMBER('Panel Spreadsheet'!AQ190),'Panel Spreadsheet'!AQ190*Maturity!AQ190,"")</f>
        <v/>
      </c>
      <c r="AR190" s="3" t="str">
        <f>IF(ISNUMBER('Panel Spreadsheet'!AR190),'Panel Spreadsheet'!AR190*Maturity!AR190,"")</f>
        <v/>
      </c>
      <c r="AS190" s="3" t="str">
        <f>IF(ISNUMBER('Panel Spreadsheet'!AS190),'Panel Spreadsheet'!AS190*Maturity!AS190,"")</f>
        <v/>
      </c>
      <c r="AT190" s="3" t="str">
        <f>IF(ISNUMBER('Panel Spreadsheet'!AT190),'Panel Spreadsheet'!AT190*Maturity!AT190,"")</f>
        <v/>
      </c>
      <c r="AU190" s="3" t="str">
        <f>IF(ISNUMBER('Panel Spreadsheet'!AU190),'Panel Spreadsheet'!AU190*Maturity!AU190,"")</f>
        <v/>
      </c>
      <c r="AV190" s="3" t="str">
        <f>IF(ISNUMBER('Panel Spreadsheet'!AV190),'Panel Spreadsheet'!AV190*Maturity!AV190,"")</f>
        <v/>
      </c>
      <c r="AW190" s="3" t="str">
        <f>IF(ISNUMBER('Panel Spreadsheet'!AW190),'Panel Spreadsheet'!AW190*Maturity!AW190,"")</f>
        <v/>
      </c>
      <c r="AX190" s="3" t="str">
        <f>IF(ISNUMBER('Panel Spreadsheet'!AX190),'Panel Spreadsheet'!AX190*Maturity!AX190,"")</f>
        <v/>
      </c>
      <c r="AY190" s="3" t="str">
        <f>IF(ISNUMBER('Panel Spreadsheet'!AY190),'Panel Spreadsheet'!AY190*Maturity!AY190,"")</f>
        <v/>
      </c>
      <c r="AZ190" s="3" t="str">
        <f>IF(ISNUMBER('Panel Spreadsheet'!AZ190),'Panel Spreadsheet'!AZ190*Maturity!AZ190,"")</f>
        <v/>
      </c>
      <c r="BA190" s="3" t="str">
        <f>IF(ISNUMBER('Panel Spreadsheet'!BA190),'Panel Spreadsheet'!BA190*Maturity!BA190,"")</f>
        <v/>
      </c>
      <c r="BB190" s="3" t="str">
        <f>IF(ISNUMBER('Panel Spreadsheet'!BB190),'Panel Spreadsheet'!BB190*Maturity!BB190,"")</f>
        <v/>
      </c>
      <c r="BC190" s="3" t="str">
        <f>IF(ISNUMBER('Panel Spreadsheet'!BC190),'Panel Spreadsheet'!BC190*Maturity!BC190,"")</f>
        <v/>
      </c>
      <c r="BD190" s="3" t="str">
        <f>IF(ISNUMBER('Panel Spreadsheet'!BD190),'Panel Spreadsheet'!BD190*Maturity!BD190,"")</f>
        <v/>
      </c>
      <c r="BE190" s="3" t="str">
        <f>IF(ISNUMBER('Panel Spreadsheet'!BE190),'Panel Spreadsheet'!BE190*Maturity!BE190,"")</f>
        <v/>
      </c>
      <c r="BF190" s="3" t="str">
        <f>IF(ISNUMBER('Panel Spreadsheet'!BF190),'Panel Spreadsheet'!BF190*Maturity!BF190,"")</f>
        <v/>
      </c>
      <c r="BG190" s="3">
        <f>IF(ISNUMBER('Panel Spreadsheet'!BG190),'Panel Spreadsheet'!BG190*Maturity!BG190,"")</f>
        <v>82.65</v>
      </c>
      <c r="BH190" s="3">
        <f>IF(ISNUMBER('Panel Spreadsheet'!BH190),'Panel Spreadsheet'!BH190*Maturity!BH190,"")</f>
        <v>217.75</v>
      </c>
      <c r="BI190" s="3" t="str">
        <f>IF(ISNUMBER('Panel Spreadsheet'!BI190),'Panel Spreadsheet'!BI190*Maturity!BI190,"")</f>
        <v/>
      </c>
      <c r="BJ190" s="3" t="str">
        <f>IF(ISNUMBER('Panel Spreadsheet'!BJ190),'Panel Spreadsheet'!BJ190*Maturity!BJ190,"")</f>
        <v/>
      </c>
      <c r="BK190" s="3" t="str">
        <f>IF(ISNUMBER('Panel Spreadsheet'!BK190),'Panel Spreadsheet'!BK190*Maturity!BK190,"")</f>
        <v/>
      </c>
      <c r="BL190" s="3" t="str">
        <f>IF(ISNUMBER('Panel Spreadsheet'!BL190),'Panel Spreadsheet'!BL190*Maturity!BL190,"")</f>
        <v/>
      </c>
      <c r="BM190" s="3" t="str">
        <f>IF(ISNUMBER('Panel Spreadsheet'!BM190),'Panel Spreadsheet'!BM190*Maturity!BM190,"")</f>
        <v/>
      </c>
    </row>
    <row r="191" spans="1:65" ht="29" x14ac:dyDescent="0.35">
      <c r="A191" s="46" t="s">
        <v>139</v>
      </c>
      <c r="B191" t="s">
        <v>165</v>
      </c>
      <c r="F191" s="3" t="str">
        <f>IF(ISNUMBER('Panel Spreadsheet'!F191),'Panel Spreadsheet'!F191*Maturity!F191,"")</f>
        <v/>
      </c>
      <c r="G191" s="3" t="str">
        <f>IF(ISNUMBER('Panel Spreadsheet'!G191),'Panel Spreadsheet'!G191*Maturity!G191,"")</f>
        <v/>
      </c>
      <c r="H191" s="3" t="str">
        <f>IF(ISNUMBER('Panel Spreadsheet'!H191),'Panel Spreadsheet'!H191*Maturity!H191,"")</f>
        <v/>
      </c>
      <c r="I191" s="3" t="str">
        <f>IF(ISNUMBER('Panel Spreadsheet'!I191),'Panel Spreadsheet'!I191*Maturity!I191,"")</f>
        <v/>
      </c>
      <c r="J191" s="3" t="str">
        <f>IF(ISNUMBER('Panel Spreadsheet'!J191),'Panel Spreadsheet'!J191*Maturity!J191,"")</f>
        <v/>
      </c>
      <c r="K191" s="3" t="str">
        <f>IF(ISNUMBER('Panel Spreadsheet'!K191),'Panel Spreadsheet'!K191*Maturity!K191,"")</f>
        <v/>
      </c>
      <c r="L191" s="3" t="str">
        <f>IF(ISNUMBER('Panel Spreadsheet'!L191),'Panel Spreadsheet'!L191*Maturity!L191,"")</f>
        <v/>
      </c>
      <c r="M191" s="3" t="str">
        <f>IF(ISNUMBER('Panel Spreadsheet'!M191),'Panel Spreadsheet'!M191*Maturity!M191,"")</f>
        <v/>
      </c>
      <c r="N191" s="3" t="str">
        <f>IF(ISNUMBER('Panel Spreadsheet'!N191),'Panel Spreadsheet'!N191*Maturity!N191,"")</f>
        <v/>
      </c>
      <c r="O191" s="3" t="str">
        <f>IF(ISNUMBER('Panel Spreadsheet'!O191),'Panel Spreadsheet'!O191*Maturity!O191,"")</f>
        <v/>
      </c>
      <c r="P191" s="3" t="str">
        <f>IF(ISNUMBER('Panel Spreadsheet'!P191),'Panel Spreadsheet'!P191*Maturity!P191,"")</f>
        <v/>
      </c>
      <c r="Q191" s="3" t="str">
        <f>IF(ISNUMBER('Panel Spreadsheet'!Q191),'Panel Spreadsheet'!Q191*Maturity!Q191,"")</f>
        <v/>
      </c>
      <c r="R191" s="3" t="str">
        <f>IF(ISNUMBER('Panel Spreadsheet'!R191),'Panel Spreadsheet'!R191*Maturity!R191,"")</f>
        <v/>
      </c>
      <c r="S191" s="3" t="str">
        <f>IF(ISNUMBER('Panel Spreadsheet'!S191),'Panel Spreadsheet'!S191*Maturity!S191,"")</f>
        <v/>
      </c>
      <c r="T191" s="3" t="str">
        <f>IF(ISNUMBER('Panel Spreadsheet'!T191),'Panel Spreadsheet'!T191*Maturity!T191,"")</f>
        <v/>
      </c>
      <c r="U191" s="3" t="str">
        <f>IF(ISNUMBER('Panel Spreadsheet'!U191),'Panel Spreadsheet'!U191*Maturity!U191,"")</f>
        <v/>
      </c>
      <c r="V191" s="3" t="str">
        <f>IF(ISNUMBER('Panel Spreadsheet'!V191),'Panel Spreadsheet'!V191*Maturity!V191,"")</f>
        <v/>
      </c>
      <c r="W191" s="3" t="str">
        <f>IF(ISNUMBER('Panel Spreadsheet'!W191),'Panel Spreadsheet'!W191*Maturity!W191,"")</f>
        <v/>
      </c>
      <c r="X191" s="3" t="str">
        <f>IF(ISNUMBER('Panel Spreadsheet'!X191),'Panel Spreadsheet'!X191*Maturity!X191,"")</f>
        <v/>
      </c>
      <c r="Y191" s="3" t="str">
        <f>IF(ISNUMBER('Panel Spreadsheet'!Y191),'Panel Spreadsheet'!Y191*Maturity!Y191,"")</f>
        <v/>
      </c>
      <c r="Z191" s="3" t="str">
        <f>IF(ISNUMBER('Panel Spreadsheet'!Z191),'Panel Spreadsheet'!Z191*Maturity!Z191,"")</f>
        <v/>
      </c>
      <c r="AA191" s="3" t="str">
        <f>IF(ISNUMBER('Panel Spreadsheet'!AA191),'Panel Spreadsheet'!AA191*Maturity!AA191,"")</f>
        <v/>
      </c>
      <c r="AB191" s="3" t="str">
        <f>IF(ISNUMBER('Panel Spreadsheet'!AB191),'Panel Spreadsheet'!AB191*Maturity!AB191,"")</f>
        <v/>
      </c>
      <c r="AC191" s="3" t="str">
        <f>IF(ISNUMBER('Panel Spreadsheet'!AC191),'Panel Spreadsheet'!AC191*Maturity!AC191,"")</f>
        <v/>
      </c>
      <c r="AD191" s="3" t="str">
        <f>IF(ISNUMBER('Panel Spreadsheet'!AD191),'Panel Spreadsheet'!AD191*Maturity!AD191,"")</f>
        <v/>
      </c>
      <c r="AE191" s="3" t="str">
        <f>IF(ISNUMBER('Panel Spreadsheet'!AE191),'Panel Spreadsheet'!AE191*Maturity!AE191,"")</f>
        <v/>
      </c>
      <c r="AF191" s="3" t="str">
        <f>IF(ISNUMBER('Panel Spreadsheet'!AF191),'Panel Spreadsheet'!AF191*Maturity!AF191,"")</f>
        <v/>
      </c>
      <c r="AG191" s="3" t="str">
        <f>IF(ISNUMBER('Panel Spreadsheet'!AG191),'Panel Spreadsheet'!AG191*Maturity!AG191,"")</f>
        <v/>
      </c>
      <c r="AH191" s="3" t="str">
        <f>IF(ISNUMBER('Panel Spreadsheet'!AH191),'Panel Spreadsheet'!AH191*Maturity!AH191,"")</f>
        <v/>
      </c>
      <c r="AI191" s="3" t="str">
        <f>IF(ISNUMBER('Panel Spreadsheet'!AI191),'Panel Spreadsheet'!AI191*Maturity!AI191,"")</f>
        <v/>
      </c>
      <c r="AJ191" s="3" t="str">
        <f>IF(ISNUMBER('Panel Spreadsheet'!AJ191),'Panel Spreadsheet'!AJ191*Maturity!AJ191,"")</f>
        <v/>
      </c>
      <c r="AK191" s="3" t="str">
        <f>IF(ISNUMBER('Panel Spreadsheet'!AK191),'Panel Spreadsheet'!AK191*Maturity!AK191,"")</f>
        <v/>
      </c>
      <c r="AL191" s="3" t="str">
        <f>IF(ISNUMBER('Panel Spreadsheet'!AL191),'Panel Spreadsheet'!AL191*Maturity!AL191,"")</f>
        <v/>
      </c>
      <c r="AM191" s="3" t="str">
        <f>IF(ISNUMBER('Panel Spreadsheet'!AM191),'Panel Spreadsheet'!AM191*Maturity!AM191,"")</f>
        <v/>
      </c>
      <c r="AN191" s="3" t="str">
        <f>IF(ISNUMBER('Panel Spreadsheet'!AN191),'Panel Spreadsheet'!AN191*Maturity!AN191,"")</f>
        <v/>
      </c>
      <c r="AO191" s="3" t="str">
        <f>IF(ISNUMBER('Panel Spreadsheet'!AO191),'Panel Spreadsheet'!AO191*Maturity!AO191,"")</f>
        <v/>
      </c>
      <c r="AP191" s="3" t="str">
        <f>IF(ISNUMBER('Panel Spreadsheet'!AP191),'Panel Spreadsheet'!AP191*Maturity!AP191,"")</f>
        <v/>
      </c>
      <c r="AQ191" s="3" t="str">
        <f>IF(ISNUMBER('Panel Spreadsheet'!AQ191),'Panel Spreadsheet'!AQ191*Maturity!AQ191,"")</f>
        <v/>
      </c>
      <c r="AR191" s="3" t="str">
        <f>IF(ISNUMBER('Panel Spreadsheet'!AR191),'Panel Spreadsheet'!AR191*Maturity!AR191,"")</f>
        <v/>
      </c>
      <c r="AS191" s="3" t="str">
        <f>IF(ISNUMBER('Panel Spreadsheet'!AS191),'Panel Spreadsheet'!AS191*Maturity!AS191,"")</f>
        <v/>
      </c>
      <c r="AT191" s="3" t="str">
        <f>IF(ISNUMBER('Panel Spreadsheet'!AT191),'Panel Spreadsheet'!AT191*Maturity!AT191,"")</f>
        <v/>
      </c>
      <c r="AU191" s="3" t="str">
        <f>IF(ISNUMBER('Panel Spreadsheet'!AU191),'Panel Spreadsheet'!AU191*Maturity!AU191,"")</f>
        <v/>
      </c>
      <c r="AV191" s="3" t="str">
        <f>IF(ISNUMBER('Panel Spreadsheet'!AV191),'Panel Spreadsheet'!AV191*Maturity!AV191,"")</f>
        <v/>
      </c>
      <c r="AW191" s="3" t="str">
        <f>IF(ISNUMBER('Panel Spreadsheet'!AW191),'Panel Spreadsheet'!AW191*Maturity!AW191,"")</f>
        <v/>
      </c>
      <c r="AX191" s="3" t="str">
        <f>IF(ISNUMBER('Panel Spreadsheet'!AX191),'Panel Spreadsheet'!AX191*Maturity!AX191,"")</f>
        <v/>
      </c>
      <c r="AY191" s="3" t="str">
        <f>IF(ISNUMBER('Panel Spreadsheet'!AY191),'Panel Spreadsheet'!AY191*Maturity!AY191,"")</f>
        <v/>
      </c>
      <c r="AZ191" s="3" t="str">
        <f>IF(ISNUMBER('Panel Spreadsheet'!AZ191),'Panel Spreadsheet'!AZ191*Maturity!AZ191,"")</f>
        <v/>
      </c>
      <c r="BA191" s="3" t="str">
        <f>IF(ISNUMBER('Panel Spreadsheet'!BA191),'Panel Spreadsheet'!BA191*Maturity!BA191,"")</f>
        <v/>
      </c>
      <c r="BB191" s="3" t="str">
        <f>IF(ISNUMBER('Panel Spreadsheet'!BB191),'Panel Spreadsheet'!BB191*Maturity!BB191,"")</f>
        <v/>
      </c>
      <c r="BC191" s="3" t="str">
        <f>IF(ISNUMBER('Panel Spreadsheet'!BC191),'Panel Spreadsheet'!BC191*Maturity!BC191,"")</f>
        <v/>
      </c>
      <c r="BD191" s="3" t="str">
        <f>IF(ISNUMBER('Panel Spreadsheet'!BD191),'Panel Spreadsheet'!BD191*Maturity!BD191,"")</f>
        <v/>
      </c>
      <c r="BE191" s="3" t="str">
        <f>IF(ISNUMBER('Panel Spreadsheet'!BE191),'Panel Spreadsheet'!BE191*Maturity!BE191,"")</f>
        <v/>
      </c>
      <c r="BF191" s="3" t="str">
        <f>IF(ISNUMBER('Panel Spreadsheet'!BF191),'Panel Spreadsheet'!BF191*Maturity!BF191,"")</f>
        <v/>
      </c>
      <c r="BG191" s="3" t="str">
        <f>IF(ISNUMBER('Panel Spreadsheet'!BG191),'Panel Spreadsheet'!BG191*Maturity!BG191,"")</f>
        <v/>
      </c>
      <c r="BH191" s="3">
        <f>IF(ISNUMBER('Panel Spreadsheet'!BH191),'Panel Spreadsheet'!BH191*Maturity!BH191,"")</f>
        <v>8</v>
      </c>
      <c r="BI191" s="3" t="str">
        <f>IF(ISNUMBER('Panel Spreadsheet'!BI191),'Panel Spreadsheet'!BI191*Maturity!BI191,"")</f>
        <v/>
      </c>
      <c r="BJ191" s="3" t="str">
        <f>IF(ISNUMBER('Panel Spreadsheet'!BJ191),'Panel Spreadsheet'!BJ191*Maturity!BJ191,"")</f>
        <v/>
      </c>
      <c r="BK191" s="3" t="str">
        <f>IF(ISNUMBER('Panel Spreadsheet'!BK191),'Panel Spreadsheet'!BK191*Maturity!BK191,"")</f>
        <v/>
      </c>
      <c r="BL191" s="3" t="str">
        <f>IF(ISNUMBER('Panel Spreadsheet'!BL191),'Panel Spreadsheet'!BL191*Maturity!BL191,"")</f>
        <v/>
      </c>
      <c r="BM191" s="3" t="str">
        <f>IF(ISNUMBER('Panel Spreadsheet'!BM191),'Panel Spreadsheet'!BM191*Maturity!BM191,"")</f>
        <v/>
      </c>
    </row>
    <row r="192" spans="1:65" ht="29" x14ac:dyDescent="0.35">
      <c r="A192" s="46" t="s">
        <v>140</v>
      </c>
      <c r="B192" t="s">
        <v>138</v>
      </c>
      <c r="F192" s="3" t="str">
        <f>IF(ISNUMBER('Panel Spreadsheet'!F192),'Panel Spreadsheet'!F192*Maturity!F192,"")</f>
        <v/>
      </c>
      <c r="G192" s="3" t="str">
        <f>IF(ISNUMBER('Panel Spreadsheet'!G192),'Panel Spreadsheet'!G192*Maturity!G192,"")</f>
        <v/>
      </c>
      <c r="H192" s="3" t="str">
        <f>IF(ISNUMBER('Panel Spreadsheet'!H192),'Panel Spreadsheet'!H192*Maturity!H192,"")</f>
        <v/>
      </c>
      <c r="I192" s="3" t="str">
        <f>IF(ISNUMBER('Panel Spreadsheet'!I192),'Panel Spreadsheet'!I192*Maturity!I192,"")</f>
        <v/>
      </c>
      <c r="J192" s="3" t="str">
        <f>IF(ISNUMBER('Panel Spreadsheet'!J192),'Panel Spreadsheet'!J192*Maturity!J192,"")</f>
        <v/>
      </c>
      <c r="K192" s="3" t="str">
        <f>IF(ISNUMBER('Panel Spreadsheet'!K192),'Panel Spreadsheet'!K192*Maturity!K192,"")</f>
        <v/>
      </c>
      <c r="L192" s="3" t="str">
        <f>IF(ISNUMBER('Panel Spreadsheet'!L192),'Panel Spreadsheet'!L192*Maturity!L192,"")</f>
        <v/>
      </c>
      <c r="M192" s="3" t="str">
        <f>IF(ISNUMBER('Panel Spreadsheet'!M192),'Panel Spreadsheet'!M192*Maturity!M192,"")</f>
        <v/>
      </c>
      <c r="N192" s="3" t="str">
        <f>IF(ISNUMBER('Panel Spreadsheet'!N192),'Panel Spreadsheet'!N192*Maturity!N192,"")</f>
        <v/>
      </c>
      <c r="O192" s="3" t="str">
        <f>IF(ISNUMBER('Panel Spreadsheet'!O192),'Panel Spreadsheet'!O192*Maturity!O192,"")</f>
        <v/>
      </c>
      <c r="P192" s="3" t="str">
        <f>IF(ISNUMBER('Panel Spreadsheet'!P192),'Panel Spreadsheet'!P192*Maturity!P192,"")</f>
        <v/>
      </c>
      <c r="Q192" s="3" t="str">
        <f>IF(ISNUMBER('Panel Spreadsheet'!Q192),'Panel Spreadsheet'!Q192*Maturity!Q192,"")</f>
        <v/>
      </c>
      <c r="R192" s="3">
        <f>IF(ISNUMBER('Panel Spreadsheet'!R192),'Panel Spreadsheet'!R192*Maturity!R192,"")</f>
        <v>3000</v>
      </c>
      <c r="S192" s="3" t="str">
        <f>IF(ISNUMBER('Panel Spreadsheet'!S192),'Panel Spreadsheet'!S192*Maturity!S192,"")</f>
        <v/>
      </c>
      <c r="T192" s="3" t="str">
        <f>IF(ISNUMBER('Panel Spreadsheet'!T192),'Panel Spreadsheet'!T192*Maturity!T192,"")</f>
        <v/>
      </c>
      <c r="U192" s="3" t="str">
        <f>IF(ISNUMBER('Panel Spreadsheet'!U192),'Panel Spreadsheet'!U192*Maturity!U192,"")</f>
        <v/>
      </c>
      <c r="V192" s="3" t="str">
        <f>IF(ISNUMBER('Panel Spreadsheet'!V192),'Panel Spreadsheet'!V192*Maturity!V192,"")</f>
        <v/>
      </c>
      <c r="W192" s="3" t="str">
        <f>IF(ISNUMBER('Panel Spreadsheet'!W192),'Panel Spreadsheet'!W192*Maturity!W192,"")</f>
        <v/>
      </c>
      <c r="X192" s="3" t="str">
        <f>IF(ISNUMBER('Panel Spreadsheet'!X192),'Panel Spreadsheet'!X192*Maturity!X192,"")</f>
        <v/>
      </c>
      <c r="Y192" s="3" t="str">
        <f>IF(ISNUMBER('Panel Spreadsheet'!Y192),'Panel Spreadsheet'!Y192*Maturity!Y192,"")</f>
        <v/>
      </c>
      <c r="Z192" s="3" t="str">
        <f>IF(ISNUMBER('Panel Spreadsheet'!Z192),'Panel Spreadsheet'!Z192*Maturity!Z192,"")</f>
        <v/>
      </c>
      <c r="AA192" s="3" t="str">
        <f>IF(ISNUMBER('Panel Spreadsheet'!AA192),'Panel Spreadsheet'!AA192*Maturity!AA192,"")</f>
        <v/>
      </c>
      <c r="AB192" s="3" t="str">
        <f>IF(ISNUMBER('Panel Spreadsheet'!AB192),'Panel Spreadsheet'!AB192*Maturity!AB192,"")</f>
        <v/>
      </c>
      <c r="AC192" s="3" t="str">
        <f>IF(ISNUMBER('Panel Spreadsheet'!AC192),'Panel Spreadsheet'!AC192*Maturity!AC192,"")</f>
        <v/>
      </c>
      <c r="AD192" s="3" t="str">
        <f>IF(ISNUMBER('Panel Spreadsheet'!AD192),'Panel Spreadsheet'!AD192*Maturity!AD192,"")</f>
        <v/>
      </c>
      <c r="AE192" s="3" t="str">
        <f>IF(ISNUMBER('Panel Spreadsheet'!AE192),'Panel Spreadsheet'!AE192*Maturity!AE192,"")</f>
        <v/>
      </c>
      <c r="AF192" s="3" t="str">
        <f>IF(ISNUMBER('Panel Spreadsheet'!AF192),'Panel Spreadsheet'!AF192*Maturity!AF192,"")</f>
        <v/>
      </c>
      <c r="AG192" s="3" t="str">
        <f>IF(ISNUMBER('Panel Spreadsheet'!AG192),'Panel Spreadsheet'!AG192*Maturity!AG192,"")</f>
        <v/>
      </c>
      <c r="AH192" s="3" t="str">
        <f>IF(ISNUMBER('Panel Spreadsheet'!AH192),'Panel Spreadsheet'!AH192*Maturity!AH192,"")</f>
        <v/>
      </c>
      <c r="AI192" s="3" t="str">
        <f>IF(ISNUMBER('Panel Spreadsheet'!AI192),'Panel Spreadsheet'!AI192*Maturity!AI192,"")</f>
        <v/>
      </c>
      <c r="AJ192" s="3" t="str">
        <f>IF(ISNUMBER('Panel Spreadsheet'!AJ192),'Panel Spreadsheet'!AJ192*Maturity!AJ192,"")</f>
        <v/>
      </c>
      <c r="AK192" s="3" t="str">
        <f>IF(ISNUMBER('Panel Spreadsheet'!AK192),'Panel Spreadsheet'!AK192*Maturity!AK192,"")</f>
        <v/>
      </c>
      <c r="AL192" s="3" t="str">
        <f>IF(ISNUMBER('Panel Spreadsheet'!AL192),'Panel Spreadsheet'!AL192*Maturity!AL192,"")</f>
        <v/>
      </c>
      <c r="AM192" s="3" t="str">
        <f>IF(ISNUMBER('Panel Spreadsheet'!AM192),'Panel Spreadsheet'!AM192*Maturity!AM192,"")</f>
        <v/>
      </c>
      <c r="AN192" s="3" t="str">
        <f>IF(ISNUMBER('Panel Spreadsheet'!AN192),'Panel Spreadsheet'!AN192*Maturity!AN192,"")</f>
        <v/>
      </c>
      <c r="AO192" s="3" t="str">
        <f>IF(ISNUMBER('Panel Spreadsheet'!AO192),'Panel Spreadsheet'!AO192*Maturity!AO192,"")</f>
        <v/>
      </c>
      <c r="AP192" s="3" t="str">
        <f>IF(ISNUMBER('Panel Spreadsheet'!AP192),'Panel Spreadsheet'!AP192*Maturity!AP192,"")</f>
        <v/>
      </c>
      <c r="AQ192" s="3" t="str">
        <f>IF(ISNUMBER('Panel Spreadsheet'!AQ192),'Panel Spreadsheet'!AQ192*Maturity!AQ192,"")</f>
        <v/>
      </c>
      <c r="AR192" s="3" t="str">
        <f>IF(ISNUMBER('Panel Spreadsheet'!AR192),'Panel Spreadsheet'!AR192*Maturity!AR192,"")</f>
        <v/>
      </c>
      <c r="AS192" s="3" t="str">
        <f>IF(ISNUMBER('Panel Spreadsheet'!AS192),'Panel Spreadsheet'!AS192*Maturity!AS192,"")</f>
        <v/>
      </c>
      <c r="AT192" s="3" t="str">
        <f>IF(ISNUMBER('Panel Spreadsheet'!AT192),'Panel Spreadsheet'!AT192*Maturity!AT192,"")</f>
        <v/>
      </c>
      <c r="AU192" s="3" t="str">
        <f>IF(ISNUMBER('Panel Spreadsheet'!AU192),'Panel Spreadsheet'!AU192*Maturity!AU192,"")</f>
        <v/>
      </c>
      <c r="AV192" s="3" t="str">
        <f>IF(ISNUMBER('Panel Spreadsheet'!AV192),'Panel Spreadsheet'!AV192*Maturity!AV192,"")</f>
        <v/>
      </c>
      <c r="AW192" s="3" t="str">
        <f>IF(ISNUMBER('Panel Spreadsheet'!AW192),'Panel Spreadsheet'!AW192*Maturity!AW192,"")</f>
        <v/>
      </c>
      <c r="AX192" s="3" t="str">
        <f>IF(ISNUMBER('Panel Spreadsheet'!AX192),'Panel Spreadsheet'!AX192*Maturity!AX192,"")</f>
        <v/>
      </c>
      <c r="AY192" s="3" t="str">
        <f>IF(ISNUMBER('Panel Spreadsheet'!AY192),'Panel Spreadsheet'!AY192*Maturity!AY192,"")</f>
        <v/>
      </c>
      <c r="AZ192" s="3" t="str">
        <f>IF(ISNUMBER('Panel Spreadsheet'!AZ192),'Panel Spreadsheet'!AZ192*Maturity!AZ192,"")</f>
        <v/>
      </c>
      <c r="BA192" s="3" t="str">
        <f>IF(ISNUMBER('Panel Spreadsheet'!BA192),'Panel Spreadsheet'!BA192*Maturity!BA192,"")</f>
        <v/>
      </c>
      <c r="BB192" s="3" t="str">
        <f>IF(ISNUMBER('Panel Spreadsheet'!BB192),'Panel Spreadsheet'!BB192*Maturity!BB192,"")</f>
        <v/>
      </c>
      <c r="BC192" s="3" t="str">
        <f>IF(ISNUMBER('Panel Spreadsheet'!BC192),'Panel Spreadsheet'!BC192*Maturity!BC192,"")</f>
        <v/>
      </c>
      <c r="BD192" s="3" t="str">
        <f>IF(ISNUMBER('Panel Spreadsheet'!BD192),'Panel Spreadsheet'!BD192*Maturity!BD192,"")</f>
        <v/>
      </c>
      <c r="BE192" s="3" t="str">
        <f>IF(ISNUMBER('Panel Spreadsheet'!BE192),'Panel Spreadsheet'!BE192*Maturity!BE192,"")</f>
        <v/>
      </c>
      <c r="BF192" s="3" t="str">
        <f>IF(ISNUMBER('Panel Spreadsheet'!BF192),'Panel Spreadsheet'!BF192*Maturity!BF192,"")</f>
        <v/>
      </c>
      <c r="BG192" s="3" t="str">
        <f>IF(ISNUMBER('Panel Spreadsheet'!BG192),'Panel Spreadsheet'!BG192*Maturity!BG192,"")</f>
        <v/>
      </c>
      <c r="BH192" s="3" t="str">
        <f>IF(ISNUMBER('Panel Spreadsheet'!BH192),'Panel Spreadsheet'!BH192*Maturity!BH192,"")</f>
        <v/>
      </c>
      <c r="BI192" s="3" t="str">
        <f>IF(ISNUMBER('Panel Spreadsheet'!BI192),'Panel Spreadsheet'!BI192*Maturity!BI192,"")</f>
        <v/>
      </c>
      <c r="BJ192" s="3" t="str">
        <f>IF(ISNUMBER('Panel Spreadsheet'!BJ192),'Panel Spreadsheet'!BJ192*Maturity!BJ192,"")</f>
        <v/>
      </c>
      <c r="BK192" s="3" t="str">
        <f>IF(ISNUMBER('Panel Spreadsheet'!BK192),'Panel Spreadsheet'!BK192*Maturity!BK192,"")</f>
        <v/>
      </c>
      <c r="BL192" s="3" t="str">
        <f>IF(ISNUMBER('Panel Spreadsheet'!BL192),'Panel Spreadsheet'!BL192*Maturity!BL192,"")</f>
        <v/>
      </c>
      <c r="BM192" s="3" t="str">
        <f>IF(ISNUMBER('Panel Spreadsheet'!BM192),'Panel Spreadsheet'!BM192*Maturity!BM192,"")</f>
        <v/>
      </c>
    </row>
    <row r="193" spans="1:65" ht="43.5" x14ac:dyDescent="0.35">
      <c r="A193" s="46" t="s">
        <v>141</v>
      </c>
      <c r="B193" t="s">
        <v>165</v>
      </c>
      <c r="F193" s="3" t="str">
        <f>IF(ISNUMBER('Panel Spreadsheet'!F193),'Panel Spreadsheet'!F193*Maturity!F193,"")</f>
        <v/>
      </c>
      <c r="G193" s="3" t="str">
        <f>IF(ISNUMBER('Panel Spreadsheet'!G193),'Panel Spreadsheet'!G193*Maturity!G193,"")</f>
        <v/>
      </c>
      <c r="H193" s="3" t="str">
        <f>IF(ISNUMBER('Panel Spreadsheet'!H193),'Panel Spreadsheet'!H193*Maturity!H193,"")</f>
        <v/>
      </c>
      <c r="I193" s="3" t="str">
        <f>IF(ISNUMBER('Panel Spreadsheet'!I193),'Panel Spreadsheet'!I193*Maturity!I193,"")</f>
        <v/>
      </c>
      <c r="J193" s="3" t="str">
        <f>IF(ISNUMBER('Panel Spreadsheet'!J193),'Panel Spreadsheet'!J193*Maturity!J193,"")</f>
        <v/>
      </c>
      <c r="K193" s="3" t="str">
        <f>IF(ISNUMBER('Panel Spreadsheet'!K193),'Panel Spreadsheet'!K193*Maturity!K193,"")</f>
        <v/>
      </c>
      <c r="L193" s="3" t="str">
        <f>IF(ISNUMBER('Panel Spreadsheet'!L193),'Panel Spreadsheet'!L193*Maturity!L193,"")</f>
        <v/>
      </c>
      <c r="M193" s="3" t="str">
        <f>IF(ISNUMBER('Panel Spreadsheet'!M193),'Panel Spreadsheet'!M193*Maturity!M193,"")</f>
        <v/>
      </c>
      <c r="N193" s="3" t="str">
        <f>IF(ISNUMBER('Panel Spreadsheet'!N193),'Panel Spreadsheet'!N193*Maturity!N193,"")</f>
        <v/>
      </c>
      <c r="O193" s="3" t="str">
        <f>IF(ISNUMBER('Panel Spreadsheet'!O193),'Panel Spreadsheet'!O193*Maturity!O193,"")</f>
        <v/>
      </c>
      <c r="P193" s="3" t="str">
        <f>IF(ISNUMBER('Panel Spreadsheet'!P193),'Panel Spreadsheet'!P193*Maturity!P193,"")</f>
        <v/>
      </c>
      <c r="Q193" s="3" t="str">
        <f>IF(ISNUMBER('Panel Spreadsheet'!Q193),'Panel Spreadsheet'!Q193*Maturity!Q193,"")</f>
        <v/>
      </c>
      <c r="R193" s="3" t="str">
        <f>IF(ISNUMBER('Panel Spreadsheet'!R193),'Panel Spreadsheet'!R193*Maturity!R193,"")</f>
        <v/>
      </c>
      <c r="S193" s="3" t="str">
        <f>IF(ISNUMBER('Panel Spreadsheet'!S193),'Panel Spreadsheet'!S193*Maturity!S193,"")</f>
        <v/>
      </c>
      <c r="T193" s="3" t="str">
        <f>IF(ISNUMBER('Panel Spreadsheet'!T193),'Panel Spreadsheet'!T193*Maturity!T193,"")</f>
        <v/>
      </c>
      <c r="U193" s="3" t="str">
        <f>IF(ISNUMBER('Panel Spreadsheet'!U193),'Panel Spreadsheet'!U193*Maturity!U193,"")</f>
        <v/>
      </c>
      <c r="V193" s="3" t="str">
        <f>IF(ISNUMBER('Panel Spreadsheet'!V193),'Panel Spreadsheet'!V193*Maturity!V193,"")</f>
        <v/>
      </c>
      <c r="W193" s="3" t="str">
        <f>IF(ISNUMBER('Panel Spreadsheet'!W193),'Panel Spreadsheet'!W193*Maturity!W193,"")</f>
        <v/>
      </c>
      <c r="X193" s="3" t="str">
        <f>IF(ISNUMBER('Panel Spreadsheet'!X193),'Panel Spreadsheet'!X193*Maturity!X193,"")</f>
        <v/>
      </c>
      <c r="Y193" s="3" t="str">
        <f>IF(ISNUMBER('Panel Spreadsheet'!Y193),'Panel Spreadsheet'!Y193*Maturity!Y193,"")</f>
        <v/>
      </c>
      <c r="Z193" s="3" t="str">
        <f>IF(ISNUMBER('Panel Spreadsheet'!Z193),'Panel Spreadsheet'!Z193*Maturity!Z193,"")</f>
        <v/>
      </c>
      <c r="AA193" s="3" t="str">
        <f>IF(ISNUMBER('Panel Spreadsheet'!AA193),'Panel Spreadsheet'!AA193*Maturity!AA193,"")</f>
        <v/>
      </c>
      <c r="AB193" s="3" t="str">
        <f>IF(ISNUMBER('Panel Spreadsheet'!AB193),'Panel Spreadsheet'!AB193*Maturity!AB193,"")</f>
        <v/>
      </c>
      <c r="AC193" s="3" t="str">
        <f>IF(ISNUMBER('Panel Spreadsheet'!AC193),'Panel Spreadsheet'!AC193*Maturity!AC193,"")</f>
        <v/>
      </c>
      <c r="AD193" s="3" t="str">
        <f>IF(ISNUMBER('Panel Spreadsheet'!AD193),'Panel Spreadsheet'!AD193*Maturity!AD193,"")</f>
        <v/>
      </c>
      <c r="AE193" s="3" t="str">
        <f>IF(ISNUMBER('Panel Spreadsheet'!AE193),'Panel Spreadsheet'!AE193*Maturity!AE193,"")</f>
        <v/>
      </c>
      <c r="AF193" s="3" t="str">
        <f>IF(ISNUMBER('Panel Spreadsheet'!AF193),'Panel Spreadsheet'!AF193*Maturity!AF193,"")</f>
        <v/>
      </c>
      <c r="AG193" s="3" t="str">
        <f>IF(ISNUMBER('Panel Spreadsheet'!AG193),'Panel Spreadsheet'!AG193*Maturity!AG193,"")</f>
        <v/>
      </c>
      <c r="AH193" s="3" t="str">
        <f>IF(ISNUMBER('Panel Spreadsheet'!AH193),'Panel Spreadsheet'!AH193*Maturity!AH193,"")</f>
        <v/>
      </c>
      <c r="AI193" s="3" t="str">
        <f>IF(ISNUMBER('Panel Spreadsheet'!AI193),'Panel Spreadsheet'!AI193*Maturity!AI193,"")</f>
        <v/>
      </c>
      <c r="AJ193" s="3" t="str">
        <f>IF(ISNUMBER('Panel Spreadsheet'!AJ193),'Panel Spreadsheet'!AJ193*Maturity!AJ193,"")</f>
        <v/>
      </c>
      <c r="AK193" s="3" t="str">
        <f>IF(ISNUMBER('Panel Spreadsheet'!AK193),'Panel Spreadsheet'!AK193*Maturity!AK193,"")</f>
        <v/>
      </c>
      <c r="AL193" s="3" t="str">
        <f>IF(ISNUMBER('Panel Spreadsheet'!AL193),'Panel Spreadsheet'!AL193*Maturity!AL193,"")</f>
        <v/>
      </c>
      <c r="AM193" s="3" t="str">
        <f>IF(ISNUMBER('Panel Spreadsheet'!AM193),'Panel Spreadsheet'!AM193*Maturity!AM193,"")</f>
        <v/>
      </c>
      <c r="AN193" s="3" t="str">
        <f>IF(ISNUMBER('Panel Spreadsheet'!AN193),'Panel Spreadsheet'!AN193*Maturity!AN193,"")</f>
        <v/>
      </c>
      <c r="AO193" s="3" t="str">
        <f>IF(ISNUMBER('Panel Spreadsheet'!AO193),'Panel Spreadsheet'!AO193*Maturity!AO193,"")</f>
        <v/>
      </c>
      <c r="AP193" s="3" t="str">
        <f>IF(ISNUMBER('Panel Spreadsheet'!AP193),'Panel Spreadsheet'!AP193*Maturity!AP193,"")</f>
        <v/>
      </c>
      <c r="AQ193" s="3" t="str">
        <f>IF(ISNUMBER('Panel Spreadsheet'!AQ193),'Panel Spreadsheet'!AQ193*Maturity!AQ193,"")</f>
        <v/>
      </c>
      <c r="AR193" s="3" t="str">
        <f>IF(ISNUMBER('Panel Spreadsheet'!AR193),'Panel Spreadsheet'!AR193*Maturity!AR193,"")</f>
        <v/>
      </c>
      <c r="AS193" s="3" t="str">
        <f>IF(ISNUMBER('Panel Spreadsheet'!AS193),'Panel Spreadsheet'!AS193*Maturity!AS193,"")</f>
        <v/>
      </c>
      <c r="AT193" s="3" t="str">
        <f>IF(ISNUMBER('Panel Spreadsheet'!AT193),'Panel Spreadsheet'!AT193*Maturity!AT193,"")</f>
        <v/>
      </c>
      <c r="AU193" s="3" t="str">
        <f>IF(ISNUMBER('Panel Spreadsheet'!AU193),'Panel Spreadsheet'!AU193*Maturity!AU193,"")</f>
        <v/>
      </c>
      <c r="AV193" s="3" t="str">
        <f>IF(ISNUMBER('Panel Spreadsheet'!AV193),'Panel Spreadsheet'!AV193*Maturity!AV193,"")</f>
        <v/>
      </c>
      <c r="AW193" s="3" t="str">
        <f>IF(ISNUMBER('Panel Spreadsheet'!AW193),'Panel Spreadsheet'!AW193*Maturity!AW193,"")</f>
        <v/>
      </c>
      <c r="AX193" s="3" t="str">
        <f>IF(ISNUMBER('Panel Spreadsheet'!AX193),'Panel Spreadsheet'!AX193*Maturity!AX193,"")</f>
        <v/>
      </c>
      <c r="AY193" s="3">
        <f>IF(ISNUMBER('Panel Spreadsheet'!AY193),'Panel Spreadsheet'!AY193*Maturity!AY193,"")</f>
        <v>23578.95</v>
      </c>
      <c r="AZ193" s="3">
        <f>IF(ISNUMBER('Panel Spreadsheet'!AZ193),'Panel Spreadsheet'!AZ193*Maturity!AZ193,"")</f>
        <v>3857.85</v>
      </c>
      <c r="BA193" s="3" t="str">
        <f>IF(ISNUMBER('Panel Spreadsheet'!BA193),'Panel Spreadsheet'!BA193*Maturity!BA193,"")</f>
        <v/>
      </c>
      <c r="BB193" s="3" t="str">
        <f>IF(ISNUMBER('Panel Spreadsheet'!BB193),'Panel Spreadsheet'!BB193*Maturity!BB193,"")</f>
        <v/>
      </c>
      <c r="BC193" s="3" t="str">
        <f>IF(ISNUMBER('Panel Spreadsheet'!BC193),'Panel Spreadsheet'!BC193*Maturity!BC193,"")</f>
        <v/>
      </c>
      <c r="BD193" s="3" t="str">
        <f>IF(ISNUMBER('Panel Spreadsheet'!BD193),'Panel Spreadsheet'!BD193*Maturity!BD193,"")</f>
        <v/>
      </c>
      <c r="BE193" s="3" t="str">
        <f>IF(ISNUMBER('Panel Spreadsheet'!BE193),'Panel Spreadsheet'!BE193*Maturity!BE193,"")</f>
        <v/>
      </c>
      <c r="BF193" s="3" t="str">
        <f>IF(ISNUMBER('Panel Spreadsheet'!BF193),'Panel Spreadsheet'!BF193*Maturity!BF193,"")</f>
        <v/>
      </c>
      <c r="BG193" s="3" t="str">
        <f>IF(ISNUMBER('Panel Spreadsheet'!BG193),'Panel Spreadsheet'!BG193*Maturity!BG193,"")</f>
        <v/>
      </c>
      <c r="BH193" s="3" t="str">
        <f>IF(ISNUMBER('Panel Spreadsheet'!BH193),'Panel Spreadsheet'!BH193*Maturity!BH193,"")</f>
        <v/>
      </c>
      <c r="BI193" s="3" t="str">
        <f>IF(ISNUMBER('Panel Spreadsheet'!BI193),'Panel Spreadsheet'!BI193*Maturity!BI193,"")</f>
        <v/>
      </c>
      <c r="BJ193" s="3" t="str">
        <f>IF(ISNUMBER('Panel Spreadsheet'!BJ193),'Panel Spreadsheet'!BJ193*Maturity!BJ193,"")</f>
        <v/>
      </c>
      <c r="BK193" s="3" t="str">
        <f>IF(ISNUMBER('Panel Spreadsheet'!BK193),'Panel Spreadsheet'!BK193*Maturity!BK193,"")</f>
        <v/>
      </c>
      <c r="BL193" s="3" t="str">
        <f>IF(ISNUMBER('Panel Spreadsheet'!BL193),'Panel Spreadsheet'!BL193*Maturity!BL193,"")</f>
        <v/>
      </c>
      <c r="BM193" s="3" t="str">
        <f>IF(ISNUMBER('Panel Spreadsheet'!BM193),'Panel Spreadsheet'!BM193*Maturity!BM193,"")</f>
        <v/>
      </c>
    </row>
    <row r="194" spans="1:65" ht="43.5" x14ac:dyDescent="0.35">
      <c r="A194" s="46" t="s">
        <v>142</v>
      </c>
      <c r="B194" t="s">
        <v>165</v>
      </c>
      <c r="F194" s="3" t="str">
        <f>IF(ISNUMBER('Panel Spreadsheet'!F194),'Panel Spreadsheet'!F194*Maturity!F194,"")</f>
        <v/>
      </c>
      <c r="G194" s="3" t="str">
        <f>IF(ISNUMBER('Panel Spreadsheet'!G194),'Panel Spreadsheet'!G194*Maturity!G194,"")</f>
        <v/>
      </c>
      <c r="H194" s="3" t="str">
        <f>IF(ISNUMBER('Panel Spreadsheet'!H194),'Panel Spreadsheet'!H194*Maturity!H194,"")</f>
        <v/>
      </c>
      <c r="I194" s="3" t="str">
        <f>IF(ISNUMBER('Panel Spreadsheet'!I194),'Panel Spreadsheet'!I194*Maturity!I194,"")</f>
        <v/>
      </c>
      <c r="J194" s="3" t="str">
        <f>IF(ISNUMBER('Panel Spreadsheet'!J194),'Panel Spreadsheet'!J194*Maturity!J194,"")</f>
        <v/>
      </c>
      <c r="K194" s="3" t="str">
        <f>IF(ISNUMBER('Panel Spreadsheet'!K194),'Panel Spreadsheet'!K194*Maturity!K194,"")</f>
        <v/>
      </c>
      <c r="L194" s="3" t="str">
        <f>IF(ISNUMBER('Panel Spreadsheet'!L194),'Panel Spreadsheet'!L194*Maturity!L194,"")</f>
        <v/>
      </c>
      <c r="M194" s="3" t="str">
        <f>IF(ISNUMBER('Panel Spreadsheet'!M194),'Panel Spreadsheet'!M194*Maturity!M194,"")</f>
        <v/>
      </c>
      <c r="N194" s="3" t="str">
        <f>IF(ISNUMBER('Panel Spreadsheet'!N194),'Panel Spreadsheet'!N194*Maturity!N194,"")</f>
        <v/>
      </c>
      <c r="O194" s="3" t="str">
        <f>IF(ISNUMBER('Panel Spreadsheet'!O194),'Panel Spreadsheet'!O194*Maturity!O194,"")</f>
        <v/>
      </c>
      <c r="P194" s="3" t="str">
        <f>IF(ISNUMBER('Panel Spreadsheet'!P194),'Panel Spreadsheet'!P194*Maturity!P194,"")</f>
        <v/>
      </c>
      <c r="Q194" s="3" t="str">
        <f>IF(ISNUMBER('Panel Spreadsheet'!Q194),'Panel Spreadsheet'!Q194*Maturity!Q194,"")</f>
        <v/>
      </c>
      <c r="R194" s="3" t="str">
        <f>IF(ISNUMBER('Panel Spreadsheet'!R194),'Panel Spreadsheet'!R194*Maturity!R194,"")</f>
        <v/>
      </c>
      <c r="S194" s="3" t="str">
        <f>IF(ISNUMBER('Panel Spreadsheet'!S194),'Panel Spreadsheet'!S194*Maturity!S194,"")</f>
        <v/>
      </c>
      <c r="T194" s="3" t="str">
        <f>IF(ISNUMBER('Panel Spreadsheet'!T194),'Panel Spreadsheet'!T194*Maturity!T194,"")</f>
        <v/>
      </c>
      <c r="U194" s="3" t="str">
        <f>IF(ISNUMBER('Panel Spreadsheet'!U194),'Panel Spreadsheet'!U194*Maturity!U194,"")</f>
        <v/>
      </c>
      <c r="V194" s="3" t="str">
        <f>IF(ISNUMBER('Panel Spreadsheet'!V194),'Panel Spreadsheet'!V194*Maturity!V194,"")</f>
        <v/>
      </c>
      <c r="W194" s="3" t="str">
        <f>IF(ISNUMBER('Panel Spreadsheet'!W194),'Panel Spreadsheet'!W194*Maturity!W194,"")</f>
        <v/>
      </c>
      <c r="X194" s="3" t="str">
        <f>IF(ISNUMBER('Panel Spreadsheet'!X194),'Panel Spreadsheet'!X194*Maturity!X194,"")</f>
        <v/>
      </c>
      <c r="Y194" s="3" t="str">
        <f>IF(ISNUMBER('Panel Spreadsheet'!Y194),'Panel Spreadsheet'!Y194*Maturity!Y194,"")</f>
        <v/>
      </c>
      <c r="Z194" s="3" t="str">
        <f>IF(ISNUMBER('Panel Spreadsheet'!Z194),'Panel Spreadsheet'!Z194*Maturity!Z194,"")</f>
        <v/>
      </c>
      <c r="AA194" s="3" t="str">
        <f>IF(ISNUMBER('Panel Spreadsheet'!AA194),'Panel Spreadsheet'!AA194*Maturity!AA194,"")</f>
        <v/>
      </c>
      <c r="AB194" s="3" t="str">
        <f>IF(ISNUMBER('Panel Spreadsheet'!AB194),'Panel Spreadsheet'!AB194*Maturity!AB194,"")</f>
        <v/>
      </c>
      <c r="AC194" s="3" t="str">
        <f>IF(ISNUMBER('Panel Spreadsheet'!AC194),'Panel Spreadsheet'!AC194*Maturity!AC194,"")</f>
        <v/>
      </c>
      <c r="AD194" s="3" t="str">
        <f>IF(ISNUMBER('Panel Spreadsheet'!AD194),'Panel Spreadsheet'!AD194*Maturity!AD194,"")</f>
        <v/>
      </c>
      <c r="AE194" s="3" t="str">
        <f>IF(ISNUMBER('Panel Spreadsheet'!AE194),'Panel Spreadsheet'!AE194*Maturity!AE194,"")</f>
        <v/>
      </c>
      <c r="AF194" s="3" t="str">
        <f>IF(ISNUMBER('Panel Spreadsheet'!AF194),'Panel Spreadsheet'!AF194*Maturity!AF194,"")</f>
        <v/>
      </c>
      <c r="AG194" s="3" t="str">
        <f>IF(ISNUMBER('Panel Spreadsheet'!AG194),'Panel Spreadsheet'!AG194*Maturity!AG194,"")</f>
        <v/>
      </c>
      <c r="AH194" s="3" t="str">
        <f>IF(ISNUMBER('Panel Spreadsheet'!AH194),'Panel Spreadsheet'!AH194*Maturity!AH194,"")</f>
        <v/>
      </c>
      <c r="AI194" s="3" t="str">
        <f>IF(ISNUMBER('Panel Spreadsheet'!AI194),'Panel Spreadsheet'!AI194*Maturity!AI194,"")</f>
        <v/>
      </c>
      <c r="AJ194" s="3" t="str">
        <f>IF(ISNUMBER('Panel Spreadsheet'!AJ194),'Panel Spreadsheet'!AJ194*Maturity!AJ194,"")</f>
        <v/>
      </c>
      <c r="AK194" s="3" t="str">
        <f>IF(ISNUMBER('Panel Spreadsheet'!AK194),'Panel Spreadsheet'!AK194*Maturity!AK194,"")</f>
        <v/>
      </c>
      <c r="AL194" s="3" t="str">
        <f>IF(ISNUMBER('Panel Spreadsheet'!AL194),'Panel Spreadsheet'!AL194*Maturity!AL194,"")</f>
        <v/>
      </c>
      <c r="AM194" s="3" t="str">
        <f>IF(ISNUMBER('Panel Spreadsheet'!AM194),'Panel Spreadsheet'!AM194*Maturity!AM194,"")</f>
        <v/>
      </c>
      <c r="AN194" s="3" t="str">
        <f>IF(ISNUMBER('Panel Spreadsheet'!AN194),'Panel Spreadsheet'!AN194*Maturity!AN194,"")</f>
        <v/>
      </c>
      <c r="AO194" s="3" t="str">
        <f>IF(ISNUMBER('Panel Spreadsheet'!AO194),'Panel Spreadsheet'!AO194*Maturity!AO194,"")</f>
        <v/>
      </c>
      <c r="AP194" s="3" t="str">
        <f>IF(ISNUMBER('Panel Spreadsheet'!AP194),'Panel Spreadsheet'!AP194*Maturity!AP194,"")</f>
        <v/>
      </c>
      <c r="AQ194" s="3" t="str">
        <f>IF(ISNUMBER('Panel Spreadsheet'!AQ194),'Panel Spreadsheet'!AQ194*Maturity!AQ194,"")</f>
        <v/>
      </c>
      <c r="AR194" s="3" t="str">
        <f>IF(ISNUMBER('Panel Spreadsheet'!AR194),'Panel Spreadsheet'!AR194*Maturity!AR194,"")</f>
        <v/>
      </c>
      <c r="AS194" s="3" t="str">
        <f>IF(ISNUMBER('Panel Spreadsheet'!AS194),'Panel Spreadsheet'!AS194*Maturity!AS194,"")</f>
        <v/>
      </c>
      <c r="AT194" s="3" t="str">
        <f>IF(ISNUMBER('Panel Spreadsheet'!AT194),'Panel Spreadsheet'!AT194*Maturity!AT194,"")</f>
        <v/>
      </c>
      <c r="AU194" s="3" t="str">
        <f>IF(ISNUMBER('Panel Spreadsheet'!AU194),'Panel Spreadsheet'!AU194*Maturity!AU194,"")</f>
        <v/>
      </c>
      <c r="AV194" s="3" t="str">
        <f>IF(ISNUMBER('Panel Spreadsheet'!AV194),'Panel Spreadsheet'!AV194*Maturity!AV194,"")</f>
        <v/>
      </c>
      <c r="AW194" s="3" t="str">
        <f>IF(ISNUMBER('Panel Spreadsheet'!AW194),'Panel Spreadsheet'!AW194*Maturity!AW194,"")</f>
        <v/>
      </c>
      <c r="AX194" s="3" t="str">
        <f>IF(ISNUMBER('Panel Spreadsheet'!AX194),'Panel Spreadsheet'!AX194*Maturity!AX194,"")</f>
        <v/>
      </c>
      <c r="AY194" s="3" t="str">
        <f>IF(ISNUMBER('Panel Spreadsheet'!AY194),'Panel Spreadsheet'!AY194*Maturity!AY194,"")</f>
        <v/>
      </c>
      <c r="AZ194" s="3">
        <f>IF(ISNUMBER('Panel Spreadsheet'!AZ194),'Panel Spreadsheet'!AZ194*Maturity!AZ194,"")</f>
        <v>26626.065000000002</v>
      </c>
      <c r="BA194" s="3">
        <f>IF(ISNUMBER('Panel Spreadsheet'!BA194),'Panel Spreadsheet'!BA194*Maturity!BA194,"")</f>
        <v>6528.6549999999997</v>
      </c>
      <c r="BB194" s="3">
        <f>IF(ISNUMBER('Panel Spreadsheet'!BB194),'Panel Spreadsheet'!BB194*Maturity!BB194,"")</f>
        <v>8790.7649999999994</v>
      </c>
      <c r="BC194" s="3">
        <f>IF(ISNUMBER('Panel Spreadsheet'!BC194),'Panel Spreadsheet'!BC194*Maturity!BC194,"")</f>
        <v>0.24</v>
      </c>
      <c r="BD194" s="3" t="str">
        <f>IF(ISNUMBER('Panel Spreadsheet'!BD194),'Panel Spreadsheet'!BD194*Maturity!BD194,"")</f>
        <v/>
      </c>
      <c r="BE194" s="3" t="str">
        <f>IF(ISNUMBER('Panel Spreadsheet'!BE194),'Panel Spreadsheet'!BE194*Maturity!BE194,"")</f>
        <v/>
      </c>
      <c r="BF194" s="3" t="str">
        <f>IF(ISNUMBER('Panel Spreadsheet'!BF194),'Panel Spreadsheet'!BF194*Maturity!BF194,"")</f>
        <v/>
      </c>
      <c r="BG194" s="3" t="str">
        <f>IF(ISNUMBER('Panel Spreadsheet'!BG194),'Panel Spreadsheet'!BG194*Maturity!BG194,"")</f>
        <v/>
      </c>
      <c r="BH194" s="3" t="str">
        <f>IF(ISNUMBER('Panel Spreadsheet'!BH194),'Panel Spreadsheet'!BH194*Maturity!BH194,"")</f>
        <v/>
      </c>
      <c r="BI194" s="3" t="str">
        <f>IF(ISNUMBER('Panel Spreadsheet'!BI194),'Panel Spreadsheet'!BI194*Maturity!BI194,"")</f>
        <v/>
      </c>
      <c r="BJ194" s="3" t="str">
        <f>IF(ISNUMBER('Panel Spreadsheet'!BJ194),'Panel Spreadsheet'!BJ194*Maturity!BJ194,"")</f>
        <v/>
      </c>
      <c r="BK194" s="3" t="str">
        <f>IF(ISNUMBER('Panel Spreadsheet'!BK194),'Panel Spreadsheet'!BK194*Maturity!BK194,"")</f>
        <v/>
      </c>
      <c r="BL194" s="3" t="str">
        <f>IF(ISNUMBER('Panel Spreadsheet'!BL194),'Panel Spreadsheet'!BL194*Maturity!BL194,"")</f>
        <v/>
      </c>
      <c r="BM194" s="3" t="str">
        <f>IF(ISNUMBER('Panel Spreadsheet'!BM194),'Panel Spreadsheet'!BM194*Maturity!BM194,"")</f>
        <v/>
      </c>
    </row>
    <row r="195" spans="1:65" ht="29" x14ac:dyDescent="0.35">
      <c r="A195" s="46" t="s">
        <v>143</v>
      </c>
      <c r="B195" t="s">
        <v>165</v>
      </c>
      <c r="F195" s="3" t="str">
        <f>IF(ISNUMBER('Panel Spreadsheet'!F195),'Panel Spreadsheet'!F195*Maturity!F195,"")</f>
        <v/>
      </c>
      <c r="G195" s="3" t="str">
        <f>IF(ISNUMBER('Panel Spreadsheet'!G195),'Panel Spreadsheet'!G195*Maturity!G195,"")</f>
        <v/>
      </c>
      <c r="H195" s="3" t="str">
        <f>IF(ISNUMBER('Panel Spreadsheet'!H195),'Panel Spreadsheet'!H195*Maturity!H195,"")</f>
        <v/>
      </c>
      <c r="I195" s="3" t="str">
        <f>IF(ISNUMBER('Panel Spreadsheet'!I195),'Panel Spreadsheet'!I195*Maturity!I195,"")</f>
        <v/>
      </c>
      <c r="J195" s="3" t="str">
        <f>IF(ISNUMBER('Panel Spreadsheet'!J195),'Panel Spreadsheet'!J195*Maturity!J195,"")</f>
        <v/>
      </c>
      <c r="K195" s="3" t="str">
        <f>IF(ISNUMBER('Panel Spreadsheet'!K195),'Panel Spreadsheet'!K195*Maturity!K195,"")</f>
        <v/>
      </c>
      <c r="L195" s="3" t="str">
        <f>IF(ISNUMBER('Panel Spreadsheet'!L195),'Panel Spreadsheet'!L195*Maturity!L195,"")</f>
        <v/>
      </c>
      <c r="M195" s="3" t="str">
        <f>IF(ISNUMBER('Panel Spreadsheet'!M195),'Panel Spreadsheet'!M195*Maturity!M195,"")</f>
        <v/>
      </c>
      <c r="N195" s="3" t="str">
        <f>IF(ISNUMBER('Panel Spreadsheet'!N195),'Panel Spreadsheet'!N195*Maturity!N195,"")</f>
        <v/>
      </c>
      <c r="O195" s="3" t="str">
        <f>IF(ISNUMBER('Panel Spreadsheet'!O195),'Panel Spreadsheet'!O195*Maturity!O195,"")</f>
        <v/>
      </c>
      <c r="P195" s="3" t="str">
        <f>IF(ISNUMBER('Panel Spreadsheet'!P195),'Panel Spreadsheet'!P195*Maturity!P195,"")</f>
        <v/>
      </c>
      <c r="Q195" s="3" t="str">
        <f>IF(ISNUMBER('Panel Spreadsheet'!Q195),'Panel Spreadsheet'!Q195*Maturity!Q195,"")</f>
        <v/>
      </c>
      <c r="R195" s="3" t="str">
        <f>IF(ISNUMBER('Panel Spreadsheet'!R195),'Panel Spreadsheet'!R195*Maturity!R195,"")</f>
        <v/>
      </c>
      <c r="S195" s="3" t="str">
        <f>IF(ISNUMBER('Panel Spreadsheet'!S195),'Panel Spreadsheet'!S195*Maturity!S195,"")</f>
        <v/>
      </c>
      <c r="T195" s="3" t="str">
        <f>IF(ISNUMBER('Panel Spreadsheet'!T195),'Panel Spreadsheet'!T195*Maturity!T195,"")</f>
        <v/>
      </c>
      <c r="U195" s="3" t="str">
        <f>IF(ISNUMBER('Panel Spreadsheet'!U195),'Panel Spreadsheet'!U195*Maturity!U195,"")</f>
        <v/>
      </c>
      <c r="V195" s="3" t="str">
        <f>IF(ISNUMBER('Panel Spreadsheet'!V195),'Panel Spreadsheet'!V195*Maturity!V195,"")</f>
        <v/>
      </c>
      <c r="W195" s="3" t="str">
        <f>IF(ISNUMBER('Panel Spreadsheet'!W195),'Panel Spreadsheet'!W195*Maturity!W195,"")</f>
        <v/>
      </c>
      <c r="X195" s="3" t="str">
        <f>IF(ISNUMBER('Panel Spreadsheet'!X195),'Panel Spreadsheet'!X195*Maturity!X195,"")</f>
        <v/>
      </c>
      <c r="Y195" s="3" t="str">
        <f>IF(ISNUMBER('Panel Spreadsheet'!Y195),'Panel Spreadsheet'!Y195*Maturity!Y195,"")</f>
        <v/>
      </c>
      <c r="Z195" s="3" t="str">
        <f>IF(ISNUMBER('Panel Spreadsheet'!Z195),'Panel Spreadsheet'!Z195*Maturity!Z195,"")</f>
        <v/>
      </c>
      <c r="AA195" s="3" t="str">
        <f>IF(ISNUMBER('Panel Spreadsheet'!AA195),'Panel Spreadsheet'!AA195*Maturity!AA195,"")</f>
        <v/>
      </c>
      <c r="AB195" s="3" t="str">
        <f>IF(ISNUMBER('Panel Spreadsheet'!AB195),'Panel Spreadsheet'!AB195*Maturity!AB195,"")</f>
        <v/>
      </c>
      <c r="AC195" s="3" t="str">
        <f>IF(ISNUMBER('Panel Spreadsheet'!AC195),'Panel Spreadsheet'!AC195*Maturity!AC195,"")</f>
        <v/>
      </c>
      <c r="AD195" s="3" t="str">
        <f>IF(ISNUMBER('Panel Spreadsheet'!AD195),'Panel Spreadsheet'!AD195*Maturity!AD195,"")</f>
        <v/>
      </c>
      <c r="AE195" s="3" t="str">
        <f>IF(ISNUMBER('Panel Spreadsheet'!AE195),'Panel Spreadsheet'!AE195*Maturity!AE195,"")</f>
        <v/>
      </c>
      <c r="AF195" s="3" t="str">
        <f>IF(ISNUMBER('Panel Spreadsheet'!AF195),'Panel Spreadsheet'!AF195*Maturity!AF195,"")</f>
        <v/>
      </c>
      <c r="AG195" s="3" t="str">
        <f>IF(ISNUMBER('Panel Spreadsheet'!AG195),'Panel Spreadsheet'!AG195*Maturity!AG195,"")</f>
        <v/>
      </c>
      <c r="AH195" s="3" t="str">
        <f>IF(ISNUMBER('Panel Spreadsheet'!AH195),'Panel Spreadsheet'!AH195*Maturity!AH195,"")</f>
        <v/>
      </c>
      <c r="AI195" s="3" t="str">
        <f>IF(ISNUMBER('Panel Spreadsheet'!AI195),'Panel Spreadsheet'!AI195*Maturity!AI195,"")</f>
        <v/>
      </c>
      <c r="AJ195" s="3" t="str">
        <f>IF(ISNUMBER('Panel Spreadsheet'!AJ195),'Panel Spreadsheet'!AJ195*Maturity!AJ195,"")</f>
        <v/>
      </c>
      <c r="AK195" s="3" t="str">
        <f>IF(ISNUMBER('Panel Spreadsheet'!AK195),'Panel Spreadsheet'!AK195*Maturity!AK195,"")</f>
        <v/>
      </c>
      <c r="AL195" s="3" t="str">
        <f>IF(ISNUMBER('Panel Spreadsheet'!AL195),'Panel Spreadsheet'!AL195*Maturity!AL195,"")</f>
        <v/>
      </c>
      <c r="AM195" s="3" t="str">
        <f>IF(ISNUMBER('Panel Spreadsheet'!AM195),'Panel Spreadsheet'!AM195*Maturity!AM195,"")</f>
        <v/>
      </c>
      <c r="AN195" s="3" t="str">
        <f>IF(ISNUMBER('Panel Spreadsheet'!AN195),'Panel Spreadsheet'!AN195*Maturity!AN195,"")</f>
        <v/>
      </c>
      <c r="AO195" s="3" t="str">
        <f>IF(ISNUMBER('Panel Spreadsheet'!AO195),'Panel Spreadsheet'!AO195*Maturity!AO195,"")</f>
        <v/>
      </c>
      <c r="AP195" s="3" t="str">
        <f>IF(ISNUMBER('Panel Spreadsheet'!AP195),'Panel Spreadsheet'!AP195*Maturity!AP195,"")</f>
        <v/>
      </c>
      <c r="AQ195" s="3" t="str">
        <f>IF(ISNUMBER('Panel Spreadsheet'!AQ195),'Panel Spreadsheet'!AQ195*Maturity!AQ195,"")</f>
        <v/>
      </c>
      <c r="AR195" s="3" t="str">
        <f>IF(ISNUMBER('Panel Spreadsheet'!AR195),'Panel Spreadsheet'!AR195*Maturity!AR195,"")</f>
        <v/>
      </c>
      <c r="AS195" s="3" t="str">
        <f>IF(ISNUMBER('Panel Spreadsheet'!AS195),'Panel Spreadsheet'!AS195*Maturity!AS195,"")</f>
        <v/>
      </c>
      <c r="AT195" s="3" t="str">
        <f>IF(ISNUMBER('Panel Spreadsheet'!AT195),'Panel Spreadsheet'!AT195*Maturity!AT195,"")</f>
        <v/>
      </c>
      <c r="AU195" s="3" t="str">
        <f>IF(ISNUMBER('Panel Spreadsheet'!AU195),'Panel Spreadsheet'!AU195*Maturity!AU195,"")</f>
        <v/>
      </c>
      <c r="AV195" s="3" t="str">
        <f>IF(ISNUMBER('Panel Spreadsheet'!AV195),'Panel Spreadsheet'!AV195*Maturity!AV195,"")</f>
        <v/>
      </c>
      <c r="AW195" s="3" t="str">
        <f>IF(ISNUMBER('Panel Spreadsheet'!AW195),'Panel Spreadsheet'!AW195*Maturity!AW195,"")</f>
        <v/>
      </c>
      <c r="AX195" s="3" t="str">
        <f>IF(ISNUMBER('Panel Spreadsheet'!AX195),'Panel Spreadsheet'!AX195*Maturity!AX195,"")</f>
        <v/>
      </c>
      <c r="AY195" s="3" t="str">
        <f>IF(ISNUMBER('Panel Spreadsheet'!AY195),'Panel Spreadsheet'!AY195*Maturity!AY195,"")</f>
        <v/>
      </c>
      <c r="AZ195" s="3" t="str">
        <f>IF(ISNUMBER('Panel Spreadsheet'!AZ195),'Panel Spreadsheet'!AZ195*Maturity!AZ195,"")</f>
        <v/>
      </c>
      <c r="BA195" s="3" t="str">
        <f>IF(ISNUMBER('Panel Spreadsheet'!BA195),'Panel Spreadsheet'!BA195*Maturity!BA195,"")</f>
        <v/>
      </c>
      <c r="BB195" s="3" t="str">
        <f>IF(ISNUMBER('Panel Spreadsheet'!BB195),'Panel Spreadsheet'!BB195*Maturity!BB195,"")</f>
        <v/>
      </c>
      <c r="BC195" s="3" t="str">
        <f>IF(ISNUMBER('Panel Spreadsheet'!BC195),'Panel Spreadsheet'!BC195*Maturity!BC195,"")</f>
        <v/>
      </c>
      <c r="BD195" s="3" t="str">
        <f>IF(ISNUMBER('Panel Spreadsheet'!BD195),'Panel Spreadsheet'!BD195*Maturity!BD195,"")</f>
        <v/>
      </c>
      <c r="BE195" s="3">
        <f>IF(ISNUMBER('Panel Spreadsheet'!BE195),'Panel Spreadsheet'!BE195*Maturity!BE195,"")</f>
        <v>12111.492875000002</v>
      </c>
      <c r="BF195" s="3">
        <f>IF(ISNUMBER('Panel Spreadsheet'!BF195),'Panel Spreadsheet'!BF195*Maturity!BF195,"")</f>
        <v>116.95058333333333</v>
      </c>
      <c r="BG195" s="3">
        <f>IF(ISNUMBER('Panel Spreadsheet'!BG195),'Panel Spreadsheet'!BG195*Maturity!BG195,"")</f>
        <v>14.92625</v>
      </c>
      <c r="BH195" s="3" t="str">
        <f>IF(ISNUMBER('Panel Spreadsheet'!BH195),'Panel Spreadsheet'!BH195*Maturity!BH195,"")</f>
        <v/>
      </c>
      <c r="BI195" s="3" t="str">
        <f>IF(ISNUMBER('Panel Spreadsheet'!BI195),'Panel Spreadsheet'!BI195*Maturity!BI195,"")</f>
        <v/>
      </c>
      <c r="BJ195" s="3" t="str">
        <f>IF(ISNUMBER('Panel Spreadsheet'!BJ195),'Panel Spreadsheet'!BJ195*Maturity!BJ195,"")</f>
        <v/>
      </c>
      <c r="BK195" s="3" t="str">
        <f>IF(ISNUMBER('Panel Spreadsheet'!BK195),'Panel Spreadsheet'!BK195*Maturity!BK195,"")</f>
        <v/>
      </c>
      <c r="BL195" s="3" t="str">
        <f>IF(ISNUMBER('Panel Spreadsheet'!BL195),'Panel Spreadsheet'!BL195*Maturity!BL195,"")</f>
        <v/>
      </c>
      <c r="BM195" s="3" t="str">
        <f>IF(ISNUMBER('Panel Spreadsheet'!BM195),'Panel Spreadsheet'!BM195*Maturity!BM195,"")</f>
        <v/>
      </c>
    </row>
    <row r="196" spans="1:65" ht="29" x14ac:dyDescent="0.35">
      <c r="A196" s="46" t="s">
        <v>144</v>
      </c>
      <c r="B196" t="s">
        <v>128</v>
      </c>
      <c r="F196" s="3" t="str">
        <f>IF(ISNUMBER('Panel Spreadsheet'!F196),'Panel Spreadsheet'!F196*Maturity!F196,"")</f>
        <v/>
      </c>
      <c r="G196" s="3" t="str">
        <f>IF(ISNUMBER('Panel Spreadsheet'!G196),'Panel Spreadsheet'!G196*Maturity!G196,"")</f>
        <v/>
      </c>
      <c r="H196" s="3" t="str">
        <f>IF(ISNUMBER('Panel Spreadsheet'!H196),'Panel Spreadsheet'!H196*Maturity!H196,"")</f>
        <v/>
      </c>
      <c r="I196" s="3" t="str">
        <f>IF(ISNUMBER('Panel Spreadsheet'!I196),'Panel Spreadsheet'!I196*Maturity!I196,"")</f>
        <v/>
      </c>
      <c r="J196" s="3" t="str">
        <f>IF(ISNUMBER('Panel Spreadsheet'!J196),'Panel Spreadsheet'!J196*Maturity!J196,"")</f>
        <v/>
      </c>
      <c r="K196" s="3" t="str">
        <f>IF(ISNUMBER('Panel Spreadsheet'!K196),'Panel Spreadsheet'!K196*Maturity!K196,"")</f>
        <v/>
      </c>
      <c r="L196" s="3" t="str">
        <f>IF(ISNUMBER('Panel Spreadsheet'!L196),'Panel Spreadsheet'!L196*Maturity!L196,"")</f>
        <v/>
      </c>
      <c r="M196" s="3" t="str">
        <f>IF(ISNUMBER('Panel Spreadsheet'!M196),'Panel Spreadsheet'!M196*Maturity!M196,"")</f>
        <v/>
      </c>
      <c r="N196" s="3" t="str">
        <f>IF(ISNUMBER('Panel Spreadsheet'!N196),'Panel Spreadsheet'!N196*Maturity!N196,"")</f>
        <v/>
      </c>
      <c r="O196" s="3" t="str">
        <f>IF(ISNUMBER('Panel Spreadsheet'!O196),'Panel Spreadsheet'!O196*Maturity!O196,"")</f>
        <v/>
      </c>
      <c r="P196" s="3" t="str">
        <f>IF(ISNUMBER('Panel Spreadsheet'!P196),'Panel Spreadsheet'!P196*Maturity!P196,"")</f>
        <v/>
      </c>
      <c r="Q196" s="3" t="str">
        <f>IF(ISNUMBER('Panel Spreadsheet'!Q196),'Panel Spreadsheet'!Q196*Maturity!Q196,"")</f>
        <v/>
      </c>
      <c r="R196" s="3" t="str">
        <f>IF(ISNUMBER('Panel Spreadsheet'!R196),'Panel Spreadsheet'!R196*Maturity!R196,"")</f>
        <v/>
      </c>
      <c r="S196" s="3" t="str">
        <f>IF(ISNUMBER('Panel Spreadsheet'!S196),'Panel Spreadsheet'!S196*Maturity!S196,"")</f>
        <v/>
      </c>
      <c r="T196" s="3" t="str">
        <f>IF(ISNUMBER('Panel Spreadsheet'!T196),'Panel Spreadsheet'!T196*Maturity!T196,"")</f>
        <v/>
      </c>
      <c r="U196" s="3" t="str">
        <f>IF(ISNUMBER('Panel Spreadsheet'!U196),'Panel Spreadsheet'!U196*Maturity!U196,"")</f>
        <v/>
      </c>
      <c r="V196" s="3" t="str">
        <f>IF(ISNUMBER('Panel Spreadsheet'!V196),'Panel Spreadsheet'!V196*Maturity!V196,"")</f>
        <v/>
      </c>
      <c r="W196" s="3" t="str">
        <f>IF(ISNUMBER('Panel Spreadsheet'!W196),'Panel Spreadsheet'!W196*Maturity!W196,"")</f>
        <v/>
      </c>
      <c r="X196" s="3" t="str">
        <f>IF(ISNUMBER('Panel Spreadsheet'!X196),'Panel Spreadsheet'!X196*Maturity!X196,"")</f>
        <v/>
      </c>
      <c r="Y196" s="3" t="str">
        <f>IF(ISNUMBER('Panel Spreadsheet'!Y196),'Panel Spreadsheet'!Y196*Maturity!Y196,"")</f>
        <v/>
      </c>
      <c r="Z196" s="3" t="str">
        <f>IF(ISNUMBER('Panel Spreadsheet'!Z196),'Panel Spreadsheet'!Z196*Maturity!Z196,"")</f>
        <v/>
      </c>
      <c r="AA196" s="3" t="str">
        <f>IF(ISNUMBER('Panel Spreadsheet'!AA196),'Panel Spreadsheet'!AA196*Maturity!AA196,"")</f>
        <v/>
      </c>
      <c r="AB196" s="3" t="str">
        <f>IF(ISNUMBER('Panel Spreadsheet'!AB196),'Panel Spreadsheet'!AB196*Maturity!AB196,"")</f>
        <v/>
      </c>
      <c r="AC196" s="3" t="str">
        <f>IF(ISNUMBER('Panel Spreadsheet'!AC196),'Panel Spreadsheet'!AC196*Maturity!AC196,"")</f>
        <v/>
      </c>
      <c r="AD196" s="3" t="str">
        <f>IF(ISNUMBER('Panel Spreadsheet'!AD196),'Panel Spreadsheet'!AD196*Maturity!AD196,"")</f>
        <v/>
      </c>
      <c r="AE196" s="3" t="str">
        <f>IF(ISNUMBER('Panel Spreadsheet'!AE196),'Panel Spreadsheet'!AE196*Maturity!AE196,"")</f>
        <v/>
      </c>
      <c r="AF196" s="3" t="str">
        <f>IF(ISNUMBER('Panel Spreadsheet'!AF196),'Panel Spreadsheet'!AF196*Maturity!AF196,"")</f>
        <v/>
      </c>
      <c r="AG196" s="3" t="str">
        <f>IF(ISNUMBER('Panel Spreadsheet'!AG196),'Panel Spreadsheet'!AG196*Maturity!AG196,"")</f>
        <v/>
      </c>
      <c r="AH196" s="3" t="str">
        <f>IF(ISNUMBER('Panel Spreadsheet'!AH196),'Panel Spreadsheet'!AH196*Maturity!AH196,"")</f>
        <v/>
      </c>
      <c r="AI196" s="3" t="str">
        <f>IF(ISNUMBER('Panel Spreadsheet'!AI196),'Panel Spreadsheet'!AI196*Maturity!AI196,"")</f>
        <v/>
      </c>
      <c r="AJ196" s="3" t="str">
        <f>IF(ISNUMBER('Panel Spreadsheet'!AJ196),'Panel Spreadsheet'!AJ196*Maturity!AJ196,"")</f>
        <v/>
      </c>
      <c r="AK196" s="3" t="str">
        <f>IF(ISNUMBER('Panel Spreadsheet'!AK196),'Panel Spreadsheet'!AK196*Maturity!AK196,"")</f>
        <v/>
      </c>
      <c r="AL196" s="3" t="str">
        <f>IF(ISNUMBER('Panel Spreadsheet'!AL196),'Panel Spreadsheet'!AL196*Maturity!AL196,"")</f>
        <v/>
      </c>
      <c r="AM196" s="3" t="str">
        <f>IF(ISNUMBER('Panel Spreadsheet'!AM196),'Panel Spreadsheet'!AM196*Maturity!AM196,"")</f>
        <v/>
      </c>
      <c r="AN196" s="3" t="str">
        <f>IF(ISNUMBER('Panel Spreadsheet'!AN196),'Panel Spreadsheet'!AN196*Maturity!AN196,"")</f>
        <v/>
      </c>
      <c r="AO196" s="3" t="str">
        <f>IF(ISNUMBER('Panel Spreadsheet'!AO196),'Panel Spreadsheet'!AO196*Maturity!AO196,"")</f>
        <v/>
      </c>
      <c r="AP196" s="3" t="str">
        <f>IF(ISNUMBER('Panel Spreadsheet'!AP196),'Panel Spreadsheet'!AP196*Maturity!AP196,"")</f>
        <v/>
      </c>
      <c r="AQ196" s="3" t="str">
        <f>IF(ISNUMBER('Panel Spreadsheet'!AQ196),'Panel Spreadsheet'!AQ196*Maturity!AQ196,"")</f>
        <v/>
      </c>
      <c r="AR196" s="3" t="str">
        <f>IF(ISNUMBER('Panel Spreadsheet'!AR196),'Panel Spreadsheet'!AR196*Maturity!AR196,"")</f>
        <v/>
      </c>
      <c r="AS196" s="3" t="str">
        <f>IF(ISNUMBER('Panel Spreadsheet'!AS196),'Panel Spreadsheet'!AS196*Maturity!AS196,"")</f>
        <v/>
      </c>
      <c r="AT196" s="3" t="str">
        <f>IF(ISNUMBER('Panel Spreadsheet'!AT196),'Panel Spreadsheet'!AT196*Maturity!AT196,"")</f>
        <v/>
      </c>
      <c r="AU196" s="3" t="str">
        <f>IF(ISNUMBER('Panel Spreadsheet'!AU196),'Panel Spreadsheet'!AU196*Maturity!AU196,"")</f>
        <v/>
      </c>
      <c r="AV196" s="3" t="str">
        <f>IF(ISNUMBER('Panel Spreadsheet'!AV196),'Panel Spreadsheet'!AV196*Maturity!AV196,"")</f>
        <v/>
      </c>
      <c r="AW196" s="3" t="str">
        <f>IF(ISNUMBER('Panel Spreadsheet'!AW196),'Panel Spreadsheet'!AW196*Maturity!AW196,"")</f>
        <v/>
      </c>
      <c r="AX196" s="3" t="str">
        <f>IF(ISNUMBER('Panel Spreadsheet'!AX196),'Panel Spreadsheet'!AX196*Maturity!AX196,"")</f>
        <v/>
      </c>
      <c r="AY196" s="3" t="str">
        <f>IF(ISNUMBER('Panel Spreadsheet'!AY196),'Panel Spreadsheet'!AY196*Maturity!AY196,"")</f>
        <v/>
      </c>
      <c r="AZ196" s="3" t="str">
        <f>IF(ISNUMBER('Panel Spreadsheet'!AZ196),'Panel Spreadsheet'!AZ196*Maturity!AZ196,"")</f>
        <v/>
      </c>
      <c r="BA196" s="3" t="str">
        <f>IF(ISNUMBER('Panel Spreadsheet'!BA196),'Panel Spreadsheet'!BA196*Maturity!BA196,"")</f>
        <v/>
      </c>
      <c r="BB196" s="3" t="str">
        <f>IF(ISNUMBER('Panel Spreadsheet'!BB196),'Panel Spreadsheet'!BB196*Maturity!BB196,"")</f>
        <v/>
      </c>
      <c r="BC196" s="3" t="str">
        <f>IF(ISNUMBER('Panel Spreadsheet'!BC196),'Panel Spreadsheet'!BC196*Maturity!BC196,"")</f>
        <v/>
      </c>
      <c r="BD196" s="3" t="str">
        <f>IF(ISNUMBER('Panel Spreadsheet'!BD196),'Panel Spreadsheet'!BD196*Maturity!BD196,"")</f>
        <v/>
      </c>
      <c r="BE196" s="3">
        <f>IF(ISNUMBER('Panel Spreadsheet'!BE196),'Panel Spreadsheet'!BE196*Maturity!BE196,"")</f>
        <v>150</v>
      </c>
      <c r="BF196" s="3">
        <f>IF(ISNUMBER('Panel Spreadsheet'!BF196),'Panel Spreadsheet'!BF196*Maturity!BF196,"")</f>
        <v>160</v>
      </c>
      <c r="BG196" s="3">
        <f>IF(ISNUMBER('Panel Spreadsheet'!BG196),'Panel Spreadsheet'!BG196*Maturity!BG196,"")</f>
        <v>180</v>
      </c>
      <c r="BH196" s="3">
        <f>IF(ISNUMBER('Panel Spreadsheet'!BH196),'Panel Spreadsheet'!BH196*Maturity!BH196,"")</f>
        <v>190</v>
      </c>
      <c r="BI196" s="3">
        <f>IF(ISNUMBER('Panel Spreadsheet'!BI196),'Panel Spreadsheet'!BI196*Maturity!BI196,"")</f>
        <v>200</v>
      </c>
      <c r="BJ196" s="3">
        <f>IF(ISNUMBER('Panel Spreadsheet'!BJ196),'Panel Spreadsheet'!BJ196*Maturity!BJ196,"")</f>
        <v>8240</v>
      </c>
      <c r="BK196" s="3">
        <f>IF(ISNUMBER('Panel Spreadsheet'!BK196),'Panel Spreadsheet'!BK196*Maturity!BK196,"")</f>
        <v>480</v>
      </c>
      <c r="BL196" s="3">
        <f>IF(ISNUMBER('Panel Spreadsheet'!BL196),'Panel Spreadsheet'!BL196*Maturity!BL196,"")</f>
        <v>1630</v>
      </c>
      <c r="BM196" s="3" t="str">
        <f>IF(ISNUMBER('Panel Spreadsheet'!BM196),'Panel Spreadsheet'!BM196*Maturity!BM196,"")</f>
        <v/>
      </c>
    </row>
    <row r="197" spans="1:65" x14ac:dyDescent="0.35">
      <c r="A197" s="46" t="s">
        <v>145</v>
      </c>
      <c r="B197" t="s">
        <v>117</v>
      </c>
      <c r="F197" s="3" t="str">
        <f>IF(ISNUMBER('Panel Spreadsheet'!F197),'Panel Spreadsheet'!F197*Maturity!F197,"")</f>
        <v/>
      </c>
      <c r="G197" s="3" t="str">
        <f>IF(ISNUMBER('Panel Spreadsheet'!G197),'Panel Spreadsheet'!G197*Maturity!G197,"")</f>
        <v/>
      </c>
      <c r="H197" s="3" t="str">
        <f>IF(ISNUMBER('Panel Spreadsheet'!H197),'Panel Spreadsheet'!H197*Maturity!H197,"")</f>
        <v/>
      </c>
      <c r="I197" s="3" t="str">
        <f>IF(ISNUMBER('Panel Spreadsheet'!I197),'Panel Spreadsheet'!I197*Maturity!I197,"")</f>
        <v/>
      </c>
      <c r="J197" s="3" t="str">
        <f>IF(ISNUMBER('Panel Spreadsheet'!J197),'Panel Spreadsheet'!J197*Maturity!J197,"")</f>
        <v/>
      </c>
      <c r="K197" s="3" t="str">
        <f>IF(ISNUMBER('Panel Spreadsheet'!K197),'Panel Spreadsheet'!K197*Maturity!K197,"")</f>
        <v/>
      </c>
      <c r="L197" s="3" t="str">
        <f>IF(ISNUMBER('Panel Spreadsheet'!L197),'Panel Spreadsheet'!L197*Maturity!L197,"")</f>
        <v/>
      </c>
      <c r="M197" s="3" t="str">
        <f>IF(ISNUMBER('Panel Spreadsheet'!M197),'Panel Spreadsheet'!M197*Maturity!M197,"")</f>
        <v/>
      </c>
      <c r="N197" s="3" t="str">
        <f>IF(ISNUMBER('Panel Spreadsheet'!N197),'Panel Spreadsheet'!N197*Maturity!N197,"")</f>
        <v/>
      </c>
      <c r="O197" s="3" t="str">
        <f>IF(ISNUMBER('Panel Spreadsheet'!O197),'Panel Spreadsheet'!O197*Maturity!O197,"")</f>
        <v/>
      </c>
      <c r="P197" s="3" t="str">
        <f>IF(ISNUMBER('Panel Spreadsheet'!P197),'Panel Spreadsheet'!P197*Maturity!P197,"")</f>
        <v/>
      </c>
      <c r="Q197" s="3" t="str">
        <f>IF(ISNUMBER('Panel Spreadsheet'!Q197),'Panel Spreadsheet'!Q197*Maturity!Q197,"")</f>
        <v/>
      </c>
      <c r="R197" s="3" t="str">
        <f>IF(ISNUMBER('Panel Spreadsheet'!R197),'Panel Spreadsheet'!R197*Maturity!R197,"")</f>
        <v/>
      </c>
      <c r="S197" s="3" t="str">
        <f>IF(ISNUMBER('Panel Spreadsheet'!S197),'Panel Spreadsheet'!S197*Maturity!S197,"")</f>
        <v/>
      </c>
      <c r="T197" s="3" t="str">
        <f>IF(ISNUMBER('Panel Spreadsheet'!T197),'Panel Spreadsheet'!T197*Maturity!T197,"")</f>
        <v/>
      </c>
      <c r="U197" s="3" t="str">
        <f>IF(ISNUMBER('Panel Spreadsheet'!U197),'Panel Spreadsheet'!U197*Maturity!U197,"")</f>
        <v/>
      </c>
      <c r="V197" s="3" t="str">
        <f>IF(ISNUMBER('Panel Spreadsheet'!V197),'Panel Spreadsheet'!V197*Maturity!V197,"")</f>
        <v/>
      </c>
      <c r="W197" s="3" t="str">
        <f>IF(ISNUMBER('Panel Spreadsheet'!W197),'Panel Spreadsheet'!W197*Maturity!W197,"")</f>
        <v/>
      </c>
      <c r="X197" s="3" t="str">
        <f>IF(ISNUMBER('Panel Spreadsheet'!X197),'Panel Spreadsheet'!X197*Maturity!X197,"")</f>
        <v/>
      </c>
      <c r="Y197" s="3" t="str">
        <f>IF(ISNUMBER('Panel Spreadsheet'!Y197),'Panel Spreadsheet'!Y197*Maturity!Y197,"")</f>
        <v/>
      </c>
      <c r="Z197" s="3" t="str">
        <f>IF(ISNUMBER('Panel Spreadsheet'!Z197),'Panel Spreadsheet'!Z197*Maturity!Z197,"")</f>
        <v/>
      </c>
      <c r="AA197" s="3" t="str">
        <f>IF(ISNUMBER('Panel Spreadsheet'!AA197),'Panel Spreadsheet'!AA197*Maturity!AA197,"")</f>
        <v/>
      </c>
      <c r="AB197" s="3" t="str">
        <f>IF(ISNUMBER('Panel Spreadsheet'!AB197),'Panel Spreadsheet'!AB197*Maturity!AB197,"")</f>
        <v/>
      </c>
      <c r="AC197" s="3" t="str">
        <f>IF(ISNUMBER('Panel Spreadsheet'!AC197),'Panel Spreadsheet'!AC197*Maturity!AC197,"")</f>
        <v/>
      </c>
      <c r="AD197" s="3" t="str">
        <f>IF(ISNUMBER('Panel Spreadsheet'!AD197),'Panel Spreadsheet'!AD197*Maturity!AD197,"")</f>
        <v/>
      </c>
      <c r="AE197" s="3" t="str">
        <f>IF(ISNUMBER('Panel Spreadsheet'!AE197),'Panel Spreadsheet'!AE197*Maturity!AE197,"")</f>
        <v/>
      </c>
      <c r="AF197" s="3" t="str">
        <f>IF(ISNUMBER('Panel Spreadsheet'!AF197),'Panel Spreadsheet'!AF197*Maturity!AF197,"")</f>
        <v/>
      </c>
      <c r="AG197" s="3" t="str">
        <f>IF(ISNUMBER('Panel Spreadsheet'!AG197),'Panel Spreadsheet'!AG197*Maturity!AG197,"")</f>
        <v/>
      </c>
      <c r="AH197" s="3" t="str">
        <f>IF(ISNUMBER('Panel Spreadsheet'!AH197),'Panel Spreadsheet'!AH197*Maturity!AH197,"")</f>
        <v/>
      </c>
      <c r="AI197" s="3" t="str">
        <f>IF(ISNUMBER('Panel Spreadsheet'!AI197),'Panel Spreadsheet'!AI197*Maturity!AI197,"")</f>
        <v/>
      </c>
      <c r="AJ197" s="3" t="str">
        <f>IF(ISNUMBER('Panel Spreadsheet'!AJ197),'Panel Spreadsheet'!AJ197*Maturity!AJ197,"")</f>
        <v/>
      </c>
      <c r="AK197" s="3" t="str">
        <f>IF(ISNUMBER('Panel Spreadsheet'!AK197),'Panel Spreadsheet'!AK197*Maturity!AK197,"")</f>
        <v/>
      </c>
      <c r="AL197" s="3" t="str">
        <f>IF(ISNUMBER('Panel Spreadsheet'!AL197),'Panel Spreadsheet'!AL197*Maturity!AL197,"")</f>
        <v/>
      </c>
      <c r="AM197" s="3" t="str">
        <f>IF(ISNUMBER('Panel Spreadsheet'!AM197),'Panel Spreadsheet'!AM197*Maturity!AM197,"")</f>
        <v/>
      </c>
      <c r="AN197" s="3" t="str">
        <f>IF(ISNUMBER('Panel Spreadsheet'!AN197),'Panel Spreadsheet'!AN197*Maturity!AN197,"")</f>
        <v/>
      </c>
      <c r="AO197" s="3" t="str">
        <f>IF(ISNUMBER('Panel Spreadsheet'!AO197),'Panel Spreadsheet'!AO197*Maturity!AO197,"")</f>
        <v/>
      </c>
      <c r="AP197" s="3" t="str">
        <f>IF(ISNUMBER('Panel Spreadsheet'!AP197),'Panel Spreadsheet'!AP197*Maturity!AP197,"")</f>
        <v/>
      </c>
      <c r="AQ197" s="3" t="str">
        <f>IF(ISNUMBER('Panel Spreadsheet'!AQ197),'Panel Spreadsheet'!AQ197*Maturity!AQ197,"")</f>
        <v/>
      </c>
      <c r="AR197" s="3" t="str">
        <f>IF(ISNUMBER('Panel Spreadsheet'!AR197),'Panel Spreadsheet'!AR197*Maturity!AR197,"")</f>
        <v/>
      </c>
      <c r="AS197" s="3" t="str">
        <f>IF(ISNUMBER('Panel Spreadsheet'!AS197),'Panel Spreadsheet'!AS197*Maturity!AS197,"")</f>
        <v/>
      </c>
      <c r="AT197" s="3" t="str">
        <f>IF(ISNUMBER('Panel Spreadsheet'!AT197),'Panel Spreadsheet'!AT197*Maturity!AT197,"")</f>
        <v/>
      </c>
      <c r="AU197" s="3" t="str">
        <f>IF(ISNUMBER('Panel Spreadsheet'!AU197),'Panel Spreadsheet'!AU197*Maturity!AU197,"")</f>
        <v/>
      </c>
      <c r="AV197" s="3" t="str">
        <f>IF(ISNUMBER('Panel Spreadsheet'!AV197),'Panel Spreadsheet'!AV197*Maturity!AV197,"")</f>
        <v/>
      </c>
      <c r="AW197" s="3" t="str">
        <f>IF(ISNUMBER('Panel Spreadsheet'!AW197),'Panel Spreadsheet'!AW197*Maturity!AW197,"")</f>
        <v/>
      </c>
      <c r="AX197" s="3" t="str">
        <f>IF(ISNUMBER('Panel Spreadsheet'!AX197),'Panel Spreadsheet'!AX197*Maturity!AX197,"")</f>
        <v/>
      </c>
      <c r="AY197" s="3" t="str">
        <f>IF(ISNUMBER('Panel Spreadsheet'!AY197),'Panel Spreadsheet'!AY197*Maturity!AY197,"")</f>
        <v/>
      </c>
      <c r="AZ197" s="3" t="str">
        <f>IF(ISNUMBER('Panel Spreadsheet'!AZ197),'Panel Spreadsheet'!AZ197*Maturity!AZ197,"")</f>
        <v/>
      </c>
      <c r="BA197" s="3" t="str">
        <f>IF(ISNUMBER('Panel Spreadsheet'!BA197),'Panel Spreadsheet'!BA197*Maturity!BA197,"")</f>
        <v/>
      </c>
      <c r="BB197" s="3" t="str">
        <f>IF(ISNUMBER('Panel Spreadsheet'!BB197),'Panel Spreadsheet'!BB197*Maturity!BB197,"")</f>
        <v/>
      </c>
      <c r="BC197" s="3" t="str">
        <f>IF(ISNUMBER('Panel Spreadsheet'!BC197),'Panel Spreadsheet'!BC197*Maturity!BC197,"")</f>
        <v/>
      </c>
      <c r="BD197" s="3" t="str">
        <f>IF(ISNUMBER('Panel Spreadsheet'!BD197),'Panel Spreadsheet'!BD197*Maturity!BD197,"")</f>
        <v/>
      </c>
      <c r="BE197" s="3" t="str">
        <f>IF(ISNUMBER('Panel Spreadsheet'!BE197),'Panel Spreadsheet'!BE197*Maturity!BE197,"")</f>
        <v/>
      </c>
      <c r="BF197" s="3" t="str">
        <f>IF(ISNUMBER('Panel Spreadsheet'!BF197),'Panel Spreadsheet'!BF197*Maturity!BF197,"")</f>
        <v/>
      </c>
      <c r="BG197" s="3" t="str">
        <f>IF(ISNUMBER('Panel Spreadsheet'!BG197),'Panel Spreadsheet'!BG197*Maturity!BG197,"")</f>
        <v/>
      </c>
      <c r="BH197" s="3" t="str">
        <f>IF(ISNUMBER('Panel Spreadsheet'!BH197),'Panel Spreadsheet'!BH197*Maturity!BH197,"")</f>
        <v/>
      </c>
      <c r="BI197" s="3" t="str">
        <f>IF(ISNUMBER('Panel Spreadsheet'!BI197),'Panel Spreadsheet'!BI197*Maturity!BI197,"")</f>
        <v/>
      </c>
      <c r="BJ197" s="3" t="str">
        <f>IF(ISNUMBER('Panel Spreadsheet'!BJ197),'Panel Spreadsheet'!BJ197*Maturity!BJ197,"")</f>
        <v/>
      </c>
      <c r="BK197" s="3">
        <f>IF(ISNUMBER('Panel Spreadsheet'!BK197),'Panel Spreadsheet'!BK197*Maturity!BK197,"")</f>
        <v>2500</v>
      </c>
      <c r="BL197" s="3" t="str">
        <f>IF(ISNUMBER('Panel Spreadsheet'!BL197),'Panel Spreadsheet'!BL197*Maturity!BL197,"")</f>
        <v/>
      </c>
      <c r="BM197" s="3" t="str">
        <f>IF(ISNUMBER('Panel Spreadsheet'!BM197),'Panel Spreadsheet'!BM197*Maturity!BM197,"")</f>
        <v/>
      </c>
    </row>
    <row r="198" spans="1:65" ht="29" x14ac:dyDescent="0.35">
      <c r="A198" s="46" t="s">
        <v>139</v>
      </c>
      <c r="B198" t="s">
        <v>165</v>
      </c>
      <c r="F198" s="3" t="str">
        <f>IF(ISNUMBER('Panel Spreadsheet'!F198),'Panel Spreadsheet'!F198*Maturity!F198,"")</f>
        <v/>
      </c>
      <c r="G198" s="3" t="str">
        <f>IF(ISNUMBER('Panel Spreadsheet'!G198),'Panel Spreadsheet'!G198*Maturity!G198,"")</f>
        <v/>
      </c>
      <c r="H198" s="3" t="str">
        <f>IF(ISNUMBER('Panel Spreadsheet'!H198),'Panel Spreadsheet'!H198*Maturity!H198,"")</f>
        <v/>
      </c>
      <c r="I198" s="3" t="str">
        <f>IF(ISNUMBER('Panel Spreadsheet'!I198),'Panel Spreadsheet'!I198*Maturity!I198,"")</f>
        <v/>
      </c>
      <c r="J198" s="3" t="str">
        <f>IF(ISNUMBER('Panel Spreadsheet'!J198),'Panel Spreadsheet'!J198*Maturity!J198,"")</f>
        <v/>
      </c>
      <c r="K198" s="3" t="str">
        <f>IF(ISNUMBER('Panel Spreadsheet'!K198),'Panel Spreadsheet'!K198*Maturity!K198,"")</f>
        <v/>
      </c>
      <c r="L198" s="3" t="str">
        <f>IF(ISNUMBER('Panel Spreadsheet'!L198),'Panel Spreadsheet'!L198*Maturity!L198,"")</f>
        <v/>
      </c>
      <c r="M198" s="3" t="str">
        <f>IF(ISNUMBER('Panel Spreadsheet'!M198),'Panel Spreadsheet'!M198*Maturity!M198,"")</f>
        <v/>
      </c>
      <c r="N198" s="3" t="str">
        <f>IF(ISNUMBER('Panel Spreadsheet'!N198),'Panel Spreadsheet'!N198*Maturity!N198,"")</f>
        <v/>
      </c>
      <c r="O198" s="3" t="str">
        <f>IF(ISNUMBER('Panel Spreadsheet'!O198),'Panel Spreadsheet'!O198*Maturity!O198,"")</f>
        <v/>
      </c>
      <c r="P198" s="3" t="str">
        <f>IF(ISNUMBER('Panel Spreadsheet'!P198),'Panel Spreadsheet'!P198*Maturity!P198,"")</f>
        <v/>
      </c>
      <c r="Q198" s="3" t="str">
        <f>IF(ISNUMBER('Panel Spreadsheet'!Q198),'Panel Spreadsheet'!Q198*Maturity!Q198,"")</f>
        <v/>
      </c>
      <c r="R198" s="3" t="str">
        <f>IF(ISNUMBER('Panel Spreadsheet'!R198),'Panel Spreadsheet'!R198*Maturity!R198,"")</f>
        <v/>
      </c>
      <c r="S198" s="3" t="str">
        <f>IF(ISNUMBER('Panel Spreadsheet'!S198),'Panel Spreadsheet'!S198*Maturity!S198,"")</f>
        <v/>
      </c>
      <c r="T198" s="3" t="str">
        <f>IF(ISNUMBER('Panel Spreadsheet'!T198),'Panel Spreadsheet'!T198*Maturity!T198,"")</f>
        <v/>
      </c>
      <c r="U198" s="3" t="str">
        <f>IF(ISNUMBER('Panel Spreadsheet'!U198),'Panel Spreadsheet'!U198*Maturity!U198,"")</f>
        <v/>
      </c>
      <c r="V198" s="3" t="str">
        <f>IF(ISNUMBER('Panel Spreadsheet'!V198),'Panel Spreadsheet'!V198*Maturity!V198,"")</f>
        <v/>
      </c>
      <c r="W198" s="3" t="str">
        <f>IF(ISNUMBER('Panel Spreadsheet'!W198),'Panel Spreadsheet'!W198*Maturity!W198,"")</f>
        <v/>
      </c>
      <c r="X198" s="3" t="str">
        <f>IF(ISNUMBER('Panel Spreadsheet'!X198),'Panel Spreadsheet'!X198*Maturity!X198,"")</f>
        <v/>
      </c>
      <c r="Y198" s="3" t="str">
        <f>IF(ISNUMBER('Panel Spreadsheet'!Y198),'Panel Spreadsheet'!Y198*Maturity!Y198,"")</f>
        <v/>
      </c>
      <c r="Z198" s="3" t="str">
        <f>IF(ISNUMBER('Panel Spreadsheet'!Z198),'Panel Spreadsheet'!Z198*Maturity!Z198,"")</f>
        <v/>
      </c>
      <c r="AA198" s="3" t="str">
        <f>IF(ISNUMBER('Panel Spreadsheet'!AA198),'Panel Spreadsheet'!AA198*Maturity!AA198,"")</f>
        <v/>
      </c>
      <c r="AB198" s="3" t="str">
        <f>IF(ISNUMBER('Panel Spreadsheet'!AB198),'Panel Spreadsheet'!AB198*Maturity!AB198,"")</f>
        <v/>
      </c>
      <c r="AC198" s="3" t="str">
        <f>IF(ISNUMBER('Panel Spreadsheet'!AC198),'Panel Spreadsheet'!AC198*Maturity!AC198,"")</f>
        <v/>
      </c>
      <c r="AD198" s="3" t="str">
        <f>IF(ISNUMBER('Panel Spreadsheet'!AD198),'Panel Spreadsheet'!AD198*Maturity!AD198,"")</f>
        <v/>
      </c>
      <c r="AE198" s="3" t="str">
        <f>IF(ISNUMBER('Panel Spreadsheet'!AE198),'Panel Spreadsheet'!AE198*Maturity!AE198,"")</f>
        <v/>
      </c>
      <c r="AF198" s="3" t="str">
        <f>IF(ISNUMBER('Panel Spreadsheet'!AF198),'Panel Spreadsheet'!AF198*Maturity!AF198,"")</f>
        <v/>
      </c>
      <c r="AG198" s="3" t="str">
        <f>IF(ISNUMBER('Panel Spreadsheet'!AG198),'Panel Spreadsheet'!AG198*Maturity!AG198,"")</f>
        <v/>
      </c>
      <c r="AH198" s="3" t="str">
        <f>IF(ISNUMBER('Panel Spreadsheet'!AH198),'Panel Spreadsheet'!AH198*Maturity!AH198,"")</f>
        <v/>
      </c>
      <c r="AI198" s="3" t="str">
        <f>IF(ISNUMBER('Panel Spreadsheet'!AI198),'Panel Spreadsheet'!AI198*Maturity!AI198,"")</f>
        <v/>
      </c>
      <c r="AJ198" s="3" t="str">
        <f>IF(ISNUMBER('Panel Spreadsheet'!AJ198),'Panel Spreadsheet'!AJ198*Maturity!AJ198,"")</f>
        <v/>
      </c>
      <c r="AK198" s="3" t="str">
        <f>IF(ISNUMBER('Panel Spreadsheet'!AK198),'Panel Spreadsheet'!AK198*Maturity!AK198,"")</f>
        <v/>
      </c>
      <c r="AL198" s="3" t="str">
        <f>IF(ISNUMBER('Panel Spreadsheet'!AL198),'Panel Spreadsheet'!AL198*Maturity!AL198,"")</f>
        <v/>
      </c>
      <c r="AM198" s="3" t="str">
        <f>IF(ISNUMBER('Panel Spreadsheet'!AM198),'Panel Spreadsheet'!AM198*Maturity!AM198,"")</f>
        <v/>
      </c>
      <c r="AN198" s="3" t="str">
        <f>IF(ISNUMBER('Panel Spreadsheet'!AN198),'Panel Spreadsheet'!AN198*Maturity!AN198,"")</f>
        <v/>
      </c>
      <c r="AO198" s="3" t="str">
        <f>IF(ISNUMBER('Panel Spreadsheet'!AO198),'Panel Spreadsheet'!AO198*Maturity!AO198,"")</f>
        <v/>
      </c>
      <c r="AP198" s="3" t="str">
        <f>IF(ISNUMBER('Panel Spreadsheet'!AP198),'Panel Spreadsheet'!AP198*Maturity!AP198,"")</f>
        <v/>
      </c>
      <c r="AQ198" s="3" t="str">
        <f>IF(ISNUMBER('Panel Spreadsheet'!AQ198),'Panel Spreadsheet'!AQ198*Maturity!AQ198,"")</f>
        <v/>
      </c>
      <c r="AR198" s="3" t="str">
        <f>IF(ISNUMBER('Panel Spreadsheet'!AR198),'Panel Spreadsheet'!AR198*Maturity!AR198,"")</f>
        <v/>
      </c>
      <c r="AS198" s="3" t="str">
        <f>IF(ISNUMBER('Panel Spreadsheet'!AS198),'Panel Spreadsheet'!AS198*Maturity!AS198,"")</f>
        <v/>
      </c>
      <c r="AT198" s="3" t="str">
        <f>IF(ISNUMBER('Panel Spreadsheet'!AT198),'Panel Spreadsheet'!AT198*Maturity!AT198,"")</f>
        <v/>
      </c>
      <c r="AU198" s="3" t="str">
        <f>IF(ISNUMBER('Panel Spreadsheet'!AU198),'Panel Spreadsheet'!AU198*Maturity!AU198,"")</f>
        <v/>
      </c>
      <c r="AV198" s="3" t="str">
        <f>IF(ISNUMBER('Panel Spreadsheet'!AV198),'Panel Spreadsheet'!AV198*Maturity!AV198,"")</f>
        <v/>
      </c>
      <c r="AW198" s="3" t="str">
        <f>IF(ISNUMBER('Panel Spreadsheet'!AW198),'Panel Spreadsheet'!AW198*Maturity!AW198,"")</f>
        <v/>
      </c>
      <c r="AX198" s="3" t="str">
        <f>IF(ISNUMBER('Panel Spreadsheet'!AX198),'Panel Spreadsheet'!AX198*Maturity!AX198,"")</f>
        <v/>
      </c>
      <c r="AY198" s="3" t="str">
        <f>IF(ISNUMBER('Panel Spreadsheet'!AY198),'Panel Spreadsheet'!AY198*Maturity!AY198,"")</f>
        <v/>
      </c>
      <c r="AZ198" s="3" t="str">
        <f>IF(ISNUMBER('Panel Spreadsheet'!AZ198),'Panel Spreadsheet'!AZ198*Maturity!AZ198,"")</f>
        <v/>
      </c>
      <c r="BA198" s="3" t="str">
        <f>IF(ISNUMBER('Panel Spreadsheet'!BA198),'Panel Spreadsheet'!BA198*Maturity!BA198,"")</f>
        <v/>
      </c>
      <c r="BB198" s="3" t="str">
        <f>IF(ISNUMBER('Panel Spreadsheet'!BB198),'Panel Spreadsheet'!BB198*Maturity!BB198,"")</f>
        <v/>
      </c>
      <c r="BC198" s="3" t="str">
        <f>IF(ISNUMBER('Panel Spreadsheet'!BC198),'Panel Spreadsheet'!BC198*Maturity!BC198,"")</f>
        <v/>
      </c>
      <c r="BD198" s="3" t="str">
        <f>IF(ISNUMBER('Panel Spreadsheet'!BD198),'Panel Spreadsheet'!BD198*Maturity!BD198,"")</f>
        <v/>
      </c>
      <c r="BE198" s="3">
        <f>IF(ISNUMBER('Panel Spreadsheet'!BE198),'Panel Spreadsheet'!BE198*Maturity!BE198,"")</f>
        <v>4095.38</v>
      </c>
      <c r="BF198" s="3">
        <f>IF(ISNUMBER('Panel Spreadsheet'!BF198),'Panel Spreadsheet'!BF198*Maturity!BF198,"")</f>
        <v>4109.7300000000005</v>
      </c>
      <c r="BG198" s="3" t="str">
        <f>IF(ISNUMBER('Panel Spreadsheet'!BG198),'Panel Spreadsheet'!BG198*Maturity!BG198,"")</f>
        <v/>
      </c>
      <c r="BH198" s="3" t="str">
        <f>IF(ISNUMBER('Panel Spreadsheet'!BH198),'Panel Spreadsheet'!BH198*Maturity!BH198,"")</f>
        <v/>
      </c>
      <c r="BI198" s="3" t="str">
        <f>IF(ISNUMBER('Panel Spreadsheet'!BI198),'Panel Spreadsheet'!BI198*Maturity!BI198,"")</f>
        <v/>
      </c>
      <c r="BJ198" s="3" t="str">
        <f>IF(ISNUMBER('Panel Spreadsheet'!BJ198),'Panel Spreadsheet'!BJ198*Maturity!BJ198,"")</f>
        <v/>
      </c>
      <c r="BK198" s="3" t="str">
        <f>IF(ISNUMBER('Panel Spreadsheet'!BK198),'Panel Spreadsheet'!BK198*Maturity!BK198,"")</f>
        <v/>
      </c>
      <c r="BL198" s="3" t="str">
        <f>IF(ISNUMBER('Panel Spreadsheet'!BL198),'Panel Spreadsheet'!BL198*Maturity!BL198,"")</f>
        <v/>
      </c>
      <c r="BM198" s="3" t="str">
        <f>IF(ISNUMBER('Panel Spreadsheet'!BM198),'Panel Spreadsheet'!BM198*Maturity!BM198,"")</f>
        <v/>
      </c>
    </row>
    <row r="199" spans="1:65" ht="29" x14ac:dyDescent="0.35">
      <c r="A199" s="46" t="s">
        <v>146</v>
      </c>
      <c r="B199" t="s">
        <v>125</v>
      </c>
      <c r="F199" s="3" t="str">
        <f>IF(ISNUMBER('Panel Spreadsheet'!F199),'Panel Spreadsheet'!F199*Maturity!F199,"")</f>
        <v/>
      </c>
      <c r="G199" s="3" t="str">
        <f>IF(ISNUMBER('Panel Spreadsheet'!G199),'Panel Spreadsheet'!G199*Maturity!G199,"")</f>
        <v/>
      </c>
      <c r="H199" s="3" t="str">
        <f>IF(ISNUMBER('Panel Spreadsheet'!H199),'Panel Spreadsheet'!H199*Maturity!H199,"")</f>
        <v/>
      </c>
      <c r="I199" s="3" t="str">
        <f>IF(ISNUMBER('Panel Spreadsheet'!I199),'Panel Spreadsheet'!I199*Maturity!I199,"")</f>
        <v/>
      </c>
      <c r="J199" s="3" t="str">
        <f>IF(ISNUMBER('Panel Spreadsheet'!J199),'Panel Spreadsheet'!J199*Maturity!J199,"")</f>
        <v/>
      </c>
      <c r="K199" s="3" t="str">
        <f>IF(ISNUMBER('Panel Spreadsheet'!K199),'Panel Spreadsheet'!K199*Maturity!K199,"")</f>
        <v/>
      </c>
      <c r="L199" s="3" t="str">
        <f>IF(ISNUMBER('Panel Spreadsheet'!L199),'Panel Spreadsheet'!L199*Maturity!L199,"")</f>
        <v/>
      </c>
      <c r="M199" s="3" t="str">
        <f>IF(ISNUMBER('Panel Spreadsheet'!M199),'Panel Spreadsheet'!M199*Maturity!M199,"")</f>
        <v/>
      </c>
      <c r="N199" s="3" t="str">
        <f>IF(ISNUMBER('Panel Spreadsheet'!N199),'Panel Spreadsheet'!N199*Maturity!N199,"")</f>
        <v/>
      </c>
      <c r="O199" s="3" t="str">
        <f>IF(ISNUMBER('Panel Spreadsheet'!O199),'Panel Spreadsheet'!O199*Maturity!O199,"")</f>
        <v/>
      </c>
      <c r="P199" s="3" t="str">
        <f>IF(ISNUMBER('Panel Spreadsheet'!P199),'Panel Spreadsheet'!P199*Maturity!P199,"")</f>
        <v/>
      </c>
      <c r="Q199" s="3" t="str">
        <f>IF(ISNUMBER('Panel Spreadsheet'!Q199),'Panel Spreadsheet'!Q199*Maturity!Q199,"")</f>
        <v/>
      </c>
      <c r="R199" s="3" t="str">
        <f>IF(ISNUMBER('Panel Spreadsheet'!R199),'Panel Spreadsheet'!R199*Maturity!R199,"")</f>
        <v/>
      </c>
      <c r="S199" s="3" t="str">
        <f>IF(ISNUMBER('Panel Spreadsheet'!S199),'Panel Spreadsheet'!S199*Maturity!S199,"")</f>
        <v/>
      </c>
      <c r="T199" s="3" t="str">
        <f>IF(ISNUMBER('Panel Spreadsheet'!T199),'Panel Spreadsheet'!T199*Maturity!T199,"")</f>
        <v/>
      </c>
      <c r="U199" s="3" t="str">
        <f>IF(ISNUMBER('Panel Spreadsheet'!U199),'Panel Spreadsheet'!U199*Maturity!U199,"")</f>
        <v/>
      </c>
      <c r="V199" s="3" t="str">
        <f>IF(ISNUMBER('Panel Spreadsheet'!V199),'Panel Spreadsheet'!V199*Maturity!V199,"")</f>
        <v/>
      </c>
      <c r="W199" s="3" t="str">
        <f>IF(ISNUMBER('Panel Spreadsheet'!W199),'Panel Spreadsheet'!W199*Maturity!W199,"")</f>
        <v/>
      </c>
      <c r="X199" s="3" t="str">
        <f>IF(ISNUMBER('Panel Spreadsheet'!X199),'Panel Spreadsheet'!X199*Maturity!X199,"")</f>
        <v/>
      </c>
      <c r="Y199" s="3" t="str">
        <f>IF(ISNUMBER('Panel Spreadsheet'!Y199),'Panel Spreadsheet'!Y199*Maturity!Y199,"")</f>
        <v/>
      </c>
      <c r="Z199" s="3" t="str">
        <f>IF(ISNUMBER('Panel Spreadsheet'!Z199),'Panel Spreadsheet'!Z199*Maturity!Z199,"")</f>
        <v/>
      </c>
      <c r="AA199" s="3" t="str">
        <f>IF(ISNUMBER('Panel Spreadsheet'!AA199),'Panel Spreadsheet'!AA199*Maturity!AA199,"")</f>
        <v/>
      </c>
      <c r="AB199" s="3" t="str">
        <f>IF(ISNUMBER('Panel Spreadsheet'!AB199),'Panel Spreadsheet'!AB199*Maturity!AB199,"")</f>
        <v/>
      </c>
      <c r="AC199" s="3" t="str">
        <f>IF(ISNUMBER('Panel Spreadsheet'!AC199),'Panel Spreadsheet'!AC199*Maturity!AC199,"")</f>
        <v/>
      </c>
      <c r="AD199" s="3" t="str">
        <f>IF(ISNUMBER('Panel Spreadsheet'!AD199),'Panel Spreadsheet'!AD199*Maturity!AD199,"")</f>
        <v/>
      </c>
      <c r="AE199" s="3" t="str">
        <f>IF(ISNUMBER('Panel Spreadsheet'!AE199),'Panel Spreadsheet'!AE199*Maturity!AE199,"")</f>
        <v/>
      </c>
      <c r="AF199" s="3" t="str">
        <f>IF(ISNUMBER('Panel Spreadsheet'!AF199),'Panel Spreadsheet'!AF199*Maturity!AF199,"")</f>
        <v/>
      </c>
      <c r="AG199" s="3" t="str">
        <f>IF(ISNUMBER('Panel Spreadsheet'!AG199),'Panel Spreadsheet'!AG199*Maturity!AG199,"")</f>
        <v/>
      </c>
      <c r="AH199" s="3" t="str">
        <f>IF(ISNUMBER('Panel Spreadsheet'!AH199),'Panel Spreadsheet'!AH199*Maturity!AH199,"")</f>
        <v/>
      </c>
      <c r="AI199" s="3" t="str">
        <f>IF(ISNUMBER('Panel Spreadsheet'!AI199),'Panel Spreadsheet'!AI199*Maturity!AI199,"")</f>
        <v/>
      </c>
      <c r="AJ199" s="3" t="str">
        <f>IF(ISNUMBER('Panel Spreadsheet'!AJ199),'Panel Spreadsheet'!AJ199*Maturity!AJ199,"")</f>
        <v/>
      </c>
      <c r="AK199" s="3" t="str">
        <f>IF(ISNUMBER('Panel Spreadsheet'!AK199),'Panel Spreadsheet'!AK199*Maturity!AK199,"")</f>
        <v/>
      </c>
      <c r="AL199" s="3" t="str">
        <f>IF(ISNUMBER('Panel Spreadsheet'!AL199),'Panel Spreadsheet'!AL199*Maturity!AL199,"")</f>
        <v/>
      </c>
      <c r="AM199" s="3" t="str">
        <f>IF(ISNUMBER('Panel Spreadsheet'!AM199),'Panel Spreadsheet'!AM199*Maturity!AM199,"")</f>
        <v/>
      </c>
      <c r="AN199" s="3" t="str">
        <f>IF(ISNUMBER('Panel Spreadsheet'!AN199),'Panel Spreadsheet'!AN199*Maturity!AN199,"")</f>
        <v/>
      </c>
      <c r="AO199" s="3" t="str">
        <f>IF(ISNUMBER('Panel Spreadsheet'!AO199),'Panel Spreadsheet'!AO199*Maturity!AO199,"")</f>
        <v/>
      </c>
      <c r="AP199" s="3" t="str">
        <f>IF(ISNUMBER('Panel Spreadsheet'!AP199),'Panel Spreadsheet'!AP199*Maturity!AP199,"")</f>
        <v/>
      </c>
      <c r="AQ199" s="3" t="str">
        <f>IF(ISNUMBER('Panel Spreadsheet'!AQ199),'Panel Spreadsheet'!AQ199*Maturity!AQ199,"")</f>
        <v/>
      </c>
      <c r="AR199" s="3" t="str">
        <f>IF(ISNUMBER('Panel Spreadsheet'!AR199),'Panel Spreadsheet'!AR199*Maturity!AR199,"")</f>
        <v/>
      </c>
      <c r="AS199" s="3" t="str">
        <f>IF(ISNUMBER('Panel Spreadsheet'!AS199),'Panel Spreadsheet'!AS199*Maturity!AS199,"")</f>
        <v/>
      </c>
      <c r="AT199" s="3" t="str">
        <f>IF(ISNUMBER('Panel Spreadsheet'!AT199),'Panel Spreadsheet'!AT199*Maturity!AT199,"")</f>
        <v/>
      </c>
      <c r="AU199" s="3" t="str">
        <f>IF(ISNUMBER('Panel Spreadsheet'!AU199),'Panel Spreadsheet'!AU199*Maturity!AU199,"")</f>
        <v/>
      </c>
      <c r="AV199" s="3">
        <f>IF(ISNUMBER('Panel Spreadsheet'!AV199),'Panel Spreadsheet'!AV199*Maturity!AV199,"")</f>
        <v>75.453500000000005</v>
      </c>
      <c r="AW199" s="3" t="str">
        <f>IF(ISNUMBER('Panel Spreadsheet'!AW199),'Panel Spreadsheet'!AW199*Maturity!AW199,"")</f>
        <v/>
      </c>
      <c r="AX199" s="3" t="str">
        <f>IF(ISNUMBER('Panel Spreadsheet'!AX199),'Panel Spreadsheet'!AX199*Maturity!AX199,"")</f>
        <v/>
      </c>
      <c r="AY199" s="3" t="str">
        <f>IF(ISNUMBER('Panel Spreadsheet'!AY199),'Panel Spreadsheet'!AY199*Maturity!AY199,"")</f>
        <v/>
      </c>
      <c r="AZ199" s="3" t="str">
        <f>IF(ISNUMBER('Panel Spreadsheet'!AZ199),'Panel Spreadsheet'!AZ199*Maturity!AZ199,"")</f>
        <v/>
      </c>
      <c r="BA199" s="3" t="str">
        <f>IF(ISNUMBER('Panel Spreadsheet'!BA199),'Panel Spreadsheet'!BA199*Maturity!BA199,"")</f>
        <v/>
      </c>
      <c r="BB199" s="3" t="str">
        <f>IF(ISNUMBER('Panel Spreadsheet'!BB199),'Panel Spreadsheet'!BB199*Maturity!BB199,"")</f>
        <v/>
      </c>
      <c r="BC199" s="3" t="str">
        <f>IF(ISNUMBER('Panel Spreadsheet'!BC199),'Panel Spreadsheet'!BC199*Maturity!BC199,"")</f>
        <v/>
      </c>
      <c r="BD199" s="3" t="str">
        <f>IF(ISNUMBER('Panel Spreadsheet'!BD199),'Panel Spreadsheet'!BD199*Maturity!BD199,"")</f>
        <v/>
      </c>
      <c r="BE199" s="3" t="str">
        <f>IF(ISNUMBER('Panel Spreadsheet'!BE199),'Panel Spreadsheet'!BE199*Maturity!BE199,"")</f>
        <v/>
      </c>
      <c r="BF199" s="3" t="str">
        <f>IF(ISNUMBER('Panel Spreadsheet'!BF199),'Panel Spreadsheet'!BF199*Maturity!BF199,"")</f>
        <v/>
      </c>
      <c r="BG199" s="3" t="str">
        <f>IF(ISNUMBER('Panel Spreadsheet'!BG199),'Panel Spreadsheet'!BG199*Maturity!BG199,"")</f>
        <v/>
      </c>
      <c r="BH199" s="3" t="str">
        <f>IF(ISNUMBER('Panel Spreadsheet'!BH199),'Panel Spreadsheet'!BH199*Maturity!BH199,"")</f>
        <v/>
      </c>
      <c r="BI199" s="3" t="str">
        <f>IF(ISNUMBER('Panel Spreadsheet'!BI199),'Panel Spreadsheet'!BI199*Maturity!BI199,"")</f>
        <v/>
      </c>
      <c r="BJ199" s="3" t="str">
        <f>IF(ISNUMBER('Panel Spreadsheet'!BJ199),'Panel Spreadsheet'!BJ199*Maturity!BJ199,"")</f>
        <v/>
      </c>
      <c r="BK199" s="3" t="str">
        <f>IF(ISNUMBER('Panel Spreadsheet'!BK199),'Panel Spreadsheet'!BK199*Maturity!BK199,"")</f>
        <v/>
      </c>
      <c r="BL199" s="3" t="str">
        <f>IF(ISNUMBER('Panel Spreadsheet'!BL199),'Panel Spreadsheet'!BL199*Maturity!BL199,"")</f>
        <v/>
      </c>
      <c r="BM199" s="3" t="str">
        <f>IF(ISNUMBER('Panel Spreadsheet'!BM199),'Panel Spreadsheet'!BM199*Maturity!BM199,"")</f>
        <v/>
      </c>
    </row>
    <row r="200" spans="1:65" ht="29" x14ac:dyDescent="0.35">
      <c r="A200" s="46" t="s">
        <v>147</v>
      </c>
      <c r="B200" t="s">
        <v>125</v>
      </c>
      <c r="F200" s="3" t="str">
        <f>IF(ISNUMBER('Panel Spreadsheet'!F200),'Panel Spreadsheet'!F200*Maturity!F200,"")</f>
        <v/>
      </c>
      <c r="G200" s="3" t="str">
        <f>IF(ISNUMBER('Panel Spreadsheet'!G200),'Panel Spreadsheet'!G200*Maturity!G200,"")</f>
        <v/>
      </c>
      <c r="H200" s="3" t="str">
        <f>IF(ISNUMBER('Panel Spreadsheet'!H200),'Panel Spreadsheet'!H200*Maturity!H200,"")</f>
        <v/>
      </c>
      <c r="I200" s="3" t="str">
        <f>IF(ISNUMBER('Panel Spreadsheet'!I200),'Panel Spreadsheet'!I200*Maturity!I200,"")</f>
        <v/>
      </c>
      <c r="J200" s="3" t="str">
        <f>IF(ISNUMBER('Panel Spreadsheet'!J200),'Panel Spreadsheet'!J200*Maturity!J200,"")</f>
        <v/>
      </c>
      <c r="K200" s="3" t="str">
        <f>IF(ISNUMBER('Panel Spreadsheet'!K200),'Panel Spreadsheet'!K200*Maturity!K200,"")</f>
        <v/>
      </c>
      <c r="L200" s="3" t="str">
        <f>IF(ISNUMBER('Panel Spreadsheet'!L200),'Panel Spreadsheet'!L200*Maturity!L200,"")</f>
        <v/>
      </c>
      <c r="M200" s="3" t="str">
        <f>IF(ISNUMBER('Panel Spreadsheet'!M200),'Panel Spreadsheet'!M200*Maturity!M200,"")</f>
        <v/>
      </c>
      <c r="N200" s="3" t="str">
        <f>IF(ISNUMBER('Panel Spreadsheet'!N200),'Panel Spreadsheet'!N200*Maturity!N200,"")</f>
        <v/>
      </c>
      <c r="O200" s="3" t="str">
        <f>IF(ISNUMBER('Panel Spreadsheet'!O200),'Panel Spreadsheet'!O200*Maturity!O200,"")</f>
        <v/>
      </c>
      <c r="P200" s="3" t="str">
        <f>IF(ISNUMBER('Panel Spreadsheet'!P200),'Panel Spreadsheet'!P200*Maturity!P200,"")</f>
        <v/>
      </c>
      <c r="Q200" s="3" t="str">
        <f>IF(ISNUMBER('Panel Spreadsheet'!Q200),'Panel Spreadsheet'!Q200*Maturity!Q200,"")</f>
        <v/>
      </c>
      <c r="R200" s="3" t="str">
        <f>IF(ISNUMBER('Panel Spreadsheet'!R200),'Panel Spreadsheet'!R200*Maturity!R200,"")</f>
        <v/>
      </c>
      <c r="S200" s="3" t="str">
        <f>IF(ISNUMBER('Panel Spreadsheet'!S200),'Panel Spreadsheet'!S200*Maturity!S200,"")</f>
        <v/>
      </c>
      <c r="T200" s="3" t="str">
        <f>IF(ISNUMBER('Panel Spreadsheet'!T200),'Panel Spreadsheet'!T200*Maturity!T200,"")</f>
        <v/>
      </c>
      <c r="U200" s="3" t="str">
        <f>IF(ISNUMBER('Panel Spreadsheet'!U200),'Panel Spreadsheet'!U200*Maturity!U200,"")</f>
        <v/>
      </c>
      <c r="V200" s="3" t="str">
        <f>IF(ISNUMBER('Panel Spreadsheet'!V200),'Panel Spreadsheet'!V200*Maturity!V200,"")</f>
        <v/>
      </c>
      <c r="W200" s="3" t="str">
        <f>IF(ISNUMBER('Panel Spreadsheet'!W200),'Panel Spreadsheet'!W200*Maturity!W200,"")</f>
        <v/>
      </c>
      <c r="X200" s="3" t="str">
        <f>IF(ISNUMBER('Panel Spreadsheet'!X200),'Panel Spreadsheet'!X200*Maturity!X200,"")</f>
        <v/>
      </c>
      <c r="Y200" s="3" t="str">
        <f>IF(ISNUMBER('Panel Spreadsheet'!Y200),'Panel Spreadsheet'!Y200*Maturity!Y200,"")</f>
        <v/>
      </c>
      <c r="Z200" s="3" t="str">
        <f>IF(ISNUMBER('Panel Spreadsheet'!Z200),'Panel Spreadsheet'!Z200*Maturity!Z200,"")</f>
        <v/>
      </c>
      <c r="AA200" s="3" t="str">
        <f>IF(ISNUMBER('Panel Spreadsheet'!AA200),'Panel Spreadsheet'!AA200*Maturity!AA200,"")</f>
        <v/>
      </c>
      <c r="AB200" s="3" t="str">
        <f>IF(ISNUMBER('Panel Spreadsheet'!AB200),'Panel Spreadsheet'!AB200*Maturity!AB200,"")</f>
        <v/>
      </c>
      <c r="AC200" s="3" t="str">
        <f>IF(ISNUMBER('Panel Spreadsheet'!AC200),'Panel Spreadsheet'!AC200*Maturity!AC200,"")</f>
        <v/>
      </c>
      <c r="AD200" s="3" t="str">
        <f>IF(ISNUMBER('Panel Spreadsheet'!AD200),'Panel Spreadsheet'!AD200*Maturity!AD200,"")</f>
        <v/>
      </c>
      <c r="AE200" s="3" t="str">
        <f>IF(ISNUMBER('Panel Spreadsheet'!AE200),'Panel Spreadsheet'!AE200*Maturity!AE200,"")</f>
        <v/>
      </c>
      <c r="AF200" s="3" t="str">
        <f>IF(ISNUMBER('Panel Spreadsheet'!AF200),'Panel Spreadsheet'!AF200*Maturity!AF200,"")</f>
        <v/>
      </c>
      <c r="AG200" s="3" t="str">
        <f>IF(ISNUMBER('Panel Spreadsheet'!AG200),'Panel Spreadsheet'!AG200*Maturity!AG200,"")</f>
        <v/>
      </c>
      <c r="AH200" s="3" t="str">
        <f>IF(ISNUMBER('Panel Spreadsheet'!AH200),'Panel Spreadsheet'!AH200*Maturity!AH200,"")</f>
        <v/>
      </c>
      <c r="AI200" s="3" t="str">
        <f>IF(ISNUMBER('Panel Spreadsheet'!AI200),'Panel Spreadsheet'!AI200*Maturity!AI200,"")</f>
        <v/>
      </c>
      <c r="AJ200" s="3" t="str">
        <f>IF(ISNUMBER('Panel Spreadsheet'!AJ200),'Panel Spreadsheet'!AJ200*Maturity!AJ200,"")</f>
        <v/>
      </c>
      <c r="AK200" s="3" t="str">
        <f>IF(ISNUMBER('Panel Spreadsheet'!AK200),'Panel Spreadsheet'!AK200*Maturity!AK200,"")</f>
        <v/>
      </c>
      <c r="AL200" s="3" t="str">
        <f>IF(ISNUMBER('Panel Spreadsheet'!AL200),'Panel Spreadsheet'!AL200*Maturity!AL200,"")</f>
        <v/>
      </c>
      <c r="AM200" s="3" t="str">
        <f>IF(ISNUMBER('Panel Spreadsheet'!AM200),'Panel Spreadsheet'!AM200*Maturity!AM200,"")</f>
        <v/>
      </c>
      <c r="AN200" s="3" t="str">
        <f>IF(ISNUMBER('Panel Spreadsheet'!AN200),'Panel Spreadsheet'!AN200*Maturity!AN200,"")</f>
        <v/>
      </c>
      <c r="AO200" s="3" t="str">
        <f>IF(ISNUMBER('Panel Spreadsheet'!AO200),'Panel Spreadsheet'!AO200*Maturity!AO200,"")</f>
        <v/>
      </c>
      <c r="AP200" s="3" t="str">
        <f>IF(ISNUMBER('Panel Spreadsheet'!AP200),'Panel Spreadsheet'!AP200*Maturity!AP200,"")</f>
        <v/>
      </c>
      <c r="AQ200" s="3" t="str">
        <f>IF(ISNUMBER('Panel Spreadsheet'!AQ200),'Panel Spreadsheet'!AQ200*Maturity!AQ200,"")</f>
        <v/>
      </c>
      <c r="AR200" s="3" t="str">
        <f>IF(ISNUMBER('Panel Spreadsheet'!AR200),'Panel Spreadsheet'!AR200*Maturity!AR200,"")</f>
        <v/>
      </c>
      <c r="AS200" s="3" t="str">
        <f>IF(ISNUMBER('Panel Spreadsheet'!AS200),'Panel Spreadsheet'!AS200*Maturity!AS200,"")</f>
        <v/>
      </c>
      <c r="AT200" s="3">
        <f>IF(ISNUMBER('Panel Spreadsheet'!AT200),'Panel Spreadsheet'!AT200*Maturity!AT200,"")</f>
        <v>15.149500000000002</v>
      </c>
      <c r="AU200" s="3">
        <f>IF(ISNUMBER('Panel Spreadsheet'!AU200),'Panel Spreadsheet'!AU200*Maturity!AU200,"")</f>
        <v>20</v>
      </c>
      <c r="AV200" s="3">
        <f>IF(ISNUMBER('Panel Spreadsheet'!AV200),'Panel Spreadsheet'!AV200*Maturity!AV200,"")</f>
        <v>15.434916666666668</v>
      </c>
      <c r="AW200" s="3">
        <f>IF(ISNUMBER('Panel Spreadsheet'!AW200),'Panel Spreadsheet'!AW200*Maturity!AW200,"")</f>
        <v>23.702333333333332</v>
      </c>
      <c r="AX200" s="3">
        <f>IF(ISNUMBER('Panel Spreadsheet'!AX200),'Panel Spreadsheet'!AX200*Maturity!AX200,"")</f>
        <v>24.58666666666667</v>
      </c>
      <c r="AY200" s="3" t="str">
        <f>IF(ISNUMBER('Panel Spreadsheet'!AY200),'Panel Spreadsheet'!AY200*Maturity!AY200,"")</f>
        <v/>
      </c>
      <c r="AZ200" s="3">
        <f>IF(ISNUMBER('Panel Spreadsheet'!AZ200),'Panel Spreadsheet'!AZ200*Maturity!AZ200,"")</f>
        <v>109.64566666666666</v>
      </c>
      <c r="BA200" s="3">
        <f>IF(ISNUMBER('Panel Spreadsheet'!BA200),'Panel Spreadsheet'!BA200*Maturity!BA200,"")</f>
        <v>116.80425</v>
      </c>
      <c r="BB200" s="3">
        <f>IF(ISNUMBER('Panel Spreadsheet'!BB200),'Panel Spreadsheet'!BB200*Maturity!BB200,"")</f>
        <v>120.29529166666667</v>
      </c>
      <c r="BC200" s="3">
        <f>IF(ISNUMBER('Panel Spreadsheet'!BC200),'Panel Spreadsheet'!BC200*Maturity!BC200,"")</f>
        <v>94.725916666666649</v>
      </c>
      <c r="BD200" s="3">
        <f>IF(ISNUMBER('Panel Spreadsheet'!BD200),'Panel Spreadsheet'!BD200*Maturity!BD200,"")</f>
        <v>122.74625</v>
      </c>
      <c r="BE200" s="3">
        <f>IF(ISNUMBER('Panel Spreadsheet'!BE200),'Panel Spreadsheet'!BE200*Maturity!BE200,"")</f>
        <v>11.995666666666667</v>
      </c>
      <c r="BF200" s="3">
        <f>IF(ISNUMBER('Panel Spreadsheet'!BF200),'Panel Spreadsheet'!BF200*Maturity!BF200,"")</f>
        <v>6.7470416666666679</v>
      </c>
      <c r="BG200" s="3">
        <f>IF(ISNUMBER('Panel Spreadsheet'!BG200),'Panel Spreadsheet'!BG200*Maturity!BG200,"")</f>
        <v>3.0012083333333335</v>
      </c>
      <c r="BH200" s="3">
        <f>IF(ISNUMBER('Panel Spreadsheet'!BH200),'Panel Spreadsheet'!BH200*Maturity!BH200,"")</f>
        <v>4.4107916666666664</v>
      </c>
      <c r="BI200" s="3">
        <f>IF(ISNUMBER('Panel Spreadsheet'!BI200),'Panel Spreadsheet'!BI200*Maturity!BI200,"")</f>
        <v>8.5159583333333337</v>
      </c>
      <c r="BJ200" s="3">
        <f>IF(ISNUMBER('Panel Spreadsheet'!BJ200),'Panel Spreadsheet'!BJ200*Maturity!BJ200,"")</f>
        <v>0.43245833333333339</v>
      </c>
      <c r="BK200" s="3">
        <f>IF(ISNUMBER('Panel Spreadsheet'!BK200),'Panel Spreadsheet'!BK200*Maturity!BK200,"")</f>
        <v>7.5600000000000005</v>
      </c>
      <c r="BL200" s="3">
        <f>IF(ISNUMBER('Panel Spreadsheet'!BL200),'Panel Spreadsheet'!BL200*Maturity!BL200,"")</f>
        <v>1.8800000000000001</v>
      </c>
      <c r="BM200" s="3">
        <f>IF(ISNUMBER('Panel Spreadsheet'!BM200),'Panel Spreadsheet'!BM200*Maturity!BM200,"")</f>
        <v>8312.8700000000008</v>
      </c>
    </row>
    <row r="201" spans="1:65" ht="29" x14ac:dyDescent="0.35">
      <c r="A201" s="46" t="s">
        <v>148</v>
      </c>
      <c r="B201" t="s">
        <v>166</v>
      </c>
      <c r="F201" s="3" t="str">
        <f>IF(ISNUMBER('Panel Spreadsheet'!F201),'Panel Spreadsheet'!F201*Maturity!F201,"")</f>
        <v/>
      </c>
      <c r="G201" s="3" t="str">
        <f>IF(ISNUMBER('Panel Spreadsheet'!G201),'Panel Spreadsheet'!G201*Maturity!G201,"")</f>
        <v/>
      </c>
      <c r="H201" s="3" t="str">
        <f>IF(ISNUMBER('Panel Spreadsheet'!H201),'Panel Spreadsheet'!H201*Maturity!H201,"")</f>
        <v/>
      </c>
      <c r="I201" s="3" t="str">
        <f>IF(ISNUMBER('Panel Spreadsheet'!I201),'Panel Spreadsheet'!I201*Maturity!I201,"")</f>
        <v/>
      </c>
      <c r="J201" s="3" t="str">
        <f>IF(ISNUMBER('Panel Spreadsheet'!J201),'Panel Spreadsheet'!J201*Maturity!J201,"")</f>
        <v/>
      </c>
      <c r="K201" s="3" t="str">
        <f>IF(ISNUMBER('Panel Spreadsheet'!K201),'Panel Spreadsheet'!K201*Maturity!K201,"")</f>
        <v/>
      </c>
      <c r="L201" s="3" t="str">
        <f>IF(ISNUMBER('Panel Spreadsheet'!L201),'Panel Spreadsheet'!L201*Maturity!L201,"")</f>
        <v/>
      </c>
      <c r="M201" s="3" t="str">
        <f>IF(ISNUMBER('Panel Spreadsheet'!M201),'Panel Spreadsheet'!M201*Maturity!M201,"")</f>
        <v/>
      </c>
      <c r="N201" s="3" t="str">
        <f>IF(ISNUMBER('Panel Spreadsheet'!N201),'Panel Spreadsheet'!N201*Maturity!N201,"")</f>
        <v/>
      </c>
      <c r="O201" s="3" t="str">
        <f>IF(ISNUMBER('Panel Spreadsheet'!O201),'Panel Spreadsheet'!O201*Maturity!O201,"")</f>
        <v/>
      </c>
      <c r="P201" s="3" t="str">
        <f>IF(ISNUMBER('Panel Spreadsheet'!P201),'Panel Spreadsheet'!P201*Maturity!P201,"")</f>
        <v/>
      </c>
      <c r="Q201" s="3" t="str">
        <f>IF(ISNUMBER('Panel Spreadsheet'!Q201),'Panel Spreadsheet'!Q201*Maturity!Q201,"")</f>
        <v/>
      </c>
      <c r="R201" s="3" t="str">
        <f>IF(ISNUMBER('Panel Spreadsheet'!R201),'Panel Spreadsheet'!R201*Maturity!R201,"")</f>
        <v/>
      </c>
      <c r="S201" s="3" t="str">
        <f>IF(ISNUMBER('Panel Spreadsheet'!S201),'Panel Spreadsheet'!S201*Maturity!S201,"")</f>
        <v/>
      </c>
      <c r="T201" s="3" t="str">
        <f>IF(ISNUMBER('Panel Spreadsheet'!T201),'Panel Spreadsheet'!T201*Maturity!T201,"")</f>
        <v/>
      </c>
      <c r="U201" s="3" t="str">
        <f>IF(ISNUMBER('Panel Spreadsheet'!U201),'Panel Spreadsheet'!U201*Maturity!U201,"")</f>
        <v/>
      </c>
      <c r="V201" s="3" t="str">
        <f>IF(ISNUMBER('Panel Spreadsheet'!V201),'Panel Spreadsheet'!V201*Maturity!V201,"")</f>
        <v/>
      </c>
      <c r="W201" s="3" t="str">
        <f>IF(ISNUMBER('Panel Spreadsheet'!W201),'Panel Spreadsheet'!W201*Maturity!W201,"")</f>
        <v/>
      </c>
      <c r="X201" s="3" t="str">
        <f>IF(ISNUMBER('Panel Spreadsheet'!X201),'Panel Spreadsheet'!X201*Maturity!X201,"")</f>
        <v/>
      </c>
      <c r="Y201" s="3" t="str">
        <f>IF(ISNUMBER('Panel Spreadsheet'!Y201),'Panel Spreadsheet'!Y201*Maturity!Y201,"")</f>
        <v/>
      </c>
      <c r="Z201" s="3" t="str">
        <f>IF(ISNUMBER('Panel Spreadsheet'!Z201),'Panel Spreadsheet'!Z201*Maturity!Z201,"")</f>
        <v/>
      </c>
      <c r="AA201" s="3" t="str">
        <f>IF(ISNUMBER('Panel Spreadsheet'!AA201),'Panel Spreadsheet'!AA201*Maturity!AA201,"")</f>
        <v/>
      </c>
      <c r="AB201" s="3" t="str">
        <f>IF(ISNUMBER('Panel Spreadsheet'!AB201),'Panel Spreadsheet'!AB201*Maturity!AB201,"")</f>
        <v/>
      </c>
      <c r="AC201" s="3" t="str">
        <f>IF(ISNUMBER('Panel Spreadsheet'!AC201),'Panel Spreadsheet'!AC201*Maturity!AC201,"")</f>
        <v/>
      </c>
      <c r="AD201" s="3" t="str">
        <f>IF(ISNUMBER('Panel Spreadsheet'!AD201),'Panel Spreadsheet'!AD201*Maturity!AD201,"")</f>
        <v/>
      </c>
      <c r="AE201" s="3" t="str">
        <f>IF(ISNUMBER('Panel Spreadsheet'!AE201),'Panel Spreadsheet'!AE201*Maturity!AE201,"")</f>
        <v/>
      </c>
      <c r="AF201" s="3" t="str">
        <f>IF(ISNUMBER('Panel Spreadsheet'!AF201),'Panel Spreadsheet'!AF201*Maturity!AF201,"")</f>
        <v/>
      </c>
      <c r="AG201" s="3" t="str">
        <f>IF(ISNUMBER('Panel Spreadsheet'!AG201),'Panel Spreadsheet'!AG201*Maturity!AG201,"")</f>
        <v/>
      </c>
      <c r="AH201" s="3" t="str">
        <f>IF(ISNUMBER('Panel Spreadsheet'!AH201),'Panel Spreadsheet'!AH201*Maturity!AH201,"")</f>
        <v/>
      </c>
      <c r="AI201" s="3" t="str">
        <f>IF(ISNUMBER('Panel Spreadsheet'!AI201),'Panel Spreadsheet'!AI201*Maturity!AI201,"")</f>
        <v/>
      </c>
      <c r="AJ201" s="3" t="str">
        <f>IF(ISNUMBER('Panel Spreadsheet'!AJ201),'Panel Spreadsheet'!AJ201*Maturity!AJ201,"")</f>
        <v/>
      </c>
      <c r="AK201" s="3" t="str">
        <f>IF(ISNUMBER('Panel Spreadsheet'!AK201),'Panel Spreadsheet'!AK201*Maturity!AK201,"")</f>
        <v/>
      </c>
      <c r="AL201" s="3" t="str">
        <f>IF(ISNUMBER('Panel Spreadsheet'!AL201),'Panel Spreadsheet'!AL201*Maturity!AL201,"")</f>
        <v/>
      </c>
      <c r="AM201" s="3" t="str">
        <f>IF(ISNUMBER('Panel Spreadsheet'!AM201),'Panel Spreadsheet'!AM201*Maturity!AM201,"")</f>
        <v/>
      </c>
      <c r="AN201" s="3" t="str">
        <f>IF(ISNUMBER('Panel Spreadsheet'!AN201),'Panel Spreadsheet'!AN201*Maturity!AN201,"")</f>
        <v/>
      </c>
      <c r="AO201" s="3" t="str">
        <f>IF(ISNUMBER('Panel Spreadsheet'!AO201),'Panel Spreadsheet'!AO201*Maturity!AO201,"")</f>
        <v/>
      </c>
      <c r="AP201" s="3" t="str">
        <f>IF(ISNUMBER('Panel Spreadsheet'!AP201),'Panel Spreadsheet'!AP201*Maturity!AP201,"")</f>
        <v/>
      </c>
      <c r="AQ201" s="3" t="str">
        <f>IF(ISNUMBER('Panel Spreadsheet'!AQ201),'Panel Spreadsheet'!AQ201*Maturity!AQ201,"")</f>
        <v/>
      </c>
      <c r="AR201" s="3" t="str">
        <f>IF(ISNUMBER('Panel Spreadsheet'!AR201),'Panel Spreadsheet'!AR201*Maturity!AR201,"")</f>
        <v/>
      </c>
      <c r="AS201" s="3" t="str">
        <f>IF(ISNUMBER('Panel Spreadsheet'!AS201),'Panel Spreadsheet'!AS201*Maturity!AS201,"")</f>
        <v/>
      </c>
      <c r="AT201" s="3" t="str">
        <f>IF(ISNUMBER('Panel Spreadsheet'!AT201),'Panel Spreadsheet'!AT201*Maturity!AT201,"")</f>
        <v/>
      </c>
      <c r="AU201" s="3" t="str">
        <f>IF(ISNUMBER('Panel Spreadsheet'!AU201),'Panel Spreadsheet'!AU201*Maturity!AU201,"")</f>
        <v/>
      </c>
      <c r="AV201" s="3" t="str">
        <f>IF(ISNUMBER('Panel Spreadsheet'!AV201),'Panel Spreadsheet'!AV201*Maturity!AV201,"")</f>
        <v/>
      </c>
      <c r="AW201" s="3" t="str">
        <f>IF(ISNUMBER('Panel Spreadsheet'!AW201),'Panel Spreadsheet'!AW201*Maturity!AW201,"")</f>
        <v/>
      </c>
      <c r="AX201" s="3" t="str">
        <f>IF(ISNUMBER('Panel Spreadsheet'!AX201),'Panel Spreadsheet'!AX201*Maturity!AX201,"")</f>
        <v/>
      </c>
      <c r="AY201" s="3" t="str">
        <f>IF(ISNUMBER('Panel Spreadsheet'!AY201),'Panel Spreadsheet'!AY201*Maturity!AY201,"")</f>
        <v/>
      </c>
      <c r="AZ201" s="3" t="str">
        <f>IF(ISNUMBER('Panel Spreadsheet'!AZ201),'Panel Spreadsheet'!AZ201*Maturity!AZ201,"")</f>
        <v/>
      </c>
      <c r="BA201" s="3" t="str">
        <f>IF(ISNUMBER('Panel Spreadsheet'!BA201),'Panel Spreadsheet'!BA201*Maturity!BA201,"")</f>
        <v/>
      </c>
      <c r="BB201" s="3" t="str">
        <f>IF(ISNUMBER('Panel Spreadsheet'!BB201),'Panel Spreadsheet'!BB201*Maturity!BB201,"")</f>
        <v/>
      </c>
      <c r="BC201" s="3" t="str">
        <f>IF(ISNUMBER('Panel Spreadsheet'!BC201),'Panel Spreadsheet'!BC201*Maturity!BC201,"")</f>
        <v/>
      </c>
      <c r="BD201" s="3" t="str">
        <f>IF(ISNUMBER('Panel Spreadsheet'!BD201),'Panel Spreadsheet'!BD201*Maturity!BD201,"")</f>
        <v/>
      </c>
      <c r="BE201" s="3" t="str">
        <f>IF(ISNUMBER('Panel Spreadsheet'!BE201),'Panel Spreadsheet'!BE201*Maturity!BE201,"")</f>
        <v/>
      </c>
      <c r="BF201" s="3" t="str">
        <f>IF(ISNUMBER('Panel Spreadsheet'!BF201),'Panel Spreadsheet'!BF201*Maturity!BF201,"")</f>
        <v/>
      </c>
      <c r="BG201" s="3" t="str">
        <f>IF(ISNUMBER('Panel Spreadsheet'!BG201),'Panel Spreadsheet'!BG201*Maturity!BG201,"")</f>
        <v/>
      </c>
      <c r="BH201" s="3" t="str">
        <f>IF(ISNUMBER('Panel Spreadsheet'!BH201),'Panel Spreadsheet'!BH201*Maturity!BH201,"")</f>
        <v/>
      </c>
      <c r="BI201" s="3" t="str">
        <f>IF(ISNUMBER('Panel Spreadsheet'!BI201),'Panel Spreadsheet'!BI201*Maturity!BI201,"")</f>
        <v/>
      </c>
      <c r="BJ201" s="3">
        <f>IF(ISNUMBER('Panel Spreadsheet'!BJ201),'Panel Spreadsheet'!BJ201*Maturity!BJ201,"")</f>
        <v>7500</v>
      </c>
      <c r="BK201" s="3" t="str">
        <f>IF(ISNUMBER('Panel Spreadsheet'!BK201),'Panel Spreadsheet'!BK201*Maturity!BK201,"")</f>
        <v/>
      </c>
      <c r="BL201" s="3">
        <f>IF(ISNUMBER('Panel Spreadsheet'!BL201),'Panel Spreadsheet'!BL201*Maturity!BL201,"")</f>
        <v>5000</v>
      </c>
      <c r="BM201" s="3" t="str">
        <f>IF(ISNUMBER('Panel Spreadsheet'!BM201),'Panel Spreadsheet'!BM201*Maturity!BM201,"")</f>
        <v/>
      </c>
    </row>
    <row r="202" spans="1:65" ht="29" x14ac:dyDescent="0.35">
      <c r="A202" s="46" t="s">
        <v>149</v>
      </c>
      <c r="B202" t="s">
        <v>117</v>
      </c>
      <c r="F202" s="3" t="str">
        <f>IF(ISNUMBER('Panel Spreadsheet'!F202),'Panel Spreadsheet'!F202*Maturity!F202,"")</f>
        <v/>
      </c>
      <c r="G202" s="3" t="str">
        <f>IF(ISNUMBER('Panel Spreadsheet'!G202),'Panel Spreadsheet'!G202*Maturity!G202,"")</f>
        <v/>
      </c>
      <c r="H202" s="3">
        <f>IF(ISNUMBER('Panel Spreadsheet'!H202),'Panel Spreadsheet'!H202*Maturity!H202,"")</f>
        <v>829.48050000000001</v>
      </c>
      <c r="I202" s="3">
        <f>IF(ISNUMBER('Panel Spreadsheet'!I202),'Panel Spreadsheet'!I202*Maturity!I202,"")</f>
        <v>1115.4078333333334</v>
      </c>
      <c r="J202" s="3">
        <f>IF(ISNUMBER('Panel Spreadsheet'!J202),'Panel Spreadsheet'!J202*Maturity!J202,"")</f>
        <v>748.43045833333338</v>
      </c>
      <c r="K202" s="3">
        <f>IF(ISNUMBER('Panel Spreadsheet'!K202),'Panel Spreadsheet'!K202*Maturity!K202,"")</f>
        <v>5375.6575416666665</v>
      </c>
      <c r="L202" s="3">
        <f>IF(ISNUMBER('Panel Spreadsheet'!L202),'Panel Spreadsheet'!L202*Maturity!L202,"")</f>
        <v>589.10637499999996</v>
      </c>
      <c r="M202" s="3">
        <f>IF(ISNUMBER('Panel Spreadsheet'!M202),'Panel Spreadsheet'!M202*Maturity!M202,"")</f>
        <v>611.10749999999996</v>
      </c>
      <c r="N202" s="3">
        <f>IF(ISNUMBER('Panel Spreadsheet'!N202),'Panel Spreadsheet'!N202*Maturity!N202,"")</f>
        <v>898.02658333333329</v>
      </c>
      <c r="O202" s="3">
        <f>IF(ISNUMBER('Panel Spreadsheet'!O202),'Panel Spreadsheet'!O202*Maturity!O202,"")</f>
        <v>2636.8074583333337</v>
      </c>
      <c r="P202" s="3">
        <f>IF(ISNUMBER('Panel Spreadsheet'!P202),'Panel Spreadsheet'!P202*Maturity!P202,"")</f>
        <v>3348.7605416666665</v>
      </c>
      <c r="Q202" s="3">
        <f>IF(ISNUMBER('Panel Spreadsheet'!Q202),'Panel Spreadsheet'!Q202*Maturity!Q202,"")</f>
        <v>3854.7888333333331</v>
      </c>
      <c r="R202" s="3">
        <f>IF(ISNUMBER('Panel Spreadsheet'!R202),'Panel Spreadsheet'!R202*Maturity!R202,"")</f>
        <v>2638.3925416666666</v>
      </c>
      <c r="S202" s="3">
        <f>IF(ISNUMBER('Panel Spreadsheet'!S202),'Panel Spreadsheet'!S202*Maturity!S202,"")</f>
        <v>1001.4698333333334</v>
      </c>
      <c r="T202" s="3">
        <f>IF(ISNUMBER('Panel Spreadsheet'!T202),'Panel Spreadsheet'!T202*Maturity!T202,"")</f>
        <v>2599.527</v>
      </c>
      <c r="U202" s="3">
        <f>IF(ISNUMBER('Panel Spreadsheet'!U202),'Panel Spreadsheet'!U202*Maturity!U202,"")</f>
        <v>1664.4571666666668</v>
      </c>
      <c r="V202" s="3">
        <f>IF(ISNUMBER('Panel Spreadsheet'!V202),'Panel Spreadsheet'!V202*Maturity!V202,"")</f>
        <v>381.73699999999997</v>
      </c>
      <c r="W202" s="3">
        <f>IF(ISNUMBER('Panel Spreadsheet'!W202),'Panel Spreadsheet'!W202*Maturity!W202,"")</f>
        <v>1532.8925416666668</v>
      </c>
      <c r="X202" s="3">
        <f>IF(ISNUMBER('Panel Spreadsheet'!X202),'Panel Spreadsheet'!X202*Maturity!X202,"")</f>
        <v>1632.1355833333332</v>
      </c>
      <c r="Y202" s="3">
        <f>IF(ISNUMBER('Panel Spreadsheet'!Y202),'Panel Spreadsheet'!Y202*Maturity!Y202,"")</f>
        <v>1314.7240833333333</v>
      </c>
      <c r="Z202" s="3">
        <f>IF(ISNUMBER('Panel Spreadsheet'!Z202),'Panel Spreadsheet'!Z202*Maturity!Z202,"")</f>
        <v>619.68662500000005</v>
      </c>
      <c r="AA202" s="3">
        <f>IF(ISNUMBER('Panel Spreadsheet'!AA202),'Panel Spreadsheet'!AA202*Maturity!AA202,"")</f>
        <v>4260.9802916666667</v>
      </c>
      <c r="AB202" s="3">
        <f>IF(ISNUMBER('Panel Spreadsheet'!AB202),'Panel Spreadsheet'!AB202*Maturity!AB202,"")</f>
        <v>3199.6714583333332</v>
      </c>
      <c r="AC202" s="3">
        <f>IF(ISNUMBER('Panel Spreadsheet'!AC202),'Panel Spreadsheet'!AC202*Maturity!AC202,"")</f>
        <v>13181.601541666665</v>
      </c>
      <c r="AD202" s="3" t="str">
        <f>IF(ISNUMBER('Panel Spreadsheet'!AD202),'Panel Spreadsheet'!AD202*Maturity!AD202,"")</f>
        <v/>
      </c>
      <c r="AE202" s="3">
        <f>IF(ISNUMBER('Panel Spreadsheet'!AE202),'Panel Spreadsheet'!AE202*Maturity!AE202,"")</f>
        <v>3757.5816666666669</v>
      </c>
      <c r="AF202" s="3">
        <f>IF(ISNUMBER('Panel Spreadsheet'!AF202),'Panel Spreadsheet'!AF202*Maturity!AF202,"")</f>
        <v>6769.2062916666664</v>
      </c>
      <c r="AG202" s="3">
        <f>IF(ISNUMBER('Panel Spreadsheet'!AG202),'Panel Spreadsheet'!AG202*Maturity!AG202,"")</f>
        <v>6747.0044583333329</v>
      </c>
      <c r="AH202" s="3">
        <f>IF(ISNUMBER('Panel Spreadsheet'!AH202),'Panel Spreadsheet'!AH202*Maturity!AH202,"")</f>
        <v>11977.667625</v>
      </c>
      <c r="AI202" s="3">
        <f>IF(ISNUMBER('Panel Spreadsheet'!AI202),'Panel Spreadsheet'!AI202*Maturity!AI202,"")</f>
        <v>12935.173166666667</v>
      </c>
      <c r="AJ202" s="3">
        <f>IF(ISNUMBER('Panel Spreadsheet'!AJ202),'Panel Spreadsheet'!AJ202*Maturity!AJ202,"")</f>
        <v>14874.562583333332</v>
      </c>
      <c r="AK202" s="3">
        <f>IF(ISNUMBER('Panel Spreadsheet'!AK202),'Panel Spreadsheet'!AK202*Maturity!AK202,"")</f>
        <v>18500.954041666668</v>
      </c>
      <c r="AL202" s="3">
        <f>IF(ISNUMBER('Panel Spreadsheet'!AL202),'Panel Spreadsheet'!AL202*Maturity!AL202,"")</f>
        <v>4886.7287916666664</v>
      </c>
      <c r="AM202" s="3">
        <f>IF(ISNUMBER('Panel Spreadsheet'!AM202),'Panel Spreadsheet'!AM202*Maturity!AM202,"")</f>
        <v>4632.6244583333337</v>
      </c>
      <c r="AN202" s="3">
        <f>IF(ISNUMBER('Panel Spreadsheet'!AN202),'Panel Spreadsheet'!AN202*Maturity!AN202,"")</f>
        <v>5566.8824583333326</v>
      </c>
      <c r="AO202" s="3">
        <f>IF(ISNUMBER('Panel Spreadsheet'!AO202),'Panel Spreadsheet'!AO202*Maturity!AO202,"")</f>
        <v>5271.9437083333332</v>
      </c>
      <c r="AP202" s="3">
        <f>IF(ISNUMBER('Panel Spreadsheet'!AP202),'Panel Spreadsheet'!AP202*Maturity!AP202,"")</f>
        <v>6607.3177500000002</v>
      </c>
      <c r="AQ202" s="3">
        <f>IF(ISNUMBER('Panel Spreadsheet'!AQ202),'Panel Spreadsheet'!AQ202*Maturity!AQ202,"")</f>
        <v>6437.7033750000001</v>
      </c>
      <c r="AR202" s="3">
        <f>IF(ISNUMBER('Panel Spreadsheet'!AR202),'Panel Spreadsheet'!AR202*Maturity!AR202,"")</f>
        <v>5144.4695000000002</v>
      </c>
      <c r="AS202" s="3">
        <f>IF(ISNUMBER('Panel Spreadsheet'!AS202),'Panel Spreadsheet'!AS202*Maturity!AS202,"")</f>
        <v>5748.4939166666663</v>
      </c>
      <c r="AT202" s="3">
        <f>IF(ISNUMBER('Panel Spreadsheet'!AT202),'Panel Spreadsheet'!AT202*Maturity!AT202,"")</f>
        <v>4110.1727500000006</v>
      </c>
      <c r="AU202" s="3">
        <f>IF(ISNUMBER('Panel Spreadsheet'!AU202),'Panel Spreadsheet'!AU202*Maturity!AU202,"")</f>
        <v>6012.2389583333324</v>
      </c>
      <c r="AV202" s="3">
        <f>IF(ISNUMBER('Panel Spreadsheet'!AV202),'Panel Spreadsheet'!AV202*Maturity!AV202,"")</f>
        <v>6231.9962500000001</v>
      </c>
      <c r="AW202" s="3">
        <f>IF(ISNUMBER('Panel Spreadsheet'!AW202),'Panel Spreadsheet'!AW202*Maturity!AW202,"")</f>
        <v>5800.5779583333333</v>
      </c>
      <c r="AX202" s="3">
        <f>IF(ISNUMBER('Panel Spreadsheet'!AX202),'Panel Spreadsheet'!AX202*Maturity!AX202,"")</f>
        <v>5647.2534583333336</v>
      </c>
      <c r="AY202" s="3">
        <f>IF(ISNUMBER('Panel Spreadsheet'!AY202),'Panel Spreadsheet'!AY202*Maturity!AY202,"")</f>
        <v>5485.0194999999994</v>
      </c>
      <c r="AZ202" s="3">
        <f>IF(ISNUMBER('Panel Spreadsheet'!AZ202),'Panel Spreadsheet'!AZ202*Maturity!AZ202,"")</f>
        <v>5512.9337500000001</v>
      </c>
      <c r="BA202" s="3">
        <f>IF(ISNUMBER('Panel Spreadsheet'!BA202),'Panel Spreadsheet'!BA202*Maturity!BA202,"")</f>
        <v>3129.886</v>
      </c>
      <c r="BB202" s="3">
        <f>IF(ISNUMBER('Panel Spreadsheet'!BB202),'Panel Spreadsheet'!BB202*Maturity!BB202,"")</f>
        <v>1914.1977916666667</v>
      </c>
      <c r="BC202" s="3">
        <f>IF(ISNUMBER('Panel Spreadsheet'!BC202),'Panel Spreadsheet'!BC202*Maturity!BC202,"")</f>
        <v>1301.2989583333335</v>
      </c>
      <c r="BD202" s="3">
        <f>IF(ISNUMBER('Panel Spreadsheet'!BD202),'Panel Spreadsheet'!BD202*Maturity!BD202,"")</f>
        <v>1218.3153750000001</v>
      </c>
      <c r="BE202" s="3">
        <f>IF(ISNUMBER('Panel Spreadsheet'!BE202),'Panel Spreadsheet'!BE202*Maturity!BE202,"")</f>
        <v>1159.8697083333334</v>
      </c>
      <c r="BF202" s="3">
        <f>IF(ISNUMBER('Panel Spreadsheet'!BF202),'Panel Spreadsheet'!BF202*Maturity!BF202,"")</f>
        <v>1046.0053750000002</v>
      </c>
      <c r="BG202" s="3">
        <f>IF(ISNUMBER('Panel Spreadsheet'!BG202),'Panel Spreadsheet'!BG202*Maturity!BG202,"")</f>
        <v>1031.8331250000001</v>
      </c>
      <c r="BH202" s="3">
        <f>IF(ISNUMBER('Panel Spreadsheet'!BH202),'Panel Spreadsheet'!BH202*Maturity!BH202,"")</f>
        <v>55.440666666666665</v>
      </c>
      <c r="BI202" s="3">
        <f>IF(ISNUMBER('Panel Spreadsheet'!BI202),'Panel Spreadsheet'!BI202*Maturity!BI202,"")</f>
        <v>23.887666666666668</v>
      </c>
      <c r="BJ202" s="3">
        <f>IF(ISNUMBER('Panel Spreadsheet'!BJ202),'Panel Spreadsheet'!BJ202*Maturity!BJ202,"")</f>
        <v>50.333875000000006</v>
      </c>
      <c r="BK202" s="3">
        <f>IF(ISNUMBER('Panel Spreadsheet'!BK202),'Panel Spreadsheet'!BK202*Maturity!BK202,"")</f>
        <v>297.73</v>
      </c>
      <c r="BL202" s="3">
        <f>IF(ISNUMBER('Panel Spreadsheet'!BL202),'Panel Spreadsheet'!BL202*Maturity!BL202,"")</f>
        <v>88.58</v>
      </c>
      <c r="BM202" s="3" t="str">
        <f>IF(ISNUMBER('Panel Spreadsheet'!BM202),'Panel Spreadsheet'!BM202*Maturity!BM202,"")</f>
        <v/>
      </c>
    </row>
    <row r="203" spans="1:65" ht="29" x14ac:dyDescent="0.35">
      <c r="A203" s="46" t="s">
        <v>150</v>
      </c>
      <c r="B203" t="s">
        <v>115</v>
      </c>
      <c r="F203" s="3" t="str">
        <f>IF(ISNUMBER('Panel Spreadsheet'!F203),'Panel Spreadsheet'!F203*Maturity!F203,"")</f>
        <v/>
      </c>
      <c r="G203" s="3" t="str">
        <f>IF(ISNUMBER('Panel Spreadsheet'!G203),'Panel Spreadsheet'!G203*Maturity!G203,"")</f>
        <v/>
      </c>
      <c r="H203" s="3" t="str">
        <f>IF(ISNUMBER('Panel Spreadsheet'!H203),'Panel Spreadsheet'!H203*Maturity!H203,"")</f>
        <v/>
      </c>
      <c r="I203" s="3" t="str">
        <f>IF(ISNUMBER('Panel Spreadsheet'!I203),'Panel Spreadsheet'!I203*Maturity!I203,"")</f>
        <v/>
      </c>
      <c r="J203" s="3" t="str">
        <f>IF(ISNUMBER('Panel Spreadsheet'!J203),'Panel Spreadsheet'!J203*Maturity!J203,"")</f>
        <v/>
      </c>
      <c r="K203" s="3" t="str">
        <f>IF(ISNUMBER('Panel Spreadsheet'!K203),'Panel Spreadsheet'!K203*Maturity!K203,"")</f>
        <v/>
      </c>
      <c r="L203" s="3" t="str">
        <f>IF(ISNUMBER('Panel Spreadsheet'!L203),'Panel Spreadsheet'!L203*Maturity!L203,"")</f>
        <v/>
      </c>
      <c r="M203" s="3" t="str">
        <f>IF(ISNUMBER('Panel Spreadsheet'!M203),'Panel Spreadsheet'!M203*Maturity!M203,"")</f>
        <v/>
      </c>
      <c r="N203" s="3">
        <f>IF(ISNUMBER('Panel Spreadsheet'!N203),'Panel Spreadsheet'!N203*Maturity!N203,"")</f>
        <v>1053.047</v>
      </c>
      <c r="O203" s="3">
        <f>IF(ISNUMBER('Panel Spreadsheet'!O203),'Panel Spreadsheet'!O203*Maturity!O203,"")</f>
        <v>742.60812499999997</v>
      </c>
      <c r="P203" s="3">
        <f>IF(ISNUMBER('Panel Spreadsheet'!P203),'Panel Spreadsheet'!P203*Maturity!P203,"")</f>
        <v>239.63370833333332</v>
      </c>
      <c r="Q203" s="3">
        <f>IF(ISNUMBER('Panel Spreadsheet'!Q203),'Panel Spreadsheet'!Q203*Maturity!Q203,"")</f>
        <v>180.28129166666665</v>
      </c>
      <c r="R203" s="3">
        <f>IF(ISNUMBER('Panel Spreadsheet'!R203),'Panel Spreadsheet'!R203*Maturity!R203,"")</f>
        <v>164.11141666666666</v>
      </c>
      <c r="S203" s="3">
        <f>IF(ISNUMBER('Panel Spreadsheet'!S203),'Panel Spreadsheet'!S203*Maturity!S203,"")</f>
        <v>68.391208333333338</v>
      </c>
      <c r="T203" s="3" t="str">
        <f>IF(ISNUMBER('Panel Spreadsheet'!T203),'Panel Spreadsheet'!T203*Maturity!T203,"")</f>
        <v/>
      </c>
      <c r="U203" s="3">
        <f>IF(ISNUMBER('Panel Spreadsheet'!U203),'Panel Spreadsheet'!U203*Maturity!U203,"")</f>
        <v>15.5205</v>
      </c>
      <c r="V203" s="3">
        <f>IF(ISNUMBER('Panel Spreadsheet'!V203),'Panel Spreadsheet'!V203*Maturity!V203,"")</f>
        <v>30.767208333333333</v>
      </c>
      <c r="W203" s="3">
        <f>IF(ISNUMBER('Panel Spreadsheet'!W203),'Panel Spreadsheet'!W203*Maturity!W203,"")</f>
        <v>89.260499999999993</v>
      </c>
      <c r="X203" s="3">
        <f>IF(ISNUMBER('Panel Spreadsheet'!X203),'Panel Spreadsheet'!X203*Maturity!X203,"")</f>
        <v>59.294791666666661</v>
      </c>
      <c r="Y203" s="3">
        <f>IF(ISNUMBER('Panel Spreadsheet'!Y203),'Panel Spreadsheet'!Y203*Maturity!Y203,"")</f>
        <v>31.11645833333333</v>
      </c>
      <c r="Z203" s="3">
        <f>IF(ISNUMBER('Panel Spreadsheet'!Z203),'Panel Spreadsheet'!Z203*Maturity!Z203,"")</f>
        <v>14.396500000000001</v>
      </c>
      <c r="AA203" s="3">
        <f>IF(ISNUMBER('Panel Spreadsheet'!AA203),'Panel Spreadsheet'!AA203*Maturity!AA203,"")</f>
        <v>28.807541666666665</v>
      </c>
      <c r="AB203" s="3">
        <f>IF(ISNUMBER('Panel Spreadsheet'!AB203),'Panel Spreadsheet'!AB203*Maturity!AB203,"")</f>
        <v>9.3520416666666684</v>
      </c>
      <c r="AC203" s="3" t="str">
        <f>IF(ISNUMBER('Panel Spreadsheet'!AC203),'Panel Spreadsheet'!AC203*Maturity!AC203,"")</f>
        <v/>
      </c>
      <c r="AD203" s="3" t="str">
        <f>IF(ISNUMBER('Panel Spreadsheet'!AD203),'Panel Spreadsheet'!AD203*Maturity!AD203,"")</f>
        <v/>
      </c>
      <c r="AE203" s="3" t="str">
        <f>IF(ISNUMBER('Panel Spreadsheet'!AE203),'Panel Spreadsheet'!AE203*Maturity!AE203,"")</f>
        <v/>
      </c>
      <c r="AF203" s="3" t="str">
        <f>IF(ISNUMBER('Panel Spreadsheet'!AF203),'Panel Spreadsheet'!AF203*Maturity!AF203,"")</f>
        <v/>
      </c>
      <c r="AG203" s="3" t="str">
        <f>IF(ISNUMBER('Panel Spreadsheet'!AG203),'Panel Spreadsheet'!AG203*Maturity!AG203,"")</f>
        <v/>
      </c>
      <c r="AH203" s="3" t="str">
        <f>IF(ISNUMBER('Panel Spreadsheet'!AH203),'Panel Spreadsheet'!AH203*Maturity!AH203,"")</f>
        <v/>
      </c>
      <c r="AI203" s="3" t="str">
        <f>IF(ISNUMBER('Panel Spreadsheet'!AI203),'Panel Spreadsheet'!AI203*Maturity!AI203,"")</f>
        <v/>
      </c>
      <c r="AJ203" s="3" t="str">
        <f>IF(ISNUMBER('Panel Spreadsheet'!AJ203),'Panel Spreadsheet'!AJ203*Maturity!AJ203,"")</f>
        <v/>
      </c>
      <c r="AK203" s="3" t="str">
        <f>IF(ISNUMBER('Panel Spreadsheet'!AK203),'Panel Spreadsheet'!AK203*Maturity!AK203,"")</f>
        <v/>
      </c>
      <c r="AL203" s="3" t="str">
        <f>IF(ISNUMBER('Panel Spreadsheet'!AL203),'Panel Spreadsheet'!AL203*Maturity!AL203,"")</f>
        <v/>
      </c>
      <c r="AM203" s="3" t="str">
        <f>IF(ISNUMBER('Panel Spreadsheet'!AM203),'Panel Spreadsheet'!AM203*Maturity!AM203,"")</f>
        <v/>
      </c>
      <c r="AN203" s="3" t="str">
        <f>IF(ISNUMBER('Panel Spreadsheet'!AN203),'Panel Spreadsheet'!AN203*Maturity!AN203,"")</f>
        <v/>
      </c>
      <c r="AO203" s="3" t="str">
        <f>IF(ISNUMBER('Panel Spreadsheet'!AO203),'Panel Spreadsheet'!AO203*Maturity!AO203,"")</f>
        <v/>
      </c>
      <c r="AP203" s="3" t="str">
        <f>IF(ISNUMBER('Panel Spreadsheet'!AP203),'Panel Spreadsheet'!AP203*Maturity!AP203,"")</f>
        <v/>
      </c>
      <c r="AQ203" s="3" t="str">
        <f>IF(ISNUMBER('Panel Spreadsheet'!AQ203),'Panel Spreadsheet'!AQ203*Maturity!AQ203,"")</f>
        <v/>
      </c>
      <c r="AR203" s="3" t="str">
        <f>IF(ISNUMBER('Panel Spreadsheet'!AR203),'Panel Spreadsheet'!AR203*Maturity!AR203,"")</f>
        <v/>
      </c>
      <c r="AS203" s="3" t="str">
        <f>IF(ISNUMBER('Panel Spreadsheet'!AS203),'Panel Spreadsheet'!AS203*Maturity!AS203,"")</f>
        <v/>
      </c>
      <c r="AT203" s="3" t="str">
        <f>IF(ISNUMBER('Panel Spreadsheet'!AT203),'Panel Spreadsheet'!AT203*Maturity!AT203,"")</f>
        <v/>
      </c>
      <c r="AU203" s="3" t="str">
        <f>IF(ISNUMBER('Panel Spreadsheet'!AU203),'Panel Spreadsheet'!AU203*Maturity!AU203,"")</f>
        <v/>
      </c>
      <c r="AV203" s="3" t="str">
        <f>IF(ISNUMBER('Panel Spreadsheet'!AV203),'Panel Spreadsheet'!AV203*Maturity!AV203,"")</f>
        <v/>
      </c>
      <c r="AW203" s="3" t="str">
        <f>IF(ISNUMBER('Panel Spreadsheet'!AW203),'Panel Spreadsheet'!AW203*Maturity!AW203,"")</f>
        <v/>
      </c>
      <c r="AX203" s="3" t="str">
        <f>IF(ISNUMBER('Panel Spreadsheet'!AX203),'Panel Spreadsheet'!AX203*Maturity!AX203,"")</f>
        <v/>
      </c>
      <c r="AY203" s="3" t="str">
        <f>IF(ISNUMBER('Panel Spreadsheet'!AY203),'Panel Spreadsheet'!AY203*Maturity!AY203,"")</f>
        <v/>
      </c>
      <c r="AZ203" s="3" t="str">
        <f>IF(ISNUMBER('Panel Spreadsheet'!AZ203),'Panel Spreadsheet'!AZ203*Maturity!AZ203,"")</f>
        <v/>
      </c>
      <c r="BA203" s="3" t="str">
        <f>IF(ISNUMBER('Panel Spreadsheet'!BA203),'Panel Spreadsheet'!BA203*Maturity!BA203,"")</f>
        <v/>
      </c>
      <c r="BB203" s="3" t="str">
        <f>IF(ISNUMBER('Panel Spreadsheet'!BB203),'Panel Spreadsheet'!BB203*Maturity!BB203,"")</f>
        <v/>
      </c>
      <c r="BC203" s="3" t="str">
        <f>IF(ISNUMBER('Panel Spreadsheet'!BC203),'Panel Spreadsheet'!BC203*Maturity!BC203,"")</f>
        <v/>
      </c>
      <c r="BD203" s="3" t="str">
        <f>IF(ISNUMBER('Panel Spreadsheet'!BD203),'Panel Spreadsheet'!BD203*Maturity!BD203,"")</f>
        <v/>
      </c>
      <c r="BE203" s="3" t="str">
        <f>IF(ISNUMBER('Panel Spreadsheet'!BE203),'Panel Spreadsheet'!BE203*Maturity!BE203,"")</f>
        <v/>
      </c>
      <c r="BF203" s="3" t="str">
        <f>IF(ISNUMBER('Panel Spreadsheet'!BF203),'Panel Spreadsheet'!BF203*Maturity!BF203,"")</f>
        <v/>
      </c>
      <c r="BG203" s="3" t="str">
        <f>IF(ISNUMBER('Panel Spreadsheet'!BG203),'Panel Spreadsheet'!BG203*Maturity!BG203,"")</f>
        <v/>
      </c>
      <c r="BH203" s="3" t="str">
        <f>IF(ISNUMBER('Panel Spreadsheet'!BH203),'Panel Spreadsheet'!BH203*Maturity!BH203,"")</f>
        <v/>
      </c>
      <c r="BI203" s="3" t="str">
        <f>IF(ISNUMBER('Panel Spreadsheet'!BI203),'Panel Spreadsheet'!BI203*Maturity!BI203,"")</f>
        <v/>
      </c>
      <c r="BJ203" s="3" t="str">
        <f>IF(ISNUMBER('Panel Spreadsheet'!BJ203),'Panel Spreadsheet'!BJ203*Maturity!BJ203,"")</f>
        <v/>
      </c>
      <c r="BK203" s="3" t="str">
        <f>IF(ISNUMBER('Panel Spreadsheet'!BK203),'Panel Spreadsheet'!BK203*Maturity!BK203,"")</f>
        <v/>
      </c>
      <c r="BL203" s="3" t="str">
        <f>IF(ISNUMBER('Panel Spreadsheet'!BL203),'Panel Spreadsheet'!BL203*Maturity!BL203,"")</f>
        <v/>
      </c>
      <c r="BM203" s="3" t="str">
        <f>IF(ISNUMBER('Panel Spreadsheet'!BM203),'Panel Spreadsheet'!BM203*Maturity!BM203,"")</f>
        <v/>
      </c>
    </row>
    <row r="204" spans="1:65" ht="29" x14ac:dyDescent="0.35">
      <c r="A204" s="46" t="s">
        <v>151</v>
      </c>
      <c r="B204" t="s">
        <v>115</v>
      </c>
      <c r="F204" s="3" t="str">
        <f>IF(ISNUMBER('Panel Spreadsheet'!F204),'Panel Spreadsheet'!F204*Maturity!F204,"")</f>
        <v/>
      </c>
      <c r="G204" s="3" t="str">
        <f>IF(ISNUMBER('Panel Spreadsheet'!G204),'Panel Spreadsheet'!G204*Maturity!G204,"")</f>
        <v/>
      </c>
      <c r="H204" s="3" t="str">
        <f>IF(ISNUMBER('Panel Spreadsheet'!H204),'Panel Spreadsheet'!H204*Maturity!H204,"")</f>
        <v/>
      </c>
      <c r="I204" s="3" t="str">
        <f>IF(ISNUMBER('Panel Spreadsheet'!I204),'Panel Spreadsheet'!I204*Maturity!I204,"")</f>
        <v/>
      </c>
      <c r="J204" s="3" t="str">
        <f>IF(ISNUMBER('Panel Spreadsheet'!J204),'Panel Spreadsheet'!J204*Maturity!J204,"")</f>
        <v/>
      </c>
      <c r="K204" s="3" t="str">
        <f>IF(ISNUMBER('Panel Spreadsheet'!K204),'Panel Spreadsheet'!K204*Maturity!K204,"")</f>
        <v/>
      </c>
      <c r="L204" s="3" t="str">
        <f>IF(ISNUMBER('Panel Spreadsheet'!L204),'Panel Spreadsheet'!L204*Maturity!L204,"")</f>
        <v/>
      </c>
      <c r="M204" s="3" t="str">
        <f>IF(ISNUMBER('Panel Spreadsheet'!M204),'Panel Spreadsheet'!M204*Maturity!M204,"")</f>
        <v/>
      </c>
      <c r="N204" s="3" t="str">
        <f>IF(ISNUMBER('Panel Spreadsheet'!N204),'Panel Spreadsheet'!N204*Maturity!N204,"")</f>
        <v/>
      </c>
      <c r="O204" s="3" t="str">
        <f>IF(ISNUMBER('Panel Spreadsheet'!O204),'Panel Spreadsheet'!O204*Maturity!O204,"")</f>
        <v/>
      </c>
      <c r="P204" s="3" t="str">
        <f>IF(ISNUMBER('Panel Spreadsheet'!P204),'Panel Spreadsheet'!P204*Maturity!P204,"")</f>
        <v/>
      </c>
      <c r="Q204" s="3" t="str">
        <f>IF(ISNUMBER('Panel Spreadsheet'!Q204),'Panel Spreadsheet'!Q204*Maturity!Q204,"")</f>
        <v/>
      </c>
      <c r="R204" s="3" t="str">
        <f>IF(ISNUMBER('Panel Spreadsheet'!R204),'Panel Spreadsheet'!R204*Maturity!R204,"")</f>
        <v/>
      </c>
      <c r="S204" s="3" t="str">
        <f>IF(ISNUMBER('Panel Spreadsheet'!S204),'Panel Spreadsheet'!S204*Maturity!S204,"")</f>
        <v/>
      </c>
      <c r="T204" s="3" t="str">
        <f>IF(ISNUMBER('Panel Spreadsheet'!T204),'Panel Spreadsheet'!T204*Maturity!T204,"")</f>
        <v/>
      </c>
      <c r="U204" s="3" t="str">
        <f>IF(ISNUMBER('Panel Spreadsheet'!U204),'Panel Spreadsheet'!U204*Maturity!U204,"")</f>
        <v/>
      </c>
      <c r="V204" s="3" t="str">
        <f>IF(ISNUMBER('Panel Spreadsheet'!V204),'Panel Spreadsheet'!V204*Maturity!V204,"")</f>
        <v/>
      </c>
      <c r="W204" s="3" t="str">
        <f>IF(ISNUMBER('Panel Spreadsheet'!W204),'Panel Spreadsheet'!W204*Maturity!W204,"")</f>
        <v/>
      </c>
      <c r="X204" s="3" t="str">
        <f>IF(ISNUMBER('Panel Spreadsheet'!X204),'Panel Spreadsheet'!X204*Maturity!X204,"")</f>
        <v/>
      </c>
      <c r="Y204" s="3" t="str">
        <f>IF(ISNUMBER('Panel Spreadsheet'!Y204),'Panel Spreadsheet'!Y204*Maturity!Y204,"")</f>
        <v/>
      </c>
      <c r="Z204" s="3" t="str">
        <f>IF(ISNUMBER('Panel Spreadsheet'!Z204),'Panel Spreadsheet'!Z204*Maturity!Z204,"")</f>
        <v/>
      </c>
      <c r="AA204" s="3" t="str">
        <f>IF(ISNUMBER('Panel Spreadsheet'!AA204),'Panel Spreadsheet'!AA204*Maturity!AA204,"")</f>
        <v/>
      </c>
      <c r="AB204" s="3" t="str">
        <f>IF(ISNUMBER('Panel Spreadsheet'!AB204),'Panel Spreadsheet'!AB204*Maturity!AB204,"")</f>
        <v/>
      </c>
      <c r="AC204" s="3">
        <f>IF(ISNUMBER('Panel Spreadsheet'!AC204),'Panel Spreadsheet'!AC204*Maturity!AC204,"")</f>
        <v>0.75208333333333344</v>
      </c>
      <c r="AD204" s="3">
        <f>IF(ISNUMBER('Panel Spreadsheet'!AD204),'Panel Spreadsheet'!AD204*Maturity!AD204,"")</f>
        <v>30.295291666666667</v>
      </c>
      <c r="AE204" s="3">
        <f>IF(ISNUMBER('Panel Spreadsheet'!AE204),'Panel Spreadsheet'!AE204*Maturity!AE204,"")</f>
        <v>29.216208333333334</v>
      </c>
      <c r="AF204" s="3">
        <f>IF(ISNUMBER('Panel Spreadsheet'!AF204),'Panel Spreadsheet'!AF204*Maturity!AF204,"")</f>
        <v>92.75404166666668</v>
      </c>
      <c r="AG204" s="3">
        <f>IF(ISNUMBER('Panel Spreadsheet'!AG204),'Panel Spreadsheet'!AG204*Maturity!AG204,"")</f>
        <v>19.969458333333336</v>
      </c>
      <c r="AH204" s="3">
        <f>IF(ISNUMBER('Panel Spreadsheet'!AH204),'Panel Spreadsheet'!AH204*Maturity!AH204,"")</f>
        <v>14.524791666666667</v>
      </c>
      <c r="AI204" s="3" t="str">
        <f>IF(ISNUMBER('Panel Spreadsheet'!AI204),'Panel Spreadsheet'!AI204*Maturity!AI204,"")</f>
        <v/>
      </c>
      <c r="AJ204" s="3" t="str">
        <f>IF(ISNUMBER('Panel Spreadsheet'!AJ204),'Panel Spreadsheet'!AJ204*Maturity!AJ204,"")</f>
        <v/>
      </c>
      <c r="AK204" s="3" t="str">
        <f>IF(ISNUMBER('Panel Spreadsheet'!AK204),'Panel Spreadsheet'!AK204*Maturity!AK204,"")</f>
        <v/>
      </c>
      <c r="AL204" s="3" t="str">
        <f>IF(ISNUMBER('Panel Spreadsheet'!AL204),'Panel Spreadsheet'!AL204*Maturity!AL204,"")</f>
        <v/>
      </c>
      <c r="AM204" s="3" t="str">
        <f>IF(ISNUMBER('Panel Spreadsheet'!AM204),'Panel Spreadsheet'!AM204*Maturity!AM204,"")</f>
        <v/>
      </c>
      <c r="AN204" s="3" t="str">
        <f>IF(ISNUMBER('Panel Spreadsheet'!AN204),'Panel Spreadsheet'!AN204*Maturity!AN204,"")</f>
        <v/>
      </c>
      <c r="AO204" s="3" t="str">
        <f>IF(ISNUMBER('Panel Spreadsheet'!AO204),'Panel Spreadsheet'!AO204*Maturity!AO204,"")</f>
        <v/>
      </c>
      <c r="AP204" s="3" t="str">
        <f>IF(ISNUMBER('Panel Spreadsheet'!AP204),'Panel Spreadsheet'!AP204*Maturity!AP204,"")</f>
        <v/>
      </c>
      <c r="AQ204" s="3" t="str">
        <f>IF(ISNUMBER('Panel Spreadsheet'!AQ204),'Panel Spreadsheet'!AQ204*Maturity!AQ204,"")</f>
        <v/>
      </c>
      <c r="AR204" s="3" t="str">
        <f>IF(ISNUMBER('Panel Spreadsheet'!AR204),'Panel Spreadsheet'!AR204*Maturity!AR204,"")</f>
        <v/>
      </c>
      <c r="AS204" s="3" t="str">
        <f>IF(ISNUMBER('Panel Spreadsheet'!AS204),'Panel Spreadsheet'!AS204*Maturity!AS204,"")</f>
        <v/>
      </c>
      <c r="AT204" s="3" t="str">
        <f>IF(ISNUMBER('Panel Spreadsheet'!AT204),'Panel Spreadsheet'!AT204*Maturity!AT204,"")</f>
        <v/>
      </c>
      <c r="AU204" s="3" t="str">
        <f>IF(ISNUMBER('Panel Spreadsheet'!AU204),'Panel Spreadsheet'!AU204*Maturity!AU204,"")</f>
        <v/>
      </c>
      <c r="AV204" s="3" t="str">
        <f>IF(ISNUMBER('Panel Spreadsheet'!AV204),'Panel Spreadsheet'!AV204*Maturity!AV204,"")</f>
        <v/>
      </c>
      <c r="AW204" s="3" t="str">
        <f>IF(ISNUMBER('Panel Spreadsheet'!AW204),'Panel Spreadsheet'!AW204*Maturity!AW204,"")</f>
        <v/>
      </c>
      <c r="AX204" s="3" t="str">
        <f>IF(ISNUMBER('Panel Spreadsheet'!AX204),'Panel Spreadsheet'!AX204*Maturity!AX204,"")</f>
        <v/>
      </c>
      <c r="AY204" s="3" t="str">
        <f>IF(ISNUMBER('Panel Spreadsheet'!AY204),'Panel Spreadsheet'!AY204*Maturity!AY204,"")</f>
        <v/>
      </c>
      <c r="AZ204" s="3" t="str">
        <f>IF(ISNUMBER('Panel Spreadsheet'!AZ204),'Panel Spreadsheet'!AZ204*Maturity!AZ204,"")</f>
        <v/>
      </c>
      <c r="BA204" s="3" t="str">
        <f>IF(ISNUMBER('Panel Spreadsheet'!BA204),'Panel Spreadsheet'!BA204*Maturity!BA204,"")</f>
        <v/>
      </c>
      <c r="BB204" s="3" t="str">
        <f>IF(ISNUMBER('Panel Spreadsheet'!BB204),'Panel Spreadsheet'!BB204*Maturity!BB204,"")</f>
        <v/>
      </c>
      <c r="BC204" s="3" t="str">
        <f>IF(ISNUMBER('Panel Spreadsheet'!BC204),'Panel Spreadsheet'!BC204*Maturity!BC204,"")</f>
        <v/>
      </c>
      <c r="BD204" s="3" t="str">
        <f>IF(ISNUMBER('Panel Spreadsheet'!BD204),'Panel Spreadsheet'!BD204*Maturity!BD204,"")</f>
        <v/>
      </c>
      <c r="BE204" s="3" t="str">
        <f>IF(ISNUMBER('Panel Spreadsheet'!BE204),'Panel Spreadsheet'!BE204*Maturity!BE204,"")</f>
        <v/>
      </c>
      <c r="BF204" s="3" t="str">
        <f>IF(ISNUMBER('Panel Spreadsheet'!BF204),'Panel Spreadsheet'!BF204*Maturity!BF204,"")</f>
        <v/>
      </c>
      <c r="BG204" s="3" t="str">
        <f>IF(ISNUMBER('Panel Spreadsheet'!BG204),'Panel Spreadsheet'!BG204*Maturity!BG204,"")</f>
        <v/>
      </c>
      <c r="BH204" s="3" t="str">
        <f>IF(ISNUMBER('Panel Spreadsheet'!BH204),'Panel Spreadsheet'!BH204*Maturity!BH204,"")</f>
        <v/>
      </c>
      <c r="BI204" s="3" t="str">
        <f>IF(ISNUMBER('Panel Spreadsheet'!BI204),'Panel Spreadsheet'!BI204*Maturity!BI204,"")</f>
        <v/>
      </c>
      <c r="BJ204" s="3" t="str">
        <f>IF(ISNUMBER('Panel Spreadsheet'!BJ204),'Panel Spreadsheet'!BJ204*Maturity!BJ204,"")</f>
        <v/>
      </c>
      <c r="BK204" s="3" t="str">
        <f>IF(ISNUMBER('Panel Spreadsheet'!BK204),'Panel Spreadsheet'!BK204*Maturity!BK204,"")</f>
        <v/>
      </c>
      <c r="BL204" s="3" t="str">
        <f>IF(ISNUMBER('Panel Spreadsheet'!BL204),'Panel Spreadsheet'!BL204*Maturity!BL204,"")</f>
        <v/>
      </c>
      <c r="BM204" s="3" t="str">
        <f>IF(ISNUMBER('Panel Spreadsheet'!BM204),'Panel Spreadsheet'!BM204*Maturity!BM204,"")</f>
        <v/>
      </c>
    </row>
    <row r="205" spans="1:65" ht="29" x14ac:dyDescent="0.35">
      <c r="A205" s="46" t="s">
        <v>152</v>
      </c>
      <c r="B205" t="s">
        <v>115</v>
      </c>
      <c r="F205" s="3" t="str">
        <f>IF(ISNUMBER('Panel Spreadsheet'!F205),'Panel Spreadsheet'!F205*Maturity!F205,"")</f>
        <v/>
      </c>
      <c r="G205" s="3" t="str">
        <f>IF(ISNUMBER('Panel Spreadsheet'!G205),'Panel Spreadsheet'!G205*Maturity!G205,"")</f>
        <v/>
      </c>
      <c r="H205" s="3" t="str">
        <f>IF(ISNUMBER('Panel Spreadsheet'!H205),'Panel Spreadsheet'!H205*Maturity!H205,"")</f>
        <v/>
      </c>
      <c r="I205" s="3" t="str">
        <f>IF(ISNUMBER('Panel Spreadsheet'!I205),'Panel Spreadsheet'!I205*Maturity!I205,"")</f>
        <v/>
      </c>
      <c r="J205" s="3" t="str">
        <f>IF(ISNUMBER('Panel Spreadsheet'!J205),'Panel Spreadsheet'!J205*Maturity!J205,"")</f>
        <v/>
      </c>
      <c r="K205" s="3" t="str">
        <f>IF(ISNUMBER('Panel Spreadsheet'!K205),'Panel Spreadsheet'!K205*Maturity!K205,"")</f>
        <v/>
      </c>
      <c r="L205" s="3" t="str">
        <f>IF(ISNUMBER('Panel Spreadsheet'!L205),'Panel Spreadsheet'!L205*Maturity!L205,"")</f>
        <v/>
      </c>
      <c r="M205" s="3" t="str">
        <f>IF(ISNUMBER('Panel Spreadsheet'!M205),'Panel Spreadsheet'!M205*Maturity!M205,"")</f>
        <v/>
      </c>
      <c r="N205" s="3">
        <f>IF(ISNUMBER('Panel Spreadsheet'!N205),'Panel Spreadsheet'!N205*Maturity!N205,"")</f>
        <v>1058.4623750000001</v>
      </c>
      <c r="O205" s="3">
        <f>IF(ISNUMBER('Panel Spreadsheet'!O205),'Panel Spreadsheet'!O205*Maturity!O205,"")</f>
        <v>834.07249999999999</v>
      </c>
      <c r="P205" s="3">
        <f>IF(ISNUMBER('Panel Spreadsheet'!P205),'Panel Spreadsheet'!P205*Maturity!P205,"")</f>
        <v>206.92112499999999</v>
      </c>
      <c r="Q205" s="3">
        <f>IF(ISNUMBER('Panel Spreadsheet'!Q205),'Panel Spreadsheet'!Q205*Maturity!Q205,"")</f>
        <v>124.81525000000001</v>
      </c>
      <c r="R205" s="3">
        <f>IF(ISNUMBER('Panel Spreadsheet'!R205),'Panel Spreadsheet'!R205*Maturity!R205,"")</f>
        <v>254.45675000000003</v>
      </c>
      <c r="S205" s="3">
        <f>IF(ISNUMBER('Panel Spreadsheet'!S205),'Panel Spreadsheet'!S205*Maturity!S205,"")</f>
        <v>135.44462500000003</v>
      </c>
      <c r="T205" s="3" t="str">
        <f>IF(ISNUMBER('Panel Spreadsheet'!T205),'Panel Spreadsheet'!T205*Maturity!T205,"")</f>
        <v/>
      </c>
      <c r="U205" s="3">
        <f>IF(ISNUMBER('Panel Spreadsheet'!U205),'Panel Spreadsheet'!U205*Maturity!U205,"")</f>
        <v>138.92962500000002</v>
      </c>
      <c r="V205" s="3">
        <f>IF(ISNUMBER('Panel Spreadsheet'!V205),'Panel Spreadsheet'!V205*Maturity!V205,"")</f>
        <v>80.102000000000004</v>
      </c>
      <c r="W205" s="3">
        <f>IF(ISNUMBER('Panel Spreadsheet'!W205),'Panel Spreadsheet'!W205*Maturity!W205,"")</f>
        <v>131.19825</v>
      </c>
      <c r="X205" s="3">
        <f>IF(ISNUMBER('Panel Spreadsheet'!X205),'Panel Spreadsheet'!X205*Maturity!X205,"")</f>
        <v>148.97675000000001</v>
      </c>
      <c r="Y205" s="3">
        <f>IF(ISNUMBER('Panel Spreadsheet'!Y205),'Panel Spreadsheet'!Y205*Maturity!Y205,"")</f>
        <v>84.597875000000002</v>
      </c>
      <c r="Z205" s="3">
        <f>IF(ISNUMBER('Panel Spreadsheet'!Z205),'Panel Spreadsheet'!Z205*Maturity!Z205,"")</f>
        <v>28.901</v>
      </c>
      <c r="AA205" s="3">
        <f>IF(ISNUMBER('Panel Spreadsheet'!AA205),'Panel Spreadsheet'!AA205*Maturity!AA205,"")</f>
        <v>48.212625000000003</v>
      </c>
      <c r="AB205" s="3">
        <f>IF(ISNUMBER('Panel Spreadsheet'!AB205),'Panel Spreadsheet'!AB205*Maturity!AB205,"")</f>
        <v>25.667249999999999</v>
      </c>
      <c r="AC205" s="3" t="str">
        <f>IF(ISNUMBER('Panel Spreadsheet'!AC205),'Panel Spreadsheet'!AC205*Maturity!AC205,"")</f>
        <v/>
      </c>
      <c r="AD205" s="3" t="str">
        <f>IF(ISNUMBER('Panel Spreadsheet'!AD205),'Panel Spreadsheet'!AD205*Maturity!AD205,"")</f>
        <v/>
      </c>
      <c r="AE205" s="3" t="str">
        <f>IF(ISNUMBER('Panel Spreadsheet'!AE205),'Panel Spreadsheet'!AE205*Maturity!AE205,"")</f>
        <v/>
      </c>
      <c r="AF205" s="3" t="str">
        <f>IF(ISNUMBER('Panel Spreadsheet'!AF205),'Panel Spreadsheet'!AF205*Maturity!AF205,"")</f>
        <v/>
      </c>
      <c r="AG205" s="3" t="str">
        <f>IF(ISNUMBER('Panel Spreadsheet'!AG205),'Panel Spreadsheet'!AG205*Maturity!AG205,"")</f>
        <v/>
      </c>
      <c r="AH205" s="3" t="str">
        <f>IF(ISNUMBER('Panel Spreadsheet'!AH205),'Panel Spreadsheet'!AH205*Maturity!AH205,"")</f>
        <v/>
      </c>
      <c r="AI205" s="3" t="str">
        <f>IF(ISNUMBER('Panel Spreadsheet'!AI205),'Panel Spreadsheet'!AI205*Maturity!AI205,"")</f>
        <v/>
      </c>
      <c r="AJ205" s="3" t="str">
        <f>IF(ISNUMBER('Panel Spreadsheet'!AJ205),'Panel Spreadsheet'!AJ205*Maturity!AJ205,"")</f>
        <v/>
      </c>
      <c r="AK205" s="3" t="str">
        <f>IF(ISNUMBER('Panel Spreadsheet'!AK205),'Panel Spreadsheet'!AK205*Maturity!AK205,"")</f>
        <v/>
      </c>
      <c r="AL205" s="3" t="str">
        <f>IF(ISNUMBER('Panel Spreadsheet'!AL205),'Panel Spreadsheet'!AL205*Maturity!AL205,"")</f>
        <v/>
      </c>
      <c r="AM205" s="3" t="str">
        <f>IF(ISNUMBER('Panel Spreadsheet'!AM205),'Panel Spreadsheet'!AM205*Maturity!AM205,"")</f>
        <v/>
      </c>
      <c r="AN205" s="3" t="str">
        <f>IF(ISNUMBER('Panel Spreadsheet'!AN205),'Panel Spreadsheet'!AN205*Maturity!AN205,"")</f>
        <v/>
      </c>
      <c r="AO205" s="3" t="str">
        <f>IF(ISNUMBER('Panel Spreadsheet'!AO205),'Panel Spreadsheet'!AO205*Maturity!AO205,"")</f>
        <v/>
      </c>
      <c r="AP205" s="3" t="str">
        <f>IF(ISNUMBER('Panel Spreadsheet'!AP205),'Panel Spreadsheet'!AP205*Maturity!AP205,"")</f>
        <v/>
      </c>
      <c r="AQ205" s="3" t="str">
        <f>IF(ISNUMBER('Panel Spreadsheet'!AQ205),'Panel Spreadsheet'!AQ205*Maturity!AQ205,"")</f>
        <v/>
      </c>
      <c r="AR205" s="3" t="str">
        <f>IF(ISNUMBER('Panel Spreadsheet'!AR205),'Panel Spreadsheet'!AR205*Maturity!AR205,"")</f>
        <v/>
      </c>
      <c r="AS205" s="3" t="str">
        <f>IF(ISNUMBER('Panel Spreadsheet'!AS205),'Panel Spreadsheet'!AS205*Maturity!AS205,"")</f>
        <v/>
      </c>
      <c r="AT205" s="3" t="str">
        <f>IF(ISNUMBER('Panel Spreadsheet'!AT205),'Panel Spreadsheet'!AT205*Maturity!AT205,"")</f>
        <v/>
      </c>
      <c r="AU205" s="3" t="str">
        <f>IF(ISNUMBER('Panel Spreadsheet'!AU205),'Panel Spreadsheet'!AU205*Maturity!AU205,"")</f>
        <v/>
      </c>
      <c r="AV205" s="3" t="str">
        <f>IF(ISNUMBER('Panel Spreadsheet'!AV205),'Panel Spreadsheet'!AV205*Maturity!AV205,"")</f>
        <v/>
      </c>
      <c r="AW205" s="3" t="str">
        <f>IF(ISNUMBER('Panel Spreadsheet'!AW205),'Panel Spreadsheet'!AW205*Maturity!AW205,"")</f>
        <v/>
      </c>
      <c r="AX205" s="3" t="str">
        <f>IF(ISNUMBER('Panel Spreadsheet'!AX205),'Panel Spreadsheet'!AX205*Maturity!AX205,"")</f>
        <v/>
      </c>
      <c r="AY205" s="3" t="str">
        <f>IF(ISNUMBER('Panel Spreadsheet'!AY205),'Panel Spreadsheet'!AY205*Maturity!AY205,"")</f>
        <v/>
      </c>
      <c r="AZ205" s="3" t="str">
        <f>IF(ISNUMBER('Panel Spreadsheet'!AZ205),'Panel Spreadsheet'!AZ205*Maturity!AZ205,"")</f>
        <v/>
      </c>
      <c r="BA205" s="3" t="str">
        <f>IF(ISNUMBER('Panel Spreadsheet'!BA205),'Panel Spreadsheet'!BA205*Maturity!BA205,"")</f>
        <v/>
      </c>
      <c r="BB205" s="3" t="str">
        <f>IF(ISNUMBER('Panel Spreadsheet'!BB205),'Panel Spreadsheet'!BB205*Maturity!BB205,"")</f>
        <v/>
      </c>
      <c r="BC205" s="3" t="str">
        <f>IF(ISNUMBER('Panel Spreadsheet'!BC205),'Panel Spreadsheet'!BC205*Maturity!BC205,"")</f>
        <v/>
      </c>
      <c r="BD205" s="3" t="str">
        <f>IF(ISNUMBER('Panel Spreadsheet'!BD205),'Panel Spreadsheet'!BD205*Maturity!BD205,"")</f>
        <v/>
      </c>
      <c r="BE205" s="3" t="str">
        <f>IF(ISNUMBER('Panel Spreadsheet'!BE205),'Panel Spreadsheet'!BE205*Maturity!BE205,"")</f>
        <v/>
      </c>
      <c r="BF205" s="3" t="str">
        <f>IF(ISNUMBER('Panel Spreadsheet'!BF205),'Panel Spreadsheet'!BF205*Maturity!BF205,"")</f>
        <v/>
      </c>
      <c r="BG205" s="3" t="str">
        <f>IF(ISNUMBER('Panel Spreadsheet'!BG205),'Panel Spreadsheet'!BG205*Maturity!BG205,"")</f>
        <v/>
      </c>
      <c r="BH205" s="3" t="str">
        <f>IF(ISNUMBER('Panel Spreadsheet'!BH205),'Panel Spreadsheet'!BH205*Maturity!BH205,"")</f>
        <v/>
      </c>
      <c r="BI205" s="3" t="str">
        <f>IF(ISNUMBER('Panel Spreadsheet'!BI205),'Panel Spreadsheet'!BI205*Maturity!BI205,"")</f>
        <v/>
      </c>
      <c r="BJ205" s="3" t="str">
        <f>IF(ISNUMBER('Panel Spreadsheet'!BJ205),'Panel Spreadsheet'!BJ205*Maturity!BJ205,"")</f>
        <v/>
      </c>
      <c r="BK205" s="3" t="str">
        <f>IF(ISNUMBER('Panel Spreadsheet'!BK205),'Panel Spreadsheet'!BK205*Maturity!BK205,"")</f>
        <v/>
      </c>
      <c r="BL205" s="3" t="str">
        <f>IF(ISNUMBER('Panel Spreadsheet'!BL205),'Panel Spreadsheet'!BL205*Maturity!BL205,"")</f>
        <v/>
      </c>
      <c r="BM205" s="3" t="str">
        <f>IF(ISNUMBER('Panel Spreadsheet'!BM205),'Panel Spreadsheet'!BM205*Maturity!BM205,"")</f>
        <v/>
      </c>
    </row>
    <row r="206" spans="1:65" ht="29" x14ac:dyDescent="0.35">
      <c r="A206" s="46" t="s">
        <v>153</v>
      </c>
      <c r="B206" t="s">
        <v>115</v>
      </c>
      <c r="F206" s="3" t="str">
        <f>IF(ISNUMBER('Panel Spreadsheet'!F206),'Panel Spreadsheet'!F206*Maturity!F206,"")</f>
        <v/>
      </c>
      <c r="G206" s="3" t="str">
        <f>IF(ISNUMBER('Panel Spreadsheet'!G206),'Panel Spreadsheet'!G206*Maturity!G206,"")</f>
        <v/>
      </c>
      <c r="H206" s="3" t="str">
        <f>IF(ISNUMBER('Panel Spreadsheet'!H206),'Panel Spreadsheet'!H206*Maturity!H206,"")</f>
        <v/>
      </c>
      <c r="I206" s="3" t="str">
        <f>IF(ISNUMBER('Panel Spreadsheet'!I206),'Panel Spreadsheet'!I206*Maturity!I206,"")</f>
        <v/>
      </c>
      <c r="J206" s="3" t="str">
        <f>IF(ISNUMBER('Panel Spreadsheet'!J206),'Panel Spreadsheet'!J206*Maturity!J206,"")</f>
        <v/>
      </c>
      <c r="K206" s="3" t="str">
        <f>IF(ISNUMBER('Panel Spreadsheet'!K206),'Panel Spreadsheet'!K206*Maturity!K206,"")</f>
        <v/>
      </c>
      <c r="L206" s="3" t="str">
        <f>IF(ISNUMBER('Panel Spreadsheet'!L206),'Panel Spreadsheet'!L206*Maturity!L206,"")</f>
        <v/>
      </c>
      <c r="M206" s="3" t="str">
        <f>IF(ISNUMBER('Panel Spreadsheet'!M206),'Panel Spreadsheet'!M206*Maturity!M206,"")</f>
        <v/>
      </c>
      <c r="N206" s="3">
        <f>IF(ISNUMBER('Panel Spreadsheet'!N206),'Panel Spreadsheet'!N206*Maturity!N206,"")</f>
        <v>2.68</v>
      </c>
      <c r="O206" s="3" t="str">
        <f>IF(ISNUMBER('Panel Spreadsheet'!O206),'Panel Spreadsheet'!O206*Maturity!O206,"")</f>
        <v/>
      </c>
      <c r="P206" s="3" t="str">
        <f>IF(ISNUMBER('Panel Spreadsheet'!P206),'Panel Spreadsheet'!P206*Maturity!P206,"")</f>
        <v/>
      </c>
      <c r="Q206" s="3" t="str">
        <f>IF(ISNUMBER('Panel Spreadsheet'!Q206),'Panel Spreadsheet'!Q206*Maturity!Q206,"")</f>
        <v/>
      </c>
      <c r="R206" s="3" t="str">
        <f>IF(ISNUMBER('Panel Spreadsheet'!R206),'Panel Spreadsheet'!R206*Maturity!R206,"")</f>
        <v/>
      </c>
      <c r="S206" s="3" t="str">
        <f>IF(ISNUMBER('Panel Spreadsheet'!S206),'Panel Spreadsheet'!S206*Maturity!S206,"")</f>
        <v/>
      </c>
      <c r="T206" s="3" t="str">
        <f>IF(ISNUMBER('Panel Spreadsheet'!T206),'Panel Spreadsheet'!T206*Maturity!T206,"")</f>
        <v/>
      </c>
      <c r="U206" s="3" t="str">
        <f>IF(ISNUMBER('Panel Spreadsheet'!U206),'Panel Spreadsheet'!U206*Maturity!U206,"")</f>
        <v/>
      </c>
      <c r="V206" s="3" t="str">
        <f>IF(ISNUMBER('Panel Spreadsheet'!V206),'Panel Spreadsheet'!V206*Maturity!V206,"")</f>
        <v/>
      </c>
      <c r="W206" s="3" t="str">
        <f>IF(ISNUMBER('Panel Spreadsheet'!W206),'Panel Spreadsheet'!W206*Maturity!W206,"")</f>
        <v/>
      </c>
      <c r="X206" s="3" t="str">
        <f>IF(ISNUMBER('Panel Spreadsheet'!X206),'Panel Spreadsheet'!X206*Maturity!X206,"")</f>
        <v/>
      </c>
      <c r="Y206" s="3" t="str">
        <f>IF(ISNUMBER('Panel Spreadsheet'!Y206),'Panel Spreadsheet'!Y206*Maturity!Y206,"")</f>
        <v/>
      </c>
      <c r="Z206" s="3" t="str">
        <f>IF(ISNUMBER('Panel Spreadsheet'!Z206),'Panel Spreadsheet'!Z206*Maturity!Z206,"")</f>
        <v/>
      </c>
      <c r="AA206" s="3" t="str">
        <f>IF(ISNUMBER('Panel Spreadsheet'!AA206),'Panel Spreadsheet'!AA206*Maturity!AA206,"")</f>
        <v/>
      </c>
      <c r="AB206" s="3" t="str">
        <f>IF(ISNUMBER('Panel Spreadsheet'!AB206),'Panel Spreadsheet'!AB206*Maturity!AB206,"")</f>
        <v/>
      </c>
      <c r="AC206" s="3" t="str">
        <f>IF(ISNUMBER('Panel Spreadsheet'!AC206),'Panel Spreadsheet'!AC206*Maturity!AC206,"")</f>
        <v/>
      </c>
      <c r="AD206" s="3" t="str">
        <f>IF(ISNUMBER('Panel Spreadsheet'!AD206),'Panel Spreadsheet'!AD206*Maturity!AD206,"")</f>
        <v/>
      </c>
      <c r="AE206" s="3" t="str">
        <f>IF(ISNUMBER('Panel Spreadsheet'!AE206),'Panel Spreadsheet'!AE206*Maturity!AE206,"")</f>
        <v/>
      </c>
      <c r="AF206" s="3" t="str">
        <f>IF(ISNUMBER('Panel Spreadsheet'!AF206),'Panel Spreadsheet'!AF206*Maturity!AF206,"")</f>
        <v/>
      </c>
      <c r="AG206" s="3" t="str">
        <f>IF(ISNUMBER('Panel Spreadsheet'!AG206),'Panel Spreadsheet'!AG206*Maturity!AG206,"")</f>
        <v/>
      </c>
      <c r="AH206" s="3" t="str">
        <f>IF(ISNUMBER('Panel Spreadsheet'!AH206),'Panel Spreadsheet'!AH206*Maturity!AH206,"")</f>
        <v/>
      </c>
      <c r="AI206" s="3" t="str">
        <f>IF(ISNUMBER('Panel Spreadsheet'!AI206),'Panel Spreadsheet'!AI206*Maturity!AI206,"")</f>
        <v/>
      </c>
      <c r="AJ206" s="3" t="str">
        <f>IF(ISNUMBER('Panel Spreadsheet'!AJ206),'Panel Spreadsheet'!AJ206*Maturity!AJ206,"")</f>
        <v/>
      </c>
      <c r="AK206" s="3" t="str">
        <f>IF(ISNUMBER('Panel Spreadsheet'!AK206),'Panel Spreadsheet'!AK206*Maturity!AK206,"")</f>
        <v/>
      </c>
      <c r="AL206" s="3" t="str">
        <f>IF(ISNUMBER('Panel Spreadsheet'!AL206),'Panel Spreadsheet'!AL206*Maturity!AL206,"")</f>
        <v/>
      </c>
      <c r="AM206" s="3" t="str">
        <f>IF(ISNUMBER('Panel Spreadsheet'!AM206),'Panel Spreadsheet'!AM206*Maturity!AM206,"")</f>
        <v/>
      </c>
      <c r="AN206" s="3" t="str">
        <f>IF(ISNUMBER('Panel Spreadsheet'!AN206),'Panel Spreadsheet'!AN206*Maturity!AN206,"")</f>
        <v/>
      </c>
      <c r="AO206" s="3" t="str">
        <f>IF(ISNUMBER('Panel Spreadsheet'!AO206),'Panel Spreadsheet'!AO206*Maturity!AO206,"")</f>
        <v/>
      </c>
      <c r="AP206" s="3" t="str">
        <f>IF(ISNUMBER('Panel Spreadsheet'!AP206),'Panel Spreadsheet'!AP206*Maturity!AP206,"")</f>
        <v/>
      </c>
      <c r="AQ206" s="3" t="str">
        <f>IF(ISNUMBER('Panel Spreadsheet'!AQ206),'Panel Spreadsheet'!AQ206*Maturity!AQ206,"")</f>
        <v/>
      </c>
      <c r="AR206" s="3" t="str">
        <f>IF(ISNUMBER('Panel Spreadsheet'!AR206),'Panel Spreadsheet'!AR206*Maturity!AR206,"")</f>
        <v/>
      </c>
      <c r="AS206" s="3" t="str">
        <f>IF(ISNUMBER('Panel Spreadsheet'!AS206),'Panel Spreadsheet'!AS206*Maturity!AS206,"")</f>
        <v/>
      </c>
      <c r="AT206" s="3" t="str">
        <f>IF(ISNUMBER('Panel Spreadsheet'!AT206),'Panel Spreadsheet'!AT206*Maturity!AT206,"")</f>
        <v/>
      </c>
      <c r="AU206" s="3" t="str">
        <f>IF(ISNUMBER('Panel Spreadsheet'!AU206),'Panel Spreadsheet'!AU206*Maturity!AU206,"")</f>
        <v/>
      </c>
      <c r="AV206" s="3" t="str">
        <f>IF(ISNUMBER('Panel Spreadsheet'!AV206),'Panel Spreadsheet'!AV206*Maturity!AV206,"")</f>
        <v/>
      </c>
      <c r="AW206" s="3" t="str">
        <f>IF(ISNUMBER('Panel Spreadsheet'!AW206),'Panel Spreadsheet'!AW206*Maturity!AW206,"")</f>
        <v/>
      </c>
      <c r="AX206" s="3" t="str">
        <f>IF(ISNUMBER('Panel Spreadsheet'!AX206),'Panel Spreadsheet'!AX206*Maturity!AX206,"")</f>
        <v/>
      </c>
      <c r="AY206" s="3" t="str">
        <f>IF(ISNUMBER('Panel Spreadsheet'!AY206),'Panel Spreadsheet'!AY206*Maturity!AY206,"")</f>
        <v/>
      </c>
      <c r="AZ206" s="3" t="str">
        <f>IF(ISNUMBER('Panel Spreadsheet'!AZ206),'Panel Spreadsheet'!AZ206*Maturity!AZ206,"")</f>
        <v/>
      </c>
      <c r="BA206" s="3" t="str">
        <f>IF(ISNUMBER('Panel Spreadsheet'!BA206),'Panel Spreadsheet'!BA206*Maturity!BA206,"")</f>
        <v/>
      </c>
      <c r="BB206" s="3" t="str">
        <f>IF(ISNUMBER('Panel Spreadsheet'!BB206),'Panel Spreadsheet'!BB206*Maturity!BB206,"")</f>
        <v/>
      </c>
      <c r="BC206" s="3" t="str">
        <f>IF(ISNUMBER('Panel Spreadsheet'!BC206),'Panel Spreadsheet'!BC206*Maturity!BC206,"")</f>
        <v/>
      </c>
      <c r="BD206" s="3" t="str">
        <f>IF(ISNUMBER('Panel Spreadsheet'!BD206),'Panel Spreadsheet'!BD206*Maturity!BD206,"")</f>
        <v/>
      </c>
      <c r="BE206" s="3" t="str">
        <f>IF(ISNUMBER('Panel Spreadsheet'!BE206),'Panel Spreadsheet'!BE206*Maturity!BE206,"")</f>
        <v/>
      </c>
      <c r="BF206" s="3" t="str">
        <f>IF(ISNUMBER('Panel Spreadsheet'!BF206),'Panel Spreadsheet'!BF206*Maturity!BF206,"")</f>
        <v/>
      </c>
      <c r="BG206" s="3" t="str">
        <f>IF(ISNUMBER('Panel Spreadsheet'!BG206),'Panel Spreadsheet'!BG206*Maturity!BG206,"")</f>
        <v/>
      </c>
      <c r="BH206" s="3" t="str">
        <f>IF(ISNUMBER('Panel Spreadsheet'!BH206),'Panel Spreadsheet'!BH206*Maturity!BH206,"")</f>
        <v/>
      </c>
      <c r="BI206" s="3" t="str">
        <f>IF(ISNUMBER('Panel Spreadsheet'!BI206),'Panel Spreadsheet'!BI206*Maturity!BI206,"")</f>
        <v/>
      </c>
      <c r="BJ206" s="3" t="str">
        <f>IF(ISNUMBER('Panel Spreadsheet'!BJ206),'Panel Spreadsheet'!BJ206*Maturity!BJ206,"")</f>
        <v/>
      </c>
      <c r="BK206" s="3" t="str">
        <f>IF(ISNUMBER('Panel Spreadsheet'!BK206),'Panel Spreadsheet'!BK206*Maturity!BK206,"")</f>
        <v/>
      </c>
      <c r="BL206" s="3" t="str">
        <f>IF(ISNUMBER('Panel Spreadsheet'!BL206),'Panel Spreadsheet'!BL206*Maturity!BL206,"")</f>
        <v/>
      </c>
      <c r="BM206" s="3" t="str">
        <f>IF(ISNUMBER('Panel Spreadsheet'!BM206),'Panel Spreadsheet'!BM206*Maturity!BM206,"")</f>
        <v/>
      </c>
    </row>
    <row r="207" spans="1:65" ht="29" x14ac:dyDescent="0.35">
      <c r="A207" s="46" t="s">
        <v>154</v>
      </c>
      <c r="B207" t="s">
        <v>115</v>
      </c>
      <c r="F207" s="3" t="str">
        <f>IF(ISNUMBER('Panel Spreadsheet'!F207),'Panel Spreadsheet'!F207*Maturity!F207,"")</f>
        <v/>
      </c>
      <c r="G207" s="3" t="str">
        <f>IF(ISNUMBER('Panel Spreadsheet'!G207),'Panel Spreadsheet'!G207*Maturity!G207,"")</f>
        <v/>
      </c>
      <c r="H207" s="3" t="str">
        <f>IF(ISNUMBER('Panel Spreadsheet'!H207),'Panel Spreadsheet'!H207*Maturity!H207,"")</f>
        <v/>
      </c>
      <c r="I207" s="3" t="str">
        <f>IF(ISNUMBER('Panel Spreadsheet'!I207),'Panel Spreadsheet'!I207*Maturity!I207,"")</f>
        <v/>
      </c>
      <c r="J207" s="3" t="str">
        <f>IF(ISNUMBER('Panel Spreadsheet'!J207),'Panel Spreadsheet'!J207*Maturity!J207,"")</f>
        <v/>
      </c>
      <c r="K207" s="3">
        <f>IF(ISNUMBER('Panel Spreadsheet'!K207),'Panel Spreadsheet'!K207*Maturity!K207,"")</f>
        <v>60</v>
      </c>
      <c r="L207" s="3" t="str">
        <f>IF(ISNUMBER('Panel Spreadsheet'!L207),'Panel Spreadsheet'!L207*Maturity!L207,"")</f>
        <v/>
      </c>
      <c r="M207" s="3" t="str">
        <f>IF(ISNUMBER('Panel Spreadsheet'!M207),'Panel Spreadsheet'!M207*Maturity!M207,"")</f>
        <v/>
      </c>
      <c r="N207" s="3" t="str">
        <f>IF(ISNUMBER('Panel Spreadsheet'!N207),'Panel Spreadsheet'!N207*Maturity!N207,"")</f>
        <v/>
      </c>
      <c r="O207" s="3">
        <f>IF(ISNUMBER('Panel Spreadsheet'!O207),'Panel Spreadsheet'!O207*Maturity!O207,"")</f>
        <v>1000</v>
      </c>
      <c r="P207" s="3" t="str">
        <f>IF(ISNUMBER('Panel Spreadsheet'!P207),'Panel Spreadsheet'!P207*Maturity!P207,"")</f>
        <v/>
      </c>
      <c r="Q207" s="3" t="str">
        <f>IF(ISNUMBER('Panel Spreadsheet'!Q207),'Panel Spreadsheet'!Q207*Maturity!Q207,"")</f>
        <v/>
      </c>
      <c r="R207" s="3" t="str">
        <f>IF(ISNUMBER('Panel Spreadsheet'!R207),'Panel Spreadsheet'!R207*Maturity!R207,"")</f>
        <v/>
      </c>
      <c r="S207" s="3" t="str">
        <f>IF(ISNUMBER('Panel Spreadsheet'!S207),'Panel Spreadsheet'!S207*Maturity!S207,"")</f>
        <v/>
      </c>
      <c r="T207" s="3" t="str">
        <f>IF(ISNUMBER('Panel Spreadsheet'!T207),'Panel Spreadsheet'!T207*Maturity!T207,"")</f>
        <v/>
      </c>
      <c r="U207" s="3" t="str">
        <f>IF(ISNUMBER('Panel Spreadsheet'!U207),'Panel Spreadsheet'!U207*Maturity!U207,"")</f>
        <v/>
      </c>
      <c r="V207" s="3" t="str">
        <f>IF(ISNUMBER('Panel Spreadsheet'!V207),'Panel Spreadsheet'!V207*Maturity!V207,"")</f>
        <v/>
      </c>
      <c r="W207" s="3" t="str">
        <f>IF(ISNUMBER('Panel Spreadsheet'!W207),'Panel Spreadsheet'!W207*Maturity!W207,"")</f>
        <v/>
      </c>
      <c r="X207" s="3" t="str">
        <f>IF(ISNUMBER('Panel Spreadsheet'!X207),'Panel Spreadsheet'!X207*Maturity!X207,"")</f>
        <v/>
      </c>
      <c r="Y207" s="3" t="str">
        <f>IF(ISNUMBER('Panel Spreadsheet'!Y207),'Panel Spreadsheet'!Y207*Maturity!Y207,"")</f>
        <v/>
      </c>
      <c r="Z207" s="3" t="str">
        <f>IF(ISNUMBER('Panel Spreadsheet'!Z207),'Panel Spreadsheet'!Z207*Maturity!Z207,"")</f>
        <v/>
      </c>
      <c r="AA207" s="3" t="str">
        <f>IF(ISNUMBER('Panel Spreadsheet'!AA207),'Panel Spreadsheet'!AA207*Maturity!AA207,"")</f>
        <v/>
      </c>
      <c r="AB207" s="3" t="str">
        <f>IF(ISNUMBER('Panel Spreadsheet'!AB207),'Panel Spreadsheet'!AB207*Maturity!AB207,"")</f>
        <v/>
      </c>
      <c r="AC207" s="3" t="str">
        <f>IF(ISNUMBER('Panel Spreadsheet'!AC207),'Panel Spreadsheet'!AC207*Maturity!AC207,"")</f>
        <v/>
      </c>
      <c r="AD207" s="3" t="str">
        <f>IF(ISNUMBER('Panel Spreadsheet'!AD207),'Panel Spreadsheet'!AD207*Maturity!AD207,"")</f>
        <v/>
      </c>
      <c r="AE207" s="3" t="str">
        <f>IF(ISNUMBER('Panel Spreadsheet'!AE207),'Panel Spreadsheet'!AE207*Maturity!AE207,"")</f>
        <v/>
      </c>
      <c r="AF207" s="3" t="str">
        <f>IF(ISNUMBER('Panel Spreadsheet'!AF207),'Panel Spreadsheet'!AF207*Maturity!AF207,"")</f>
        <v/>
      </c>
      <c r="AG207" s="3" t="str">
        <f>IF(ISNUMBER('Panel Spreadsheet'!AG207),'Panel Spreadsheet'!AG207*Maturity!AG207,"")</f>
        <v/>
      </c>
      <c r="AH207" s="3" t="str">
        <f>IF(ISNUMBER('Panel Spreadsheet'!AH207),'Panel Spreadsheet'!AH207*Maturity!AH207,"")</f>
        <v/>
      </c>
      <c r="AI207" s="3" t="str">
        <f>IF(ISNUMBER('Panel Spreadsheet'!AI207),'Panel Spreadsheet'!AI207*Maturity!AI207,"")</f>
        <v/>
      </c>
      <c r="AJ207" s="3" t="str">
        <f>IF(ISNUMBER('Panel Spreadsheet'!AJ207),'Panel Spreadsheet'!AJ207*Maturity!AJ207,"")</f>
        <v/>
      </c>
      <c r="AK207" s="3" t="str">
        <f>IF(ISNUMBER('Panel Spreadsheet'!AK207),'Panel Spreadsheet'!AK207*Maturity!AK207,"")</f>
        <v/>
      </c>
      <c r="AL207" s="3" t="str">
        <f>IF(ISNUMBER('Panel Spreadsheet'!AL207),'Panel Spreadsheet'!AL207*Maturity!AL207,"")</f>
        <v/>
      </c>
      <c r="AM207" s="3" t="str">
        <f>IF(ISNUMBER('Panel Spreadsheet'!AM207),'Panel Spreadsheet'!AM207*Maturity!AM207,"")</f>
        <v/>
      </c>
      <c r="AN207" s="3" t="str">
        <f>IF(ISNUMBER('Panel Spreadsheet'!AN207),'Panel Spreadsheet'!AN207*Maturity!AN207,"")</f>
        <v/>
      </c>
      <c r="AO207" s="3" t="str">
        <f>IF(ISNUMBER('Panel Spreadsheet'!AO207),'Panel Spreadsheet'!AO207*Maturity!AO207,"")</f>
        <v/>
      </c>
      <c r="AP207" s="3" t="str">
        <f>IF(ISNUMBER('Panel Spreadsheet'!AP207),'Panel Spreadsheet'!AP207*Maturity!AP207,"")</f>
        <v/>
      </c>
      <c r="AQ207" s="3" t="str">
        <f>IF(ISNUMBER('Panel Spreadsheet'!AQ207),'Panel Spreadsheet'!AQ207*Maturity!AQ207,"")</f>
        <v/>
      </c>
      <c r="AR207" s="3" t="str">
        <f>IF(ISNUMBER('Panel Spreadsheet'!AR207),'Panel Spreadsheet'!AR207*Maturity!AR207,"")</f>
        <v/>
      </c>
      <c r="AS207" s="3" t="str">
        <f>IF(ISNUMBER('Panel Spreadsheet'!AS207),'Panel Spreadsheet'!AS207*Maturity!AS207,"")</f>
        <v/>
      </c>
      <c r="AT207" s="3" t="str">
        <f>IF(ISNUMBER('Panel Spreadsheet'!AT207),'Panel Spreadsheet'!AT207*Maturity!AT207,"")</f>
        <v/>
      </c>
      <c r="AU207" s="3" t="str">
        <f>IF(ISNUMBER('Panel Spreadsheet'!AU207),'Panel Spreadsheet'!AU207*Maturity!AU207,"")</f>
        <v/>
      </c>
      <c r="AV207" s="3" t="str">
        <f>IF(ISNUMBER('Panel Spreadsheet'!AV207),'Panel Spreadsheet'!AV207*Maturity!AV207,"")</f>
        <v/>
      </c>
      <c r="AW207" s="3" t="str">
        <f>IF(ISNUMBER('Panel Spreadsheet'!AW207),'Panel Spreadsheet'!AW207*Maturity!AW207,"")</f>
        <v/>
      </c>
      <c r="AX207" s="3" t="str">
        <f>IF(ISNUMBER('Panel Spreadsheet'!AX207),'Panel Spreadsheet'!AX207*Maturity!AX207,"")</f>
        <v/>
      </c>
      <c r="AY207" s="3" t="str">
        <f>IF(ISNUMBER('Panel Spreadsheet'!AY207),'Panel Spreadsheet'!AY207*Maturity!AY207,"")</f>
        <v/>
      </c>
      <c r="AZ207" s="3" t="str">
        <f>IF(ISNUMBER('Panel Spreadsheet'!AZ207),'Panel Spreadsheet'!AZ207*Maturity!AZ207,"")</f>
        <v/>
      </c>
      <c r="BA207" s="3" t="str">
        <f>IF(ISNUMBER('Panel Spreadsheet'!BA207),'Panel Spreadsheet'!BA207*Maturity!BA207,"")</f>
        <v/>
      </c>
      <c r="BB207" s="3" t="str">
        <f>IF(ISNUMBER('Panel Spreadsheet'!BB207),'Panel Spreadsheet'!BB207*Maturity!BB207,"")</f>
        <v/>
      </c>
      <c r="BC207" s="3" t="str">
        <f>IF(ISNUMBER('Panel Spreadsheet'!BC207),'Panel Spreadsheet'!BC207*Maturity!BC207,"")</f>
        <v/>
      </c>
      <c r="BD207" s="3" t="str">
        <f>IF(ISNUMBER('Panel Spreadsheet'!BD207),'Panel Spreadsheet'!BD207*Maturity!BD207,"")</f>
        <v/>
      </c>
      <c r="BE207" s="3" t="str">
        <f>IF(ISNUMBER('Panel Spreadsheet'!BE207),'Panel Spreadsheet'!BE207*Maturity!BE207,"")</f>
        <v/>
      </c>
      <c r="BF207" s="3" t="str">
        <f>IF(ISNUMBER('Panel Spreadsheet'!BF207),'Panel Spreadsheet'!BF207*Maturity!BF207,"")</f>
        <v/>
      </c>
      <c r="BG207" s="3" t="str">
        <f>IF(ISNUMBER('Panel Spreadsheet'!BG207),'Panel Spreadsheet'!BG207*Maturity!BG207,"")</f>
        <v/>
      </c>
      <c r="BH207" s="3" t="str">
        <f>IF(ISNUMBER('Panel Spreadsheet'!BH207),'Panel Spreadsheet'!BH207*Maturity!BH207,"")</f>
        <v/>
      </c>
      <c r="BI207" s="3" t="str">
        <f>IF(ISNUMBER('Panel Spreadsheet'!BI207),'Panel Spreadsheet'!BI207*Maturity!BI207,"")</f>
        <v/>
      </c>
      <c r="BJ207" s="3" t="str">
        <f>IF(ISNUMBER('Panel Spreadsheet'!BJ207),'Panel Spreadsheet'!BJ207*Maturity!BJ207,"")</f>
        <v/>
      </c>
      <c r="BK207" s="3" t="str">
        <f>IF(ISNUMBER('Panel Spreadsheet'!BK207),'Panel Spreadsheet'!BK207*Maturity!BK207,"")</f>
        <v/>
      </c>
      <c r="BL207" s="3" t="str">
        <f>IF(ISNUMBER('Panel Spreadsheet'!BL207),'Panel Spreadsheet'!BL207*Maturity!BL207,"")</f>
        <v/>
      </c>
      <c r="BM207" s="3" t="str">
        <f>IF(ISNUMBER('Panel Spreadsheet'!BM207),'Panel Spreadsheet'!BM207*Maturity!BM207,"")</f>
        <v/>
      </c>
    </row>
    <row r="208" spans="1:65" ht="29" x14ac:dyDescent="0.35">
      <c r="A208" s="46" t="s">
        <v>155</v>
      </c>
      <c r="B208" t="s">
        <v>115</v>
      </c>
      <c r="F208" s="3" t="str">
        <f>IF(ISNUMBER('Panel Spreadsheet'!F208),'Panel Spreadsheet'!F208*Maturity!F208,"")</f>
        <v/>
      </c>
      <c r="G208" s="3" t="str">
        <f>IF(ISNUMBER('Panel Spreadsheet'!G208),'Panel Spreadsheet'!G208*Maturity!G208,"")</f>
        <v/>
      </c>
      <c r="H208" s="3" t="str">
        <f>IF(ISNUMBER('Panel Spreadsheet'!H208),'Panel Spreadsheet'!H208*Maturity!H208,"")</f>
        <v/>
      </c>
      <c r="I208" s="3" t="str">
        <f>IF(ISNUMBER('Panel Spreadsheet'!I208),'Panel Spreadsheet'!I208*Maturity!I208,"")</f>
        <v/>
      </c>
      <c r="J208" s="3" t="str">
        <f>IF(ISNUMBER('Panel Spreadsheet'!J208),'Panel Spreadsheet'!J208*Maturity!J208,"")</f>
        <v/>
      </c>
      <c r="K208" s="3" t="str">
        <f>IF(ISNUMBER('Panel Spreadsheet'!K208),'Panel Spreadsheet'!K208*Maturity!K208,"")</f>
        <v/>
      </c>
      <c r="L208" s="3" t="str">
        <f>IF(ISNUMBER('Panel Spreadsheet'!L208),'Panel Spreadsheet'!L208*Maturity!L208,"")</f>
        <v/>
      </c>
      <c r="M208" s="3" t="str">
        <f>IF(ISNUMBER('Panel Spreadsheet'!M208),'Panel Spreadsheet'!M208*Maturity!M208,"")</f>
        <v/>
      </c>
      <c r="N208" s="3" t="str">
        <f>IF(ISNUMBER('Panel Spreadsheet'!N208),'Panel Spreadsheet'!N208*Maturity!N208,"")</f>
        <v/>
      </c>
      <c r="O208" s="3" t="str">
        <f>IF(ISNUMBER('Panel Spreadsheet'!O208),'Panel Spreadsheet'!O208*Maturity!O208,"")</f>
        <v/>
      </c>
      <c r="P208" s="3" t="str">
        <f>IF(ISNUMBER('Panel Spreadsheet'!P208),'Panel Spreadsheet'!P208*Maturity!P208,"")</f>
        <v/>
      </c>
      <c r="Q208" s="3" t="str">
        <f>IF(ISNUMBER('Panel Spreadsheet'!Q208),'Panel Spreadsheet'!Q208*Maturity!Q208,"")</f>
        <v/>
      </c>
      <c r="R208" s="3" t="str">
        <f>IF(ISNUMBER('Panel Spreadsheet'!R208),'Panel Spreadsheet'!R208*Maturity!R208,"")</f>
        <v/>
      </c>
      <c r="S208" s="3" t="str">
        <f>IF(ISNUMBER('Panel Spreadsheet'!S208),'Panel Spreadsheet'!S208*Maturity!S208,"")</f>
        <v/>
      </c>
      <c r="T208" s="3" t="str">
        <f>IF(ISNUMBER('Panel Spreadsheet'!T208),'Panel Spreadsheet'!T208*Maturity!T208,"")</f>
        <v/>
      </c>
      <c r="U208" s="3" t="str">
        <f>IF(ISNUMBER('Panel Spreadsheet'!U208),'Panel Spreadsheet'!U208*Maturity!U208,"")</f>
        <v/>
      </c>
      <c r="V208" s="3" t="str">
        <f>IF(ISNUMBER('Panel Spreadsheet'!V208),'Panel Spreadsheet'!V208*Maturity!V208,"")</f>
        <v/>
      </c>
      <c r="W208" s="3" t="str">
        <f>IF(ISNUMBER('Panel Spreadsheet'!W208),'Panel Spreadsheet'!W208*Maturity!W208,"")</f>
        <v/>
      </c>
      <c r="X208" s="3" t="str">
        <f>IF(ISNUMBER('Panel Spreadsheet'!X208),'Panel Spreadsheet'!X208*Maturity!X208,"")</f>
        <v/>
      </c>
      <c r="Y208" s="3" t="str">
        <f>IF(ISNUMBER('Panel Spreadsheet'!Y208),'Panel Spreadsheet'!Y208*Maturity!Y208,"")</f>
        <v/>
      </c>
      <c r="Z208" s="3" t="str">
        <f>IF(ISNUMBER('Panel Spreadsheet'!Z208),'Panel Spreadsheet'!Z208*Maturity!Z208,"")</f>
        <v/>
      </c>
      <c r="AA208" s="3" t="str">
        <f>IF(ISNUMBER('Panel Spreadsheet'!AA208),'Panel Spreadsheet'!AA208*Maturity!AA208,"")</f>
        <v/>
      </c>
      <c r="AB208" s="3" t="str">
        <f>IF(ISNUMBER('Panel Spreadsheet'!AB208),'Panel Spreadsheet'!AB208*Maturity!AB208,"")</f>
        <v/>
      </c>
      <c r="AC208" s="3">
        <f>IF(ISNUMBER('Panel Spreadsheet'!AC208),'Panel Spreadsheet'!AC208*Maturity!AC208,"")</f>
        <v>102.81</v>
      </c>
      <c r="AD208" s="3" t="str">
        <f>IF(ISNUMBER('Panel Spreadsheet'!AD208),'Panel Spreadsheet'!AD208*Maturity!AD208,"")</f>
        <v/>
      </c>
      <c r="AE208" s="3" t="str">
        <f>IF(ISNUMBER('Panel Spreadsheet'!AE208),'Panel Spreadsheet'!AE208*Maturity!AE208,"")</f>
        <v/>
      </c>
      <c r="AF208" s="3" t="str">
        <f>IF(ISNUMBER('Panel Spreadsheet'!AF208),'Panel Spreadsheet'!AF208*Maturity!AF208,"")</f>
        <v/>
      </c>
      <c r="AG208" s="3" t="str">
        <f>IF(ISNUMBER('Panel Spreadsheet'!AG208),'Panel Spreadsheet'!AG208*Maturity!AG208,"")</f>
        <v/>
      </c>
      <c r="AH208" s="3" t="str">
        <f>IF(ISNUMBER('Panel Spreadsheet'!AH208),'Panel Spreadsheet'!AH208*Maturity!AH208,"")</f>
        <v/>
      </c>
      <c r="AI208" s="3" t="str">
        <f>IF(ISNUMBER('Panel Spreadsheet'!AI208),'Panel Spreadsheet'!AI208*Maturity!AI208,"")</f>
        <v/>
      </c>
      <c r="AJ208" s="3" t="str">
        <f>IF(ISNUMBER('Panel Spreadsheet'!AJ208),'Panel Spreadsheet'!AJ208*Maturity!AJ208,"")</f>
        <v/>
      </c>
      <c r="AK208" s="3" t="str">
        <f>IF(ISNUMBER('Panel Spreadsheet'!AK208),'Panel Spreadsheet'!AK208*Maturity!AK208,"")</f>
        <v/>
      </c>
      <c r="AL208" s="3" t="str">
        <f>IF(ISNUMBER('Panel Spreadsheet'!AL208),'Panel Spreadsheet'!AL208*Maturity!AL208,"")</f>
        <v/>
      </c>
      <c r="AM208" s="3" t="str">
        <f>IF(ISNUMBER('Panel Spreadsheet'!AM208),'Panel Spreadsheet'!AM208*Maturity!AM208,"")</f>
        <v/>
      </c>
      <c r="AN208" s="3" t="str">
        <f>IF(ISNUMBER('Panel Spreadsheet'!AN208),'Panel Spreadsheet'!AN208*Maturity!AN208,"")</f>
        <v/>
      </c>
      <c r="AO208" s="3" t="str">
        <f>IF(ISNUMBER('Panel Spreadsheet'!AO208),'Panel Spreadsheet'!AO208*Maturity!AO208,"")</f>
        <v/>
      </c>
      <c r="AP208" s="3" t="str">
        <f>IF(ISNUMBER('Panel Spreadsheet'!AP208),'Panel Spreadsheet'!AP208*Maturity!AP208,"")</f>
        <v/>
      </c>
      <c r="AQ208" s="3" t="str">
        <f>IF(ISNUMBER('Panel Spreadsheet'!AQ208),'Panel Spreadsheet'!AQ208*Maturity!AQ208,"")</f>
        <v/>
      </c>
      <c r="AR208" s="3" t="str">
        <f>IF(ISNUMBER('Panel Spreadsheet'!AR208),'Panel Spreadsheet'!AR208*Maturity!AR208,"")</f>
        <v/>
      </c>
      <c r="AS208" s="3" t="str">
        <f>IF(ISNUMBER('Panel Spreadsheet'!AS208),'Panel Spreadsheet'!AS208*Maturity!AS208,"")</f>
        <v/>
      </c>
      <c r="AT208" s="3" t="str">
        <f>IF(ISNUMBER('Panel Spreadsheet'!AT208),'Panel Spreadsheet'!AT208*Maturity!AT208,"")</f>
        <v/>
      </c>
      <c r="AU208" s="3" t="str">
        <f>IF(ISNUMBER('Panel Spreadsheet'!AU208),'Panel Spreadsheet'!AU208*Maturity!AU208,"")</f>
        <v/>
      </c>
      <c r="AV208" s="3" t="str">
        <f>IF(ISNUMBER('Panel Spreadsheet'!AV208),'Panel Spreadsheet'!AV208*Maturity!AV208,"")</f>
        <v/>
      </c>
      <c r="AW208" s="3" t="str">
        <f>IF(ISNUMBER('Panel Spreadsheet'!AW208),'Panel Spreadsheet'!AW208*Maturity!AW208,"")</f>
        <v/>
      </c>
      <c r="AX208" s="3" t="str">
        <f>IF(ISNUMBER('Panel Spreadsheet'!AX208),'Panel Spreadsheet'!AX208*Maturity!AX208,"")</f>
        <v/>
      </c>
      <c r="AY208" s="3" t="str">
        <f>IF(ISNUMBER('Panel Spreadsheet'!AY208),'Panel Spreadsheet'!AY208*Maturity!AY208,"")</f>
        <v/>
      </c>
      <c r="AZ208" s="3" t="str">
        <f>IF(ISNUMBER('Panel Spreadsheet'!AZ208),'Panel Spreadsheet'!AZ208*Maturity!AZ208,"")</f>
        <v/>
      </c>
      <c r="BA208" s="3" t="str">
        <f>IF(ISNUMBER('Panel Spreadsheet'!BA208),'Panel Spreadsheet'!BA208*Maturity!BA208,"")</f>
        <v/>
      </c>
      <c r="BB208" s="3" t="str">
        <f>IF(ISNUMBER('Panel Spreadsheet'!BB208),'Panel Spreadsheet'!BB208*Maturity!BB208,"")</f>
        <v/>
      </c>
      <c r="BC208" s="3" t="str">
        <f>IF(ISNUMBER('Panel Spreadsheet'!BC208),'Panel Spreadsheet'!BC208*Maturity!BC208,"")</f>
        <v/>
      </c>
      <c r="BD208" s="3" t="str">
        <f>IF(ISNUMBER('Panel Spreadsheet'!BD208),'Panel Spreadsheet'!BD208*Maturity!BD208,"")</f>
        <v/>
      </c>
      <c r="BE208" s="3" t="str">
        <f>IF(ISNUMBER('Panel Spreadsheet'!BE208),'Panel Spreadsheet'!BE208*Maturity!BE208,"")</f>
        <v/>
      </c>
      <c r="BF208" s="3" t="str">
        <f>IF(ISNUMBER('Panel Spreadsheet'!BF208),'Panel Spreadsheet'!BF208*Maturity!BF208,"")</f>
        <v/>
      </c>
      <c r="BG208" s="3" t="str">
        <f>IF(ISNUMBER('Panel Spreadsheet'!BG208),'Panel Spreadsheet'!BG208*Maturity!BG208,"")</f>
        <v/>
      </c>
      <c r="BH208" s="3" t="str">
        <f>IF(ISNUMBER('Panel Spreadsheet'!BH208),'Panel Spreadsheet'!BH208*Maturity!BH208,"")</f>
        <v/>
      </c>
      <c r="BI208" s="3" t="str">
        <f>IF(ISNUMBER('Panel Spreadsheet'!BI208),'Panel Spreadsheet'!BI208*Maturity!BI208,"")</f>
        <v/>
      </c>
      <c r="BJ208" s="3" t="str">
        <f>IF(ISNUMBER('Panel Spreadsheet'!BJ208),'Panel Spreadsheet'!BJ208*Maturity!BJ208,"")</f>
        <v/>
      </c>
      <c r="BK208" s="3" t="str">
        <f>IF(ISNUMBER('Panel Spreadsheet'!BK208),'Panel Spreadsheet'!BK208*Maturity!BK208,"")</f>
        <v/>
      </c>
      <c r="BL208" s="3" t="str">
        <f>IF(ISNUMBER('Panel Spreadsheet'!BL208),'Panel Spreadsheet'!BL208*Maturity!BL208,"")</f>
        <v/>
      </c>
      <c r="BM208" s="3" t="str">
        <f>IF(ISNUMBER('Panel Spreadsheet'!BM208),'Panel Spreadsheet'!BM208*Maturity!BM208,"")</f>
        <v/>
      </c>
    </row>
    <row r="209" spans="1:65" ht="29" x14ac:dyDescent="0.35">
      <c r="A209" s="46" t="s">
        <v>156</v>
      </c>
      <c r="B209" t="s">
        <v>115</v>
      </c>
      <c r="F209" s="3" t="str">
        <f>IF(ISNUMBER('Panel Spreadsheet'!F209),'Panel Spreadsheet'!F209*Maturity!F209,"")</f>
        <v/>
      </c>
      <c r="G209" s="3" t="str">
        <f>IF(ISNUMBER('Panel Spreadsheet'!G209),'Panel Spreadsheet'!G209*Maturity!G209,"")</f>
        <v/>
      </c>
      <c r="H209" s="3" t="str">
        <f>IF(ISNUMBER('Panel Spreadsheet'!H209),'Panel Spreadsheet'!H209*Maturity!H209,"")</f>
        <v/>
      </c>
      <c r="I209" s="3" t="str">
        <f>IF(ISNUMBER('Panel Spreadsheet'!I209),'Panel Spreadsheet'!I209*Maturity!I209,"")</f>
        <v/>
      </c>
      <c r="J209" s="3" t="str">
        <f>IF(ISNUMBER('Panel Spreadsheet'!J209),'Panel Spreadsheet'!J209*Maturity!J209,"")</f>
        <v/>
      </c>
      <c r="K209" s="3" t="str">
        <f>IF(ISNUMBER('Panel Spreadsheet'!K209),'Panel Spreadsheet'!K209*Maturity!K209,"")</f>
        <v/>
      </c>
      <c r="L209" s="3" t="str">
        <f>IF(ISNUMBER('Panel Spreadsheet'!L209),'Panel Spreadsheet'!L209*Maturity!L209,"")</f>
        <v/>
      </c>
      <c r="M209" s="3" t="str">
        <f>IF(ISNUMBER('Panel Spreadsheet'!M209),'Panel Spreadsheet'!M209*Maturity!M209,"")</f>
        <v/>
      </c>
      <c r="N209" s="3" t="str">
        <f>IF(ISNUMBER('Panel Spreadsheet'!N209),'Panel Spreadsheet'!N209*Maturity!N209,"")</f>
        <v/>
      </c>
      <c r="O209" s="3" t="str">
        <f>IF(ISNUMBER('Panel Spreadsheet'!O209),'Panel Spreadsheet'!O209*Maturity!O209,"")</f>
        <v/>
      </c>
      <c r="P209" s="3" t="str">
        <f>IF(ISNUMBER('Panel Spreadsheet'!P209),'Panel Spreadsheet'!P209*Maturity!P209,"")</f>
        <v/>
      </c>
      <c r="Q209" s="3" t="str">
        <f>IF(ISNUMBER('Panel Spreadsheet'!Q209),'Panel Spreadsheet'!Q209*Maturity!Q209,"")</f>
        <v/>
      </c>
      <c r="R209" s="3" t="str">
        <f>IF(ISNUMBER('Panel Spreadsheet'!R209),'Panel Spreadsheet'!R209*Maturity!R209,"")</f>
        <v/>
      </c>
      <c r="S209" s="3" t="str">
        <f>IF(ISNUMBER('Panel Spreadsheet'!S209),'Panel Spreadsheet'!S209*Maturity!S209,"")</f>
        <v/>
      </c>
      <c r="T209" s="3" t="str">
        <f>IF(ISNUMBER('Panel Spreadsheet'!T209),'Panel Spreadsheet'!T209*Maturity!T209,"")</f>
        <v/>
      </c>
      <c r="U209" s="3" t="str">
        <f>IF(ISNUMBER('Panel Spreadsheet'!U209),'Panel Spreadsheet'!U209*Maturity!U209,"")</f>
        <v/>
      </c>
      <c r="V209" s="3" t="str">
        <f>IF(ISNUMBER('Panel Spreadsheet'!V209),'Panel Spreadsheet'!V209*Maturity!V209,"")</f>
        <v/>
      </c>
      <c r="W209" s="3" t="str">
        <f>IF(ISNUMBER('Panel Spreadsheet'!W209),'Panel Spreadsheet'!W209*Maturity!W209,"")</f>
        <v/>
      </c>
      <c r="X209" s="3" t="str">
        <f>IF(ISNUMBER('Panel Spreadsheet'!X209),'Panel Spreadsheet'!X209*Maturity!X209,"")</f>
        <v/>
      </c>
      <c r="Y209" s="3" t="str">
        <f>IF(ISNUMBER('Panel Spreadsheet'!Y209),'Panel Spreadsheet'!Y209*Maturity!Y209,"")</f>
        <v/>
      </c>
      <c r="Z209" s="3" t="str">
        <f>IF(ISNUMBER('Panel Spreadsheet'!Z209),'Panel Spreadsheet'!Z209*Maturity!Z209,"")</f>
        <v/>
      </c>
      <c r="AA209" s="3" t="str">
        <f>IF(ISNUMBER('Panel Spreadsheet'!AA209),'Panel Spreadsheet'!AA209*Maturity!AA209,"")</f>
        <v/>
      </c>
      <c r="AB209" s="3" t="str">
        <f>IF(ISNUMBER('Panel Spreadsheet'!AB209),'Panel Spreadsheet'!AB209*Maturity!AB209,"")</f>
        <v/>
      </c>
      <c r="AC209" s="3">
        <f>IF(ISNUMBER('Panel Spreadsheet'!AC209),'Panel Spreadsheet'!AC209*Maturity!AC209,"")</f>
        <v>900</v>
      </c>
      <c r="AD209" s="3" t="str">
        <f>IF(ISNUMBER('Panel Spreadsheet'!AD209),'Panel Spreadsheet'!AD209*Maturity!AD209,"")</f>
        <v/>
      </c>
      <c r="AE209" s="3" t="str">
        <f>IF(ISNUMBER('Panel Spreadsheet'!AE209),'Panel Spreadsheet'!AE209*Maturity!AE209,"")</f>
        <v/>
      </c>
      <c r="AF209" s="3" t="str">
        <f>IF(ISNUMBER('Panel Spreadsheet'!AF209),'Panel Spreadsheet'!AF209*Maturity!AF209,"")</f>
        <v/>
      </c>
      <c r="AG209" s="3" t="str">
        <f>IF(ISNUMBER('Panel Spreadsheet'!AG209),'Panel Spreadsheet'!AG209*Maturity!AG209,"")</f>
        <v/>
      </c>
      <c r="AH209" s="3" t="str">
        <f>IF(ISNUMBER('Panel Spreadsheet'!AH209),'Panel Spreadsheet'!AH209*Maturity!AH209,"")</f>
        <v/>
      </c>
      <c r="AI209" s="3" t="str">
        <f>IF(ISNUMBER('Panel Spreadsheet'!AI209),'Panel Spreadsheet'!AI209*Maturity!AI209,"")</f>
        <v/>
      </c>
      <c r="AJ209" s="3" t="str">
        <f>IF(ISNUMBER('Panel Spreadsheet'!AJ209),'Panel Spreadsheet'!AJ209*Maturity!AJ209,"")</f>
        <v/>
      </c>
      <c r="AK209" s="3" t="str">
        <f>IF(ISNUMBER('Panel Spreadsheet'!AK209),'Panel Spreadsheet'!AK209*Maturity!AK209,"")</f>
        <v/>
      </c>
      <c r="AL209" s="3" t="str">
        <f>IF(ISNUMBER('Panel Spreadsheet'!AL209),'Panel Spreadsheet'!AL209*Maturity!AL209,"")</f>
        <v/>
      </c>
      <c r="AM209" s="3" t="str">
        <f>IF(ISNUMBER('Panel Spreadsheet'!AM209),'Panel Spreadsheet'!AM209*Maturity!AM209,"")</f>
        <v/>
      </c>
      <c r="AN209" s="3" t="str">
        <f>IF(ISNUMBER('Panel Spreadsheet'!AN209),'Panel Spreadsheet'!AN209*Maturity!AN209,"")</f>
        <v/>
      </c>
      <c r="AO209" s="3" t="str">
        <f>IF(ISNUMBER('Panel Spreadsheet'!AO209),'Panel Spreadsheet'!AO209*Maturity!AO209,"")</f>
        <v/>
      </c>
      <c r="AP209" s="3" t="str">
        <f>IF(ISNUMBER('Panel Spreadsheet'!AP209),'Panel Spreadsheet'!AP209*Maturity!AP209,"")</f>
        <v/>
      </c>
      <c r="AQ209" s="3" t="str">
        <f>IF(ISNUMBER('Panel Spreadsheet'!AQ209),'Panel Spreadsheet'!AQ209*Maturity!AQ209,"")</f>
        <v/>
      </c>
      <c r="AR209" s="3" t="str">
        <f>IF(ISNUMBER('Panel Spreadsheet'!AR209),'Panel Spreadsheet'!AR209*Maturity!AR209,"")</f>
        <v/>
      </c>
      <c r="AS209" s="3" t="str">
        <f>IF(ISNUMBER('Panel Spreadsheet'!AS209),'Panel Spreadsheet'!AS209*Maturity!AS209,"")</f>
        <v/>
      </c>
      <c r="AT209" s="3" t="str">
        <f>IF(ISNUMBER('Panel Spreadsheet'!AT209),'Panel Spreadsheet'!AT209*Maturity!AT209,"")</f>
        <v/>
      </c>
      <c r="AU209" s="3" t="str">
        <f>IF(ISNUMBER('Panel Spreadsheet'!AU209),'Panel Spreadsheet'!AU209*Maturity!AU209,"")</f>
        <v/>
      </c>
      <c r="AV209" s="3" t="str">
        <f>IF(ISNUMBER('Panel Spreadsheet'!AV209),'Panel Spreadsheet'!AV209*Maturity!AV209,"")</f>
        <v/>
      </c>
      <c r="AW209" s="3" t="str">
        <f>IF(ISNUMBER('Panel Spreadsheet'!AW209),'Panel Spreadsheet'!AW209*Maturity!AW209,"")</f>
        <v/>
      </c>
      <c r="AX209" s="3" t="str">
        <f>IF(ISNUMBER('Panel Spreadsheet'!AX209),'Panel Spreadsheet'!AX209*Maturity!AX209,"")</f>
        <v/>
      </c>
      <c r="AY209" s="3" t="str">
        <f>IF(ISNUMBER('Panel Spreadsheet'!AY209),'Panel Spreadsheet'!AY209*Maturity!AY209,"")</f>
        <v/>
      </c>
      <c r="AZ209" s="3" t="str">
        <f>IF(ISNUMBER('Panel Spreadsheet'!AZ209),'Panel Spreadsheet'!AZ209*Maturity!AZ209,"")</f>
        <v/>
      </c>
      <c r="BA209" s="3" t="str">
        <f>IF(ISNUMBER('Panel Spreadsheet'!BA209),'Panel Spreadsheet'!BA209*Maturity!BA209,"")</f>
        <v/>
      </c>
      <c r="BB209" s="3" t="str">
        <f>IF(ISNUMBER('Panel Spreadsheet'!BB209),'Panel Spreadsheet'!BB209*Maturity!BB209,"")</f>
        <v/>
      </c>
      <c r="BC209" s="3" t="str">
        <f>IF(ISNUMBER('Panel Spreadsheet'!BC209),'Panel Spreadsheet'!BC209*Maturity!BC209,"")</f>
        <v/>
      </c>
      <c r="BD209" s="3" t="str">
        <f>IF(ISNUMBER('Panel Spreadsheet'!BD209),'Panel Spreadsheet'!BD209*Maturity!BD209,"")</f>
        <v/>
      </c>
      <c r="BE209" s="3" t="str">
        <f>IF(ISNUMBER('Panel Spreadsheet'!BE209),'Panel Spreadsheet'!BE209*Maturity!BE209,"")</f>
        <v/>
      </c>
      <c r="BF209" s="3" t="str">
        <f>IF(ISNUMBER('Panel Spreadsheet'!BF209),'Panel Spreadsheet'!BF209*Maturity!BF209,"")</f>
        <v/>
      </c>
      <c r="BG209" s="3" t="str">
        <f>IF(ISNUMBER('Panel Spreadsheet'!BG209),'Panel Spreadsheet'!BG209*Maturity!BG209,"")</f>
        <v/>
      </c>
      <c r="BH209" s="3" t="str">
        <f>IF(ISNUMBER('Panel Spreadsheet'!BH209),'Panel Spreadsheet'!BH209*Maturity!BH209,"")</f>
        <v/>
      </c>
      <c r="BI209" s="3" t="str">
        <f>IF(ISNUMBER('Panel Spreadsheet'!BI209),'Panel Spreadsheet'!BI209*Maturity!BI209,"")</f>
        <v/>
      </c>
      <c r="BJ209" s="3" t="str">
        <f>IF(ISNUMBER('Panel Spreadsheet'!BJ209),'Panel Spreadsheet'!BJ209*Maturity!BJ209,"")</f>
        <v/>
      </c>
      <c r="BK209" s="3" t="str">
        <f>IF(ISNUMBER('Panel Spreadsheet'!BK209),'Panel Spreadsheet'!BK209*Maturity!BK209,"")</f>
        <v/>
      </c>
      <c r="BL209" s="3" t="str">
        <f>IF(ISNUMBER('Panel Spreadsheet'!BL209),'Panel Spreadsheet'!BL209*Maturity!BL209,"")</f>
        <v/>
      </c>
      <c r="BM209" s="3" t="str">
        <f>IF(ISNUMBER('Panel Spreadsheet'!BM209),'Panel Spreadsheet'!BM209*Maturity!BM209,"")</f>
        <v/>
      </c>
    </row>
    <row r="210" spans="1:65" ht="29" x14ac:dyDescent="0.35">
      <c r="A210" s="46" t="s">
        <v>157</v>
      </c>
      <c r="B210" t="s">
        <v>125</v>
      </c>
      <c r="F210" s="3" t="str">
        <f>IF(ISNUMBER('Panel Spreadsheet'!F210),'Panel Spreadsheet'!F210*Maturity!F210,"")</f>
        <v/>
      </c>
      <c r="G210" s="3" t="str">
        <f>IF(ISNUMBER('Panel Spreadsheet'!G210),'Panel Spreadsheet'!G210*Maturity!G210,"")</f>
        <v/>
      </c>
      <c r="H210" s="3" t="str">
        <f>IF(ISNUMBER('Panel Spreadsheet'!H210),'Panel Spreadsheet'!H210*Maturity!H210,"")</f>
        <v/>
      </c>
      <c r="I210" s="3" t="str">
        <f>IF(ISNUMBER('Panel Spreadsheet'!I210),'Panel Spreadsheet'!I210*Maturity!I210,"")</f>
        <v/>
      </c>
      <c r="J210" s="3" t="str">
        <f>IF(ISNUMBER('Panel Spreadsheet'!J210),'Panel Spreadsheet'!J210*Maturity!J210,"")</f>
        <v/>
      </c>
      <c r="K210" s="3" t="str">
        <f>IF(ISNUMBER('Panel Spreadsheet'!K210),'Panel Spreadsheet'!K210*Maturity!K210,"")</f>
        <v/>
      </c>
      <c r="L210" s="3" t="str">
        <f>IF(ISNUMBER('Panel Spreadsheet'!L210),'Panel Spreadsheet'!L210*Maturity!L210,"")</f>
        <v/>
      </c>
      <c r="M210" s="3" t="str">
        <f>IF(ISNUMBER('Panel Spreadsheet'!M210),'Panel Spreadsheet'!M210*Maturity!M210,"")</f>
        <v/>
      </c>
      <c r="N210" s="3" t="str">
        <f>IF(ISNUMBER('Panel Spreadsheet'!N210),'Panel Spreadsheet'!N210*Maturity!N210,"")</f>
        <v/>
      </c>
      <c r="O210" s="3" t="str">
        <f>IF(ISNUMBER('Panel Spreadsheet'!O210),'Panel Spreadsheet'!O210*Maturity!O210,"")</f>
        <v/>
      </c>
      <c r="P210" s="3" t="str">
        <f>IF(ISNUMBER('Panel Spreadsheet'!P210),'Panel Spreadsheet'!P210*Maturity!P210,"")</f>
        <v/>
      </c>
      <c r="Q210" s="3" t="str">
        <f>IF(ISNUMBER('Panel Spreadsheet'!Q210),'Panel Spreadsheet'!Q210*Maturity!Q210,"")</f>
        <v/>
      </c>
      <c r="R210" s="3" t="str">
        <f>IF(ISNUMBER('Panel Spreadsheet'!R210),'Panel Spreadsheet'!R210*Maturity!R210,"")</f>
        <v/>
      </c>
      <c r="S210" s="3" t="str">
        <f>IF(ISNUMBER('Panel Spreadsheet'!S210),'Panel Spreadsheet'!S210*Maturity!S210,"")</f>
        <v/>
      </c>
      <c r="T210" s="3" t="str">
        <f>IF(ISNUMBER('Panel Spreadsheet'!T210),'Panel Spreadsheet'!T210*Maturity!T210,"")</f>
        <v/>
      </c>
      <c r="U210" s="3" t="str">
        <f>IF(ISNUMBER('Panel Spreadsheet'!U210),'Panel Spreadsheet'!U210*Maturity!U210,"")</f>
        <v/>
      </c>
      <c r="V210" s="3" t="str">
        <f>IF(ISNUMBER('Panel Spreadsheet'!V210),'Panel Spreadsheet'!V210*Maturity!V210,"")</f>
        <v/>
      </c>
      <c r="W210" s="3" t="str">
        <f>IF(ISNUMBER('Panel Spreadsheet'!W210),'Panel Spreadsheet'!W210*Maturity!W210,"")</f>
        <v/>
      </c>
      <c r="X210" s="3" t="str">
        <f>IF(ISNUMBER('Panel Spreadsheet'!X210),'Panel Spreadsheet'!X210*Maturity!X210,"")</f>
        <v/>
      </c>
      <c r="Y210" s="3" t="str">
        <f>IF(ISNUMBER('Panel Spreadsheet'!Y210),'Panel Spreadsheet'!Y210*Maturity!Y210,"")</f>
        <v/>
      </c>
      <c r="Z210" s="3" t="str">
        <f>IF(ISNUMBER('Panel Spreadsheet'!Z210),'Panel Spreadsheet'!Z210*Maturity!Z210,"")</f>
        <v/>
      </c>
      <c r="AA210" s="3" t="str">
        <f>IF(ISNUMBER('Panel Spreadsheet'!AA210),'Panel Spreadsheet'!AA210*Maturity!AA210,"")</f>
        <v/>
      </c>
      <c r="AB210" s="3" t="str">
        <f>IF(ISNUMBER('Panel Spreadsheet'!AB210),'Panel Spreadsheet'!AB210*Maturity!AB210,"")</f>
        <v/>
      </c>
      <c r="AC210" s="3" t="str">
        <f>IF(ISNUMBER('Panel Spreadsheet'!AC210),'Panel Spreadsheet'!AC210*Maturity!AC210,"")</f>
        <v/>
      </c>
      <c r="AD210" s="3" t="str">
        <f>IF(ISNUMBER('Panel Spreadsheet'!AD210),'Panel Spreadsheet'!AD210*Maturity!AD210,"")</f>
        <v/>
      </c>
      <c r="AE210" s="3" t="str">
        <f>IF(ISNUMBER('Panel Spreadsheet'!AE210),'Panel Spreadsheet'!AE210*Maturity!AE210,"")</f>
        <v/>
      </c>
      <c r="AF210" s="3" t="str">
        <f>IF(ISNUMBER('Panel Spreadsheet'!AF210),'Panel Spreadsheet'!AF210*Maturity!AF210,"")</f>
        <v/>
      </c>
      <c r="AG210" s="3" t="str">
        <f>IF(ISNUMBER('Panel Spreadsheet'!AG210),'Panel Spreadsheet'!AG210*Maturity!AG210,"")</f>
        <v/>
      </c>
      <c r="AH210" s="3" t="str">
        <f>IF(ISNUMBER('Panel Spreadsheet'!AH210),'Panel Spreadsheet'!AH210*Maturity!AH210,"")</f>
        <v/>
      </c>
      <c r="AI210" s="3" t="str">
        <f>IF(ISNUMBER('Panel Spreadsheet'!AI210),'Panel Spreadsheet'!AI210*Maturity!AI210,"")</f>
        <v/>
      </c>
      <c r="AJ210" s="3" t="str">
        <f>IF(ISNUMBER('Panel Spreadsheet'!AJ210),'Panel Spreadsheet'!AJ210*Maturity!AJ210,"")</f>
        <v/>
      </c>
      <c r="AK210" s="3" t="str">
        <f>IF(ISNUMBER('Panel Spreadsheet'!AK210),'Panel Spreadsheet'!AK210*Maturity!AK210,"")</f>
        <v/>
      </c>
      <c r="AL210" s="3" t="str">
        <f>IF(ISNUMBER('Panel Spreadsheet'!AL210),'Panel Spreadsheet'!AL210*Maturity!AL210,"")</f>
        <v/>
      </c>
      <c r="AM210" s="3" t="str">
        <f>IF(ISNUMBER('Panel Spreadsheet'!AM210),'Panel Spreadsheet'!AM210*Maturity!AM210,"")</f>
        <v/>
      </c>
      <c r="AN210" s="3" t="str">
        <f>IF(ISNUMBER('Panel Spreadsheet'!AN210),'Panel Spreadsheet'!AN210*Maturity!AN210,"")</f>
        <v/>
      </c>
      <c r="AO210" s="3" t="str">
        <f>IF(ISNUMBER('Panel Spreadsheet'!AO210),'Panel Spreadsheet'!AO210*Maturity!AO210,"")</f>
        <v/>
      </c>
      <c r="AP210" s="3" t="str">
        <f>IF(ISNUMBER('Panel Spreadsheet'!AP210),'Panel Spreadsheet'!AP210*Maturity!AP210,"")</f>
        <v/>
      </c>
      <c r="AQ210" s="3" t="str">
        <f>IF(ISNUMBER('Panel Spreadsheet'!AQ210),'Panel Spreadsheet'!AQ210*Maturity!AQ210,"")</f>
        <v/>
      </c>
      <c r="AR210" s="3" t="str">
        <f>IF(ISNUMBER('Panel Spreadsheet'!AR210),'Panel Spreadsheet'!AR210*Maturity!AR210,"")</f>
        <v/>
      </c>
      <c r="AS210" s="3" t="str">
        <f>IF(ISNUMBER('Panel Spreadsheet'!AS210),'Panel Spreadsheet'!AS210*Maturity!AS210,"")</f>
        <v/>
      </c>
      <c r="AT210" s="3" t="str">
        <f>IF(ISNUMBER('Panel Spreadsheet'!AT210),'Panel Spreadsheet'!AT210*Maturity!AT210,"")</f>
        <v/>
      </c>
      <c r="AU210" s="3">
        <f>IF(ISNUMBER('Panel Spreadsheet'!AU210),'Panel Spreadsheet'!AU210*Maturity!AU210,"")</f>
        <v>500</v>
      </c>
      <c r="AV210" s="3" t="str">
        <f>IF(ISNUMBER('Panel Spreadsheet'!AV210),'Panel Spreadsheet'!AV210*Maturity!AV210,"")</f>
        <v/>
      </c>
      <c r="AW210" s="3" t="str">
        <f>IF(ISNUMBER('Panel Spreadsheet'!AW210),'Panel Spreadsheet'!AW210*Maturity!AW210,"")</f>
        <v/>
      </c>
      <c r="AX210" s="3">
        <f>IF(ISNUMBER('Panel Spreadsheet'!AX210),'Panel Spreadsheet'!AX210*Maturity!AX210,"")</f>
        <v>500</v>
      </c>
      <c r="AY210" s="3" t="str">
        <f>IF(ISNUMBER('Panel Spreadsheet'!AY210),'Panel Spreadsheet'!AY210*Maturity!AY210,"")</f>
        <v/>
      </c>
      <c r="AZ210" s="3" t="str">
        <f>IF(ISNUMBER('Panel Spreadsheet'!AZ210),'Panel Spreadsheet'!AZ210*Maturity!AZ210,"")</f>
        <v/>
      </c>
      <c r="BA210" s="3" t="str">
        <f>IF(ISNUMBER('Panel Spreadsheet'!BA210),'Panel Spreadsheet'!BA210*Maturity!BA210,"")</f>
        <v/>
      </c>
      <c r="BB210" s="3" t="str">
        <f>IF(ISNUMBER('Panel Spreadsheet'!BB210),'Panel Spreadsheet'!BB210*Maturity!BB210,"")</f>
        <v/>
      </c>
      <c r="BC210" s="3">
        <f>IF(ISNUMBER('Panel Spreadsheet'!BC210),'Panel Spreadsheet'!BC210*Maturity!BC210,"")</f>
        <v>500</v>
      </c>
      <c r="BD210" s="3">
        <f>IF(ISNUMBER('Panel Spreadsheet'!BD210),'Panel Spreadsheet'!BD210*Maturity!BD210,"")</f>
        <v>100</v>
      </c>
      <c r="BE210" s="3" t="str">
        <f>IF(ISNUMBER('Panel Spreadsheet'!BE210),'Panel Spreadsheet'!BE210*Maturity!BE210,"")</f>
        <v/>
      </c>
      <c r="BF210" s="3" t="str">
        <f>IF(ISNUMBER('Panel Spreadsheet'!BF210),'Panel Spreadsheet'!BF210*Maturity!BF210,"")</f>
        <v/>
      </c>
      <c r="BG210" s="3" t="str">
        <f>IF(ISNUMBER('Panel Spreadsheet'!BG210),'Panel Spreadsheet'!BG210*Maturity!BG210,"")</f>
        <v/>
      </c>
      <c r="BH210" s="3" t="str">
        <f>IF(ISNUMBER('Panel Spreadsheet'!BH210),'Panel Spreadsheet'!BH210*Maturity!BH210,"")</f>
        <v/>
      </c>
      <c r="BI210" s="3" t="str">
        <f>IF(ISNUMBER('Panel Spreadsheet'!BI210),'Panel Spreadsheet'!BI210*Maturity!BI210,"")</f>
        <v/>
      </c>
      <c r="BJ210" s="3" t="str">
        <f>IF(ISNUMBER('Panel Spreadsheet'!BJ210),'Panel Spreadsheet'!BJ210*Maturity!BJ210,"")</f>
        <v/>
      </c>
      <c r="BK210" s="3" t="str">
        <f>IF(ISNUMBER('Panel Spreadsheet'!BK210),'Panel Spreadsheet'!BK210*Maturity!BK210,"")</f>
        <v/>
      </c>
      <c r="BL210" s="3" t="str">
        <f>IF(ISNUMBER('Panel Spreadsheet'!BL210),'Panel Spreadsheet'!BL210*Maturity!BL210,"")</f>
        <v/>
      </c>
      <c r="BM210" s="3" t="str">
        <f>IF(ISNUMBER('Panel Spreadsheet'!BM210),'Panel Spreadsheet'!BM210*Maturity!BM210,"")</f>
        <v/>
      </c>
    </row>
    <row r="211" spans="1:65" ht="29" x14ac:dyDescent="0.35">
      <c r="A211" s="46" t="s">
        <v>158</v>
      </c>
      <c r="B211" s="42" t="s">
        <v>165</v>
      </c>
      <c r="F211" s="3" t="str">
        <f>IF(ISNUMBER('Panel Spreadsheet'!F211),'Panel Spreadsheet'!F211*Maturity!F211,"")</f>
        <v/>
      </c>
      <c r="G211" s="3" t="str">
        <f>IF(ISNUMBER('Panel Spreadsheet'!G211),'Panel Spreadsheet'!G211*Maturity!G211,"")</f>
        <v/>
      </c>
      <c r="H211" s="3" t="str">
        <f>IF(ISNUMBER('Panel Spreadsheet'!H211),'Panel Spreadsheet'!H211*Maturity!H211,"")</f>
        <v/>
      </c>
      <c r="I211" s="3" t="str">
        <f>IF(ISNUMBER('Panel Spreadsheet'!I211),'Panel Spreadsheet'!I211*Maturity!I211,"")</f>
        <v/>
      </c>
      <c r="J211" s="3" t="str">
        <f>IF(ISNUMBER('Panel Spreadsheet'!J211),'Panel Spreadsheet'!J211*Maturity!J211,"")</f>
        <v/>
      </c>
      <c r="K211" s="3" t="str">
        <f>IF(ISNUMBER('Panel Spreadsheet'!K211),'Panel Spreadsheet'!K211*Maturity!K211,"")</f>
        <v/>
      </c>
      <c r="L211" s="3" t="str">
        <f>IF(ISNUMBER('Panel Spreadsheet'!L211),'Panel Spreadsheet'!L211*Maturity!L211,"")</f>
        <v/>
      </c>
      <c r="M211" s="3" t="str">
        <f>IF(ISNUMBER('Panel Spreadsheet'!M211),'Panel Spreadsheet'!M211*Maturity!M211,"")</f>
        <v/>
      </c>
      <c r="N211" s="3" t="str">
        <f>IF(ISNUMBER('Panel Spreadsheet'!N211),'Panel Spreadsheet'!N211*Maturity!N211,"")</f>
        <v/>
      </c>
      <c r="O211" s="3" t="str">
        <f>IF(ISNUMBER('Panel Spreadsheet'!O211),'Panel Spreadsheet'!O211*Maturity!O211,"")</f>
        <v/>
      </c>
      <c r="P211" s="3" t="str">
        <f>IF(ISNUMBER('Panel Spreadsheet'!P211),'Panel Spreadsheet'!P211*Maturity!P211,"")</f>
        <v/>
      </c>
      <c r="Q211" s="3" t="str">
        <f>IF(ISNUMBER('Panel Spreadsheet'!Q211),'Panel Spreadsheet'!Q211*Maturity!Q211,"")</f>
        <v/>
      </c>
      <c r="R211" s="3" t="str">
        <f>IF(ISNUMBER('Panel Spreadsheet'!R211),'Panel Spreadsheet'!R211*Maturity!R211,"")</f>
        <v/>
      </c>
      <c r="S211" s="3" t="str">
        <f>IF(ISNUMBER('Panel Spreadsheet'!S211),'Panel Spreadsheet'!S211*Maturity!S211,"")</f>
        <v/>
      </c>
      <c r="T211" s="3" t="str">
        <f>IF(ISNUMBER('Panel Spreadsheet'!T211),'Panel Spreadsheet'!T211*Maturity!T211,"")</f>
        <v/>
      </c>
      <c r="U211" s="3" t="str">
        <f>IF(ISNUMBER('Panel Spreadsheet'!U211),'Panel Spreadsheet'!U211*Maturity!U211,"")</f>
        <v/>
      </c>
      <c r="V211" s="3" t="str">
        <f>IF(ISNUMBER('Panel Spreadsheet'!V211),'Panel Spreadsheet'!V211*Maturity!V211,"")</f>
        <v/>
      </c>
      <c r="W211" s="3" t="str">
        <f>IF(ISNUMBER('Panel Spreadsheet'!W211),'Panel Spreadsheet'!W211*Maturity!W211,"")</f>
        <v/>
      </c>
      <c r="X211" s="3" t="str">
        <f>IF(ISNUMBER('Panel Spreadsheet'!X211),'Panel Spreadsheet'!X211*Maturity!X211,"")</f>
        <v/>
      </c>
      <c r="Y211" s="3" t="str">
        <f>IF(ISNUMBER('Panel Spreadsheet'!Y211),'Panel Spreadsheet'!Y211*Maturity!Y211,"")</f>
        <v/>
      </c>
      <c r="Z211" s="3" t="str">
        <f>IF(ISNUMBER('Panel Spreadsheet'!Z211),'Panel Spreadsheet'!Z211*Maturity!Z211,"")</f>
        <v/>
      </c>
      <c r="AA211" s="3" t="str">
        <f>IF(ISNUMBER('Panel Spreadsheet'!AA211),'Panel Spreadsheet'!AA211*Maturity!AA211,"")</f>
        <v/>
      </c>
      <c r="AB211" s="3" t="str">
        <f>IF(ISNUMBER('Panel Spreadsheet'!AB211),'Panel Spreadsheet'!AB211*Maturity!AB211,"")</f>
        <v/>
      </c>
      <c r="AC211" s="3" t="str">
        <f>IF(ISNUMBER('Panel Spreadsheet'!AC211),'Panel Spreadsheet'!AC211*Maturity!AC211,"")</f>
        <v/>
      </c>
      <c r="AD211" s="3" t="str">
        <f>IF(ISNUMBER('Panel Spreadsheet'!AD211),'Panel Spreadsheet'!AD211*Maturity!AD211,"")</f>
        <v/>
      </c>
      <c r="AE211" s="3" t="str">
        <f>IF(ISNUMBER('Panel Spreadsheet'!AE211),'Panel Spreadsheet'!AE211*Maturity!AE211,"")</f>
        <v/>
      </c>
      <c r="AF211" s="3" t="str">
        <f>IF(ISNUMBER('Panel Spreadsheet'!AF211),'Panel Spreadsheet'!AF211*Maturity!AF211,"")</f>
        <v/>
      </c>
      <c r="AG211" s="3" t="str">
        <f>IF(ISNUMBER('Panel Spreadsheet'!AG211),'Panel Spreadsheet'!AG211*Maturity!AG211,"")</f>
        <v/>
      </c>
      <c r="AH211" s="3" t="str">
        <f>IF(ISNUMBER('Panel Spreadsheet'!AH211),'Panel Spreadsheet'!AH211*Maturity!AH211,"")</f>
        <v/>
      </c>
      <c r="AI211" s="3" t="str">
        <f>IF(ISNUMBER('Panel Spreadsheet'!AI211),'Panel Spreadsheet'!AI211*Maturity!AI211,"")</f>
        <v/>
      </c>
      <c r="AJ211" s="3" t="str">
        <f>IF(ISNUMBER('Panel Spreadsheet'!AJ211),'Panel Spreadsheet'!AJ211*Maturity!AJ211,"")</f>
        <v/>
      </c>
      <c r="AK211" s="3" t="str">
        <f>IF(ISNUMBER('Panel Spreadsheet'!AK211),'Panel Spreadsheet'!AK211*Maturity!AK211,"")</f>
        <v/>
      </c>
      <c r="AL211" s="3" t="str">
        <f>IF(ISNUMBER('Panel Spreadsheet'!AL211),'Panel Spreadsheet'!AL211*Maturity!AL211,"")</f>
        <v/>
      </c>
      <c r="AM211" s="3" t="str">
        <f>IF(ISNUMBER('Panel Spreadsheet'!AM211),'Panel Spreadsheet'!AM211*Maturity!AM211,"")</f>
        <v/>
      </c>
      <c r="AN211" s="3" t="str">
        <f>IF(ISNUMBER('Panel Spreadsheet'!AN211),'Panel Spreadsheet'!AN211*Maturity!AN211,"")</f>
        <v/>
      </c>
      <c r="AO211" s="3" t="str">
        <f>IF(ISNUMBER('Panel Spreadsheet'!AO211),'Panel Spreadsheet'!AO211*Maturity!AO211,"")</f>
        <v/>
      </c>
      <c r="AP211" s="3" t="str">
        <f>IF(ISNUMBER('Panel Spreadsheet'!AP211),'Panel Spreadsheet'!AP211*Maturity!AP211,"")</f>
        <v/>
      </c>
      <c r="AQ211" s="3" t="str">
        <f>IF(ISNUMBER('Panel Spreadsheet'!AQ211),'Panel Spreadsheet'!AQ211*Maturity!AQ211,"")</f>
        <v/>
      </c>
      <c r="AR211" s="3" t="str">
        <f>IF(ISNUMBER('Panel Spreadsheet'!AR211),'Panel Spreadsheet'!AR211*Maturity!AR211,"")</f>
        <v/>
      </c>
      <c r="AS211" s="3" t="str">
        <f>IF(ISNUMBER('Panel Spreadsheet'!AS211),'Panel Spreadsheet'!AS211*Maturity!AS211,"")</f>
        <v/>
      </c>
      <c r="AT211" s="3" t="str">
        <f>IF(ISNUMBER('Panel Spreadsheet'!AT211),'Panel Spreadsheet'!AT211*Maturity!AT211,"")</f>
        <v/>
      </c>
      <c r="AU211" s="3" t="str">
        <f>IF(ISNUMBER('Panel Spreadsheet'!AU211),'Panel Spreadsheet'!AU211*Maturity!AU211,"")</f>
        <v/>
      </c>
      <c r="AV211" s="3" t="str">
        <f>IF(ISNUMBER('Panel Spreadsheet'!AV211),'Panel Spreadsheet'!AV211*Maturity!AV211,"")</f>
        <v/>
      </c>
      <c r="AW211" s="3" t="str">
        <f>IF(ISNUMBER('Panel Spreadsheet'!AW211),'Panel Spreadsheet'!AW211*Maturity!AW211,"")</f>
        <v/>
      </c>
      <c r="AX211" s="3" t="str">
        <f>IF(ISNUMBER('Panel Spreadsheet'!AX211),'Panel Spreadsheet'!AX211*Maturity!AX211,"")</f>
        <v/>
      </c>
      <c r="AY211" s="3" t="str">
        <f>IF(ISNUMBER('Panel Spreadsheet'!AY211),'Panel Spreadsheet'!AY211*Maturity!AY211,"")</f>
        <v/>
      </c>
      <c r="AZ211" s="3" t="str">
        <f>IF(ISNUMBER('Panel Spreadsheet'!AZ211),'Panel Spreadsheet'!AZ211*Maturity!AZ211,"")</f>
        <v/>
      </c>
      <c r="BA211" s="3" t="str">
        <f>IF(ISNUMBER('Panel Spreadsheet'!BA211),'Panel Spreadsheet'!BA211*Maturity!BA211,"")</f>
        <v/>
      </c>
      <c r="BB211" s="3" t="str">
        <f>IF(ISNUMBER('Panel Spreadsheet'!BB211),'Panel Spreadsheet'!BB211*Maturity!BB211,"")</f>
        <v/>
      </c>
      <c r="BC211" s="3" t="str">
        <f>IF(ISNUMBER('Panel Spreadsheet'!BC211),'Panel Spreadsheet'!BC211*Maturity!BC211,"")</f>
        <v/>
      </c>
      <c r="BD211" s="3" t="str">
        <f>IF(ISNUMBER('Panel Spreadsheet'!BD211),'Panel Spreadsheet'!BD211*Maturity!BD211,"")</f>
        <v/>
      </c>
      <c r="BE211" s="3" t="str">
        <f>IF(ISNUMBER('Panel Spreadsheet'!BE211),'Panel Spreadsheet'!BE211*Maturity!BE211,"")</f>
        <v/>
      </c>
      <c r="BF211" s="3" t="str">
        <f>IF(ISNUMBER('Panel Spreadsheet'!BF211),'Panel Spreadsheet'!BF211*Maturity!BF211,"")</f>
        <v/>
      </c>
      <c r="BG211" s="3" t="str">
        <f>IF(ISNUMBER('Panel Spreadsheet'!BG211),'Panel Spreadsheet'!BG211*Maturity!BG211,"")</f>
        <v/>
      </c>
      <c r="BH211" s="3" t="str">
        <f>IF(ISNUMBER('Panel Spreadsheet'!BH211),'Panel Spreadsheet'!BH211*Maturity!BH211,"")</f>
        <v/>
      </c>
      <c r="BI211" s="3" t="str">
        <f>IF(ISNUMBER('Panel Spreadsheet'!BI211),'Panel Spreadsheet'!BI211*Maturity!BI211,"")</f>
        <v/>
      </c>
      <c r="BJ211" s="3" t="str">
        <f>IF(ISNUMBER('Panel Spreadsheet'!BJ211),'Panel Spreadsheet'!BJ211*Maturity!BJ211,"")</f>
        <v/>
      </c>
      <c r="BK211" s="3" t="str">
        <f>IF(ISNUMBER('Panel Spreadsheet'!BK211),'Panel Spreadsheet'!BK211*Maturity!BK211,"")</f>
        <v/>
      </c>
      <c r="BL211" s="3" t="str">
        <f>IF(ISNUMBER('Panel Spreadsheet'!BL211),'Panel Spreadsheet'!BL211*Maturity!BL211,"")</f>
        <v/>
      </c>
      <c r="BM211" s="3">
        <f>IF(ISNUMBER('Panel Spreadsheet'!BM211),'Panel Spreadsheet'!BM211*Maturity!BM211,"")</f>
        <v>40000</v>
      </c>
    </row>
    <row r="212" spans="1:65" x14ac:dyDescent="0.35">
      <c r="A212" s="46" t="s">
        <v>159</v>
      </c>
      <c r="B212" s="42" t="s">
        <v>117</v>
      </c>
      <c r="F212" s="3" t="str">
        <f>IF(ISNUMBER('Panel Spreadsheet'!F212),'Panel Spreadsheet'!F212*Maturity!F212,"")</f>
        <v/>
      </c>
      <c r="G212" s="3" t="str">
        <f>IF(ISNUMBER('Panel Spreadsheet'!G212),'Panel Spreadsheet'!G212*Maturity!G212,"")</f>
        <v/>
      </c>
      <c r="H212" s="3" t="str">
        <f>IF(ISNUMBER('Panel Spreadsheet'!H212),'Panel Spreadsheet'!H212*Maturity!H212,"")</f>
        <v/>
      </c>
      <c r="I212" s="3" t="str">
        <f>IF(ISNUMBER('Panel Spreadsheet'!I212),'Panel Spreadsheet'!I212*Maturity!I212,"")</f>
        <v/>
      </c>
      <c r="J212" s="3" t="str">
        <f>IF(ISNUMBER('Panel Spreadsheet'!J212),'Panel Spreadsheet'!J212*Maturity!J212,"")</f>
        <v/>
      </c>
      <c r="K212" s="3" t="str">
        <f>IF(ISNUMBER('Panel Spreadsheet'!K212),'Panel Spreadsheet'!K212*Maturity!K212,"")</f>
        <v/>
      </c>
      <c r="L212" s="3" t="str">
        <f>IF(ISNUMBER('Panel Spreadsheet'!L212),'Panel Spreadsheet'!L212*Maturity!L212,"")</f>
        <v/>
      </c>
      <c r="M212" s="3" t="str">
        <f>IF(ISNUMBER('Panel Spreadsheet'!M212),'Panel Spreadsheet'!M212*Maturity!M212,"")</f>
        <v/>
      </c>
      <c r="N212" s="3" t="str">
        <f>IF(ISNUMBER('Panel Spreadsheet'!N212),'Panel Spreadsheet'!N212*Maturity!N212,"")</f>
        <v/>
      </c>
      <c r="O212" s="3" t="str">
        <f>IF(ISNUMBER('Panel Spreadsheet'!O212),'Panel Spreadsheet'!O212*Maturity!O212,"")</f>
        <v/>
      </c>
      <c r="P212" s="3" t="str">
        <f>IF(ISNUMBER('Panel Spreadsheet'!P212),'Panel Spreadsheet'!P212*Maturity!P212,"")</f>
        <v/>
      </c>
      <c r="Q212" s="3" t="str">
        <f>IF(ISNUMBER('Panel Spreadsheet'!Q212),'Panel Spreadsheet'!Q212*Maturity!Q212,"")</f>
        <v/>
      </c>
      <c r="R212" s="3" t="str">
        <f>IF(ISNUMBER('Panel Spreadsheet'!R212),'Panel Spreadsheet'!R212*Maturity!R212,"")</f>
        <v/>
      </c>
      <c r="S212" s="3" t="str">
        <f>IF(ISNUMBER('Panel Spreadsheet'!S212),'Panel Spreadsheet'!S212*Maturity!S212,"")</f>
        <v/>
      </c>
      <c r="T212" s="3" t="str">
        <f>IF(ISNUMBER('Panel Spreadsheet'!T212),'Panel Spreadsheet'!T212*Maturity!T212,"")</f>
        <v/>
      </c>
      <c r="U212" s="3" t="str">
        <f>IF(ISNUMBER('Panel Spreadsheet'!U212),'Panel Spreadsheet'!U212*Maturity!U212,"")</f>
        <v/>
      </c>
      <c r="V212" s="3" t="str">
        <f>IF(ISNUMBER('Panel Spreadsheet'!V212),'Panel Spreadsheet'!V212*Maturity!V212,"")</f>
        <v/>
      </c>
      <c r="W212" s="3" t="str">
        <f>IF(ISNUMBER('Panel Spreadsheet'!W212),'Panel Spreadsheet'!W212*Maturity!W212,"")</f>
        <v/>
      </c>
      <c r="X212" s="3" t="str">
        <f>IF(ISNUMBER('Panel Spreadsheet'!X212),'Panel Spreadsheet'!X212*Maturity!X212,"")</f>
        <v/>
      </c>
      <c r="Y212" s="3" t="str">
        <f>IF(ISNUMBER('Panel Spreadsheet'!Y212),'Panel Spreadsheet'!Y212*Maturity!Y212,"")</f>
        <v/>
      </c>
      <c r="Z212" s="3" t="str">
        <f>IF(ISNUMBER('Panel Spreadsheet'!Z212),'Panel Spreadsheet'!Z212*Maturity!Z212,"")</f>
        <v/>
      </c>
      <c r="AA212" s="3" t="str">
        <f>IF(ISNUMBER('Panel Spreadsheet'!AA212),'Panel Spreadsheet'!AA212*Maturity!AA212,"")</f>
        <v/>
      </c>
      <c r="AB212" s="3" t="str">
        <f>IF(ISNUMBER('Panel Spreadsheet'!AB212),'Panel Spreadsheet'!AB212*Maturity!AB212,"")</f>
        <v/>
      </c>
      <c r="AC212" s="3">
        <f>IF(ISNUMBER('Panel Spreadsheet'!AC212),'Panel Spreadsheet'!AC212*Maturity!AC212,"")</f>
        <v>7000</v>
      </c>
      <c r="AD212" s="3" t="str">
        <f>IF(ISNUMBER('Panel Spreadsheet'!AD212),'Panel Spreadsheet'!AD212*Maturity!AD212,"")</f>
        <v/>
      </c>
      <c r="AE212" s="3" t="str">
        <f>IF(ISNUMBER('Panel Spreadsheet'!AE212),'Panel Spreadsheet'!AE212*Maturity!AE212,"")</f>
        <v/>
      </c>
      <c r="AF212" s="3">
        <f>IF(ISNUMBER('Panel Spreadsheet'!AF212),'Panel Spreadsheet'!AF212*Maturity!AF212,"")</f>
        <v>3500</v>
      </c>
      <c r="AG212" s="3" t="str">
        <f>IF(ISNUMBER('Panel Spreadsheet'!AG212),'Panel Spreadsheet'!AG212*Maturity!AG212,"")</f>
        <v/>
      </c>
      <c r="AH212" s="3">
        <f>IF(ISNUMBER('Panel Spreadsheet'!AH212),'Panel Spreadsheet'!AH212*Maturity!AH212,"")</f>
        <v>20000</v>
      </c>
      <c r="AI212" s="3">
        <f>IF(ISNUMBER('Panel Spreadsheet'!AI212),'Panel Spreadsheet'!AI212*Maturity!AI212,"")</f>
        <v>20000</v>
      </c>
      <c r="AJ212" s="3">
        <f>IF(ISNUMBER('Panel Spreadsheet'!AJ212),'Panel Spreadsheet'!AJ212*Maturity!AJ212,"")</f>
        <v>20000</v>
      </c>
      <c r="AK212" s="3">
        <f>IF(ISNUMBER('Panel Spreadsheet'!AK212),'Panel Spreadsheet'!AK212*Maturity!AK212,"")</f>
        <v>20000</v>
      </c>
      <c r="AL212" s="3">
        <f>IF(ISNUMBER('Panel Spreadsheet'!AL212),'Panel Spreadsheet'!AL212*Maturity!AL212,"")</f>
        <v>11000</v>
      </c>
      <c r="AM212" s="3">
        <f>IF(ISNUMBER('Panel Spreadsheet'!AM212),'Panel Spreadsheet'!AM212*Maturity!AM212,"")</f>
        <v>30000</v>
      </c>
      <c r="AN212" s="3">
        <f>IF(ISNUMBER('Panel Spreadsheet'!AN212),'Panel Spreadsheet'!AN212*Maturity!AN212,"")</f>
        <v>30000</v>
      </c>
      <c r="AO212" s="3">
        <f>IF(ISNUMBER('Panel Spreadsheet'!AO212),'Panel Spreadsheet'!AO212*Maturity!AO212,"")</f>
        <v>60000</v>
      </c>
      <c r="AP212" s="3">
        <f>IF(ISNUMBER('Panel Spreadsheet'!AP212),'Panel Spreadsheet'!AP212*Maturity!AP212,"")</f>
        <v>60000</v>
      </c>
      <c r="AQ212" s="3">
        <f>IF(ISNUMBER('Panel Spreadsheet'!AQ212),'Panel Spreadsheet'!AQ212*Maturity!AQ212,"")</f>
        <v>60000</v>
      </c>
      <c r="AR212" s="3" t="str">
        <f>IF(ISNUMBER('Panel Spreadsheet'!AR212),'Panel Spreadsheet'!AR212*Maturity!AR212,"")</f>
        <v/>
      </c>
      <c r="AS212" s="3" t="str">
        <f>IF(ISNUMBER('Panel Spreadsheet'!AS212),'Panel Spreadsheet'!AS212*Maturity!AS212,"")</f>
        <v/>
      </c>
      <c r="AT212" s="3" t="str">
        <f>IF(ISNUMBER('Panel Spreadsheet'!AT212),'Panel Spreadsheet'!AT212*Maturity!AT212,"")</f>
        <v/>
      </c>
      <c r="AU212" s="3" t="str">
        <f>IF(ISNUMBER('Panel Spreadsheet'!AU212),'Panel Spreadsheet'!AU212*Maturity!AU212,"")</f>
        <v/>
      </c>
      <c r="AV212" s="3" t="str">
        <f>IF(ISNUMBER('Panel Spreadsheet'!AV212),'Panel Spreadsheet'!AV212*Maturity!AV212,"")</f>
        <v/>
      </c>
      <c r="AW212" s="3" t="str">
        <f>IF(ISNUMBER('Panel Spreadsheet'!AW212),'Panel Spreadsheet'!AW212*Maturity!AW212,"")</f>
        <v/>
      </c>
      <c r="AX212" s="3" t="str">
        <f>IF(ISNUMBER('Panel Spreadsheet'!AX212),'Panel Spreadsheet'!AX212*Maturity!AX212,"")</f>
        <v/>
      </c>
      <c r="AY212" s="3" t="str">
        <f>IF(ISNUMBER('Panel Spreadsheet'!AY212),'Panel Spreadsheet'!AY212*Maturity!AY212,"")</f>
        <v/>
      </c>
      <c r="AZ212" s="3" t="str">
        <f>IF(ISNUMBER('Panel Spreadsheet'!AZ212),'Panel Spreadsheet'!AZ212*Maturity!AZ212,"")</f>
        <v/>
      </c>
      <c r="BA212" s="3" t="str">
        <f>IF(ISNUMBER('Panel Spreadsheet'!BA212),'Panel Spreadsheet'!BA212*Maturity!BA212,"")</f>
        <v/>
      </c>
      <c r="BB212" s="3" t="str">
        <f>IF(ISNUMBER('Panel Spreadsheet'!BB212),'Panel Spreadsheet'!BB212*Maturity!BB212,"")</f>
        <v/>
      </c>
      <c r="BC212" s="3" t="str">
        <f>IF(ISNUMBER('Panel Spreadsheet'!BC212),'Panel Spreadsheet'!BC212*Maturity!BC212,"")</f>
        <v/>
      </c>
      <c r="BD212" s="3" t="str">
        <f>IF(ISNUMBER('Panel Spreadsheet'!BD212),'Panel Spreadsheet'!BD212*Maturity!BD212,"")</f>
        <v/>
      </c>
      <c r="BE212" s="3" t="str">
        <f>IF(ISNUMBER('Panel Spreadsheet'!BE212),'Panel Spreadsheet'!BE212*Maturity!BE212,"")</f>
        <v/>
      </c>
      <c r="BF212" s="3" t="str">
        <f>IF(ISNUMBER('Panel Spreadsheet'!BF212),'Panel Spreadsheet'!BF212*Maturity!BF212,"")</f>
        <v/>
      </c>
      <c r="BG212" s="3" t="str">
        <f>IF(ISNUMBER('Panel Spreadsheet'!BG212),'Panel Spreadsheet'!BG212*Maturity!BG212,"")</f>
        <v/>
      </c>
      <c r="BH212" s="3" t="str">
        <f>IF(ISNUMBER('Panel Spreadsheet'!BH212),'Panel Spreadsheet'!BH212*Maturity!BH212,"")</f>
        <v/>
      </c>
      <c r="BI212" s="3" t="str">
        <f>IF(ISNUMBER('Panel Spreadsheet'!BI212),'Panel Spreadsheet'!BI212*Maturity!BI212,"")</f>
        <v/>
      </c>
      <c r="BJ212" s="3" t="str">
        <f>IF(ISNUMBER('Panel Spreadsheet'!BJ212),'Panel Spreadsheet'!BJ212*Maturity!BJ212,"")</f>
        <v/>
      </c>
      <c r="BK212" s="3" t="str">
        <f>IF(ISNUMBER('Panel Spreadsheet'!BK212),'Panel Spreadsheet'!BK212*Maturity!BK212,"")</f>
        <v/>
      </c>
      <c r="BL212" s="3" t="str">
        <f>IF(ISNUMBER('Panel Spreadsheet'!BL212),'Panel Spreadsheet'!BL212*Maturity!BL212,"")</f>
        <v/>
      </c>
      <c r="BM212" s="3" t="str">
        <f>IF(ISNUMBER('Panel Spreadsheet'!BM212),'Panel Spreadsheet'!BM212*Maturity!BM212,"")</f>
        <v/>
      </c>
    </row>
    <row r="213" spans="1:65" ht="29" x14ac:dyDescent="0.35">
      <c r="A213" s="46" t="s">
        <v>160</v>
      </c>
      <c r="B213" s="42" t="s">
        <v>165</v>
      </c>
      <c r="F213" s="3">
        <f>IF(ISNUMBER('Panel Spreadsheet'!F213),'Panel Spreadsheet'!F213*Maturity!F213,"")</f>
        <v>1466.4807916666666</v>
      </c>
      <c r="G213" s="3" t="str">
        <f>IF(ISNUMBER('Panel Spreadsheet'!G213),'Panel Spreadsheet'!G213*Maturity!G213,"")</f>
        <v/>
      </c>
      <c r="H213" s="3" t="str">
        <f>IF(ISNUMBER('Panel Spreadsheet'!H213),'Panel Spreadsheet'!H213*Maturity!H213,"")</f>
        <v/>
      </c>
      <c r="I213" s="3" t="str">
        <f>IF(ISNUMBER('Panel Spreadsheet'!I213),'Panel Spreadsheet'!I213*Maturity!I213,"")</f>
        <v/>
      </c>
      <c r="J213" s="3" t="str">
        <f>IF(ISNUMBER('Panel Spreadsheet'!J213),'Panel Spreadsheet'!J213*Maturity!J213,"")</f>
        <v/>
      </c>
      <c r="K213" s="3" t="str">
        <f>IF(ISNUMBER('Panel Spreadsheet'!K213),'Panel Spreadsheet'!K213*Maturity!K213,"")</f>
        <v/>
      </c>
      <c r="L213" s="3" t="str">
        <f>IF(ISNUMBER('Panel Spreadsheet'!L213),'Panel Spreadsheet'!L213*Maturity!L213,"")</f>
        <v/>
      </c>
      <c r="M213" s="3" t="str">
        <f>IF(ISNUMBER('Panel Spreadsheet'!M213),'Panel Spreadsheet'!M213*Maturity!M213,"")</f>
        <v/>
      </c>
      <c r="N213" s="3" t="str">
        <f>IF(ISNUMBER('Panel Spreadsheet'!N213),'Panel Spreadsheet'!N213*Maturity!N213,"")</f>
        <v/>
      </c>
      <c r="O213" s="3" t="str">
        <f>IF(ISNUMBER('Panel Spreadsheet'!O213),'Panel Spreadsheet'!O213*Maturity!O213,"")</f>
        <v/>
      </c>
      <c r="P213" s="3" t="str">
        <f>IF(ISNUMBER('Panel Spreadsheet'!P213),'Panel Spreadsheet'!P213*Maturity!P213,"")</f>
        <v/>
      </c>
      <c r="Q213" s="3" t="str">
        <f>IF(ISNUMBER('Panel Spreadsheet'!Q213),'Panel Spreadsheet'!Q213*Maturity!Q213,"")</f>
        <v/>
      </c>
      <c r="R213" s="3" t="str">
        <f>IF(ISNUMBER('Panel Spreadsheet'!R213),'Panel Spreadsheet'!R213*Maturity!R213,"")</f>
        <v/>
      </c>
      <c r="S213" s="3" t="str">
        <f>IF(ISNUMBER('Panel Spreadsheet'!S213),'Panel Spreadsheet'!S213*Maturity!S213,"")</f>
        <v/>
      </c>
      <c r="T213" s="3" t="str">
        <f>IF(ISNUMBER('Panel Spreadsheet'!T213),'Panel Spreadsheet'!T213*Maturity!T213,"")</f>
        <v/>
      </c>
      <c r="U213" s="3" t="str">
        <f>IF(ISNUMBER('Panel Spreadsheet'!U213),'Panel Spreadsheet'!U213*Maturity!U213,"")</f>
        <v/>
      </c>
      <c r="V213" s="3" t="str">
        <f>IF(ISNUMBER('Panel Spreadsheet'!V213),'Panel Spreadsheet'!V213*Maturity!V213,"")</f>
        <v/>
      </c>
      <c r="W213" s="3" t="str">
        <f>IF(ISNUMBER('Panel Spreadsheet'!W213),'Panel Spreadsheet'!W213*Maturity!W213,"")</f>
        <v/>
      </c>
      <c r="X213" s="3" t="str">
        <f>IF(ISNUMBER('Panel Spreadsheet'!X213),'Panel Spreadsheet'!X213*Maturity!X213,"")</f>
        <v/>
      </c>
      <c r="Y213" s="3" t="str">
        <f>IF(ISNUMBER('Panel Spreadsheet'!Y213),'Panel Spreadsheet'!Y213*Maturity!Y213,"")</f>
        <v/>
      </c>
      <c r="Z213" s="3" t="str">
        <f>IF(ISNUMBER('Panel Spreadsheet'!Z213),'Panel Spreadsheet'!Z213*Maturity!Z213,"")</f>
        <v/>
      </c>
      <c r="AA213" s="3" t="str">
        <f>IF(ISNUMBER('Panel Spreadsheet'!AA213),'Panel Spreadsheet'!AA213*Maturity!AA213,"")</f>
        <v/>
      </c>
      <c r="AB213" s="3" t="str">
        <f>IF(ISNUMBER('Panel Spreadsheet'!AB213),'Panel Spreadsheet'!AB213*Maturity!AB213,"")</f>
        <v/>
      </c>
      <c r="AC213" s="3" t="str">
        <f>IF(ISNUMBER('Panel Spreadsheet'!AC213),'Panel Spreadsheet'!AC213*Maturity!AC213,"")</f>
        <v/>
      </c>
      <c r="AD213" s="3" t="str">
        <f>IF(ISNUMBER('Panel Spreadsheet'!AD213),'Panel Spreadsheet'!AD213*Maturity!AD213,"")</f>
        <v/>
      </c>
      <c r="AE213" s="3" t="str">
        <f>IF(ISNUMBER('Panel Spreadsheet'!AE213),'Panel Spreadsheet'!AE213*Maturity!AE213,"")</f>
        <v/>
      </c>
      <c r="AF213" s="3" t="str">
        <f>IF(ISNUMBER('Panel Spreadsheet'!AF213),'Panel Spreadsheet'!AF213*Maturity!AF213,"")</f>
        <v/>
      </c>
      <c r="AG213" s="3" t="str">
        <f>IF(ISNUMBER('Panel Spreadsheet'!AG213),'Panel Spreadsheet'!AG213*Maturity!AG213,"")</f>
        <v/>
      </c>
      <c r="AH213" s="3" t="str">
        <f>IF(ISNUMBER('Panel Spreadsheet'!AH213),'Panel Spreadsheet'!AH213*Maturity!AH213,"")</f>
        <v/>
      </c>
      <c r="AI213" s="3" t="str">
        <f>IF(ISNUMBER('Panel Spreadsheet'!AI213),'Panel Spreadsheet'!AI213*Maturity!AI213,"")</f>
        <v/>
      </c>
      <c r="AJ213" s="3" t="str">
        <f>IF(ISNUMBER('Panel Spreadsheet'!AJ213),'Panel Spreadsheet'!AJ213*Maturity!AJ213,"")</f>
        <v/>
      </c>
      <c r="AK213" s="3" t="str">
        <f>IF(ISNUMBER('Panel Spreadsheet'!AK213),'Panel Spreadsheet'!AK213*Maturity!AK213,"")</f>
        <v/>
      </c>
      <c r="AL213" s="3" t="str">
        <f>IF(ISNUMBER('Panel Spreadsheet'!AL213),'Panel Spreadsheet'!AL213*Maturity!AL213,"")</f>
        <v/>
      </c>
      <c r="AM213" s="3" t="str">
        <f>IF(ISNUMBER('Panel Spreadsheet'!AM213),'Panel Spreadsheet'!AM213*Maturity!AM213,"")</f>
        <v/>
      </c>
      <c r="AN213" s="3" t="str">
        <f>IF(ISNUMBER('Panel Spreadsheet'!AN213),'Panel Spreadsheet'!AN213*Maturity!AN213,"")</f>
        <v/>
      </c>
      <c r="AO213" s="3" t="str">
        <f>IF(ISNUMBER('Panel Spreadsheet'!AO213),'Panel Spreadsheet'!AO213*Maturity!AO213,"")</f>
        <v/>
      </c>
      <c r="AP213" s="3" t="str">
        <f>IF(ISNUMBER('Panel Spreadsheet'!AP213),'Panel Spreadsheet'!AP213*Maturity!AP213,"")</f>
        <v/>
      </c>
      <c r="AQ213" s="3" t="str">
        <f>IF(ISNUMBER('Panel Spreadsheet'!AQ213),'Panel Spreadsheet'!AQ213*Maturity!AQ213,"")</f>
        <v/>
      </c>
      <c r="AR213" s="3" t="str">
        <f>IF(ISNUMBER('Panel Spreadsheet'!AR213),'Panel Spreadsheet'!AR213*Maturity!AR213,"")</f>
        <v/>
      </c>
      <c r="AS213" s="3" t="str">
        <f>IF(ISNUMBER('Panel Spreadsheet'!AS213),'Panel Spreadsheet'!AS213*Maturity!AS213,"")</f>
        <v/>
      </c>
      <c r="AT213" s="3" t="str">
        <f>IF(ISNUMBER('Panel Spreadsheet'!AT213),'Panel Spreadsheet'!AT213*Maturity!AT213,"")</f>
        <v/>
      </c>
      <c r="AU213" s="3" t="str">
        <f>IF(ISNUMBER('Panel Spreadsheet'!AU213),'Panel Spreadsheet'!AU213*Maturity!AU213,"")</f>
        <v/>
      </c>
      <c r="AV213" s="3" t="str">
        <f>IF(ISNUMBER('Panel Spreadsheet'!AV213),'Panel Spreadsheet'!AV213*Maturity!AV213,"")</f>
        <v/>
      </c>
      <c r="AW213" s="3" t="str">
        <f>IF(ISNUMBER('Panel Spreadsheet'!AW213),'Panel Spreadsheet'!AW213*Maturity!AW213,"")</f>
        <v/>
      </c>
      <c r="AX213" s="3" t="str">
        <f>IF(ISNUMBER('Panel Spreadsheet'!AX213),'Panel Spreadsheet'!AX213*Maturity!AX213,"")</f>
        <v/>
      </c>
      <c r="AY213" s="3" t="str">
        <f>IF(ISNUMBER('Panel Spreadsheet'!AY213),'Panel Spreadsheet'!AY213*Maturity!AY213,"")</f>
        <v/>
      </c>
      <c r="AZ213" s="3" t="str">
        <f>IF(ISNUMBER('Panel Spreadsheet'!AZ213),'Panel Spreadsheet'!AZ213*Maturity!AZ213,"")</f>
        <v/>
      </c>
      <c r="BA213" s="3" t="str">
        <f>IF(ISNUMBER('Panel Spreadsheet'!BA213),'Panel Spreadsheet'!BA213*Maturity!BA213,"")</f>
        <v/>
      </c>
      <c r="BB213" s="3" t="str">
        <f>IF(ISNUMBER('Panel Spreadsheet'!BB213),'Panel Spreadsheet'!BB213*Maturity!BB213,"")</f>
        <v/>
      </c>
      <c r="BC213" s="3" t="str">
        <f>IF(ISNUMBER('Panel Spreadsheet'!BC213),'Panel Spreadsheet'!BC213*Maturity!BC213,"")</f>
        <v/>
      </c>
      <c r="BD213" s="3" t="str">
        <f>IF(ISNUMBER('Panel Spreadsheet'!BD213),'Panel Spreadsheet'!BD213*Maturity!BD213,"")</f>
        <v/>
      </c>
      <c r="BE213" s="3" t="str">
        <f>IF(ISNUMBER('Panel Spreadsheet'!BE213),'Panel Spreadsheet'!BE213*Maturity!BE213,"")</f>
        <v/>
      </c>
      <c r="BF213" s="3" t="str">
        <f>IF(ISNUMBER('Panel Spreadsheet'!BF213),'Panel Spreadsheet'!BF213*Maturity!BF213,"")</f>
        <v/>
      </c>
      <c r="BG213" s="3" t="str">
        <f>IF(ISNUMBER('Panel Spreadsheet'!BG213),'Panel Spreadsheet'!BG213*Maturity!BG213,"")</f>
        <v/>
      </c>
      <c r="BH213" s="3" t="str">
        <f>IF(ISNUMBER('Panel Spreadsheet'!BH213),'Panel Spreadsheet'!BH213*Maturity!BH213,"")</f>
        <v/>
      </c>
      <c r="BI213" s="3" t="str">
        <f>IF(ISNUMBER('Panel Spreadsheet'!BI213),'Panel Spreadsheet'!BI213*Maturity!BI213,"")</f>
        <v/>
      </c>
      <c r="BJ213" s="3" t="str">
        <f>IF(ISNUMBER('Panel Spreadsheet'!BJ213),'Panel Spreadsheet'!BJ213*Maturity!BJ213,"")</f>
        <v/>
      </c>
      <c r="BK213" s="3" t="str">
        <f>IF(ISNUMBER('Panel Spreadsheet'!BK213),'Panel Spreadsheet'!BK213*Maturity!BK213,"")</f>
        <v/>
      </c>
      <c r="BL213" s="3" t="str">
        <f>IF(ISNUMBER('Panel Spreadsheet'!BL213),'Panel Spreadsheet'!BL213*Maturity!BL213,"")</f>
        <v/>
      </c>
      <c r="BM213" s="3" t="str">
        <f>IF(ISNUMBER('Panel Spreadsheet'!BM213),'Panel Spreadsheet'!BM213*Maturity!BM213,"")</f>
        <v/>
      </c>
    </row>
    <row r="214" spans="1:65" x14ac:dyDescent="0.35">
      <c r="A214" s="46" t="s">
        <v>161</v>
      </c>
      <c r="B214" s="42" t="s">
        <v>125</v>
      </c>
      <c r="F214" s="3">
        <f>IF(ISNUMBER('Panel Spreadsheet'!F214),'Panel Spreadsheet'!F214*Maturity!F214,"")</f>
        <v>5.7500000000000008E-3</v>
      </c>
      <c r="G214" s="3">
        <f>IF(ISNUMBER('Panel Spreadsheet'!G214),'Panel Spreadsheet'!G214*Maturity!G214,"")</f>
        <v>1.9458333333333334E-2</v>
      </c>
      <c r="H214" s="3" t="str">
        <f>IF(ISNUMBER('Panel Spreadsheet'!H214),'Panel Spreadsheet'!H214*Maturity!H214,"")</f>
        <v/>
      </c>
      <c r="I214" s="3" t="str">
        <f>IF(ISNUMBER('Panel Spreadsheet'!I214),'Panel Spreadsheet'!I214*Maturity!I214,"")</f>
        <v/>
      </c>
      <c r="J214" s="3" t="str">
        <f>IF(ISNUMBER('Panel Spreadsheet'!J214),'Panel Spreadsheet'!J214*Maturity!J214,"")</f>
        <v/>
      </c>
      <c r="K214" s="3" t="str">
        <f>IF(ISNUMBER('Panel Spreadsheet'!K214),'Panel Spreadsheet'!K214*Maturity!K214,"")</f>
        <v/>
      </c>
      <c r="L214" s="3" t="str">
        <f>IF(ISNUMBER('Panel Spreadsheet'!L214),'Panel Spreadsheet'!L214*Maturity!L214,"")</f>
        <v/>
      </c>
      <c r="M214" s="3" t="str">
        <f>IF(ISNUMBER('Panel Spreadsheet'!M214),'Panel Spreadsheet'!M214*Maturity!M214,"")</f>
        <v/>
      </c>
      <c r="N214" s="3" t="str">
        <f>IF(ISNUMBER('Panel Spreadsheet'!N214),'Panel Spreadsheet'!N214*Maturity!N214,"")</f>
        <v/>
      </c>
      <c r="O214" s="3" t="str">
        <f>IF(ISNUMBER('Panel Spreadsheet'!O214),'Panel Spreadsheet'!O214*Maturity!O214,"")</f>
        <v/>
      </c>
      <c r="P214" s="3" t="str">
        <f>IF(ISNUMBER('Panel Spreadsheet'!P214),'Panel Spreadsheet'!P214*Maturity!P214,"")</f>
        <v/>
      </c>
      <c r="Q214" s="3" t="str">
        <f>IF(ISNUMBER('Panel Spreadsheet'!Q214),'Panel Spreadsheet'!Q214*Maturity!Q214,"")</f>
        <v/>
      </c>
      <c r="R214" s="3" t="str">
        <f>IF(ISNUMBER('Panel Spreadsheet'!R214),'Panel Spreadsheet'!R214*Maturity!R214,"")</f>
        <v/>
      </c>
      <c r="S214" s="3" t="str">
        <f>IF(ISNUMBER('Panel Spreadsheet'!S214),'Panel Spreadsheet'!S214*Maturity!S214,"")</f>
        <v/>
      </c>
      <c r="T214" s="3" t="str">
        <f>IF(ISNUMBER('Panel Spreadsheet'!T214),'Panel Spreadsheet'!T214*Maturity!T214,"")</f>
        <v/>
      </c>
      <c r="U214" s="3" t="str">
        <f>IF(ISNUMBER('Panel Spreadsheet'!U214),'Panel Spreadsheet'!U214*Maturity!U214,"")</f>
        <v/>
      </c>
      <c r="V214" s="3" t="str">
        <f>IF(ISNUMBER('Panel Spreadsheet'!V214),'Panel Spreadsheet'!V214*Maturity!V214,"")</f>
        <v/>
      </c>
      <c r="W214" s="3" t="str">
        <f>IF(ISNUMBER('Panel Spreadsheet'!W214),'Panel Spreadsheet'!W214*Maturity!W214,"")</f>
        <v/>
      </c>
      <c r="X214" s="3" t="str">
        <f>IF(ISNUMBER('Panel Spreadsheet'!X214),'Panel Spreadsheet'!X214*Maturity!X214,"")</f>
        <v/>
      </c>
      <c r="Y214" s="3" t="str">
        <f>IF(ISNUMBER('Panel Spreadsheet'!Y214),'Panel Spreadsheet'!Y214*Maturity!Y214,"")</f>
        <v/>
      </c>
      <c r="Z214" s="3" t="str">
        <f>IF(ISNUMBER('Panel Spreadsheet'!Z214),'Panel Spreadsheet'!Z214*Maturity!Z214,"")</f>
        <v/>
      </c>
      <c r="AA214" s="3" t="str">
        <f>IF(ISNUMBER('Panel Spreadsheet'!AA214),'Panel Spreadsheet'!AA214*Maturity!AA214,"")</f>
        <v/>
      </c>
      <c r="AB214" s="3" t="str">
        <f>IF(ISNUMBER('Panel Spreadsheet'!AB214),'Panel Spreadsheet'!AB214*Maturity!AB214,"")</f>
        <v/>
      </c>
      <c r="AC214" s="3" t="str">
        <f>IF(ISNUMBER('Panel Spreadsheet'!AC214),'Panel Spreadsheet'!AC214*Maturity!AC214,"")</f>
        <v/>
      </c>
      <c r="AD214" s="3">
        <f>IF(ISNUMBER('Panel Spreadsheet'!AD214),'Panel Spreadsheet'!AD214*Maturity!AD214,"")</f>
        <v>3.1000000000000003E-2</v>
      </c>
      <c r="AE214" s="3" t="str">
        <f>IF(ISNUMBER('Panel Spreadsheet'!AE214),'Panel Spreadsheet'!AE214*Maturity!AE214,"")</f>
        <v/>
      </c>
      <c r="AF214" s="3" t="str">
        <f>IF(ISNUMBER('Panel Spreadsheet'!AF214),'Panel Spreadsheet'!AF214*Maturity!AF214,"")</f>
        <v/>
      </c>
      <c r="AG214" s="3" t="str">
        <f>IF(ISNUMBER('Panel Spreadsheet'!AG214),'Panel Spreadsheet'!AG214*Maturity!AG214,"")</f>
        <v/>
      </c>
      <c r="AH214" s="3" t="str">
        <f>IF(ISNUMBER('Panel Spreadsheet'!AH214),'Panel Spreadsheet'!AH214*Maturity!AH214,"")</f>
        <v/>
      </c>
      <c r="AI214" s="3" t="str">
        <f>IF(ISNUMBER('Panel Spreadsheet'!AI214),'Panel Spreadsheet'!AI214*Maturity!AI214,"")</f>
        <v/>
      </c>
      <c r="AJ214" s="3" t="str">
        <f>IF(ISNUMBER('Panel Spreadsheet'!AJ214),'Panel Spreadsheet'!AJ214*Maturity!AJ214,"")</f>
        <v/>
      </c>
      <c r="AK214" s="3" t="str">
        <f>IF(ISNUMBER('Panel Spreadsheet'!AK214),'Panel Spreadsheet'!AK214*Maturity!AK214,"")</f>
        <v/>
      </c>
      <c r="AL214" s="3" t="str">
        <f>IF(ISNUMBER('Panel Spreadsheet'!AL214),'Panel Spreadsheet'!AL214*Maturity!AL214,"")</f>
        <v/>
      </c>
      <c r="AM214" s="3" t="str">
        <f>IF(ISNUMBER('Panel Spreadsheet'!AM214),'Panel Spreadsheet'!AM214*Maturity!AM214,"")</f>
        <v/>
      </c>
      <c r="AN214" s="3" t="str">
        <f>IF(ISNUMBER('Panel Spreadsheet'!AN214),'Panel Spreadsheet'!AN214*Maturity!AN214,"")</f>
        <v/>
      </c>
      <c r="AO214" s="3" t="str">
        <f>IF(ISNUMBER('Panel Spreadsheet'!AO214),'Panel Spreadsheet'!AO214*Maturity!AO214,"")</f>
        <v/>
      </c>
      <c r="AP214" s="3" t="str">
        <f>IF(ISNUMBER('Panel Spreadsheet'!AP214),'Panel Spreadsheet'!AP214*Maturity!AP214,"")</f>
        <v/>
      </c>
      <c r="AQ214" s="3" t="str">
        <f>IF(ISNUMBER('Panel Spreadsheet'!AQ214),'Panel Spreadsheet'!AQ214*Maturity!AQ214,"")</f>
        <v/>
      </c>
      <c r="AR214" s="3" t="str">
        <f>IF(ISNUMBER('Panel Spreadsheet'!AR214),'Panel Spreadsheet'!AR214*Maturity!AR214,"")</f>
        <v/>
      </c>
      <c r="AS214" s="3" t="str">
        <f>IF(ISNUMBER('Panel Spreadsheet'!AS214),'Panel Spreadsheet'!AS214*Maturity!AS214,"")</f>
        <v/>
      </c>
      <c r="AT214" s="3" t="str">
        <f>IF(ISNUMBER('Panel Spreadsheet'!AT214),'Panel Spreadsheet'!AT214*Maturity!AT214,"")</f>
        <v/>
      </c>
      <c r="AU214" s="3" t="str">
        <f>IF(ISNUMBER('Panel Spreadsheet'!AU214),'Panel Spreadsheet'!AU214*Maturity!AU214,"")</f>
        <v/>
      </c>
      <c r="AV214" s="3" t="str">
        <f>IF(ISNUMBER('Panel Spreadsheet'!AV214),'Panel Spreadsheet'!AV214*Maturity!AV214,"")</f>
        <v/>
      </c>
      <c r="AW214" s="3" t="str">
        <f>IF(ISNUMBER('Panel Spreadsheet'!AW214),'Panel Spreadsheet'!AW214*Maturity!AW214,"")</f>
        <v/>
      </c>
      <c r="AX214" s="3" t="str">
        <f>IF(ISNUMBER('Panel Spreadsheet'!AX214),'Panel Spreadsheet'!AX214*Maturity!AX214,"")</f>
        <v/>
      </c>
      <c r="AY214" s="3" t="str">
        <f>IF(ISNUMBER('Panel Spreadsheet'!AY214),'Panel Spreadsheet'!AY214*Maturity!AY214,"")</f>
        <v/>
      </c>
      <c r="AZ214" s="3" t="str">
        <f>IF(ISNUMBER('Panel Spreadsheet'!AZ214),'Panel Spreadsheet'!AZ214*Maturity!AZ214,"")</f>
        <v/>
      </c>
      <c r="BA214" s="3" t="str">
        <f>IF(ISNUMBER('Panel Spreadsheet'!BA214),'Panel Spreadsheet'!BA214*Maturity!BA214,"")</f>
        <v/>
      </c>
      <c r="BB214" s="3" t="str">
        <f>IF(ISNUMBER('Panel Spreadsheet'!BB214),'Panel Spreadsheet'!BB214*Maturity!BB214,"")</f>
        <v/>
      </c>
      <c r="BC214" s="3" t="str">
        <f>IF(ISNUMBER('Panel Spreadsheet'!BC214),'Panel Spreadsheet'!BC214*Maturity!BC214,"")</f>
        <v/>
      </c>
      <c r="BD214" s="3" t="str">
        <f>IF(ISNUMBER('Panel Spreadsheet'!BD214),'Panel Spreadsheet'!BD214*Maturity!BD214,"")</f>
        <v/>
      </c>
      <c r="BE214" s="3" t="str">
        <f>IF(ISNUMBER('Panel Spreadsheet'!BE214),'Panel Spreadsheet'!BE214*Maturity!BE214,"")</f>
        <v/>
      </c>
      <c r="BF214" s="3" t="str">
        <f>IF(ISNUMBER('Panel Spreadsheet'!BF214),'Panel Spreadsheet'!BF214*Maturity!BF214,"")</f>
        <v/>
      </c>
      <c r="BG214" s="3" t="str">
        <f>IF(ISNUMBER('Panel Spreadsheet'!BG214),'Panel Spreadsheet'!BG214*Maturity!BG214,"")</f>
        <v/>
      </c>
      <c r="BH214" s="3" t="str">
        <f>IF(ISNUMBER('Panel Spreadsheet'!BH214),'Panel Spreadsheet'!BH214*Maturity!BH214,"")</f>
        <v/>
      </c>
      <c r="BI214" s="3" t="str">
        <f>IF(ISNUMBER('Panel Spreadsheet'!BI214),'Panel Spreadsheet'!BI214*Maturity!BI214,"")</f>
        <v/>
      </c>
      <c r="BJ214" s="3" t="str">
        <f>IF(ISNUMBER('Panel Spreadsheet'!BJ214),'Panel Spreadsheet'!BJ214*Maturity!BJ214,"")</f>
        <v/>
      </c>
      <c r="BK214" s="3" t="str">
        <f>IF(ISNUMBER('Panel Spreadsheet'!BK214),'Panel Spreadsheet'!BK214*Maturity!BK214,"")</f>
        <v/>
      </c>
      <c r="BL214" s="3" t="str">
        <f>IF(ISNUMBER('Panel Spreadsheet'!BL214),'Panel Spreadsheet'!BL214*Maturity!BL214,"")</f>
        <v/>
      </c>
      <c r="BM214" s="3" t="str">
        <f>IF(ISNUMBER('Panel Spreadsheet'!BM214),'Panel Spreadsheet'!BM214*Maturity!BM214,"")</f>
        <v/>
      </c>
    </row>
    <row r="215" spans="1:65" ht="15" thickBot="1" x14ac:dyDescent="0.4">
      <c r="A215" s="47" t="s">
        <v>162</v>
      </c>
      <c r="B215" s="25" t="s">
        <v>125</v>
      </c>
      <c r="C215" s="15"/>
      <c r="D215" s="15"/>
      <c r="E215" s="15"/>
      <c r="F215" s="19" t="str">
        <f>IF(ISNUMBER('Panel Spreadsheet'!F215),'Panel Spreadsheet'!F215*Maturity!F215,"")</f>
        <v/>
      </c>
      <c r="G215" s="19" t="str">
        <f>IF(ISNUMBER('Panel Spreadsheet'!G215),'Panel Spreadsheet'!G215*Maturity!G215,"")</f>
        <v/>
      </c>
      <c r="H215" s="19" t="str">
        <f>IF(ISNUMBER('Panel Spreadsheet'!H215),'Panel Spreadsheet'!H215*Maturity!H215,"")</f>
        <v/>
      </c>
      <c r="I215" s="19" t="str">
        <f>IF(ISNUMBER('Panel Spreadsheet'!I215),'Panel Spreadsheet'!I215*Maturity!I215,"")</f>
        <v/>
      </c>
      <c r="J215" s="19" t="str">
        <f>IF(ISNUMBER('Panel Spreadsheet'!J215),'Panel Spreadsheet'!J215*Maturity!J215,"")</f>
        <v/>
      </c>
      <c r="K215" s="19" t="str">
        <f>IF(ISNUMBER('Panel Spreadsheet'!K215),'Panel Spreadsheet'!K215*Maturity!K215,"")</f>
        <v/>
      </c>
      <c r="L215" s="19" t="str">
        <f>IF(ISNUMBER('Panel Spreadsheet'!L215),'Panel Spreadsheet'!L215*Maturity!L215,"")</f>
        <v/>
      </c>
      <c r="M215" s="19" t="str">
        <f>IF(ISNUMBER('Panel Spreadsheet'!M215),'Panel Spreadsheet'!M215*Maturity!M215,"")</f>
        <v/>
      </c>
      <c r="N215" s="19" t="str">
        <f>IF(ISNUMBER('Panel Spreadsheet'!N215),'Panel Spreadsheet'!N215*Maturity!N215,"")</f>
        <v/>
      </c>
      <c r="O215" s="19" t="str">
        <f>IF(ISNUMBER('Panel Spreadsheet'!O215),'Panel Spreadsheet'!O215*Maturity!O215,"")</f>
        <v/>
      </c>
      <c r="P215" s="19" t="str">
        <f>IF(ISNUMBER('Panel Spreadsheet'!P215),'Panel Spreadsheet'!P215*Maturity!P215,"")</f>
        <v/>
      </c>
      <c r="Q215" s="19" t="str">
        <f>IF(ISNUMBER('Panel Spreadsheet'!Q215),'Panel Spreadsheet'!Q215*Maturity!Q215,"")</f>
        <v/>
      </c>
      <c r="R215" s="19" t="str">
        <f>IF(ISNUMBER('Panel Spreadsheet'!R215),'Panel Spreadsheet'!R215*Maturity!R215,"")</f>
        <v/>
      </c>
      <c r="S215" s="19" t="str">
        <f>IF(ISNUMBER('Panel Spreadsheet'!S215),'Panel Spreadsheet'!S215*Maturity!S215,"")</f>
        <v/>
      </c>
      <c r="T215" s="19" t="str">
        <f>IF(ISNUMBER('Panel Spreadsheet'!T215),'Panel Spreadsheet'!T215*Maturity!T215,"")</f>
        <v/>
      </c>
      <c r="U215" s="19" t="str">
        <f>IF(ISNUMBER('Panel Spreadsheet'!U215),'Panel Spreadsheet'!U215*Maturity!U215,"")</f>
        <v/>
      </c>
      <c r="V215" s="19" t="str">
        <f>IF(ISNUMBER('Panel Spreadsheet'!V215),'Panel Spreadsheet'!V215*Maturity!V215,"")</f>
        <v/>
      </c>
      <c r="W215" s="19" t="str">
        <f>IF(ISNUMBER('Panel Spreadsheet'!W215),'Panel Spreadsheet'!W215*Maturity!W215,"")</f>
        <v/>
      </c>
      <c r="X215" s="19" t="str">
        <f>IF(ISNUMBER('Panel Spreadsheet'!X215),'Panel Spreadsheet'!X215*Maturity!X215,"")</f>
        <v/>
      </c>
      <c r="Y215" s="19" t="str">
        <f>IF(ISNUMBER('Panel Spreadsheet'!Y215),'Panel Spreadsheet'!Y215*Maturity!Y215,"")</f>
        <v/>
      </c>
      <c r="Z215" s="19" t="str">
        <f>IF(ISNUMBER('Panel Spreadsheet'!Z215),'Panel Spreadsheet'!Z215*Maturity!Z215,"")</f>
        <v/>
      </c>
      <c r="AA215" s="19" t="str">
        <f>IF(ISNUMBER('Panel Spreadsheet'!AA215),'Panel Spreadsheet'!AA215*Maturity!AA215,"")</f>
        <v/>
      </c>
      <c r="AB215" s="19" t="str">
        <f>IF(ISNUMBER('Panel Spreadsheet'!AB215),'Panel Spreadsheet'!AB215*Maturity!AB215,"")</f>
        <v/>
      </c>
      <c r="AC215" s="19" t="str">
        <f>IF(ISNUMBER('Panel Spreadsheet'!AC215),'Panel Spreadsheet'!AC215*Maturity!AC215,"")</f>
        <v/>
      </c>
      <c r="AD215" s="19" t="str">
        <f>IF(ISNUMBER('Panel Spreadsheet'!AD215),'Panel Spreadsheet'!AD215*Maturity!AD215,"")</f>
        <v/>
      </c>
      <c r="AE215" s="19" t="str">
        <f>IF(ISNUMBER('Panel Spreadsheet'!AE215),'Panel Spreadsheet'!AE215*Maturity!AE215,"")</f>
        <v/>
      </c>
      <c r="AF215" s="19" t="str">
        <f>IF(ISNUMBER('Panel Spreadsheet'!AF215),'Panel Spreadsheet'!AF215*Maturity!AF215,"")</f>
        <v/>
      </c>
      <c r="AG215" s="19" t="str">
        <f>IF(ISNUMBER('Panel Spreadsheet'!AG215),'Panel Spreadsheet'!AG215*Maturity!AG215,"")</f>
        <v/>
      </c>
      <c r="AH215" s="19" t="str">
        <f>IF(ISNUMBER('Panel Spreadsheet'!AH215),'Panel Spreadsheet'!AH215*Maturity!AH215,"")</f>
        <v/>
      </c>
      <c r="AI215" s="19" t="str">
        <f>IF(ISNUMBER('Panel Spreadsheet'!AI215),'Panel Spreadsheet'!AI215*Maturity!AI215,"")</f>
        <v/>
      </c>
      <c r="AJ215" s="19" t="str">
        <f>IF(ISNUMBER('Panel Spreadsheet'!AJ215),'Panel Spreadsheet'!AJ215*Maturity!AJ215,"")</f>
        <v/>
      </c>
      <c r="AK215" s="19" t="str">
        <f>IF(ISNUMBER('Panel Spreadsheet'!AK215),'Panel Spreadsheet'!AK215*Maturity!AK215,"")</f>
        <v/>
      </c>
      <c r="AL215" s="19" t="str">
        <f>IF(ISNUMBER('Panel Spreadsheet'!AL215),'Panel Spreadsheet'!AL215*Maturity!AL215,"")</f>
        <v/>
      </c>
      <c r="AM215" s="19" t="str">
        <f>IF(ISNUMBER('Panel Spreadsheet'!AM215),'Panel Spreadsheet'!AM215*Maturity!AM215,"")</f>
        <v/>
      </c>
      <c r="AN215" s="19" t="str">
        <f>IF(ISNUMBER('Panel Spreadsheet'!AN215),'Panel Spreadsheet'!AN215*Maturity!AN215,"")</f>
        <v/>
      </c>
      <c r="AO215" s="19" t="str">
        <f>IF(ISNUMBER('Panel Spreadsheet'!AO215),'Panel Spreadsheet'!AO215*Maturity!AO215,"")</f>
        <v/>
      </c>
      <c r="AP215" s="19" t="str">
        <f>IF(ISNUMBER('Panel Spreadsheet'!AP215),'Panel Spreadsheet'!AP215*Maturity!AP215,"")</f>
        <v/>
      </c>
      <c r="AQ215" s="19" t="str">
        <f>IF(ISNUMBER('Panel Spreadsheet'!AQ215),'Panel Spreadsheet'!AQ215*Maturity!AQ215,"")</f>
        <v/>
      </c>
      <c r="AR215" s="19" t="str">
        <f>IF(ISNUMBER('Panel Spreadsheet'!AR215),'Panel Spreadsheet'!AR215*Maturity!AR215,"")</f>
        <v/>
      </c>
      <c r="AS215" s="19" t="str">
        <f>IF(ISNUMBER('Panel Spreadsheet'!AS215),'Panel Spreadsheet'!AS215*Maturity!AS215,"")</f>
        <v/>
      </c>
      <c r="AT215" s="19" t="str">
        <f>IF(ISNUMBER('Panel Spreadsheet'!AT215),'Panel Spreadsheet'!AT215*Maturity!AT215,"")</f>
        <v/>
      </c>
      <c r="AU215" s="19" t="str">
        <f>IF(ISNUMBER('Panel Spreadsheet'!AU215),'Panel Spreadsheet'!AU215*Maturity!AU215,"")</f>
        <v/>
      </c>
      <c r="AV215" s="19" t="str">
        <f>IF(ISNUMBER('Panel Spreadsheet'!AV215),'Panel Spreadsheet'!AV215*Maturity!AV215,"")</f>
        <v/>
      </c>
      <c r="AW215" s="19" t="str">
        <f>IF(ISNUMBER('Panel Spreadsheet'!AW215),'Panel Spreadsheet'!AW215*Maturity!AW215,"")</f>
        <v/>
      </c>
      <c r="AX215" s="19" t="str">
        <f>IF(ISNUMBER('Panel Spreadsheet'!AX215),'Panel Spreadsheet'!AX215*Maturity!AX215,"")</f>
        <v/>
      </c>
      <c r="AY215" s="19" t="str">
        <f>IF(ISNUMBER('Panel Spreadsheet'!AY215),'Panel Spreadsheet'!AY215*Maturity!AY215,"")</f>
        <v/>
      </c>
      <c r="AZ215" s="19" t="str">
        <f>IF(ISNUMBER('Panel Spreadsheet'!AZ215),'Panel Spreadsheet'!AZ215*Maturity!AZ215,"")</f>
        <v/>
      </c>
      <c r="BA215" s="19" t="str">
        <f>IF(ISNUMBER('Panel Spreadsheet'!BA215),'Panel Spreadsheet'!BA215*Maturity!BA215,"")</f>
        <v/>
      </c>
      <c r="BB215" s="19" t="str">
        <f>IF(ISNUMBER('Panel Spreadsheet'!BB215),'Panel Spreadsheet'!BB215*Maturity!BB215,"")</f>
        <v/>
      </c>
      <c r="BC215" s="19" t="str">
        <f>IF(ISNUMBER('Panel Spreadsheet'!BC215),'Panel Spreadsheet'!BC215*Maturity!BC215,"")</f>
        <v/>
      </c>
      <c r="BD215" s="19" t="str">
        <f>IF(ISNUMBER('Panel Spreadsheet'!BD215),'Panel Spreadsheet'!BD215*Maturity!BD215,"")</f>
        <v/>
      </c>
      <c r="BE215" s="19" t="str">
        <f>IF(ISNUMBER('Panel Spreadsheet'!BE215),'Panel Spreadsheet'!BE215*Maturity!BE215,"")</f>
        <v/>
      </c>
      <c r="BF215" s="19" t="str">
        <f>IF(ISNUMBER('Panel Spreadsheet'!BF215),'Panel Spreadsheet'!BF215*Maturity!BF215,"")</f>
        <v/>
      </c>
      <c r="BG215" s="19" t="str">
        <f>IF(ISNUMBER('Panel Spreadsheet'!BG215),'Panel Spreadsheet'!BG215*Maturity!BG215,"")</f>
        <v/>
      </c>
      <c r="BH215" s="19" t="str">
        <f>IF(ISNUMBER('Panel Spreadsheet'!BH215),'Panel Spreadsheet'!BH215*Maturity!BH215,"")</f>
        <v/>
      </c>
      <c r="BI215" s="19" t="str">
        <f>IF(ISNUMBER('Panel Spreadsheet'!BI215),'Panel Spreadsheet'!BI215*Maturity!BI215,"")</f>
        <v/>
      </c>
      <c r="BJ215" s="19" t="str">
        <f>IF(ISNUMBER('Panel Spreadsheet'!BJ215),'Panel Spreadsheet'!BJ215*Maturity!BJ215,"")</f>
        <v/>
      </c>
      <c r="BK215" s="19" t="str">
        <f>IF(ISNUMBER('Panel Spreadsheet'!BK215),'Panel Spreadsheet'!BK215*Maturity!BK215,"")</f>
        <v/>
      </c>
      <c r="BL215" s="19" t="str">
        <f>IF(ISNUMBER('Panel Spreadsheet'!BL215),'Panel Spreadsheet'!BL215*Maturity!BL215,"")</f>
        <v/>
      </c>
      <c r="BM215" s="19">
        <f>IF(ISNUMBER('Panel Spreadsheet'!BM215),'Panel Spreadsheet'!BM215*Maturity!BM215,"")</f>
        <v>15.83</v>
      </c>
    </row>
    <row r="216" spans="1:65" ht="15" thickBot="1" x14ac:dyDescent="0.4">
      <c r="A216" s="117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  <c r="AH216" s="117"/>
      <c r="AI216" s="117"/>
      <c r="AJ216" s="117"/>
      <c r="AK216" s="117"/>
      <c r="AL216" s="117"/>
      <c r="AM216" s="117"/>
      <c r="AN216" s="117"/>
      <c r="AO216" s="117"/>
      <c r="AP216" s="117"/>
      <c r="AQ216" s="117"/>
      <c r="AR216" s="117"/>
      <c r="AS216" s="117"/>
      <c r="AT216" s="117"/>
      <c r="AU216" s="117"/>
      <c r="AV216" s="117"/>
      <c r="AW216" s="117"/>
      <c r="AX216" s="117"/>
      <c r="AY216" s="117"/>
      <c r="AZ216" s="117"/>
      <c r="BA216" s="117"/>
      <c r="BB216" s="117"/>
      <c r="BC216" s="117"/>
      <c r="BD216" s="117"/>
      <c r="BE216" s="117"/>
      <c r="BF216" s="117"/>
      <c r="BG216" s="117"/>
      <c r="BH216" s="117"/>
      <c r="BI216" s="117"/>
      <c r="BJ216" s="117"/>
      <c r="BK216" s="117"/>
      <c r="BL216" s="117"/>
      <c r="BM216" s="117"/>
    </row>
    <row r="217" spans="1:65" ht="29" x14ac:dyDescent="0.35">
      <c r="A217" s="49" t="s">
        <v>265</v>
      </c>
      <c r="F217" s="3">
        <f>SUM(F5:F170)</f>
        <v>5226125</v>
      </c>
      <c r="G217" s="3">
        <f t="shared" ref="G217:BM217" si="0">SUM(G5:G170)</f>
        <v>5744614.3875000002</v>
      </c>
      <c r="H217" s="3">
        <f t="shared" si="0"/>
        <v>5176887.0875000004</v>
      </c>
      <c r="I217" s="3">
        <f t="shared" si="0"/>
        <v>17528415.879166666</v>
      </c>
      <c r="J217" s="3">
        <f t="shared" si="0"/>
        <v>19913634.566666666</v>
      </c>
      <c r="K217" s="3">
        <f t="shared" si="0"/>
        <v>49706817.420833334</v>
      </c>
      <c r="L217" s="3">
        <f t="shared" si="0"/>
        <v>138735096.04583335</v>
      </c>
      <c r="M217" s="3">
        <f t="shared" si="0"/>
        <v>73106862.066666663</v>
      </c>
      <c r="N217" s="3">
        <f t="shared" si="0"/>
        <v>90481577.679166675</v>
      </c>
      <c r="O217" s="3">
        <f t="shared" si="0"/>
        <v>180491810.55416667</v>
      </c>
      <c r="P217" s="3">
        <f t="shared" si="0"/>
        <v>193355160.95833334</v>
      </c>
      <c r="Q217" s="3">
        <f t="shared" si="0"/>
        <v>240819091.8125</v>
      </c>
      <c r="R217" s="3">
        <f t="shared" si="0"/>
        <v>253337146</v>
      </c>
      <c r="S217" s="3">
        <f t="shared" si="0"/>
        <v>360449080</v>
      </c>
      <c r="T217" s="3">
        <f t="shared" si="0"/>
        <v>390195888</v>
      </c>
      <c r="U217" s="3">
        <f t="shared" si="0"/>
        <v>418588772.5</v>
      </c>
      <c r="V217" s="3">
        <f t="shared" si="0"/>
        <v>404256563.86666667</v>
      </c>
      <c r="W217" s="3">
        <f t="shared" si="0"/>
        <v>156207107.8125</v>
      </c>
      <c r="X217" s="3">
        <f t="shared" si="0"/>
        <v>145827468.125</v>
      </c>
      <c r="Y217" s="3">
        <f t="shared" si="0"/>
        <v>575495590.5</v>
      </c>
      <c r="Z217" s="3">
        <f t="shared" si="0"/>
        <v>421865620.25</v>
      </c>
      <c r="AA217" s="3">
        <f t="shared" si="0"/>
        <v>161383939.5</v>
      </c>
      <c r="AB217" s="3">
        <f t="shared" si="0"/>
        <v>241783253</v>
      </c>
      <c r="AC217" s="3">
        <f t="shared" si="0"/>
        <v>262457688</v>
      </c>
      <c r="AD217" s="3">
        <f t="shared" si="0"/>
        <v>288358550</v>
      </c>
      <c r="AE217" s="3">
        <f t="shared" si="0"/>
        <v>193859662</v>
      </c>
      <c r="AF217" s="3">
        <f t="shared" si="0"/>
        <v>197825715.375</v>
      </c>
      <c r="AG217" s="3">
        <f t="shared" si="0"/>
        <v>206992838.75</v>
      </c>
      <c r="AH217" s="3">
        <f t="shared" si="0"/>
        <v>211055122.375</v>
      </c>
      <c r="AI217" s="3">
        <f t="shared" si="0"/>
        <v>277126319.5</v>
      </c>
      <c r="AJ217" s="3">
        <f t="shared" si="0"/>
        <v>259273170.25</v>
      </c>
      <c r="AK217" s="3">
        <f t="shared" si="0"/>
        <v>285672787.5</v>
      </c>
      <c r="AL217" s="3">
        <f t="shared" si="0"/>
        <v>432929290</v>
      </c>
      <c r="AM217" s="3">
        <f t="shared" si="0"/>
        <v>465117019</v>
      </c>
      <c r="AN217" s="3">
        <f t="shared" si="0"/>
        <v>424656129</v>
      </c>
      <c r="AO217" s="3">
        <f t="shared" si="0"/>
        <v>425752183</v>
      </c>
      <c r="AP217" s="3">
        <f t="shared" si="0"/>
        <v>421341633</v>
      </c>
      <c r="AQ217" s="3">
        <f t="shared" si="0"/>
        <v>356284007</v>
      </c>
      <c r="AR217" s="3">
        <f t="shared" si="0"/>
        <v>627161491</v>
      </c>
      <c r="AS217" s="3">
        <f t="shared" si="0"/>
        <v>683925625</v>
      </c>
      <c r="AT217" s="3">
        <f t="shared" si="0"/>
        <v>498496375</v>
      </c>
      <c r="AU217" s="3">
        <f t="shared" si="0"/>
        <v>407917625</v>
      </c>
      <c r="AV217" s="3">
        <f t="shared" si="0"/>
        <v>318061125</v>
      </c>
      <c r="AW217" s="3">
        <f t="shared" si="0"/>
        <v>267757000</v>
      </c>
      <c r="AX217" s="3">
        <f t="shared" si="0"/>
        <v>205036750</v>
      </c>
      <c r="AY217" s="3">
        <f t="shared" si="0"/>
        <v>172841625</v>
      </c>
      <c r="AZ217" s="3">
        <f t="shared" si="0"/>
        <v>121031500</v>
      </c>
      <c r="BA217" s="3">
        <f t="shared" si="0"/>
        <v>97040875</v>
      </c>
      <c r="BB217" s="3">
        <f t="shared" si="0"/>
        <v>76919750</v>
      </c>
      <c r="BC217" s="3">
        <f t="shared" si="0"/>
        <v>65789573</v>
      </c>
      <c r="BD217" s="3">
        <f t="shared" si="0"/>
        <v>46980810</v>
      </c>
      <c r="BE217" s="3">
        <f t="shared" si="0"/>
        <v>14021356</v>
      </c>
      <c r="BF217" s="3">
        <f t="shared" si="0"/>
        <v>10869150</v>
      </c>
      <c r="BG217" s="3">
        <f t="shared" si="0"/>
        <v>6906968</v>
      </c>
      <c r="BH217" s="3">
        <f t="shared" si="0"/>
        <v>16044181</v>
      </c>
      <c r="BI217" s="3">
        <f t="shared" si="0"/>
        <v>13230005</v>
      </c>
      <c r="BJ217" s="3">
        <f t="shared" si="0"/>
        <v>14295348</v>
      </c>
      <c r="BK217" s="3">
        <f t="shared" si="0"/>
        <v>10756481</v>
      </c>
      <c r="BL217" s="3">
        <f t="shared" si="0"/>
        <v>20185812</v>
      </c>
      <c r="BM217" s="3">
        <f t="shared" si="0"/>
        <v>7495071</v>
      </c>
    </row>
    <row r="218" spans="1:65" ht="29" x14ac:dyDescent="0.35">
      <c r="A218" s="49" t="s">
        <v>266</v>
      </c>
      <c r="F218" s="3">
        <f>SUM(F5:F215)</f>
        <v>5233240.8774166657</v>
      </c>
      <c r="G218" s="3">
        <f t="shared" ref="G218:BM218" si="1">SUM(G5:G215)</f>
        <v>5753374.3422083333</v>
      </c>
      <c r="H218" s="3">
        <f t="shared" si="1"/>
        <v>5190061.6561249997</v>
      </c>
      <c r="I218" s="3">
        <f t="shared" si="1"/>
        <v>17547088.596833337</v>
      </c>
      <c r="J218" s="3">
        <f t="shared" si="1"/>
        <v>19939505.41666666</v>
      </c>
      <c r="K218" s="3">
        <f t="shared" si="1"/>
        <v>49759013.903500006</v>
      </c>
      <c r="L218" s="3">
        <f t="shared" si="1"/>
        <v>138827133.43100002</v>
      </c>
      <c r="M218" s="3">
        <f t="shared" si="1"/>
        <v>73166044.698458329</v>
      </c>
      <c r="N218" s="3">
        <f t="shared" si="1"/>
        <v>90541594.774750024</v>
      </c>
      <c r="O218" s="3">
        <f t="shared" si="1"/>
        <v>180572419.52783334</v>
      </c>
      <c r="P218" s="3">
        <f t="shared" si="1"/>
        <v>193442395.24762502</v>
      </c>
      <c r="Q218" s="3">
        <f t="shared" si="1"/>
        <v>240930157.62345833</v>
      </c>
      <c r="R218" s="3">
        <f t="shared" si="1"/>
        <v>253450178.52200001</v>
      </c>
      <c r="S218" s="3">
        <f t="shared" si="1"/>
        <v>360584124.66879171</v>
      </c>
      <c r="T218" s="3">
        <f t="shared" si="1"/>
        <v>390339435.9588334</v>
      </c>
      <c r="U218" s="3">
        <f t="shared" si="1"/>
        <v>418732882.33320826</v>
      </c>
      <c r="V218" s="3">
        <f t="shared" si="1"/>
        <v>404393298.092875</v>
      </c>
      <c r="W218" s="3">
        <f t="shared" si="1"/>
        <v>156304500.05304167</v>
      </c>
      <c r="X218" s="3">
        <f t="shared" si="1"/>
        <v>145925348.53820834</v>
      </c>
      <c r="Y218" s="3">
        <f t="shared" si="1"/>
        <v>575600721.99066675</v>
      </c>
      <c r="Z218" s="3">
        <f t="shared" si="1"/>
        <v>421957633.31008339</v>
      </c>
      <c r="AA218" s="3">
        <f t="shared" si="1"/>
        <v>161497864.54183334</v>
      </c>
      <c r="AB218" s="3">
        <f t="shared" si="1"/>
        <v>241921985.38312501</v>
      </c>
      <c r="AC218" s="3">
        <f t="shared" si="1"/>
        <v>262655356.27816668</v>
      </c>
      <c r="AD218" s="3">
        <f t="shared" si="1"/>
        <v>288553370.85416669</v>
      </c>
      <c r="AE218" s="3">
        <f t="shared" si="1"/>
        <v>193984402.04937506</v>
      </c>
      <c r="AF218" s="3">
        <f t="shared" si="1"/>
        <v>197966247.82608333</v>
      </c>
      <c r="AG218" s="3">
        <f t="shared" si="1"/>
        <v>207149271.91220835</v>
      </c>
      <c r="AH218" s="3">
        <f t="shared" si="1"/>
        <v>211257295.23387501</v>
      </c>
      <c r="AI218" s="3">
        <f t="shared" si="1"/>
        <v>277393080.4682917</v>
      </c>
      <c r="AJ218" s="3">
        <f t="shared" si="1"/>
        <v>259568049.71583334</v>
      </c>
      <c r="AK218" s="3">
        <f t="shared" si="1"/>
        <v>286006580.7569167</v>
      </c>
      <c r="AL218" s="3">
        <f t="shared" si="1"/>
        <v>433312906.2642917</v>
      </c>
      <c r="AM218" s="3">
        <f t="shared" si="1"/>
        <v>465579315.08595836</v>
      </c>
      <c r="AN218" s="3">
        <f t="shared" si="1"/>
        <v>425179059.84020835</v>
      </c>
      <c r="AO218" s="3">
        <f t="shared" si="1"/>
        <v>426474227.85008341</v>
      </c>
      <c r="AP218" s="3">
        <f t="shared" si="1"/>
        <v>422058978.06224996</v>
      </c>
      <c r="AQ218" s="3">
        <f t="shared" si="1"/>
        <v>357126131.94012499</v>
      </c>
      <c r="AR218" s="3">
        <f t="shared" si="1"/>
        <v>628040636.35133326</v>
      </c>
      <c r="AS218" s="3">
        <f t="shared" si="1"/>
        <v>684899479.63512492</v>
      </c>
      <c r="AT218" s="3">
        <f t="shared" si="1"/>
        <v>499546885.174375</v>
      </c>
      <c r="AU218" s="3">
        <f t="shared" si="1"/>
        <v>408918408.48754168</v>
      </c>
      <c r="AV218" s="3">
        <f t="shared" si="1"/>
        <v>319141233.26099998</v>
      </c>
      <c r="AW218" s="3">
        <f t="shared" si="1"/>
        <v>268957731.19791669</v>
      </c>
      <c r="AX218" s="3">
        <f t="shared" si="1"/>
        <v>206210223.50195834</v>
      </c>
      <c r="AY218" s="3">
        <f t="shared" si="1"/>
        <v>173853621.72212496</v>
      </c>
      <c r="AZ218" s="3">
        <f t="shared" si="1"/>
        <v>121578384.37900001</v>
      </c>
      <c r="BA218" s="3">
        <f t="shared" si="1"/>
        <v>97390432.201083347</v>
      </c>
      <c r="BB218" s="3">
        <f t="shared" si="1"/>
        <v>77210378.838958323</v>
      </c>
      <c r="BC218" s="3">
        <f t="shared" si="1"/>
        <v>66013774.695625</v>
      </c>
      <c r="BD218" s="3">
        <f t="shared" si="1"/>
        <v>47211203.043625012</v>
      </c>
      <c r="BE218" s="3">
        <f t="shared" si="1"/>
        <v>14183285.429291667</v>
      </c>
      <c r="BF218" s="3">
        <f t="shared" si="1"/>
        <v>11015101.415291667</v>
      </c>
      <c r="BG218" s="3">
        <f t="shared" si="1"/>
        <v>7003805.6046666671</v>
      </c>
      <c r="BH218" s="3">
        <f t="shared" si="1"/>
        <v>16144666.074291667</v>
      </c>
      <c r="BI218" s="3">
        <f t="shared" si="1"/>
        <v>13336479.223874999</v>
      </c>
      <c r="BJ218" s="3">
        <f t="shared" si="1"/>
        <v>14412590.787</v>
      </c>
      <c r="BK218" s="3">
        <f t="shared" si="1"/>
        <v>10822813.200000001</v>
      </c>
      <c r="BL218" s="3">
        <f t="shared" si="1"/>
        <v>20253796.459999997</v>
      </c>
      <c r="BM218" s="3">
        <f t="shared" si="1"/>
        <v>7570399.7000000002</v>
      </c>
    </row>
    <row r="219" spans="1:65" x14ac:dyDescent="0.35">
      <c r="A219" s="49" t="s">
        <v>267</v>
      </c>
      <c r="F219" s="3">
        <v>148875</v>
      </c>
      <c r="G219" s="3">
        <v>170106.33749999999</v>
      </c>
      <c r="H219" s="3">
        <v>179842.57083333333</v>
      </c>
      <c r="I219" s="3">
        <v>1079668.8125</v>
      </c>
      <c r="J219" s="3">
        <v>1681545.8875</v>
      </c>
      <c r="K219" s="3">
        <v>4062187.9083333332</v>
      </c>
      <c r="L219" s="3">
        <v>8324395.8250000002</v>
      </c>
      <c r="M219" s="3">
        <v>3906507.0541666662</v>
      </c>
      <c r="N219" s="3">
        <v>5560919.3375000004</v>
      </c>
      <c r="O219" s="3">
        <v>7506288.3041666662</v>
      </c>
      <c r="P219" s="3">
        <v>8434931.1875</v>
      </c>
      <c r="Q219" s="3">
        <v>10028494.020833334</v>
      </c>
      <c r="R219" s="3">
        <v>10686757</v>
      </c>
      <c r="S219" s="3">
        <v>12991910</v>
      </c>
      <c r="T219" s="3">
        <v>14311813</v>
      </c>
      <c r="U219" s="3">
        <v>14130218.75</v>
      </c>
      <c r="V219" s="3">
        <v>13558692.841666667</v>
      </c>
      <c r="W219" s="3">
        <v>9512132.8125</v>
      </c>
      <c r="X219" s="3">
        <v>9573221.25</v>
      </c>
      <c r="Y219" s="3">
        <v>10344367.25</v>
      </c>
      <c r="Z219" s="3">
        <v>9119960.75</v>
      </c>
      <c r="AA219" s="3">
        <v>10942826.5</v>
      </c>
      <c r="AB219" s="3">
        <v>13534350</v>
      </c>
      <c r="AC219" s="3">
        <v>17635173.75</v>
      </c>
      <c r="AD219" s="3">
        <v>19465210</v>
      </c>
      <c r="AE219" s="3">
        <v>12074527</v>
      </c>
      <c r="AF219" s="3">
        <v>12960871.625</v>
      </c>
      <c r="AG219" s="3">
        <v>14927632.25</v>
      </c>
      <c r="AH219" s="3">
        <v>16904473.625</v>
      </c>
      <c r="AI219" s="3">
        <v>23322734.5</v>
      </c>
      <c r="AJ219" s="3">
        <v>25981294.5</v>
      </c>
      <c r="AK219" s="3">
        <v>29509735.25</v>
      </c>
      <c r="AL219" s="3">
        <v>36753874.5</v>
      </c>
      <c r="AM219" s="3">
        <v>42750884.5</v>
      </c>
      <c r="AN219" s="3">
        <v>48703563</v>
      </c>
      <c r="AO219" s="3">
        <v>65670691.5</v>
      </c>
      <c r="AP219" s="3">
        <v>65057626</v>
      </c>
      <c r="AQ219" s="3">
        <v>65057626</v>
      </c>
      <c r="AR219" s="3">
        <v>81416946</v>
      </c>
      <c r="AS219" s="3">
        <v>87453000</v>
      </c>
      <c r="AT219" s="3">
        <v>99482875</v>
      </c>
      <c r="AU219" s="3">
        <v>96303375</v>
      </c>
      <c r="AV219" s="3">
        <v>89896875</v>
      </c>
      <c r="AW219" s="3">
        <v>83369250</v>
      </c>
      <c r="AX219" s="3">
        <v>58425250</v>
      </c>
      <c r="AY219" s="3">
        <v>45929125</v>
      </c>
      <c r="AZ219" s="3">
        <v>30733000</v>
      </c>
      <c r="BA219" s="3">
        <v>25199125</v>
      </c>
      <c r="BB219" s="3">
        <v>25455250</v>
      </c>
      <c r="BC219" s="3">
        <v>19534073</v>
      </c>
      <c r="BD219" s="3">
        <v>10524320</v>
      </c>
      <c r="BE219" s="3">
        <v>6468614</v>
      </c>
      <c r="BF219" s="3">
        <v>6631650</v>
      </c>
      <c r="BG219" s="3">
        <v>5950638</v>
      </c>
      <c r="BH219" s="3">
        <v>8876122</v>
      </c>
      <c r="BI219" s="3">
        <v>10109278</v>
      </c>
      <c r="BJ219" s="3">
        <v>10051816</v>
      </c>
      <c r="BK219" s="3">
        <v>6591916</v>
      </c>
      <c r="BL219" s="3">
        <v>6002004</v>
      </c>
      <c r="BM219" s="3">
        <v>2498357</v>
      </c>
    </row>
    <row r="220" spans="1:65" ht="15" thickBot="1" x14ac:dyDescent="0.4">
      <c r="A220" s="55" t="s">
        <v>268</v>
      </c>
      <c r="B220" s="15"/>
      <c r="C220" s="15"/>
      <c r="D220" s="15"/>
      <c r="E220" s="15"/>
      <c r="F220" s="19">
        <v>711587.7416666667</v>
      </c>
      <c r="G220" s="19">
        <v>875995.47083333321</v>
      </c>
      <c r="H220" s="19">
        <v>1317456.8625</v>
      </c>
      <c r="I220" s="19">
        <v>1867271.7666666668</v>
      </c>
      <c r="J220" s="19">
        <v>2587085</v>
      </c>
      <c r="K220" s="19">
        <v>5219648.2666666657</v>
      </c>
      <c r="L220" s="19">
        <v>9203738.5166666638</v>
      </c>
      <c r="M220" s="19">
        <v>5918263.1791666672</v>
      </c>
      <c r="N220" s="19">
        <v>6001709.5583333327</v>
      </c>
      <c r="O220" s="19">
        <v>8060897.3666666662</v>
      </c>
      <c r="P220" s="19">
        <v>8723428.9291666672</v>
      </c>
      <c r="Q220" s="19">
        <v>11106581.095833333</v>
      </c>
      <c r="R220" s="19">
        <v>11303252.200000001</v>
      </c>
      <c r="S220" s="19">
        <v>13504466.879166666</v>
      </c>
      <c r="T220" s="19">
        <v>14354795.883333333</v>
      </c>
      <c r="U220" s="19">
        <v>14410983.320833335</v>
      </c>
      <c r="V220" s="19">
        <v>13673422.620833334</v>
      </c>
      <c r="W220" s="19">
        <v>9739224.0541666653</v>
      </c>
      <c r="X220" s="19">
        <v>9788041.3208333347</v>
      </c>
      <c r="Y220" s="19">
        <v>10513149.066666666</v>
      </c>
      <c r="Z220" s="19">
        <v>9201306.0083333328</v>
      </c>
      <c r="AA220" s="19">
        <v>11392504.183333332</v>
      </c>
      <c r="AB220" s="19">
        <v>13873238.3125</v>
      </c>
      <c r="AC220" s="19">
        <v>19766827.816666663</v>
      </c>
      <c r="AD220" s="19">
        <v>19482085.416666668</v>
      </c>
      <c r="AE220" s="19">
        <v>12474004.9375</v>
      </c>
      <c r="AF220" s="19">
        <v>14053245.108333332</v>
      </c>
      <c r="AG220" s="19">
        <v>15643316.220833331</v>
      </c>
      <c r="AH220" s="19">
        <v>20217285.887499999</v>
      </c>
      <c r="AI220" s="19">
        <v>26676096.829166666</v>
      </c>
      <c r="AJ220" s="19">
        <v>29487946.583333332</v>
      </c>
      <c r="AK220" s="19">
        <v>33379325.691666666</v>
      </c>
      <c r="AL220" s="19">
        <v>38361626.429166667</v>
      </c>
      <c r="AM220" s="19">
        <v>46229608.595833331</v>
      </c>
      <c r="AN220" s="19">
        <v>52293084.020833328</v>
      </c>
      <c r="AO220" s="19">
        <v>72204485.008333325</v>
      </c>
      <c r="AP220" s="19">
        <v>71734506.224999994</v>
      </c>
      <c r="AQ220" s="19">
        <v>84212494.012500003</v>
      </c>
      <c r="AR220" s="19">
        <v>87914535.13333334</v>
      </c>
      <c r="AS220" s="19">
        <v>97385463.512500003</v>
      </c>
      <c r="AT220" s="19">
        <v>105051017.43750001</v>
      </c>
      <c r="AU220" s="19">
        <v>100078348.75416665</v>
      </c>
      <c r="AV220" s="19">
        <v>108010826.09999999</v>
      </c>
      <c r="AW220" s="19">
        <v>120073119.79166666</v>
      </c>
      <c r="AX220" s="19">
        <v>117347350.19583334</v>
      </c>
      <c r="AY220" s="19">
        <v>101199672.21250001</v>
      </c>
      <c r="AZ220" s="19">
        <v>54688437.899999999</v>
      </c>
      <c r="BA220" s="19">
        <v>34955720.108333334</v>
      </c>
      <c r="BB220" s="19">
        <v>29062883.895833328</v>
      </c>
      <c r="BC220" s="19">
        <v>22420169.562499996</v>
      </c>
      <c r="BD220" s="19">
        <v>23039304.362500004</v>
      </c>
      <c r="BE220" s="19">
        <v>16192942.929166667</v>
      </c>
      <c r="BF220" s="19">
        <v>14595141.529166667</v>
      </c>
      <c r="BG220" s="19">
        <v>9683760.4666666668</v>
      </c>
      <c r="BH220" s="19">
        <v>10048507.429166667</v>
      </c>
      <c r="BI220" s="19">
        <v>10647422.387500001</v>
      </c>
      <c r="BJ220" s="19">
        <v>11724278.699999999</v>
      </c>
      <c r="BK220" s="19">
        <v>6633220</v>
      </c>
      <c r="BL220" s="19">
        <v>6798446</v>
      </c>
      <c r="BM220" s="19">
        <v>7532870</v>
      </c>
    </row>
    <row r="221" spans="1:65" ht="43.5" x14ac:dyDescent="0.35">
      <c r="A221" s="142" t="s">
        <v>269</v>
      </c>
      <c r="F221" s="7">
        <f>F217/F219</f>
        <v>35.104114189756508</v>
      </c>
      <c r="G221" s="7">
        <f t="shared" ref="G221:BM221" si="2">G217/G219</f>
        <v>33.770725252961256</v>
      </c>
      <c r="H221" s="7">
        <f t="shared" si="2"/>
        <v>28.785659944205371</v>
      </c>
      <c r="I221" s="7">
        <f t="shared" si="2"/>
        <v>16.234993246289278</v>
      </c>
      <c r="J221" s="7">
        <f t="shared" si="2"/>
        <v>11.842456821843149</v>
      </c>
      <c r="K221" s="7">
        <f t="shared" si="2"/>
        <v>12.236464324770107</v>
      </c>
      <c r="L221" s="7">
        <f t="shared" si="2"/>
        <v>16.666085919314554</v>
      </c>
      <c r="M221" s="7">
        <f t="shared" si="2"/>
        <v>18.714125189839642</v>
      </c>
      <c r="N221" s="7">
        <f t="shared" si="2"/>
        <v>16.270974669422934</v>
      </c>
      <c r="O221" s="7">
        <f t="shared" si="2"/>
        <v>24.045414090207203</v>
      </c>
      <c r="P221" s="7">
        <f t="shared" si="2"/>
        <v>22.923146219008007</v>
      </c>
      <c r="Q221" s="7">
        <f t="shared" si="2"/>
        <v>24.013485106758708</v>
      </c>
      <c r="R221" s="7">
        <f t="shared" si="2"/>
        <v>23.705708476388114</v>
      </c>
      <c r="S221" s="7">
        <f t="shared" si="2"/>
        <v>27.74411768554431</v>
      </c>
      <c r="T221" s="7">
        <f t="shared" si="2"/>
        <v>27.263903462126006</v>
      </c>
      <c r="U221" s="7">
        <f t="shared" si="2"/>
        <v>29.623658338622676</v>
      </c>
      <c r="V221" s="7">
        <f t="shared" si="2"/>
        <v>29.81530510259531</v>
      </c>
      <c r="W221" s="7">
        <f t="shared" si="2"/>
        <v>16.421880443808195</v>
      </c>
      <c r="X221" s="7">
        <f t="shared" si="2"/>
        <v>15.232852591284255</v>
      </c>
      <c r="Y221" s="7">
        <f t="shared" si="2"/>
        <v>55.63371606900364</v>
      </c>
      <c r="Z221" s="7">
        <f t="shared" si="2"/>
        <v>46.257394282097103</v>
      </c>
      <c r="AA221" s="7">
        <f t="shared" si="2"/>
        <v>14.74792088680196</v>
      </c>
      <c r="AB221" s="7">
        <f t="shared" si="2"/>
        <v>17.864415579617788</v>
      </c>
      <c r="AC221" s="7">
        <f t="shared" si="2"/>
        <v>14.882625582296857</v>
      </c>
      <c r="AD221" s="7">
        <f t="shared" si="2"/>
        <v>14.814047729256453</v>
      </c>
      <c r="AE221" s="7">
        <f t="shared" si="2"/>
        <v>16.055259307466041</v>
      </c>
      <c r="AF221" s="7">
        <f t="shared" si="2"/>
        <v>15.263303356343521</v>
      </c>
      <c r="AG221" s="7">
        <f t="shared" si="2"/>
        <v>13.866421364312481</v>
      </c>
      <c r="AH221" s="7">
        <f t="shared" si="2"/>
        <v>12.485163812665004</v>
      </c>
      <c r="AI221" s="7">
        <f t="shared" si="2"/>
        <v>11.882239601878588</v>
      </c>
      <c r="AJ221" s="7">
        <f t="shared" si="2"/>
        <v>9.9792244859085066</v>
      </c>
      <c r="AK221" s="7">
        <f t="shared" si="2"/>
        <v>9.6806286156023713</v>
      </c>
      <c r="AL221" s="7">
        <f t="shared" si="2"/>
        <v>11.77914698489815</v>
      </c>
      <c r="AM221" s="7">
        <f t="shared" si="2"/>
        <v>10.879705167269696</v>
      </c>
      <c r="AN221" s="7">
        <f t="shared" si="2"/>
        <v>8.7192004617814103</v>
      </c>
      <c r="AO221" s="7">
        <f t="shared" si="2"/>
        <v>6.4831384179957965</v>
      </c>
      <c r="AP221" s="7">
        <f t="shared" si="2"/>
        <v>6.4764372588695442</v>
      </c>
      <c r="AQ221" s="7">
        <f t="shared" si="2"/>
        <v>5.4764372588695442</v>
      </c>
      <c r="AR221" s="7">
        <f t="shared" si="2"/>
        <v>7.7030829798012812</v>
      </c>
      <c r="AS221" s="7">
        <f t="shared" si="2"/>
        <v>7.8204935794083683</v>
      </c>
      <c r="AT221" s="7">
        <f t="shared" si="2"/>
        <v>5.0108762437756251</v>
      </c>
      <c r="AU221" s="7">
        <f t="shared" si="2"/>
        <v>4.2357562754161</v>
      </c>
      <c r="AV221" s="7">
        <f t="shared" si="2"/>
        <v>3.5380665345708624</v>
      </c>
      <c r="AW221" s="7">
        <f t="shared" si="2"/>
        <v>3.2116997574045585</v>
      </c>
      <c r="AX221" s="7">
        <f t="shared" si="2"/>
        <v>3.509385924750001</v>
      </c>
      <c r="AY221" s="7">
        <f t="shared" si="2"/>
        <v>3.7632248600425111</v>
      </c>
      <c r="AZ221" s="7">
        <f t="shared" si="2"/>
        <v>3.9381609345003743</v>
      </c>
      <c r="BA221" s="7">
        <f t="shared" si="2"/>
        <v>3.8509620869772263</v>
      </c>
      <c r="BB221" s="7">
        <f t="shared" si="2"/>
        <v>3.0217636833266224</v>
      </c>
      <c r="BC221" s="7">
        <f t="shared" si="2"/>
        <v>3.3679393437303116</v>
      </c>
      <c r="BD221" s="7">
        <f t="shared" si="2"/>
        <v>4.4640233288231448</v>
      </c>
      <c r="BE221" s="7">
        <f t="shared" si="2"/>
        <v>2.1675981902769279</v>
      </c>
      <c r="BF221" s="7">
        <f t="shared" si="2"/>
        <v>1.6389812490104272</v>
      </c>
      <c r="BG221" s="7">
        <f t="shared" si="2"/>
        <v>1.1607104986053596</v>
      </c>
      <c r="BH221" s="7">
        <f t="shared" si="2"/>
        <v>1.8075665251108537</v>
      </c>
      <c r="BI221" s="7">
        <f t="shared" si="2"/>
        <v>1.3086992958349746</v>
      </c>
      <c r="BJ221" s="7">
        <f t="shared" si="2"/>
        <v>1.422165706176874</v>
      </c>
      <c r="BK221" s="7">
        <f t="shared" si="2"/>
        <v>1.6317685176813539</v>
      </c>
      <c r="BL221" s="7">
        <f t="shared" si="2"/>
        <v>3.3631786983147629</v>
      </c>
      <c r="BM221" s="7">
        <f t="shared" si="2"/>
        <v>3</v>
      </c>
    </row>
    <row r="222" spans="1:65" ht="44" thickBot="1" x14ac:dyDescent="0.4">
      <c r="A222" s="143" t="s">
        <v>270</v>
      </c>
      <c r="B222" s="15"/>
      <c r="C222" s="15"/>
      <c r="D222" s="15"/>
      <c r="E222" s="15"/>
      <c r="F222" s="144">
        <f>F218/F220</f>
        <v>7.3543156676075849</v>
      </c>
      <c r="G222" s="144">
        <f t="shared" ref="G222:BM222" si="3">G218/G220</f>
        <v>6.5678128869035781</v>
      </c>
      <c r="H222" s="144">
        <f t="shared" si="3"/>
        <v>3.9394547205715433</v>
      </c>
      <c r="I222" s="144">
        <f t="shared" si="3"/>
        <v>9.3971798374894657</v>
      </c>
      <c r="J222" s="144">
        <f t="shared" si="3"/>
        <v>7.7073252006279889</v>
      </c>
      <c r="K222" s="144">
        <f t="shared" si="3"/>
        <v>9.5330204951294064</v>
      </c>
      <c r="L222" s="144">
        <f t="shared" si="3"/>
        <v>15.083776356705897</v>
      </c>
      <c r="M222" s="144">
        <f t="shared" si="3"/>
        <v>12.36275618090384</v>
      </c>
      <c r="N222" s="144">
        <f t="shared" si="3"/>
        <v>15.085967405575905</v>
      </c>
      <c r="O222" s="144">
        <f t="shared" si="3"/>
        <v>22.401031958865328</v>
      </c>
      <c r="P222" s="144">
        <f t="shared" si="3"/>
        <v>22.175041124121844</v>
      </c>
      <c r="Q222" s="144">
        <f t="shared" si="3"/>
        <v>21.692558271945991</v>
      </c>
      <c r="R222" s="144">
        <f t="shared" si="3"/>
        <v>22.42276594713157</v>
      </c>
      <c r="S222" s="144">
        <f t="shared" si="3"/>
        <v>26.701100302231453</v>
      </c>
      <c r="T222" s="144">
        <f t="shared" si="3"/>
        <v>27.192266551977784</v>
      </c>
      <c r="U222" s="144">
        <f t="shared" si="3"/>
        <v>29.056510094482189</v>
      </c>
      <c r="V222" s="144">
        <f t="shared" si="3"/>
        <v>29.575133403448408</v>
      </c>
      <c r="W222" s="144">
        <f t="shared" si="3"/>
        <v>16.048968499309858</v>
      </c>
      <c r="X222" s="144">
        <f t="shared" si="3"/>
        <v>14.908534175025789</v>
      </c>
      <c r="Y222" s="144">
        <f t="shared" si="3"/>
        <v>54.750552697448683</v>
      </c>
      <c r="Z222" s="144">
        <f t="shared" si="3"/>
        <v>45.85845019477992</v>
      </c>
      <c r="AA222" s="144">
        <f t="shared" si="3"/>
        <v>14.175800328262921</v>
      </c>
      <c r="AB222" s="144">
        <f t="shared" si="3"/>
        <v>17.438032846674997</v>
      </c>
      <c r="AC222" s="144">
        <f t="shared" si="3"/>
        <v>13.287683725190611</v>
      </c>
      <c r="AD222" s="144">
        <f t="shared" si="3"/>
        <v>14.811215775048039</v>
      </c>
      <c r="AE222" s="144">
        <f t="shared" si="3"/>
        <v>15.551092293238485</v>
      </c>
      <c r="AF222" s="144">
        <f t="shared" si="3"/>
        <v>14.086870776109409</v>
      </c>
      <c r="AG222" s="144">
        <f t="shared" si="3"/>
        <v>13.242030589161955</v>
      </c>
      <c r="AH222" s="144">
        <f t="shared" si="3"/>
        <v>10.449340055308401</v>
      </c>
      <c r="AI222" s="144">
        <f t="shared" si="3"/>
        <v>10.398563262261078</v>
      </c>
      <c r="AJ222" s="144">
        <f t="shared" si="3"/>
        <v>8.8025135620172996</v>
      </c>
      <c r="AK222" s="144">
        <f t="shared" si="3"/>
        <v>8.5683750294668126</v>
      </c>
      <c r="AL222" s="144">
        <f t="shared" si="3"/>
        <v>11.295477971049744</v>
      </c>
      <c r="AM222" s="144">
        <f t="shared" si="3"/>
        <v>10.071020050295667</v>
      </c>
      <c r="AN222" s="144">
        <f t="shared" si="3"/>
        <v>8.1306939110881071</v>
      </c>
      <c r="AO222" s="144">
        <f t="shared" si="3"/>
        <v>5.9064783551999964</v>
      </c>
      <c r="AP222" s="144">
        <f t="shared" si="3"/>
        <v>5.8836256116189638</v>
      </c>
      <c r="AQ222" s="144">
        <f t="shared" si="3"/>
        <v>4.2407737251804383</v>
      </c>
      <c r="AR222" s="144">
        <f t="shared" si="3"/>
        <v>7.1437633765432693</v>
      </c>
      <c r="AS222" s="144">
        <f t="shared" si="3"/>
        <v>7.032871795565403</v>
      </c>
      <c r="AT222" s="144">
        <f t="shared" si="3"/>
        <v>4.7552788860096467</v>
      </c>
      <c r="AU222" s="144">
        <f t="shared" si="3"/>
        <v>4.0859827682810046</v>
      </c>
      <c r="AV222" s="144">
        <f t="shared" si="3"/>
        <v>2.9547152335038014</v>
      </c>
      <c r="AW222" s="144">
        <f t="shared" si="3"/>
        <v>2.2399495546094985</v>
      </c>
      <c r="AX222" s="144">
        <f t="shared" si="3"/>
        <v>1.7572635697169774</v>
      </c>
      <c r="AY222" s="144">
        <f t="shared" si="3"/>
        <v>1.7179267276386581</v>
      </c>
      <c r="AZ222" s="144">
        <f t="shared" si="3"/>
        <v>2.2231094733645702</v>
      </c>
      <c r="BA222" s="144">
        <f t="shared" si="3"/>
        <v>2.7861085939369841</v>
      </c>
      <c r="BB222" s="144">
        <f t="shared" si="3"/>
        <v>2.6566661146118324</v>
      </c>
      <c r="BC222" s="144">
        <f t="shared" si="3"/>
        <v>2.9443923031715031</v>
      </c>
      <c r="BD222" s="144">
        <f t="shared" si="3"/>
        <v>2.0491592237684255</v>
      </c>
      <c r="BE222" s="144">
        <f t="shared" si="3"/>
        <v>0.87589300421387817</v>
      </c>
      <c r="BF222" s="144">
        <f t="shared" si="3"/>
        <v>0.75471014743360232</v>
      </c>
      <c r="BG222" s="144">
        <f t="shared" si="3"/>
        <v>0.7232526691232285</v>
      </c>
      <c r="BH222" s="144">
        <f t="shared" si="3"/>
        <v>1.6066730495148334</v>
      </c>
      <c r="BI222" s="144">
        <f t="shared" si="3"/>
        <v>1.2525547253137934</v>
      </c>
      <c r="BJ222" s="144">
        <f t="shared" si="3"/>
        <v>1.2292944543360267</v>
      </c>
      <c r="BK222" s="144">
        <f t="shared" si="3"/>
        <v>1.6316077561124163</v>
      </c>
      <c r="BL222" s="144">
        <f t="shared" si="3"/>
        <v>2.9791803097354892</v>
      </c>
      <c r="BM222" s="144">
        <f t="shared" si="3"/>
        <v>1.0049821250068036</v>
      </c>
    </row>
    <row r="223" spans="1:65" ht="29" x14ac:dyDescent="0.35">
      <c r="A223" s="142" t="s">
        <v>271</v>
      </c>
      <c r="F223" s="7">
        <f>SUMPRODUCT('Panel Spreadsheet'!$C5:$C159,'Panel Spreadsheet'!F5:F159)/SUM('Panel Spreadsheet'!F5:F159)</f>
        <v>4</v>
      </c>
      <c r="G223" s="7">
        <f>SUMPRODUCT('Panel Spreadsheet'!$C5:$C159,'Panel Spreadsheet'!G5:G159)/SUM('Panel Spreadsheet'!G5:G159)</f>
        <v>3.9076212401551471</v>
      </c>
      <c r="H223" s="7">
        <f>SUMPRODUCT('Panel Spreadsheet'!$C5:$C159,'Panel Spreadsheet'!H5:H159)/SUM('Panel Spreadsheet'!H5:H159)</f>
        <v>4.0638023876299032</v>
      </c>
      <c r="I223" s="7">
        <f>SUMPRODUCT('Panel Spreadsheet'!$C5:$C159,'Panel Spreadsheet'!I5:I159)/SUM('Panel Spreadsheet'!I5:I159)</f>
        <v>5.3715912844646825</v>
      </c>
      <c r="J223" s="7">
        <f>SUMPRODUCT('Panel Spreadsheet'!$C5:$C159,'Panel Spreadsheet'!J5:J159)/SUM('Panel Spreadsheet'!J5:J159)</f>
        <v>5.2393384730037589</v>
      </c>
      <c r="K223" s="7">
        <f>SUMPRODUCT('Panel Spreadsheet'!$C5:$C159,'Panel Spreadsheet'!K5:K159)/SUM('Panel Spreadsheet'!K5:K159)</f>
        <v>4.9354334290612352</v>
      </c>
      <c r="L223" s="7">
        <f>SUMPRODUCT('Panel Spreadsheet'!$C5:$C159,'Panel Spreadsheet'!L5:L159)/SUM('Panel Spreadsheet'!L5:L159)</f>
        <v>4.9681748884808448</v>
      </c>
      <c r="M223" s="7">
        <f>SUMPRODUCT('Panel Spreadsheet'!$C5:$C159,'Panel Spreadsheet'!M5:M159)/SUM('Panel Spreadsheet'!M5:M159)</f>
        <v>4.8894498863134412</v>
      </c>
      <c r="N223" s="7">
        <f>SUMPRODUCT('Panel Spreadsheet'!$C5:$C159,'Panel Spreadsheet'!N5:N159)/SUM('Panel Spreadsheet'!N5:N159)</f>
        <v>4.9493953769064021</v>
      </c>
      <c r="O223" s="7">
        <f>SUMPRODUCT('Panel Spreadsheet'!$C5:$C159,'Panel Spreadsheet'!O5:O159)/SUM('Panel Spreadsheet'!O5:O159)</f>
        <v>4.9383787324364761</v>
      </c>
      <c r="P223" s="7">
        <f>SUMPRODUCT('Panel Spreadsheet'!$C5:$C159,'Panel Spreadsheet'!P5:P159)/SUM('Panel Spreadsheet'!P5:P159)</f>
        <v>4.9438169962150234</v>
      </c>
      <c r="Q223" s="7">
        <f>SUMPRODUCT('Panel Spreadsheet'!$C5:$C159,'Panel Spreadsheet'!Q5:Q159)/SUM('Panel Spreadsheet'!Q5:Q159)</f>
        <v>4.9330388662772657</v>
      </c>
      <c r="R223" s="7">
        <f>SUMPRODUCT('Panel Spreadsheet'!$C5:$C159,'Panel Spreadsheet'!R5:R159)/SUM('Panel Spreadsheet'!R5:R159)</f>
        <v>4.9081510315935493</v>
      </c>
      <c r="S223" s="7">
        <f>SUMPRODUCT('Panel Spreadsheet'!$C5:$C159,'Panel Spreadsheet'!S5:S159)/SUM('Panel Spreadsheet'!S5:S159)</f>
        <v>4.8167421110521857</v>
      </c>
      <c r="T223" s="7">
        <f>SUMPRODUCT('Panel Spreadsheet'!$C5:$C159,'Panel Spreadsheet'!T5:T159)/SUM('Panel Spreadsheet'!T5:T159)</f>
        <v>4.7902824750435187</v>
      </c>
      <c r="U223" s="7">
        <f>SUMPRODUCT('Panel Spreadsheet'!$C5:$C159,'Panel Spreadsheet'!U5:U159)/SUM('Panel Spreadsheet'!U5:U159)</f>
        <v>4.7604046734945271</v>
      </c>
      <c r="V223" s="7">
        <f>SUMPRODUCT('Panel Spreadsheet'!$C5:$C159,'Panel Spreadsheet'!V5:V159)/SUM('Panel Spreadsheet'!V5:V159)</f>
        <v>4.7398507346043068</v>
      </c>
      <c r="W223" s="7">
        <f>SUMPRODUCT('Panel Spreadsheet'!$C5:$C159,'Panel Spreadsheet'!W5:W159)/SUM('Panel Spreadsheet'!W5:W159)</f>
        <v>4.8061847492470555</v>
      </c>
      <c r="X223" s="7">
        <f>SUMPRODUCT('Panel Spreadsheet'!$C5:$C159,'Panel Spreadsheet'!X5:X159)/SUM('Panel Spreadsheet'!X5:X159)</f>
        <v>4.875285643795185</v>
      </c>
      <c r="Y223" s="7">
        <f>SUMPRODUCT('Panel Spreadsheet'!$C5:$C159,'Panel Spreadsheet'!Y5:Y159)/SUM('Panel Spreadsheet'!Y5:Y159)</f>
        <v>3.6934399612504092</v>
      </c>
      <c r="Z223" s="7">
        <f>SUMPRODUCT('Panel Spreadsheet'!$C5:$C159,'Panel Spreadsheet'!Z5:Z159)/SUM('Panel Spreadsheet'!Z5:Z159)</f>
        <v>3.636589595519915</v>
      </c>
      <c r="AA223" s="7">
        <f>SUMPRODUCT('Panel Spreadsheet'!$C5:$C159,'Panel Spreadsheet'!AA5:AA159)/SUM('Panel Spreadsheet'!AA5:AA159)</f>
        <v>3.3017678522089335</v>
      </c>
      <c r="AB223" s="7">
        <f>SUMPRODUCT('Panel Spreadsheet'!$C5:$C159,'Panel Spreadsheet'!AB5:AB159)/SUM('Panel Spreadsheet'!AB5:AB159)</f>
        <v>3.2351530734760074</v>
      </c>
      <c r="AC223" s="7">
        <f>SUMPRODUCT('Panel Spreadsheet'!$C5:$C159,'Panel Spreadsheet'!AC5:AC159)/SUM('Panel Spreadsheet'!AC5:AC159)</f>
        <v>2.8689436430984978</v>
      </c>
      <c r="AD223" s="7">
        <f>SUMPRODUCT('Panel Spreadsheet'!$C5:$C159,'Panel Spreadsheet'!AD5:AD159)/SUM('Panel Spreadsheet'!AD5:AD159)</f>
        <v>2.8113179873219964</v>
      </c>
      <c r="AE223" s="7">
        <f>SUMPRODUCT('Panel Spreadsheet'!$C5:$C159,'Panel Spreadsheet'!AE5:AE159)/SUM('Panel Spreadsheet'!AE5:AE159)</f>
        <v>2.8649408378481409</v>
      </c>
      <c r="AF223" s="7">
        <f>SUMPRODUCT('Panel Spreadsheet'!$C5:$C159,'Panel Spreadsheet'!AF5:AF159)/SUM('Panel Spreadsheet'!AF5:AF159)</f>
        <v>2.8678437984682992</v>
      </c>
      <c r="AG223" s="7">
        <f>SUMPRODUCT('Panel Spreadsheet'!$C5:$C159,'Panel Spreadsheet'!AG5:AG159)/SUM('Panel Spreadsheet'!AG5:AG159)</f>
        <v>2.8307809414986091</v>
      </c>
      <c r="AH223" s="7">
        <f>SUMPRODUCT('Panel Spreadsheet'!$C5:$C159,'Panel Spreadsheet'!AH5:AH159)/SUM('Panel Spreadsheet'!AH5:AH159)</f>
        <v>2.8081974698280496</v>
      </c>
      <c r="AI223" s="7">
        <f>SUMPRODUCT('Panel Spreadsheet'!$C5:$C159,'Panel Spreadsheet'!AI5:AI159)/SUM('Panel Spreadsheet'!AI5:AI159)</f>
        <v>2.9231810167885759</v>
      </c>
      <c r="AJ223" s="7">
        <f>SUMPRODUCT('Panel Spreadsheet'!$C5:$C159,'Panel Spreadsheet'!AJ5:AJ159)/SUM('Panel Spreadsheet'!AJ5:AJ159)</f>
        <v>2.7033949848033938</v>
      </c>
      <c r="AK223" s="7">
        <f>SUMPRODUCT('Panel Spreadsheet'!$C5:$C159,'Panel Spreadsheet'!AK5:AK159)/SUM('Panel Spreadsheet'!AK5:AK159)</f>
        <v>2.771110310960855</v>
      </c>
      <c r="AL223" s="7">
        <f>SUMPRODUCT('Panel Spreadsheet'!$C5:$C159,'Panel Spreadsheet'!AL5:AL159)/SUM('Panel Spreadsheet'!AL5:AL159)</f>
        <v>2.8013591805130642</v>
      </c>
      <c r="AM223" s="7">
        <f>SUMPRODUCT('Panel Spreadsheet'!$C5:$C159,'Panel Spreadsheet'!AM5:AM159)/SUM('Panel Spreadsheet'!AM5:AM159)</f>
        <v>2.7572780921059072</v>
      </c>
      <c r="AN223" s="7">
        <f>SUMPRODUCT('Panel Spreadsheet'!$C5:$C159,'Panel Spreadsheet'!AN5:AN159)/SUM('Panel Spreadsheet'!AN5:AN159)</f>
        <v>2.603871199320674</v>
      </c>
      <c r="AO223" s="7">
        <f>SUMPRODUCT('Panel Spreadsheet'!$C5:$C159,'Panel Spreadsheet'!AO5:AO159)/SUM('Panel Spreadsheet'!AO5:AO159)</f>
        <v>2.5286495384322243</v>
      </c>
      <c r="AP223" s="7">
        <f>SUMPRODUCT('Panel Spreadsheet'!$C5:$C159,'Panel Spreadsheet'!AP5:AP159)/SUM('Panel Spreadsheet'!AP5:AP159)</f>
        <v>2.6112374320268001</v>
      </c>
      <c r="AQ223" s="7">
        <f>SUMPRODUCT('Panel Spreadsheet'!$C5:$C159,'Panel Spreadsheet'!AQ5:AQ159)/SUM('Panel Spreadsheet'!AQ5:AQ159)</f>
        <v>2.6112374320268001</v>
      </c>
      <c r="AR223" s="7">
        <f>SUMPRODUCT('Panel Spreadsheet'!$C5:$C159,'Panel Spreadsheet'!AR5:AR159)/SUM('Panel Spreadsheet'!AR5:AR159)</f>
        <v>2.6678457178926855</v>
      </c>
      <c r="AS223" s="7">
        <f>SUMPRODUCT('Panel Spreadsheet'!$C5:$C159,'Panel Spreadsheet'!AS5:AS159)/SUM('Panel Spreadsheet'!AS5:AS159)</f>
        <v>2.6846563296856596</v>
      </c>
      <c r="AT223" s="7">
        <f>SUMPRODUCT('Panel Spreadsheet'!$C5:$C159,'Panel Spreadsheet'!AT5:AT159)/SUM('Panel Spreadsheet'!AT5:AT159)</f>
        <v>2.5813107909275841</v>
      </c>
      <c r="AU223" s="7">
        <f>SUMPRODUCT('Panel Spreadsheet'!$C5:$C159,'Panel Spreadsheet'!AU5:AU159)/SUM('Panel Spreadsheet'!AU5:AU159)</f>
        <v>2.6136603467946995</v>
      </c>
      <c r="AV223" s="7">
        <f>SUMPRODUCT('Panel Spreadsheet'!$C5:$C159,'Panel Spreadsheet'!AV5:AV159)/SUM('Panel Spreadsheet'!AV5:AV159)</f>
        <v>2.6191198247992493</v>
      </c>
      <c r="AW223" s="7">
        <f>SUMPRODUCT('Panel Spreadsheet'!$C5:$C159,'Panel Spreadsheet'!AW5:AW159)/SUM('Panel Spreadsheet'!AW5:AW159)</f>
        <v>2.6574524187874524</v>
      </c>
      <c r="AX223" s="7">
        <f>SUMPRODUCT('Panel Spreadsheet'!$C5:$C159,'Panel Spreadsheet'!AX5:AX159)/SUM('Panel Spreadsheet'!AX5:AX159)</f>
        <v>2.5768263634427391</v>
      </c>
      <c r="AY223" s="7">
        <f>SUMPRODUCT('Panel Spreadsheet'!$C5:$C159,'Panel Spreadsheet'!AY5:AY159)/SUM('Panel Spreadsheet'!AY5:AY159)</f>
        <v>2.6166304212044471</v>
      </c>
      <c r="AZ223" s="7">
        <f>SUMPRODUCT('Panel Spreadsheet'!$C5:$C159,'Panel Spreadsheet'!AZ5:AZ159)/SUM('Panel Spreadsheet'!AZ5:AZ159)</f>
        <v>2.865125170255685</v>
      </c>
      <c r="BA223" s="7">
        <f>SUMPRODUCT('Panel Spreadsheet'!$C5:$C159,'Panel Spreadsheet'!BA5:BA159)/SUM('Panel Spreadsheet'!BA5:BA159)</f>
        <v>4.3595083148735014</v>
      </c>
      <c r="BB223" s="7">
        <f>SUMPRODUCT('Panel Spreadsheet'!$C5:$C159,'Panel Spreadsheet'!BB5:BB159)/SUM('Panel Spreadsheet'!BB5:BB159)</f>
        <v>4.1347326344604474</v>
      </c>
      <c r="BC223" s="7">
        <f>SUMPRODUCT('Panel Spreadsheet'!$C5:$C159,'Panel Spreadsheet'!BC5:BC159)/SUM('Panel Spreadsheet'!BC5:BC159)</f>
        <v>3.7295304938711449</v>
      </c>
      <c r="BD223" s="7">
        <f>SUMPRODUCT('Panel Spreadsheet'!$C5:$C159,'Panel Spreadsheet'!BD5:BD159)/SUM('Panel Spreadsheet'!BD5:BD159)</f>
        <v>3.6588860491249795</v>
      </c>
      <c r="BE223" s="7">
        <f>SUMPRODUCT('Panel Spreadsheet'!$C5:$C159,'Panel Spreadsheet'!BE5:BE159)/SUM('Panel Spreadsheet'!BE5:BE159)</f>
        <v>4.0350195719432449</v>
      </c>
      <c r="BF223" s="7">
        <f>SUMPRODUCT('Panel Spreadsheet'!$C5:$C159,'Panel Spreadsheet'!BF5:BF159)/SUM('Panel Spreadsheet'!BF5:BF159)</f>
        <v>3.8269511497540325</v>
      </c>
      <c r="BG223" s="7">
        <f>SUMPRODUCT('Panel Spreadsheet'!$C5:$C159,'Panel Spreadsheet'!BG5:BG159)/SUM('Panel Spreadsheet'!BG5:BG159)</f>
        <v>3.2282345187188333</v>
      </c>
      <c r="BH223" s="7">
        <f>SUMPRODUCT('Panel Spreadsheet'!$C5:$C159,'Panel Spreadsheet'!BH5:BH159)/SUM('Panel Spreadsheet'!BH5:BH159)</f>
        <v>3.9608085039840599</v>
      </c>
      <c r="BI223" s="7">
        <f>SUMPRODUCT('Panel Spreadsheet'!$C5:$C159,'Panel Spreadsheet'!BI5:BI159)/SUM('Panel Spreadsheet'!BI5:BI159)</f>
        <v>5.6172622317835161</v>
      </c>
      <c r="BJ223" s="7">
        <f>SUMPRODUCT('Panel Spreadsheet'!$C5:$C159,'Panel Spreadsheet'!BJ5:BJ159)/SUM('Panel Spreadsheet'!BJ5:BJ159)</f>
        <v>6.6150147147540306</v>
      </c>
      <c r="BK223" s="7">
        <f>SUMPRODUCT('Panel Spreadsheet'!$C5:$C159,'Panel Spreadsheet'!BK5:BK159)/SUM('Panel Spreadsheet'!BK5:BK159)</f>
        <v>6.4168090127362056</v>
      </c>
      <c r="BL223" s="7">
        <f>SUMPRODUCT('Panel Spreadsheet'!$C5:$C159,'Panel Spreadsheet'!BL5:BL159)/SUM('Panel Spreadsheet'!BL5:BL159)</f>
        <v>6.5638298058448479</v>
      </c>
      <c r="BM223" s="7">
        <f>SUMPRODUCT('Panel Spreadsheet'!$C5:$C159,'Panel Spreadsheet'!BM5:BM159)/SUM('Panel Spreadsheet'!BM5:BM159)</f>
        <v>6.5</v>
      </c>
    </row>
    <row r="224" spans="1:65" ht="29.5" thickBot="1" x14ac:dyDescent="0.4">
      <c r="A224" s="143" t="s">
        <v>272</v>
      </c>
      <c r="B224" s="15"/>
      <c r="C224" s="15"/>
      <c r="D224" s="15"/>
      <c r="E224" s="15"/>
      <c r="F224" s="144"/>
      <c r="G224" s="144"/>
      <c r="H224" s="144"/>
      <c r="I224" s="144"/>
      <c r="J224" s="144"/>
      <c r="K224" s="144"/>
      <c r="L224" s="144">
        <f>SUMPRODUCT('Panel Spreadsheet'!L160:L170,'Panel Spreadsheet'!$C160:$C170)/SUM('Panel Spreadsheet'!L160:L170)</f>
        <v>6</v>
      </c>
      <c r="M224" s="144">
        <f>SUMPRODUCT('Panel Spreadsheet'!M160:M170,'Panel Spreadsheet'!$C160:$C170)/SUM('Panel Spreadsheet'!M160:M170)</f>
        <v>6</v>
      </c>
      <c r="N224" s="144">
        <f>SUMPRODUCT('Panel Spreadsheet'!N160:N170,'Panel Spreadsheet'!$C160:$C170)/SUM('Panel Spreadsheet'!N160:N170)</f>
        <v>6</v>
      </c>
      <c r="O224" s="144"/>
      <c r="P224" s="144"/>
      <c r="Q224" s="144"/>
      <c r="R224" s="144">
        <f>SUMPRODUCT('Panel Spreadsheet'!R160:R170,'Panel Spreadsheet'!$C160:$C170)/SUM('Panel Spreadsheet'!R160:R170)</f>
        <v>4.5</v>
      </c>
      <c r="S224" s="144"/>
      <c r="T224" s="144"/>
      <c r="U224" s="144"/>
      <c r="V224" s="144">
        <f>SUMPRODUCT('Panel Spreadsheet'!V160:V170,'Panel Spreadsheet'!$C160:$C170)/SUM('Panel Spreadsheet'!V160:V170)</f>
        <v>5</v>
      </c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>
        <f>SUMPRODUCT('Panel Spreadsheet'!AW160:AW170,'Panel Spreadsheet'!$C160:$C170)/SUM('Panel Spreadsheet'!AW160:AW170)</f>
        <v>5.75</v>
      </c>
      <c r="AX224" s="144">
        <f>SUMPRODUCT('Panel Spreadsheet'!AX160:AX170,'Panel Spreadsheet'!$C160:$C170)/SUM('Panel Spreadsheet'!AX160:AX170)</f>
        <v>5.75</v>
      </c>
      <c r="AY224" s="144">
        <f>SUMPRODUCT('Panel Spreadsheet'!AY160:AY170,'Panel Spreadsheet'!$C160:$C170)/SUM('Panel Spreadsheet'!AY160:AY170)</f>
        <v>6.1455935547517262</v>
      </c>
      <c r="AZ224" s="144">
        <f>SUMPRODUCT('Panel Spreadsheet'!AZ160:AZ170,'Panel Spreadsheet'!$C160:$C170)/SUM('Panel Spreadsheet'!AZ160:AZ170)</f>
        <v>6.1471861471861473</v>
      </c>
      <c r="BA224" s="144">
        <f>SUMPRODUCT('Panel Spreadsheet'!BA160:BA170,'Panel Spreadsheet'!$C160:$C170)/SUM('Panel Spreadsheet'!BA160:BA170)</f>
        <v>6.1487010469174095</v>
      </c>
      <c r="BB224" s="144">
        <f>SUMPRODUCT('Panel Spreadsheet'!BB160:BB170,'Panel Spreadsheet'!$C160:$C170)/SUM('Panel Spreadsheet'!BB160:BB170)</f>
        <v>6.152532527881041</v>
      </c>
      <c r="BC224" s="144">
        <f>SUMPRODUCT('Panel Spreadsheet'!BC160:BC170,'Panel Spreadsheet'!$C160:$C170)/SUM('Panel Spreadsheet'!BC160:BC170)</f>
        <v>5.0620915032679736</v>
      </c>
      <c r="BD224" s="144">
        <f>SUMPRODUCT('Panel Spreadsheet'!BD160:BD170,'Panel Spreadsheet'!$C160:$C170)/SUM('Panel Spreadsheet'!BD160:BD170)</f>
        <v>4.7991726960603653</v>
      </c>
      <c r="BE224" s="144">
        <f>SUMPRODUCT('Panel Spreadsheet'!BE160:BE170,'Panel Spreadsheet'!$C160:$C170)/SUM('Panel Spreadsheet'!BE160:BE170)</f>
        <v>2.5</v>
      </c>
      <c r="BF224" s="144">
        <f>SUMPRODUCT('Panel Spreadsheet'!BF160:BF170,'Panel Spreadsheet'!$C160:$C170)/SUM('Panel Spreadsheet'!BF160:BF170)</f>
        <v>2.5</v>
      </c>
      <c r="BG224" s="144"/>
      <c r="BH224" s="144"/>
      <c r="BI224" s="144"/>
      <c r="BJ224" s="144"/>
      <c r="BK224" s="144"/>
      <c r="BL224" s="144"/>
      <c r="BM224" s="144"/>
    </row>
  </sheetData>
  <autoFilter ref="A4:BM4"/>
  <pageMargins left="0.7" right="0.7" top="0.75" bottom="0.75" header="0.3" footer="0.3"/>
  <ignoredErrors>
    <ignoredError sqref="F223:BM223 L224:BF22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M232"/>
  <sheetViews>
    <sheetView topLeftCell="A26" workbookViewId="0">
      <selection activeCell="B5" sqref="B5:B64"/>
    </sheetView>
  </sheetViews>
  <sheetFormatPr defaultRowHeight="14.5" x14ac:dyDescent="0.35"/>
  <cols>
    <col min="1" max="1" width="24.453125" customWidth="1"/>
    <col min="2" max="2" width="32.7265625" bestFit="1" customWidth="1"/>
    <col min="3" max="3" width="33.90625" bestFit="1" customWidth="1"/>
    <col min="4" max="4" width="36.90625" bestFit="1" customWidth="1"/>
    <col min="5" max="5" width="28.7265625" bestFit="1" customWidth="1"/>
  </cols>
  <sheetData>
    <row r="1" spans="1:5" ht="18.5" x14ac:dyDescent="0.45">
      <c r="A1" s="81" t="s">
        <v>20</v>
      </c>
    </row>
    <row r="2" spans="1:5" x14ac:dyDescent="0.35">
      <c r="A2" s="66" t="s">
        <v>21</v>
      </c>
    </row>
    <row r="4" spans="1:5" x14ac:dyDescent="0.35">
      <c r="A4" s="2" t="s">
        <v>1</v>
      </c>
      <c r="B4" s="2" t="s">
        <v>273</v>
      </c>
      <c r="C4" s="2" t="s">
        <v>274</v>
      </c>
      <c r="D4" s="2" t="s">
        <v>275</v>
      </c>
      <c r="E4" s="2" t="s">
        <v>276</v>
      </c>
    </row>
    <row r="5" spans="1:5" x14ac:dyDescent="0.35">
      <c r="A5" s="145">
        <v>1914</v>
      </c>
      <c r="B5" s="5">
        <f>AVERAGE(F67:F114)</f>
        <v>4</v>
      </c>
      <c r="C5" s="5"/>
      <c r="D5" s="5"/>
      <c r="E5" s="5"/>
    </row>
    <row r="6" spans="1:5" x14ac:dyDescent="0.35">
      <c r="A6" s="145">
        <v>1915</v>
      </c>
      <c r="B6" s="5">
        <f>AVERAGE(G67:G114)</f>
        <v>3.7727272727272729</v>
      </c>
      <c r="C6" s="5"/>
      <c r="D6" s="5"/>
      <c r="E6" s="5"/>
    </row>
    <row r="7" spans="1:5" x14ac:dyDescent="0.35">
      <c r="A7" s="145">
        <v>1916</v>
      </c>
      <c r="B7" s="5">
        <f>AVERAGE(H67:H114)</f>
        <v>3.7727272727272729</v>
      </c>
      <c r="C7" s="5">
        <f>AVERAGE(H115:H202)</f>
        <v>5</v>
      </c>
      <c r="D7" s="5"/>
      <c r="E7" s="5"/>
    </row>
    <row r="8" spans="1:5" x14ac:dyDescent="0.35">
      <c r="A8" s="145">
        <v>1917</v>
      </c>
      <c r="B8" s="5">
        <f>AVERAGE(I67:I114)</f>
        <v>3.7727272727272729</v>
      </c>
      <c r="C8" s="5">
        <f>AVERAGE(I115:I202)</f>
        <v>5.5</v>
      </c>
      <c r="D8" s="5"/>
      <c r="E8" s="5"/>
    </row>
    <row r="9" spans="1:5" x14ac:dyDescent="0.35">
      <c r="A9" s="145">
        <v>1918</v>
      </c>
      <c r="B9" s="5">
        <f>AVERAGE(J67:J114)</f>
        <v>3.7727272727272729</v>
      </c>
      <c r="C9" s="5">
        <f>AVERAGE(J115:J202)</f>
        <v>5.166666666666667</v>
      </c>
      <c r="D9" s="5"/>
      <c r="E9" s="5"/>
    </row>
    <row r="10" spans="1:5" x14ac:dyDescent="0.35">
      <c r="A10" s="145">
        <v>1919</v>
      </c>
      <c r="B10" s="5">
        <f>AVERAGE(K67:K114)</f>
        <v>3.7727272727272729</v>
      </c>
      <c r="C10" s="5">
        <f>AVERAGE(K115:K202)</f>
        <v>4.9473684210526319</v>
      </c>
      <c r="D10" s="5"/>
      <c r="E10" s="5"/>
    </row>
    <row r="11" spans="1:5" x14ac:dyDescent="0.35">
      <c r="A11" s="145">
        <v>1920</v>
      </c>
      <c r="B11" s="5">
        <f>AVERAGE(L67:L114)</f>
        <v>3.7727272727272729</v>
      </c>
      <c r="C11" s="5">
        <f>AVERAGE(L115:L202)</f>
        <v>4.8913043478260869</v>
      </c>
      <c r="D11" s="5"/>
      <c r="E11" s="5">
        <f>AVERAGE(L222:L232)</f>
        <v>6</v>
      </c>
    </row>
    <row r="12" spans="1:5" x14ac:dyDescent="0.35">
      <c r="A12" s="145">
        <v>1921</v>
      </c>
      <c r="B12" s="5">
        <f>AVERAGE(M67:M114)</f>
        <v>3.7777777777777777</v>
      </c>
      <c r="C12" s="5">
        <f>AVERAGE(M115:M202)</f>
        <v>4.5714285714285712</v>
      </c>
      <c r="D12" s="5"/>
      <c r="E12" s="5">
        <f>AVERAGE(M222:M232)</f>
        <v>6</v>
      </c>
    </row>
    <row r="13" spans="1:5" x14ac:dyDescent="0.35">
      <c r="A13" s="145">
        <v>1922</v>
      </c>
      <c r="B13" s="5">
        <f>AVERAGE(N67:N114)</f>
        <v>4</v>
      </c>
      <c r="C13" s="5">
        <f>AVERAGE(N115:N202)</f>
        <v>4.7222222222222223</v>
      </c>
      <c r="D13" s="5"/>
      <c r="E13" s="5">
        <f>AVERAGE(N222:N232)</f>
        <v>6</v>
      </c>
    </row>
    <row r="14" spans="1:5" x14ac:dyDescent="0.35">
      <c r="A14" s="145">
        <v>1923</v>
      </c>
      <c r="B14" s="5">
        <f>AVERAGE(O67:O114)</f>
        <v>4</v>
      </c>
      <c r="C14" s="5">
        <f>AVERAGE(O115:O202)</f>
        <v>4.4000000000000004</v>
      </c>
      <c r="D14" s="5"/>
      <c r="E14" s="5"/>
    </row>
    <row r="15" spans="1:5" x14ac:dyDescent="0.35">
      <c r="A15" s="145">
        <v>1924</v>
      </c>
      <c r="B15" s="5">
        <f>AVERAGE(P67:P114)</f>
        <v>4.25</v>
      </c>
      <c r="C15" s="5">
        <f>AVERAGE(P115:P202)</f>
        <v>4.4000000000000004</v>
      </c>
      <c r="D15" s="5"/>
      <c r="E15" s="5"/>
    </row>
    <row r="16" spans="1:5" x14ac:dyDescent="0.35">
      <c r="A16" s="145">
        <v>1925</v>
      </c>
      <c r="B16" s="5">
        <f>AVERAGE(Q67:Q114)</f>
        <v>4.34375</v>
      </c>
      <c r="C16" s="5">
        <f>AVERAGE(Q115:Q202)</f>
        <v>4.3</v>
      </c>
      <c r="D16" s="5"/>
      <c r="E16" s="5"/>
    </row>
    <row r="17" spans="1:5" x14ac:dyDescent="0.35">
      <c r="A17" s="145">
        <v>1926</v>
      </c>
      <c r="B17" s="5">
        <f>AVERAGE(R67:R114)</f>
        <v>4.3947368421052628</v>
      </c>
      <c r="C17" s="5">
        <f>AVERAGE(R115:R202)</f>
        <v>4.3</v>
      </c>
      <c r="D17" s="5"/>
      <c r="E17" s="5">
        <f>AVERAGE(R222:R232)</f>
        <v>4.5</v>
      </c>
    </row>
    <row r="18" spans="1:5" x14ac:dyDescent="0.35">
      <c r="A18" s="145">
        <v>1927</v>
      </c>
      <c r="B18" s="5">
        <f>AVERAGE(S67:S114)</f>
        <v>4.4722222222222223</v>
      </c>
      <c r="C18" s="5">
        <f>AVERAGE(S115:S202)</f>
        <v>4.25</v>
      </c>
      <c r="D18" s="5">
        <f>AVERAGE(S203:S221)</f>
        <v>5</v>
      </c>
      <c r="E18" s="5"/>
    </row>
    <row r="19" spans="1:5" x14ac:dyDescent="0.35">
      <c r="A19" s="145">
        <v>1928</v>
      </c>
      <c r="B19" s="5">
        <f>AVERAGE(T67:T114)</f>
        <v>4.4456521739130439</v>
      </c>
      <c r="C19" s="5">
        <f>AVERAGE(T115:T202)</f>
        <v>4.25</v>
      </c>
      <c r="D19" s="5">
        <f>AVERAGE(T203:T221)</f>
        <v>4.666666666666667</v>
      </c>
      <c r="E19" s="5"/>
    </row>
    <row r="20" spans="1:5" x14ac:dyDescent="0.35">
      <c r="A20" s="145">
        <v>1929</v>
      </c>
      <c r="B20" s="5">
        <f>AVERAGE(U67:U114)</f>
        <v>4.427083333333333</v>
      </c>
      <c r="C20" s="5">
        <f>AVERAGE(U115:U202)</f>
        <v>4.4000000000000004</v>
      </c>
      <c r="D20" s="5">
        <f>AVERAGE(U203:U221)</f>
        <v>4.666666666666667</v>
      </c>
      <c r="E20" s="5"/>
    </row>
    <row r="21" spans="1:5" x14ac:dyDescent="0.35">
      <c r="A21" s="145">
        <v>1930</v>
      </c>
      <c r="B21" s="5">
        <f>AVERAGE(V67:V114)</f>
        <v>4.427083333333333</v>
      </c>
      <c r="C21" s="5">
        <f>AVERAGE(V115:V202)</f>
        <v>4.5</v>
      </c>
      <c r="D21" s="5">
        <f>AVERAGE(V203:V221)</f>
        <v>4.666666666666667</v>
      </c>
      <c r="E21" s="5">
        <f>AVERAGE(V222:V232)</f>
        <v>5</v>
      </c>
    </row>
    <row r="22" spans="1:5" x14ac:dyDescent="0.35">
      <c r="A22" s="145">
        <v>1931</v>
      </c>
      <c r="B22" s="5">
        <f>AVERAGE(W67:W114)</f>
        <v>4.4772727272727275</v>
      </c>
      <c r="C22" s="5">
        <f>AVERAGE(W115:W202)</f>
        <v>4.625</v>
      </c>
      <c r="D22" s="5">
        <f>AVERAGE(W203:W221)</f>
        <v>4.666666666666667</v>
      </c>
      <c r="E22" s="5"/>
    </row>
    <row r="23" spans="1:5" x14ac:dyDescent="0.35">
      <c r="A23" s="145">
        <v>1932</v>
      </c>
      <c r="B23" s="5">
        <f>AVERAGE(X67:X114)</f>
        <v>4.4722222222222223</v>
      </c>
      <c r="C23" s="5">
        <f>AVERAGE(X115:X202)</f>
        <v>4.666666666666667</v>
      </c>
      <c r="D23" s="5">
        <f>AVERAGE(X203:X221)</f>
        <v>4.666666666666667</v>
      </c>
      <c r="E23" s="5"/>
    </row>
    <row r="24" spans="1:5" x14ac:dyDescent="0.35">
      <c r="A24" s="145">
        <v>1933</v>
      </c>
      <c r="B24" s="5">
        <f>AVERAGE(Y67:Y114)</f>
        <v>4.25</v>
      </c>
      <c r="C24" s="5">
        <f>AVERAGE(Y115:Y202)</f>
        <v>3.6666666666666665</v>
      </c>
      <c r="D24" s="5">
        <f>AVERAGE(Y203:Y221)</f>
        <v>4.666666666666667</v>
      </c>
      <c r="E24" s="5"/>
    </row>
    <row r="25" spans="1:5" x14ac:dyDescent="0.35">
      <c r="A25" s="145">
        <v>1934</v>
      </c>
      <c r="B25" s="5">
        <f>AVERAGE(Z67:Z114)</f>
        <v>4.25</v>
      </c>
      <c r="C25" s="5">
        <f>AVERAGE(Z115:Z202)</f>
        <v>3.6</v>
      </c>
      <c r="D25" s="5">
        <f>AVERAGE(Z203:Z221)</f>
        <v>4.666666666666667</v>
      </c>
      <c r="E25" s="5"/>
    </row>
    <row r="26" spans="1:5" x14ac:dyDescent="0.35">
      <c r="A26" s="145">
        <v>1935</v>
      </c>
      <c r="B26" s="5">
        <f>AVERAGE(AA67:AA114)</f>
        <v>4</v>
      </c>
      <c r="C26" s="5">
        <f>AVERAGE(AA115:AA202)</f>
        <v>3.3571428571428572</v>
      </c>
      <c r="D26" s="5">
        <f>AVERAGE(AA203:AA221)</f>
        <v>4.166666666666667</v>
      </c>
      <c r="E26" s="5"/>
    </row>
    <row r="27" spans="1:5" x14ac:dyDescent="0.35">
      <c r="A27" s="145">
        <v>1936</v>
      </c>
      <c r="B27" s="5">
        <f>AVERAGE(AB67:AB114)</f>
        <v>3.5</v>
      </c>
      <c r="C27" s="5">
        <f>AVERAGE(AB115:AB202)</f>
        <v>3.4285714285714284</v>
      </c>
      <c r="D27" s="5">
        <f>AVERAGE(AB203:AB221)</f>
        <v>3.5</v>
      </c>
      <c r="E27" s="5"/>
    </row>
    <row r="28" spans="1:5" x14ac:dyDescent="0.35">
      <c r="A28" s="145">
        <v>1937</v>
      </c>
      <c r="B28" s="5">
        <f>AVERAGE(AC67:AC114)</f>
        <v>3.4545454545454546</v>
      </c>
      <c r="C28" s="5">
        <f>AVERAGE(AC115:AC202)</f>
        <v>3</v>
      </c>
      <c r="D28" s="5">
        <f>AVERAGE(AC203:AC221)</f>
        <v>3.5</v>
      </c>
      <c r="E28" s="5"/>
    </row>
    <row r="29" spans="1:5" x14ac:dyDescent="0.35">
      <c r="A29" s="145">
        <v>1938</v>
      </c>
      <c r="B29" s="5">
        <f>AVERAGE(AD67:AD114)</f>
        <v>3.4545454545454546</v>
      </c>
      <c r="C29" s="5">
        <f>AVERAGE(AD115:AD202)</f>
        <v>3</v>
      </c>
      <c r="D29" s="5">
        <f>AVERAGE(AD203:AD221)</f>
        <v>3.25</v>
      </c>
      <c r="E29" s="5"/>
    </row>
    <row r="30" spans="1:5" x14ac:dyDescent="0.35">
      <c r="A30" s="145">
        <v>1939</v>
      </c>
      <c r="B30" s="5">
        <f>AVERAGE(AE67:AE114)</f>
        <v>3.4545454545454546</v>
      </c>
      <c r="C30" s="5">
        <f>AVERAGE(AE115:AE202)</f>
        <v>3.0625</v>
      </c>
      <c r="D30" s="5">
        <f>AVERAGE(AE203:AE221)</f>
        <v>3.3333333333333335</v>
      </c>
      <c r="E30" s="5"/>
    </row>
    <row r="31" spans="1:5" x14ac:dyDescent="0.35">
      <c r="A31" s="145">
        <v>1940</v>
      </c>
      <c r="B31" s="5">
        <f>AVERAGE(AF67:AF114)</f>
        <v>3.4545454545454546</v>
      </c>
      <c r="C31" s="5">
        <f>AVERAGE(AF115:AF202)</f>
        <v>3.0555555555555554</v>
      </c>
      <c r="D31" s="5">
        <f>AVERAGE(AF203:AF221)</f>
        <v>3.3333333333333335</v>
      </c>
      <c r="E31" s="5"/>
    </row>
    <row r="32" spans="1:5" x14ac:dyDescent="0.35">
      <c r="A32" s="145">
        <v>1941</v>
      </c>
      <c r="B32" s="5">
        <f>AVERAGE(AG67:AG114)</f>
        <v>3.4583333333333335</v>
      </c>
      <c r="C32" s="5">
        <f>AVERAGE(AG115:AG202)</f>
        <v>2.9583333333333335</v>
      </c>
      <c r="D32" s="5">
        <f>AVERAGE(AG203:AG221)</f>
        <v>3.3333333333333335</v>
      </c>
      <c r="E32" s="5"/>
    </row>
    <row r="33" spans="1:5" x14ac:dyDescent="0.35">
      <c r="A33" s="145">
        <v>1942</v>
      </c>
      <c r="B33" s="5">
        <f>AVERAGE(AH67:AH114)</f>
        <v>3.4583333333333335</v>
      </c>
      <c r="C33" s="5">
        <f>AVERAGE(AH115:AH202)</f>
        <v>2.9230769230769229</v>
      </c>
      <c r="D33" s="5">
        <f>AVERAGE(AH203:AH221)</f>
        <v>3.3333333333333335</v>
      </c>
      <c r="E33" s="5"/>
    </row>
    <row r="34" spans="1:5" x14ac:dyDescent="0.35">
      <c r="A34" s="145">
        <v>1943</v>
      </c>
      <c r="B34" s="5">
        <f>AVERAGE(AI67:AI114)</f>
        <v>3.4583333333333335</v>
      </c>
      <c r="C34" s="5">
        <f>AVERAGE(AI115:AI202)</f>
        <v>2.8928571428571428</v>
      </c>
      <c r="D34" s="5">
        <f>AVERAGE(AI203:AI221)</f>
        <v>3.3333333333333335</v>
      </c>
      <c r="E34" s="5"/>
    </row>
    <row r="35" spans="1:5" x14ac:dyDescent="0.35">
      <c r="A35" s="145">
        <v>1944</v>
      </c>
      <c r="B35" s="5">
        <f>AVERAGE(AJ67:AJ114)</f>
        <v>3.4583333333333335</v>
      </c>
      <c r="C35" s="5">
        <f>AVERAGE(AJ115:AJ202)</f>
        <v>2.7333333333333334</v>
      </c>
      <c r="D35" s="5">
        <f>AVERAGE(AJ203:AJ221)</f>
        <v>3.3333333333333335</v>
      </c>
      <c r="E35" s="5"/>
    </row>
    <row r="36" spans="1:5" x14ac:dyDescent="0.35">
      <c r="A36" s="145">
        <v>1945</v>
      </c>
      <c r="B36" s="5">
        <f>AVERAGE(AK67:AK114)</f>
        <v>3.4</v>
      </c>
      <c r="C36" s="5">
        <f>AVERAGE(AK115:AK202)</f>
        <v>2.75</v>
      </c>
      <c r="D36" s="5">
        <f>AVERAGE(AK203:AK221)</f>
        <v>3.3333333333333335</v>
      </c>
      <c r="E36" s="5"/>
    </row>
    <row r="37" spans="1:5" x14ac:dyDescent="0.35">
      <c r="A37" s="145">
        <v>1946</v>
      </c>
      <c r="B37" s="5">
        <f>AVERAGE(AL67:AL114)</f>
        <v>3.3888888888888888</v>
      </c>
      <c r="C37" s="5">
        <f>AVERAGE(AL115:AL202)</f>
        <v>2.8214285714285716</v>
      </c>
      <c r="D37" s="5">
        <f>AVERAGE(AL203:AL221)</f>
        <v>3.3333333333333335</v>
      </c>
      <c r="E37" s="5"/>
    </row>
    <row r="38" spans="1:5" x14ac:dyDescent="0.35">
      <c r="A38" s="145">
        <v>1947</v>
      </c>
      <c r="B38" s="5">
        <f>AVERAGE(AM67:AM114)</f>
        <v>3.3888888888888888</v>
      </c>
      <c r="C38" s="5">
        <f>AVERAGE(AM115:AM202)</f>
        <v>2.8214285714285716</v>
      </c>
      <c r="D38" s="5">
        <f>AVERAGE(AM203:AM221)</f>
        <v>3.3333333333333335</v>
      </c>
      <c r="E38" s="5"/>
    </row>
    <row r="39" spans="1:5" x14ac:dyDescent="0.35">
      <c r="A39" s="145">
        <v>1948</v>
      </c>
      <c r="B39" s="5">
        <f>AVERAGE(AN67:AN114)</f>
        <v>3.25</v>
      </c>
      <c r="C39" s="5">
        <f>AVERAGE(AN115:AN202)</f>
        <v>2.7321428571428572</v>
      </c>
      <c r="D39" s="5">
        <f>AVERAGE(AN203:AN221)</f>
        <v>3.3333333333333335</v>
      </c>
      <c r="E39" s="5"/>
    </row>
    <row r="40" spans="1:5" x14ac:dyDescent="0.35">
      <c r="A40" s="145">
        <v>1949</v>
      </c>
      <c r="B40" s="5">
        <f>AVERAGE(AO67:AO114)</f>
        <v>3.2857142857142856</v>
      </c>
      <c r="C40" s="5">
        <f>AVERAGE(AO115:AO202)</f>
        <v>2.7321428571428572</v>
      </c>
      <c r="D40" s="5">
        <f>AVERAGE(AO203:AO221)</f>
        <v>3.3333333333333335</v>
      </c>
      <c r="E40" s="5"/>
    </row>
    <row r="41" spans="1:5" x14ac:dyDescent="0.35">
      <c r="A41" s="145">
        <v>1950</v>
      </c>
      <c r="B41" s="5">
        <f>AVERAGE(AP67:AP114)</f>
        <v>3.2857142857142856</v>
      </c>
      <c r="C41" s="5">
        <f>AVERAGE(AP115:AP202)</f>
        <v>2.7678571428571428</v>
      </c>
      <c r="D41" s="5">
        <f>AVERAGE(AP203:AP221)</f>
        <v>3.3333333333333335</v>
      </c>
      <c r="E41" s="5"/>
    </row>
    <row r="42" spans="1:5" x14ac:dyDescent="0.35">
      <c r="A42" s="145">
        <v>1951</v>
      </c>
      <c r="B42" s="5">
        <f>AVERAGE(AQ67:AQ114)</f>
        <v>3.2857142857142856</v>
      </c>
      <c r="C42" s="5">
        <f>AVERAGE(AQ115:AQ202)</f>
        <v>2.7678571428571428</v>
      </c>
      <c r="D42" s="5">
        <f>AVERAGE(AQ203:AQ221)</f>
        <v>3.3333333333333335</v>
      </c>
      <c r="E42" s="5"/>
    </row>
    <row r="43" spans="1:5" x14ac:dyDescent="0.35">
      <c r="A43" s="145">
        <v>1952</v>
      </c>
      <c r="B43" s="5">
        <f>AVERAGE(AR67:AR114)</f>
        <v>3.3</v>
      </c>
      <c r="C43" s="5">
        <f>AVERAGE(AR115:AR202)</f>
        <v>2.75</v>
      </c>
      <c r="D43" s="5">
        <f>AVERAGE(AR203:AR221)</f>
        <v>2.5</v>
      </c>
      <c r="E43" s="5"/>
    </row>
    <row r="44" spans="1:5" x14ac:dyDescent="0.35">
      <c r="A44" s="145">
        <v>1953</v>
      </c>
      <c r="B44" s="5">
        <f>AVERAGE(AS67:AS114)</f>
        <v>3.4722222222222223</v>
      </c>
      <c r="C44" s="5">
        <f>AVERAGE(AS115:AS202)</f>
        <v>2.75</v>
      </c>
      <c r="D44" s="5">
        <f>AVERAGE(AS203:AS221)</f>
        <v>2.5</v>
      </c>
      <c r="E44" s="5"/>
    </row>
    <row r="45" spans="1:5" x14ac:dyDescent="0.35">
      <c r="A45" s="145">
        <v>1954</v>
      </c>
      <c r="B45" s="5">
        <f>AVERAGE(AT67:AT114)</f>
        <v>3.46875</v>
      </c>
      <c r="C45" s="5">
        <f>AVERAGE(AT115:AT202)</f>
        <v>2.6923076923076925</v>
      </c>
      <c r="D45" s="5">
        <f>AVERAGE(AT203:AT221)</f>
        <v>2.5</v>
      </c>
      <c r="E45" s="5"/>
    </row>
    <row r="46" spans="1:5" x14ac:dyDescent="0.35">
      <c r="A46" s="145">
        <v>1955</v>
      </c>
      <c r="B46" s="5">
        <f>AVERAGE(AU67:AU114)</f>
        <v>3.46875</v>
      </c>
      <c r="C46" s="5">
        <f>AVERAGE(AU115:AU202)</f>
        <v>2.7291666666666665</v>
      </c>
      <c r="D46" s="5">
        <f>AVERAGE(AU203:AU221)</f>
        <v>2.5</v>
      </c>
      <c r="E46" s="5"/>
    </row>
    <row r="47" spans="1:5" x14ac:dyDescent="0.35">
      <c r="A47" s="145">
        <v>1956</v>
      </c>
      <c r="B47" s="5">
        <f>AVERAGE(AV67:AV114)</f>
        <v>3.5357142857142856</v>
      </c>
      <c r="C47" s="5">
        <f>AVERAGE(AV115:AV202)</f>
        <v>2.7045454545454546</v>
      </c>
      <c r="D47" s="5"/>
      <c r="E47" s="5"/>
    </row>
    <row r="48" spans="1:5" x14ac:dyDescent="0.35">
      <c r="A48" s="145">
        <v>1957</v>
      </c>
      <c r="B48" s="5">
        <f>AVERAGE(AW67:AW114)</f>
        <v>3.5357142857142856</v>
      </c>
      <c r="C48" s="5">
        <f>AVERAGE(AW115:AW202)</f>
        <v>2.7250000000000001</v>
      </c>
      <c r="D48" s="5"/>
      <c r="E48" s="5">
        <f>AVERAGE(AW222:AW232)</f>
        <v>5.75</v>
      </c>
    </row>
    <row r="49" spans="1:65" x14ac:dyDescent="0.35">
      <c r="A49" s="145">
        <v>1958</v>
      </c>
      <c r="B49" s="5">
        <f>AVERAGE(AX67:AX114)</f>
        <v>3.625</v>
      </c>
      <c r="C49" s="5">
        <f>AVERAGE(AX115:AX202)</f>
        <v>2.6666666666666665</v>
      </c>
      <c r="D49" s="5"/>
      <c r="E49" s="5">
        <f>AVERAGE(AX222:AX232)</f>
        <v>5.75</v>
      </c>
    </row>
    <row r="50" spans="1:65" x14ac:dyDescent="0.35">
      <c r="A50" s="145">
        <v>1959</v>
      </c>
      <c r="B50" s="5">
        <f>AVERAGE(AY67:AY114)</f>
        <v>3.625</v>
      </c>
      <c r="C50" s="5">
        <f>AVERAGE(AY115:AY202)</f>
        <v>3.03125</v>
      </c>
      <c r="D50" s="5"/>
      <c r="E50" s="5">
        <f>AVERAGE(AY222:AY232)</f>
        <v>6.125</v>
      </c>
    </row>
    <row r="51" spans="1:65" x14ac:dyDescent="0.35">
      <c r="A51" s="145">
        <v>1960</v>
      </c>
      <c r="B51" s="5">
        <f>AVERAGE(AZ67:AZ114)</f>
        <v>3.625</v>
      </c>
      <c r="C51" s="5">
        <f>AVERAGE(AZ115:AZ202)</f>
        <v>3.2083333333333335</v>
      </c>
      <c r="D51" s="5"/>
      <c r="E51" s="5">
        <f>AVERAGE(AZ222:AZ232)</f>
        <v>6.125</v>
      </c>
    </row>
    <row r="52" spans="1:65" x14ac:dyDescent="0.35">
      <c r="A52" s="145">
        <v>1961</v>
      </c>
      <c r="B52" s="5">
        <f>AVERAGE(BA67:BA114)</f>
        <v>3.75</v>
      </c>
      <c r="C52" s="5">
        <f>AVERAGE(BA115:BA202)</f>
        <v>3.8214285714285716</v>
      </c>
      <c r="D52" s="5"/>
      <c r="E52" s="5">
        <f>AVERAGE(BA222:BA232)</f>
        <v>6.125</v>
      </c>
    </row>
    <row r="53" spans="1:65" x14ac:dyDescent="0.35">
      <c r="A53" s="145">
        <v>1962</v>
      </c>
      <c r="B53" s="5">
        <f>AVERAGE(BB67:BB114)</f>
        <v>3.75</v>
      </c>
      <c r="C53" s="5">
        <f>AVERAGE(BB115:BB202)</f>
        <v>3.8214285714285716</v>
      </c>
      <c r="D53" s="5">
        <f>AVERAGE(BB203:BB221)</f>
        <v>4.5</v>
      </c>
      <c r="E53" s="5">
        <f>AVERAGE(BB222:BB232)</f>
        <v>6.125</v>
      </c>
    </row>
    <row r="54" spans="1:65" x14ac:dyDescent="0.35">
      <c r="A54" s="145">
        <v>1963</v>
      </c>
      <c r="B54" s="5">
        <f>AVERAGE(BC67:BC114)</f>
        <v>3.75</v>
      </c>
      <c r="C54" s="5">
        <f>AVERAGE(BC115:BC202)</f>
        <v>3.3333333333333335</v>
      </c>
      <c r="D54" s="5">
        <f>AVERAGE(BC203:BC221)</f>
        <v>4.5</v>
      </c>
      <c r="E54" s="5">
        <f>AVERAGE(BC222:BC232)</f>
        <v>4.916666666666667</v>
      </c>
    </row>
    <row r="55" spans="1:65" x14ac:dyDescent="0.35">
      <c r="A55" s="145">
        <v>1964</v>
      </c>
      <c r="B55" s="5">
        <f>AVERAGE(BD67:BD114)</f>
        <v>4.083333333333333</v>
      </c>
      <c r="C55" s="5">
        <f>AVERAGE(BD115:BD202)</f>
        <v>3.375</v>
      </c>
      <c r="D55" s="5"/>
      <c r="E55" s="5">
        <f>AVERAGE(BD222:BD232)</f>
        <v>5.1875</v>
      </c>
    </row>
    <row r="56" spans="1:65" x14ac:dyDescent="0.35">
      <c r="A56" s="145">
        <v>1965</v>
      </c>
      <c r="B56" s="5">
        <f>AVERAGE(BE67:BE114)</f>
        <v>4.083333333333333</v>
      </c>
      <c r="C56" s="5">
        <f>AVERAGE(BE115:BE202)</f>
        <v>4</v>
      </c>
      <c r="D56" s="5"/>
      <c r="E56" s="5">
        <f>AVERAGE(BE222:BE232)</f>
        <v>2.5</v>
      </c>
    </row>
    <row r="57" spans="1:65" x14ac:dyDescent="0.35">
      <c r="A57" s="145">
        <v>1966</v>
      </c>
      <c r="B57" s="5">
        <f>AVERAGE(BF67:BF114)</f>
        <v>4.083333333333333</v>
      </c>
      <c r="C57" s="5">
        <f>AVERAGE(BF115:BF202)</f>
        <v>3.5</v>
      </c>
      <c r="D57" s="5"/>
      <c r="E57" s="5">
        <f>AVERAGE(BF222:BF232)</f>
        <v>2.5</v>
      </c>
    </row>
    <row r="58" spans="1:65" x14ac:dyDescent="0.35">
      <c r="A58" s="145">
        <v>1967</v>
      </c>
      <c r="B58" s="5">
        <f>AVERAGE(BG67:BG114)</f>
        <v>4.083333333333333</v>
      </c>
      <c r="C58" s="5">
        <f>AVERAGE(BG115:BG202)</f>
        <v>3.5</v>
      </c>
      <c r="D58" s="5"/>
      <c r="E58" s="5"/>
    </row>
    <row r="59" spans="1:65" x14ac:dyDescent="0.35">
      <c r="A59" s="145">
        <v>1968</v>
      </c>
      <c r="B59" s="5">
        <f>AVERAGE(BH67:BH114)</f>
        <v>4.083333333333333</v>
      </c>
      <c r="C59" s="5">
        <f>AVERAGE(BH115:BH202)</f>
        <v>5.166666666666667</v>
      </c>
      <c r="D59" s="5"/>
      <c r="E59" s="5"/>
    </row>
    <row r="60" spans="1:65" x14ac:dyDescent="0.35">
      <c r="A60" s="145">
        <v>1969</v>
      </c>
      <c r="B60" s="5">
        <f>AVERAGE(BI67:BI114)</f>
        <v>4.083333333333333</v>
      </c>
      <c r="C60" s="5">
        <f>AVERAGE(BI115:BI202)</f>
        <v>5.5</v>
      </c>
      <c r="D60" s="5">
        <f>AVERAGE(BI203:BI221)</f>
        <v>9.03125</v>
      </c>
      <c r="E60" s="5"/>
    </row>
    <row r="61" spans="1:65" x14ac:dyDescent="0.35">
      <c r="A61" s="145">
        <v>1970</v>
      </c>
      <c r="B61" s="5">
        <f>AVERAGE(BJ67:BJ114)</f>
        <v>3.875</v>
      </c>
      <c r="C61" s="5">
        <f>AVERAGE(BJ115:BJ202)</f>
        <v>6.5625</v>
      </c>
      <c r="D61" s="5">
        <f>AVERAGE(BJ203:BJ221)</f>
        <v>8.875</v>
      </c>
      <c r="E61" s="5"/>
    </row>
    <row r="62" spans="1:65" x14ac:dyDescent="0.35">
      <c r="A62" s="145">
        <v>1971</v>
      </c>
      <c r="B62" s="5">
        <f>AVERAGE(BK67:BK114)</f>
        <v>3.875</v>
      </c>
      <c r="C62" s="5">
        <f>AVERAGE(BK115:BK202)</f>
        <v>6.583333333333333</v>
      </c>
      <c r="D62" s="5"/>
      <c r="E62" s="5"/>
    </row>
    <row r="63" spans="1:65" x14ac:dyDescent="0.35">
      <c r="A63" s="145">
        <v>1972</v>
      </c>
      <c r="B63" s="5">
        <f>AVERAGE(BL67:BL114)</f>
        <v>3.5</v>
      </c>
      <c r="C63" s="5">
        <f>AVERAGE(BL115:BL202)</f>
        <v>6.583333333333333</v>
      </c>
      <c r="D63" s="5"/>
      <c r="E63" s="5"/>
    </row>
    <row r="64" spans="1:65" ht="15" thickBot="1" x14ac:dyDescent="0.4">
      <c r="A64" s="146">
        <v>1973</v>
      </c>
      <c r="B64" s="17"/>
      <c r="C64" s="17">
        <f>AVERAGE(BM115:BM202)</f>
        <v>6.5</v>
      </c>
      <c r="D64" s="17"/>
      <c r="E64" s="17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</row>
    <row r="66" spans="1:65" x14ac:dyDescent="0.35">
      <c r="A66" s="129" t="s">
        <v>2</v>
      </c>
      <c r="B66" s="2" t="s">
        <v>171</v>
      </c>
      <c r="C66" s="2" t="s">
        <v>3</v>
      </c>
      <c r="D66" s="2" t="s">
        <v>4</v>
      </c>
      <c r="E66" s="2" t="s">
        <v>5</v>
      </c>
      <c r="F66" s="62">
        <v>1914</v>
      </c>
      <c r="G66" s="62">
        <v>1915</v>
      </c>
      <c r="H66" s="62">
        <v>1916</v>
      </c>
      <c r="I66" s="62">
        <v>1917</v>
      </c>
      <c r="J66" s="62">
        <v>1918</v>
      </c>
      <c r="K66" s="62">
        <v>1919</v>
      </c>
      <c r="L66" s="62">
        <v>1920</v>
      </c>
      <c r="M66" s="62">
        <v>1921</v>
      </c>
      <c r="N66" s="62">
        <v>1922</v>
      </c>
      <c r="O66" s="62">
        <v>1923</v>
      </c>
      <c r="P66" s="62">
        <v>1924</v>
      </c>
      <c r="Q66" s="62">
        <v>1925</v>
      </c>
      <c r="R66" s="62">
        <v>1926</v>
      </c>
      <c r="S66" s="62">
        <v>1927</v>
      </c>
      <c r="T66" s="62">
        <v>1928</v>
      </c>
      <c r="U66" s="62">
        <v>1929</v>
      </c>
      <c r="V66" s="62">
        <v>1930</v>
      </c>
      <c r="W66" s="62">
        <v>1931</v>
      </c>
      <c r="X66" s="62">
        <v>1932</v>
      </c>
      <c r="Y66" s="62">
        <v>1933</v>
      </c>
      <c r="Z66" s="62">
        <v>1934</v>
      </c>
      <c r="AA66" s="62">
        <v>1935</v>
      </c>
      <c r="AB66" s="62">
        <v>1936</v>
      </c>
      <c r="AC66" s="62">
        <v>1937</v>
      </c>
      <c r="AD66" s="62">
        <v>1938</v>
      </c>
      <c r="AE66" s="62">
        <v>1939</v>
      </c>
      <c r="AF66" s="62">
        <v>1940</v>
      </c>
      <c r="AG66" s="62">
        <v>1941</v>
      </c>
      <c r="AH66" s="62">
        <v>1942</v>
      </c>
      <c r="AI66" s="62">
        <v>1943</v>
      </c>
      <c r="AJ66" s="62">
        <v>1944</v>
      </c>
      <c r="AK66" s="62">
        <v>1945</v>
      </c>
      <c r="AL66" s="62">
        <v>1946</v>
      </c>
      <c r="AM66" s="62">
        <v>1947</v>
      </c>
      <c r="AN66" s="62">
        <v>1948</v>
      </c>
      <c r="AO66" s="62">
        <v>1949</v>
      </c>
      <c r="AP66" s="62">
        <v>1950</v>
      </c>
      <c r="AQ66" s="62">
        <v>1951</v>
      </c>
      <c r="AR66" s="62">
        <v>1952</v>
      </c>
      <c r="AS66" s="62">
        <v>1953</v>
      </c>
      <c r="AT66" s="62">
        <v>1954</v>
      </c>
      <c r="AU66" s="62">
        <v>1955</v>
      </c>
      <c r="AV66" s="62">
        <v>1956</v>
      </c>
      <c r="AW66" s="62">
        <v>1957</v>
      </c>
      <c r="AX66" s="62">
        <v>1958</v>
      </c>
      <c r="AY66" s="62">
        <v>1959</v>
      </c>
      <c r="AZ66" s="62">
        <v>1960</v>
      </c>
      <c r="BA66" s="62">
        <v>1961</v>
      </c>
      <c r="BB66" s="62">
        <v>1962</v>
      </c>
      <c r="BC66" s="62">
        <v>1963</v>
      </c>
      <c r="BD66" s="62">
        <v>1964</v>
      </c>
      <c r="BE66" s="62">
        <v>1965</v>
      </c>
      <c r="BF66" s="62">
        <v>1966</v>
      </c>
      <c r="BG66" s="62">
        <v>1967</v>
      </c>
      <c r="BH66" s="62">
        <v>1968</v>
      </c>
      <c r="BI66" s="62">
        <v>1969</v>
      </c>
      <c r="BJ66" s="62">
        <v>1970</v>
      </c>
      <c r="BK66" s="62">
        <v>1971</v>
      </c>
      <c r="BL66" s="62">
        <v>1972</v>
      </c>
      <c r="BM66" s="62">
        <v>1973</v>
      </c>
    </row>
    <row r="67" spans="1:65" x14ac:dyDescent="0.35">
      <c r="A67" s="49" t="s">
        <v>24</v>
      </c>
      <c r="B67" s="49" t="s">
        <v>138</v>
      </c>
      <c r="C67" s="27">
        <v>3</v>
      </c>
      <c r="D67" s="22">
        <v>1940</v>
      </c>
      <c r="E67" s="115">
        <v>1940</v>
      </c>
      <c r="F67" s="26" t="str">
        <f>IF(ISNUMBER('Panel Spreadsheet'!F5),'Average Interest by Type'!$C67,"")</f>
        <v/>
      </c>
      <c r="G67" s="26">
        <f>IF(ISNUMBER('Panel Spreadsheet'!G5),'Average Interest by Type'!$C67,"")</f>
        <v>3</v>
      </c>
      <c r="H67" s="26">
        <f>IF(ISNUMBER('Panel Spreadsheet'!H5),'Average Interest by Type'!$C67,"")</f>
        <v>3</v>
      </c>
      <c r="I67" s="26">
        <f>IF(ISNUMBER('Panel Spreadsheet'!I5),'Average Interest by Type'!$C67,"")</f>
        <v>3</v>
      </c>
      <c r="J67" s="26">
        <f>IF(ISNUMBER('Panel Spreadsheet'!J5),'Average Interest by Type'!$C67,"")</f>
        <v>3</v>
      </c>
      <c r="K67" s="26">
        <f>IF(ISNUMBER('Panel Spreadsheet'!K5),'Average Interest by Type'!$C67,"")</f>
        <v>3</v>
      </c>
      <c r="L67" s="26">
        <f>IF(ISNUMBER('Panel Spreadsheet'!L5),'Average Interest by Type'!$C67,"")</f>
        <v>3</v>
      </c>
      <c r="M67" s="26">
        <f>IF(ISNUMBER('Panel Spreadsheet'!M5),'Average Interest by Type'!$C67,"")</f>
        <v>3</v>
      </c>
      <c r="N67" s="26">
        <f>IF(ISNUMBER('Panel Spreadsheet'!N5),'Average Interest by Type'!$C67,"")</f>
        <v>3</v>
      </c>
      <c r="O67" s="26">
        <f>IF(ISNUMBER('Panel Spreadsheet'!O5),'Average Interest by Type'!$C67,"")</f>
        <v>3</v>
      </c>
      <c r="P67" s="26">
        <f>IF(ISNUMBER('Panel Spreadsheet'!P5),'Average Interest by Type'!$C67,"")</f>
        <v>3</v>
      </c>
      <c r="Q67" s="26">
        <f>IF(ISNUMBER('Panel Spreadsheet'!Q5),'Average Interest by Type'!$C67,"")</f>
        <v>3</v>
      </c>
      <c r="R67" s="26">
        <f>IF(ISNUMBER('Panel Spreadsheet'!R5),'Average Interest by Type'!$C67,"")</f>
        <v>3</v>
      </c>
      <c r="S67" s="26">
        <f>IF(ISNUMBER('Panel Spreadsheet'!S5),'Average Interest by Type'!$C67,"")</f>
        <v>3</v>
      </c>
      <c r="T67" s="26">
        <f>IF(ISNUMBER('Panel Spreadsheet'!T5),'Average Interest by Type'!$C67,"")</f>
        <v>3</v>
      </c>
      <c r="U67" s="26">
        <f>IF(ISNUMBER('Panel Spreadsheet'!U5),'Average Interest by Type'!$C67,"")</f>
        <v>3</v>
      </c>
      <c r="V67" s="26">
        <f>IF(ISNUMBER('Panel Spreadsheet'!V5),'Average Interest by Type'!$C67,"")</f>
        <v>3</v>
      </c>
      <c r="W67" s="26" t="str">
        <f>IF(ISNUMBER('Panel Spreadsheet'!W5),'Average Interest by Type'!$C67,"")</f>
        <v/>
      </c>
      <c r="X67" s="26" t="str">
        <f>IF(ISNUMBER('Panel Spreadsheet'!X5),'Average Interest by Type'!$C67,"")</f>
        <v/>
      </c>
      <c r="Y67" s="26" t="str">
        <f>IF(ISNUMBER('Panel Spreadsheet'!Y5),'Average Interest by Type'!$C67,"")</f>
        <v/>
      </c>
      <c r="Z67" s="26" t="str">
        <f>IF(ISNUMBER('Panel Spreadsheet'!Z5),'Average Interest by Type'!$C67,"")</f>
        <v/>
      </c>
      <c r="AA67" s="26" t="str">
        <f>IF(ISNUMBER('Panel Spreadsheet'!AA5),'Average Interest by Type'!$C67,"")</f>
        <v/>
      </c>
      <c r="AB67" s="26" t="str">
        <f>IF(ISNUMBER('Panel Spreadsheet'!AB5),'Average Interest by Type'!$C67,"")</f>
        <v/>
      </c>
      <c r="AC67" s="26" t="str">
        <f>IF(ISNUMBER('Panel Spreadsheet'!AC5),'Average Interest by Type'!$C67,"")</f>
        <v/>
      </c>
      <c r="AD67" s="26" t="str">
        <f>IF(ISNUMBER('Panel Spreadsheet'!AD5),'Average Interest by Type'!$C67,"")</f>
        <v/>
      </c>
      <c r="AE67" s="26" t="str">
        <f>IF(ISNUMBER('Panel Spreadsheet'!AE5),'Average Interest by Type'!$C67,"")</f>
        <v/>
      </c>
      <c r="AF67" s="26" t="str">
        <f>IF(ISNUMBER('Panel Spreadsheet'!AF5),'Average Interest by Type'!$C67,"")</f>
        <v/>
      </c>
      <c r="AG67" s="26" t="str">
        <f>IF(ISNUMBER('Panel Spreadsheet'!AG5),'Average Interest by Type'!$C67,"")</f>
        <v/>
      </c>
      <c r="AH67" s="26" t="str">
        <f>IF(ISNUMBER('Panel Spreadsheet'!AH5),'Average Interest by Type'!$C67,"")</f>
        <v/>
      </c>
      <c r="AI67" s="26" t="str">
        <f>IF(ISNUMBER('Panel Spreadsheet'!AI5),'Average Interest by Type'!$C67,"")</f>
        <v/>
      </c>
      <c r="AJ67" s="26" t="str">
        <f>IF(ISNUMBER('Panel Spreadsheet'!AJ5),'Average Interest by Type'!$C67,"")</f>
        <v/>
      </c>
      <c r="AK67" s="26" t="str">
        <f>IF(ISNUMBER('Panel Spreadsheet'!AK5),'Average Interest by Type'!$C67,"")</f>
        <v/>
      </c>
      <c r="AL67" s="26" t="str">
        <f>IF(ISNUMBER('Panel Spreadsheet'!AL5),'Average Interest by Type'!$C67,"")</f>
        <v/>
      </c>
      <c r="AM67" s="26" t="str">
        <f>IF(ISNUMBER('Panel Spreadsheet'!AM5),'Average Interest by Type'!$C67,"")</f>
        <v/>
      </c>
      <c r="AN67" s="26" t="str">
        <f>IF(ISNUMBER('Panel Spreadsheet'!AN5),'Average Interest by Type'!$C67,"")</f>
        <v/>
      </c>
      <c r="AO67" s="26" t="str">
        <f>IF(ISNUMBER('Panel Spreadsheet'!AO5),'Average Interest by Type'!$C67,"")</f>
        <v/>
      </c>
      <c r="AP67" s="26" t="str">
        <f>IF(ISNUMBER('Panel Spreadsheet'!AP5),'Average Interest by Type'!$C67,"")</f>
        <v/>
      </c>
      <c r="AQ67" s="26" t="str">
        <f>IF(ISNUMBER('Panel Spreadsheet'!AQ5),'Average Interest by Type'!$C67,"")</f>
        <v/>
      </c>
      <c r="AR67" s="26" t="str">
        <f>IF(ISNUMBER('Panel Spreadsheet'!AR5),'Average Interest by Type'!$C67,"")</f>
        <v/>
      </c>
      <c r="AS67" s="26" t="str">
        <f>IF(ISNUMBER('Panel Spreadsheet'!AS5),'Average Interest by Type'!$C67,"")</f>
        <v/>
      </c>
      <c r="AT67" s="26" t="str">
        <f>IF(ISNUMBER('Panel Spreadsheet'!AT5),'Average Interest by Type'!$C67,"")</f>
        <v/>
      </c>
      <c r="AU67" s="26" t="str">
        <f>IF(ISNUMBER('Panel Spreadsheet'!AU5),'Average Interest by Type'!$C67,"")</f>
        <v/>
      </c>
      <c r="AV67" s="26" t="str">
        <f>IF(ISNUMBER('Panel Spreadsheet'!AV5),'Average Interest by Type'!$C67,"")</f>
        <v/>
      </c>
      <c r="AW67" s="26" t="str">
        <f>IF(ISNUMBER('Panel Spreadsheet'!AW5),'Average Interest by Type'!$C67,"")</f>
        <v/>
      </c>
      <c r="AX67" s="26" t="str">
        <f>IF(ISNUMBER('Panel Spreadsheet'!AX5),'Average Interest by Type'!$C67,"")</f>
        <v/>
      </c>
      <c r="AY67" s="26" t="str">
        <f>IF(ISNUMBER('Panel Spreadsheet'!AY5),'Average Interest by Type'!$C67,"")</f>
        <v/>
      </c>
      <c r="AZ67" s="26" t="str">
        <f>IF(ISNUMBER('Panel Spreadsheet'!AZ5),'Average Interest by Type'!$C67,"")</f>
        <v/>
      </c>
      <c r="BA67" s="26" t="str">
        <f>IF(ISNUMBER('Panel Spreadsheet'!BA5),'Average Interest by Type'!$C67,"")</f>
        <v/>
      </c>
      <c r="BB67" s="26" t="str">
        <f>IF(ISNUMBER('Panel Spreadsheet'!BB5),'Average Interest by Type'!$C67,"")</f>
        <v/>
      </c>
      <c r="BC67" s="26" t="str">
        <f>IF(ISNUMBER('Panel Spreadsheet'!BC5),'Average Interest by Type'!$C67,"")</f>
        <v/>
      </c>
      <c r="BD67" s="26" t="str">
        <f>IF(ISNUMBER('Panel Spreadsheet'!BD5),'Average Interest by Type'!$C67,"")</f>
        <v/>
      </c>
      <c r="BE67" s="26" t="str">
        <f>IF(ISNUMBER('Panel Spreadsheet'!BE5),'Average Interest by Type'!$C67,"")</f>
        <v/>
      </c>
      <c r="BF67" s="26" t="str">
        <f>IF(ISNUMBER('Panel Spreadsheet'!BF5),'Average Interest by Type'!$C67,"")</f>
        <v/>
      </c>
      <c r="BG67" s="26" t="str">
        <f>IF(ISNUMBER('Panel Spreadsheet'!BG5),'Average Interest by Type'!$C67,"")</f>
        <v/>
      </c>
      <c r="BH67" s="26" t="str">
        <f>IF(ISNUMBER('Panel Spreadsheet'!BH5),'Average Interest by Type'!$C67,"")</f>
        <v/>
      </c>
      <c r="BI67" s="26" t="str">
        <f>IF(ISNUMBER('Panel Spreadsheet'!BI5),'Average Interest by Type'!$C67,"")</f>
        <v/>
      </c>
      <c r="BJ67" s="26" t="str">
        <f>IF(ISNUMBER('Panel Spreadsheet'!BJ5),'Average Interest by Type'!$C67,"")</f>
        <v/>
      </c>
      <c r="BK67" s="26" t="str">
        <f>IF(ISNUMBER('Panel Spreadsheet'!BK5),'Average Interest by Type'!$C67,"")</f>
        <v/>
      </c>
      <c r="BL67" s="26" t="str">
        <f>IF(ISNUMBER('Panel Spreadsheet'!BL5),'Average Interest by Type'!$C67,"")</f>
        <v/>
      </c>
      <c r="BM67" s="26" t="str">
        <f>IF(ISNUMBER('Panel Spreadsheet'!BM5),'Average Interest by Type'!$C67,"")</f>
        <v/>
      </c>
    </row>
    <row r="68" spans="1:65" x14ac:dyDescent="0.35">
      <c r="A68" s="51" t="s">
        <v>24</v>
      </c>
      <c r="B68" s="49" t="s">
        <v>138</v>
      </c>
      <c r="C68" s="27">
        <v>3</v>
      </c>
      <c r="D68" s="22">
        <v>1959</v>
      </c>
      <c r="E68" s="26">
        <v>1964</v>
      </c>
      <c r="F68" s="26" t="str">
        <f>IF(ISNUMBER('Panel Spreadsheet'!F6),'Average Interest by Type'!$C68,"")</f>
        <v/>
      </c>
      <c r="G68" s="26" t="str">
        <f>IF(ISNUMBER('Panel Spreadsheet'!G6),'Average Interest by Type'!$C68,"")</f>
        <v/>
      </c>
      <c r="H68" s="26" t="str">
        <f>IF(ISNUMBER('Panel Spreadsheet'!H6),'Average Interest by Type'!$C68,"")</f>
        <v/>
      </c>
      <c r="I68" s="26" t="str">
        <f>IF(ISNUMBER('Panel Spreadsheet'!I6),'Average Interest by Type'!$C68,"")</f>
        <v/>
      </c>
      <c r="J68" s="26" t="str">
        <f>IF(ISNUMBER('Panel Spreadsheet'!J6),'Average Interest by Type'!$C68,"")</f>
        <v/>
      </c>
      <c r="K68" s="26" t="str">
        <f>IF(ISNUMBER('Panel Spreadsheet'!K6),'Average Interest by Type'!$C68,"")</f>
        <v/>
      </c>
      <c r="L68" s="26" t="str">
        <f>IF(ISNUMBER('Panel Spreadsheet'!L6),'Average Interest by Type'!$C68,"")</f>
        <v/>
      </c>
      <c r="M68" s="26" t="str">
        <f>IF(ISNUMBER('Panel Spreadsheet'!M6),'Average Interest by Type'!$C68,"")</f>
        <v/>
      </c>
      <c r="N68" s="26" t="str">
        <f>IF(ISNUMBER('Panel Spreadsheet'!N6),'Average Interest by Type'!$C68,"")</f>
        <v/>
      </c>
      <c r="O68" s="26" t="str">
        <f>IF(ISNUMBER('Panel Spreadsheet'!O6),'Average Interest by Type'!$C68,"")</f>
        <v/>
      </c>
      <c r="P68" s="26" t="str">
        <f>IF(ISNUMBER('Panel Spreadsheet'!P6),'Average Interest by Type'!$C68,"")</f>
        <v/>
      </c>
      <c r="Q68" s="26" t="str">
        <f>IF(ISNUMBER('Panel Spreadsheet'!Q6),'Average Interest by Type'!$C68,"")</f>
        <v/>
      </c>
      <c r="R68" s="26" t="str">
        <f>IF(ISNUMBER('Panel Spreadsheet'!R6),'Average Interest by Type'!$C68,"")</f>
        <v/>
      </c>
      <c r="S68" s="26" t="str">
        <f>IF(ISNUMBER('Panel Spreadsheet'!S6),'Average Interest by Type'!$C68,"")</f>
        <v/>
      </c>
      <c r="T68" s="26" t="str">
        <f>IF(ISNUMBER('Panel Spreadsheet'!T6),'Average Interest by Type'!$C68,"")</f>
        <v/>
      </c>
      <c r="U68" s="26" t="str">
        <f>IF(ISNUMBER('Panel Spreadsheet'!U6),'Average Interest by Type'!$C68,"")</f>
        <v/>
      </c>
      <c r="V68" s="26" t="str">
        <f>IF(ISNUMBER('Panel Spreadsheet'!V6),'Average Interest by Type'!$C68,"")</f>
        <v/>
      </c>
      <c r="W68" s="26" t="str">
        <f>IF(ISNUMBER('Panel Spreadsheet'!W6),'Average Interest by Type'!$C68,"")</f>
        <v/>
      </c>
      <c r="X68" s="26" t="str">
        <f>IF(ISNUMBER('Panel Spreadsheet'!X6),'Average Interest by Type'!$C68,"")</f>
        <v/>
      </c>
      <c r="Y68" s="26" t="str">
        <f>IF(ISNUMBER('Panel Spreadsheet'!Y6),'Average Interest by Type'!$C68,"")</f>
        <v/>
      </c>
      <c r="Z68" s="26" t="str">
        <f>IF(ISNUMBER('Panel Spreadsheet'!Z6),'Average Interest by Type'!$C68,"")</f>
        <v/>
      </c>
      <c r="AA68" s="26" t="str">
        <f>IF(ISNUMBER('Panel Spreadsheet'!AA6),'Average Interest by Type'!$C68,"")</f>
        <v/>
      </c>
      <c r="AB68" s="26">
        <f>IF(ISNUMBER('Panel Spreadsheet'!AB6),'Average Interest by Type'!$C68,"")</f>
        <v>3</v>
      </c>
      <c r="AC68" s="26">
        <f>IF(ISNUMBER('Panel Spreadsheet'!AC6),'Average Interest by Type'!$C68,"")</f>
        <v>3</v>
      </c>
      <c r="AD68" s="26">
        <f>IF(ISNUMBER('Panel Spreadsheet'!AD6),'Average Interest by Type'!$C68,"")</f>
        <v>3</v>
      </c>
      <c r="AE68" s="26">
        <f>IF(ISNUMBER('Panel Spreadsheet'!AE6),'Average Interest by Type'!$C68,"")</f>
        <v>3</v>
      </c>
      <c r="AF68" s="26">
        <f>IF(ISNUMBER('Panel Spreadsheet'!AF6),'Average Interest by Type'!$C68,"")</f>
        <v>3</v>
      </c>
      <c r="AG68" s="26">
        <f>IF(ISNUMBER('Panel Spreadsheet'!AG6),'Average Interest by Type'!$C68,"")</f>
        <v>3</v>
      </c>
      <c r="AH68" s="26">
        <f>IF(ISNUMBER('Panel Spreadsheet'!AH6),'Average Interest by Type'!$C68,"")</f>
        <v>3</v>
      </c>
      <c r="AI68" s="26">
        <f>IF(ISNUMBER('Panel Spreadsheet'!AI6),'Average Interest by Type'!$C68,"")</f>
        <v>3</v>
      </c>
      <c r="AJ68" s="26">
        <f>IF(ISNUMBER('Panel Spreadsheet'!AJ6),'Average Interest by Type'!$C68,"")</f>
        <v>3</v>
      </c>
      <c r="AK68" s="26">
        <f>IF(ISNUMBER('Panel Spreadsheet'!AK6),'Average Interest by Type'!$C68,"")</f>
        <v>3</v>
      </c>
      <c r="AL68" s="26">
        <f>IF(ISNUMBER('Panel Spreadsheet'!AL6),'Average Interest by Type'!$C68,"")</f>
        <v>3</v>
      </c>
      <c r="AM68" s="26">
        <f>IF(ISNUMBER('Panel Spreadsheet'!AM6),'Average Interest by Type'!$C68,"")</f>
        <v>3</v>
      </c>
      <c r="AN68" s="26">
        <f>IF(ISNUMBER('Panel Spreadsheet'!AN6),'Average Interest by Type'!$C68,"")</f>
        <v>3</v>
      </c>
      <c r="AO68" s="26">
        <f>IF(ISNUMBER('Panel Spreadsheet'!AO6),'Average Interest by Type'!$C68,"")</f>
        <v>3</v>
      </c>
      <c r="AP68" s="26">
        <f>IF(ISNUMBER('Panel Spreadsheet'!AP6),'Average Interest by Type'!$C68,"")</f>
        <v>3</v>
      </c>
      <c r="AQ68" s="26">
        <f>IF(ISNUMBER('Panel Spreadsheet'!AQ6),'Average Interest by Type'!$C68,"")</f>
        <v>3</v>
      </c>
      <c r="AR68" s="26">
        <f>IF(ISNUMBER('Panel Spreadsheet'!AR6),'Average Interest by Type'!$C68,"")</f>
        <v>3</v>
      </c>
      <c r="AS68" s="26" t="str">
        <f>IF(ISNUMBER('Panel Spreadsheet'!AS6),'Average Interest by Type'!$C68,"")</f>
        <v/>
      </c>
      <c r="AT68" s="26" t="str">
        <f>IF(ISNUMBER('Panel Spreadsheet'!AT6),'Average Interest by Type'!$C68,"")</f>
        <v/>
      </c>
      <c r="AU68" s="26" t="str">
        <f>IF(ISNUMBER('Panel Spreadsheet'!AU6),'Average Interest by Type'!$C68,"")</f>
        <v/>
      </c>
      <c r="AV68" s="26" t="str">
        <f>IF(ISNUMBER('Panel Spreadsheet'!AV6),'Average Interest by Type'!$C68,"")</f>
        <v/>
      </c>
      <c r="AW68" s="26" t="str">
        <f>IF(ISNUMBER('Panel Spreadsheet'!AW6),'Average Interest by Type'!$C68,"")</f>
        <v/>
      </c>
      <c r="AX68" s="26" t="str">
        <f>IF(ISNUMBER('Panel Spreadsheet'!AX6),'Average Interest by Type'!$C68,"")</f>
        <v/>
      </c>
      <c r="AY68" s="26" t="str">
        <f>IF(ISNUMBER('Panel Spreadsheet'!AY6),'Average Interest by Type'!$C68,"")</f>
        <v/>
      </c>
      <c r="AZ68" s="26" t="str">
        <f>IF(ISNUMBER('Panel Spreadsheet'!AZ6),'Average Interest by Type'!$C68,"")</f>
        <v/>
      </c>
      <c r="BA68" s="26" t="str">
        <f>IF(ISNUMBER('Panel Spreadsheet'!BA6),'Average Interest by Type'!$C68,"")</f>
        <v/>
      </c>
      <c r="BB68" s="26" t="str">
        <f>IF(ISNUMBER('Panel Spreadsheet'!BB6),'Average Interest by Type'!$C68,"")</f>
        <v/>
      </c>
      <c r="BC68" s="26" t="str">
        <f>IF(ISNUMBER('Panel Spreadsheet'!BC6),'Average Interest by Type'!$C68,"")</f>
        <v/>
      </c>
      <c r="BD68" s="26" t="str">
        <f>IF(ISNUMBER('Panel Spreadsheet'!BD6),'Average Interest by Type'!$C68,"")</f>
        <v/>
      </c>
      <c r="BE68" s="26" t="str">
        <f>IF(ISNUMBER('Panel Spreadsheet'!BE6),'Average Interest by Type'!$C68,"")</f>
        <v/>
      </c>
      <c r="BF68" s="26" t="str">
        <f>IF(ISNUMBER('Panel Spreadsheet'!BF6),'Average Interest by Type'!$C68,"")</f>
        <v/>
      </c>
      <c r="BG68" s="26" t="str">
        <f>IF(ISNUMBER('Panel Spreadsheet'!BG6),'Average Interest by Type'!$C68,"")</f>
        <v/>
      </c>
      <c r="BH68" s="26" t="str">
        <f>IF(ISNUMBER('Panel Spreadsheet'!BH6),'Average Interest by Type'!$C68,"")</f>
        <v/>
      </c>
      <c r="BI68" s="26" t="str">
        <f>IF(ISNUMBER('Panel Spreadsheet'!BI6),'Average Interest by Type'!$C68,"")</f>
        <v/>
      </c>
      <c r="BJ68" s="26" t="str">
        <f>IF(ISNUMBER('Panel Spreadsheet'!BJ6),'Average Interest by Type'!$C68,"")</f>
        <v/>
      </c>
      <c r="BK68" s="26" t="str">
        <f>IF(ISNUMBER('Panel Spreadsheet'!BK6),'Average Interest by Type'!$C68,"")</f>
        <v/>
      </c>
      <c r="BL68" s="26" t="str">
        <f>IF(ISNUMBER('Panel Spreadsheet'!BL6),'Average Interest by Type'!$C68,"")</f>
        <v/>
      </c>
      <c r="BM68" s="26" t="str">
        <f>IF(ISNUMBER('Panel Spreadsheet'!BM6),'Average Interest by Type'!$C68,"")</f>
        <v/>
      </c>
    </row>
    <row r="69" spans="1:65" x14ac:dyDescent="0.35">
      <c r="A69" s="51" t="s">
        <v>35</v>
      </c>
      <c r="B69" s="49" t="s">
        <v>138</v>
      </c>
      <c r="C69" s="27">
        <v>3</v>
      </c>
      <c r="D69" s="22">
        <v>1955</v>
      </c>
      <c r="E69" s="26">
        <v>1958</v>
      </c>
      <c r="F69" s="26" t="str">
        <f>IF(ISNUMBER('Panel Spreadsheet'!F7),'Average Interest by Type'!$C69,"")</f>
        <v/>
      </c>
      <c r="G69" s="26" t="str">
        <f>IF(ISNUMBER('Panel Spreadsheet'!G7),'Average Interest by Type'!$C69,"")</f>
        <v/>
      </c>
      <c r="H69" s="26" t="str">
        <f>IF(ISNUMBER('Panel Spreadsheet'!H7),'Average Interest by Type'!$C69,"")</f>
        <v/>
      </c>
      <c r="I69" s="26" t="str">
        <f>IF(ISNUMBER('Panel Spreadsheet'!I7),'Average Interest by Type'!$C69,"")</f>
        <v/>
      </c>
      <c r="J69" s="26" t="str">
        <f>IF(ISNUMBER('Panel Spreadsheet'!J7),'Average Interest by Type'!$C69,"")</f>
        <v/>
      </c>
      <c r="K69" s="26" t="str">
        <f>IF(ISNUMBER('Panel Spreadsheet'!K7),'Average Interest by Type'!$C69,"")</f>
        <v/>
      </c>
      <c r="L69" s="26" t="str">
        <f>IF(ISNUMBER('Panel Spreadsheet'!L7),'Average Interest by Type'!$C69,"")</f>
        <v/>
      </c>
      <c r="M69" s="26" t="str">
        <f>IF(ISNUMBER('Panel Spreadsheet'!M7),'Average Interest by Type'!$C69,"")</f>
        <v/>
      </c>
      <c r="N69" s="26" t="str">
        <f>IF(ISNUMBER('Panel Spreadsheet'!N7),'Average Interest by Type'!$C69,"")</f>
        <v/>
      </c>
      <c r="O69" s="26" t="str">
        <f>IF(ISNUMBER('Panel Spreadsheet'!O7),'Average Interest by Type'!$C69,"")</f>
        <v/>
      </c>
      <c r="P69" s="26" t="str">
        <f>IF(ISNUMBER('Panel Spreadsheet'!P7),'Average Interest by Type'!$C69,"")</f>
        <v/>
      </c>
      <c r="Q69" s="26" t="str">
        <f>IF(ISNUMBER('Panel Spreadsheet'!Q7),'Average Interest by Type'!$C69,"")</f>
        <v/>
      </c>
      <c r="R69" s="26" t="str">
        <f>IF(ISNUMBER('Panel Spreadsheet'!R7),'Average Interest by Type'!$C69,"")</f>
        <v/>
      </c>
      <c r="S69" s="26" t="str">
        <f>IF(ISNUMBER('Panel Spreadsheet'!S7),'Average Interest by Type'!$C69,"")</f>
        <v/>
      </c>
      <c r="T69" s="26" t="str">
        <f>IF(ISNUMBER('Panel Spreadsheet'!T7),'Average Interest by Type'!$C69,"")</f>
        <v/>
      </c>
      <c r="U69" s="26" t="str">
        <f>IF(ISNUMBER('Panel Spreadsheet'!U7),'Average Interest by Type'!$C69,"")</f>
        <v/>
      </c>
      <c r="V69" s="26" t="str">
        <f>IF(ISNUMBER('Panel Spreadsheet'!V7),'Average Interest by Type'!$C69,"")</f>
        <v/>
      </c>
      <c r="W69" s="26" t="str">
        <f>IF(ISNUMBER('Panel Spreadsheet'!W7),'Average Interest by Type'!$C69,"")</f>
        <v/>
      </c>
      <c r="X69" s="26" t="str">
        <f>IF(ISNUMBER('Panel Spreadsheet'!X7),'Average Interest by Type'!$C69,"")</f>
        <v/>
      </c>
      <c r="Y69" s="26" t="str">
        <f>IF(ISNUMBER('Panel Spreadsheet'!Y7),'Average Interest by Type'!$C69,"")</f>
        <v/>
      </c>
      <c r="Z69" s="26" t="str">
        <f>IF(ISNUMBER('Panel Spreadsheet'!Z7),'Average Interest by Type'!$C69,"")</f>
        <v/>
      </c>
      <c r="AA69" s="26" t="str">
        <f>IF(ISNUMBER('Panel Spreadsheet'!AA7),'Average Interest by Type'!$C69,"")</f>
        <v/>
      </c>
      <c r="AB69" s="26">
        <f>IF(ISNUMBER('Panel Spreadsheet'!AB7),'Average Interest by Type'!$C69,"")</f>
        <v>3</v>
      </c>
      <c r="AC69" s="26">
        <f>IF(ISNUMBER('Panel Spreadsheet'!AC7),'Average Interest by Type'!$C69,"")</f>
        <v>3</v>
      </c>
      <c r="AD69" s="26">
        <f>IF(ISNUMBER('Panel Spreadsheet'!AD7),'Average Interest by Type'!$C69,"")</f>
        <v>3</v>
      </c>
      <c r="AE69" s="26">
        <f>IF(ISNUMBER('Panel Spreadsheet'!AE7),'Average Interest by Type'!$C69,"")</f>
        <v>3</v>
      </c>
      <c r="AF69" s="26">
        <f>IF(ISNUMBER('Panel Spreadsheet'!AF7),'Average Interest by Type'!$C69,"")</f>
        <v>3</v>
      </c>
      <c r="AG69" s="26">
        <f>IF(ISNUMBER('Panel Spreadsheet'!AG7),'Average Interest by Type'!$C69,"")</f>
        <v>3</v>
      </c>
      <c r="AH69" s="26">
        <f>IF(ISNUMBER('Panel Spreadsheet'!AH7),'Average Interest by Type'!$C69,"")</f>
        <v>3</v>
      </c>
      <c r="AI69" s="26">
        <f>IF(ISNUMBER('Panel Spreadsheet'!AI7),'Average Interest by Type'!$C69,"")</f>
        <v>3</v>
      </c>
      <c r="AJ69" s="26">
        <f>IF(ISNUMBER('Panel Spreadsheet'!AJ7),'Average Interest by Type'!$C69,"")</f>
        <v>3</v>
      </c>
      <c r="AK69" s="26">
        <f>IF(ISNUMBER('Panel Spreadsheet'!AK7),'Average Interest by Type'!$C69,"")</f>
        <v>3</v>
      </c>
      <c r="AL69" s="26">
        <f>IF(ISNUMBER('Panel Spreadsheet'!AL7),'Average Interest by Type'!$C69,"")</f>
        <v>3</v>
      </c>
      <c r="AM69" s="26">
        <f>IF(ISNUMBER('Panel Spreadsheet'!AM7),'Average Interest by Type'!$C69,"")</f>
        <v>3</v>
      </c>
      <c r="AN69" s="26">
        <f>IF(ISNUMBER('Panel Spreadsheet'!AN7),'Average Interest by Type'!$C69,"")</f>
        <v>3</v>
      </c>
      <c r="AO69" s="26">
        <f>IF(ISNUMBER('Panel Spreadsheet'!AO7),'Average Interest by Type'!$C69,"")</f>
        <v>3</v>
      </c>
      <c r="AP69" s="26">
        <f>IF(ISNUMBER('Panel Spreadsheet'!AP7),'Average Interest by Type'!$C69,"")</f>
        <v>3</v>
      </c>
      <c r="AQ69" s="26">
        <f>IF(ISNUMBER('Panel Spreadsheet'!AQ7),'Average Interest by Type'!$C69,"")</f>
        <v>3</v>
      </c>
      <c r="AR69" s="26">
        <f>IF(ISNUMBER('Panel Spreadsheet'!AR7),'Average Interest by Type'!$C69,"")</f>
        <v>3</v>
      </c>
      <c r="AS69" s="26">
        <f>IF(ISNUMBER('Panel Spreadsheet'!AS7),'Average Interest by Type'!$C69,"")</f>
        <v>3</v>
      </c>
      <c r="AT69" s="26">
        <f>IF(ISNUMBER('Panel Spreadsheet'!AT7),'Average Interest by Type'!$C69,"")</f>
        <v>3</v>
      </c>
      <c r="AU69" s="26">
        <f>IF(ISNUMBER('Panel Spreadsheet'!AU7),'Average Interest by Type'!$C69,"")</f>
        <v>3</v>
      </c>
      <c r="AV69" s="26">
        <f>IF(ISNUMBER('Panel Spreadsheet'!AV7),'Average Interest by Type'!$C69,"")</f>
        <v>3</v>
      </c>
      <c r="AW69" s="26">
        <f>IF(ISNUMBER('Panel Spreadsheet'!AW7),'Average Interest by Type'!$C69,"")</f>
        <v>3</v>
      </c>
      <c r="AX69" s="26" t="str">
        <f>IF(ISNUMBER('Panel Spreadsheet'!AX7),'Average Interest by Type'!$C69,"")</f>
        <v/>
      </c>
      <c r="AY69" s="26" t="str">
        <f>IF(ISNUMBER('Panel Spreadsheet'!AY7),'Average Interest by Type'!$C69,"")</f>
        <v/>
      </c>
      <c r="AZ69" s="26" t="str">
        <f>IF(ISNUMBER('Panel Spreadsheet'!AZ7),'Average Interest by Type'!$C69,"")</f>
        <v/>
      </c>
      <c r="BA69" s="26" t="str">
        <f>IF(ISNUMBER('Panel Spreadsheet'!BA7),'Average Interest by Type'!$C69,"")</f>
        <v/>
      </c>
      <c r="BB69" s="26" t="str">
        <f>IF(ISNUMBER('Panel Spreadsheet'!BB7),'Average Interest by Type'!$C69,"")</f>
        <v/>
      </c>
      <c r="BC69" s="26" t="str">
        <f>IF(ISNUMBER('Panel Spreadsheet'!BC7),'Average Interest by Type'!$C69,"")</f>
        <v/>
      </c>
      <c r="BD69" s="26" t="str">
        <f>IF(ISNUMBER('Panel Spreadsheet'!BD7),'Average Interest by Type'!$C69,"")</f>
        <v/>
      </c>
      <c r="BE69" s="26" t="str">
        <f>IF(ISNUMBER('Panel Spreadsheet'!BE7),'Average Interest by Type'!$C69,"")</f>
        <v/>
      </c>
      <c r="BF69" s="26" t="str">
        <f>IF(ISNUMBER('Panel Spreadsheet'!BF7),'Average Interest by Type'!$C69,"")</f>
        <v/>
      </c>
      <c r="BG69" s="26" t="str">
        <f>IF(ISNUMBER('Panel Spreadsheet'!BG7),'Average Interest by Type'!$C69,"")</f>
        <v/>
      </c>
      <c r="BH69" s="26" t="str">
        <f>IF(ISNUMBER('Panel Spreadsheet'!BH7),'Average Interest by Type'!$C69,"")</f>
        <v/>
      </c>
      <c r="BI69" s="26" t="str">
        <f>IF(ISNUMBER('Panel Spreadsheet'!BI7),'Average Interest by Type'!$C69,"")</f>
        <v/>
      </c>
      <c r="BJ69" s="26" t="str">
        <f>IF(ISNUMBER('Panel Spreadsheet'!BJ7),'Average Interest by Type'!$C69,"")</f>
        <v/>
      </c>
      <c r="BK69" s="26" t="str">
        <f>IF(ISNUMBER('Panel Spreadsheet'!BK7),'Average Interest by Type'!$C69,"")</f>
        <v/>
      </c>
      <c r="BL69" s="26" t="str">
        <f>IF(ISNUMBER('Panel Spreadsheet'!BL7),'Average Interest by Type'!$C69,"")</f>
        <v/>
      </c>
      <c r="BM69" s="26" t="str">
        <f>IF(ISNUMBER('Panel Spreadsheet'!BM7),'Average Interest by Type'!$C69,"")</f>
        <v/>
      </c>
    </row>
    <row r="70" spans="1:65" x14ac:dyDescent="0.35">
      <c r="A70" s="51" t="s">
        <v>23</v>
      </c>
      <c r="B70" s="49" t="s">
        <v>138</v>
      </c>
      <c r="C70" s="27">
        <v>3</v>
      </c>
      <c r="D70" s="22">
        <v>1956</v>
      </c>
      <c r="E70" s="26">
        <v>1961</v>
      </c>
      <c r="F70" s="26" t="str">
        <f>IF(ISNUMBER('Panel Spreadsheet'!F8),'Average Interest by Type'!$C70,"")</f>
        <v/>
      </c>
      <c r="G70" s="26" t="str">
        <f>IF(ISNUMBER('Panel Spreadsheet'!G8),'Average Interest by Type'!$C70,"")</f>
        <v/>
      </c>
      <c r="H70" s="26" t="str">
        <f>IF(ISNUMBER('Panel Spreadsheet'!H8),'Average Interest by Type'!$C70,"")</f>
        <v/>
      </c>
      <c r="I70" s="26" t="str">
        <f>IF(ISNUMBER('Panel Spreadsheet'!I8),'Average Interest by Type'!$C70,"")</f>
        <v/>
      </c>
      <c r="J70" s="26" t="str">
        <f>IF(ISNUMBER('Panel Spreadsheet'!J8),'Average Interest by Type'!$C70,"")</f>
        <v/>
      </c>
      <c r="K70" s="26" t="str">
        <f>IF(ISNUMBER('Panel Spreadsheet'!K8),'Average Interest by Type'!$C70,"")</f>
        <v/>
      </c>
      <c r="L70" s="26" t="str">
        <f>IF(ISNUMBER('Panel Spreadsheet'!L8),'Average Interest by Type'!$C70,"")</f>
        <v/>
      </c>
      <c r="M70" s="26" t="str">
        <f>IF(ISNUMBER('Panel Spreadsheet'!M8),'Average Interest by Type'!$C70,"")</f>
        <v/>
      </c>
      <c r="N70" s="26" t="str">
        <f>IF(ISNUMBER('Panel Spreadsheet'!N8),'Average Interest by Type'!$C70,"")</f>
        <v/>
      </c>
      <c r="O70" s="26" t="str">
        <f>IF(ISNUMBER('Panel Spreadsheet'!O8),'Average Interest by Type'!$C70,"")</f>
        <v/>
      </c>
      <c r="P70" s="26" t="str">
        <f>IF(ISNUMBER('Panel Spreadsheet'!P8),'Average Interest by Type'!$C70,"")</f>
        <v/>
      </c>
      <c r="Q70" s="26" t="str">
        <f>IF(ISNUMBER('Panel Spreadsheet'!Q8),'Average Interest by Type'!$C70,"")</f>
        <v/>
      </c>
      <c r="R70" s="26" t="str">
        <f>IF(ISNUMBER('Panel Spreadsheet'!R8),'Average Interest by Type'!$C70,"")</f>
        <v/>
      </c>
      <c r="S70" s="26" t="str">
        <f>IF(ISNUMBER('Panel Spreadsheet'!S8),'Average Interest by Type'!$C70,"")</f>
        <v/>
      </c>
      <c r="T70" s="26" t="str">
        <f>IF(ISNUMBER('Panel Spreadsheet'!T8),'Average Interest by Type'!$C70,"")</f>
        <v/>
      </c>
      <c r="U70" s="26" t="str">
        <f>IF(ISNUMBER('Panel Spreadsheet'!U8),'Average Interest by Type'!$C70,"")</f>
        <v/>
      </c>
      <c r="V70" s="26" t="str">
        <f>IF(ISNUMBER('Panel Spreadsheet'!V8),'Average Interest by Type'!$C70,"")</f>
        <v/>
      </c>
      <c r="W70" s="26" t="str">
        <f>IF(ISNUMBER('Panel Spreadsheet'!W8),'Average Interest by Type'!$C70,"")</f>
        <v/>
      </c>
      <c r="X70" s="26" t="str">
        <f>IF(ISNUMBER('Panel Spreadsheet'!X8),'Average Interest by Type'!$C70,"")</f>
        <v/>
      </c>
      <c r="Y70" s="26" t="str">
        <f>IF(ISNUMBER('Panel Spreadsheet'!Y8),'Average Interest by Type'!$C70,"")</f>
        <v/>
      </c>
      <c r="Z70" s="26" t="str">
        <f>IF(ISNUMBER('Panel Spreadsheet'!Z8),'Average Interest by Type'!$C70,"")</f>
        <v/>
      </c>
      <c r="AA70" s="26" t="str">
        <f>IF(ISNUMBER('Panel Spreadsheet'!AA8),'Average Interest by Type'!$C70,"")</f>
        <v/>
      </c>
      <c r="AB70" s="26">
        <f>IF(ISNUMBER('Panel Spreadsheet'!AB8),'Average Interest by Type'!$C70,"")</f>
        <v>3</v>
      </c>
      <c r="AC70" s="26">
        <f>IF(ISNUMBER('Panel Spreadsheet'!AC8),'Average Interest by Type'!$C70,"")</f>
        <v>3</v>
      </c>
      <c r="AD70" s="26">
        <f>IF(ISNUMBER('Panel Spreadsheet'!AD8),'Average Interest by Type'!$C70,"")</f>
        <v>3</v>
      </c>
      <c r="AE70" s="26">
        <f>IF(ISNUMBER('Panel Spreadsheet'!AE8),'Average Interest by Type'!$C70,"")</f>
        <v>3</v>
      </c>
      <c r="AF70" s="26">
        <f>IF(ISNUMBER('Panel Spreadsheet'!AF8),'Average Interest by Type'!$C70,"")</f>
        <v>3</v>
      </c>
      <c r="AG70" s="26">
        <f>IF(ISNUMBER('Panel Spreadsheet'!AG8),'Average Interest by Type'!$C70,"")</f>
        <v>3</v>
      </c>
      <c r="AH70" s="26">
        <f>IF(ISNUMBER('Panel Spreadsheet'!AH8),'Average Interest by Type'!$C70,"")</f>
        <v>3</v>
      </c>
      <c r="AI70" s="26">
        <f>IF(ISNUMBER('Panel Spreadsheet'!AI8),'Average Interest by Type'!$C70,"")</f>
        <v>3</v>
      </c>
      <c r="AJ70" s="26">
        <f>IF(ISNUMBER('Panel Spreadsheet'!AJ8),'Average Interest by Type'!$C70,"")</f>
        <v>3</v>
      </c>
      <c r="AK70" s="26">
        <f>IF(ISNUMBER('Panel Spreadsheet'!AK8),'Average Interest by Type'!$C70,"")</f>
        <v>3</v>
      </c>
      <c r="AL70" s="26">
        <f>IF(ISNUMBER('Panel Spreadsheet'!AL8),'Average Interest by Type'!$C70,"")</f>
        <v>3</v>
      </c>
      <c r="AM70" s="26">
        <f>IF(ISNUMBER('Panel Spreadsheet'!AM8),'Average Interest by Type'!$C70,"")</f>
        <v>3</v>
      </c>
      <c r="AN70" s="26">
        <f>IF(ISNUMBER('Panel Spreadsheet'!AN8),'Average Interest by Type'!$C70,"")</f>
        <v>3</v>
      </c>
      <c r="AO70" s="26">
        <f>IF(ISNUMBER('Panel Spreadsheet'!AO8),'Average Interest by Type'!$C70,"")</f>
        <v>3</v>
      </c>
      <c r="AP70" s="26">
        <f>IF(ISNUMBER('Panel Spreadsheet'!AP8),'Average Interest by Type'!$C70,"")</f>
        <v>3</v>
      </c>
      <c r="AQ70" s="26">
        <f>IF(ISNUMBER('Panel Spreadsheet'!AQ8),'Average Interest by Type'!$C70,"")</f>
        <v>3</v>
      </c>
      <c r="AR70" s="26">
        <f>IF(ISNUMBER('Panel Spreadsheet'!AR8),'Average Interest by Type'!$C70,"")</f>
        <v>3</v>
      </c>
      <c r="AS70" s="26">
        <f>IF(ISNUMBER('Panel Spreadsheet'!AS8),'Average Interest by Type'!$C70,"")</f>
        <v>3</v>
      </c>
      <c r="AT70" s="26">
        <f>IF(ISNUMBER('Panel Spreadsheet'!AT8),'Average Interest by Type'!$C70,"")</f>
        <v>3</v>
      </c>
      <c r="AU70" s="26">
        <f>IF(ISNUMBER('Panel Spreadsheet'!AU8),'Average Interest by Type'!$C70,"")</f>
        <v>3</v>
      </c>
      <c r="AV70" s="26">
        <f>IF(ISNUMBER('Panel Spreadsheet'!AV8),'Average Interest by Type'!$C70,"")</f>
        <v>3</v>
      </c>
      <c r="AW70" s="26">
        <f>IF(ISNUMBER('Panel Spreadsheet'!AW8),'Average Interest by Type'!$C70,"")</f>
        <v>3</v>
      </c>
      <c r="AX70" s="26">
        <f>IF(ISNUMBER('Panel Spreadsheet'!AX8),'Average Interest by Type'!$C70,"")</f>
        <v>3</v>
      </c>
      <c r="AY70" s="26">
        <f>IF(ISNUMBER('Panel Spreadsheet'!AY8),'Average Interest by Type'!$C70,"")</f>
        <v>3</v>
      </c>
      <c r="AZ70" s="26">
        <f>IF(ISNUMBER('Panel Spreadsheet'!AZ8),'Average Interest by Type'!$C70,"")</f>
        <v>3</v>
      </c>
      <c r="BA70" s="26" t="str">
        <f>IF(ISNUMBER('Panel Spreadsheet'!BA8),'Average Interest by Type'!$C70,"")</f>
        <v/>
      </c>
      <c r="BB70" s="26" t="str">
        <f>IF(ISNUMBER('Panel Spreadsheet'!BB8),'Average Interest by Type'!$C70,"")</f>
        <v/>
      </c>
      <c r="BC70" s="26" t="str">
        <f>IF(ISNUMBER('Panel Spreadsheet'!BC8),'Average Interest by Type'!$C70,"")</f>
        <v/>
      </c>
      <c r="BD70" s="26" t="str">
        <f>IF(ISNUMBER('Panel Spreadsheet'!BD8),'Average Interest by Type'!$C70,"")</f>
        <v/>
      </c>
      <c r="BE70" s="26" t="str">
        <f>IF(ISNUMBER('Panel Spreadsheet'!BE8),'Average Interest by Type'!$C70,"")</f>
        <v/>
      </c>
      <c r="BF70" s="26" t="str">
        <f>IF(ISNUMBER('Panel Spreadsheet'!BF8),'Average Interest by Type'!$C70,"")</f>
        <v/>
      </c>
      <c r="BG70" s="26" t="str">
        <f>IF(ISNUMBER('Panel Spreadsheet'!BG8),'Average Interest by Type'!$C70,"")</f>
        <v/>
      </c>
      <c r="BH70" s="26" t="str">
        <f>IF(ISNUMBER('Panel Spreadsheet'!BH8),'Average Interest by Type'!$C70,"")</f>
        <v/>
      </c>
      <c r="BI70" s="26" t="str">
        <f>IF(ISNUMBER('Panel Spreadsheet'!BI8),'Average Interest by Type'!$C70,"")</f>
        <v/>
      </c>
      <c r="BJ70" s="26" t="str">
        <f>IF(ISNUMBER('Panel Spreadsheet'!BJ8),'Average Interest by Type'!$C70,"")</f>
        <v/>
      </c>
      <c r="BK70" s="26" t="str">
        <f>IF(ISNUMBER('Panel Spreadsheet'!BK8),'Average Interest by Type'!$C70,"")</f>
        <v/>
      </c>
      <c r="BL70" s="26" t="str">
        <f>IF(ISNUMBER('Panel Spreadsheet'!BL8),'Average Interest by Type'!$C70,"")</f>
        <v/>
      </c>
      <c r="BM70" s="26" t="str">
        <f>IF(ISNUMBER('Panel Spreadsheet'!BM8),'Average Interest by Type'!$C70,"")</f>
        <v/>
      </c>
    </row>
    <row r="71" spans="1:65" x14ac:dyDescent="0.35">
      <c r="A71" s="51" t="s">
        <v>17</v>
      </c>
      <c r="B71" s="49" t="s">
        <v>138</v>
      </c>
      <c r="C71" s="27">
        <v>3</v>
      </c>
      <c r="D71" s="22">
        <v>1952</v>
      </c>
      <c r="E71" s="26">
        <v>1955</v>
      </c>
      <c r="F71" s="26" t="str">
        <f>IF(ISNUMBER('Panel Spreadsheet'!F9),'Average Interest by Type'!$C71,"")</f>
        <v/>
      </c>
      <c r="G71" s="26" t="str">
        <f>IF(ISNUMBER('Panel Spreadsheet'!G9),'Average Interest by Type'!$C71,"")</f>
        <v/>
      </c>
      <c r="H71" s="26" t="str">
        <f>IF(ISNUMBER('Panel Spreadsheet'!H9),'Average Interest by Type'!$C71,"")</f>
        <v/>
      </c>
      <c r="I71" s="26" t="str">
        <f>IF(ISNUMBER('Panel Spreadsheet'!I9),'Average Interest by Type'!$C71,"")</f>
        <v/>
      </c>
      <c r="J71" s="26" t="str">
        <f>IF(ISNUMBER('Panel Spreadsheet'!J9),'Average Interest by Type'!$C71,"")</f>
        <v/>
      </c>
      <c r="K71" s="26" t="str">
        <f>IF(ISNUMBER('Panel Spreadsheet'!K9),'Average Interest by Type'!$C71,"")</f>
        <v/>
      </c>
      <c r="L71" s="26" t="str">
        <f>IF(ISNUMBER('Panel Spreadsheet'!L9),'Average Interest by Type'!$C71,"")</f>
        <v/>
      </c>
      <c r="M71" s="26" t="str">
        <f>IF(ISNUMBER('Panel Spreadsheet'!M9),'Average Interest by Type'!$C71,"")</f>
        <v/>
      </c>
      <c r="N71" s="26" t="str">
        <f>IF(ISNUMBER('Panel Spreadsheet'!N9),'Average Interest by Type'!$C71,"")</f>
        <v/>
      </c>
      <c r="O71" s="26" t="str">
        <f>IF(ISNUMBER('Panel Spreadsheet'!O9),'Average Interest by Type'!$C71,"")</f>
        <v/>
      </c>
      <c r="P71" s="26" t="str">
        <f>IF(ISNUMBER('Panel Spreadsheet'!P9),'Average Interest by Type'!$C71,"")</f>
        <v/>
      </c>
      <c r="Q71" s="26" t="str">
        <f>IF(ISNUMBER('Panel Spreadsheet'!Q9),'Average Interest by Type'!$C71,"")</f>
        <v/>
      </c>
      <c r="R71" s="26" t="str">
        <f>IF(ISNUMBER('Panel Spreadsheet'!R9),'Average Interest by Type'!$C71,"")</f>
        <v/>
      </c>
      <c r="S71" s="26" t="str">
        <f>IF(ISNUMBER('Panel Spreadsheet'!S9),'Average Interest by Type'!$C71,"")</f>
        <v/>
      </c>
      <c r="T71" s="26" t="str">
        <f>IF(ISNUMBER('Panel Spreadsheet'!T9),'Average Interest by Type'!$C71,"")</f>
        <v/>
      </c>
      <c r="U71" s="26" t="str">
        <f>IF(ISNUMBER('Panel Spreadsheet'!U9),'Average Interest by Type'!$C71,"")</f>
        <v/>
      </c>
      <c r="V71" s="26" t="str">
        <f>IF(ISNUMBER('Panel Spreadsheet'!V9),'Average Interest by Type'!$C71,"")</f>
        <v/>
      </c>
      <c r="W71" s="26" t="str">
        <f>IF(ISNUMBER('Panel Spreadsheet'!W9),'Average Interest by Type'!$C71,"")</f>
        <v/>
      </c>
      <c r="X71" s="26" t="str">
        <f>IF(ISNUMBER('Panel Spreadsheet'!X9),'Average Interest by Type'!$C71,"")</f>
        <v/>
      </c>
      <c r="Y71" s="26" t="str">
        <f>IF(ISNUMBER('Panel Spreadsheet'!Y9),'Average Interest by Type'!$C71,"")</f>
        <v/>
      </c>
      <c r="Z71" s="26" t="str">
        <f>IF(ISNUMBER('Panel Spreadsheet'!Z9),'Average Interest by Type'!$C71,"")</f>
        <v/>
      </c>
      <c r="AA71" s="26" t="str">
        <f>IF(ISNUMBER('Panel Spreadsheet'!AA9),'Average Interest by Type'!$C71,"")</f>
        <v/>
      </c>
      <c r="AB71" s="26">
        <f>IF(ISNUMBER('Panel Spreadsheet'!AB9),'Average Interest by Type'!$C71,"")</f>
        <v>3</v>
      </c>
      <c r="AC71" s="26">
        <f>IF(ISNUMBER('Panel Spreadsheet'!AC9),'Average Interest by Type'!$C71,"")</f>
        <v>3</v>
      </c>
      <c r="AD71" s="26">
        <f>IF(ISNUMBER('Panel Spreadsheet'!AD9),'Average Interest by Type'!$C71,"")</f>
        <v>3</v>
      </c>
      <c r="AE71" s="26">
        <f>IF(ISNUMBER('Panel Spreadsheet'!AE9),'Average Interest by Type'!$C71,"")</f>
        <v>3</v>
      </c>
      <c r="AF71" s="26">
        <f>IF(ISNUMBER('Panel Spreadsheet'!AF9),'Average Interest by Type'!$C71,"")</f>
        <v>3</v>
      </c>
      <c r="AG71" s="26">
        <f>IF(ISNUMBER('Panel Spreadsheet'!AG9),'Average Interest by Type'!$C71,"")</f>
        <v>3</v>
      </c>
      <c r="AH71" s="26">
        <f>IF(ISNUMBER('Panel Spreadsheet'!AH9),'Average Interest by Type'!$C71,"")</f>
        <v>3</v>
      </c>
      <c r="AI71" s="26">
        <f>IF(ISNUMBER('Panel Spreadsheet'!AI9),'Average Interest by Type'!$C71,"")</f>
        <v>3</v>
      </c>
      <c r="AJ71" s="26">
        <f>IF(ISNUMBER('Panel Spreadsheet'!AJ9),'Average Interest by Type'!$C71,"")</f>
        <v>3</v>
      </c>
      <c r="AK71" s="26">
        <f>IF(ISNUMBER('Panel Spreadsheet'!AK9),'Average Interest by Type'!$C71,"")</f>
        <v>3</v>
      </c>
      <c r="AL71" s="26">
        <f>IF(ISNUMBER('Panel Spreadsheet'!AL9),'Average Interest by Type'!$C71,"")</f>
        <v>3</v>
      </c>
      <c r="AM71" s="26">
        <f>IF(ISNUMBER('Panel Spreadsheet'!AM9),'Average Interest by Type'!$C71,"")</f>
        <v>3</v>
      </c>
      <c r="AN71" s="26">
        <f>IF(ISNUMBER('Panel Spreadsheet'!AN9),'Average Interest by Type'!$C71,"")</f>
        <v>3</v>
      </c>
      <c r="AO71" s="26">
        <f>IF(ISNUMBER('Panel Spreadsheet'!AO9),'Average Interest by Type'!$C71,"")</f>
        <v>3</v>
      </c>
      <c r="AP71" s="26">
        <f>IF(ISNUMBER('Panel Spreadsheet'!AP9),'Average Interest by Type'!$C71,"")</f>
        <v>3</v>
      </c>
      <c r="AQ71" s="26">
        <f>IF(ISNUMBER('Panel Spreadsheet'!AQ9),'Average Interest by Type'!$C71,"")</f>
        <v>3</v>
      </c>
      <c r="AR71" s="26">
        <f>IF(ISNUMBER('Panel Spreadsheet'!AR9),'Average Interest by Type'!$C71,"")</f>
        <v>3</v>
      </c>
      <c r="AS71" s="26">
        <f>IF(ISNUMBER('Panel Spreadsheet'!AS9),'Average Interest by Type'!$C71,"")</f>
        <v>3</v>
      </c>
      <c r="AT71" s="26">
        <f>IF(ISNUMBER('Panel Spreadsheet'!AT9),'Average Interest by Type'!$C71,"")</f>
        <v>3</v>
      </c>
      <c r="AU71" s="26">
        <f>IF(ISNUMBER('Panel Spreadsheet'!AU9),'Average Interest by Type'!$C71,"")</f>
        <v>3</v>
      </c>
      <c r="AV71" s="26" t="str">
        <f>IF(ISNUMBER('Panel Spreadsheet'!AV9),'Average Interest by Type'!$C71,"")</f>
        <v/>
      </c>
      <c r="AW71" s="26" t="str">
        <f>IF(ISNUMBER('Panel Spreadsheet'!AW9),'Average Interest by Type'!$C71,"")</f>
        <v/>
      </c>
      <c r="AX71" s="26" t="str">
        <f>IF(ISNUMBER('Panel Spreadsheet'!AX9),'Average Interest by Type'!$C71,"")</f>
        <v/>
      </c>
      <c r="AY71" s="26" t="str">
        <f>IF(ISNUMBER('Panel Spreadsheet'!AY9),'Average Interest by Type'!$C71,"")</f>
        <v/>
      </c>
      <c r="AZ71" s="26" t="str">
        <f>IF(ISNUMBER('Panel Spreadsheet'!AZ9),'Average Interest by Type'!$C71,"")</f>
        <v/>
      </c>
      <c r="BA71" s="26" t="str">
        <f>IF(ISNUMBER('Panel Spreadsheet'!BA9),'Average Interest by Type'!$C71,"")</f>
        <v/>
      </c>
      <c r="BB71" s="26" t="str">
        <f>IF(ISNUMBER('Panel Spreadsheet'!BB9),'Average Interest by Type'!$C71,"")</f>
        <v/>
      </c>
      <c r="BC71" s="26" t="str">
        <f>IF(ISNUMBER('Panel Spreadsheet'!BC9),'Average Interest by Type'!$C71,"")</f>
        <v/>
      </c>
      <c r="BD71" s="26" t="str">
        <f>IF(ISNUMBER('Panel Spreadsheet'!BD9),'Average Interest by Type'!$C71,"")</f>
        <v/>
      </c>
      <c r="BE71" s="26" t="str">
        <f>IF(ISNUMBER('Panel Spreadsheet'!BE9),'Average Interest by Type'!$C71,"")</f>
        <v/>
      </c>
      <c r="BF71" s="26" t="str">
        <f>IF(ISNUMBER('Panel Spreadsheet'!BF9),'Average Interest by Type'!$C71,"")</f>
        <v/>
      </c>
      <c r="BG71" s="26" t="str">
        <f>IF(ISNUMBER('Panel Spreadsheet'!BG9),'Average Interest by Type'!$C71,"")</f>
        <v/>
      </c>
      <c r="BH71" s="26" t="str">
        <f>IF(ISNUMBER('Panel Spreadsheet'!BH9),'Average Interest by Type'!$C71,"")</f>
        <v/>
      </c>
      <c r="BI71" s="26" t="str">
        <f>IF(ISNUMBER('Panel Spreadsheet'!BI9),'Average Interest by Type'!$C71,"")</f>
        <v/>
      </c>
      <c r="BJ71" s="26" t="str">
        <f>IF(ISNUMBER('Panel Spreadsheet'!BJ9),'Average Interest by Type'!$C71,"")</f>
        <v/>
      </c>
      <c r="BK71" s="26" t="str">
        <f>IF(ISNUMBER('Panel Spreadsheet'!BK9),'Average Interest by Type'!$C71,"")</f>
        <v/>
      </c>
      <c r="BL71" s="26" t="str">
        <f>IF(ISNUMBER('Panel Spreadsheet'!BL9),'Average Interest by Type'!$C71,"")</f>
        <v/>
      </c>
      <c r="BM71" s="26" t="str">
        <f>IF(ISNUMBER('Panel Spreadsheet'!BM9),'Average Interest by Type'!$C71,"")</f>
        <v/>
      </c>
    </row>
    <row r="72" spans="1:65" x14ac:dyDescent="0.35">
      <c r="A72" s="49" t="s">
        <v>243</v>
      </c>
      <c r="B72" s="49" t="s">
        <v>138</v>
      </c>
      <c r="C72" s="27">
        <v>3</v>
      </c>
      <c r="D72" s="22">
        <v>1952</v>
      </c>
      <c r="E72" s="26">
        <v>1955</v>
      </c>
      <c r="F72" s="26" t="str">
        <f>IF(ISNUMBER('Panel Spreadsheet'!F10),'Average Interest by Type'!$C72,"")</f>
        <v/>
      </c>
      <c r="G72" s="26" t="str">
        <f>IF(ISNUMBER('Panel Spreadsheet'!G10),'Average Interest by Type'!$C72,"")</f>
        <v/>
      </c>
      <c r="H72" s="26" t="str">
        <f>IF(ISNUMBER('Panel Spreadsheet'!H10),'Average Interest by Type'!$C72,"")</f>
        <v/>
      </c>
      <c r="I72" s="26" t="str">
        <f>IF(ISNUMBER('Panel Spreadsheet'!I10),'Average Interest by Type'!$C72,"")</f>
        <v/>
      </c>
      <c r="J72" s="26" t="str">
        <f>IF(ISNUMBER('Panel Spreadsheet'!J10),'Average Interest by Type'!$C72,"")</f>
        <v/>
      </c>
      <c r="K72" s="26" t="str">
        <f>IF(ISNUMBER('Panel Spreadsheet'!K10),'Average Interest by Type'!$C72,"")</f>
        <v/>
      </c>
      <c r="L72" s="26" t="str">
        <f>IF(ISNUMBER('Panel Spreadsheet'!L10),'Average Interest by Type'!$C72,"")</f>
        <v/>
      </c>
      <c r="M72" s="26" t="str">
        <f>IF(ISNUMBER('Panel Spreadsheet'!M10),'Average Interest by Type'!$C72,"")</f>
        <v/>
      </c>
      <c r="N72" s="26" t="str">
        <f>IF(ISNUMBER('Panel Spreadsheet'!N10),'Average Interest by Type'!$C72,"")</f>
        <v/>
      </c>
      <c r="O72" s="26" t="str">
        <f>IF(ISNUMBER('Panel Spreadsheet'!O10),'Average Interest by Type'!$C72,"")</f>
        <v/>
      </c>
      <c r="P72" s="26" t="str">
        <f>IF(ISNUMBER('Panel Spreadsheet'!P10),'Average Interest by Type'!$C72,"")</f>
        <v/>
      </c>
      <c r="Q72" s="26" t="str">
        <f>IF(ISNUMBER('Panel Spreadsheet'!Q10),'Average Interest by Type'!$C72,"")</f>
        <v/>
      </c>
      <c r="R72" s="26" t="str">
        <f>IF(ISNUMBER('Panel Spreadsheet'!R10),'Average Interest by Type'!$C72,"")</f>
        <v/>
      </c>
      <c r="S72" s="26" t="str">
        <f>IF(ISNUMBER('Panel Spreadsheet'!S10),'Average Interest by Type'!$C72,"")</f>
        <v/>
      </c>
      <c r="T72" s="26" t="str">
        <f>IF(ISNUMBER('Panel Spreadsheet'!T10),'Average Interest by Type'!$C72,"")</f>
        <v/>
      </c>
      <c r="U72" s="26" t="str">
        <f>IF(ISNUMBER('Panel Spreadsheet'!U10),'Average Interest by Type'!$C72,"")</f>
        <v/>
      </c>
      <c r="V72" s="26" t="str">
        <f>IF(ISNUMBER('Panel Spreadsheet'!V10),'Average Interest by Type'!$C72,"")</f>
        <v/>
      </c>
      <c r="W72" s="26" t="str">
        <f>IF(ISNUMBER('Panel Spreadsheet'!W10),'Average Interest by Type'!$C72,"")</f>
        <v/>
      </c>
      <c r="X72" s="26" t="str">
        <f>IF(ISNUMBER('Panel Spreadsheet'!X10),'Average Interest by Type'!$C72,"")</f>
        <v/>
      </c>
      <c r="Y72" s="26" t="str">
        <f>IF(ISNUMBER('Panel Spreadsheet'!Y10),'Average Interest by Type'!$C72,"")</f>
        <v/>
      </c>
      <c r="Z72" s="26" t="str">
        <f>IF(ISNUMBER('Panel Spreadsheet'!Z10),'Average Interest by Type'!$C72,"")</f>
        <v/>
      </c>
      <c r="AA72" s="26" t="str">
        <f>IF(ISNUMBER('Panel Spreadsheet'!AA10),'Average Interest by Type'!$C72,"")</f>
        <v/>
      </c>
      <c r="AB72" s="26">
        <f>IF(ISNUMBER('Panel Spreadsheet'!AB10),'Average Interest by Type'!$C72,"")</f>
        <v>3</v>
      </c>
      <c r="AC72" s="26" t="str">
        <f>IF(ISNUMBER('Panel Spreadsheet'!AC10),'Average Interest by Type'!$C72,"")</f>
        <v/>
      </c>
      <c r="AD72" s="26" t="str">
        <f>IF(ISNUMBER('Panel Spreadsheet'!AD10),'Average Interest by Type'!$C72,"")</f>
        <v/>
      </c>
      <c r="AE72" s="26" t="str">
        <f>IF(ISNUMBER('Panel Spreadsheet'!AE10),'Average Interest by Type'!$C72,"")</f>
        <v/>
      </c>
      <c r="AF72" s="26" t="str">
        <f>IF(ISNUMBER('Panel Spreadsheet'!AF10),'Average Interest by Type'!$C72,"")</f>
        <v/>
      </c>
      <c r="AG72" s="26" t="str">
        <f>IF(ISNUMBER('Panel Spreadsheet'!AG10),'Average Interest by Type'!$C72,"")</f>
        <v/>
      </c>
      <c r="AH72" s="26" t="str">
        <f>IF(ISNUMBER('Panel Spreadsheet'!AH10),'Average Interest by Type'!$C72,"")</f>
        <v/>
      </c>
      <c r="AI72" s="26" t="str">
        <f>IF(ISNUMBER('Panel Spreadsheet'!AI10),'Average Interest by Type'!$C72,"")</f>
        <v/>
      </c>
      <c r="AJ72" s="26" t="str">
        <f>IF(ISNUMBER('Panel Spreadsheet'!AJ10),'Average Interest by Type'!$C72,"")</f>
        <v/>
      </c>
      <c r="AK72" s="26" t="str">
        <f>IF(ISNUMBER('Panel Spreadsheet'!AK10),'Average Interest by Type'!$C72,"")</f>
        <v/>
      </c>
      <c r="AL72" s="26" t="str">
        <f>IF(ISNUMBER('Panel Spreadsheet'!AL10),'Average Interest by Type'!$C72,"")</f>
        <v/>
      </c>
      <c r="AM72" s="26" t="str">
        <f>IF(ISNUMBER('Panel Spreadsheet'!AM10),'Average Interest by Type'!$C72,"")</f>
        <v/>
      </c>
      <c r="AN72" s="26" t="str">
        <f>IF(ISNUMBER('Panel Spreadsheet'!AN10),'Average Interest by Type'!$C72,"")</f>
        <v/>
      </c>
      <c r="AO72" s="26" t="str">
        <f>IF(ISNUMBER('Panel Spreadsheet'!AO10),'Average Interest by Type'!$C72,"")</f>
        <v/>
      </c>
      <c r="AP72" s="26" t="str">
        <f>IF(ISNUMBER('Panel Spreadsheet'!AP10),'Average Interest by Type'!$C72,"")</f>
        <v/>
      </c>
      <c r="AQ72" s="26" t="str">
        <f>IF(ISNUMBER('Panel Spreadsheet'!AQ10),'Average Interest by Type'!$C72,"")</f>
        <v/>
      </c>
      <c r="AR72" s="26" t="str">
        <f>IF(ISNUMBER('Panel Spreadsheet'!AR10),'Average Interest by Type'!$C72,"")</f>
        <v/>
      </c>
      <c r="AS72" s="26" t="str">
        <f>IF(ISNUMBER('Panel Spreadsheet'!AS10),'Average Interest by Type'!$C72,"")</f>
        <v/>
      </c>
      <c r="AT72" s="26" t="str">
        <f>IF(ISNUMBER('Panel Spreadsheet'!AT10),'Average Interest by Type'!$C72,"")</f>
        <v/>
      </c>
      <c r="AU72" s="26" t="str">
        <f>IF(ISNUMBER('Panel Spreadsheet'!AU10),'Average Interest by Type'!$C72,"")</f>
        <v/>
      </c>
      <c r="AV72" s="26" t="str">
        <f>IF(ISNUMBER('Panel Spreadsheet'!AV10),'Average Interest by Type'!$C72,"")</f>
        <v/>
      </c>
      <c r="AW72" s="26" t="str">
        <f>IF(ISNUMBER('Panel Spreadsheet'!AW10),'Average Interest by Type'!$C72,"")</f>
        <v/>
      </c>
      <c r="AX72" s="26" t="str">
        <f>IF(ISNUMBER('Panel Spreadsheet'!AX10),'Average Interest by Type'!$C72,"")</f>
        <v/>
      </c>
      <c r="AY72" s="26" t="str">
        <f>IF(ISNUMBER('Panel Spreadsheet'!AY10),'Average Interest by Type'!$C72,"")</f>
        <v/>
      </c>
      <c r="AZ72" s="26" t="str">
        <f>IF(ISNUMBER('Panel Spreadsheet'!AZ10),'Average Interest by Type'!$C72,"")</f>
        <v/>
      </c>
      <c r="BA72" s="26" t="str">
        <f>IF(ISNUMBER('Panel Spreadsheet'!BA10),'Average Interest by Type'!$C72,"")</f>
        <v/>
      </c>
      <c r="BB72" s="26" t="str">
        <f>IF(ISNUMBER('Panel Spreadsheet'!BB10),'Average Interest by Type'!$C72,"")</f>
        <v/>
      </c>
      <c r="BC72" s="26" t="str">
        <f>IF(ISNUMBER('Panel Spreadsheet'!BC10),'Average Interest by Type'!$C72,"")</f>
        <v/>
      </c>
      <c r="BD72" s="26" t="str">
        <f>IF(ISNUMBER('Panel Spreadsheet'!BD10),'Average Interest by Type'!$C72,"")</f>
        <v/>
      </c>
      <c r="BE72" s="26" t="str">
        <f>IF(ISNUMBER('Panel Spreadsheet'!BE10),'Average Interest by Type'!$C72,"")</f>
        <v/>
      </c>
      <c r="BF72" s="26" t="str">
        <f>IF(ISNUMBER('Panel Spreadsheet'!BF10),'Average Interest by Type'!$C72,"")</f>
        <v/>
      </c>
      <c r="BG72" s="26" t="str">
        <f>IF(ISNUMBER('Panel Spreadsheet'!BG10),'Average Interest by Type'!$C72,"")</f>
        <v/>
      </c>
      <c r="BH72" s="26" t="str">
        <f>IF(ISNUMBER('Panel Spreadsheet'!BH10),'Average Interest by Type'!$C72,"")</f>
        <v/>
      </c>
      <c r="BI72" s="26" t="str">
        <f>IF(ISNUMBER('Panel Spreadsheet'!BI10),'Average Interest by Type'!$C72,"")</f>
        <v/>
      </c>
      <c r="BJ72" s="26" t="str">
        <f>IF(ISNUMBER('Panel Spreadsheet'!BJ10),'Average Interest by Type'!$C72,"")</f>
        <v/>
      </c>
      <c r="BK72" s="26" t="str">
        <f>IF(ISNUMBER('Panel Spreadsheet'!BK10),'Average Interest by Type'!$C72,"")</f>
        <v/>
      </c>
      <c r="BL72" s="26" t="str">
        <f>IF(ISNUMBER('Panel Spreadsheet'!BL10),'Average Interest by Type'!$C72,"")</f>
        <v/>
      </c>
      <c r="BM72" s="26" t="str">
        <f>IF(ISNUMBER('Panel Spreadsheet'!BM10),'Average Interest by Type'!$C72,"")</f>
        <v/>
      </c>
    </row>
    <row r="73" spans="1:65" x14ac:dyDescent="0.35">
      <c r="A73" s="51" t="s">
        <v>45</v>
      </c>
      <c r="B73" s="49" t="s">
        <v>138</v>
      </c>
      <c r="C73" s="27">
        <v>3</v>
      </c>
      <c r="D73" s="22">
        <v>1959</v>
      </c>
      <c r="E73" s="26">
        <v>1964</v>
      </c>
      <c r="F73" s="26" t="str">
        <f>IF(ISNUMBER('Panel Spreadsheet'!F11),'Average Interest by Type'!$C73,"")</f>
        <v/>
      </c>
      <c r="G73" s="26" t="str">
        <f>IF(ISNUMBER('Panel Spreadsheet'!G11),'Average Interest by Type'!$C73,"")</f>
        <v/>
      </c>
      <c r="H73" s="26" t="str">
        <f>IF(ISNUMBER('Panel Spreadsheet'!H11),'Average Interest by Type'!$C73,"")</f>
        <v/>
      </c>
      <c r="I73" s="26" t="str">
        <f>IF(ISNUMBER('Panel Spreadsheet'!I11),'Average Interest by Type'!$C73,"")</f>
        <v/>
      </c>
      <c r="J73" s="26" t="str">
        <f>IF(ISNUMBER('Panel Spreadsheet'!J11),'Average Interest by Type'!$C73,"")</f>
        <v/>
      </c>
      <c r="K73" s="26" t="str">
        <f>IF(ISNUMBER('Panel Spreadsheet'!K11),'Average Interest by Type'!$C73,"")</f>
        <v/>
      </c>
      <c r="L73" s="26" t="str">
        <f>IF(ISNUMBER('Panel Spreadsheet'!L11),'Average Interest by Type'!$C73,"")</f>
        <v/>
      </c>
      <c r="M73" s="26" t="str">
        <f>IF(ISNUMBER('Panel Spreadsheet'!M11),'Average Interest by Type'!$C73,"")</f>
        <v/>
      </c>
      <c r="N73" s="26" t="str">
        <f>IF(ISNUMBER('Panel Spreadsheet'!N11),'Average Interest by Type'!$C73,"")</f>
        <v/>
      </c>
      <c r="O73" s="26" t="str">
        <f>IF(ISNUMBER('Panel Spreadsheet'!O11),'Average Interest by Type'!$C73,"")</f>
        <v/>
      </c>
      <c r="P73" s="26" t="str">
        <f>IF(ISNUMBER('Panel Spreadsheet'!P11),'Average Interest by Type'!$C73,"")</f>
        <v/>
      </c>
      <c r="Q73" s="26" t="str">
        <f>IF(ISNUMBER('Panel Spreadsheet'!Q11),'Average Interest by Type'!$C73,"")</f>
        <v/>
      </c>
      <c r="R73" s="26" t="str">
        <f>IF(ISNUMBER('Panel Spreadsheet'!R11),'Average Interest by Type'!$C73,"")</f>
        <v/>
      </c>
      <c r="S73" s="26" t="str">
        <f>IF(ISNUMBER('Panel Spreadsheet'!S11),'Average Interest by Type'!$C73,"")</f>
        <v/>
      </c>
      <c r="T73" s="26" t="str">
        <f>IF(ISNUMBER('Panel Spreadsheet'!T11),'Average Interest by Type'!$C73,"")</f>
        <v/>
      </c>
      <c r="U73" s="26" t="str">
        <f>IF(ISNUMBER('Panel Spreadsheet'!U11),'Average Interest by Type'!$C73,"")</f>
        <v/>
      </c>
      <c r="V73" s="26" t="str">
        <f>IF(ISNUMBER('Panel Spreadsheet'!V11),'Average Interest by Type'!$C73,"")</f>
        <v/>
      </c>
      <c r="W73" s="26" t="str">
        <f>IF(ISNUMBER('Panel Spreadsheet'!W11),'Average Interest by Type'!$C73,"")</f>
        <v/>
      </c>
      <c r="X73" s="26" t="str">
        <f>IF(ISNUMBER('Panel Spreadsheet'!X11),'Average Interest by Type'!$C73,"")</f>
        <v/>
      </c>
      <c r="Y73" s="26" t="str">
        <f>IF(ISNUMBER('Panel Spreadsheet'!Y11),'Average Interest by Type'!$C73,"")</f>
        <v/>
      </c>
      <c r="Z73" s="26" t="str">
        <f>IF(ISNUMBER('Panel Spreadsheet'!Z11),'Average Interest by Type'!$C73,"")</f>
        <v/>
      </c>
      <c r="AA73" s="26" t="str">
        <f>IF(ISNUMBER('Panel Spreadsheet'!AA11),'Average Interest by Type'!$C73,"")</f>
        <v/>
      </c>
      <c r="AB73" s="26">
        <f>IF(ISNUMBER('Panel Spreadsheet'!AB11),'Average Interest by Type'!$C73,"")</f>
        <v>3</v>
      </c>
      <c r="AC73" s="26">
        <f>IF(ISNUMBER('Panel Spreadsheet'!AC11),'Average Interest by Type'!$C73,"")</f>
        <v>3</v>
      </c>
      <c r="AD73" s="26">
        <f>IF(ISNUMBER('Panel Spreadsheet'!AD11),'Average Interest by Type'!$C73,"")</f>
        <v>3</v>
      </c>
      <c r="AE73" s="26">
        <f>IF(ISNUMBER('Panel Spreadsheet'!AE11),'Average Interest by Type'!$C73,"")</f>
        <v>3</v>
      </c>
      <c r="AF73" s="26">
        <f>IF(ISNUMBER('Panel Spreadsheet'!AF11),'Average Interest by Type'!$C73,"")</f>
        <v>3</v>
      </c>
      <c r="AG73" s="26">
        <f>IF(ISNUMBER('Panel Spreadsheet'!AG11),'Average Interest by Type'!$C73,"")</f>
        <v>3</v>
      </c>
      <c r="AH73" s="26">
        <f>IF(ISNUMBER('Panel Spreadsheet'!AH11),'Average Interest by Type'!$C73,"")</f>
        <v>3</v>
      </c>
      <c r="AI73" s="26">
        <f>IF(ISNUMBER('Panel Spreadsheet'!AI11),'Average Interest by Type'!$C73,"")</f>
        <v>3</v>
      </c>
      <c r="AJ73" s="26">
        <f>IF(ISNUMBER('Panel Spreadsheet'!AJ11),'Average Interest by Type'!$C73,"")</f>
        <v>3</v>
      </c>
      <c r="AK73" s="26">
        <f>IF(ISNUMBER('Panel Spreadsheet'!AK11),'Average Interest by Type'!$C73,"")</f>
        <v>3</v>
      </c>
      <c r="AL73" s="26">
        <f>IF(ISNUMBER('Panel Spreadsheet'!AL11),'Average Interest by Type'!$C73,"")</f>
        <v>3</v>
      </c>
      <c r="AM73" s="26">
        <f>IF(ISNUMBER('Panel Spreadsheet'!AM11),'Average Interest by Type'!$C73,"")</f>
        <v>3</v>
      </c>
      <c r="AN73" s="26">
        <f>IF(ISNUMBER('Panel Spreadsheet'!AN11),'Average Interest by Type'!$C73,"")</f>
        <v>3</v>
      </c>
      <c r="AO73" s="26">
        <f>IF(ISNUMBER('Panel Spreadsheet'!AO11),'Average Interest by Type'!$C73,"")</f>
        <v>3</v>
      </c>
      <c r="AP73" s="26">
        <f>IF(ISNUMBER('Panel Spreadsheet'!AP11),'Average Interest by Type'!$C73,"")</f>
        <v>3</v>
      </c>
      <c r="AQ73" s="26">
        <f>IF(ISNUMBER('Panel Spreadsheet'!AQ11),'Average Interest by Type'!$C73,"")</f>
        <v>3</v>
      </c>
      <c r="AR73" s="26">
        <f>IF(ISNUMBER('Panel Spreadsheet'!AR11),'Average Interest by Type'!$C73,"")</f>
        <v>3</v>
      </c>
      <c r="AS73" s="26" t="str">
        <f>IF(ISNUMBER('Panel Spreadsheet'!AS11),'Average Interest by Type'!$C73,"")</f>
        <v/>
      </c>
      <c r="AT73" s="26" t="str">
        <f>IF(ISNUMBER('Panel Spreadsheet'!AT11),'Average Interest by Type'!$C73,"")</f>
        <v/>
      </c>
      <c r="AU73" s="26" t="str">
        <f>IF(ISNUMBER('Panel Spreadsheet'!AU11),'Average Interest by Type'!$C73,"")</f>
        <v/>
      </c>
      <c r="AV73" s="26" t="str">
        <f>IF(ISNUMBER('Panel Spreadsheet'!AV11),'Average Interest by Type'!$C73,"")</f>
        <v/>
      </c>
      <c r="AW73" s="26" t="str">
        <f>IF(ISNUMBER('Panel Spreadsheet'!AW11),'Average Interest by Type'!$C73,"")</f>
        <v/>
      </c>
      <c r="AX73" s="26" t="str">
        <f>IF(ISNUMBER('Panel Spreadsheet'!AX11),'Average Interest by Type'!$C73,"")</f>
        <v/>
      </c>
      <c r="AY73" s="26" t="str">
        <f>IF(ISNUMBER('Panel Spreadsheet'!AY11),'Average Interest by Type'!$C73,"")</f>
        <v/>
      </c>
      <c r="AZ73" s="26" t="str">
        <f>IF(ISNUMBER('Panel Spreadsheet'!AZ11),'Average Interest by Type'!$C73,"")</f>
        <v/>
      </c>
      <c r="BA73" s="26" t="str">
        <f>IF(ISNUMBER('Panel Spreadsheet'!BA11),'Average Interest by Type'!$C73,"")</f>
        <v/>
      </c>
      <c r="BB73" s="26" t="str">
        <f>IF(ISNUMBER('Panel Spreadsheet'!BB11),'Average Interest by Type'!$C73,"")</f>
        <v/>
      </c>
      <c r="BC73" s="26" t="str">
        <f>IF(ISNUMBER('Panel Spreadsheet'!BC11),'Average Interest by Type'!$C73,"")</f>
        <v/>
      </c>
      <c r="BD73" s="26" t="str">
        <f>IF(ISNUMBER('Panel Spreadsheet'!BD11),'Average Interest by Type'!$C73,"")</f>
        <v/>
      </c>
      <c r="BE73" s="26" t="str">
        <f>IF(ISNUMBER('Panel Spreadsheet'!BE11),'Average Interest by Type'!$C73,"")</f>
        <v/>
      </c>
      <c r="BF73" s="26" t="str">
        <f>IF(ISNUMBER('Panel Spreadsheet'!BF11),'Average Interest by Type'!$C73,"")</f>
        <v/>
      </c>
      <c r="BG73" s="26" t="str">
        <f>IF(ISNUMBER('Panel Spreadsheet'!BG11),'Average Interest by Type'!$C73,"")</f>
        <v/>
      </c>
      <c r="BH73" s="26" t="str">
        <f>IF(ISNUMBER('Panel Spreadsheet'!BH11),'Average Interest by Type'!$C73,"")</f>
        <v/>
      </c>
      <c r="BI73" s="26" t="str">
        <f>IF(ISNUMBER('Panel Spreadsheet'!BI11),'Average Interest by Type'!$C73,"")</f>
        <v/>
      </c>
      <c r="BJ73" s="26" t="str">
        <f>IF(ISNUMBER('Panel Spreadsheet'!BJ11),'Average Interest by Type'!$C73,"")</f>
        <v/>
      </c>
      <c r="BK73" s="26" t="str">
        <f>IF(ISNUMBER('Panel Spreadsheet'!BK11),'Average Interest by Type'!$C73,"")</f>
        <v/>
      </c>
      <c r="BL73" s="26" t="str">
        <f>IF(ISNUMBER('Panel Spreadsheet'!BL11),'Average Interest by Type'!$C73,"")</f>
        <v/>
      </c>
      <c r="BM73" s="26" t="str">
        <f>IF(ISNUMBER('Panel Spreadsheet'!BM11),'Average Interest by Type'!$C73,"")</f>
        <v/>
      </c>
    </row>
    <row r="74" spans="1:65" x14ac:dyDescent="0.35">
      <c r="A74" s="51" t="s">
        <v>19</v>
      </c>
      <c r="B74" s="49" t="s">
        <v>138</v>
      </c>
      <c r="C74" s="27">
        <v>3</v>
      </c>
      <c r="D74" s="22">
        <v>1967</v>
      </c>
      <c r="E74" s="26">
        <v>1971</v>
      </c>
      <c r="F74" s="26" t="str">
        <f>IF(ISNUMBER('Panel Spreadsheet'!F12),'Average Interest by Type'!$C74,"")</f>
        <v/>
      </c>
      <c r="G74" s="26" t="str">
        <f>IF(ISNUMBER('Panel Spreadsheet'!G12),'Average Interest by Type'!$C74,"")</f>
        <v/>
      </c>
      <c r="H74" s="26" t="str">
        <f>IF(ISNUMBER('Panel Spreadsheet'!H12),'Average Interest by Type'!$C74,"")</f>
        <v/>
      </c>
      <c r="I74" s="26" t="str">
        <f>IF(ISNUMBER('Panel Spreadsheet'!I12),'Average Interest by Type'!$C74,"")</f>
        <v/>
      </c>
      <c r="J74" s="26" t="str">
        <f>IF(ISNUMBER('Panel Spreadsheet'!J12),'Average Interest by Type'!$C74,"")</f>
        <v/>
      </c>
      <c r="K74" s="26" t="str">
        <f>IF(ISNUMBER('Panel Spreadsheet'!K12),'Average Interest by Type'!$C74,"")</f>
        <v/>
      </c>
      <c r="L74" s="26" t="str">
        <f>IF(ISNUMBER('Panel Spreadsheet'!L12),'Average Interest by Type'!$C74,"")</f>
        <v/>
      </c>
      <c r="M74" s="26" t="str">
        <f>IF(ISNUMBER('Panel Spreadsheet'!M12),'Average Interest by Type'!$C74,"")</f>
        <v/>
      </c>
      <c r="N74" s="26" t="str">
        <f>IF(ISNUMBER('Panel Spreadsheet'!N12),'Average Interest by Type'!$C74,"")</f>
        <v/>
      </c>
      <c r="O74" s="26" t="str">
        <f>IF(ISNUMBER('Panel Spreadsheet'!O12),'Average Interest by Type'!$C74,"")</f>
        <v/>
      </c>
      <c r="P74" s="26" t="str">
        <f>IF(ISNUMBER('Panel Spreadsheet'!P12),'Average Interest by Type'!$C74,"")</f>
        <v/>
      </c>
      <c r="Q74" s="26" t="str">
        <f>IF(ISNUMBER('Panel Spreadsheet'!Q12),'Average Interest by Type'!$C74,"")</f>
        <v/>
      </c>
      <c r="R74" s="26" t="str">
        <f>IF(ISNUMBER('Panel Spreadsheet'!R12),'Average Interest by Type'!$C74,"")</f>
        <v/>
      </c>
      <c r="S74" s="26" t="str">
        <f>IF(ISNUMBER('Panel Spreadsheet'!S12),'Average Interest by Type'!$C74,"")</f>
        <v/>
      </c>
      <c r="T74" s="26" t="str">
        <f>IF(ISNUMBER('Panel Spreadsheet'!T12),'Average Interest by Type'!$C74,"")</f>
        <v/>
      </c>
      <c r="U74" s="26" t="str">
        <f>IF(ISNUMBER('Panel Spreadsheet'!U12),'Average Interest by Type'!$C74,"")</f>
        <v/>
      </c>
      <c r="V74" s="26" t="str">
        <f>IF(ISNUMBER('Panel Spreadsheet'!V12),'Average Interest by Type'!$C74,"")</f>
        <v/>
      </c>
      <c r="W74" s="26" t="str">
        <f>IF(ISNUMBER('Panel Spreadsheet'!W12),'Average Interest by Type'!$C74,"")</f>
        <v/>
      </c>
      <c r="X74" s="26" t="str">
        <f>IF(ISNUMBER('Panel Spreadsheet'!X12),'Average Interest by Type'!$C74,"")</f>
        <v/>
      </c>
      <c r="Y74" s="26" t="str">
        <f>IF(ISNUMBER('Panel Spreadsheet'!Y12),'Average Interest by Type'!$C74,"")</f>
        <v/>
      </c>
      <c r="Z74" s="26" t="str">
        <f>IF(ISNUMBER('Panel Spreadsheet'!Z12),'Average Interest by Type'!$C74,"")</f>
        <v/>
      </c>
      <c r="AA74" s="26" t="str">
        <f>IF(ISNUMBER('Panel Spreadsheet'!AA12),'Average Interest by Type'!$C74,"")</f>
        <v/>
      </c>
      <c r="AB74" s="26" t="str">
        <f>IF(ISNUMBER('Panel Spreadsheet'!AB12),'Average Interest by Type'!$C74,"")</f>
        <v/>
      </c>
      <c r="AC74" s="26" t="str">
        <f>IF(ISNUMBER('Panel Spreadsheet'!AC12),'Average Interest by Type'!$C74,"")</f>
        <v/>
      </c>
      <c r="AD74" s="26" t="str">
        <f>IF(ISNUMBER('Panel Spreadsheet'!AD12),'Average Interest by Type'!$C74,"")</f>
        <v/>
      </c>
      <c r="AE74" s="26" t="str">
        <f>IF(ISNUMBER('Panel Spreadsheet'!AE12),'Average Interest by Type'!$C74,"")</f>
        <v/>
      </c>
      <c r="AF74" s="26" t="str">
        <f>IF(ISNUMBER('Panel Spreadsheet'!AF12),'Average Interest by Type'!$C74,"")</f>
        <v/>
      </c>
      <c r="AG74" s="26" t="str">
        <f>IF(ISNUMBER('Panel Spreadsheet'!AG12),'Average Interest by Type'!$C74,"")</f>
        <v/>
      </c>
      <c r="AH74" s="26" t="str">
        <f>IF(ISNUMBER('Panel Spreadsheet'!AH12),'Average Interest by Type'!$C74,"")</f>
        <v/>
      </c>
      <c r="AI74" s="26" t="str">
        <f>IF(ISNUMBER('Panel Spreadsheet'!AI12),'Average Interest by Type'!$C74,"")</f>
        <v/>
      </c>
      <c r="AJ74" s="26" t="str">
        <f>IF(ISNUMBER('Panel Spreadsheet'!AJ12),'Average Interest by Type'!$C74,"")</f>
        <v/>
      </c>
      <c r="AK74" s="26" t="str">
        <f>IF(ISNUMBER('Panel Spreadsheet'!AK12),'Average Interest by Type'!$C74,"")</f>
        <v/>
      </c>
      <c r="AL74" s="26" t="str">
        <f>IF(ISNUMBER('Panel Spreadsheet'!AL12),'Average Interest by Type'!$C74,"")</f>
        <v/>
      </c>
      <c r="AM74" s="26" t="str">
        <f>IF(ISNUMBER('Panel Spreadsheet'!AM12),'Average Interest by Type'!$C74,"")</f>
        <v/>
      </c>
      <c r="AN74" s="26" t="str">
        <f>IF(ISNUMBER('Panel Spreadsheet'!AN12),'Average Interest by Type'!$C74,"")</f>
        <v/>
      </c>
      <c r="AO74" s="26" t="str">
        <f>IF(ISNUMBER('Panel Spreadsheet'!AO12),'Average Interest by Type'!$C74,"")</f>
        <v/>
      </c>
      <c r="AP74" s="26" t="str">
        <f>IF(ISNUMBER('Panel Spreadsheet'!AP12),'Average Interest by Type'!$C74,"")</f>
        <v/>
      </c>
      <c r="AQ74" s="26" t="str">
        <f>IF(ISNUMBER('Panel Spreadsheet'!AQ12),'Average Interest by Type'!$C74,"")</f>
        <v/>
      </c>
      <c r="AR74" s="26">
        <f>IF(ISNUMBER('Panel Spreadsheet'!AR12),'Average Interest by Type'!$C74,"")</f>
        <v>3</v>
      </c>
      <c r="AS74" s="26">
        <f>IF(ISNUMBER('Panel Spreadsheet'!AS12),'Average Interest by Type'!$C74,"")</f>
        <v>3</v>
      </c>
      <c r="AT74" s="26">
        <f>IF(ISNUMBER('Panel Spreadsheet'!AT12),'Average Interest by Type'!$C74,"")</f>
        <v>3</v>
      </c>
      <c r="AU74" s="26">
        <f>IF(ISNUMBER('Panel Spreadsheet'!AU12),'Average Interest by Type'!$C74,"")</f>
        <v>3</v>
      </c>
      <c r="AV74" s="26">
        <f>IF(ISNUMBER('Panel Spreadsheet'!AV12),'Average Interest by Type'!$C74,"")</f>
        <v>3</v>
      </c>
      <c r="AW74" s="26">
        <f>IF(ISNUMBER('Panel Spreadsheet'!AW12),'Average Interest by Type'!$C74,"")</f>
        <v>3</v>
      </c>
      <c r="AX74" s="26">
        <f>IF(ISNUMBER('Panel Spreadsheet'!AX12),'Average Interest by Type'!$C74,"")</f>
        <v>3</v>
      </c>
      <c r="AY74" s="26">
        <f>IF(ISNUMBER('Panel Spreadsheet'!AY12),'Average Interest by Type'!$C74,"")</f>
        <v>3</v>
      </c>
      <c r="AZ74" s="26">
        <f>IF(ISNUMBER('Panel Spreadsheet'!AZ12),'Average Interest by Type'!$C74,"")</f>
        <v>3</v>
      </c>
      <c r="BA74" s="26">
        <f>IF(ISNUMBER('Panel Spreadsheet'!BA12),'Average Interest by Type'!$C74,"")</f>
        <v>3</v>
      </c>
      <c r="BB74" s="26">
        <f>IF(ISNUMBER('Panel Spreadsheet'!BB12),'Average Interest by Type'!$C74,"")</f>
        <v>3</v>
      </c>
      <c r="BC74" s="26">
        <f>IF(ISNUMBER('Panel Spreadsheet'!BC12),'Average Interest by Type'!$C74,"")</f>
        <v>3</v>
      </c>
      <c r="BD74" s="26" t="str">
        <f>IF(ISNUMBER('Panel Spreadsheet'!BD12),'Average Interest by Type'!$C74,"")</f>
        <v/>
      </c>
      <c r="BE74" s="26" t="str">
        <f>IF(ISNUMBER('Panel Spreadsheet'!BE12),'Average Interest by Type'!$C74,"")</f>
        <v/>
      </c>
      <c r="BF74" s="26" t="str">
        <f>IF(ISNUMBER('Panel Spreadsheet'!BF12),'Average Interest by Type'!$C74,"")</f>
        <v/>
      </c>
      <c r="BG74" s="26" t="str">
        <f>IF(ISNUMBER('Panel Spreadsheet'!BG12),'Average Interest by Type'!$C74,"")</f>
        <v/>
      </c>
      <c r="BH74" s="26" t="str">
        <f>IF(ISNUMBER('Panel Spreadsheet'!BH12),'Average Interest by Type'!$C74,"")</f>
        <v/>
      </c>
      <c r="BI74" s="26" t="str">
        <f>IF(ISNUMBER('Panel Spreadsheet'!BI12),'Average Interest by Type'!$C74,"")</f>
        <v/>
      </c>
      <c r="BJ74" s="26" t="str">
        <f>IF(ISNUMBER('Panel Spreadsheet'!BJ12),'Average Interest by Type'!$C74,"")</f>
        <v/>
      </c>
      <c r="BK74" s="26" t="str">
        <f>IF(ISNUMBER('Panel Spreadsheet'!BK12),'Average Interest by Type'!$C74,"")</f>
        <v/>
      </c>
      <c r="BL74" s="26" t="str">
        <f>IF(ISNUMBER('Panel Spreadsheet'!BL12),'Average Interest by Type'!$C74,"")</f>
        <v/>
      </c>
      <c r="BM74" s="26" t="str">
        <f>IF(ISNUMBER('Panel Spreadsheet'!BM12),'Average Interest by Type'!$C74,"")</f>
        <v/>
      </c>
    </row>
    <row r="75" spans="1:65" x14ac:dyDescent="0.35">
      <c r="A75" s="49" t="s">
        <v>16</v>
      </c>
      <c r="B75" s="49" t="s">
        <v>138</v>
      </c>
      <c r="C75" s="27">
        <v>3</v>
      </c>
      <c r="D75" s="26">
        <v>1929</v>
      </c>
      <c r="E75" s="26">
        <v>1949</v>
      </c>
      <c r="F75" s="26" t="str">
        <f>IF(ISNUMBER('Panel Spreadsheet'!F13),'Average Interest by Type'!$C75,"")</f>
        <v/>
      </c>
      <c r="G75" s="26" t="str">
        <f>IF(ISNUMBER('Panel Spreadsheet'!G13),'Average Interest by Type'!$C75,"")</f>
        <v/>
      </c>
      <c r="H75" s="26" t="str">
        <f>IF(ISNUMBER('Panel Spreadsheet'!H13),'Average Interest by Type'!$C75,"")</f>
        <v/>
      </c>
      <c r="I75" s="26" t="str">
        <f>IF(ISNUMBER('Panel Spreadsheet'!I13),'Average Interest by Type'!$C75,"")</f>
        <v/>
      </c>
      <c r="J75" s="26" t="str">
        <f>IF(ISNUMBER('Panel Spreadsheet'!J13),'Average Interest by Type'!$C75,"")</f>
        <v/>
      </c>
      <c r="K75" s="26" t="str">
        <f>IF(ISNUMBER('Panel Spreadsheet'!K13),'Average Interest by Type'!$C75,"")</f>
        <v/>
      </c>
      <c r="L75" s="26" t="str">
        <f>IF(ISNUMBER('Panel Spreadsheet'!L13),'Average Interest by Type'!$C75,"")</f>
        <v/>
      </c>
      <c r="M75" s="26" t="str">
        <f>IF(ISNUMBER('Panel Spreadsheet'!M13),'Average Interest by Type'!$C75,"")</f>
        <v/>
      </c>
      <c r="N75" s="26" t="str">
        <f>IF(ISNUMBER('Panel Spreadsheet'!N13),'Average Interest by Type'!$C75,"")</f>
        <v/>
      </c>
      <c r="O75" s="26" t="str">
        <f>IF(ISNUMBER('Panel Spreadsheet'!O13),'Average Interest by Type'!$C75,"")</f>
        <v/>
      </c>
      <c r="P75" s="26" t="str">
        <f>IF(ISNUMBER('Panel Spreadsheet'!P13),'Average Interest by Type'!$C75,"")</f>
        <v/>
      </c>
      <c r="Q75" s="26" t="str">
        <f>IF(ISNUMBER('Panel Spreadsheet'!Q13),'Average Interest by Type'!$C75,"")</f>
        <v/>
      </c>
      <c r="R75" s="26" t="str">
        <f>IF(ISNUMBER('Panel Spreadsheet'!R13),'Average Interest by Type'!$C75,"")</f>
        <v/>
      </c>
      <c r="S75" s="26" t="str">
        <f>IF(ISNUMBER('Panel Spreadsheet'!S13),'Average Interest by Type'!$C75,"")</f>
        <v/>
      </c>
      <c r="T75" s="26" t="str">
        <f>IF(ISNUMBER('Panel Spreadsheet'!T13),'Average Interest by Type'!$C75,"")</f>
        <v/>
      </c>
      <c r="U75" s="26" t="str">
        <f>IF(ISNUMBER('Panel Spreadsheet'!U13),'Average Interest by Type'!$C75,"")</f>
        <v/>
      </c>
      <c r="V75" s="26" t="str">
        <f>IF(ISNUMBER('Panel Spreadsheet'!V13),'Average Interest by Type'!$C75,"")</f>
        <v/>
      </c>
      <c r="W75" s="26" t="str">
        <f>IF(ISNUMBER('Panel Spreadsheet'!W13),'Average Interest by Type'!$C75,"")</f>
        <v/>
      </c>
      <c r="X75" s="26" t="str">
        <f>IF(ISNUMBER('Panel Spreadsheet'!X13),'Average Interest by Type'!$C75,"")</f>
        <v/>
      </c>
      <c r="Y75" s="26" t="str">
        <f>IF(ISNUMBER('Panel Spreadsheet'!Y13),'Average Interest by Type'!$C75,"")</f>
        <v/>
      </c>
      <c r="Z75" s="26" t="str">
        <f>IF(ISNUMBER('Panel Spreadsheet'!Z13),'Average Interest by Type'!$C75,"")</f>
        <v/>
      </c>
      <c r="AA75" s="26" t="str">
        <f>IF(ISNUMBER('Panel Spreadsheet'!AA13),'Average Interest by Type'!$C75,"")</f>
        <v/>
      </c>
      <c r="AB75" s="26" t="str">
        <f>IF(ISNUMBER('Panel Spreadsheet'!AB13),'Average Interest by Type'!$C75,"")</f>
        <v/>
      </c>
      <c r="AC75" s="26">
        <f>IF(ISNUMBER('Panel Spreadsheet'!AC13),'Average Interest by Type'!$C75,"")</f>
        <v>3</v>
      </c>
      <c r="AD75" s="26">
        <f>IF(ISNUMBER('Panel Spreadsheet'!AD13),'Average Interest by Type'!$C75,"")</f>
        <v>3</v>
      </c>
      <c r="AE75" s="26">
        <f>IF(ISNUMBER('Panel Spreadsheet'!AE13),'Average Interest by Type'!$C75,"")</f>
        <v>3</v>
      </c>
      <c r="AF75" s="26">
        <f>IF(ISNUMBER('Panel Spreadsheet'!AF13),'Average Interest by Type'!$C75,"")</f>
        <v>3</v>
      </c>
      <c r="AG75" s="26">
        <f>IF(ISNUMBER('Panel Spreadsheet'!AG13),'Average Interest by Type'!$C75,"")</f>
        <v>3</v>
      </c>
      <c r="AH75" s="26">
        <f>IF(ISNUMBER('Panel Spreadsheet'!AH13),'Average Interest by Type'!$C75,"")</f>
        <v>3</v>
      </c>
      <c r="AI75" s="26">
        <f>IF(ISNUMBER('Panel Spreadsheet'!AI13),'Average Interest by Type'!$C75,"")</f>
        <v>3</v>
      </c>
      <c r="AJ75" s="26">
        <f>IF(ISNUMBER('Panel Spreadsheet'!AJ13),'Average Interest by Type'!$C75,"")</f>
        <v>3</v>
      </c>
      <c r="AK75" s="26">
        <f>IF(ISNUMBER('Panel Spreadsheet'!AK13),'Average Interest by Type'!$C75,"")</f>
        <v>3</v>
      </c>
      <c r="AL75" s="26">
        <f>IF(ISNUMBER('Panel Spreadsheet'!AL13),'Average Interest by Type'!$C75,"")</f>
        <v>3</v>
      </c>
      <c r="AM75" s="26">
        <f>IF(ISNUMBER('Panel Spreadsheet'!AM13),'Average Interest by Type'!$C75,"")</f>
        <v>3</v>
      </c>
      <c r="AN75" s="26">
        <f>IF(ISNUMBER('Panel Spreadsheet'!AN13),'Average Interest by Type'!$C75,"")</f>
        <v>3</v>
      </c>
      <c r="AO75" s="26" t="str">
        <f>IF(ISNUMBER('Panel Spreadsheet'!AO13),'Average Interest by Type'!$C75,"")</f>
        <v/>
      </c>
      <c r="AP75" s="26" t="str">
        <f>IF(ISNUMBER('Panel Spreadsheet'!AP13),'Average Interest by Type'!$C75,"")</f>
        <v/>
      </c>
      <c r="AQ75" s="26" t="str">
        <f>IF(ISNUMBER('Panel Spreadsheet'!AQ13),'Average Interest by Type'!$C75,"")</f>
        <v/>
      </c>
      <c r="AR75" s="26" t="str">
        <f>IF(ISNUMBER('Panel Spreadsheet'!AR13),'Average Interest by Type'!$C75,"")</f>
        <v/>
      </c>
      <c r="AS75" s="26" t="str">
        <f>IF(ISNUMBER('Panel Spreadsheet'!AS13),'Average Interest by Type'!$C75,"")</f>
        <v/>
      </c>
      <c r="AT75" s="26" t="str">
        <f>IF(ISNUMBER('Panel Spreadsheet'!AT13),'Average Interest by Type'!$C75,"")</f>
        <v/>
      </c>
      <c r="AU75" s="26" t="str">
        <f>IF(ISNUMBER('Panel Spreadsheet'!AU13),'Average Interest by Type'!$C75,"")</f>
        <v/>
      </c>
      <c r="AV75" s="26" t="str">
        <f>IF(ISNUMBER('Panel Spreadsheet'!AV13),'Average Interest by Type'!$C75,"")</f>
        <v/>
      </c>
      <c r="AW75" s="26" t="str">
        <f>IF(ISNUMBER('Panel Spreadsheet'!AW13),'Average Interest by Type'!$C75,"")</f>
        <v/>
      </c>
      <c r="AX75" s="26" t="str">
        <f>IF(ISNUMBER('Panel Spreadsheet'!AX13),'Average Interest by Type'!$C75,"")</f>
        <v/>
      </c>
      <c r="AY75" s="26" t="str">
        <f>IF(ISNUMBER('Panel Spreadsheet'!AY13),'Average Interest by Type'!$C75,"")</f>
        <v/>
      </c>
      <c r="AZ75" s="26" t="str">
        <f>IF(ISNUMBER('Panel Spreadsheet'!AZ13),'Average Interest by Type'!$C75,"")</f>
        <v/>
      </c>
      <c r="BA75" s="26" t="str">
        <f>IF(ISNUMBER('Panel Spreadsheet'!BA13),'Average Interest by Type'!$C75,"")</f>
        <v/>
      </c>
      <c r="BB75" s="26" t="str">
        <f>IF(ISNUMBER('Panel Spreadsheet'!BB13),'Average Interest by Type'!$C75,"")</f>
        <v/>
      </c>
      <c r="BC75" s="26" t="str">
        <f>IF(ISNUMBER('Panel Spreadsheet'!BC13),'Average Interest by Type'!$C75,"")</f>
        <v/>
      </c>
      <c r="BD75" s="26" t="str">
        <f>IF(ISNUMBER('Panel Spreadsheet'!BD13),'Average Interest by Type'!$C75,"")</f>
        <v/>
      </c>
      <c r="BE75" s="26" t="str">
        <f>IF(ISNUMBER('Panel Spreadsheet'!BE13),'Average Interest by Type'!$C75,"")</f>
        <v/>
      </c>
      <c r="BF75" s="26" t="str">
        <f>IF(ISNUMBER('Panel Spreadsheet'!BF13),'Average Interest by Type'!$C75,"")</f>
        <v/>
      </c>
      <c r="BG75" s="26" t="str">
        <f>IF(ISNUMBER('Panel Spreadsheet'!BG13),'Average Interest by Type'!$C75,"")</f>
        <v/>
      </c>
      <c r="BH75" s="26" t="str">
        <f>IF(ISNUMBER('Panel Spreadsheet'!BH13),'Average Interest by Type'!$C75,"")</f>
        <v/>
      </c>
      <c r="BI75" s="26" t="str">
        <f>IF(ISNUMBER('Panel Spreadsheet'!BI13),'Average Interest by Type'!$C75,"")</f>
        <v/>
      </c>
      <c r="BJ75" s="26" t="str">
        <f>IF(ISNUMBER('Panel Spreadsheet'!BJ13),'Average Interest by Type'!$C75,"")</f>
        <v/>
      </c>
      <c r="BK75" s="26" t="str">
        <f>IF(ISNUMBER('Panel Spreadsheet'!BK13),'Average Interest by Type'!$C75,"")</f>
        <v/>
      </c>
      <c r="BL75" s="26" t="str">
        <f>IF(ISNUMBER('Panel Spreadsheet'!BL13),'Average Interest by Type'!$C75,"")</f>
        <v/>
      </c>
      <c r="BM75" s="26" t="str">
        <f>IF(ISNUMBER('Panel Spreadsheet'!BM13),'Average Interest by Type'!$C75,"")</f>
        <v/>
      </c>
    </row>
    <row r="76" spans="1:65" x14ac:dyDescent="0.35">
      <c r="A76" s="49" t="s">
        <v>35</v>
      </c>
      <c r="B76" s="49" t="s">
        <v>138</v>
      </c>
      <c r="C76" s="27">
        <v>3.5</v>
      </c>
      <c r="D76" s="22">
        <v>1936</v>
      </c>
      <c r="E76" s="26">
        <v>1937</v>
      </c>
      <c r="F76" s="26" t="str">
        <f>IF(ISNUMBER('Panel Spreadsheet'!F14),'Average Interest by Type'!$C76,"")</f>
        <v/>
      </c>
      <c r="G76" s="26" t="str">
        <f>IF(ISNUMBER('Panel Spreadsheet'!G14),'Average Interest by Type'!$C76,"")</f>
        <v/>
      </c>
      <c r="H76" s="26" t="str">
        <f>IF(ISNUMBER('Panel Spreadsheet'!H14),'Average Interest by Type'!$C76,"")</f>
        <v/>
      </c>
      <c r="I76" s="26" t="str">
        <f>IF(ISNUMBER('Panel Spreadsheet'!I14),'Average Interest by Type'!$C76,"")</f>
        <v/>
      </c>
      <c r="J76" s="26" t="str">
        <f>IF(ISNUMBER('Panel Spreadsheet'!J14),'Average Interest by Type'!$C76,"")</f>
        <v/>
      </c>
      <c r="K76" s="26" t="str">
        <f>IF(ISNUMBER('Panel Spreadsheet'!K14),'Average Interest by Type'!$C76,"")</f>
        <v/>
      </c>
      <c r="L76" s="26" t="str">
        <f>IF(ISNUMBER('Panel Spreadsheet'!L14),'Average Interest by Type'!$C76,"")</f>
        <v/>
      </c>
      <c r="M76" s="26" t="str">
        <f>IF(ISNUMBER('Panel Spreadsheet'!M14),'Average Interest by Type'!$C76,"")</f>
        <v/>
      </c>
      <c r="N76" s="26" t="str">
        <f>IF(ISNUMBER('Panel Spreadsheet'!N14),'Average Interest by Type'!$C76,"")</f>
        <v/>
      </c>
      <c r="O76" s="26" t="str">
        <f>IF(ISNUMBER('Panel Spreadsheet'!O14),'Average Interest by Type'!$C76,"")</f>
        <v/>
      </c>
      <c r="P76" s="26" t="str">
        <f>IF(ISNUMBER('Panel Spreadsheet'!P14),'Average Interest by Type'!$C76,"")</f>
        <v/>
      </c>
      <c r="Q76" s="26" t="str">
        <f>IF(ISNUMBER('Panel Spreadsheet'!Q14),'Average Interest by Type'!$C76,"")</f>
        <v/>
      </c>
      <c r="R76" s="26" t="str">
        <f>IF(ISNUMBER('Panel Spreadsheet'!R14),'Average Interest by Type'!$C76,"")</f>
        <v/>
      </c>
      <c r="S76" s="26" t="str">
        <f>IF(ISNUMBER('Panel Spreadsheet'!S14),'Average Interest by Type'!$C76,"")</f>
        <v/>
      </c>
      <c r="T76" s="26" t="str">
        <f>IF(ISNUMBER('Panel Spreadsheet'!T14),'Average Interest by Type'!$C76,"")</f>
        <v/>
      </c>
      <c r="U76" s="26" t="str">
        <f>IF(ISNUMBER('Panel Spreadsheet'!U14),'Average Interest by Type'!$C76,"")</f>
        <v/>
      </c>
      <c r="V76" s="26" t="str">
        <f>IF(ISNUMBER('Panel Spreadsheet'!V14),'Average Interest by Type'!$C76,"")</f>
        <v/>
      </c>
      <c r="W76" s="26" t="str">
        <f>IF(ISNUMBER('Panel Spreadsheet'!W14),'Average Interest by Type'!$C76,"")</f>
        <v/>
      </c>
      <c r="X76" s="26" t="str">
        <f>IF(ISNUMBER('Panel Spreadsheet'!X14),'Average Interest by Type'!$C76,"")</f>
        <v/>
      </c>
      <c r="Y76" s="26" t="str">
        <f>IF(ISNUMBER('Panel Spreadsheet'!Y14),'Average Interest by Type'!$C76,"")</f>
        <v/>
      </c>
      <c r="Z76" s="26" t="str">
        <f>IF(ISNUMBER('Panel Spreadsheet'!Z14),'Average Interest by Type'!$C76,"")</f>
        <v/>
      </c>
      <c r="AA76" s="26">
        <f>IF(ISNUMBER('Panel Spreadsheet'!AA14),'Average Interest by Type'!$C76,"")</f>
        <v>3.5</v>
      </c>
      <c r="AB76" s="26">
        <f>IF(ISNUMBER('Panel Spreadsheet'!AB14),'Average Interest by Type'!$C76,"")</f>
        <v>3.5</v>
      </c>
      <c r="AC76" s="26">
        <f>IF(ISNUMBER('Panel Spreadsheet'!AC14),'Average Interest by Type'!$C76,"")</f>
        <v>3.5</v>
      </c>
      <c r="AD76" s="26" t="str">
        <f>IF(ISNUMBER('Panel Spreadsheet'!AD14),'Average Interest by Type'!$C76,"")</f>
        <v/>
      </c>
      <c r="AE76" s="26" t="str">
        <f>IF(ISNUMBER('Panel Spreadsheet'!AE14),'Average Interest by Type'!$C76,"")</f>
        <v/>
      </c>
      <c r="AF76" s="26" t="str">
        <f>IF(ISNUMBER('Panel Spreadsheet'!AF14),'Average Interest by Type'!$C76,"")</f>
        <v/>
      </c>
      <c r="AG76" s="26" t="str">
        <f>IF(ISNUMBER('Panel Spreadsheet'!AG14),'Average Interest by Type'!$C76,"")</f>
        <v/>
      </c>
      <c r="AH76" s="26" t="str">
        <f>IF(ISNUMBER('Panel Spreadsheet'!AH14),'Average Interest by Type'!$C76,"")</f>
        <v/>
      </c>
      <c r="AI76" s="26" t="str">
        <f>IF(ISNUMBER('Panel Spreadsheet'!AI14),'Average Interest by Type'!$C76,"")</f>
        <v/>
      </c>
      <c r="AJ76" s="26" t="str">
        <f>IF(ISNUMBER('Panel Spreadsheet'!AJ14),'Average Interest by Type'!$C76,"")</f>
        <v/>
      </c>
      <c r="AK76" s="26" t="str">
        <f>IF(ISNUMBER('Panel Spreadsheet'!AK14),'Average Interest by Type'!$C76,"")</f>
        <v/>
      </c>
      <c r="AL76" s="26" t="str">
        <f>IF(ISNUMBER('Panel Spreadsheet'!AL14),'Average Interest by Type'!$C76,"")</f>
        <v/>
      </c>
      <c r="AM76" s="26" t="str">
        <f>IF(ISNUMBER('Panel Spreadsheet'!AM14),'Average Interest by Type'!$C76,"")</f>
        <v/>
      </c>
      <c r="AN76" s="26" t="str">
        <f>IF(ISNUMBER('Panel Spreadsheet'!AN14),'Average Interest by Type'!$C76,"")</f>
        <v/>
      </c>
      <c r="AO76" s="26" t="str">
        <f>IF(ISNUMBER('Panel Spreadsheet'!AO14),'Average Interest by Type'!$C76,"")</f>
        <v/>
      </c>
      <c r="AP76" s="26" t="str">
        <f>IF(ISNUMBER('Panel Spreadsheet'!AP14),'Average Interest by Type'!$C76,"")</f>
        <v/>
      </c>
      <c r="AQ76" s="26" t="str">
        <f>IF(ISNUMBER('Panel Spreadsheet'!AQ14),'Average Interest by Type'!$C76,"")</f>
        <v/>
      </c>
      <c r="AR76" s="26" t="str">
        <f>IF(ISNUMBER('Panel Spreadsheet'!AR14),'Average Interest by Type'!$C76,"")</f>
        <v/>
      </c>
      <c r="AS76" s="26" t="str">
        <f>IF(ISNUMBER('Panel Spreadsheet'!AS14),'Average Interest by Type'!$C76,"")</f>
        <v/>
      </c>
      <c r="AT76" s="26" t="str">
        <f>IF(ISNUMBER('Panel Spreadsheet'!AT14),'Average Interest by Type'!$C76,"")</f>
        <v/>
      </c>
      <c r="AU76" s="26" t="str">
        <f>IF(ISNUMBER('Panel Spreadsheet'!AU14),'Average Interest by Type'!$C76,"")</f>
        <v/>
      </c>
      <c r="AV76" s="26" t="str">
        <f>IF(ISNUMBER('Panel Spreadsheet'!AV14),'Average Interest by Type'!$C76,"")</f>
        <v/>
      </c>
      <c r="AW76" s="26" t="str">
        <f>IF(ISNUMBER('Panel Spreadsheet'!AW14),'Average Interest by Type'!$C76,"")</f>
        <v/>
      </c>
      <c r="AX76" s="26" t="str">
        <f>IF(ISNUMBER('Panel Spreadsheet'!AX14),'Average Interest by Type'!$C76,"")</f>
        <v/>
      </c>
      <c r="AY76" s="26" t="str">
        <f>IF(ISNUMBER('Panel Spreadsheet'!AY14),'Average Interest by Type'!$C76,"")</f>
        <v/>
      </c>
      <c r="AZ76" s="26" t="str">
        <f>IF(ISNUMBER('Panel Spreadsheet'!AZ14),'Average Interest by Type'!$C76,"")</f>
        <v/>
      </c>
      <c r="BA76" s="26" t="str">
        <f>IF(ISNUMBER('Panel Spreadsheet'!BA14),'Average Interest by Type'!$C76,"")</f>
        <v/>
      </c>
      <c r="BB76" s="26" t="str">
        <f>IF(ISNUMBER('Panel Spreadsheet'!BB14),'Average Interest by Type'!$C76,"")</f>
        <v/>
      </c>
      <c r="BC76" s="26" t="str">
        <f>IF(ISNUMBER('Panel Spreadsheet'!BC14),'Average Interest by Type'!$C76,"")</f>
        <v/>
      </c>
      <c r="BD76" s="26" t="str">
        <f>IF(ISNUMBER('Panel Spreadsheet'!BD14),'Average Interest by Type'!$C76,"")</f>
        <v/>
      </c>
      <c r="BE76" s="26" t="str">
        <f>IF(ISNUMBER('Panel Spreadsheet'!BE14),'Average Interest by Type'!$C76,"")</f>
        <v/>
      </c>
      <c r="BF76" s="26" t="str">
        <f>IF(ISNUMBER('Panel Spreadsheet'!BF14),'Average Interest by Type'!$C76,"")</f>
        <v/>
      </c>
      <c r="BG76" s="26" t="str">
        <f>IF(ISNUMBER('Panel Spreadsheet'!BG14),'Average Interest by Type'!$C76,"")</f>
        <v/>
      </c>
      <c r="BH76" s="26" t="str">
        <f>IF(ISNUMBER('Panel Spreadsheet'!BH14),'Average Interest by Type'!$C76,"")</f>
        <v/>
      </c>
      <c r="BI76" s="26" t="str">
        <f>IF(ISNUMBER('Panel Spreadsheet'!BI14),'Average Interest by Type'!$C76,"")</f>
        <v/>
      </c>
      <c r="BJ76" s="26" t="str">
        <f>IF(ISNUMBER('Panel Spreadsheet'!BJ14),'Average Interest by Type'!$C76,"")</f>
        <v/>
      </c>
      <c r="BK76" s="26" t="str">
        <f>IF(ISNUMBER('Panel Spreadsheet'!BK14),'Average Interest by Type'!$C76,"")</f>
        <v/>
      </c>
      <c r="BL76" s="26" t="str">
        <f>IF(ISNUMBER('Panel Spreadsheet'!BL14),'Average Interest by Type'!$C76,"")</f>
        <v/>
      </c>
      <c r="BM76" s="26" t="str">
        <f>IF(ISNUMBER('Panel Spreadsheet'!BM14),'Average Interest by Type'!$C76,"")</f>
        <v/>
      </c>
    </row>
    <row r="77" spans="1:65" x14ac:dyDescent="0.35">
      <c r="A77" s="51" t="s">
        <v>35</v>
      </c>
      <c r="B77" s="49" t="s">
        <v>138</v>
      </c>
      <c r="C77" s="27">
        <v>3.5</v>
      </c>
      <c r="D77" s="22">
        <v>1951</v>
      </c>
      <c r="E77" s="26">
        <v>1954</v>
      </c>
      <c r="F77" s="26" t="str">
        <f>IF(ISNUMBER('Panel Spreadsheet'!F15),'Average Interest by Type'!$C77,"")</f>
        <v/>
      </c>
      <c r="G77" s="26" t="str">
        <f>IF(ISNUMBER('Panel Spreadsheet'!G15),'Average Interest by Type'!$C77,"")</f>
        <v/>
      </c>
      <c r="H77" s="26" t="str">
        <f>IF(ISNUMBER('Panel Spreadsheet'!H15),'Average Interest by Type'!$C77,"")</f>
        <v/>
      </c>
      <c r="I77" s="26" t="str">
        <f>IF(ISNUMBER('Panel Spreadsheet'!I15),'Average Interest by Type'!$C77,"")</f>
        <v/>
      </c>
      <c r="J77" s="26" t="str">
        <f>IF(ISNUMBER('Panel Spreadsheet'!J15),'Average Interest by Type'!$C77,"")</f>
        <v/>
      </c>
      <c r="K77" s="26" t="str">
        <f>IF(ISNUMBER('Panel Spreadsheet'!K15),'Average Interest by Type'!$C77,"")</f>
        <v/>
      </c>
      <c r="L77" s="26" t="str">
        <f>IF(ISNUMBER('Panel Spreadsheet'!L15),'Average Interest by Type'!$C77,"")</f>
        <v/>
      </c>
      <c r="M77" s="26" t="str">
        <f>IF(ISNUMBER('Panel Spreadsheet'!M15),'Average Interest by Type'!$C77,"")</f>
        <v/>
      </c>
      <c r="N77" s="26" t="str">
        <f>IF(ISNUMBER('Panel Spreadsheet'!N15),'Average Interest by Type'!$C77,"")</f>
        <v/>
      </c>
      <c r="O77" s="26" t="str">
        <f>IF(ISNUMBER('Panel Spreadsheet'!O15),'Average Interest by Type'!$C77,"")</f>
        <v/>
      </c>
      <c r="P77" s="26" t="str">
        <f>IF(ISNUMBER('Panel Spreadsheet'!P15),'Average Interest by Type'!$C77,"")</f>
        <v/>
      </c>
      <c r="Q77" s="26" t="str">
        <f>IF(ISNUMBER('Panel Spreadsheet'!Q15),'Average Interest by Type'!$C77,"")</f>
        <v/>
      </c>
      <c r="R77" s="26" t="str">
        <f>IF(ISNUMBER('Panel Spreadsheet'!R15),'Average Interest by Type'!$C77,"")</f>
        <v/>
      </c>
      <c r="S77" s="26" t="str">
        <f>IF(ISNUMBER('Panel Spreadsheet'!S15),'Average Interest by Type'!$C77,"")</f>
        <v/>
      </c>
      <c r="T77" s="26" t="str">
        <f>IF(ISNUMBER('Panel Spreadsheet'!T15),'Average Interest by Type'!$C77,"")</f>
        <v/>
      </c>
      <c r="U77" s="26" t="str">
        <f>IF(ISNUMBER('Panel Spreadsheet'!U15),'Average Interest by Type'!$C77,"")</f>
        <v/>
      </c>
      <c r="V77" s="26" t="str">
        <f>IF(ISNUMBER('Panel Spreadsheet'!V15),'Average Interest by Type'!$C77,"")</f>
        <v/>
      </c>
      <c r="W77" s="26" t="str">
        <f>IF(ISNUMBER('Panel Spreadsheet'!W15),'Average Interest by Type'!$C77,"")</f>
        <v/>
      </c>
      <c r="X77" s="26" t="str">
        <f>IF(ISNUMBER('Panel Spreadsheet'!X15),'Average Interest by Type'!$C77,"")</f>
        <v/>
      </c>
      <c r="Y77" s="26" t="str">
        <f>IF(ISNUMBER('Panel Spreadsheet'!Y15),'Average Interest by Type'!$C77,"")</f>
        <v/>
      </c>
      <c r="Z77" s="26" t="str">
        <f>IF(ISNUMBER('Panel Spreadsheet'!Z15),'Average Interest by Type'!$C77,"")</f>
        <v/>
      </c>
      <c r="AA77" s="26" t="str">
        <f>IF(ISNUMBER('Panel Spreadsheet'!AA15),'Average Interest by Type'!$C77,"")</f>
        <v/>
      </c>
      <c r="AB77" s="26" t="str">
        <f>IF(ISNUMBER('Panel Spreadsheet'!AB15),'Average Interest by Type'!$C77,"")</f>
        <v/>
      </c>
      <c r="AC77" s="26" t="str">
        <f>IF(ISNUMBER('Panel Spreadsheet'!AC15),'Average Interest by Type'!$C77,"")</f>
        <v/>
      </c>
      <c r="AD77" s="26">
        <f>IF(ISNUMBER('Panel Spreadsheet'!AD15),'Average Interest by Type'!$C77,"")</f>
        <v>3.5</v>
      </c>
      <c r="AE77" s="26">
        <f>IF(ISNUMBER('Panel Spreadsheet'!AE15),'Average Interest by Type'!$C77,"")</f>
        <v>3.5</v>
      </c>
      <c r="AF77" s="26">
        <f>IF(ISNUMBER('Panel Spreadsheet'!AF15),'Average Interest by Type'!$C77,"")</f>
        <v>3.5</v>
      </c>
      <c r="AG77" s="26">
        <f>IF(ISNUMBER('Panel Spreadsheet'!AG15),'Average Interest by Type'!$C77,"")</f>
        <v>3.5</v>
      </c>
      <c r="AH77" s="26">
        <f>IF(ISNUMBER('Panel Spreadsheet'!AH15),'Average Interest by Type'!$C77,"")</f>
        <v>3.5</v>
      </c>
      <c r="AI77" s="26">
        <f>IF(ISNUMBER('Panel Spreadsheet'!AI15),'Average Interest by Type'!$C77,"")</f>
        <v>3.5</v>
      </c>
      <c r="AJ77" s="26">
        <f>IF(ISNUMBER('Panel Spreadsheet'!AJ15),'Average Interest by Type'!$C77,"")</f>
        <v>3.5</v>
      </c>
      <c r="AK77" s="26">
        <f>IF(ISNUMBER('Panel Spreadsheet'!AK15),'Average Interest by Type'!$C77,"")</f>
        <v>3.5</v>
      </c>
      <c r="AL77" s="26">
        <f>IF(ISNUMBER('Panel Spreadsheet'!AL15),'Average Interest by Type'!$C77,"")</f>
        <v>3.5</v>
      </c>
      <c r="AM77" s="26">
        <f>IF(ISNUMBER('Panel Spreadsheet'!AM15),'Average Interest by Type'!$C77,"")</f>
        <v>3.5</v>
      </c>
      <c r="AN77" s="26">
        <f>IF(ISNUMBER('Panel Spreadsheet'!AN15),'Average Interest by Type'!$C77,"")</f>
        <v>3.5</v>
      </c>
      <c r="AO77" s="26">
        <f>IF(ISNUMBER('Panel Spreadsheet'!AO15),'Average Interest by Type'!$C77,"")</f>
        <v>3.5</v>
      </c>
      <c r="AP77" s="26">
        <f>IF(ISNUMBER('Panel Spreadsheet'!AP15),'Average Interest by Type'!$C77,"")</f>
        <v>3.5</v>
      </c>
      <c r="AQ77" s="26">
        <f>IF(ISNUMBER('Panel Spreadsheet'!AQ15),'Average Interest by Type'!$C77,"")</f>
        <v>3.5</v>
      </c>
      <c r="AR77" s="26">
        <f>IF(ISNUMBER('Panel Spreadsheet'!AR15),'Average Interest by Type'!$C77,"")</f>
        <v>3.5</v>
      </c>
      <c r="AS77" s="26">
        <f>IF(ISNUMBER('Panel Spreadsheet'!AS15),'Average Interest by Type'!$C77,"")</f>
        <v>3.5</v>
      </c>
      <c r="AT77" s="26" t="str">
        <f>IF(ISNUMBER('Panel Spreadsheet'!AT15),'Average Interest by Type'!$C77,"")</f>
        <v/>
      </c>
      <c r="AU77" s="26" t="str">
        <f>IF(ISNUMBER('Panel Spreadsheet'!AU15),'Average Interest by Type'!$C77,"")</f>
        <v/>
      </c>
      <c r="AV77" s="26" t="str">
        <f>IF(ISNUMBER('Panel Spreadsheet'!AV15),'Average Interest by Type'!$C77,"")</f>
        <v/>
      </c>
      <c r="AW77" s="26" t="str">
        <f>IF(ISNUMBER('Panel Spreadsheet'!AW15),'Average Interest by Type'!$C77,"")</f>
        <v/>
      </c>
      <c r="AX77" s="26" t="str">
        <f>IF(ISNUMBER('Panel Spreadsheet'!AX15),'Average Interest by Type'!$C77,"")</f>
        <v/>
      </c>
      <c r="AY77" s="26" t="str">
        <f>IF(ISNUMBER('Panel Spreadsheet'!AY15),'Average Interest by Type'!$C77,"")</f>
        <v/>
      </c>
      <c r="AZ77" s="26" t="str">
        <f>IF(ISNUMBER('Panel Spreadsheet'!AZ15),'Average Interest by Type'!$C77,"")</f>
        <v/>
      </c>
      <c r="BA77" s="26" t="str">
        <f>IF(ISNUMBER('Panel Spreadsheet'!BA15),'Average Interest by Type'!$C77,"")</f>
        <v/>
      </c>
      <c r="BB77" s="26" t="str">
        <f>IF(ISNUMBER('Panel Spreadsheet'!BB15),'Average Interest by Type'!$C77,"")</f>
        <v/>
      </c>
      <c r="BC77" s="26" t="str">
        <f>IF(ISNUMBER('Panel Spreadsheet'!BC15),'Average Interest by Type'!$C77,"")</f>
        <v/>
      </c>
      <c r="BD77" s="26" t="str">
        <f>IF(ISNUMBER('Panel Spreadsheet'!BD15),'Average Interest by Type'!$C77,"")</f>
        <v/>
      </c>
      <c r="BE77" s="26" t="str">
        <f>IF(ISNUMBER('Panel Spreadsheet'!BE15),'Average Interest by Type'!$C77,"")</f>
        <v/>
      </c>
      <c r="BF77" s="26" t="str">
        <f>IF(ISNUMBER('Panel Spreadsheet'!BF15),'Average Interest by Type'!$C77,"")</f>
        <v/>
      </c>
      <c r="BG77" s="26" t="str">
        <f>IF(ISNUMBER('Panel Spreadsheet'!BG15),'Average Interest by Type'!$C77,"")</f>
        <v/>
      </c>
      <c r="BH77" s="26" t="str">
        <f>IF(ISNUMBER('Panel Spreadsheet'!BH15),'Average Interest by Type'!$C77,"")</f>
        <v/>
      </c>
      <c r="BI77" s="26" t="str">
        <f>IF(ISNUMBER('Panel Spreadsheet'!BI15),'Average Interest by Type'!$C77,"")</f>
        <v/>
      </c>
      <c r="BJ77" s="26" t="str">
        <f>IF(ISNUMBER('Panel Spreadsheet'!BJ15),'Average Interest by Type'!$C77,"")</f>
        <v/>
      </c>
      <c r="BK77" s="26" t="str">
        <f>IF(ISNUMBER('Panel Spreadsheet'!BK15),'Average Interest by Type'!$C77,"")</f>
        <v/>
      </c>
      <c r="BL77" s="26" t="str">
        <f>IF(ISNUMBER('Panel Spreadsheet'!BL15),'Average Interest by Type'!$C77,"")</f>
        <v/>
      </c>
      <c r="BM77" s="26" t="str">
        <f>IF(ISNUMBER('Panel Spreadsheet'!BM15),'Average Interest by Type'!$C77,"")</f>
        <v/>
      </c>
    </row>
    <row r="78" spans="1:65" x14ac:dyDescent="0.35">
      <c r="A78" s="49" t="s">
        <v>23</v>
      </c>
      <c r="B78" s="49" t="s">
        <v>138</v>
      </c>
      <c r="C78" s="27">
        <v>3.5</v>
      </c>
      <c r="D78" s="22">
        <v>1919</v>
      </c>
      <c r="E78" s="22">
        <v>1949</v>
      </c>
      <c r="F78" s="26" t="str">
        <f>IF(ISNUMBER('Panel Spreadsheet'!F16),'Average Interest by Type'!$C78,"")</f>
        <v/>
      </c>
      <c r="G78" s="26">
        <f>IF(ISNUMBER('Panel Spreadsheet'!G16),'Average Interest by Type'!$C78,"")</f>
        <v>3.5</v>
      </c>
      <c r="H78" s="26">
        <f>IF(ISNUMBER('Panel Spreadsheet'!H16),'Average Interest by Type'!$C78,"")</f>
        <v>3.5</v>
      </c>
      <c r="I78" s="26">
        <f>IF(ISNUMBER('Panel Spreadsheet'!I16),'Average Interest by Type'!$C78,"")</f>
        <v>3.5</v>
      </c>
      <c r="J78" s="26">
        <f>IF(ISNUMBER('Panel Spreadsheet'!J16),'Average Interest by Type'!$C78,"")</f>
        <v>3.5</v>
      </c>
      <c r="K78" s="26">
        <f>IF(ISNUMBER('Panel Spreadsheet'!K16),'Average Interest by Type'!$C78,"")</f>
        <v>3.5</v>
      </c>
      <c r="L78" s="26">
        <f>IF(ISNUMBER('Panel Spreadsheet'!L16),'Average Interest by Type'!$C78,"")</f>
        <v>3.5</v>
      </c>
      <c r="M78" s="26">
        <f>IF(ISNUMBER('Panel Spreadsheet'!M16),'Average Interest by Type'!$C78,"")</f>
        <v>3.5</v>
      </c>
      <c r="N78" s="26">
        <f>IF(ISNUMBER('Panel Spreadsheet'!N16),'Average Interest by Type'!$C78,"")</f>
        <v>3.5</v>
      </c>
      <c r="O78" s="26">
        <f>IF(ISNUMBER('Panel Spreadsheet'!O16),'Average Interest by Type'!$C78,"")</f>
        <v>3.5</v>
      </c>
      <c r="P78" s="26">
        <f>IF(ISNUMBER('Panel Spreadsheet'!P16),'Average Interest by Type'!$C78,"")</f>
        <v>3.5</v>
      </c>
      <c r="Q78" s="26">
        <f>IF(ISNUMBER('Panel Spreadsheet'!Q16),'Average Interest by Type'!$C78,"")</f>
        <v>3.5</v>
      </c>
      <c r="R78" s="26">
        <f>IF(ISNUMBER('Panel Spreadsheet'!R16),'Average Interest by Type'!$C78,"")</f>
        <v>3.5</v>
      </c>
      <c r="S78" s="26">
        <f>IF(ISNUMBER('Panel Spreadsheet'!S16),'Average Interest by Type'!$C78,"")</f>
        <v>3.5</v>
      </c>
      <c r="T78" s="26">
        <f>IF(ISNUMBER('Panel Spreadsheet'!T16),'Average Interest by Type'!$C78,"")</f>
        <v>3.5</v>
      </c>
      <c r="U78" s="26">
        <f>IF(ISNUMBER('Panel Spreadsheet'!U16),'Average Interest by Type'!$C78,"")</f>
        <v>3.5</v>
      </c>
      <c r="V78" s="26">
        <f>IF(ISNUMBER('Panel Spreadsheet'!V16),'Average Interest by Type'!$C78,"")</f>
        <v>3.5</v>
      </c>
      <c r="W78" s="26" t="str">
        <f>IF(ISNUMBER('Panel Spreadsheet'!W16),'Average Interest by Type'!$C78,"")</f>
        <v/>
      </c>
      <c r="X78" s="26" t="str">
        <f>IF(ISNUMBER('Panel Spreadsheet'!X16),'Average Interest by Type'!$C78,"")</f>
        <v/>
      </c>
      <c r="Y78" s="26" t="str">
        <f>IF(ISNUMBER('Panel Spreadsheet'!Y16),'Average Interest by Type'!$C78,"")</f>
        <v/>
      </c>
      <c r="Z78" s="26" t="str">
        <f>IF(ISNUMBER('Panel Spreadsheet'!Z16),'Average Interest by Type'!$C78,"")</f>
        <v/>
      </c>
      <c r="AA78" s="26" t="str">
        <f>IF(ISNUMBER('Panel Spreadsheet'!AA16),'Average Interest by Type'!$C78,"")</f>
        <v/>
      </c>
      <c r="AB78" s="26" t="str">
        <f>IF(ISNUMBER('Panel Spreadsheet'!AB16),'Average Interest by Type'!$C78,"")</f>
        <v/>
      </c>
      <c r="AC78" s="26" t="str">
        <f>IF(ISNUMBER('Panel Spreadsheet'!AC16),'Average Interest by Type'!$C78,"")</f>
        <v/>
      </c>
      <c r="AD78" s="26" t="str">
        <f>IF(ISNUMBER('Panel Spreadsheet'!AD16),'Average Interest by Type'!$C78,"")</f>
        <v/>
      </c>
      <c r="AE78" s="26" t="str">
        <f>IF(ISNUMBER('Panel Spreadsheet'!AE16),'Average Interest by Type'!$C78,"")</f>
        <v/>
      </c>
      <c r="AF78" s="26" t="str">
        <f>IF(ISNUMBER('Panel Spreadsheet'!AF16),'Average Interest by Type'!$C78,"")</f>
        <v/>
      </c>
      <c r="AG78" s="26" t="str">
        <f>IF(ISNUMBER('Panel Spreadsheet'!AG16),'Average Interest by Type'!$C78,"")</f>
        <v/>
      </c>
      <c r="AH78" s="26" t="str">
        <f>IF(ISNUMBER('Panel Spreadsheet'!AH16),'Average Interest by Type'!$C78,"")</f>
        <v/>
      </c>
      <c r="AI78" s="26" t="str">
        <f>IF(ISNUMBER('Panel Spreadsheet'!AI16),'Average Interest by Type'!$C78,"")</f>
        <v/>
      </c>
      <c r="AJ78" s="26" t="str">
        <f>IF(ISNUMBER('Panel Spreadsheet'!AJ16),'Average Interest by Type'!$C78,"")</f>
        <v/>
      </c>
      <c r="AK78" s="26" t="str">
        <f>IF(ISNUMBER('Panel Spreadsheet'!AK16),'Average Interest by Type'!$C78,"")</f>
        <v/>
      </c>
      <c r="AL78" s="26" t="str">
        <f>IF(ISNUMBER('Panel Spreadsheet'!AL16),'Average Interest by Type'!$C78,"")</f>
        <v/>
      </c>
      <c r="AM78" s="26" t="str">
        <f>IF(ISNUMBER('Panel Spreadsheet'!AM16),'Average Interest by Type'!$C78,"")</f>
        <v/>
      </c>
      <c r="AN78" s="26" t="str">
        <f>IF(ISNUMBER('Panel Spreadsheet'!AN16),'Average Interest by Type'!$C78,"")</f>
        <v/>
      </c>
      <c r="AO78" s="26" t="str">
        <f>IF(ISNUMBER('Panel Spreadsheet'!AO16),'Average Interest by Type'!$C78,"")</f>
        <v/>
      </c>
      <c r="AP78" s="26" t="str">
        <f>IF(ISNUMBER('Panel Spreadsheet'!AP16),'Average Interest by Type'!$C78,"")</f>
        <v/>
      </c>
      <c r="AQ78" s="26" t="str">
        <f>IF(ISNUMBER('Panel Spreadsheet'!AQ16),'Average Interest by Type'!$C78,"")</f>
        <v/>
      </c>
      <c r="AR78" s="26" t="str">
        <f>IF(ISNUMBER('Panel Spreadsheet'!AR16),'Average Interest by Type'!$C78,"")</f>
        <v/>
      </c>
      <c r="AS78" s="26" t="str">
        <f>IF(ISNUMBER('Panel Spreadsheet'!AS16),'Average Interest by Type'!$C78,"")</f>
        <v/>
      </c>
      <c r="AT78" s="26" t="str">
        <f>IF(ISNUMBER('Panel Spreadsheet'!AT16),'Average Interest by Type'!$C78,"")</f>
        <v/>
      </c>
      <c r="AU78" s="26" t="str">
        <f>IF(ISNUMBER('Panel Spreadsheet'!AU16),'Average Interest by Type'!$C78,"")</f>
        <v/>
      </c>
      <c r="AV78" s="26" t="str">
        <f>IF(ISNUMBER('Panel Spreadsheet'!AV16),'Average Interest by Type'!$C78,"")</f>
        <v/>
      </c>
      <c r="AW78" s="26" t="str">
        <f>IF(ISNUMBER('Panel Spreadsheet'!AW16),'Average Interest by Type'!$C78,"")</f>
        <v/>
      </c>
      <c r="AX78" s="26" t="str">
        <f>IF(ISNUMBER('Panel Spreadsheet'!AX16),'Average Interest by Type'!$C78,"")</f>
        <v/>
      </c>
      <c r="AY78" s="26" t="str">
        <f>IF(ISNUMBER('Panel Spreadsheet'!AY16),'Average Interest by Type'!$C78,"")</f>
        <v/>
      </c>
      <c r="AZ78" s="26" t="str">
        <f>IF(ISNUMBER('Panel Spreadsheet'!AZ16),'Average Interest by Type'!$C78,"")</f>
        <v/>
      </c>
      <c r="BA78" s="26" t="str">
        <f>IF(ISNUMBER('Panel Spreadsheet'!BA16),'Average Interest by Type'!$C78,"")</f>
        <v/>
      </c>
      <c r="BB78" s="26" t="str">
        <f>IF(ISNUMBER('Panel Spreadsheet'!BB16),'Average Interest by Type'!$C78,"")</f>
        <v/>
      </c>
      <c r="BC78" s="26" t="str">
        <f>IF(ISNUMBER('Panel Spreadsheet'!BC16),'Average Interest by Type'!$C78,"")</f>
        <v/>
      </c>
      <c r="BD78" s="26" t="str">
        <f>IF(ISNUMBER('Panel Spreadsheet'!BD16),'Average Interest by Type'!$C78,"")</f>
        <v/>
      </c>
      <c r="BE78" s="26" t="str">
        <f>IF(ISNUMBER('Panel Spreadsheet'!BE16),'Average Interest by Type'!$C78,"")</f>
        <v/>
      </c>
      <c r="BF78" s="26" t="str">
        <f>IF(ISNUMBER('Panel Spreadsheet'!BF16),'Average Interest by Type'!$C78,"")</f>
        <v/>
      </c>
      <c r="BG78" s="26" t="str">
        <f>IF(ISNUMBER('Panel Spreadsheet'!BG16),'Average Interest by Type'!$C78,"")</f>
        <v/>
      </c>
      <c r="BH78" s="26" t="str">
        <f>IF(ISNUMBER('Panel Spreadsheet'!BH16),'Average Interest by Type'!$C78,"")</f>
        <v/>
      </c>
      <c r="BI78" s="26" t="str">
        <f>IF(ISNUMBER('Panel Spreadsheet'!BI16),'Average Interest by Type'!$C78,"")</f>
        <v/>
      </c>
      <c r="BJ78" s="26" t="str">
        <f>IF(ISNUMBER('Panel Spreadsheet'!BJ16),'Average Interest by Type'!$C78,"")</f>
        <v/>
      </c>
      <c r="BK78" s="26" t="str">
        <f>IF(ISNUMBER('Panel Spreadsheet'!BK16),'Average Interest by Type'!$C78,"")</f>
        <v/>
      </c>
      <c r="BL78" s="26" t="str">
        <f>IF(ISNUMBER('Panel Spreadsheet'!BL16),'Average Interest by Type'!$C78,"")</f>
        <v/>
      </c>
      <c r="BM78" s="26" t="str">
        <f>IF(ISNUMBER('Panel Spreadsheet'!BM16),'Average Interest by Type'!$C78,"")</f>
        <v/>
      </c>
    </row>
    <row r="79" spans="1:65" x14ac:dyDescent="0.35">
      <c r="A79" s="49" t="s">
        <v>17</v>
      </c>
      <c r="B79" s="49" t="s">
        <v>138</v>
      </c>
      <c r="C79" s="27">
        <v>3.5</v>
      </c>
      <c r="D79" s="22">
        <v>1940</v>
      </c>
      <c r="E79" s="115">
        <v>1940</v>
      </c>
      <c r="F79" s="26" t="str">
        <f>IF(ISNUMBER('Panel Spreadsheet'!F17),'Average Interest by Type'!$C79,"")</f>
        <v/>
      </c>
      <c r="G79" s="26" t="str">
        <f>IF(ISNUMBER('Panel Spreadsheet'!G17),'Average Interest by Type'!$C79,"")</f>
        <v/>
      </c>
      <c r="H79" s="26" t="str">
        <f>IF(ISNUMBER('Panel Spreadsheet'!H17),'Average Interest by Type'!$C79,"")</f>
        <v/>
      </c>
      <c r="I79" s="26" t="str">
        <f>IF(ISNUMBER('Panel Spreadsheet'!I17),'Average Interest by Type'!$C79,"")</f>
        <v/>
      </c>
      <c r="J79" s="26" t="str">
        <f>IF(ISNUMBER('Panel Spreadsheet'!J17),'Average Interest by Type'!$C79,"")</f>
        <v/>
      </c>
      <c r="K79" s="26" t="str">
        <f>IF(ISNUMBER('Panel Spreadsheet'!K17),'Average Interest by Type'!$C79,"")</f>
        <v/>
      </c>
      <c r="L79" s="26" t="str">
        <f>IF(ISNUMBER('Panel Spreadsheet'!L17),'Average Interest by Type'!$C79,"")</f>
        <v/>
      </c>
      <c r="M79" s="26" t="str">
        <f>IF(ISNUMBER('Panel Spreadsheet'!M17),'Average Interest by Type'!$C79,"")</f>
        <v/>
      </c>
      <c r="N79" s="26" t="str">
        <f>IF(ISNUMBER('Panel Spreadsheet'!N17),'Average Interest by Type'!$C79,"")</f>
        <v/>
      </c>
      <c r="O79" s="26" t="str">
        <f>IF(ISNUMBER('Panel Spreadsheet'!O17),'Average Interest by Type'!$C79,"")</f>
        <v/>
      </c>
      <c r="P79" s="26" t="str">
        <f>IF(ISNUMBER('Panel Spreadsheet'!P17),'Average Interest by Type'!$C79,"")</f>
        <v/>
      </c>
      <c r="Q79" s="26" t="str">
        <f>IF(ISNUMBER('Panel Spreadsheet'!Q17),'Average Interest by Type'!$C79,"")</f>
        <v/>
      </c>
      <c r="R79" s="26" t="str">
        <f>IF(ISNUMBER('Panel Spreadsheet'!R17),'Average Interest by Type'!$C79,"")</f>
        <v/>
      </c>
      <c r="S79" s="26" t="str">
        <f>IF(ISNUMBER('Panel Spreadsheet'!S17),'Average Interest by Type'!$C79,"")</f>
        <v/>
      </c>
      <c r="T79" s="26">
        <f>IF(ISNUMBER('Panel Spreadsheet'!T17),'Average Interest by Type'!$C79,"")</f>
        <v>3.5</v>
      </c>
      <c r="U79" s="26">
        <f>IF(ISNUMBER('Panel Spreadsheet'!U17),'Average Interest by Type'!$C79,"")</f>
        <v>3.5</v>
      </c>
      <c r="V79" s="26">
        <f>IF(ISNUMBER('Panel Spreadsheet'!V17),'Average Interest by Type'!$C79,"")</f>
        <v>3.5</v>
      </c>
      <c r="W79" s="26">
        <f>IF(ISNUMBER('Panel Spreadsheet'!W17),'Average Interest by Type'!$C79,"")</f>
        <v>3.5</v>
      </c>
      <c r="X79" s="26">
        <f>IF(ISNUMBER('Panel Spreadsheet'!X17),'Average Interest by Type'!$C79,"")</f>
        <v>3.5</v>
      </c>
      <c r="Y79" s="26">
        <f>IF(ISNUMBER('Panel Spreadsheet'!Y17),'Average Interest by Type'!$C79,"")</f>
        <v>3.5</v>
      </c>
      <c r="Z79" s="26">
        <f>IF(ISNUMBER('Panel Spreadsheet'!Z17),'Average Interest by Type'!$C79,"")</f>
        <v>3.5</v>
      </c>
      <c r="AA79" s="26">
        <f>IF(ISNUMBER('Panel Spreadsheet'!AA17),'Average Interest by Type'!$C79,"")</f>
        <v>3.5</v>
      </c>
      <c r="AB79" s="26">
        <f>IF(ISNUMBER('Panel Spreadsheet'!AB17),'Average Interest by Type'!$C79,"")</f>
        <v>3.5</v>
      </c>
      <c r="AC79" s="26">
        <f>IF(ISNUMBER('Panel Spreadsheet'!AC17),'Average Interest by Type'!$C79,"")</f>
        <v>3.5</v>
      </c>
      <c r="AD79" s="26">
        <f>IF(ISNUMBER('Panel Spreadsheet'!AD17),'Average Interest by Type'!$C79,"")</f>
        <v>3.5</v>
      </c>
      <c r="AE79" s="26">
        <f>IF(ISNUMBER('Panel Spreadsheet'!AE17),'Average Interest by Type'!$C79,"")</f>
        <v>3.5</v>
      </c>
      <c r="AF79" s="26" t="str">
        <f>IF(ISNUMBER('Panel Spreadsheet'!AF17),'Average Interest by Type'!$C79,"")</f>
        <v/>
      </c>
      <c r="AG79" s="26" t="str">
        <f>IF(ISNUMBER('Panel Spreadsheet'!AG17),'Average Interest by Type'!$C79,"")</f>
        <v/>
      </c>
      <c r="AH79" s="26" t="str">
        <f>IF(ISNUMBER('Panel Spreadsheet'!AH17),'Average Interest by Type'!$C79,"")</f>
        <v/>
      </c>
      <c r="AI79" s="26" t="str">
        <f>IF(ISNUMBER('Panel Spreadsheet'!AI17),'Average Interest by Type'!$C79,"")</f>
        <v/>
      </c>
      <c r="AJ79" s="26" t="str">
        <f>IF(ISNUMBER('Panel Spreadsheet'!AJ17),'Average Interest by Type'!$C79,"")</f>
        <v/>
      </c>
      <c r="AK79" s="26" t="str">
        <f>IF(ISNUMBER('Panel Spreadsheet'!AK17),'Average Interest by Type'!$C79,"")</f>
        <v/>
      </c>
      <c r="AL79" s="26" t="str">
        <f>IF(ISNUMBER('Panel Spreadsheet'!AL17),'Average Interest by Type'!$C79,"")</f>
        <v/>
      </c>
      <c r="AM79" s="26" t="str">
        <f>IF(ISNUMBER('Panel Spreadsheet'!AM17),'Average Interest by Type'!$C79,"")</f>
        <v/>
      </c>
      <c r="AN79" s="26" t="str">
        <f>IF(ISNUMBER('Panel Spreadsheet'!AN17),'Average Interest by Type'!$C79,"")</f>
        <v/>
      </c>
      <c r="AO79" s="26" t="str">
        <f>IF(ISNUMBER('Panel Spreadsheet'!AO17),'Average Interest by Type'!$C79,"")</f>
        <v/>
      </c>
      <c r="AP79" s="26" t="str">
        <f>IF(ISNUMBER('Panel Spreadsheet'!AP17),'Average Interest by Type'!$C79,"")</f>
        <v/>
      </c>
      <c r="AQ79" s="26" t="str">
        <f>IF(ISNUMBER('Panel Spreadsheet'!AQ17),'Average Interest by Type'!$C79,"")</f>
        <v/>
      </c>
      <c r="AR79" s="26" t="str">
        <f>IF(ISNUMBER('Panel Spreadsheet'!AR17),'Average Interest by Type'!$C79,"")</f>
        <v/>
      </c>
      <c r="AS79" s="26" t="str">
        <f>IF(ISNUMBER('Panel Spreadsheet'!AS17),'Average Interest by Type'!$C79,"")</f>
        <v/>
      </c>
      <c r="AT79" s="26" t="str">
        <f>IF(ISNUMBER('Panel Spreadsheet'!AT17),'Average Interest by Type'!$C79,"")</f>
        <v/>
      </c>
      <c r="AU79" s="26" t="str">
        <f>IF(ISNUMBER('Panel Spreadsheet'!AU17),'Average Interest by Type'!$C79,"")</f>
        <v/>
      </c>
      <c r="AV79" s="26" t="str">
        <f>IF(ISNUMBER('Panel Spreadsheet'!AV17),'Average Interest by Type'!$C79,"")</f>
        <v/>
      </c>
      <c r="AW79" s="26" t="str">
        <f>IF(ISNUMBER('Panel Spreadsheet'!AW17),'Average Interest by Type'!$C79,"")</f>
        <v/>
      </c>
      <c r="AX79" s="26" t="str">
        <f>IF(ISNUMBER('Panel Spreadsheet'!AX17),'Average Interest by Type'!$C79,"")</f>
        <v/>
      </c>
      <c r="AY79" s="26" t="str">
        <f>IF(ISNUMBER('Panel Spreadsheet'!AY17),'Average Interest by Type'!$C79,"")</f>
        <v/>
      </c>
      <c r="AZ79" s="26" t="str">
        <f>IF(ISNUMBER('Panel Spreadsheet'!AZ17),'Average Interest by Type'!$C79,"")</f>
        <v/>
      </c>
      <c r="BA79" s="26" t="str">
        <f>IF(ISNUMBER('Panel Spreadsheet'!BA17),'Average Interest by Type'!$C79,"")</f>
        <v/>
      </c>
      <c r="BB79" s="26" t="str">
        <f>IF(ISNUMBER('Panel Spreadsheet'!BB17),'Average Interest by Type'!$C79,"")</f>
        <v/>
      </c>
      <c r="BC79" s="26" t="str">
        <f>IF(ISNUMBER('Panel Spreadsheet'!BC17),'Average Interest by Type'!$C79,"")</f>
        <v/>
      </c>
      <c r="BD79" s="26" t="str">
        <f>IF(ISNUMBER('Panel Spreadsheet'!BD17),'Average Interest by Type'!$C79,"")</f>
        <v/>
      </c>
      <c r="BE79" s="26" t="str">
        <f>IF(ISNUMBER('Panel Spreadsheet'!BE17),'Average Interest by Type'!$C79,"")</f>
        <v/>
      </c>
      <c r="BF79" s="26" t="str">
        <f>IF(ISNUMBER('Panel Spreadsheet'!BF17),'Average Interest by Type'!$C79,"")</f>
        <v/>
      </c>
      <c r="BG79" s="26" t="str">
        <f>IF(ISNUMBER('Panel Spreadsheet'!BG17),'Average Interest by Type'!$C79,"")</f>
        <v/>
      </c>
      <c r="BH79" s="26" t="str">
        <f>IF(ISNUMBER('Panel Spreadsheet'!BH17),'Average Interest by Type'!$C79,"")</f>
        <v/>
      </c>
      <c r="BI79" s="26" t="str">
        <f>IF(ISNUMBER('Panel Spreadsheet'!BI17),'Average Interest by Type'!$C79,"")</f>
        <v/>
      </c>
      <c r="BJ79" s="26" t="str">
        <f>IF(ISNUMBER('Panel Spreadsheet'!BJ17),'Average Interest by Type'!$C79,"")</f>
        <v/>
      </c>
      <c r="BK79" s="26" t="str">
        <f>IF(ISNUMBER('Panel Spreadsheet'!BK17),'Average Interest by Type'!$C79,"")</f>
        <v/>
      </c>
      <c r="BL79" s="26" t="str">
        <f>IF(ISNUMBER('Panel Spreadsheet'!BL17),'Average Interest by Type'!$C79,"")</f>
        <v/>
      </c>
      <c r="BM79" s="26" t="str">
        <f>IF(ISNUMBER('Panel Spreadsheet'!BM17),'Average Interest by Type'!$C79,"")</f>
        <v/>
      </c>
    </row>
    <row r="80" spans="1:65" x14ac:dyDescent="0.35">
      <c r="A80" s="51" t="s">
        <v>17</v>
      </c>
      <c r="B80" s="49" t="s">
        <v>138</v>
      </c>
      <c r="C80" s="27">
        <v>3.5</v>
      </c>
      <c r="D80" s="22">
        <v>1949</v>
      </c>
      <c r="E80" s="26">
        <v>1954</v>
      </c>
      <c r="F80" s="26" t="str">
        <f>IF(ISNUMBER('Panel Spreadsheet'!F18),'Average Interest by Type'!$C80,"")</f>
        <v/>
      </c>
      <c r="G80" s="26" t="str">
        <f>IF(ISNUMBER('Panel Spreadsheet'!G18),'Average Interest by Type'!$C80,"")</f>
        <v/>
      </c>
      <c r="H80" s="26" t="str">
        <f>IF(ISNUMBER('Panel Spreadsheet'!H18),'Average Interest by Type'!$C80,"")</f>
        <v/>
      </c>
      <c r="I80" s="26" t="str">
        <f>IF(ISNUMBER('Panel Spreadsheet'!I18),'Average Interest by Type'!$C80,"")</f>
        <v/>
      </c>
      <c r="J80" s="26" t="str">
        <f>IF(ISNUMBER('Panel Spreadsheet'!J18),'Average Interest by Type'!$C80,"")</f>
        <v/>
      </c>
      <c r="K80" s="26" t="str">
        <f>IF(ISNUMBER('Panel Spreadsheet'!K18),'Average Interest by Type'!$C80,"")</f>
        <v/>
      </c>
      <c r="L80" s="26" t="str">
        <f>IF(ISNUMBER('Panel Spreadsheet'!L18),'Average Interest by Type'!$C80,"")</f>
        <v/>
      </c>
      <c r="M80" s="26" t="str">
        <f>IF(ISNUMBER('Panel Spreadsheet'!M18),'Average Interest by Type'!$C80,"")</f>
        <v/>
      </c>
      <c r="N80" s="26" t="str">
        <f>IF(ISNUMBER('Panel Spreadsheet'!N18),'Average Interest by Type'!$C80,"")</f>
        <v/>
      </c>
      <c r="O80" s="26" t="str">
        <f>IF(ISNUMBER('Panel Spreadsheet'!O18),'Average Interest by Type'!$C80,"")</f>
        <v/>
      </c>
      <c r="P80" s="26" t="str">
        <f>IF(ISNUMBER('Panel Spreadsheet'!P18),'Average Interest by Type'!$C80,"")</f>
        <v/>
      </c>
      <c r="Q80" s="26" t="str">
        <f>IF(ISNUMBER('Panel Spreadsheet'!Q18),'Average Interest by Type'!$C80,"")</f>
        <v/>
      </c>
      <c r="R80" s="26" t="str">
        <f>IF(ISNUMBER('Panel Spreadsheet'!R18),'Average Interest by Type'!$C80,"")</f>
        <v/>
      </c>
      <c r="S80" s="26" t="str">
        <f>IF(ISNUMBER('Panel Spreadsheet'!S18),'Average Interest by Type'!$C80,"")</f>
        <v/>
      </c>
      <c r="T80" s="26" t="str">
        <f>IF(ISNUMBER('Panel Spreadsheet'!T18),'Average Interest by Type'!$C80,"")</f>
        <v/>
      </c>
      <c r="U80" s="26" t="str">
        <f>IF(ISNUMBER('Panel Spreadsheet'!U18),'Average Interest by Type'!$C80,"")</f>
        <v/>
      </c>
      <c r="V80" s="26" t="str">
        <f>IF(ISNUMBER('Panel Spreadsheet'!V18),'Average Interest by Type'!$C80,"")</f>
        <v/>
      </c>
      <c r="W80" s="26" t="str">
        <f>IF(ISNUMBER('Panel Spreadsheet'!W18),'Average Interest by Type'!$C80,"")</f>
        <v/>
      </c>
      <c r="X80" s="26" t="str">
        <f>IF(ISNUMBER('Panel Spreadsheet'!X18),'Average Interest by Type'!$C80,"")</f>
        <v/>
      </c>
      <c r="Y80" s="26" t="str">
        <f>IF(ISNUMBER('Panel Spreadsheet'!Y18),'Average Interest by Type'!$C80,"")</f>
        <v/>
      </c>
      <c r="Z80" s="26" t="str">
        <f>IF(ISNUMBER('Panel Spreadsheet'!Z18),'Average Interest by Type'!$C80,"")</f>
        <v/>
      </c>
      <c r="AA80" s="26" t="str">
        <f>IF(ISNUMBER('Panel Spreadsheet'!AA18),'Average Interest by Type'!$C80,"")</f>
        <v/>
      </c>
      <c r="AB80" s="26" t="str">
        <f>IF(ISNUMBER('Panel Spreadsheet'!AB18),'Average Interest by Type'!$C80,"")</f>
        <v/>
      </c>
      <c r="AC80" s="26" t="str">
        <f>IF(ISNUMBER('Panel Spreadsheet'!AC18),'Average Interest by Type'!$C80,"")</f>
        <v/>
      </c>
      <c r="AD80" s="26" t="str">
        <f>IF(ISNUMBER('Panel Spreadsheet'!AD18),'Average Interest by Type'!$C80,"")</f>
        <v/>
      </c>
      <c r="AE80" s="26" t="str">
        <f>IF(ISNUMBER('Panel Spreadsheet'!AE18),'Average Interest by Type'!$C80,"")</f>
        <v/>
      </c>
      <c r="AF80" s="26">
        <f>IF(ISNUMBER('Panel Spreadsheet'!AF18),'Average Interest by Type'!$C80,"")</f>
        <v>3.5</v>
      </c>
      <c r="AG80" s="26">
        <f>IF(ISNUMBER('Panel Spreadsheet'!AG18),'Average Interest by Type'!$C80,"")</f>
        <v>3.5</v>
      </c>
      <c r="AH80" s="26">
        <f>IF(ISNUMBER('Panel Spreadsheet'!AH18),'Average Interest by Type'!$C80,"")</f>
        <v>3.5</v>
      </c>
      <c r="AI80" s="26">
        <f>IF(ISNUMBER('Panel Spreadsheet'!AI18),'Average Interest by Type'!$C80,"")</f>
        <v>3.5</v>
      </c>
      <c r="AJ80" s="26">
        <f>IF(ISNUMBER('Panel Spreadsheet'!AJ18),'Average Interest by Type'!$C80,"")</f>
        <v>3.5</v>
      </c>
      <c r="AK80" s="26" t="str">
        <f>IF(ISNUMBER('Panel Spreadsheet'!AK18),'Average Interest by Type'!$C80,"")</f>
        <v/>
      </c>
      <c r="AL80" s="26" t="str">
        <f>IF(ISNUMBER('Panel Spreadsheet'!AL18),'Average Interest by Type'!$C80,"")</f>
        <v/>
      </c>
      <c r="AM80" s="26" t="str">
        <f>IF(ISNUMBER('Panel Spreadsheet'!AM18),'Average Interest by Type'!$C80,"")</f>
        <v/>
      </c>
      <c r="AN80" s="26" t="str">
        <f>IF(ISNUMBER('Panel Spreadsheet'!AN18),'Average Interest by Type'!$C80,"")</f>
        <v/>
      </c>
      <c r="AO80" s="26" t="str">
        <f>IF(ISNUMBER('Panel Spreadsheet'!AO18),'Average Interest by Type'!$C80,"")</f>
        <v/>
      </c>
      <c r="AP80" s="26" t="str">
        <f>IF(ISNUMBER('Panel Spreadsheet'!AP18),'Average Interest by Type'!$C80,"")</f>
        <v/>
      </c>
      <c r="AQ80" s="26" t="str">
        <f>IF(ISNUMBER('Panel Spreadsheet'!AQ18),'Average Interest by Type'!$C80,"")</f>
        <v/>
      </c>
      <c r="AR80" s="26" t="str">
        <f>IF(ISNUMBER('Panel Spreadsheet'!AR18),'Average Interest by Type'!$C80,"")</f>
        <v/>
      </c>
      <c r="AS80" s="26" t="str">
        <f>IF(ISNUMBER('Panel Spreadsheet'!AS18),'Average Interest by Type'!$C80,"")</f>
        <v/>
      </c>
      <c r="AT80" s="26" t="str">
        <f>IF(ISNUMBER('Panel Spreadsheet'!AT18),'Average Interest by Type'!$C80,"")</f>
        <v/>
      </c>
      <c r="AU80" s="26" t="str">
        <f>IF(ISNUMBER('Panel Spreadsheet'!AU18),'Average Interest by Type'!$C80,"")</f>
        <v/>
      </c>
      <c r="AV80" s="26" t="str">
        <f>IF(ISNUMBER('Panel Spreadsheet'!AV18),'Average Interest by Type'!$C80,"")</f>
        <v/>
      </c>
      <c r="AW80" s="26" t="str">
        <f>IF(ISNUMBER('Panel Spreadsheet'!AW18),'Average Interest by Type'!$C80,"")</f>
        <v/>
      </c>
      <c r="AX80" s="26" t="str">
        <f>IF(ISNUMBER('Panel Spreadsheet'!AX18),'Average Interest by Type'!$C80,"")</f>
        <v/>
      </c>
      <c r="AY80" s="26" t="str">
        <f>IF(ISNUMBER('Panel Spreadsheet'!AY18),'Average Interest by Type'!$C80,"")</f>
        <v/>
      </c>
      <c r="AZ80" s="26" t="str">
        <f>IF(ISNUMBER('Panel Spreadsheet'!AZ18),'Average Interest by Type'!$C80,"")</f>
        <v/>
      </c>
      <c r="BA80" s="26" t="str">
        <f>IF(ISNUMBER('Panel Spreadsheet'!BA18),'Average Interest by Type'!$C80,"")</f>
        <v/>
      </c>
      <c r="BB80" s="26" t="str">
        <f>IF(ISNUMBER('Panel Spreadsheet'!BB18),'Average Interest by Type'!$C80,"")</f>
        <v/>
      </c>
      <c r="BC80" s="26" t="str">
        <f>IF(ISNUMBER('Panel Spreadsheet'!BC18),'Average Interest by Type'!$C80,"")</f>
        <v/>
      </c>
      <c r="BD80" s="26" t="str">
        <f>IF(ISNUMBER('Panel Spreadsheet'!BD18),'Average Interest by Type'!$C80,"")</f>
        <v/>
      </c>
      <c r="BE80" s="26" t="str">
        <f>IF(ISNUMBER('Panel Spreadsheet'!BE18),'Average Interest by Type'!$C80,"")</f>
        <v/>
      </c>
      <c r="BF80" s="26" t="str">
        <f>IF(ISNUMBER('Panel Spreadsheet'!BF18),'Average Interest by Type'!$C80,"")</f>
        <v/>
      </c>
      <c r="BG80" s="26" t="str">
        <f>IF(ISNUMBER('Panel Spreadsheet'!BG18),'Average Interest by Type'!$C80,"")</f>
        <v/>
      </c>
      <c r="BH80" s="26" t="str">
        <f>IF(ISNUMBER('Panel Spreadsheet'!BH18),'Average Interest by Type'!$C80,"")</f>
        <v/>
      </c>
      <c r="BI80" s="26" t="str">
        <f>IF(ISNUMBER('Panel Spreadsheet'!BI18),'Average Interest by Type'!$C80,"")</f>
        <v/>
      </c>
      <c r="BJ80" s="26" t="str">
        <f>IF(ISNUMBER('Panel Spreadsheet'!BJ18),'Average Interest by Type'!$C80,"")</f>
        <v/>
      </c>
      <c r="BK80" s="26" t="str">
        <f>IF(ISNUMBER('Panel Spreadsheet'!BK18),'Average Interest by Type'!$C80,"")</f>
        <v/>
      </c>
      <c r="BL80" s="26" t="str">
        <f>IF(ISNUMBER('Panel Spreadsheet'!BL18),'Average Interest by Type'!$C80,"")</f>
        <v/>
      </c>
      <c r="BM80" s="26" t="str">
        <f>IF(ISNUMBER('Panel Spreadsheet'!BM18),'Average Interest by Type'!$C80,"")</f>
        <v/>
      </c>
    </row>
    <row r="81" spans="1:65" x14ac:dyDescent="0.35">
      <c r="A81" s="51" t="s">
        <v>17</v>
      </c>
      <c r="B81" s="49" t="s">
        <v>138</v>
      </c>
      <c r="C81" s="27">
        <v>3.5</v>
      </c>
      <c r="D81" s="22">
        <v>1955</v>
      </c>
      <c r="E81" s="26">
        <v>1960</v>
      </c>
      <c r="F81" s="26" t="str">
        <f>IF(ISNUMBER('Panel Spreadsheet'!F19),'Average Interest by Type'!$C81,"")</f>
        <v/>
      </c>
      <c r="G81" s="26" t="str">
        <f>IF(ISNUMBER('Panel Spreadsheet'!G19),'Average Interest by Type'!$C81,"")</f>
        <v/>
      </c>
      <c r="H81" s="26" t="str">
        <f>IF(ISNUMBER('Panel Spreadsheet'!H19),'Average Interest by Type'!$C81,"")</f>
        <v/>
      </c>
      <c r="I81" s="26" t="str">
        <f>IF(ISNUMBER('Panel Spreadsheet'!I19),'Average Interest by Type'!$C81,"")</f>
        <v/>
      </c>
      <c r="J81" s="26" t="str">
        <f>IF(ISNUMBER('Panel Spreadsheet'!J19),'Average Interest by Type'!$C81,"")</f>
        <v/>
      </c>
      <c r="K81" s="26" t="str">
        <f>IF(ISNUMBER('Panel Spreadsheet'!K19),'Average Interest by Type'!$C81,"")</f>
        <v/>
      </c>
      <c r="L81" s="26" t="str">
        <f>IF(ISNUMBER('Panel Spreadsheet'!L19),'Average Interest by Type'!$C81,"")</f>
        <v/>
      </c>
      <c r="M81" s="26" t="str">
        <f>IF(ISNUMBER('Panel Spreadsheet'!M19),'Average Interest by Type'!$C81,"")</f>
        <v/>
      </c>
      <c r="N81" s="26" t="str">
        <f>IF(ISNUMBER('Panel Spreadsheet'!N19),'Average Interest by Type'!$C81,"")</f>
        <v/>
      </c>
      <c r="O81" s="26" t="str">
        <f>IF(ISNUMBER('Panel Spreadsheet'!O19),'Average Interest by Type'!$C81,"")</f>
        <v/>
      </c>
      <c r="P81" s="26" t="str">
        <f>IF(ISNUMBER('Panel Spreadsheet'!P19),'Average Interest by Type'!$C81,"")</f>
        <v/>
      </c>
      <c r="Q81" s="26" t="str">
        <f>IF(ISNUMBER('Panel Spreadsheet'!Q19),'Average Interest by Type'!$C81,"")</f>
        <v/>
      </c>
      <c r="R81" s="26" t="str">
        <f>IF(ISNUMBER('Panel Spreadsheet'!R19),'Average Interest by Type'!$C81,"")</f>
        <v/>
      </c>
      <c r="S81" s="26" t="str">
        <f>IF(ISNUMBER('Panel Spreadsheet'!S19),'Average Interest by Type'!$C81,"")</f>
        <v/>
      </c>
      <c r="T81" s="26" t="str">
        <f>IF(ISNUMBER('Panel Spreadsheet'!T19),'Average Interest by Type'!$C81,"")</f>
        <v/>
      </c>
      <c r="U81" s="26" t="str">
        <f>IF(ISNUMBER('Panel Spreadsheet'!U19),'Average Interest by Type'!$C81,"")</f>
        <v/>
      </c>
      <c r="V81" s="26" t="str">
        <f>IF(ISNUMBER('Panel Spreadsheet'!V19),'Average Interest by Type'!$C81,"")</f>
        <v/>
      </c>
      <c r="W81" s="26" t="str">
        <f>IF(ISNUMBER('Panel Spreadsheet'!W19),'Average Interest by Type'!$C81,"")</f>
        <v/>
      </c>
      <c r="X81" s="26" t="str">
        <f>IF(ISNUMBER('Panel Spreadsheet'!X19),'Average Interest by Type'!$C81,"")</f>
        <v/>
      </c>
      <c r="Y81" s="26" t="str">
        <f>IF(ISNUMBER('Panel Spreadsheet'!Y19),'Average Interest by Type'!$C81,"")</f>
        <v/>
      </c>
      <c r="Z81" s="26" t="str">
        <f>IF(ISNUMBER('Panel Spreadsheet'!Z19),'Average Interest by Type'!$C81,"")</f>
        <v/>
      </c>
      <c r="AA81" s="26" t="str">
        <f>IF(ISNUMBER('Panel Spreadsheet'!AA19),'Average Interest by Type'!$C81,"")</f>
        <v/>
      </c>
      <c r="AB81" s="26" t="str">
        <f>IF(ISNUMBER('Panel Spreadsheet'!AB19),'Average Interest by Type'!$C81,"")</f>
        <v/>
      </c>
      <c r="AC81" s="26" t="str">
        <f>IF(ISNUMBER('Panel Spreadsheet'!AC19),'Average Interest by Type'!$C81,"")</f>
        <v/>
      </c>
      <c r="AD81" s="26" t="str">
        <f>IF(ISNUMBER('Panel Spreadsheet'!AD19),'Average Interest by Type'!$C81,"")</f>
        <v/>
      </c>
      <c r="AE81" s="26" t="str">
        <f>IF(ISNUMBER('Panel Spreadsheet'!AE19),'Average Interest by Type'!$C81,"")</f>
        <v/>
      </c>
      <c r="AF81" s="26" t="str">
        <f>IF(ISNUMBER('Panel Spreadsheet'!AF19),'Average Interest by Type'!$C81,"")</f>
        <v/>
      </c>
      <c r="AG81" s="26">
        <f>IF(ISNUMBER('Panel Spreadsheet'!AG19),'Average Interest by Type'!$C81,"")</f>
        <v>3.5</v>
      </c>
      <c r="AH81" s="26">
        <f>IF(ISNUMBER('Panel Spreadsheet'!AH19),'Average Interest by Type'!$C81,"")</f>
        <v>3.5</v>
      </c>
      <c r="AI81" s="26">
        <f>IF(ISNUMBER('Panel Spreadsheet'!AI19),'Average Interest by Type'!$C81,"")</f>
        <v>3.5</v>
      </c>
      <c r="AJ81" s="26">
        <f>IF(ISNUMBER('Panel Spreadsheet'!AJ19),'Average Interest by Type'!$C81,"")</f>
        <v>3.5</v>
      </c>
      <c r="AK81" s="26">
        <f>IF(ISNUMBER('Panel Spreadsheet'!AK19),'Average Interest by Type'!$C81,"")</f>
        <v>3.5</v>
      </c>
      <c r="AL81" s="26" t="str">
        <f>IF(ISNUMBER('Panel Spreadsheet'!AL19),'Average Interest by Type'!$C81,"")</f>
        <v/>
      </c>
      <c r="AM81" s="26" t="str">
        <f>IF(ISNUMBER('Panel Spreadsheet'!AM19),'Average Interest by Type'!$C81,"")</f>
        <v/>
      </c>
      <c r="AN81" s="26" t="str">
        <f>IF(ISNUMBER('Panel Spreadsheet'!AN19),'Average Interest by Type'!$C81,"")</f>
        <v/>
      </c>
      <c r="AO81" s="26" t="str">
        <f>IF(ISNUMBER('Panel Spreadsheet'!AO19),'Average Interest by Type'!$C81,"")</f>
        <v/>
      </c>
      <c r="AP81" s="26" t="str">
        <f>IF(ISNUMBER('Panel Spreadsheet'!AP19),'Average Interest by Type'!$C81,"")</f>
        <v/>
      </c>
      <c r="AQ81" s="26" t="str">
        <f>IF(ISNUMBER('Panel Spreadsheet'!AQ19),'Average Interest by Type'!$C81,"")</f>
        <v/>
      </c>
      <c r="AR81" s="26" t="str">
        <f>IF(ISNUMBER('Panel Spreadsheet'!AR19),'Average Interest by Type'!$C81,"")</f>
        <v/>
      </c>
      <c r="AS81" s="26" t="str">
        <f>IF(ISNUMBER('Panel Spreadsheet'!AS19),'Average Interest by Type'!$C81,"")</f>
        <v/>
      </c>
      <c r="AT81" s="26" t="str">
        <f>IF(ISNUMBER('Panel Spreadsheet'!AT19),'Average Interest by Type'!$C81,"")</f>
        <v/>
      </c>
      <c r="AU81" s="26" t="str">
        <f>IF(ISNUMBER('Panel Spreadsheet'!AU19),'Average Interest by Type'!$C81,"")</f>
        <v/>
      </c>
      <c r="AV81" s="26" t="str">
        <f>IF(ISNUMBER('Panel Spreadsheet'!AV19),'Average Interest by Type'!$C81,"")</f>
        <v/>
      </c>
      <c r="AW81" s="26" t="str">
        <f>IF(ISNUMBER('Panel Spreadsheet'!AW19),'Average Interest by Type'!$C81,"")</f>
        <v/>
      </c>
      <c r="AX81" s="26" t="str">
        <f>IF(ISNUMBER('Panel Spreadsheet'!AX19),'Average Interest by Type'!$C81,"")</f>
        <v/>
      </c>
      <c r="AY81" s="26" t="str">
        <f>IF(ISNUMBER('Panel Spreadsheet'!AY19),'Average Interest by Type'!$C81,"")</f>
        <v/>
      </c>
      <c r="AZ81" s="26" t="str">
        <f>IF(ISNUMBER('Panel Spreadsheet'!AZ19),'Average Interest by Type'!$C81,"")</f>
        <v/>
      </c>
      <c r="BA81" s="26" t="str">
        <f>IF(ISNUMBER('Panel Spreadsheet'!BA19),'Average Interest by Type'!$C81,"")</f>
        <v/>
      </c>
      <c r="BB81" s="26" t="str">
        <f>IF(ISNUMBER('Panel Spreadsheet'!BB19),'Average Interest by Type'!$C81,"")</f>
        <v/>
      </c>
      <c r="BC81" s="26" t="str">
        <f>IF(ISNUMBER('Panel Spreadsheet'!BC19),'Average Interest by Type'!$C81,"")</f>
        <v/>
      </c>
      <c r="BD81" s="26" t="str">
        <f>IF(ISNUMBER('Panel Spreadsheet'!BD19),'Average Interest by Type'!$C81,"")</f>
        <v/>
      </c>
      <c r="BE81" s="26" t="str">
        <f>IF(ISNUMBER('Panel Spreadsheet'!BE19),'Average Interest by Type'!$C81,"")</f>
        <v/>
      </c>
      <c r="BF81" s="26" t="str">
        <f>IF(ISNUMBER('Panel Spreadsheet'!BF19),'Average Interest by Type'!$C81,"")</f>
        <v/>
      </c>
      <c r="BG81" s="26" t="str">
        <f>IF(ISNUMBER('Panel Spreadsheet'!BG19),'Average Interest by Type'!$C81,"")</f>
        <v/>
      </c>
      <c r="BH81" s="26" t="str">
        <f>IF(ISNUMBER('Panel Spreadsheet'!BH19),'Average Interest by Type'!$C81,"")</f>
        <v/>
      </c>
      <c r="BI81" s="26" t="str">
        <f>IF(ISNUMBER('Panel Spreadsheet'!BI19),'Average Interest by Type'!$C81,"")</f>
        <v/>
      </c>
      <c r="BJ81" s="26" t="str">
        <f>IF(ISNUMBER('Panel Spreadsheet'!BJ19),'Average Interest by Type'!$C81,"")</f>
        <v/>
      </c>
      <c r="BK81" s="26" t="str">
        <f>IF(ISNUMBER('Panel Spreadsheet'!BK19),'Average Interest by Type'!$C81,"")</f>
        <v/>
      </c>
      <c r="BL81" s="26" t="str">
        <f>IF(ISNUMBER('Panel Spreadsheet'!BL19),'Average Interest by Type'!$C81,"")</f>
        <v/>
      </c>
      <c r="BM81" s="26" t="str">
        <f>IF(ISNUMBER('Panel Spreadsheet'!BM19),'Average Interest by Type'!$C81,"")</f>
        <v/>
      </c>
    </row>
    <row r="82" spans="1:65" x14ac:dyDescent="0.35">
      <c r="A82" s="130" t="s">
        <v>22</v>
      </c>
      <c r="B82" s="49" t="s">
        <v>138</v>
      </c>
      <c r="C82" s="27">
        <v>3.5</v>
      </c>
      <c r="D82" s="26">
        <v>1937</v>
      </c>
      <c r="E82" s="26">
        <v>1967</v>
      </c>
      <c r="F82" s="26" t="str">
        <f>IF(ISNUMBER('Panel Spreadsheet'!F20),'Average Interest by Type'!$C82,"")</f>
        <v/>
      </c>
      <c r="G82" s="26">
        <f>IF(ISNUMBER('Panel Spreadsheet'!G20),'Average Interest by Type'!$C82,"")</f>
        <v>3.5</v>
      </c>
      <c r="H82" s="26">
        <f>IF(ISNUMBER('Panel Spreadsheet'!H20),'Average Interest by Type'!$C82,"")</f>
        <v>3.5</v>
      </c>
      <c r="I82" s="26">
        <f>IF(ISNUMBER('Panel Spreadsheet'!I20),'Average Interest by Type'!$C82,"")</f>
        <v>3.5</v>
      </c>
      <c r="J82" s="26">
        <f>IF(ISNUMBER('Panel Spreadsheet'!J20),'Average Interest by Type'!$C82,"")</f>
        <v>3.5</v>
      </c>
      <c r="K82" s="26">
        <f>IF(ISNUMBER('Panel Spreadsheet'!K20),'Average Interest by Type'!$C82,"")</f>
        <v>3.5</v>
      </c>
      <c r="L82" s="26">
        <f>IF(ISNUMBER('Panel Spreadsheet'!L20),'Average Interest by Type'!$C82,"")</f>
        <v>3.5</v>
      </c>
      <c r="M82" s="26" t="str">
        <f>IF(ISNUMBER('Panel Spreadsheet'!M20),'Average Interest by Type'!$C82,"")</f>
        <v/>
      </c>
      <c r="N82" s="26" t="str">
        <f>IF(ISNUMBER('Panel Spreadsheet'!N20),'Average Interest by Type'!$C82,"")</f>
        <v/>
      </c>
      <c r="O82" s="26" t="str">
        <f>IF(ISNUMBER('Panel Spreadsheet'!O20),'Average Interest by Type'!$C82,"")</f>
        <v/>
      </c>
      <c r="P82" s="26" t="str">
        <f>IF(ISNUMBER('Panel Spreadsheet'!P20),'Average Interest by Type'!$C82,"")</f>
        <v/>
      </c>
      <c r="Q82" s="26" t="str">
        <f>IF(ISNUMBER('Panel Spreadsheet'!Q20),'Average Interest by Type'!$C82,"")</f>
        <v/>
      </c>
      <c r="R82" s="26" t="str">
        <f>IF(ISNUMBER('Panel Spreadsheet'!R20),'Average Interest by Type'!$C82,"")</f>
        <v/>
      </c>
      <c r="S82" s="26" t="str">
        <f>IF(ISNUMBER('Panel Spreadsheet'!S20),'Average Interest by Type'!$C82,"")</f>
        <v/>
      </c>
      <c r="T82" s="26" t="str">
        <f>IF(ISNUMBER('Panel Spreadsheet'!T20),'Average Interest by Type'!$C82,"")</f>
        <v/>
      </c>
      <c r="U82" s="26" t="str">
        <f>IF(ISNUMBER('Panel Spreadsheet'!U20),'Average Interest by Type'!$C82,"")</f>
        <v/>
      </c>
      <c r="V82" s="26" t="str">
        <f>IF(ISNUMBER('Panel Spreadsheet'!V20),'Average Interest by Type'!$C82,"")</f>
        <v/>
      </c>
      <c r="W82" s="26" t="str">
        <f>IF(ISNUMBER('Panel Spreadsheet'!W20),'Average Interest by Type'!$C82,"")</f>
        <v/>
      </c>
      <c r="X82" s="26" t="str">
        <f>IF(ISNUMBER('Panel Spreadsheet'!X20),'Average Interest by Type'!$C82,"")</f>
        <v/>
      </c>
      <c r="Y82" s="26" t="str">
        <f>IF(ISNUMBER('Panel Spreadsheet'!Y20),'Average Interest by Type'!$C82,"")</f>
        <v/>
      </c>
      <c r="Z82" s="26" t="str">
        <f>IF(ISNUMBER('Panel Spreadsheet'!Z20),'Average Interest by Type'!$C82,"")</f>
        <v/>
      </c>
      <c r="AA82" s="26" t="str">
        <f>IF(ISNUMBER('Panel Spreadsheet'!AA20),'Average Interest by Type'!$C82,"")</f>
        <v/>
      </c>
      <c r="AB82" s="26" t="str">
        <f>IF(ISNUMBER('Panel Spreadsheet'!AB20),'Average Interest by Type'!$C82,"")</f>
        <v/>
      </c>
      <c r="AC82" s="26" t="str">
        <f>IF(ISNUMBER('Panel Spreadsheet'!AC20),'Average Interest by Type'!$C82,"")</f>
        <v/>
      </c>
      <c r="AD82" s="26" t="str">
        <f>IF(ISNUMBER('Panel Spreadsheet'!AD20),'Average Interest by Type'!$C82,"")</f>
        <v/>
      </c>
      <c r="AE82" s="26" t="str">
        <f>IF(ISNUMBER('Panel Spreadsheet'!AE20),'Average Interest by Type'!$C82,"")</f>
        <v/>
      </c>
      <c r="AF82" s="26" t="str">
        <f>IF(ISNUMBER('Panel Spreadsheet'!AF20),'Average Interest by Type'!$C82,"")</f>
        <v/>
      </c>
      <c r="AG82" s="26" t="str">
        <f>IF(ISNUMBER('Panel Spreadsheet'!AG20),'Average Interest by Type'!$C82,"")</f>
        <v/>
      </c>
      <c r="AH82" s="26" t="str">
        <f>IF(ISNUMBER('Panel Spreadsheet'!AH20),'Average Interest by Type'!$C82,"")</f>
        <v/>
      </c>
      <c r="AI82" s="26" t="str">
        <f>IF(ISNUMBER('Panel Spreadsheet'!AI20),'Average Interest by Type'!$C82,"")</f>
        <v/>
      </c>
      <c r="AJ82" s="26" t="str">
        <f>IF(ISNUMBER('Panel Spreadsheet'!AJ20),'Average Interest by Type'!$C82,"")</f>
        <v/>
      </c>
      <c r="AK82" s="26" t="str">
        <f>IF(ISNUMBER('Panel Spreadsheet'!AK20),'Average Interest by Type'!$C82,"")</f>
        <v/>
      </c>
      <c r="AL82" s="26" t="str">
        <f>IF(ISNUMBER('Panel Spreadsheet'!AL20),'Average Interest by Type'!$C82,"")</f>
        <v/>
      </c>
      <c r="AM82" s="26" t="str">
        <f>IF(ISNUMBER('Panel Spreadsheet'!AM20),'Average Interest by Type'!$C82,"")</f>
        <v/>
      </c>
      <c r="AN82" s="26" t="str">
        <f>IF(ISNUMBER('Panel Spreadsheet'!AN20),'Average Interest by Type'!$C82,"")</f>
        <v/>
      </c>
      <c r="AO82" s="26" t="str">
        <f>IF(ISNUMBER('Panel Spreadsheet'!AO20),'Average Interest by Type'!$C82,"")</f>
        <v/>
      </c>
      <c r="AP82" s="26" t="str">
        <f>IF(ISNUMBER('Panel Spreadsheet'!AP20),'Average Interest by Type'!$C82,"")</f>
        <v/>
      </c>
      <c r="AQ82" s="26" t="str">
        <f>IF(ISNUMBER('Panel Spreadsheet'!AQ20),'Average Interest by Type'!$C82,"")</f>
        <v/>
      </c>
      <c r="AR82" s="26" t="str">
        <f>IF(ISNUMBER('Panel Spreadsheet'!AR20),'Average Interest by Type'!$C82,"")</f>
        <v/>
      </c>
      <c r="AS82" s="26" t="str">
        <f>IF(ISNUMBER('Panel Spreadsheet'!AS20),'Average Interest by Type'!$C82,"")</f>
        <v/>
      </c>
      <c r="AT82" s="26" t="str">
        <f>IF(ISNUMBER('Panel Spreadsheet'!AT20),'Average Interest by Type'!$C82,"")</f>
        <v/>
      </c>
      <c r="AU82" s="26" t="str">
        <f>IF(ISNUMBER('Panel Spreadsheet'!AU20),'Average Interest by Type'!$C82,"")</f>
        <v/>
      </c>
      <c r="AV82" s="26" t="str">
        <f>IF(ISNUMBER('Panel Spreadsheet'!AV20),'Average Interest by Type'!$C82,"")</f>
        <v/>
      </c>
      <c r="AW82" s="26" t="str">
        <f>IF(ISNUMBER('Panel Spreadsheet'!AW20),'Average Interest by Type'!$C82,"")</f>
        <v/>
      </c>
      <c r="AX82" s="26" t="str">
        <f>IF(ISNUMBER('Panel Spreadsheet'!AX20),'Average Interest by Type'!$C82,"")</f>
        <v/>
      </c>
      <c r="AY82" s="26" t="str">
        <f>IF(ISNUMBER('Panel Spreadsheet'!AY20),'Average Interest by Type'!$C82,"")</f>
        <v/>
      </c>
      <c r="AZ82" s="26" t="str">
        <f>IF(ISNUMBER('Panel Spreadsheet'!AZ20),'Average Interest by Type'!$C82,"")</f>
        <v/>
      </c>
      <c r="BA82" s="26" t="str">
        <f>IF(ISNUMBER('Panel Spreadsheet'!BA20),'Average Interest by Type'!$C82,"")</f>
        <v/>
      </c>
      <c r="BB82" s="26" t="str">
        <f>IF(ISNUMBER('Panel Spreadsheet'!BB20),'Average Interest by Type'!$C82,"")</f>
        <v/>
      </c>
      <c r="BC82" s="26" t="str">
        <f>IF(ISNUMBER('Panel Spreadsheet'!BC20),'Average Interest by Type'!$C82,"")</f>
        <v/>
      </c>
      <c r="BD82" s="26" t="str">
        <f>IF(ISNUMBER('Panel Spreadsheet'!BD20),'Average Interest by Type'!$C82,"")</f>
        <v/>
      </c>
      <c r="BE82" s="26" t="str">
        <f>IF(ISNUMBER('Panel Spreadsheet'!BE20),'Average Interest by Type'!$C82,"")</f>
        <v/>
      </c>
      <c r="BF82" s="26" t="str">
        <f>IF(ISNUMBER('Panel Spreadsheet'!BF20),'Average Interest by Type'!$C82,"")</f>
        <v/>
      </c>
      <c r="BG82" s="26" t="str">
        <f>IF(ISNUMBER('Panel Spreadsheet'!BG20),'Average Interest by Type'!$C82,"")</f>
        <v/>
      </c>
      <c r="BH82" s="26" t="str">
        <f>IF(ISNUMBER('Panel Spreadsheet'!BH20),'Average Interest by Type'!$C82,"")</f>
        <v/>
      </c>
      <c r="BI82" s="26" t="str">
        <f>IF(ISNUMBER('Panel Spreadsheet'!BI20),'Average Interest by Type'!$C82,"")</f>
        <v/>
      </c>
      <c r="BJ82" s="26" t="str">
        <f>IF(ISNUMBER('Panel Spreadsheet'!BJ20),'Average Interest by Type'!$C82,"")</f>
        <v/>
      </c>
      <c r="BK82" s="26" t="str">
        <f>IF(ISNUMBER('Panel Spreadsheet'!BK20),'Average Interest by Type'!$C82,"")</f>
        <v/>
      </c>
      <c r="BL82" s="26" t="str">
        <f>IF(ISNUMBER('Panel Spreadsheet'!BL20),'Average Interest by Type'!$C82,"")</f>
        <v/>
      </c>
      <c r="BM82" s="26" t="str">
        <f>IF(ISNUMBER('Panel Spreadsheet'!BM20),'Average Interest by Type'!$C82,"")</f>
        <v/>
      </c>
    </row>
    <row r="83" spans="1:65" x14ac:dyDescent="0.35">
      <c r="A83" s="49" t="s">
        <v>22</v>
      </c>
      <c r="B83" s="49" t="s">
        <v>138</v>
      </c>
      <c r="C83" s="27">
        <v>3.5</v>
      </c>
      <c r="D83" s="22">
        <v>1937</v>
      </c>
      <c r="E83" s="22">
        <v>1967</v>
      </c>
      <c r="F83" s="26" t="str">
        <f>IF(ISNUMBER('Panel Spreadsheet'!F21),'Average Interest by Type'!$C83,"")</f>
        <v/>
      </c>
      <c r="G83" s="26">
        <f>IF(ISNUMBER('Panel Spreadsheet'!G21),'Average Interest by Type'!$C83,"")</f>
        <v>3.5</v>
      </c>
      <c r="H83" s="26">
        <f>IF(ISNUMBER('Panel Spreadsheet'!H21),'Average Interest by Type'!$C83,"")</f>
        <v>3.5</v>
      </c>
      <c r="I83" s="26">
        <f>IF(ISNUMBER('Panel Spreadsheet'!I21),'Average Interest by Type'!$C83,"")</f>
        <v>3.5</v>
      </c>
      <c r="J83" s="26">
        <f>IF(ISNUMBER('Panel Spreadsheet'!J21),'Average Interest by Type'!$C83,"")</f>
        <v>3.5</v>
      </c>
      <c r="K83" s="26">
        <f>IF(ISNUMBER('Panel Spreadsheet'!K21),'Average Interest by Type'!$C83,"")</f>
        <v>3.5</v>
      </c>
      <c r="L83" s="26">
        <f>IF(ISNUMBER('Panel Spreadsheet'!L21),'Average Interest by Type'!$C83,"")</f>
        <v>3.5</v>
      </c>
      <c r="M83" s="26">
        <f>IF(ISNUMBER('Panel Spreadsheet'!M21),'Average Interest by Type'!$C83,"")</f>
        <v>3.5</v>
      </c>
      <c r="N83" s="26">
        <f>IF(ISNUMBER('Panel Spreadsheet'!N21),'Average Interest by Type'!$C83,"")</f>
        <v>3.5</v>
      </c>
      <c r="O83" s="26">
        <f>IF(ISNUMBER('Panel Spreadsheet'!O21),'Average Interest by Type'!$C83,"")</f>
        <v>3.5</v>
      </c>
      <c r="P83" s="26">
        <f>IF(ISNUMBER('Panel Spreadsheet'!P21),'Average Interest by Type'!$C83,"")</f>
        <v>3.5</v>
      </c>
      <c r="Q83" s="26">
        <f>IF(ISNUMBER('Panel Spreadsheet'!Q21),'Average Interest by Type'!$C83,"")</f>
        <v>3.5</v>
      </c>
      <c r="R83" s="26">
        <f>IF(ISNUMBER('Panel Spreadsheet'!R21),'Average Interest by Type'!$C83,"")</f>
        <v>3.5</v>
      </c>
      <c r="S83" s="26">
        <f>IF(ISNUMBER('Panel Spreadsheet'!S21),'Average Interest by Type'!$C83,"")</f>
        <v>3.5</v>
      </c>
      <c r="T83" s="26">
        <f>IF(ISNUMBER('Panel Spreadsheet'!T21),'Average Interest by Type'!$C83,"")</f>
        <v>3.5</v>
      </c>
      <c r="U83" s="26">
        <f>IF(ISNUMBER('Panel Spreadsheet'!U21),'Average Interest by Type'!$C83,"")</f>
        <v>3.5</v>
      </c>
      <c r="V83" s="26">
        <f>IF(ISNUMBER('Panel Spreadsheet'!V21),'Average Interest by Type'!$C83,"")</f>
        <v>3.5</v>
      </c>
      <c r="W83" s="26" t="str">
        <f>IF(ISNUMBER('Panel Spreadsheet'!W21),'Average Interest by Type'!$C83,"")</f>
        <v/>
      </c>
      <c r="X83" s="26" t="str">
        <f>IF(ISNUMBER('Panel Spreadsheet'!X21),'Average Interest by Type'!$C83,"")</f>
        <v/>
      </c>
      <c r="Y83" s="26" t="str">
        <f>IF(ISNUMBER('Panel Spreadsheet'!Y21),'Average Interest by Type'!$C83,"")</f>
        <v/>
      </c>
      <c r="Z83" s="26" t="str">
        <f>IF(ISNUMBER('Panel Spreadsheet'!Z21),'Average Interest by Type'!$C83,"")</f>
        <v/>
      </c>
      <c r="AA83" s="26" t="str">
        <f>IF(ISNUMBER('Panel Spreadsheet'!AA21),'Average Interest by Type'!$C83,"")</f>
        <v/>
      </c>
      <c r="AB83" s="26" t="str">
        <f>IF(ISNUMBER('Panel Spreadsheet'!AB21),'Average Interest by Type'!$C83,"")</f>
        <v/>
      </c>
      <c r="AC83" s="26" t="str">
        <f>IF(ISNUMBER('Panel Spreadsheet'!AC21),'Average Interest by Type'!$C83,"")</f>
        <v/>
      </c>
      <c r="AD83" s="26" t="str">
        <f>IF(ISNUMBER('Panel Spreadsheet'!AD21),'Average Interest by Type'!$C83,"")</f>
        <v/>
      </c>
      <c r="AE83" s="26" t="str">
        <f>IF(ISNUMBER('Panel Spreadsheet'!AE21),'Average Interest by Type'!$C83,"")</f>
        <v/>
      </c>
      <c r="AF83" s="26" t="str">
        <f>IF(ISNUMBER('Panel Spreadsheet'!AF21),'Average Interest by Type'!$C83,"")</f>
        <v/>
      </c>
      <c r="AG83" s="26" t="str">
        <f>IF(ISNUMBER('Panel Spreadsheet'!AG21),'Average Interest by Type'!$C83,"")</f>
        <v/>
      </c>
      <c r="AH83" s="26" t="str">
        <f>IF(ISNUMBER('Panel Spreadsheet'!AH21),'Average Interest by Type'!$C83,"")</f>
        <v/>
      </c>
      <c r="AI83" s="26" t="str">
        <f>IF(ISNUMBER('Panel Spreadsheet'!AI21),'Average Interest by Type'!$C83,"")</f>
        <v/>
      </c>
      <c r="AJ83" s="26" t="str">
        <f>IF(ISNUMBER('Panel Spreadsheet'!AJ21),'Average Interest by Type'!$C83,"")</f>
        <v/>
      </c>
      <c r="AK83" s="26" t="str">
        <f>IF(ISNUMBER('Panel Spreadsheet'!AK21),'Average Interest by Type'!$C83,"")</f>
        <v/>
      </c>
      <c r="AL83" s="26" t="str">
        <f>IF(ISNUMBER('Panel Spreadsheet'!AL21),'Average Interest by Type'!$C83,"")</f>
        <v/>
      </c>
      <c r="AM83" s="26" t="str">
        <f>IF(ISNUMBER('Panel Spreadsheet'!AM21),'Average Interest by Type'!$C83,"")</f>
        <v/>
      </c>
      <c r="AN83" s="26" t="str">
        <f>IF(ISNUMBER('Panel Spreadsheet'!AN21),'Average Interest by Type'!$C83,"")</f>
        <v/>
      </c>
      <c r="AO83" s="26" t="str">
        <f>IF(ISNUMBER('Panel Spreadsheet'!AO21),'Average Interest by Type'!$C83,"")</f>
        <v/>
      </c>
      <c r="AP83" s="26" t="str">
        <f>IF(ISNUMBER('Panel Spreadsheet'!AP21),'Average Interest by Type'!$C83,"")</f>
        <v/>
      </c>
      <c r="AQ83" s="26" t="str">
        <f>IF(ISNUMBER('Panel Spreadsheet'!AQ21),'Average Interest by Type'!$C83,"")</f>
        <v/>
      </c>
      <c r="AR83" s="26" t="str">
        <f>IF(ISNUMBER('Panel Spreadsheet'!AR21),'Average Interest by Type'!$C83,"")</f>
        <v/>
      </c>
      <c r="AS83" s="26" t="str">
        <f>IF(ISNUMBER('Panel Spreadsheet'!AS21),'Average Interest by Type'!$C83,"")</f>
        <v/>
      </c>
      <c r="AT83" s="26" t="str">
        <f>IF(ISNUMBER('Panel Spreadsheet'!AT21),'Average Interest by Type'!$C83,"")</f>
        <v/>
      </c>
      <c r="AU83" s="26" t="str">
        <f>IF(ISNUMBER('Panel Spreadsheet'!AU21),'Average Interest by Type'!$C83,"")</f>
        <v/>
      </c>
      <c r="AV83" s="26" t="str">
        <f>IF(ISNUMBER('Panel Spreadsheet'!AV21),'Average Interest by Type'!$C83,"")</f>
        <v/>
      </c>
      <c r="AW83" s="26" t="str">
        <f>IF(ISNUMBER('Panel Spreadsheet'!AW21),'Average Interest by Type'!$C83,"")</f>
        <v/>
      </c>
      <c r="AX83" s="26" t="str">
        <f>IF(ISNUMBER('Panel Spreadsheet'!AX21),'Average Interest by Type'!$C83,"")</f>
        <v/>
      </c>
      <c r="AY83" s="26" t="str">
        <f>IF(ISNUMBER('Panel Spreadsheet'!AY21),'Average Interest by Type'!$C83,"")</f>
        <v/>
      </c>
      <c r="AZ83" s="26" t="str">
        <f>IF(ISNUMBER('Panel Spreadsheet'!AZ21),'Average Interest by Type'!$C83,"")</f>
        <v/>
      </c>
      <c r="BA83" s="26" t="str">
        <f>IF(ISNUMBER('Panel Spreadsheet'!BA21),'Average Interest by Type'!$C83,"")</f>
        <v/>
      </c>
      <c r="BB83" s="26" t="str">
        <f>IF(ISNUMBER('Panel Spreadsheet'!BB21),'Average Interest by Type'!$C83,"")</f>
        <v/>
      </c>
      <c r="BC83" s="26" t="str">
        <f>IF(ISNUMBER('Panel Spreadsheet'!BC21),'Average Interest by Type'!$C83,"")</f>
        <v/>
      </c>
      <c r="BD83" s="26" t="str">
        <f>IF(ISNUMBER('Panel Spreadsheet'!BD21),'Average Interest by Type'!$C83,"")</f>
        <v/>
      </c>
      <c r="BE83" s="26" t="str">
        <f>IF(ISNUMBER('Panel Spreadsheet'!BE21),'Average Interest by Type'!$C83,"")</f>
        <v/>
      </c>
      <c r="BF83" s="26" t="str">
        <f>IF(ISNUMBER('Panel Spreadsheet'!BF21),'Average Interest by Type'!$C83,"")</f>
        <v/>
      </c>
      <c r="BG83" s="26" t="str">
        <f>IF(ISNUMBER('Panel Spreadsheet'!BG21),'Average Interest by Type'!$C83,"")</f>
        <v/>
      </c>
      <c r="BH83" s="26" t="str">
        <f>IF(ISNUMBER('Panel Spreadsheet'!BH21),'Average Interest by Type'!$C83,"")</f>
        <v/>
      </c>
      <c r="BI83" s="26" t="str">
        <f>IF(ISNUMBER('Panel Spreadsheet'!BI21),'Average Interest by Type'!$C83,"")</f>
        <v/>
      </c>
      <c r="BJ83" s="26" t="str">
        <f>IF(ISNUMBER('Panel Spreadsheet'!BJ21),'Average Interest by Type'!$C83,"")</f>
        <v/>
      </c>
      <c r="BK83" s="26" t="str">
        <f>IF(ISNUMBER('Panel Spreadsheet'!BK21),'Average Interest by Type'!$C83,"")</f>
        <v/>
      </c>
      <c r="BL83" s="26" t="str">
        <f>IF(ISNUMBER('Panel Spreadsheet'!BL21),'Average Interest by Type'!$C83,"")</f>
        <v/>
      </c>
      <c r="BM83" s="26" t="str">
        <f>IF(ISNUMBER('Panel Spreadsheet'!BM21),'Average Interest by Type'!$C83,"")</f>
        <v/>
      </c>
    </row>
    <row r="84" spans="1:65" x14ac:dyDescent="0.35">
      <c r="A84" s="51" t="s">
        <v>62</v>
      </c>
      <c r="B84" s="49" t="s">
        <v>138</v>
      </c>
      <c r="C84" s="27">
        <v>3.5</v>
      </c>
      <c r="D84" s="26">
        <v>1970</v>
      </c>
      <c r="E84" s="26">
        <v>1973</v>
      </c>
      <c r="F84" s="26" t="str">
        <f>IF(ISNUMBER('Panel Spreadsheet'!F22),'Average Interest by Type'!$C84,"")</f>
        <v/>
      </c>
      <c r="G84" s="26" t="str">
        <f>IF(ISNUMBER('Panel Spreadsheet'!G22),'Average Interest by Type'!$C84,"")</f>
        <v/>
      </c>
      <c r="H84" s="26" t="str">
        <f>IF(ISNUMBER('Panel Spreadsheet'!H22),'Average Interest by Type'!$C84,"")</f>
        <v/>
      </c>
      <c r="I84" s="26" t="str">
        <f>IF(ISNUMBER('Panel Spreadsheet'!I22),'Average Interest by Type'!$C84,"")</f>
        <v/>
      </c>
      <c r="J84" s="26" t="str">
        <f>IF(ISNUMBER('Panel Spreadsheet'!J22),'Average Interest by Type'!$C84,"")</f>
        <v/>
      </c>
      <c r="K84" s="26" t="str">
        <f>IF(ISNUMBER('Panel Spreadsheet'!K22),'Average Interest by Type'!$C84,"")</f>
        <v/>
      </c>
      <c r="L84" s="26" t="str">
        <f>IF(ISNUMBER('Panel Spreadsheet'!L22),'Average Interest by Type'!$C84,"")</f>
        <v/>
      </c>
      <c r="M84" s="26" t="str">
        <f>IF(ISNUMBER('Panel Spreadsheet'!M22),'Average Interest by Type'!$C84,"")</f>
        <v/>
      </c>
      <c r="N84" s="26" t="str">
        <f>IF(ISNUMBER('Panel Spreadsheet'!N22),'Average Interest by Type'!$C84,"")</f>
        <v/>
      </c>
      <c r="O84" s="26" t="str">
        <f>IF(ISNUMBER('Panel Spreadsheet'!O22),'Average Interest by Type'!$C84,"")</f>
        <v/>
      </c>
      <c r="P84" s="26" t="str">
        <f>IF(ISNUMBER('Panel Spreadsheet'!P22),'Average Interest by Type'!$C84,"")</f>
        <v/>
      </c>
      <c r="Q84" s="26" t="str">
        <f>IF(ISNUMBER('Panel Spreadsheet'!Q22),'Average Interest by Type'!$C84,"")</f>
        <v/>
      </c>
      <c r="R84" s="26" t="str">
        <f>IF(ISNUMBER('Panel Spreadsheet'!R22),'Average Interest by Type'!$C84,"")</f>
        <v/>
      </c>
      <c r="S84" s="26" t="str">
        <f>IF(ISNUMBER('Panel Spreadsheet'!S22),'Average Interest by Type'!$C84,"")</f>
        <v/>
      </c>
      <c r="T84" s="26" t="str">
        <f>IF(ISNUMBER('Panel Spreadsheet'!T22),'Average Interest by Type'!$C84,"")</f>
        <v/>
      </c>
      <c r="U84" s="26" t="str">
        <f>IF(ISNUMBER('Panel Spreadsheet'!U22),'Average Interest by Type'!$C84,"")</f>
        <v/>
      </c>
      <c r="V84" s="26" t="str">
        <f>IF(ISNUMBER('Panel Spreadsheet'!V22),'Average Interest by Type'!$C84,"")</f>
        <v/>
      </c>
      <c r="W84" s="26" t="str">
        <f>IF(ISNUMBER('Panel Spreadsheet'!W22),'Average Interest by Type'!$C84,"")</f>
        <v/>
      </c>
      <c r="X84" s="26" t="str">
        <f>IF(ISNUMBER('Panel Spreadsheet'!X22),'Average Interest by Type'!$C84,"")</f>
        <v/>
      </c>
      <c r="Y84" s="26" t="str">
        <f>IF(ISNUMBER('Panel Spreadsheet'!Y22),'Average Interest by Type'!$C84,"")</f>
        <v/>
      </c>
      <c r="Z84" s="26" t="str">
        <f>IF(ISNUMBER('Panel Spreadsheet'!Z22),'Average Interest by Type'!$C84,"")</f>
        <v/>
      </c>
      <c r="AA84" s="26" t="str">
        <f>IF(ISNUMBER('Panel Spreadsheet'!AA22),'Average Interest by Type'!$C84,"")</f>
        <v/>
      </c>
      <c r="AB84" s="26" t="str">
        <f>IF(ISNUMBER('Panel Spreadsheet'!AB22),'Average Interest by Type'!$C84,"")</f>
        <v/>
      </c>
      <c r="AC84" s="26" t="str">
        <f>IF(ISNUMBER('Panel Spreadsheet'!AC22),'Average Interest by Type'!$C84,"")</f>
        <v/>
      </c>
      <c r="AD84" s="26" t="str">
        <f>IF(ISNUMBER('Panel Spreadsheet'!AD22),'Average Interest by Type'!$C84,"")</f>
        <v/>
      </c>
      <c r="AE84" s="26" t="str">
        <f>IF(ISNUMBER('Panel Spreadsheet'!AE22),'Average Interest by Type'!$C84,"")</f>
        <v/>
      </c>
      <c r="AF84" s="26" t="str">
        <f>IF(ISNUMBER('Panel Spreadsheet'!AF22),'Average Interest by Type'!$C84,"")</f>
        <v/>
      </c>
      <c r="AG84" s="26" t="str">
        <f>IF(ISNUMBER('Panel Spreadsheet'!AG22),'Average Interest by Type'!$C84,"")</f>
        <v/>
      </c>
      <c r="AH84" s="26" t="str">
        <f>IF(ISNUMBER('Panel Spreadsheet'!AH22),'Average Interest by Type'!$C84,"")</f>
        <v/>
      </c>
      <c r="AI84" s="26" t="str">
        <f>IF(ISNUMBER('Panel Spreadsheet'!AI22),'Average Interest by Type'!$C84,"")</f>
        <v/>
      </c>
      <c r="AJ84" s="26" t="str">
        <f>IF(ISNUMBER('Panel Spreadsheet'!AJ22),'Average Interest by Type'!$C84,"")</f>
        <v/>
      </c>
      <c r="AK84" s="26" t="str">
        <f>IF(ISNUMBER('Panel Spreadsheet'!AK22),'Average Interest by Type'!$C84,"")</f>
        <v/>
      </c>
      <c r="AL84" s="26" t="str">
        <f>IF(ISNUMBER('Panel Spreadsheet'!AL22),'Average Interest by Type'!$C84,"")</f>
        <v/>
      </c>
      <c r="AM84" s="26" t="str">
        <f>IF(ISNUMBER('Panel Spreadsheet'!AM22),'Average Interest by Type'!$C84,"")</f>
        <v/>
      </c>
      <c r="AN84" s="26" t="str">
        <f>IF(ISNUMBER('Panel Spreadsheet'!AN22),'Average Interest by Type'!$C84,"")</f>
        <v/>
      </c>
      <c r="AO84" s="26" t="str">
        <f>IF(ISNUMBER('Panel Spreadsheet'!AO22),'Average Interest by Type'!$C84,"")</f>
        <v/>
      </c>
      <c r="AP84" s="26" t="str">
        <f>IF(ISNUMBER('Panel Spreadsheet'!AP22),'Average Interest by Type'!$C84,"")</f>
        <v/>
      </c>
      <c r="AQ84" s="26" t="str">
        <f>IF(ISNUMBER('Panel Spreadsheet'!AQ22),'Average Interest by Type'!$C84,"")</f>
        <v/>
      </c>
      <c r="AR84" s="26">
        <f>IF(ISNUMBER('Panel Spreadsheet'!AR22),'Average Interest by Type'!$C84,"")</f>
        <v>3.5</v>
      </c>
      <c r="AS84" s="26">
        <f>IF(ISNUMBER('Panel Spreadsheet'!AS22),'Average Interest by Type'!$C84,"")</f>
        <v>3.5</v>
      </c>
      <c r="AT84" s="26">
        <f>IF(ISNUMBER('Panel Spreadsheet'!AT22),'Average Interest by Type'!$C84,"")</f>
        <v>3.5</v>
      </c>
      <c r="AU84" s="26">
        <f>IF(ISNUMBER('Panel Spreadsheet'!AU22),'Average Interest by Type'!$C84,"")</f>
        <v>3.5</v>
      </c>
      <c r="AV84" s="26">
        <f>IF(ISNUMBER('Panel Spreadsheet'!AV22),'Average Interest by Type'!$C84,"")</f>
        <v>3.5</v>
      </c>
      <c r="AW84" s="26">
        <f>IF(ISNUMBER('Panel Spreadsheet'!AW22),'Average Interest by Type'!$C84,"")</f>
        <v>3.5</v>
      </c>
      <c r="AX84" s="26">
        <f>IF(ISNUMBER('Panel Spreadsheet'!AX22),'Average Interest by Type'!$C84,"")</f>
        <v>3.5</v>
      </c>
      <c r="AY84" s="26">
        <f>IF(ISNUMBER('Panel Spreadsheet'!AY22),'Average Interest by Type'!$C84,"")</f>
        <v>3.5</v>
      </c>
      <c r="AZ84" s="26">
        <f>IF(ISNUMBER('Panel Spreadsheet'!AZ22),'Average Interest by Type'!$C84,"")</f>
        <v>3.5</v>
      </c>
      <c r="BA84" s="26">
        <f>IF(ISNUMBER('Panel Spreadsheet'!BA22),'Average Interest by Type'!$C84,"")</f>
        <v>3.5</v>
      </c>
      <c r="BB84" s="26">
        <f>IF(ISNUMBER('Panel Spreadsheet'!BB22),'Average Interest by Type'!$C84,"")</f>
        <v>3.5</v>
      </c>
      <c r="BC84" s="26">
        <f>IF(ISNUMBER('Panel Spreadsheet'!BC22),'Average Interest by Type'!$C84,"")</f>
        <v>3.5</v>
      </c>
      <c r="BD84" s="26">
        <f>IF(ISNUMBER('Panel Spreadsheet'!BD22),'Average Interest by Type'!$C84,"")</f>
        <v>3.5</v>
      </c>
      <c r="BE84" s="26">
        <f>IF(ISNUMBER('Panel Spreadsheet'!BE22),'Average Interest by Type'!$C84,"")</f>
        <v>3.5</v>
      </c>
      <c r="BF84" s="26">
        <f>IF(ISNUMBER('Panel Spreadsheet'!BF22),'Average Interest by Type'!$C84,"")</f>
        <v>3.5</v>
      </c>
      <c r="BG84" s="26">
        <f>IF(ISNUMBER('Panel Spreadsheet'!BG22),'Average Interest by Type'!$C84,"")</f>
        <v>3.5</v>
      </c>
      <c r="BH84" s="26">
        <f>IF(ISNUMBER('Panel Spreadsheet'!BH22),'Average Interest by Type'!$C84,"")</f>
        <v>3.5</v>
      </c>
      <c r="BI84" s="26">
        <f>IF(ISNUMBER('Panel Spreadsheet'!BI22),'Average Interest by Type'!$C84,"")</f>
        <v>3.5</v>
      </c>
      <c r="BJ84" s="26">
        <f>IF(ISNUMBER('Panel Spreadsheet'!BJ22),'Average Interest by Type'!$C84,"")</f>
        <v>3.5</v>
      </c>
      <c r="BK84" s="26">
        <f>IF(ISNUMBER('Panel Spreadsheet'!BK22),'Average Interest by Type'!$C84,"")</f>
        <v>3.5</v>
      </c>
      <c r="BL84" s="26">
        <f>IF(ISNUMBER('Panel Spreadsheet'!BL22),'Average Interest by Type'!$C84,"")</f>
        <v>3.5</v>
      </c>
      <c r="BM84" s="26" t="str">
        <f>IF(ISNUMBER('Panel Spreadsheet'!BM22),'Average Interest by Type'!$C84,"")</f>
        <v/>
      </c>
    </row>
    <row r="85" spans="1:65" x14ac:dyDescent="0.35">
      <c r="A85" s="51" t="s">
        <v>60</v>
      </c>
      <c r="B85" s="49" t="s">
        <v>138</v>
      </c>
      <c r="C85" s="27">
        <v>3.5</v>
      </c>
      <c r="D85" s="22">
        <v>1966</v>
      </c>
      <c r="E85" s="26">
        <v>1969</v>
      </c>
      <c r="F85" s="26" t="str">
        <f>IF(ISNUMBER('Panel Spreadsheet'!F23),'Average Interest by Type'!$C85,"")</f>
        <v/>
      </c>
      <c r="G85" s="26" t="str">
        <f>IF(ISNUMBER('Panel Spreadsheet'!G23),'Average Interest by Type'!$C85,"")</f>
        <v/>
      </c>
      <c r="H85" s="26" t="str">
        <f>IF(ISNUMBER('Panel Spreadsheet'!H23),'Average Interest by Type'!$C85,"")</f>
        <v/>
      </c>
      <c r="I85" s="26" t="str">
        <f>IF(ISNUMBER('Panel Spreadsheet'!I23),'Average Interest by Type'!$C85,"")</f>
        <v/>
      </c>
      <c r="J85" s="26" t="str">
        <f>IF(ISNUMBER('Panel Spreadsheet'!J23),'Average Interest by Type'!$C85,"")</f>
        <v/>
      </c>
      <c r="K85" s="26" t="str">
        <f>IF(ISNUMBER('Panel Spreadsheet'!K23),'Average Interest by Type'!$C85,"")</f>
        <v/>
      </c>
      <c r="L85" s="26" t="str">
        <f>IF(ISNUMBER('Panel Spreadsheet'!L23),'Average Interest by Type'!$C85,"")</f>
        <v/>
      </c>
      <c r="M85" s="26" t="str">
        <f>IF(ISNUMBER('Panel Spreadsheet'!M23),'Average Interest by Type'!$C85,"")</f>
        <v/>
      </c>
      <c r="N85" s="26" t="str">
        <f>IF(ISNUMBER('Panel Spreadsheet'!N23),'Average Interest by Type'!$C85,"")</f>
        <v/>
      </c>
      <c r="O85" s="26" t="str">
        <f>IF(ISNUMBER('Panel Spreadsheet'!O23),'Average Interest by Type'!$C85,"")</f>
        <v/>
      </c>
      <c r="P85" s="26" t="str">
        <f>IF(ISNUMBER('Panel Spreadsheet'!P23),'Average Interest by Type'!$C85,"")</f>
        <v/>
      </c>
      <c r="Q85" s="26" t="str">
        <f>IF(ISNUMBER('Panel Spreadsheet'!Q23),'Average Interest by Type'!$C85,"")</f>
        <v/>
      </c>
      <c r="R85" s="26" t="str">
        <f>IF(ISNUMBER('Panel Spreadsheet'!R23),'Average Interest by Type'!$C85,"")</f>
        <v/>
      </c>
      <c r="S85" s="26" t="str">
        <f>IF(ISNUMBER('Panel Spreadsheet'!S23),'Average Interest by Type'!$C85,"")</f>
        <v/>
      </c>
      <c r="T85" s="26" t="str">
        <f>IF(ISNUMBER('Panel Spreadsheet'!T23),'Average Interest by Type'!$C85,"")</f>
        <v/>
      </c>
      <c r="U85" s="26" t="str">
        <f>IF(ISNUMBER('Panel Spreadsheet'!U23),'Average Interest by Type'!$C85,"")</f>
        <v/>
      </c>
      <c r="V85" s="26" t="str">
        <f>IF(ISNUMBER('Panel Spreadsheet'!V23),'Average Interest by Type'!$C85,"")</f>
        <v/>
      </c>
      <c r="W85" s="26" t="str">
        <f>IF(ISNUMBER('Panel Spreadsheet'!W23),'Average Interest by Type'!$C85,"")</f>
        <v/>
      </c>
      <c r="X85" s="26" t="str">
        <f>IF(ISNUMBER('Panel Spreadsheet'!X23),'Average Interest by Type'!$C85,"")</f>
        <v/>
      </c>
      <c r="Y85" s="26" t="str">
        <f>IF(ISNUMBER('Panel Spreadsheet'!Y23),'Average Interest by Type'!$C85,"")</f>
        <v/>
      </c>
      <c r="Z85" s="26" t="str">
        <f>IF(ISNUMBER('Panel Spreadsheet'!Z23),'Average Interest by Type'!$C85,"")</f>
        <v/>
      </c>
      <c r="AA85" s="26" t="str">
        <f>IF(ISNUMBER('Panel Spreadsheet'!AA23),'Average Interest by Type'!$C85,"")</f>
        <v/>
      </c>
      <c r="AB85" s="26" t="str">
        <f>IF(ISNUMBER('Panel Spreadsheet'!AB23),'Average Interest by Type'!$C85,"")</f>
        <v/>
      </c>
      <c r="AC85" s="26" t="str">
        <f>IF(ISNUMBER('Panel Spreadsheet'!AC23),'Average Interest by Type'!$C85,"")</f>
        <v/>
      </c>
      <c r="AD85" s="26" t="str">
        <f>IF(ISNUMBER('Panel Spreadsheet'!AD23),'Average Interest by Type'!$C85,"")</f>
        <v/>
      </c>
      <c r="AE85" s="26" t="str">
        <f>IF(ISNUMBER('Panel Spreadsheet'!AE23),'Average Interest by Type'!$C85,"")</f>
        <v/>
      </c>
      <c r="AF85" s="26" t="str">
        <f>IF(ISNUMBER('Panel Spreadsheet'!AF23),'Average Interest by Type'!$C85,"")</f>
        <v/>
      </c>
      <c r="AG85" s="26" t="str">
        <f>IF(ISNUMBER('Panel Spreadsheet'!AG23),'Average Interest by Type'!$C85,"")</f>
        <v/>
      </c>
      <c r="AH85" s="26" t="str">
        <f>IF(ISNUMBER('Panel Spreadsheet'!AH23),'Average Interest by Type'!$C85,"")</f>
        <v/>
      </c>
      <c r="AI85" s="26" t="str">
        <f>IF(ISNUMBER('Panel Spreadsheet'!AI23),'Average Interest by Type'!$C85,"")</f>
        <v/>
      </c>
      <c r="AJ85" s="26" t="str">
        <f>IF(ISNUMBER('Panel Spreadsheet'!AJ23),'Average Interest by Type'!$C85,"")</f>
        <v/>
      </c>
      <c r="AK85" s="26" t="str">
        <f>IF(ISNUMBER('Panel Spreadsheet'!AK23),'Average Interest by Type'!$C85,"")</f>
        <v/>
      </c>
      <c r="AL85" s="26" t="str">
        <f>IF(ISNUMBER('Panel Spreadsheet'!AL23),'Average Interest by Type'!$C85,"")</f>
        <v/>
      </c>
      <c r="AM85" s="26" t="str">
        <f>IF(ISNUMBER('Panel Spreadsheet'!AM23),'Average Interest by Type'!$C85,"")</f>
        <v/>
      </c>
      <c r="AN85" s="26" t="str">
        <f>IF(ISNUMBER('Panel Spreadsheet'!AN23),'Average Interest by Type'!$C85,"")</f>
        <v/>
      </c>
      <c r="AO85" s="26" t="str">
        <f>IF(ISNUMBER('Panel Spreadsheet'!AO23),'Average Interest by Type'!$C85,"")</f>
        <v/>
      </c>
      <c r="AP85" s="26" t="str">
        <f>IF(ISNUMBER('Panel Spreadsheet'!AP23),'Average Interest by Type'!$C85,"")</f>
        <v/>
      </c>
      <c r="AQ85" s="26" t="str">
        <f>IF(ISNUMBER('Panel Spreadsheet'!AQ23),'Average Interest by Type'!$C85,"")</f>
        <v/>
      </c>
      <c r="AR85" s="26">
        <f>IF(ISNUMBER('Panel Spreadsheet'!AR23),'Average Interest by Type'!$C85,"")</f>
        <v>3.5</v>
      </c>
      <c r="AS85" s="26">
        <f>IF(ISNUMBER('Panel Spreadsheet'!AS23),'Average Interest by Type'!$C85,"")</f>
        <v>3.5</v>
      </c>
      <c r="AT85" s="26">
        <f>IF(ISNUMBER('Panel Spreadsheet'!AT23),'Average Interest by Type'!$C85,"")</f>
        <v>3.5</v>
      </c>
      <c r="AU85" s="26">
        <f>IF(ISNUMBER('Panel Spreadsheet'!AU23),'Average Interest by Type'!$C85,"")</f>
        <v>3.5</v>
      </c>
      <c r="AV85" s="26">
        <f>IF(ISNUMBER('Panel Spreadsheet'!AV23),'Average Interest by Type'!$C85,"")</f>
        <v>3.5</v>
      </c>
      <c r="AW85" s="26">
        <f>IF(ISNUMBER('Panel Spreadsheet'!AW23),'Average Interest by Type'!$C85,"")</f>
        <v>3.5</v>
      </c>
      <c r="AX85" s="26">
        <f>IF(ISNUMBER('Panel Spreadsheet'!AX23),'Average Interest by Type'!$C85,"")</f>
        <v>3.5</v>
      </c>
      <c r="AY85" s="26">
        <f>IF(ISNUMBER('Panel Spreadsheet'!AY23),'Average Interest by Type'!$C85,"")</f>
        <v>3.5</v>
      </c>
      <c r="AZ85" s="26">
        <f>IF(ISNUMBER('Panel Spreadsheet'!AZ23),'Average Interest by Type'!$C85,"")</f>
        <v>3.5</v>
      </c>
      <c r="BA85" s="26">
        <f>IF(ISNUMBER('Panel Spreadsheet'!BA23),'Average Interest by Type'!$C85,"")</f>
        <v>3.5</v>
      </c>
      <c r="BB85" s="26">
        <f>IF(ISNUMBER('Panel Spreadsheet'!BB23),'Average Interest by Type'!$C85,"")</f>
        <v>3.5</v>
      </c>
      <c r="BC85" s="26">
        <f>IF(ISNUMBER('Panel Spreadsheet'!BC23),'Average Interest by Type'!$C85,"")</f>
        <v>3.5</v>
      </c>
      <c r="BD85" s="26" t="str">
        <f>IF(ISNUMBER('Panel Spreadsheet'!BD23),'Average Interest by Type'!$C85,"")</f>
        <v/>
      </c>
      <c r="BE85" s="26" t="str">
        <f>IF(ISNUMBER('Panel Spreadsheet'!BE23),'Average Interest by Type'!$C85,"")</f>
        <v/>
      </c>
      <c r="BF85" s="26" t="str">
        <f>IF(ISNUMBER('Panel Spreadsheet'!BF23),'Average Interest by Type'!$C85,"")</f>
        <v/>
      </c>
      <c r="BG85" s="26" t="str">
        <f>IF(ISNUMBER('Panel Spreadsheet'!BG23),'Average Interest by Type'!$C85,"")</f>
        <v/>
      </c>
      <c r="BH85" s="26" t="str">
        <f>IF(ISNUMBER('Panel Spreadsheet'!BH23),'Average Interest by Type'!$C85,"")</f>
        <v/>
      </c>
      <c r="BI85" s="26" t="str">
        <f>IF(ISNUMBER('Panel Spreadsheet'!BI23),'Average Interest by Type'!$C85,"")</f>
        <v/>
      </c>
      <c r="BJ85" s="26" t="str">
        <f>IF(ISNUMBER('Panel Spreadsheet'!BJ23),'Average Interest by Type'!$C85,"")</f>
        <v/>
      </c>
      <c r="BK85" s="26" t="str">
        <f>IF(ISNUMBER('Panel Spreadsheet'!BK23),'Average Interest by Type'!$C85,"")</f>
        <v/>
      </c>
      <c r="BL85" s="26" t="str">
        <f>IF(ISNUMBER('Panel Spreadsheet'!BL23),'Average Interest by Type'!$C85,"")</f>
        <v/>
      </c>
      <c r="BM85" s="26" t="str">
        <f>IF(ISNUMBER('Panel Spreadsheet'!BM23),'Average Interest by Type'!$C85,"")</f>
        <v/>
      </c>
    </row>
    <row r="86" spans="1:65" x14ac:dyDescent="0.35">
      <c r="A86" s="51" t="s">
        <v>15</v>
      </c>
      <c r="B86" s="22" t="s">
        <v>138</v>
      </c>
      <c r="C86" s="27">
        <v>4</v>
      </c>
      <c r="D86" s="26">
        <v>1940</v>
      </c>
      <c r="E86" s="26">
        <v>1960</v>
      </c>
      <c r="F86" s="26">
        <f>IF(ISNUMBER('Panel Spreadsheet'!F24),'Average Interest by Type'!$C86,"")</f>
        <v>4</v>
      </c>
      <c r="G86" s="26">
        <f>IF(ISNUMBER('Panel Spreadsheet'!G24),'Average Interest by Type'!$C86,"")</f>
        <v>4</v>
      </c>
      <c r="H86" s="26">
        <f>IF(ISNUMBER('Panel Spreadsheet'!H24),'Average Interest by Type'!$C86,"")</f>
        <v>4</v>
      </c>
      <c r="I86" s="26">
        <f>IF(ISNUMBER('Panel Spreadsheet'!I24),'Average Interest by Type'!$C86,"")</f>
        <v>4</v>
      </c>
      <c r="J86" s="26">
        <f>IF(ISNUMBER('Panel Spreadsheet'!J24),'Average Interest by Type'!$C86,"")</f>
        <v>4</v>
      </c>
      <c r="K86" s="26">
        <f>IF(ISNUMBER('Panel Spreadsheet'!K24),'Average Interest by Type'!$C86,"")</f>
        <v>4</v>
      </c>
      <c r="L86" s="26">
        <f>IF(ISNUMBER('Panel Spreadsheet'!L24),'Average Interest by Type'!$C86,"")</f>
        <v>4</v>
      </c>
      <c r="M86" s="26">
        <f>IF(ISNUMBER('Panel Spreadsheet'!M24),'Average Interest by Type'!$C86,"")</f>
        <v>4</v>
      </c>
      <c r="N86" s="26">
        <f>IF(ISNUMBER('Panel Spreadsheet'!N24),'Average Interest by Type'!$C86,"")</f>
        <v>4</v>
      </c>
      <c r="O86" s="26">
        <f>IF(ISNUMBER('Panel Spreadsheet'!O24),'Average Interest by Type'!$C86,"")</f>
        <v>4</v>
      </c>
      <c r="P86" s="26">
        <f>IF(ISNUMBER('Panel Spreadsheet'!P24),'Average Interest by Type'!$C86,"")</f>
        <v>4</v>
      </c>
      <c r="Q86" s="26">
        <f>IF(ISNUMBER('Panel Spreadsheet'!Q24),'Average Interest by Type'!$C86,"")</f>
        <v>4</v>
      </c>
      <c r="R86" s="26">
        <f>IF(ISNUMBER('Panel Spreadsheet'!R24),'Average Interest by Type'!$C86,"")</f>
        <v>4</v>
      </c>
      <c r="S86" s="26" t="str">
        <f>IF(ISNUMBER('Panel Spreadsheet'!S24),'Average Interest by Type'!$C86,"")</f>
        <v/>
      </c>
      <c r="T86" s="26" t="str">
        <f>IF(ISNUMBER('Panel Spreadsheet'!T24),'Average Interest by Type'!$C86,"")</f>
        <v/>
      </c>
      <c r="U86" s="26" t="str">
        <f>IF(ISNUMBER('Panel Spreadsheet'!U24),'Average Interest by Type'!$C86,"")</f>
        <v/>
      </c>
      <c r="V86" s="26" t="str">
        <f>IF(ISNUMBER('Panel Spreadsheet'!V24),'Average Interest by Type'!$C86,"")</f>
        <v/>
      </c>
      <c r="W86" s="26" t="str">
        <f>IF(ISNUMBER('Panel Spreadsheet'!W24),'Average Interest by Type'!$C86,"")</f>
        <v/>
      </c>
      <c r="X86" s="26" t="str">
        <f>IF(ISNUMBER('Panel Spreadsheet'!X24),'Average Interest by Type'!$C86,"")</f>
        <v/>
      </c>
      <c r="Y86" s="26" t="str">
        <f>IF(ISNUMBER('Panel Spreadsheet'!Y24),'Average Interest by Type'!$C86,"")</f>
        <v/>
      </c>
      <c r="Z86" s="26" t="str">
        <f>IF(ISNUMBER('Panel Spreadsheet'!Z24),'Average Interest by Type'!$C86,"")</f>
        <v/>
      </c>
      <c r="AA86" s="26" t="str">
        <f>IF(ISNUMBER('Panel Spreadsheet'!AA24),'Average Interest by Type'!$C86,"")</f>
        <v/>
      </c>
      <c r="AB86" s="26" t="str">
        <f>IF(ISNUMBER('Panel Spreadsheet'!AB24),'Average Interest by Type'!$C86,"")</f>
        <v/>
      </c>
      <c r="AC86" s="26" t="str">
        <f>IF(ISNUMBER('Panel Spreadsheet'!AC24),'Average Interest by Type'!$C86,"")</f>
        <v/>
      </c>
      <c r="AD86" s="26" t="str">
        <f>IF(ISNUMBER('Panel Spreadsheet'!AD24),'Average Interest by Type'!$C86,"")</f>
        <v/>
      </c>
      <c r="AE86" s="26" t="str">
        <f>IF(ISNUMBER('Panel Spreadsheet'!AE24),'Average Interest by Type'!$C86,"")</f>
        <v/>
      </c>
      <c r="AF86" s="26" t="str">
        <f>IF(ISNUMBER('Panel Spreadsheet'!AF24),'Average Interest by Type'!$C86,"")</f>
        <v/>
      </c>
      <c r="AG86" s="26" t="str">
        <f>IF(ISNUMBER('Panel Spreadsheet'!AG24),'Average Interest by Type'!$C86,"")</f>
        <v/>
      </c>
      <c r="AH86" s="26" t="str">
        <f>IF(ISNUMBER('Panel Spreadsheet'!AH24),'Average Interest by Type'!$C86,"")</f>
        <v/>
      </c>
      <c r="AI86" s="26" t="str">
        <f>IF(ISNUMBER('Panel Spreadsheet'!AI24),'Average Interest by Type'!$C86,"")</f>
        <v/>
      </c>
      <c r="AJ86" s="26" t="str">
        <f>IF(ISNUMBER('Panel Spreadsheet'!AJ24),'Average Interest by Type'!$C86,"")</f>
        <v/>
      </c>
      <c r="AK86" s="26" t="str">
        <f>IF(ISNUMBER('Panel Spreadsheet'!AK24),'Average Interest by Type'!$C86,"")</f>
        <v/>
      </c>
      <c r="AL86" s="26" t="str">
        <f>IF(ISNUMBER('Panel Spreadsheet'!AL24),'Average Interest by Type'!$C86,"")</f>
        <v/>
      </c>
      <c r="AM86" s="26" t="str">
        <f>IF(ISNUMBER('Panel Spreadsheet'!AM24),'Average Interest by Type'!$C86,"")</f>
        <v/>
      </c>
      <c r="AN86" s="26" t="str">
        <f>IF(ISNUMBER('Panel Spreadsheet'!AN24),'Average Interest by Type'!$C86,"")</f>
        <v/>
      </c>
      <c r="AO86" s="26" t="str">
        <f>IF(ISNUMBER('Panel Spreadsheet'!AO24),'Average Interest by Type'!$C86,"")</f>
        <v/>
      </c>
      <c r="AP86" s="26" t="str">
        <f>IF(ISNUMBER('Panel Spreadsheet'!AP24),'Average Interest by Type'!$C86,"")</f>
        <v/>
      </c>
      <c r="AQ86" s="26" t="str">
        <f>IF(ISNUMBER('Panel Spreadsheet'!AQ24),'Average Interest by Type'!$C86,"")</f>
        <v/>
      </c>
      <c r="AR86" s="26" t="str">
        <f>IF(ISNUMBER('Panel Spreadsheet'!AR24),'Average Interest by Type'!$C86,"")</f>
        <v/>
      </c>
      <c r="AS86" s="26" t="str">
        <f>IF(ISNUMBER('Panel Spreadsheet'!AS24),'Average Interest by Type'!$C86,"")</f>
        <v/>
      </c>
      <c r="AT86" s="26" t="str">
        <f>IF(ISNUMBER('Panel Spreadsheet'!AT24),'Average Interest by Type'!$C86,"")</f>
        <v/>
      </c>
      <c r="AU86" s="26" t="str">
        <f>IF(ISNUMBER('Panel Spreadsheet'!AU24),'Average Interest by Type'!$C86,"")</f>
        <v/>
      </c>
      <c r="AV86" s="26" t="str">
        <f>IF(ISNUMBER('Panel Spreadsheet'!AV24),'Average Interest by Type'!$C86,"")</f>
        <v/>
      </c>
      <c r="AW86" s="26" t="str">
        <f>IF(ISNUMBER('Panel Spreadsheet'!AW24),'Average Interest by Type'!$C86,"")</f>
        <v/>
      </c>
      <c r="AX86" s="26" t="str">
        <f>IF(ISNUMBER('Panel Spreadsheet'!AX24),'Average Interest by Type'!$C86,"")</f>
        <v/>
      </c>
      <c r="AY86" s="26" t="str">
        <f>IF(ISNUMBER('Panel Spreadsheet'!AY24),'Average Interest by Type'!$C86,"")</f>
        <v/>
      </c>
      <c r="AZ86" s="26" t="str">
        <f>IF(ISNUMBER('Panel Spreadsheet'!AZ24),'Average Interest by Type'!$C86,"")</f>
        <v/>
      </c>
      <c r="BA86" s="26" t="str">
        <f>IF(ISNUMBER('Panel Spreadsheet'!BA24),'Average Interest by Type'!$C86,"")</f>
        <v/>
      </c>
      <c r="BB86" s="26" t="str">
        <f>IF(ISNUMBER('Panel Spreadsheet'!BB24),'Average Interest by Type'!$C86,"")</f>
        <v/>
      </c>
      <c r="BC86" s="26" t="str">
        <f>IF(ISNUMBER('Panel Spreadsheet'!BC24),'Average Interest by Type'!$C86,"")</f>
        <v/>
      </c>
      <c r="BD86" s="26" t="str">
        <f>IF(ISNUMBER('Panel Spreadsheet'!BD24),'Average Interest by Type'!$C86,"")</f>
        <v/>
      </c>
      <c r="BE86" s="26" t="str">
        <f>IF(ISNUMBER('Panel Spreadsheet'!BE24),'Average Interest by Type'!$C86,"")</f>
        <v/>
      </c>
      <c r="BF86" s="26" t="str">
        <f>IF(ISNUMBER('Panel Spreadsheet'!BF24),'Average Interest by Type'!$C86,"")</f>
        <v/>
      </c>
      <c r="BG86" s="26" t="str">
        <f>IF(ISNUMBER('Panel Spreadsheet'!BG24),'Average Interest by Type'!$C86,"")</f>
        <v/>
      </c>
      <c r="BH86" s="26" t="str">
        <f>IF(ISNUMBER('Panel Spreadsheet'!BH24),'Average Interest by Type'!$C86,"")</f>
        <v/>
      </c>
      <c r="BI86" s="26" t="str">
        <f>IF(ISNUMBER('Panel Spreadsheet'!BI24),'Average Interest by Type'!$C86,"")</f>
        <v/>
      </c>
      <c r="BJ86" s="26" t="str">
        <f>IF(ISNUMBER('Panel Spreadsheet'!BJ24),'Average Interest by Type'!$C86,"")</f>
        <v/>
      </c>
      <c r="BK86" s="26" t="str">
        <f>IF(ISNUMBER('Panel Spreadsheet'!BK24),'Average Interest by Type'!$C86,"")</f>
        <v/>
      </c>
      <c r="BL86" s="26" t="str">
        <f>IF(ISNUMBER('Panel Spreadsheet'!BL24),'Average Interest by Type'!$C86,"")</f>
        <v/>
      </c>
      <c r="BM86" s="26" t="str">
        <f>IF(ISNUMBER('Panel Spreadsheet'!BM24),'Average Interest by Type'!$C86,"")</f>
        <v/>
      </c>
    </row>
    <row r="87" spans="1:65" x14ac:dyDescent="0.35">
      <c r="A87" s="51" t="s">
        <v>43</v>
      </c>
      <c r="B87" s="49" t="s">
        <v>138</v>
      </c>
      <c r="C87" s="27">
        <v>4</v>
      </c>
      <c r="D87" s="22">
        <v>1916</v>
      </c>
      <c r="E87" s="26">
        <v>1936</v>
      </c>
      <c r="F87" s="26" t="str">
        <f>IF(ISNUMBER('Panel Spreadsheet'!F25),'Average Interest by Type'!$C87,"")</f>
        <v/>
      </c>
      <c r="G87" s="26" t="str">
        <f>IF(ISNUMBER('Panel Spreadsheet'!G25),'Average Interest by Type'!$C87,"")</f>
        <v/>
      </c>
      <c r="H87" s="26" t="str">
        <f>IF(ISNUMBER('Panel Spreadsheet'!H25),'Average Interest by Type'!$C87,"")</f>
        <v/>
      </c>
      <c r="I87" s="26" t="str">
        <f>IF(ISNUMBER('Panel Spreadsheet'!I25),'Average Interest by Type'!$C87,"")</f>
        <v/>
      </c>
      <c r="J87" s="26" t="str">
        <f>IF(ISNUMBER('Panel Spreadsheet'!J25),'Average Interest by Type'!$C87,"")</f>
        <v/>
      </c>
      <c r="K87" s="26" t="str">
        <f>IF(ISNUMBER('Panel Spreadsheet'!K25),'Average Interest by Type'!$C87,"")</f>
        <v/>
      </c>
      <c r="L87" s="26" t="str">
        <f>IF(ISNUMBER('Panel Spreadsheet'!L25),'Average Interest by Type'!$C87,"")</f>
        <v/>
      </c>
      <c r="M87" s="26" t="str">
        <f>IF(ISNUMBER('Panel Spreadsheet'!M25),'Average Interest by Type'!$C87,"")</f>
        <v/>
      </c>
      <c r="N87" s="26" t="str">
        <f>IF(ISNUMBER('Panel Spreadsheet'!N25),'Average Interest by Type'!$C87,"")</f>
        <v/>
      </c>
      <c r="O87" s="26" t="str">
        <f>IF(ISNUMBER('Panel Spreadsheet'!O25),'Average Interest by Type'!$C87,"")</f>
        <v/>
      </c>
      <c r="P87" s="26" t="str">
        <f>IF(ISNUMBER('Panel Spreadsheet'!P25),'Average Interest by Type'!$C87,"")</f>
        <v/>
      </c>
      <c r="Q87" s="26" t="str">
        <f>IF(ISNUMBER('Panel Spreadsheet'!Q25),'Average Interest by Type'!$C87,"")</f>
        <v/>
      </c>
      <c r="R87" s="26" t="str">
        <f>IF(ISNUMBER('Panel Spreadsheet'!R25),'Average Interest by Type'!$C87,"")</f>
        <v/>
      </c>
      <c r="S87" s="26" t="str">
        <f>IF(ISNUMBER('Panel Spreadsheet'!S25),'Average Interest by Type'!$C87,"")</f>
        <v/>
      </c>
      <c r="T87" s="26">
        <f>IF(ISNUMBER('Panel Spreadsheet'!T25),'Average Interest by Type'!$C87,"")</f>
        <v>4</v>
      </c>
      <c r="U87" s="26">
        <f>IF(ISNUMBER('Panel Spreadsheet'!U25),'Average Interest by Type'!$C87,"")</f>
        <v>4</v>
      </c>
      <c r="V87" s="26">
        <f>IF(ISNUMBER('Panel Spreadsheet'!V25),'Average Interest by Type'!$C87,"")</f>
        <v>4</v>
      </c>
      <c r="W87" s="26">
        <f>IF(ISNUMBER('Panel Spreadsheet'!W25),'Average Interest by Type'!$C87,"")</f>
        <v>4</v>
      </c>
      <c r="X87" s="26">
        <f>IF(ISNUMBER('Panel Spreadsheet'!X25),'Average Interest by Type'!$C87,"")</f>
        <v>4</v>
      </c>
      <c r="Y87" s="26">
        <f>IF(ISNUMBER('Panel Spreadsheet'!Y25),'Average Interest by Type'!$C87,"")</f>
        <v>4</v>
      </c>
      <c r="Z87" s="26">
        <f>IF(ISNUMBER('Panel Spreadsheet'!Z25),'Average Interest by Type'!$C87,"")</f>
        <v>4</v>
      </c>
      <c r="AA87" s="26">
        <f>IF(ISNUMBER('Panel Spreadsheet'!AA25),'Average Interest by Type'!$C87,"")</f>
        <v>4</v>
      </c>
      <c r="AB87" s="26">
        <f>IF(ISNUMBER('Panel Spreadsheet'!AB25),'Average Interest by Type'!$C87,"")</f>
        <v>4</v>
      </c>
      <c r="AC87" s="26" t="str">
        <f>IF(ISNUMBER('Panel Spreadsheet'!AC25),'Average Interest by Type'!$C87,"")</f>
        <v/>
      </c>
      <c r="AD87" s="26" t="str">
        <f>IF(ISNUMBER('Panel Spreadsheet'!AD25),'Average Interest by Type'!$C87,"")</f>
        <v/>
      </c>
      <c r="AE87" s="26" t="str">
        <f>IF(ISNUMBER('Panel Spreadsheet'!AE25),'Average Interest by Type'!$C87,"")</f>
        <v/>
      </c>
      <c r="AF87" s="26" t="str">
        <f>IF(ISNUMBER('Panel Spreadsheet'!AF25),'Average Interest by Type'!$C87,"")</f>
        <v/>
      </c>
      <c r="AG87" s="26" t="str">
        <f>IF(ISNUMBER('Panel Spreadsheet'!AG25),'Average Interest by Type'!$C87,"")</f>
        <v/>
      </c>
      <c r="AH87" s="26" t="str">
        <f>IF(ISNUMBER('Panel Spreadsheet'!AH25),'Average Interest by Type'!$C87,"")</f>
        <v/>
      </c>
      <c r="AI87" s="26" t="str">
        <f>IF(ISNUMBER('Panel Spreadsheet'!AI25),'Average Interest by Type'!$C87,"")</f>
        <v/>
      </c>
      <c r="AJ87" s="26" t="str">
        <f>IF(ISNUMBER('Panel Spreadsheet'!AJ25),'Average Interest by Type'!$C87,"")</f>
        <v/>
      </c>
      <c r="AK87" s="26" t="str">
        <f>IF(ISNUMBER('Panel Spreadsheet'!AK25),'Average Interest by Type'!$C87,"")</f>
        <v/>
      </c>
      <c r="AL87" s="26" t="str">
        <f>IF(ISNUMBER('Panel Spreadsheet'!AL25),'Average Interest by Type'!$C87,"")</f>
        <v/>
      </c>
      <c r="AM87" s="26" t="str">
        <f>IF(ISNUMBER('Panel Spreadsheet'!AM25),'Average Interest by Type'!$C87,"")</f>
        <v/>
      </c>
      <c r="AN87" s="26" t="str">
        <f>IF(ISNUMBER('Panel Spreadsheet'!AN25),'Average Interest by Type'!$C87,"")</f>
        <v/>
      </c>
      <c r="AO87" s="26" t="str">
        <f>IF(ISNUMBER('Panel Spreadsheet'!AO25),'Average Interest by Type'!$C87,"")</f>
        <v/>
      </c>
      <c r="AP87" s="26" t="str">
        <f>IF(ISNUMBER('Panel Spreadsheet'!AP25),'Average Interest by Type'!$C87,"")</f>
        <v/>
      </c>
      <c r="AQ87" s="26" t="str">
        <f>IF(ISNUMBER('Panel Spreadsheet'!AQ25),'Average Interest by Type'!$C87,"")</f>
        <v/>
      </c>
      <c r="AR87" s="26" t="str">
        <f>IF(ISNUMBER('Panel Spreadsheet'!AR25),'Average Interest by Type'!$C87,"")</f>
        <v/>
      </c>
      <c r="AS87" s="26" t="str">
        <f>IF(ISNUMBER('Panel Spreadsheet'!AS25),'Average Interest by Type'!$C87,"")</f>
        <v/>
      </c>
      <c r="AT87" s="26" t="str">
        <f>IF(ISNUMBER('Panel Spreadsheet'!AT25),'Average Interest by Type'!$C87,"")</f>
        <v/>
      </c>
      <c r="AU87" s="26" t="str">
        <f>IF(ISNUMBER('Panel Spreadsheet'!AU25),'Average Interest by Type'!$C87,"")</f>
        <v/>
      </c>
      <c r="AV87" s="26" t="str">
        <f>IF(ISNUMBER('Panel Spreadsheet'!AV25),'Average Interest by Type'!$C87,"")</f>
        <v/>
      </c>
      <c r="AW87" s="26" t="str">
        <f>IF(ISNUMBER('Panel Spreadsheet'!AW25),'Average Interest by Type'!$C87,"")</f>
        <v/>
      </c>
      <c r="AX87" s="26" t="str">
        <f>IF(ISNUMBER('Panel Spreadsheet'!AX25),'Average Interest by Type'!$C87,"")</f>
        <v/>
      </c>
      <c r="AY87" s="26" t="str">
        <f>IF(ISNUMBER('Panel Spreadsheet'!AY25),'Average Interest by Type'!$C87,"")</f>
        <v/>
      </c>
      <c r="AZ87" s="26" t="str">
        <f>IF(ISNUMBER('Panel Spreadsheet'!AZ25),'Average Interest by Type'!$C87,"")</f>
        <v/>
      </c>
      <c r="BA87" s="26" t="str">
        <f>IF(ISNUMBER('Panel Spreadsheet'!BA25),'Average Interest by Type'!$C87,"")</f>
        <v/>
      </c>
      <c r="BB87" s="26" t="str">
        <f>IF(ISNUMBER('Panel Spreadsheet'!BB25),'Average Interest by Type'!$C87,"")</f>
        <v/>
      </c>
      <c r="BC87" s="26" t="str">
        <f>IF(ISNUMBER('Panel Spreadsheet'!BC25),'Average Interest by Type'!$C87,"")</f>
        <v/>
      </c>
      <c r="BD87" s="26" t="str">
        <f>IF(ISNUMBER('Panel Spreadsheet'!BD25),'Average Interest by Type'!$C87,"")</f>
        <v/>
      </c>
      <c r="BE87" s="26" t="str">
        <f>IF(ISNUMBER('Panel Spreadsheet'!BE25),'Average Interest by Type'!$C87,"")</f>
        <v/>
      </c>
      <c r="BF87" s="26" t="str">
        <f>IF(ISNUMBER('Panel Spreadsheet'!BF25),'Average Interest by Type'!$C87,"")</f>
        <v/>
      </c>
      <c r="BG87" s="26" t="str">
        <f>IF(ISNUMBER('Panel Spreadsheet'!BG25),'Average Interest by Type'!$C87,"")</f>
        <v/>
      </c>
      <c r="BH87" s="26" t="str">
        <f>IF(ISNUMBER('Panel Spreadsheet'!BH25),'Average Interest by Type'!$C87,"")</f>
        <v/>
      </c>
      <c r="BI87" s="26" t="str">
        <f>IF(ISNUMBER('Panel Spreadsheet'!BI25),'Average Interest by Type'!$C87,"")</f>
        <v/>
      </c>
      <c r="BJ87" s="26" t="str">
        <f>IF(ISNUMBER('Panel Spreadsheet'!BJ25),'Average Interest by Type'!$C87,"")</f>
        <v/>
      </c>
      <c r="BK87" s="26" t="str">
        <f>IF(ISNUMBER('Panel Spreadsheet'!BK25),'Average Interest by Type'!$C87,"")</f>
        <v/>
      </c>
      <c r="BL87" s="26" t="str">
        <f>IF(ISNUMBER('Panel Spreadsheet'!BL25),'Average Interest by Type'!$C87,"")</f>
        <v/>
      </c>
      <c r="BM87" s="26" t="str">
        <f>IF(ISNUMBER('Panel Spreadsheet'!BM25),'Average Interest by Type'!$C87,"")</f>
        <v/>
      </c>
    </row>
    <row r="88" spans="1:65" x14ac:dyDescent="0.35">
      <c r="A88" s="51" t="s">
        <v>24</v>
      </c>
      <c r="B88" s="49" t="s">
        <v>138</v>
      </c>
      <c r="C88" s="27">
        <v>4</v>
      </c>
      <c r="D88" s="22">
        <v>1934</v>
      </c>
      <c r="E88" s="115">
        <v>1934</v>
      </c>
      <c r="F88" s="26" t="str">
        <f>IF(ISNUMBER('Panel Spreadsheet'!F26),'Average Interest by Type'!$C88,"")</f>
        <v/>
      </c>
      <c r="G88" s="26" t="str">
        <f>IF(ISNUMBER('Panel Spreadsheet'!G26),'Average Interest by Type'!$C88,"")</f>
        <v/>
      </c>
      <c r="H88" s="26" t="str">
        <f>IF(ISNUMBER('Panel Spreadsheet'!H26),'Average Interest by Type'!$C88,"")</f>
        <v/>
      </c>
      <c r="I88" s="26" t="str">
        <f>IF(ISNUMBER('Panel Spreadsheet'!I26),'Average Interest by Type'!$C88,"")</f>
        <v/>
      </c>
      <c r="J88" s="26" t="str">
        <f>IF(ISNUMBER('Panel Spreadsheet'!J26),'Average Interest by Type'!$C88,"")</f>
        <v/>
      </c>
      <c r="K88" s="26" t="str">
        <f>IF(ISNUMBER('Panel Spreadsheet'!K26),'Average Interest by Type'!$C88,"")</f>
        <v/>
      </c>
      <c r="L88" s="26" t="str">
        <f>IF(ISNUMBER('Panel Spreadsheet'!L26),'Average Interest by Type'!$C88,"")</f>
        <v/>
      </c>
      <c r="M88" s="26" t="str">
        <f>IF(ISNUMBER('Panel Spreadsheet'!M26),'Average Interest by Type'!$C88,"")</f>
        <v/>
      </c>
      <c r="N88" s="26" t="str">
        <f>IF(ISNUMBER('Panel Spreadsheet'!N26),'Average Interest by Type'!$C88,"")</f>
        <v/>
      </c>
      <c r="O88" s="26" t="str">
        <f>IF(ISNUMBER('Panel Spreadsheet'!O26),'Average Interest by Type'!$C88,"")</f>
        <v/>
      </c>
      <c r="P88" s="26" t="str">
        <f>IF(ISNUMBER('Panel Spreadsheet'!P26),'Average Interest by Type'!$C88,"")</f>
        <v/>
      </c>
      <c r="Q88" s="26" t="str">
        <f>IF(ISNUMBER('Panel Spreadsheet'!Q26),'Average Interest by Type'!$C88,"")</f>
        <v/>
      </c>
      <c r="R88" s="26" t="str">
        <f>IF(ISNUMBER('Panel Spreadsheet'!R26),'Average Interest by Type'!$C88,"")</f>
        <v/>
      </c>
      <c r="S88" s="26" t="str">
        <f>IF(ISNUMBER('Panel Spreadsheet'!S26),'Average Interest by Type'!$C88,"")</f>
        <v/>
      </c>
      <c r="T88" s="26">
        <f>IF(ISNUMBER('Panel Spreadsheet'!T26),'Average Interest by Type'!$C88,"")</f>
        <v>4</v>
      </c>
      <c r="U88" s="26">
        <f>IF(ISNUMBER('Panel Spreadsheet'!U26),'Average Interest by Type'!$C88,"")</f>
        <v>4</v>
      </c>
      <c r="V88" s="26">
        <f>IF(ISNUMBER('Panel Spreadsheet'!V26),'Average Interest by Type'!$C88,"")</f>
        <v>4</v>
      </c>
      <c r="W88" s="26" t="str">
        <f>IF(ISNUMBER('Panel Spreadsheet'!W26),'Average Interest by Type'!$C88,"")</f>
        <v/>
      </c>
      <c r="X88" s="26" t="str">
        <f>IF(ISNUMBER('Panel Spreadsheet'!X26),'Average Interest by Type'!$C88,"")</f>
        <v/>
      </c>
      <c r="Y88" s="26" t="str">
        <f>IF(ISNUMBER('Panel Spreadsheet'!Y26),'Average Interest by Type'!$C88,"")</f>
        <v/>
      </c>
      <c r="Z88" s="26" t="str">
        <f>IF(ISNUMBER('Panel Spreadsheet'!Z26),'Average Interest by Type'!$C88,"")</f>
        <v/>
      </c>
      <c r="AA88" s="26" t="str">
        <f>IF(ISNUMBER('Panel Spreadsheet'!AA26),'Average Interest by Type'!$C88,"")</f>
        <v/>
      </c>
      <c r="AB88" s="26" t="str">
        <f>IF(ISNUMBER('Panel Spreadsheet'!AB26),'Average Interest by Type'!$C88,"")</f>
        <v/>
      </c>
      <c r="AC88" s="26" t="str">
        <f>IF(ISNUMBER('Panel Spreadsheet'!AC26),'Average Interest by Type'!$C88,"")</f>
        <v/>
      </c>
      <c r="AD88" s="26" t="str">
        <f>IF(ISNUMBER('Panel Spreadsheet'!AD26),'Average Interest by Type'!$C88,"")</f>
        <v/>
      </c>
      <c r="AE88" s="26" t="str">
        <f>IF(ISNUMBER('Panel Spreadsheet'!AE26),'Average Interest by Type'!$C88,"")</f>
        <v/>
      </c>
      <c r="AF88" s="26" t="str">
        <f>IF(ISNUMBER('Panel Spreadsheet'!AF26),'Average Interest by Type'!$C88,"")</f>
        <v/>
      </c>
      <c r="AG88" s="26" t="str">
        <f>IF(ISNUMBER('Panel Spreadsheet'!AG26),'Average Interest by Type'!$C88,"")</f>
        <v/>
      </c>
      <c r="AH88" s="26" t="str">
        <f>IF(ISNUMBER('Panel Spreadsheet'!AH26),'Average Interest by Type'!$C88,"")</f>
        <v/>
      </c>
      <c r="AI88" s="26" t="str">
        <f>IF(ISNUMBER('Panel Spreadsheet'!AI26),'Average Interest by Type'!$C88,"")</f>
        <v/>
      </c>
      <c r="AJ88" s="26" t="str">
        <f>IF(ISNUMBER('Panel Spreadsheet'!AJ26),'Average Interest by Type'!$C88,"")</f>
        <v/>
      </c>
      <c r="AK88" s="26" t="str">
        <f>IF(ISNUMBER('Panel Spreadsheet'!AK26),'Average Interest by Type'!$C88,"")</f>
        <v/>
      </c>
      <c r="AL88" s="26" t="str">
        <f>IF(ISNUMBER('Panel Spreadsheet'!AL26),'Average Interest by Type'!$C88,"")</f>
        <v/>
      </c>
      <c r="AM88" s="26" t="str">
        <f>IF(ISNUMBER('Panel Spreadsheet'!AM26),'Average Interest by Type'!$C88,"")</f>
        <v/>
      </c>
      <c r="AN88" s="26" t="str">
        <f>IF(ISNUMBER('Panel Spreadsheet'!AN26),'Average Interest by Type'!$C88,"")</f>
        <v/>
      </c>
      <c r="AO88" s="26" t="str">
        <f>IF(ISNUMBER('Panel Spreadsheet'!AO26),'Average Interest by Type'!$C88,"")</f>
        <v/>
      </c>
      <c r="AP88" s="26" t="str">
        <f>IF(ISNUMBER('Panel Spreadsheet'!AP26),'Average Interest by Type'!$C88,"")</f>
        <v/>
      </c>
      <c r="AQ88" s="26" t="str">
        <f>IF(ISNUMBER('Panel Spreadsheet'!AQ26),'Average Interest by Type'!$C88,"")</f>
        <v/>
      </c>
      <c r="AR88" s="26" t="str">
        <f>IF(ISNUMBER('Panel Spreadsheet'!AR26),'Average Interest by Type'!$C88,"")</f>
        <v/>
      </c>
      <c r="AS88" s="26" t="str">
        <f>IF(ISNUMBER('Panel Spreadsheet'!AS26),'Average Interest by Type'!$C88,"")</f>
        <v/>
      </c>
      <c r="AT88" s="26" t="str">
        <f>IF(ISNUMBER('Panel Spreadsheet'!AT26),'Average Interest by Type'!$C88,"")</f>
        <v/>
      </c>
      <c r="AU88" s="26" t="str">
        <f>IF(ISNUMBER('Panel Spreadsheet'!AU26),'Average Interest by Type'!$C88,"")</f>
        <v/>
      </c>
      <c r="AV88" s="26" t="str">
        <f>IF(ISNUMBER('Panel Spreadsheet'!AV26),'Average Interest by Type'!$C88,"")</f>
        <v/>
      </c>
      <c r="AW88" s="26" t="str">
        <f>IF(ISNUMBER('Panel Spreadsheet'!AW26),'Average Interest by Type'!$C88,"")</f>
        <v/>
      </c>
      <c r="AX88" s="26" t="str">
        <f>IF(ISNUMBER('Panel Spreadsheet'!AX26),'Average Interest by Type'!$C88,"")</f>
        <v/>
      </c>
      <c r="AY88" s="26" t="str">
        <f>IF(ISNUMBER('Panel Spreadsheet'!AY26),'Average Interest by Type'!$C88,"")</f>
        <v/>
      </c>
      <c r="AZ88" s="26" t="str">
        <f>IF(ISNUMBER('Panel Spreadsheet'!AZ26),'Average Interest by Type'!$C88,"")</f>
        <v/>
      </c>
      <c r="BA88" s="26" t="str">
        <f>IF(ISNUMBER('Panel Spreadsheet'!BA26),'Average Interest by Type'!$C88,"")</f>
        <v/>
      </c>
      <c r="BB88" s="26" t="str">
        <f>IF(ISNUMBER('Panel Spreadsheet'!BB26),'Average Interest by Type'!$C88,"")</f>
        <v/>
      </c>
      <c r="BC88" s="26" t="str">
        <f>IF(ISNUMBER('Panel Spreadsheet'!BC26),'Average Interest by Type'!$C88,"")</f>
        <v/>
      </c>
      <c r="BD88" s="26" t="str">
        <f>IF(ISNUMBER('Panel Spreadsheet'!BD26),'Average Interest by Type'!$C88,"")</f>
        <v/>
      </c>
      <c r="BE88" s="26" t="str">
        <f>IF(ISNUMBER('Panel Spreadsheet'!BE26),'Average Interest by Type'!$C88,"")</f>
        <v/>
      </c>
      <c r="BF88" s="26" t="str">
        <f>IF(ISNUMBER('Panel Spreadsheet'!BF26),'Average Interest by Type'!$C88,"")</f>
        <v/>
      </c>
      <c r="BG88" s="26" t="str">
        <f>IF(ISNUMBER('Panel Spreadsheet'!BG26),'Average Interest by Type'!$C88,"")</f>
        <v/>
      </c>
      <c r="BH88" s="26" t="str">
        <f>IF(ISNUMBER('Panel Spreadsheet'!BH26),'Average Interest by Type'!$C88,"")</f>
        <v/>
      </c>
      <c r="BI88" s="26" t="str">
        <f>IF(ISNUMBER('Panel Spreadsheet'!BI26),'Average Interest by Type'!$C88,"")</f>
        <v/>
      </c>
      <c r="BJ88" s="26" t="str">
        <f>IF(ISNUMBER('Panel Spreadsheet'!BJ26),'Average Interest by Type'!$C88,"")</f>
        <v/>
      </c>
      <c r="BK88" s="26" t="str">
        <f>IF(ISNUMBER('Panel Spreadsheet'!BK26),'Average Interest by Type'!$C88,"")</f>
        <v/>
      </c>
      <c r="BL88" s="26" t="str">
        <f>IF(ISNUMBER('Panel Spreadsheet'!BL26),'Average Interest by Type'!$C88,"")</f>
        <v/>
      </c>
      <c r="BM88" s="26" t="str">
        <f>IF(ISNUMBER('Panel Spreadsheet'!BM26),'Average Interest by Type'!$C88,"")</f>
        <v/>
      </c>
    </row>
    <row r="89" spans="1:65" x14ac:dyDescent="0.35">
      <c r="A89" s="49" t="s">
        <v>23</v>
      </c>
      <c r="B89" s="49" t="s">
        <v>138</v>
      </c>
      <c r="C89" s="27">
        <v>4</v>
      </c>
      <c r="D89" s="26">
        <v>1934</v>
      </c>
      <c r="E89" s="115">
        <v>1934</v>
      </c>
      <c r="F89" s="26" t="str">
        <f>IF(ISNUMBER('Panel Spreadsheet'!F27),'Average Interest by Type'!$C89,"")</f>
        <v/>
      </c>
      <c r="G89" s="26">
        <f>IF(ISNUMBER('Panel Spreadsheet'!G27),'Average Interest by Type'!$C89,"")</f>
        <v>4</v>
      </c>
      <c r="H89" s="26">
        <f>IF(ISNUMBER('Panel Spreadsheet'!H27),'Average Interest by Type'!$C89,"")</f>
        <v>4</v>
      </c>
      <c r="I89" s="26">
        <f>IF(ISNUMBER('Panel Spreadsheet'!I27),'Average Interest by Type'!$C89,"")</f>
        <v>4</v>
      </c>
      <c r="J89" s="26">
        <f>IF(ISNUMBER('Panel Spreadsheet'!J27),'Average Interest by Type'!$C89,"")</f>
        <v>4</v>
      </c>
      <c r="K89" s="26">
        <f>IF(ISNUMBER('Panel Spreadsheet'!K27),'Average Interest by Type'!$C89,"")</f>
        <v>4</v>
      </c>
      <c r="L89" s="26">
        <f>IF(ISNUMBER('Panel Spreadsheet'!L27),'Average Interest by Type'!$C89,"")</f>
        <v>4</v>
      </c>
      <c r="M89" s="26">
        <f>IF(ISNUMBER('Panel Spreadsheet'!M27),'Average Interest by Type'!$C89,"")</f>
        <v>4</v>
      </c>
      <c r="N89" s="26">
        <f>IF(ISNUMBER('Panel Spreadsheet'!N27),'Average Interest by Type'!$C89,"")</f>
        <v>4</v>
      </c>
      <c r="O89" s="26">
        <f>IF(ISNUMBER('Panel Spreadsheet'!O27),'Average Interest by Type'!$C89,"")</f>
        <v>4</v>
      </c>
      <c r="P89" s="26">
        <f>IF(ISNUMBER('Panel Spreadsheet'!P27),'Average Interest by Type'!$C89,"")</f>
        <v>4</v>
      </c>
      <c r="Q89" s="26">
        <f>IF(ISNUMBER('Panel Spreadsheet'!Q27),'Average Interest by Type'!$C89,"")</f>
        <v>4</v>
      </c>
      <c r="R89" s="26">
        <f>IF(ISNUMBER('Panel Spreadsheet'!R27),'Average Interest by Type'!$C89,"")</f>
        <v>4</v>
      </c>
      <c r="S89" s="26">
        <f>IF(ISNUMBER('Panel Spreadsheet'!S27),'Average Interest by Type'!$C89,"")</f>
        <v>4</v>
      </c>
      <c r="T89" s="26">
        <f>IF(ISNUMBER('Panel Spreadsheet'!T27),'Average Interest by Type'!$C89,"")</f>
        <v>4</v>
      </c>
      <c r="U89" s="26">
        <f>IF(ISNUMBER('Panel Spreadsheet'!U27),'Average Interest by Type'!$C89,"")</f>
        <v>4</v>
      </c>
      <c r="V89" s="26">
        <f>IF(ISNUMBER('Panel Spreadsheet'!V27),'Average Interest by Type'!$C89,"")</f>
        <v>4</v>
      </c>
      <c r="W89" s="26" t="str">
        <f>IF(ISNUMBER('Panel Spreadsheet'!W27),'Average Interest by Type'!$C89,"")</f>
        <v/>
      </c>
      <c r="X89" s="26" t="str">
        <f>IF(ISNUMBER('Panel Spreadsheet'!X27),'Average Interest by Type'!$C89,"")</f>
        <v/>
      </c>
      <c r="Y89" s="26" t="str">
        <f>IF(ISNUMBER('Panel Spreadsheet'!Y27),'Average Interest by Type'!$C89,"")</f>
        <v/>
      </c>
      <c r="Z89" s="26" t="str">
        <f>IF(ISNUMBER('Panel Spreadsheet'!Z27),'Average Interest by Type'!$C89,"")</f>
        <v/>
      </c>
      <c r="AA89" s="26" t="str">
        <f>IF(ISNUMBER('Panel Spreadsheet'!AA27),'Average Interest by Type'!$C89,"")</f>
        <v/>
      </c>
      <c r="AB89" s="26" t="str">
        <f>IF(ISNUMBER('Panel Spreadsheet'!AB27),'Average Interest by Type'!$C89,"")</f>
        <v/>
      </c>
      <c r="AC89" s="26" t="str">
        <f>IF(ISNUMBER('Panel Spreadsheet'!AC27),'Average Interest by Type'!$C89,"")</f>
        <v/>
      </c>
      <c r="AD89" s="26" t="str">
        <f>IF(ISNUMBER('Panel Spreadsheet'!AD27),'Average Interest by Type'!$C89,"")</f>
        <v/>
      </c>
      <c r="AE89" s="26" t="str">
        <f>IF(ISNUMBER('Panel Spreadsheet'!AE27),'Average Interest by Type'!$C89,"")</f>
        <v/>
      </c>
      <c r="AF89" s="26" t="str">
        <f>IF(ISNUMBER('Panel Spreadsheet'!AF27),'Average Interest by Type'!$C89,"")</f>
        <v/>
      </c>
      <c r="AG89" s="26" t="str">
        <f>IF(ISNUMBER('Panel Spreadsheet'!AG27),'Average Interest by Type'!$C89,"")</f>
        <v/>
      </c>
      <c r="AH89" s="26" t="str">
        <f>IF(ISNUMBER('Panel Spreadsheet'!AH27),'Average Interest by Type'!$C89,"")</f>
        <v/>
      </c>
      <c r="AI89" s="26" t="str">
        <f>IF(ISNUMBER('Panel Spreadsheet'!AI27),'Average Interest by Type'!$C89,"")</f>
        <v/>
      </c>
      <c r="AJ89" s="26" t="str">
        <f>IF(ISNUMBER('Panel Spreadsheet'!AJ27),'Average Interest by Type'!$C89,"")</f>
        <v/>
      </c>
      <c r="AK89" s="26" t="str">
        <f>IF(ISNUMBER('Panel Spreadsheet'!AK27),'Average Interest by Type'!$C89,"")</f>
        <v/>
      </c>
      <c r="AL89" s="26" t="str">
        <f>IF(ISNUMBER('Panel Spreadsheet'!AL27),'Average Interest by Type'!$C89,"")</f>
        <v/>
      </c>
      <c r="AM89" s="26" t="str">
        <f>IF(ISNUMBER('Panel Spreadsheet'!AM27),'Average Interest by Type'!$C89,"")</f>
        <v/>
      </c>
      <c r="AN89" s="26" t="str">
        <f>IF(ISNUMBER('Panel Spreadsheet'!AN27),'Average Interest by Type'!$C89,"")</f>
        <v/>
      </c>
      <c r="AO89" s="26" t="str">
        <f>IF(ISNUMBER('Panel Spreadsheet'!AO27),'Average Interest by Type'!$C89,"")</f>
        <v/>
      </c>
      <c r="AP89" s="26" t="str">
        <f>IF(ISNUMBER('Panel Spreadsheet'!AP27),'Average Interest by Type'!$C89,"")</f>
        <v/>
      </c>
      <c r="AQ89" s="26" t="str">
        <f>IF(ISNUMBER('Panel Spreadsheet'!AQ27),'Average Interest by Type'!$C89,"")</f>
        <v/>
      </c>
      <c r="AR89" s="26" t="str">
        <f>IF(ISNUMBER('Panel Spreadsheet'!AR27),'Average Interest by Type'!$C89,"")</f>
        <v/>
      </c>
      <c r="AS89" s="26" t="str">
        <f>IF(ISNUMBER('Panel Spreadsheet'!AS27),'Average Interest by Type'!$C89,"")</f>
        <v/>
      </c>
      <c r="AT89" s="26" t="str">
        <f>IF(ISNUMBER('Panel Spreadsheet'!AT27),'Average Interest by Type'!$C89,"")</f>
        <v/>
      </c>
      <c r="AU89" s="26" t="str">
        <f>IF(ISNUMBER('Panel Spreadsheet'!AU27),'Average Interest by Type'!$C89,"")</f>
        <v/>
      </c>
      <c r="AV89" s="26" t="str">
        <f>IF(ISNUMBER('Panel Spreadsheet'!AV27),'Average Interest by Type'!$C89,"")</f>
        <v/>
      </c>
      <c r="AW89" s="26" t="str">
        <f>IF(ISNUMBER('Panel Spreadsheet'!AW27),'Average Interest by Type'!$C89,"")</f>
        <v/>
      </c>
      <c r="AX89" s="26" t="str">
        <f>IF(ISNUMBER('Panel Spreadsheet'!AX27),'Average Interest by Type'!$C89,"")</f>
        <v/>
      </c>
      <c r="AY89" s="26" t="str">
        <f>IF(ISNUMBER('Panel Spreadsheet'!AY27),'Average Interest by Type'!$C89,"")</f>
        <v/>
      </c>
      <c r="AZ89" s="26" t="str">
        <f>IF(ISNUMBER('Panel Spreadsheet'!AZ27),'Average Interest by Type'!$C89,"")</f>
        <v/>
      </c>
      <c r="BA89" s="26" t="str">
        <f>IF(ISNUMBER('Panel Spreadsheet'!BA27),'Average Interest by Type'!$C89,"")</f>
        <v/>
      </c>
      <c r="BB89" s="26" t="str">
        <f>IF(ISNUMBER('Panel Spreadsheet'!BB27),'Average Interest by Type'!$C89,"")</f>
        <v/>
      </c>
      <c r="BC89" s="26" t="str">
        <f>IF(ISNUMBER('Panel Spreadsheet'!BC27),'Average Interest by Type'!$C89,"")</f>
        <v/>
      </c>
      <c r="BD89" s="26" t="str">
        <f>IF(ISNUMBER('Panel Spreadsheet'!BD27),'Average Interest by Type'!$C89,"")</f>
        <v/>
      </c>
      <c r="BE89" s="26" t="str">
        <f>IF(ISNUMBER('Panel Spreadsheet'!BE27),'Average Interest by Type'!$C89,"")</f>
        <v/>
      </c>
      <c r="BF89" s="26" t="str">
        <f>IF(ISNUMBER('Panel Spreadsheet'!BF27),'Average Interest by Type'!$C89,"")</f>
        <v/>
      </c>
      <c r="BG89" s="26" t="str">
        <f>IF(ISNUMBER('Panel Spreadsheet'!BG27),'Average Interest by Type'!$C89,"")</f>
        <v/>
      </c>
      <c r="BH89" s="26" t="str">
        <f>IF(ISNUMBER('Panel Spreadsheet'!BH27),'Average Interest by Type'!$C89,"")</f>
        <v/>
      </c>
      <c r="BI89" s="26" t="str">
        <f>IF(ISNUMBER('Panel Spreadsheet'!BI27),'Average Interest by Type'!$C89,"")</f>
        <v/>
      </c>
      <c r="BJ89" s="26" t="str">
        <f>IF(ISNUMBER('Panel Spreadsheet'!BJ27),'Average Interest by Type'!$C89,"")</f>
        <v/>
      </c>
      <c r="BK89" s="26" t="str">
        <f>IF(ISNUMBER('Panel Spreadsheet'!BK27),'Average Interest by Type'!$C89,"")</f>
        <v/>
      </c>
      <c r="BL89" s="26" t="str">
        <f>IF(ISNUMBER('Panel Spreadsheet'!BL27),'Average Interest by Type'!$C89,"")</f>
        <v/>
      </c>
      <c r="BM89" s="26" t="str">
        <f>IF(ISNUMBER('Panel Spreadsheet'!BM27),'Average Interest by Type'!$C89,"")</f>
        <v/>
      </c>
    </row>
    <row r="90" spans="1:65" x14ac:dyDescent="0.35">
      <c r="A90" s="51" t="s">
        <v>18</v>
      </c>
      <c r="B90" s="49" t="s">
        <v>138</v>
      </c>
      <c r="C90" s="27">
        <v>4</v>
      </c>
      <c r="D90" s="26">
        <v>1942</v>
      </c>
      <c r="E90" s="26">
        <v>1962</v>
      </c>
      <c r="F90" s="26">
        <f>IF(ISNUMBER('Panel Spreadsheet'!F28),'Average Interest by Type'!$C90,"")</f>
        <v>4</v>
      </c>
      <c r="G90" s="26">
        <f>IF(ISNUMBER('Panel Spreadsheet'!G28),'Average Interest by Type'!$C90,"")</f>
        <v>4</v>
      </c>
      <c r="H90" s="26">
        <f>IF(ISNUMBER('Panel Spreadsheet'!H28),'Average Interest by Type'!$C90,"")</f>
        <v>4</v>
      </c>
      <c r="I90" s="26">
        <f>IF(ISNUMBER('Panel Spreadsheet'!I28),'Average Interest by Type'!$C90,"")</f>
        <v>4</v>
      </c>
      <c r="J90" s="26">
        <f>IF(ISNUMBER('Panel Spreadsheet'!J28),'Average Interest by Type'!$C90,"")</f>
        <v>4</v>
      </c>
      <c r="K90" s="26">
        <f>IF(ISNUMBER('Panel Spreadsheet'!K28),'Average Interest by Type'!$C90,"")</f>
        <v>4</v>
      </c>
      <c r="L90" s="26">
        <f>IF(ISNUMBER('Panel Spreadsheet'!L28),'Average Interest by Type'!$C90,"")</f>
        <v>4</v>
      </c>
      <c r="M90" s="26">
        <f>IF(ISNUMBER('Panel Spreadsheet'!M28),'Average Interest by Type'!$C90,"")</f>
        <v>4</v>
      </c>
      <c r="N90" s="26">
        <f>IF(ISNUMBER('Panel Spreadsheet'!N28),'Average Interest by Type'!$C90,"")</f>
        <v>4</v>
      </c>
      <c r="O90" s="26">
        <f>IF(ISNUMBER('Panel Spreadsheet'!O28),'Average Interest by Type'!$C90,"")</f>
        <v>4</v>
      </c>
      <c r="P90" s="26">
        <f>IF(ISNUMBER('Panel Spreadsheet'!P28),'Average Interest by Type'!$C90,"")</f>
        <v>4</v>
      </c>
      <c r="Q90" s="26">
        <f>IF(ISNUMBER('Panel Spreadsheet'!Q28),'Average Interest by Type'!$C90,"")</f>
        <v>4</v>
      </c>
      <c r="R90" s="26">
        <f>IF(ISNUMBER('Panel Spreadsheet'!R28),'Average Interest by Type'!$C90,"")</f>
        <v>4</v>
      </c>
      <c r="S90" s="26" t="str">
        <f>IF(ISNUMBER('Panel Spreadsheet'!S28),'Average Interest by Type'!$C90,"")</f>
        <v/>
      </c>
      <c r="T90" s="26" t="str">
        <f>IF(ISNUMBER('Panel Spreadsheet'!T28),'Average Interest by Type'!$C90,"")</f>
        <v/>
      </c>
      <c r="U90" s="26" t="str">
        <f>IF(ISNUMBER('Panel Spreadsheet'!U28),'Average Interest by Type'!$C90,"")</f>
        <v/>
      </c>
      <c r="V90" s="26" t="str">
        <f>IF(ISNUMBER('Panel Spreadsheet'!V28),'Average Interest by Type'!$C90,"")</f>
        <v/>
      </c>
      <c r="W90" s="26" t="str">
        <f>IF(ISNUMBER('Panel Spreadsheet'!W28),'Average Interest by Type'!$C90,"")</f>
        <v/>
      </c>
      <c r="X90" s="26" t="str">
        <f>IF(ISNUMBER('Panel Spreadsheet'!X28),'Average Interest by Type'!$C90,"")</f>
        <v/>
      </c>
      <c r="Y90" s="26" t="str">
        <f>IF(ISNUMBER('Panel Spreadsheet'!Y28),'Average Interest by Type'!$C90,"")</f>
        <v/>
      </c>
      <c r="Z90" s="26" t="str">
        <f>IF(ISNUMBER('Panel Spreadsheet'!Z28),'Average Interest by Type'!$C90,"")</f>
        <v/>
      </c>
      <c r="AA90" s="26" t="str">
        <f>IF(ISNUMBER('Panel Spreadsheet'!AA28),'Average Interest by Type'!$C90,"")</f>
        <v/>
      </c>
      <c r="AB90" s="26" t="str">
        <f>IF(ISNUMBER('Panel Spreadsheet'!AB28),'Average Interest by Type'!$C90,"")</f>
        <v/>
      </c>
      <c r="AC90" s="26" t="str">
        <f>IF(ISNUMBER('Panel Spreadsheet'!AC28),'Average Interest by Type'!$C90,"")</f>
        <v/>
      </c>
      <c r="AD90" s="26" t="str">
        <f>IF(ISNUMBER('Panel Spreadsheet'!AD28),'Average Interest by Type'!$C90,"")</f>
        <v/>
      </c>
      <c r="AE90" s="26" t="str">
        <f>IF(ISNUMBER('Panel Spreadsheet'!AE28),'Average Interest by Type'!$C90,"")</f>
        <v/>
      </c>
      <c r="AF90" s="26" t="str">
        <f>IF(ISNUMBER('Panel Spreadsheet'!AF28),'Average Interest by Type'!$C90,"")</f>
        <v/>
      </c>
      <c r="AG90" s="26" t="str">
        <f>IF(ISNUMBER('Panel Spreadsheet'!AG28),'Average Interest by Type'!$C90,"")</f>
        <v/>
      </c>
      <c r="AH90" s="26" t="str">
        <f>IF(ISNUMBER('Panel Spreadsheet'!AH28),'Average Interest by Type'!$C90,"")</f>
        <v/>
      </c>
      <c r="AI90" s="26" t="str">
        <f>IF(ISNUMBER('Panel Spreadsheet'!AI28),'Average Interest by Type'!$C90,"")</f>
        <v/>
      </c>
      <c r="AJ90" s="26" t="str">
        <f>IF(ISNUMBER('Panel Spreadsheet'!AJ28),'Average Interest by Type'!$C90,"")</f>
        <v/>
      </c>
      <c r="AK90" s="26" t="str">
        <f>IF(ISNUMBER('Panel Spreadsheet'!AK28),'Average Interest by Type'!$C90,"")</f>
        <v/>
      </c>
      <c r="AL90" s="26" t="str">
        <f>IF(ISNUMBER('Panel Spreadsheet'!AL28),'Average Interest by Type'!$C90,"")</f>
        <v/>
      </c>
      <c r="AM90" s="26" t="str">
        <f>IF(ISNUMBER('Panel Spreadsheet'!AM28),'Average Interest by Type'!$C90,"")</f>
        <v/>
      </c>
      <c r="AN90" s="26" t="str">
        <f>IF(ISNUMBER('Panel Spreadsheet'!AN28),'Average Interest by Type'!$C90,"")</f>
        <v/>
      </c>
      <c r="AO90" s="26" t="str">
        <f>IF(ISNUMBER('Panel Spreadsheet'!AO28),'Average Interest by Type'!$C90,"")</f>
        <v/>
      </c>
      <c r="AP90" s="26" t="str">
        <f>IF(ISNUMBER('Panel Spreadsheet'!AP28),'Average Interest by Type'!$C90,"")</f>
        <v/>
      </c>
      <c r="AQ90" s="26" t="str">
        <f>IF(ISNUMBER('Panel Spreadsheet'!AQ28),'Average Interest by Type'!$C90,"")</f>
        <v/>
      </c>
      <c r="AR90" s="26" t="str">
        <f>IF(ISNUMBER('Panel Spreadsheet'!AR28),'Average Interest by Type'!$C90,"")</f>
        <v/>
      </c>
      <c r="AS90" s="26" t="str">
        <f>IF(ISNUMBER('Panel Spreadsheet'!AS28),'Average Interest by Type'!$C90,"")</f>
        <v/>
      </c>
      <c r="AT90" s="26" t="str">
        <f>IF(ISNUMBER('Panel Spreadsheet'!AT28),'Average Interest by Type'!$C90,"")</f>
        <v/>
      </c>
      <c r="AU90" s="26" t="str">
        <f>IF(ISNUMBER('Panel Spreadsheet'!AU28),'Average Interest by Type'!$C90,"")</f>
        <v/>
      </c>
      <c r="AV90" s="26" t="str">
        <f>IF(ISNUMBER('Panel Spreadsheet'!AV28),'Average Interest by Type'!$C90,"")</f>
        <v/>
      </c>
      <c r="AW90" s="26" t="str">
        <f>IF(ISNUMBER('Panel Spreadsheet'!AW28),'Average Interest by Type'!$C90,"")</f>
        <v/>
      </c>
      <c r="AX90" s="26" t="str">
        <f>IF(ISNUMBER('Panel Spreadsheet'!AX28),'Average Interest by Type'!$C90,"")</f>
        <v/>
      </c>
      <c r="AY90" s="26" t="str">
        <f>IF(ISNUMBER('Panel Spreadsheet'!AY28),'Average Interest by Type'!$C90,"")</f>
        <v/>
      </c>
      <c r="AZ90" s="26" t="str">
        <f>IF(ISNUMBER('Panel Spreadsheet'!AZ28),'Average Interest by Type'!$C90,"")</f>
        <v/>
      </c>
      <c r="BA90" s="26" t="str">
        <f>IF(ISNUMBER('Panel Spreadsheet'!BA28),'Average Interest by Type'!$C90,"")</f>
        <v/>
      </c>
      <c r="BB90" s="26" t="str">
        <f>IF(ISNUMBER('Panel Spreadsheet'!BB28),'Average Interest by Type'!$C90,"")</f>
        <v/>
      </c>
      <c r="BC90" s="26" t="str">
        <f>IF(ISNUMBER('Panel Spreadsheet'!BC28),'Average Interest by Type'!$C90,"")</f>
        <v/>
      </c>
      <c r="BD90" s="26" t="str">
        <f>IF(ISNUMBER('Panel Spreadsheet'!BD28),'Average Interest by Type'!$C90,"")</f>
        <v/>
      </c>
      <c r="BE90" s="26" t="str">
        <f>IF(ISNUMBER('Panel Spreadsheet'!BE28),'Average Interest by Type'!$C90,"")</f>
        <v/>
      </c>
      <c r="BF90" s="26" t="str">
        <f>IF(ISNUMBER('Panel Spreadsheet'!BF28),'Average Interest by Type'!$C90,"")</f>
        <v/>
      </c>
      <c r="BG90" s="26" t="str">
        <f>IF(ISNUMBER('Panel Spreadsheet'!BG28),'Average Interest by Type'!$C90,"")</f>
        <v/>
      </c>
      <c r="BH90" s="26" t="str">
        <f>IF(ISNUMBER('Panel Spreadsheet'!BH28),'Average Interest by Type'!$C90,"")</f>
        <v/>
      </c>
      <c r="BI90" s="26" t="str">
        <f>IF(ISNUMBER('Panel Spreadsheet'!BI28),'Average Interest by Type'!$C90,"")</f>
        <v/>
      </c>
      <c r="BJ90" s="26" t="str">
        <f>IF(ISNUMBER('Panel Spreadsheet'!BJ28),'Average Interest by Type'!$C90,"")</f>
        <v/>
      </c>
      <c r="BK90" s="26" t="str">
        <f>IF(ISNUMBER('Panel Spreadsheet'!BK28),'Average Interest by Type'!$C90,"")</f>
        <v/>
      </c>
      <c r="BL90" s="26" t="str">
        <f>IF(ISNUMBER('Panel Spreadsheet'!BL28),'Average Interest by Type'!$C90,"")</f>
        <v/>
      </c>
      <c r="BM90" s="26" t="str">
        <f>IF(ISNUMBER('Panel Spreadsheet'!BM28),'Average Interest by Type'!$C90,"")</f>
        <v/>
      </c>
    </row>
    <row r="91" spans="1:65" x14ac:dyDescent="0.35">
      <c r="A91" s="51" t="s">
        <v>17</v>
      </c>
      <c r="B91" s="49" t="s">
        <v>138</v>
      </c>
      <c r="C91" s="27">
        <v>4</v>
      </c>
      <c r="D91" s="26">
        <v>1929</v>
      </c>
      <c r="E91" s="115">
        <v>1929</v>
      </c>
      <c r="F91" s="26">
        <f>IF(ISNUMBER('Panel Spreadsheet'!F29),'Average Interest by Type'!$C91,"")</f>
        <v>4</v>
      </c>
      <c r="G91" s="26">
        <f>IF(ISNUMBER('Panel Spreadsheet'!G29),'Average Interest by Type'!$C91,"")</f>
        <v>4</v>
      </c>
      <c r="H91" s="26">
        <f>IF(ISNUMBER('Panel Spreadsheet'!H29),'Average Interest by Type'!$C91,"")</f>
        <v>4</v>
      </c>
      <c r="I91" s="26">
        <f>IF(ISNUMBER('Panel Spreadsheet'!I29),'Average Interest by Type'!$C91,"")</f>
        <v>4</v>
      </c>
      <c r="J91" s="26">
        <f>IF(ISNUMBER('Panel Spreadsheet'!J29),'Average Interest by Type'!$C91,"")</f>
        <v>4</v>
      </c>
      <c r="K91" s="26">
        <f>IF(ISNUMBER('Panel Spreadsheet'!K29),'Average Interest by Type'!$C91,"")</f>
        <v>4</v>
      </c>
      <c r="L91" s="26">
        <f>IF(ISNUMBER('Panel Spreadsheet'!L29),'Average Interest by Type'!$C91,"")</f>
        <v>4</v>
      </c>
      <c r="M91" s="26">
        <f>IF(ISNUMBER('Panel Spreadsheet'!M29),'Average Interest by Type'!$C91,"")</f>
        <v>4</v>
      </c>
      <c r="N91" s="26">
        <f>IF(ISNUMBER('Panel Spreadsheet'!N29),'Average Interest by Type'!$C91,"")</f>
        <v>4</v>
      </c>
      <c r="O91" s="26">
        <f>IF(ISNUMBER('Panel Spreadsheet'!O29),'Average Interest by Type'!$C91,"")</f>
        <v>4</v>
      </c>
      <c r="P91" s="26">
        <f>IF(ISNUMBER('Panel Spreadsheet'!P29),'Average Interest by Type'!$C91,"")</f>
        <v>4</v>
      </c>
      <c r="Q91" s="26">
        <f>IF(ISNUMBER('Panel Spreadsheet'!Q29),'Average Interest by Type'!$C91,"")</f>
        <v>4</v>
      </c>
      <c r="R91" s="26">
        <f>IF(ISNUMBER('Panel Spreadsheet'!R29),'Average Interest by Type'!$C91,"")</f>
        <v>4</v>
      </c>
      <c r="S91" s="26">
        <f>IF(ISNUMBER('Panel Spreadsheet'!S29),'Average Interest by Type'!$C91,"")</f>
        <v>4</v>
      </c>
      <c r="T91" s="26" t="str">
        <f>IF(ISNUMBER('Panel Spreadsheet'!T29),'Average Interest by Type'!$C91,"")</f>
        <v/>
      </c>
      <c r="U91" s="26" t="str">
        <f>IF(ISNUMBER('Panel Spreadsheet'!U29),'Average Interest by Type'!$C91,"")</f>
        <v/>
      </c>
      <c r="V91" s="26" t="str">
        <f>IF(ISNUMBER('Panel Spreadsheet'!V29),'Average Interest by Type'!$C91,"")</f>
        <v/>
      </c>
      <c r="W91" s="26" t="str">
        <f>IF(ISNUMBER('Panel Spreadsheet'!W29),'Average Interest by Type'!$C91,"")</f>
        <v/>
      </c>
      <c r="X91" s="26" t="str">
        <f>IF(ISNUMBER('Panel Spreadsheet'!X29),'Average Interest by Type'!$C91,"")</f>
        <v/>
      </c>
      <c r="Y91" s="26" t="str">
        <f>IF(ISNUMBER('Panel Spreadsheet'!Y29),'Average Interest by Type'!$C91,"")</f>
        <v/>
      </c>
      <c r="Z91" s="26" t="str">
        <f>IF(ISNUMBER('Panel Spreadsheet'!Z29),'Average Interest by Type'!$C91,"")</f>
        <v/>
      </c>
      <c r="AA91" s="26" t="str">
        <f>IF(ISNUMBER('Panel Spreadsheet'!AA29),'Average Interest by Type'!$C91,"")</f>
        <v/>
      </c>
      <c r="AB91" s="26" t="str">
        <f>IF(ISNUMBER('Panel Spreadsheet'!AB29),'Average Interest by Type'!$C91,"")</f>
        <v/>
      </c>
      <c r="AC91" s="26" t="str">
        <f>IF(ISNUMBER('Panel Spreadsheet'!AC29),'Average Interest by Type'!$C91,"")</f>
        <v/>
      </c>
      <c r="AD91" s="26" t="str">
        <f>IF(ISNUMBER('Panel Spreadsheet'!AD29),'Average Interest by Type'!$C91,"")</f>
        <v/>
      </c>
      <c r="AE91" s="26" t="str">
        <f>IF(ISNUMBER('Panel Spreadsheet'!AE29),'Average Interest by Type'!$C91,"")</f>
        <v/>
      </c>
      <c r="AF91" s="26" t="str">
        <f>IF(ISNUMBER('Panel Spreadsheet'!AF29),'Average Interest by Type'!$C91,"")</f>
        <v/>
      </c>
      <c r="AG91" s="26" t="str">
        <f>IF(ISNUMBER('Panel Spreadsheet'!AG29),'Average Interest by Type'!$C91,"")</f>
        <v/>
      </c>
      <c r="AH91" s="26" t="str">
        <f>IF(ISNUMBER('Panel Spreadsheet'!AH29),'Average Interest by Type'!$C91,"")</f>
        <v/>
      </c>
      <c r="AI91" s="26" t="str">
        <f>IF(ISNUMBER('Panel Spreadsheet'!AI29),'Average Interest by Type'!$C91,"")</f>
        <v/>
      </c>
      <c r="AJ91" s="26" t="str">
        <f>IF(ISNUMBER('Panel Spreadsheet'!AJ29),'Average Interest by Type'!$C91,"")</f>
        <v/>
      </c>
      <c r="AK91" s="26" t="str">
        <f>IF(ISNUMBER('Panel Spreadsheet'!AK29),'Average Interest by Type'!$C91,"")</f>
        <v/>
      </c>
      <c r="AL91" s="26" t="str">
        <f>IF(ISNUMBER('Panel Spreadsheet'!AL29),'Average Interest by Type'!$C91,"")</f>
        <v/>
      </c>
      <c r="AM91" s="26" t="str">
        <f>IF(ISNUMBER('Panel Spreadsheet'!AM29),'Average Interest by Type'!$C91,"")</f>
        <v/>
      </c>
      <c r="AN91" s="26" t="str">
        <f>IF(ISNUMBER('Panel Spreadsheet'!AN29),'Average Interest by Type'!$C91,"")</f>
        <v/>
      </c>
      <c r="AO91" s="26" t="str">
        <f>IF(ISNUMBER('Panel Spreadsheet'!AO29),'Average Interest by Type'!$C91,"")</f>
        <v/>
      </c>
      <c r="AP91" s="26" t="str">
        <f>IF(ISNUMBER('Panel Spreadsheet'!AP29),'Average Interest by Type'!$C91,"")</f>
        <v/>
      </c>
      <c r="AQ91" s="26" t="str">
        <f>IF(ISNUMBER('Panel Spreadsheet'!AQ29),'Average Interest by Type'!$C91,"")</f>
        <v/>
      </c>
      <c r="AR91" s="26" t="str">
        <f>IF(ISNUMBER('Panel Spreadsheet'!AR29),'Average Interest by Type'!$C91,"")</f>
        <v/>
      </c>
      <c r="AS91" s="26" t="str">
        <f>IF(ISNUMBER('Panel Spreadsheet'!AS29),'Average Interest by Type'!$C91,"")</f>
        <v/>
      </c>
      <c r="AT91" s="26" t="str">
        <f>IF(ISNUMBER('Panel Spreadsheet'!AT29),'Average Interest by Type'!$C91,"")</f>
        <v/>
      </c>
      <c r="AU91" s="26" t="str">
        <f>IF(ISNUMBER('Panel Spreadsheet'!AU29),'Average Interest by Type'!$C91,"")</f>
        <v/>
      </c>
      <c r="AV91" s="26" t="str">
        <f>IF(ISNUMBER('Panel Spreadsheet'!AV29),'Average Interest by Type'!$C91,"")</f>
        <v/>
      </c>
      <c r="AW91" s="26" t="str">
        <f>IF(ISNUMBER('Panel Spreadsheet'!AW29),'Average Interest by Type'!$C91,"")</f>
        <v/>
      </c>
      <c r="AX91" s="26" t="str">
        <f>IF(ISNUMBER('Panel Spreadsheet'!AX29),'Average Interest by Type'!$C91,"")</f>
        <v/>
      </c>
      <c r="AY91" s="26" t="str">
        <f>IF(ISNUMBER('Panel Spreadsheet'!AY29),'Average Interest by Type'!$C91,"")</f>
        <v/>
      </c>
      <c r="AZ91" s="26" t="str">
        <f>IF(ISNUMBER('Panel Spreadsheet'!AZ29),'Average Interest by Type'!$C91,"")</f>
        <v/>
      </c>
      <c r="BA91" s="26" t="str">
        <f>IF(ISNUMBER('Panel Spreadsheet'!BA29),'Average Interest by Type'!$C91,"")</f>
        <v/>
      </c>
      <c r="BB91" s="26" t="str">
        <f>IF(ISNUMBER('Panel Spreadsheet'!BB29),'Average Interest by Type'!$C91,"")</f>
        <v/>
      </c>
      <c r="BC91" s="26" t="str">
        <f>IF(ISNUMBER('Panel Spreadsheet'!BC29),'Average Interest by Type'!$C91,"")</f>
        <v/>
      </c>
      <c r="BD91" s="26" t="str">
        <f>IF(ISNUMBER('Panel Spreadsheet'!BD29),'Average Interest by Type'!$C91,"")</f>
        <v/>
      </c>
      <c r="BE91" s="26" t="str">
        <f>IF(ISNUMBER('Panel Spreadsheet'!BE29),'Average Interest by Type'!$C91,"")</f>
        <v/>
      </c>
      <c r="BF91" s="26" t="str">
        <f>IF(ISNUMBER('Panel Spreadsheet'!BF29),'Average Interest by Type'!$C91,"")</f>
        <v/>
      </c>
      <c r="BG91" s="26" t="str">
        <f>IF(ISNUMBER('Panel Spreadsheet'!BG29),'Average Interest by Type'!$C91,"")</f>
        <v/>
      </c>
      <c r="BH91" s="26" t="str">
        <f>IF(ISNUMBER('Panel Spreadsheet'!BH29),'Average Interest by Type'!$C91,"")</f>
        <v/>
      </c>
      <c r="BI91" s="26" t="str">
        <f>IF(ISNUMBER('Panel Spreadsheet'!BI29),'Average Interest by Type'!$C91,"")</f>
        <v/>
      </c>
      <c r="BJ91" s="26" t="str">
        <f>IF(ISNUMBER('Panel Spreadsheet'!BJ29),'Average Interest by Type'!$C91,"")</f>
        <v/>
      </c>
      <c r="BK91" s="26" t="str">
        <f>IF(ISNUMBER('Panel Spreadsheet'!BK29),'Average Interest by Type'!$C91,"")</f>
        <v/>
      </c>
      <c r="BL91" s="26" t="str">
        <f>IF(ISNUMBER('Panel Spreadsheet'!BL29),'Average Interest by Type'!$C91,"")</f>
        <v/>
      </c>
      <c r="BM91" s="26" t="str">
        <f>IF(ISNUMBER('Panel Spreadsheet'!BM29),'Average Interest by Type'!$C91,"")</f>
        <v/>
      </c>
    </row>
    <row r="92" spans="1:65" x14ac:dyDescent="0.35">
      <c r="A92" s="51" t="s">
        <v>45</v>
      </c>
      <c r="B92" s="49" t="s">
        <v>138</v>
      </c>
      <c r="C92" s="27">
        <v>4</v>
      </c>
      <c r="D92" s="22">
        <v>1958</v>
      </c>
      <c r="E92" s="26">
        <v>1968</v>
      </c>
      <c r="F92" s="26" t="str">
        <f>IF(ISNUMBER('Panel Spreadsheet'!F30),'Average Interest by Type'!$C92,"")</f>
        <v/>
      </c>
      <c r="G92" s="26" t="str">
        <f>IF(ISNUMBER('Panel Spreadsheet'!G30),'Average Interest by Type'!$C92,"")</f>
        <v/>
      </c>
      <c r="H92" s="26" t="str">
        <f>IF(ISNUMBER('Panel Spreadsheet'!H30),'Average Interest by Type'!$C92,"")</f>
        <v/>
      </c>
      <c r="I92" s="26" t="str">
        <f>IF(ISNUMBER('Panel Spreadsheet'!I30),'Average Interest by Type'!$C92,"")</f>
        <v/>
      </c>
      <c r="J92" s="26" t="str">
        <f>IF(ISNUMBER('Panel Spreadsheet'!J30),'Average Interest by Type'!$C92,"")</f>
        <v/>
      </c>
      <c r="K92" s="26" t="str">
        <f>IF(ISNUMBER('Panel Spreadsheet'!K30),'Average Interest by Type'!$C92,"")</f>
        <v/>
      </c>
      <c r="L92" s="26" t="str">
        <f>IF(ISNUMBER('Panel Spreadsheet'!L30),'Average Interest by Type'!$C92,"")</f>
        <v/>
      </c>
      <c r="M92" s="26" t="str">
        <f>IF(ISNUMBER('Panel Spreadsheet'!M30),'Average Interest by Type'!$C92,"")</f>
        <v/>
      </c>
      <c r="N92" s="26" t="str">
        <f>IF(ISNUMBER('Panel Spreadsheet'!N30),'Average Interest by Type'!$C92,"")</f>
        <v/>
      </c>
      <c r="O92" s="26" t="str">
        <f>IF(ISNUMBER('Panel Spreadsheet'!O30),'Average Interest by Type'!$C92,"")</f>
        <v/>
      </c>
      <c r="P92" s="26" t="str">
        <f>IF(ISNUMBER('Panel Spreadsheet'!P30),'Average Interest by Type'!$C92,"")</f>
        <v/>
      </c>
      <c r="Q92" s="26" t="str">
        <f>IF(ISNUMBER('Panel Spreadsheet'!Q30),'Average Interest by Type'!$C92,"")</f>
        <v/>
      </c>
      <c r="R92" s="26" t="str">
        <f>IF(ISNUMBER('Panel Spreadsheet'!R30),'Average Interest by Type'!$C92,"")</f>
        <v/>
      </c>
      <c r="S92" s="26" t="str">
        <f>IF(ISNUMBER('Panel Spreadsheet'!S30),'Average Interest by Type'!$C92,"")</f>
        <v/>
      </c>
      <c r="T92" s="26" t="str">
        <f>IF(ISNUMBER('Panel Spreadsheet'!T30),'Average Interest by Type'!$C92,"")</f>
        <v/>
      </c>
      <c r="U92" s="26">
        <f>IF(ISNUMBER('Panel Spreadsheet'!U30),'Average Interest by Type'!$C92,"")</f>
        <v>4</v>
      </c>
      <c r="V92" s="26">
        <f>IF(ISNUMBER('Panel Spreadsheet'!V30),'Average Interest by Type'!$C92,"")</f>
        <v>4</v>
      </c>
      <c r="W92" s="26" t="str">
        <f>IF(ISNUMBER('Panel Spreadsheet'!W30),'Average Interest by Type'!$C92,"")</f>
        <v/>
      </c>
      <c r="X92" s="26" t="str">
        <f>IF(ISNUMBER('Panel Spreadsheet'!X30),'Average Interest by Type'!$C92,"")</f>
        <v/>
      </c>
      <c r="Y92" s="26" t="str">
        <f>IF(ISNUMBER('Panel Spreadsheet'!Y30),'Average Interest by Type'!$C92,"")</f>
        <v/>
      </c>
      <c r="Z92" s="26" t="str">
        <f>IF(ISNUMBER('Panel Spreadsheet'!Z30),'Average Interest by Type'!$C92,"")</f>
        <v/>
      </c>
      <c r="AA92" s="26" t="str">
        <f>IF(ISNUMBER('Panel Spreadsheet'!AA30),'Average Interest by Type'!$C92,"")</f>
        <v/>
      </c>
      <c r="AB92" s="26" t="str">
        <f>IF(ISNUMBER('Panel Spreadsheet'!AB30),'Average Interest by Type'!$C92,"")</f>
        <v/>
      </c>
      <c r="AC92" s="26" t="str">
        <f>IF(ISNUMBER('Panel Spreadsheet'!AC30),'Average Interest by Type'!$C92,"")</f>
        <v/>
      </c>
      <c r="AD92" s="26" t="str">
        <f>IF(ISNUMBER('Panel Spreadsheet'!AD30),'Average Interest by Type'!$C92,"")</f>
        <v/>
      </c>
      <c r="AE92" s="26" t="str">
        <f>IF(ISNUMBER('Panel Spreadsheet'!AE30),'Average Interest by Type'!$C92,"")</f>
        <v/>
      </c>
      <c r="AF92" s="26" t="str">
        <f>IF(ISNUMBER('Panel Spreadsheet'!AF30),'Average Interest by Type'!$C92,"")</f>
        <v/>
      </c>
      <c r="AG92" s="26" t="str">
        <f>IF(ISNUMBER('Panel Spreadsheet'!AG30),'Average Interest by Type'!$C92,"")</f>
        <v/>
      </c>
      <c r="AH92" s="26" t="str">
        <f>IF(ISNUMBER('Panel Spreadsheet'!AH30),'Average Interest by Type'!$C92,"")</f>
        <v/>
      </c>
      <c r="AI92" s="26" t="str">
        <f>IF(ISNUMBER('Panel Spreadsheet'!AI30),'Average Interest by Type'!$C92,"")</f>
        <v/>
      </c>
      <c r="AJ92" s="26" t="str">
        <f>IF(ISNUMBER('Panel Spreadsheet'!AJ30),'Average Interest by Type'!$C92,"")</f>
        <v/>
      </c>
      <c r="AK92" s="26" t="str">
        <f>IF(ISNUMBER('Panel Spreadsheet'!AK30),'Average Interest by Type'!$C92,"")</f>
        <v/>
      </c>
      <c r="AL92" s="26" t="str">
        <f>IF(ISNUMBER('Panel Spreadsheet'!AL30),'Average Interest by Type'!$C92,"")</f>
        <v/>
      </c>
      <c r="AM92" s="26" t="str">
        <f>IF(ISNUMBER('Panel Spreadsheet'!AM30),'Average Interest by Type'!$C92,"")</f>
        <v/>
      </c>
      <c r="AN92" s="26" t="str">
        <f>IF(ISNUMBER('Panel Spreadsheet'!AN30),'Average Interest by Type'!$C92,"")</f>
        <v/>
      </c>
      <c r="AO92" s="26" t="str">
        <f>IF(ISNUMBER('Panel Spreadsheet'!AO30),'Average Interest by Type'!$C92,"")</f>
        <v/>
      </c>
      <c r="AP92" s="26" t="str">
        <f>IF(ISNUMBER('Panel Spreadsheet'!AP30),'Average Interest by Type'!$C92,"")</f>
        <v/>
      </c>
      <c r="AQ92" s="26" t="str">
        <f>IF(ISNUMBER('Panel Spreadsheet'!AQ30),'Average Interest by Type'!$C92,"")</f>
        <v/>
      </c>
      <c r="AR92" s="26" t="str">
        <f>IF(ISNUMBER('Panel Spreadsheet'!AR30),'Average Interest by Type'!$C92,"")</f>
        <v/>
      </c>
      <c r="AS92" s="26" t="str">
        <f>IF(ISNUMBER('Panel Spreadsheet'!AS30),'Average Interest by Type'!$C92,"")</f>
        <v/>
      </c>
      <c r="AT92" s="26" t="str">
        <f>IF(ISNUMBER('Panel Spreadsheet'!AT30),'Average Interest by Type'!$C92,"")</f>
        <v/>
      </c>
      <c r="AU92" s="26" t="str">
        <f>IF(ISNUMBER('Panel Spreadsheet'!AU30),'Average Interest by Type'!$C92,"")</f>
        <v/>
      </c>
      <c r="AV92" s="26" t="str">
        <f>IF(ISNUMBER('Panel Spreadsheet'!AV30),'Average Interest by Type'!$C92,"")</f>
        <v/>
      </c>
      <c r="AW92" s="26" t="str">
        <f>IF(ISNUMBER('Panel Spreadsheet'!AW30),'Average Interest by Type'!$C92,"")</f>
        <v/>
      </c>
      <c r="AX92" s="26" t="str">
        <f>IF(ISNUMBER('Panel Spreadsheet'!AX30),'Average Interest by Type'!$C92,"")</f>
        <v/>
      </c>
      <c r="AY92" s="26" t="str">
        <f>IF(ISNUMBER('Panel Spreadsheet'!AY30),'Average Interest by Type'!$C92,"")</f>
        <v/>
      </c>
      <c r="AZ92" s="26" t="str">
        <f>IF(ISNUMBER('Panel Spreadsheet'!AZ30),'Average Interest by Type'!$C92,"")</f>
        <v/>
      </c>
      <c r="BA92" s="26" t="str">
        <f>IF(ISNUMBER('Panel Spreadsheet'!BA30),'Average Interest by Type'!$C92,"")</f>
        <v/>
      </c>
      <c r="BB92" s="26" t="str">
        <f>IF(ISNUMBER('Panel Spreadsheet'!BB30),'Average Interest by Type'!$C92,"")</f>
        <v/>
      </c>
      <c r="BC92" s="26" t="str">
        <f>IF(ISNUMBER('Panel Spreadsheet'!BC30),'Average Interest by Type'!$C92,"")</f>
        <v/>
      </c>
      <c r="BD92" s="26" t="str">
        <f>IF(ISNUMBER('Panel Spreadsheet'!BD30),'Average Interest by Type'!$C92,"")</f>
        <v/>
      </c>
      <c r="BE92" s="26" t="str">
        <f>IF(ISNUMBER('Panel Spreadsheet'!BE30),'Average Interest by Type'!$C92,"")</f>
        <v/>
      </c>
      <c r="BF92" s="26" t="str">
        <f>IF(ISNUMBER('Panel Spreadsheet'!BF30),'Average Interest by Type'!$C92,"")</f>
        <v/>
      </c>
      <c r="BG92" s="26" t="str">
        <f>IF(ISNUMBER('Panel Spreadsheet'!BG30),'Average Interest by Type'!$C92,"")</f>
        <v/>
      </c>
      <c r="BH92" s="26" t="str">
        <f>IF(ISNUMBER('Panel Spreadsheet'!BH30),'Average Interest by Type'!$C92,"")</f>
        <v/>
      </c>
      <c r="BI92" s="26" t="str">
        <f>IF(ISNUMBER('Panel Spreadsheet'!BI30),'Average Interest by Type'!$C92,"")</f>
        <v/>
      </c>
      <c r="BJ92" s="26" t="str">
        <f>IF(ISNUMBER('Panel Spreadsheet'!BJ30),'Average Interest by Type'!$C92,"")</f>
        <v/>
      </c>
      <c r="BK92" s="26" t="str">
        <f>IF(ISNUMBER('Panel Spreadsheet'!BK30),'Average Interest by Type'!$C92,"")</f>
        <v/>
      </c>
      <c r="BL92" s="26" t="str">
        <f>IF(ISNUMBER('Panel Spreadsheet'!BL30),'Average Interest by Type'!$C92,"")</f>
        <v/>
      </c>
      <c r="BM92" s="26" t="str">
        <f>IF(ISNUMBER('Panel Spreadsheet'!BM30),'Average Interest by Type'!$C92,"")</f>
        <v/>
      </c>
    </row>
    <row r="93" spans="1:65" x14ac:dyDescent="0.35">
      <c r="A93" s="130" t="s">
        <v>19</v>
      </c>
      <c r="B93" s="49" t="s">
        <v>138</v>
      </c>
      <c r="C93" s="27">
        <v>4</v>
      </c>
      <c r="D93" s="26">
        <v>1917</v>
      </c>
      <c r="E93" s="26">
        <v>1942</v>
      </c>
      <c r="F93" s="26" t="str">
        <f>IF(ISNUMBER('Panel Spreadsheet'!F31),'Average Interest by Type'!$C93,"")</f>
        <v/>
      </c>
      <c r="G93" s="26">
        <f>IF(ISNUMBER('Panel Spreadsheet'!G31),'Average Interest by Type'!$C93,"")</f>
        <v>4</v>
      </c>
      <c r="H93" s="26">
        <f>IF(ISNUMBER('Panel Spreadsheet'!H31),'Average Interest by Type'!$C93,"")</f>
        <v>4</v>
      </c>
      <c r="I93" s="26">
        <f>IF(ISNUMBER('Panel Spreadsheet'!I31),'Average Interest by Type'!$C93,"")</f>
        <v>4</v>
      </c>
      <c r="J93" s="26">
        <f>IF(ISNUMBER('Panel Spreadsheet'!J31),'Average Interest by Type'!$C93,"")</f>
        <v>4</v>
      </c>
      <c r="K93" s="26">
        <f>IF(ISNUMBER('Panel Spreadsheet'!K31),'Average Interest by Type'!$C93,"")</f>
        <v>4</v>
      </c>
      <c r="L93" s="26">
        <f>IF(ISNUMBER('Panel Spreadsheet'!L31),'Average Interest by Type'!$C93,"")</f>
        <v>4</v>
      </c>
      <c r="M93" s="26" t="str">
        <f>IF(ISNUMBER('Panel Spreadsheet'!M31),'Average Interest by Type'!$C93,"")</f>
        <v/>
      </c>
      <c r="N93" s="26" t="str">
        <f>IF(ISNUMBER('Panel Spreadsheet'!N31),'Average Interest by Type'!$C93,"")</f>
        <v/>
      </c>
      <c r="O93" s="26" t="str">
        <f>IF(ISNUMBER('Panel Spreadsheet'!O31),'Average Interest by Type'!$C93,"")</f>
        <v/>
      </c>
      <c r="P93" s="26" t="str">
        <f>IF(ISNUMBER('Panel Spreadsheet'!P31),'Average Interest by Type'!$C93,"")</f>
        <v/>
      </c>
      <c r="Q93" s="26" t="str">
        <f>IF(ISNUMBER('Panel Spreadsheet'!Q31),'Average Interest by Type'!$C93,"")</f>
        <v/>
      </c>
      <c r="R93" s="26" t="str">
        <f>IF(ISNUMBER('Panel Spreadsheet'!R31),'Average Interest by Type'!$C93,"")</f>
        <v/>
      </c>
      <c r="S93" s="26" t="str">
        <f>IF(ISNUMBER('Panel Spreadsheet'!S31),'Average Interest by Type'!$C93,"")</f>
        <v/>
      </c>
      <c r="T93" s="26" t="str">
        <f>IF(ISNUMBER('Panel Spreadsheet'!T31),'Average Interest by Type'!$C93,"")</f>
        <v/>
      </c>
      <c r="U93" s="26" t="str">
        <f>IF(ISNUMBER('Panel Spreadsheet'!U31),'Average Interest by Type'!$C93,"")</f>
        <v/>
      </c>
      <c r="V93" s="26" t="str">
        <f>IF(ISNUMBER('Panel Spreadsheet'!V31),'Average Interest by Type'!$C93,"")</f>
        <v/>
      </c>
      <c r="W93" s="26" t="str">
        <f>IF(ISNUMBER('Panel Spreadsheet'!W31),'Average Interest by Type'!$C93,"")</f>
        <v/>
      </c>
      <c r="X93" s="26" t="str">
        <f>IF(ISNUMBER('Panel Spreadsheet'!X31),'Average Interest by Type'!$C93,"")</f>
        <v/>
      </c>
      <c r="Y93" s="26" t="str">
        <f>IF(ISNUMBER('Panel Spreadsheet'!Y31),'Average Interest by Type'!$C93,"")</f>
        <v/>
      </c>
      <c r="Z93" s="26" t="str">
        <f>IF(ISNUMBER('Panel Spreadsheet'!Z31),'Average Interest by Type'!$C93,"")</f>
        <v/>
      </c>
      <c r="AA93" s="26" t="str">
        <f>IF(ISNUMBER('Panel Spreadsheet'!AA31),'Average Interest by Type'!$C93,"")</f>
        <v/>
      </c>
      <c r="AB93" s="26" t="str">
        <f>IF(ISNUMBER('Panel Spreadsheet'!AB31),'Average Interest by Type'!$C93,"")</f>
        <v/>
      </c>
      <c r="AC93" s="26" t="str">
        <f>IF(ISNUMBER('Panel Spreadsheet'!AC31),'Average Interest by Type'!$C93,"")</f>
        <v/>
      </c>
      <c r="AD93" s="26" t="str">
        <f>IF(ISNUMBER('Panel Spreadsheet'!AD31),'Average Interest by Type'!$C93,"")</f>
        <v/>
      </c>
      <c r="AE93" s="26" t="str">
        <f>IF(ISNUMBER('Panel Spreadsheet'!AE31),'Average Interest by Type'!$C93,"")</f>
        <v/>
      </c>
      <c r="AF93" s="26" t="str">
        <f>IF(ISNUMBER('Panel Spreadsheet'!AF31),'Average Interest by Type'!$C93,"")</f>
        <v/>
      </c>
      <c r="AG93" s="26" t="str">
        <f>IF(ISNUMBER('Panel Spreadsheet'!AG31),'Average Interest by Type'!$C93,"")</f>
        <v/>
      </c>
      <c r="AH93" s="26" t="str">
        <f>IF(ISNUMBER('Panel Spreadsheet'!AH31),'Average Interest by Type'!$C93,"")</f>
        <v/>
      </c>
      <c r="AI93" s="26" t="str">
        <f>IF(ISNUMBER('Panel Spreadsheet'!AI31),'Average Interest by Type'!$C93,"")</f>
        <v/>
      </c>
      <c r="AJ93" s="26" t="str">
        <f>IF(ISNUMBER('Panel Spreadsheet'!AJ31),'Average Interest by Type'!$C93,"")</f>
        <v/>
      </c>
      <c r="AK93" s="26" t="str">
        <f>IF(ISNUMBER('Panel Spreadsheet'!AK31),'Average Interest by Type'!$C93,"")</f>
        <v/>
      </c>
      <c r="AL93" s="26" t="str">
        <f>IF(ISNUMBER('Panel Spreadsheet'!AL31),'Average Interest by Type'!$C93,"")</f>
        <v/>
      </c>
      <c r="AM93" s="26" t="str">
        <f>IF(ISNUMBER('Panel Spreadsheet'!AM31),'Average Interest by Type'!$C93,"")</f>
        <v/>
      </c>
      <c r="AN93" s="26" t="str">
        <f>IF(ISNUMBER('Panel Spreadsheet'!AN31),'Average Interest by Type'!$C93,"")</f>
        <v/>
      </c>
      <c r="AO93" s="26" t="str">
        <f>IF(ISNUMBER('Panel Spreadsheet'!AO31),'Average Interest by Type'!$C93,"")</f>
        <v/>
      </c>
      <c r="AP93" s="26" t="str">
        <f>IF(ISNUMBER('Panel Spreadsheet'!AP31),'Average Interest by Type'!$C93,"")</f>
        <v/>
      </c>
      <c r="AQ93" s="26" t="str">
        <f>IF(ISNUMBER('Panel Spreadsheet'!AQ31),'Average Interest by Type'!$C93,"")</f>
        <v/>
      </c>
      <c r="AR93" s="26" t="str">
        <f>IF(ISNUMBER('Panel Spreadsheet'!AR31),'Average Interest by Type'!$C93,"")</f>
        <v/>
      </c>
      <c r="AS93" s="26" t="str">
        <f>IF(ISNUMBER('Panel Spreadsheet'!AS31),'Average Interest by Type'!$C93,"")</f>
        <v/>
      </c>
      <c r="AT93" s="26" t="str">
        <f>IF(ISNUMBER('Panel Spreadsheet'!AT31),'Average Interest by Type'!$C93,"")</f>
        <v/>
      </c>
      <c r="AU93" s="26" t="str">
        <f>IF(ISNUMBER('Panel Spreadsheet'!AU31),'Average Interest by Type'!$C93,"")</f>
        <v/>
      </c>
      <c r="AV93" s="26" t="str">
        <f>IF(ISNUMBER('Panel Spreadsheet'!AV31),'Average Interest by Type'!$C93,"")</f>
        <v/>
      </c>
      <c r="AW93" s="26" t="str">
        <f>IF(ISNUMBER('Panel Spreadsheet'!AW31),'Average Interest by Type'!$C93,"")</f>
        <v/>
      </c>
      <c r="AX93" s="26" t="str">
        <f>IF(ISNUMBER('Panel Spreadsheet'!AX31),'Average Interest by Type'!$C93,"")</f>
        <v/>
      </c>
      <c r="AY93" s="26" t="str">
        <f>IF(ISNUMBER('Panel Spreadsheet'!AY31),'Average Interest by Type'!$C93,"")</f>
        <v/>
      </c>
      <c r="AZ93" s="26" t="str">
        <f>IF(ISNUMBER('Panel Spreadsheet'!AZ31),'Average Interest by Type'!$C93,"")</f>
        <v/>
      </c>
      <c r="BA93" s="26" t="str">
        <f>IF(ISNUMBER('Panel Spreadsheet'!BA31),'Average Interest by Type'!$C93,"")</f>
        <v/>
      </c>
      <c r="BB93" s="26" t="str">
        <f>IF(ISNUMBER('Panel Spreadsheet'!BB31),'Average Interest by Type'!$C93,"")</f>
        <v/>
      </c>
      <c r="BC93" s="26" t="str">
        <f>IF(ISNUMBER('Panel Spreadsheet'!BC31),'Average Interest by Type'!$C93,"")</f>
        <v/>
      </c>
      <c r="BD93" s="26" t="str">
        <f>IF(ISNUMBER('Panel Spreadsheet'!BD31),'Average Interest by Type'!$C93,"")</f>
        <v/>
      </c>
      <c r="BE93" s="26" t="str">
        <f>IF(ISNUMBER('Panel Spreadsheet'!BE31),'Average Interest by Type'!$C93,"")</f>
        <v/>
      </c>
      <c r="BF93" s="26" t="str">
        <f>IF(ISNUMBER('Panel Spreadsheet'!BF31),'Average Interest by Type'!$C93,"")</f>
        <v/>
      </c>
      <c r="BG93" s="26" t="str">
        <f>IF(ISNUMBER('Panel Spreadsheet'!BG31),'Average Interest by Type'!$C93,"")</f>
        <v/>
      </c>
      <c r="BH93" s="26" t="str">
        <f>IF(ISNUMBER('Panel Spreadsheet'!BH31),'Average Interest by Type'!$C93,"")</f>
        <v/>
      </c>
      <c r="BI93" s="26" t="str">
        <f>IF(ISNUMBER('Panel Spreadsheet'!BI31),'Average Interest by Type'!$C93,"")</f>
        <v/>
      </c>
      <c r="BJ93" s="26" t="str">
        <f>IF(ISNUMBER('Panel Spreadsheet'!BJ31),'Average Interest by Type'!$C93,"")</f>
        <v/>
      </c>
      <c r="BK93" s="26" t="str">
        <f>IF(ISNUMBER('Panel Spreadsheet'!BK31),'Average Interest by Type'!$C93,"")</f>
        <v/>
      </c>
      <c r="BL93" s="26" t="str">
        <f>IF(ISNUMBER('Panel Spreadsheet'!BL31),'Average Interest by Type'!$C93,"")</f>
        <v/>
      </c>
      <c r="BM93" s="26" t="str">
        <f>IF(ISNUMBER('Panel Spreadsheet'!BM31),'Average Interest by Type'!$C93,"")</f>
        <v/>
      </c>
    </row>
    <row r="94" spans="1:65" x14ac:dyDescent="0.35">
      <c r="A94" s="51" t="s">
        <v>19</v>
      </c>
      <c r="B94" s="49" t="s">
        <v>138</v>
      </c>
      <c r="C94" s="27">
        <v>4</v>
      </c>
      <c r="D94" s="26">
        <v>1917</v>
      </c>
      <c r="E94" s="26">
        <v>1942</v>
      </c>
      <c r="F94" s="26">
        <f>IF(ISNUMBER('Panel Spreadsheet'!F32),'Average Interest by Type'!$C94,"")</f>
        <v>4</v>
      </c>
      <c r="G94" s="26">
        <f>IF(ISNUMBER('Panel Spreadsheet'!G32),'Average Interest by Type'!$C94,"")</f>
        <v>4</v>
      </c>
      <c r="H94" s="26">
        <f>IF(ISNUMBER('Panel Spreadsheet'!H32),'Average Interest by Type'!$C94,"")</f>
        <v>4</v>
      </c>
      <c r="I94" s="26">
        <f>IF(ISNUMBER('Panel Spreadsheet'!I32),'Average Interest by Type'!$C94,"")</f>
        <v>4</v>
      </c>
      <c r="J94" s="26">
        <f>IF(ISNUMBER('Panel Spreadsheet'!J32),'Average Interest by Type'!$C94,"")</f>
        <v>4</v>
      </c>
      <c r="K94" s="26">
        <f>IF(ISNUMBER('Panel Spreadsheet'!K32),'Average Interest by Type'!$C94,"")</f>
        <v>4</v>
      </c>
      <c r="L94" s="26">
        <f>IF(ISNUMBER('Panel Spreadsheet'!L32),'Average Interest by Type'!$C94,"")</f>
        <v>4</v>
      </c>
      <c r="M94" s="26">
        <f>IF(ISNUMBER('Panel Spreadsheet'!M32),'Average Interest by Type'!$C94,"")</f>
        <v>4</v>
      </c>
      <c r="N94" s="26">
        <f>IF(ISNUMBER('Panel Spreadsheet'!N32),'Average Interest by Type'!$C94,"")</f>
        <v>4</v>
      </c>
      <c r="O94" s="26">
        <f>IF(ISNUMBER('Panel Spreadsheet'!O32),'Average Interest by Type'!$C94,"")</f>
        <v>4</v>
      </c>
      <c r="P94" s="26">
        <f>IF(ISNUMBER('Panel Spreadsheet'!P32),'Average Interest by Type'!$C94,"")</f>
        <v>4</v>
      </c>
      <c r="Q94" s="26">
        <f>IF(ISNUMBER('Panel Spreadsheet'!Q32),'Average Interest by Type'!$C94,"")</f>
        <v>4</v>
      </c>
      <c r="R94" s="26">
        <f>IF(ISNUMBER('Panel Spreadsheet'!R32),'Average Interest by Type'!$C94,"")</f>
        <v>4</v>
      </c>
      <c r="S94" s="26">
        <f>IF(ISNUMBER('Panel Spreadsheet'!S32),'Average Interest by Type'!$C94,"")</f>
        <v>4</v>
      </c>
      <c r="T94" s="26">
        <f>IF(ISNUMBER('Panel Spreadsheet'!T32),'Average Interest by Type'!$C94,"")</f>
        <v>4</v>
      </c>
      <c r="U94" s="26">
        <f>IF(ISNUMBER('Panel Spreadsheet'!U32),'Average Interest by Type'!$C94,"")</f>
        <v>4</v>
      </c>
      <c r="V94" s="26">
        <f>IF(ISNUMBER('Panel Spreadsheet'!V32),'Average Interest by Type'!$C94,"")</f>
        <v>4</v>
      </c>
      <c r="W94" s="26" t="str">
        <f>IF(ISNUMBER('Panel Spreadsheet'!W32),'Average Interest by Type'!$C94,"")</f>
        <v/>
      </c>
      <c r="X94" s="26" t="str">
        <f>IF(ISNUMBER('Panel Spreadsheet'!X32),'Average Interest by Type'!$C94,"")</f>
        <v/>
      </c>
      <c r="Y94" s="26" t="str">
        <f>IF(ISNUMBER('Panel Spreadsheet'!Y32),'Average Interest by Type'!$C94,"")</f>
        <v/>
      </c>
      <c r="Z94" s="26" t="str">
        <f>IF(ISNUMBER('Panel Spreadsheet'!Z32),'Average Interest by Type'!$C94,"")</f>
        <v/>
      </c>
      <c r="AA94" s="26" t="str">
        <f>IF(ISNUMBER('Panel Spreadsheet'!AA32),'Average Interest by Type'!$C94,"")</f>
        <v/>
      </c>
      <c r="AB94" s="26" t="str">
        <f>IF(ISNUMBER('Panel Spreadsheet'!AB32),'Average Interest by Type'!$C94,"")</f>
        <v/>
      </c>
      <c r="AC94" s="26" t="str">
        <f>IF(ISNUMBER('Panel Spreadsheet'!AC32),'Average Interest by Type'!$C94,"")</f>
        <v/>
      </c>
      <c r="AD94" s="26" t="str">
        <f>IF(ISNUMBER('Panel Spreadsheet'!AD32),'Average Interest by Type'!$C94,"")</f>
        <v/>
      </c>
      <c r="AE94" s="26" t="str">
        <f>IF(ISNUMBER('Panel Spreadsheet'!AE32),'Average Interest by Type'!$C94,"")</f>
        <v/>
      </c>
      <c r="AF94" s="26" t="str">
        <f>IF(ISNUMBER('Panel Spreadsheet'!AF32),'Average Interest by Type'!$C94,"")</f>
        <v/>
      </c>
      <c r="AG94" s="26" t="str">
        <f>IF(ISNUMBER('Panel Spreadsheet'!AG32),'Average Interest by Type'!$C94,"")</f>
        <v/>
      </c>
      <c r="AH94" s="26" t="str">
        <f>IF(ISNUMBER('Panel Spreadsheet'!AH32),'Average Interest by Type'!$C94,"")</f>
        <v/>
      </c>
      <c r="AI94" s="26" t="str">
        <f>IF(ISNUMBER('Panel Spreadsheet'!AI32),'Average Interest by Type'!$C94,"")</f>
        <v/>
      </c>
      <c r="AJ94" s="26" t="str">
        <f>IF(ISNUMBER('Panel Spreadsheet'!AJ32),'Average Interest by Type'!$C94,"")</f>
        <v/>
      </c>
      <c r="AK94" s="26" t="str">
        <f>IF(ISNUMBER('Panel Spreadsheet'!AK32),'Average Interest by Type'!$C94,"")</f>
        <v/>
      </c>
      <c r="AL94" s="26" t="str">
        <f>IF(ISNUMBER('Panel Spreadsheet'!AL32),'Average Interest by Type'!$C94,"")</f>
        <v/>
      </c>
      <c r="AM94" s="26" t="str">
        <f>IF(ISNUMBER('Panel Spreadsheet'!AM32),'Average Interest by Type'!$C94,"")</f>
        <v/>
      </c>
      <c r="AN94" s="26" t="str">
        <f>IF(ISNUMBER('Panel Spreadsheet'!AN32),'Average Interest by Type'!$C94,"")</f>
        <v/>
      </c>
      <c r="AO94" s="26" t="str">
        <f>IF(ISNUMBER('Panel Spreadsheet'!AO32),'Average Interest by Type'!$C94,"")</f>
        <v/>
      </c>
      <c r="AP94" s="26" t="str">
        <f>IF(ISNUMBER('Panel Spreadsheet'!AP32),'Average Interest by Type'!$C94,"")</f>
        <v/>
      </c>
      <c r="AQ94" s="26" t="str">
        <f>IF(ISNUMBER('Panel Spreadsheet'!AQ32),'Average Interest by Type'!$C94,"")</f>
        <v/>
      </c>
      <c r="AR94" s="26" t="str">
        <f>IF(ISNUMBER('Panel Spreadsheet'!AR32),'Average Interest by Type'!$C94,"")</f>
        <v/>
      </c>
      <c r="AS94" s="26" t="str">
        <f>IF(ISNUMBER('Panel Spreadsheet'!AS32),'Average Interest by Type'!$C94,"")</f>
        <v/>
      </c>
      <c r="AT94" s="26" t="str">
        <f>IF(ISNUMBER('Panel Spreadsheet'!AT32),'Average Interest by Type'!$C94,"")</f>
        <v/>
      </c>
      <c r="AU94" s="26" t="str">
        <f>IF(ISNUMBER('Panel Spreadsheet'!AU32),'Average Interest by Type'!$C94,"")</f>
        <v/>
      </c>
      <c r="AV94" s="26" t="str">
        <f>IF(ISNUMBER('Panel Spreadsheet'!AV32),'Average Interest by Type'!$C94,"")</f>
        <v/>
      </c>
      <c r="AW94" s="26" t="str">
        <f>IF(ISNUMBER('Panel Spreadsheet'!AW32),'Average Interest by Type'!$C94,"")</f>
        <v/>
      </c>
      <c r="AX94" s="26" t="str">
        <f>IF(ISNUMBER('Panel Spreadsheet'!AX32),'Average Interest by Type'!$C94,"")</f>
        <v/>
      </c>
      <c r="AY94" s="26" t="str">
        <f>IF(ISNUMBER('Panel Spreadsheet'!AY32),'Average Interest by Type'!$C94,"")</f>
        <v/>
      </c>
      <c r="AZ94" s="26" t="str">
        <f>IF(ISNUMBER('Panel Spreadsheet'!AZ32),'Average Interest by Type'!$C94,"")</f>
        <v/>
      </c>
      <c r="BA94" s="26" t="str">
        <f>IF(ISNUMBER('Panel Spreadsheet'!BA32),'Average Interest by Type'!$C94,"")</f>
        <v/>
      </c>
      <c r="BB94" s="26" t="str">
        <f>IF(ISNUMBER('Panel Spreadsheet'!BB32),'Average Interest by Type'!$C94,"")</f>
        <v/>
      </c>
      <c r="BC94" s="26" t="str">
        <f>IF(ISNUMBER('Panel Spreadsheet'!BC32),'Average Interest by Type'!$C94,"")</f>
        <v/>
      </c>
      <c r="BD94" s="26" t="str">
        <f>IF(ISNUMBER('Panel Spreadsheet'!BD32),'Average Interest by Type'!$C94,"")</f>
        <v/>
      </c>
      <c r="BE94" s="26" t="str">
        <f>IF(ISNUMBER('Panel Spreadsheet'!BE32),'Average Interest by Type'!$C94,"")</f>
        <v/>
      </c>
      <c r="BF94" s="26" t="str">
        <f>IF(ISNUMBER('Panel Spreadsheet'!BF32),'Average Interest by Type'!$C94,"")</f>
        <v/>
      </c>
      <c r="BG94" s="26" t="str">
        <f>IF(ISNUMBER('Panel Spreadsheet'!BG32),'Average Interest by Type'!$C94,"")</f>
        <v/>
      </c>
      <c r="BH94" s="26" t="str">
        <f>IF(ISNUMBER('Panel Spreadsheet'!BH32),'Average Interest by Type'!$C94,"")</f>
        <v/>
      </c>
      <c r="BI94" s="26" t="str">
        <f>IF(ISNUMBER('Panel Spreadsheet'!BI32),'Average Interest by Type'!$C94,"")</f>
        <v/>
      </c>
      <c r="BJ94" s="26" t="str">
        <f>IF(ISNUMBER('Panel Spreadsheet'!BJ32),'Average Interest by Type'!$C94,"")</f>
        <v/>
      </c>
      <c r="BK94" s="26" t="str">
        <f>IF(ISNUMBER('Panel Spreadsheet'!BK32),'Average Interest by Type'!$C94,"")</f>
        <v/>
      </c>
      <c r="BL94" s="26" t="str">
        <f>IF(ISNUMBER('Panel Spreadsheet'!BL32),'Average Interest by Type'!$C94,"")</f>
        <v/>
      </c>
      <c r="BM94" s="26" t="str">
        <f>IF(ISNUMBER('Panel Spreadsheet'!BM32),'Average Interest by Type'!$C94,"")</f>
        <v/>
      </c>
    </row>
    <row r="95" spans="1:65" x14ac:dyDescent="0.35">
      <c r="A95" s="51" t="s">
        <v>16</v>
      </c>
      <c r="B95" s="49" t="s">
        <v>138</v>
      </c>
      <c r="C95" s="27">
        <v>4</v>
      </c>
      <c r="D95" s="26">
        <v>1940</v>
      </c>
      <c r="E95" s="26">
        <v>1960</v>
      </c>
      <c r="F95" s="26">
        <f>IF(ISNUMBER('Panel Spreadsheet'!F33),'Average Interest by Type'!$C95,"")</f>
        <v>4</v>
      </c>
      <c r="G95" s="26">
        <f>IF(ISNUMBER('Panel Spreadsheet'!G33),'Average Interest by Type'!$C95,"")</f>
        <v>4</v>
      </c>
      <c r="H95" s="26">
        <f>IF(ISNUMBER('Panel Spreadsheet'!H33),'Average Interest by Type'!$C95,"")</f>
        <v>4</v>
      </c>
      <c r="I95" s="26">
        <f>IF(ISNUMBER('Panel Spreadsheet'!I33),'Average Interest by Type'!$C95,"")</f>
        <v>4</v>
      </c>
      <c r="J95" s="26">
        <f>IF(ISNUMBER('Panel Spreadsheet'!J33),'Average Interest by Type'!$C95,"")</f>
        <v>4</v>
      </c>
      <c r="K95" s="26">
        <f>IF(ISNUMBER('Panel Spreadsheet'!K33),'Average Interest by Type'!$C95,"")</f>
        <v>4</v>
      </c>
      <c r="L95" s="26">
        <f>IF(ISNUMBER('Panel Spreadsheet'!L33),'Average Interest by Type'!$C95,"")</f>
        <v>4</v>
      </c>
      <c r="M95" s="26">
        <f>IF(ISNUMBER('Panel Spreadsheet'!M33),'Average Interest by Type'!$C95,"")</f>
        <v>4</v>
      </c>
      <c r="N95" s="26">
        <f>IF(ISNUMBER('Panel Spreadsheet'!N33),'Average Interest by Type'!$C95,"")</f>
        <v>4</v>
      </c>
      <c r="O95" s="26">
        <f>IF(ISNUMBER('Panel Spreadsheet'!O33),'Average Interest by Type'!$C95,"")</f>
        <v>4</v>
      </c>
      <c r="P95" s="26">
        <f>IF(ISNUMBER('Panel Spreadsheet'!P33),'Average Interest by Type'!$C95,"")</f>
        <v>4</v>
      </c>
      <c r="Q95" s="26">
        <f>IF(ISNUMBER('Panel Spreadsheet'!Q33),'Average Interest by Type'!$C95,"")</f>
        <v>4</v>
      </c>
      <c r="R95" s="26">
        <f>IF(ISNUMBER('Panel Spreadsheet'!R33),'Average Interest by Type'!$C95,"")</f>
        <v>4</v>
      </c>
      <c r="S95" s="26">
        <f>IF(ISNUMBER('Panel Spreadsheet'!S33),'Average Interest by Type'!$C95,"")</f>
        <v>4</v>
      </c>
      <c r="T95" s="26">
        <f>IF(ISNUMBER('Panel Spreadsheet'!T33),'Average Interest by Type'!$C95,"")</f>
        <v>4</v>
      </c>
      <c r="U95" s="26">
        <f>IF(ISNUMBER('Panel Spreadsheet'!U33),'Average Interest by Type'!$C95,"")</f>
        <v>4</v>
      </c>
      <c r="V95" s="26">
        <f>IF(ISNUMBER('Panel Spreadsheet'!V33),'Average Interest by Type'!$C95,"")</f>
        <v>4</v>
      </c>
      <c r="W95" s="26">
        <f>IF(ISNUMBER('Panel Spreadsheet'!W33),'Average Interest by Type'!$C95,"")</f>
        <v>4</v>
      </c>
      <c r="X95" s="26">
        <f>IF(ISNUMBER('Panel Spreadsheet'!X33),'Average Interest by Type'!$C95,"")</f>
        <v>4</v>
      </c>
      <c r="Y95" s="26">
        <f>IF(ISNUMBER('Panel Spreadsheet'!Y33),'Average Interest by Type'!$C95,"")</f>
        <v>4</v>
      </c>
      <c r="Z95" s="26">
        <f>IF(ISNUMBER('Panel Spreadsheet'!Z33),'Average Interest by Type'!$C95,"")</f>
        <v>4</v>
      </c>
      <c r="AA95" s="26">
        <f>IF(ISNUMBER('Panel Spreadsheet'!AA33),'Average Interest by Type'!$C95,"")</f>
        <v>4</v>
      </c>
      <c r="AB95" s="26">
        <f>IF(ISNUMBER('Panel Spreadsheet'!AB33),'Average Interest by Type'!$C95,"")</f>
        <v>4</v>
      </c>
      <c r="AC95" s="26">
        <f>IF(ISNUMBER('Panel Spreadsheet'!AC33),'Average Interest by Type'!$C95,"")</f>
        <v>4</v>
      </c>
      <c r="AD95" s="26">
        <f>IF(ISNUMBER('Panel Spreadsheet'!AD33),'Average Interest by Type'!$C95,"")</f>
        <v>4</v>
      </c>
      <c r="AE95" s="26">
        <f>IF(ISNUMBER('Panel Spreadsheet'!AE33),'Average Interest by Type'!$C95,"")</f>
        <v>4</v>
      </c>
      <c r="AF95" s="26">
        <f>IF(ISNUMBER('Panel Spreadsheet'!AF33),'Average Interest by Type'!$C95,"")</f>
        <v>4</v>
      </c>
      <c r="AG95" s="26">
        <f>IF(ISNUMBER('Panel Spreadsheet'!AG33),'Average Interest by Type'!$C95,"")</f>
        <v>4</v>
      </c>
      <c r="AH95" s="26">
        <f>IF(ISNUMBER('Panel Spreadsheet'!AH33),'Average Interest by Type'!$C95,"")</f>
        <v>4</v>
      </c>
      <c r="AI95" s="26">
        <f>IF(ISNUMBER('Panel Spreadsheet'!AI33),'Average Interest by Type'!$C95,"")</f>
        <v>4</v>
      </c>
      <c r="AJ95" s="26">
        <f>IF(ISNUMBER('Panel Spreadsheet'!AJ33),'Average Interest by Type'!$C95,"")</f>
        <v>4</v>
      </c>
      <c r="AK95" s="26" t="str">
        <f>IF(ISNUMBER('Panel Spreadsheet'!AK33),'Average Interest by Type'!$C95,"")</f>
        <v/>
      </c>
      <c r="AL95" s="26" t="str">
        <f>IF(ISNUMBER('Panel Spreadsheet'!AL33),'Average Interest by Type'!$C95,"")</f>
        <v/>
      </c>
      <c r="AM95" s="26" t="str">
        <f>IF(ISNUMBER('Panel Spreadsheet'!AM33),'Average Interest by Type'!$C95,"")</f>
        <v/>
      </c>
      <c r="AN95" s="26" t="str">
        <f>IF(ISNUMBER('Panel Spreadsheet'!AN33),'Average Interest by Type'!$C95,"")</f>
        <v/>
      </c>
      <c r="AO95" s="26" t="str">
        <f>IF(ISNUMBER('Panel Spreadsheet'!AO33),'Average Interest by Type'!$C95,"")</f>
        <v/>
      </c>
      <c r="AP95" s="26" t="str">
        <f>IF(ISNUMBER('Panel Spreadsheet'!AP33),'Average Interest by Type'!$C95,"")</f>
        <v/>
      </c>
      <c r="AQ95" s="26" t="str">
        <f>IF(ISNUMBER('Panel Spreadsheet'!AQ33),'Average Interest by Type'!$C95,"")</f>
        <v/>
      </c>
      <c r="AR95" s="26" t="str">
        <f>IF(ISNUMBER('Panel Spreadsheet'!AR33),'Average Interest by Type'!$C95,"")</f>
        <v/>
      </c>
      <c r="AS95" s="26" t="str">
        <f>IF(ISNUMBER('Panel Spreadsheet'!AS33),'Average Interest by Type'!$C95,"")</f>
        <v/>
      </c>
      <c r="AT95" s="26" t="str">
        <f>IF(ISNUMBER('Panel Spreadsheet'!AT33),'Average Interest by Type'!$C95,"")</f>
        <v/>
      </c>
      <c r="AU95" s="26" t="str">
        <f>IF(ISNUMBER('Panel Spreadsheet'!AU33),'Average Interest by Type'!$C95,"")</f>
        <v/>
      </c>
      <c r="AV95" s="26" t="str">
        <f>IF(ISNUMBER('Panel Spreadsheet'!AV33),'Average Interest by Type'!$C95,"")</f>
        <v/>
      </c>
      <c r="AW95" s="26" t="str">
        <f>IF(ISNUMBER('Panel Spreadsheet'!AW33),'Average Interest by Type'!$C95,"")</f>
        <v/>
      </c>
      <c r="AX95" s="26" t="str">
        <f>IF(ISNUMBER('Panel Spreadsheet'!AX33),'Average Interest by Type'!$C95,"")</f>
        <v/>
      </c>
      <c r="AY95" s="26" t="str">
        <f>IF(ISNUMBER('Panel Spreadsheet'!AY33),'Average Interest by Type'!$C95,"")</f>
        <v/>
      </c>
      <c r="AZ95" s="26" t="str">
        <f>IF(ISNUMBER('Panel Spreadsheet'!AZ33),'Average Interest by Type'!$C95,"")</f>
        <v/>
      </c>
      <c r="BA95" s="26" t="str">
        <f>IF(ISNUMBER('Panel Spreadsheet'!BA33),'Average Interest by Type'!$C95,"")</f>
        <v/>
      </c>
      <c r="BB95" s="26" t="str">
        <f>IF(ISNUMBER('Panel Spreadsheet'!BB33),'Average Interest by Type'!$C95,"")</f>
        <v/>
      </c>
      <c r="BC95" s="26" t="str">
        <f>IF(ISNUMBER('Panel Spreadsheet'!BC33),'Average Interest by Type'!$C95,"")</f>
        <v/>
      </c>
      <c r="BD95" s="26" t="str">
        <f>IF(ISNUMBER('Panel Spreadsheet'!BD33),'Average Interest by Type'!$C95,"")</f>
        <v/>
      </c>
      <c r="BE95" s="26" t="str">
        <f>IF(ISNUMBER('Panel Spreadsheet'!BE33),'Average Interest by Type'!$C95,"")</f>
        <v/>
      </c>
      <c r="BF95" s="26" t="str">
        <f>IF(ISNUMBER('Panel Spreadsheet'!BF33),'Average Interest by Type'!$C95,"")</f>
        <v/>
      </c>
      <c r="BG95" s="26" t="str">
        <f>IF(ISNUMBER('Panel Spreadsheet'!BG33),'Average Interest by Type'!$C95,"")</f>
        <v/>
      </c>
      <c r="BH95" s="26" t="str">
        <f>IF(ISNUMBER('Panel Spreadsheet'!BH33),'Average Interest by Type'!$C95,"")</f>
        <v/>
      </c>
      <c r="BI95" s="26" t="str">
        <f>IF(ISNUMBER('Panel Spreadsheet'!BI33),'Average Interest by Type'!$C95,"")</f>
        <v/>
      </c>
      <c r="BJ95" s="26" t="str">
        <f>IF(ISNUMBER('Panel Spreadsheet'!BJ33),'Average Interest by Type'!$C95,"")</f>
        <v/>
      </c>
      <c r="BK95" s="26" t="str">
        <f>IF(ISNUMBER('Panel Spreadsheet'!BK33),'Average Interest by Type'!$C95,"")</f>
        <v/>
      </c>
      <c r="BL95" s="26" t="str">
        <f>IF(ISNUMBER('Panel Spreadsheet'!BL33),'Average Interest by Type'!$C95,"")</f>
        <v/>
      </c>
      <c r="BM95" s="26" t="str">
        <f>IF(ISNUMBER('Panel Spreadsheet'!BM33),'Average Interest by Type'!$C95,"")</f>
        <v/>
      </c>
    </row>
    <row r="96" spans="1:65" x14ac:dyDescent="0.35">
      <c r="A96" s="51" t="s">
        <v>62</v>
      </c>
      <c r="B96" s="49" t="s">
        <v>138</v>
      </c>
      <c r="C96" s="27">
        <v>4.25</v>
      </c>
      <c r="D96" s="22">
        <v>1967</v>
      </c>
      <c r="E96" s="26">
        <v>1972</v>
      </c>
      <c r="F96" s="26" t="str">
        <f>IF(ISNUMBER('Panel Spreadsheet'!F34),'Average Interest by Type'!$C96,"")</f>
        <v/>
      </c>
      <c r="G96" s="26" t="str">
        <f>IF(ISNUMBER('Panel Spreadsheet'!G34),'Average Interest by Type'!$C96,"")</f>
        <v/>
      </c>
      <c r="H96" s="26" t="str">
        <f>IF(ISNUMBER('Panel Spreadsheet'!H34),'Average Interest by Type'!$C96,"")</f>
        <v/>
      </c>
      <c r="I96" s="26" t="str">
        <f>IF(ISNUMBER('Panel Spreadsheet'!I34),'Average Interest by Type'!$C96,"")</f>
        <v/>
      </c>
      <c r="J96" s="26" t="str">
        <f>IF(ISNUMBER('Panel Spreadsheet'!J34),'Average Interest by Type'!$C96,"")</f>
        <v/>
      </c>
      <c r="K96" s="26" t="str">
        <f>IF(ISNUMBER('Panel Spreadsheet'!K34),'Average Interest by Type'!$C96,"")</f>
        <v/>
      </c>
      <c r="L96" s="26" t="str">
        <f>IF(ISNUMBER('Panel Spreadsheet'!L34),'Average Interest by Type'!$C96,"")</f>
        <v/>
      </c>
      <c r="M96" s="26" t="str">
        <f>IF(ISNUMBER('Panel Spreadsheet'!M34),'Average Interest by Type'!$C96,"")</f>
        <v/>
      </c>
      <c r="N96" s="26" t="str">
        <f>IF(ISNUMBER('Panel Spreadsheet'!N34),'Average Interest by Type'!$C96,"")</f>
        <v/>
      </c>
      <c r="O96" s="26" t="str">
        <f>IF(ISNUMBER('Panel Spreadsheet'!O34),'Average Interest by Type'!$C96,"")</f>
        <v/>
      </c>
      <c r="P96" s="26" t="str">
        <f>IF(ISNUMBER('Panel Spreadsheet'!P34),'Average Interest by Type'!$C96,"")</f>
        <v/>
      </c>
      <c r="Q96" s="26" t="str">
        <f>IF(ISNUMBER('Panel Spreadsheet'!Q34),'Average Interest by Type'!$C96,"")</f>
        <v/>
      </c>
      <c r="R96" s="26" t="str">
        <f>IF(ISNUMBER('Panel Spreadsheet'!R34),'Average Interest by Type'!$C96,"")</f>
        <v/>
      </c>
      <c r="S96" s="26" t="str">
        <f>IF(ISNUMBER('Panel Spreadsheet'!S34),'Average Interest by Type'!$C96,"")</f>
        <v/>
      </c>
      <c r="T96" s="26" t="str">
        <f>IF(ISNUMBER('Panel Spreadsheet'!T34),'Average Interest by Type'!$C96,"")</f>
        <v/>
      </c>
      <c r="U96" s="26" t="str">
        <f>IF(ISNUMBER('Panel Spreadsheet'!U34),'Average Interest by Type'!$C96,"")</f>
        <v/>
      </c>
      <c r="V96" s="26" t="str">
        <f>IF(ISNUMBER('Panel Spreadsheet'!V34),'Average Interest by Type'!$C96,"")</f>
        <v/>
      </c>
      <c r="W96" s="26" t="str">
        <f>IF(ISNUMBER('Panel Spreadsheet'!W34),'Average Interest by Type'!$C96,"")</f>
        <v/>
      </c>
      <c r="X96" s="26" t="str">
        <f>IF(ISNUMBER('Panel Spreadsheet'!X34),'Average Interest by Type'!$C96,"")</f>
        <v/>
      </c>
      <c r="Y96" s="26" t="str">
        <f>IF(ISNUMBER('Panel Spreadsheet'!Y34),'Average Interest by Type'!$C96,"")</f>
        <v/>
      </c>
      <c r="Z96" s="26" t="str">
        <f>IF(ISNUMBER('Panel Spreadsheet'!Z34),'Average Interest by Type'!$C96,"")</f>
        <v/>
      </c>
      <c r="AA96" s="26" t="str">
        <f>IF(ISNUMBER('Panel Spreadsheet'!AA34),'Average Interest by Type'!$C96,"")</f>
        <v/>
      </c>
      <c r="AB96" s="26" t="str">
        <f>IF(ISNUMBER('Panel Spreadsheet'!AB34),'Average Interest by Type'!$C96,"")</f>
        <v/>
      </c>
      <c r="AC96" s="26" t="str">
        <f>IF(ISNUMBER('Panel Spreadsheet'!AC34),'Average Interest by Type'!$C96,"")</f>
        <v/>
      </c>
      <c r="AD96" s="26" t="str">
        <f>IF(ISNUMBER('Panel Spreadsheet'!AD34),'Average Interest by Type'!$C96,"")</f>
        <v/>
      </c>
      <c r="AE96" s="26" t="str">
        <f>IF(ISNUMBER('Panel Spreadsheet'!AE34),'Average Interest by Type'!$C96,"")</f>
        <v/>
      </c>
      <c r="AF96" s="26" t="str">
        <f>IF(ISNUMBER('Panel Spreadsheet'!AF34),'Average Interest by Type'!$C96,"")</f>
        <v/>
      </c>
      <c r="AG96" s="26" t="str">
        <f>IF(ISNUMBER('Panel Spreadsheet'!AG34),'Average Interest by Type'!$C96,"")</f>
        <v/>
      </c>
      <c r="AH96" s="26" t="str">
        <f>IF(ISNUMBER('Panel Spreadsheet'!AH34),'Average Interest by Type'!$C96,"")</f>
        <v/>
      </c>
      <c r="AI96" s="26" t="str">
        <f>IF(ISNUMBER('Panel Spreadsheet'!AI34),'Average Interest by Type'!$C96,"")</f>
        <v/>
      </c>
      <c r="AJ96" s="26" t="str">
        <f>IF(ISNUMBER('Panel Spreadsheet'!AJ34),'Average Interest by Type'!$C96,"")</f>
        <v/>
      </c>
      <c r="AK96" s="26" t="str">
        <f>IF(ISNUMBER('Panel Spreadsheet'!AK34),'Average Interest by Type'!$C96,"")</f>
        <v/>
      </c>
      <c r="AL96" s="26" t="str">
        <f>IF(ISNUMBER('Panel Spreadsheet'!AL34),'Average Interest by Type'!$C96,"")</f>
        <v/>
      </c>
      <c r="AM96" s="26" t="str">
        <f>IF(ISNUMBER('Panel Spreadsheet'!AM34),'Average Interest by Type'!$C96,"")</f>
        <v/>
      </c>
      <c r="AN96" s="26" t="str">
        <f>IF(ISNUMBER('Panel Spreadsheet'!AN34),'Average Interest by Type'!$C96,"")</f>
        <v/>
      </c>
      <c r="AO96" s="26" t="str">
        <f>IF(ISNUMBER('Panel Spreadsheet'!AO34),'Average Interest by Type'!$C96,"")</f>
        <v/>
      </c>
      <c r="AP96" s="26" t="str">
        <f>IF(ISNUMBER('Panel Spreadsheet'!AP34),'Average Interest by Type'!$C96,"")</f>
        <v/>
      </c>
      <c r="AQ96" s="26" t="str">
        <f>IF(ISNUMBER('Panel Spreadsheet'!AQ34),'Average Interest by Type'!$C96,"")</f>
        <v/>
      </c>
      <c r="AR96" s="26" t="str">
        <f>IF(ISNUMBER('Panel Spreadsheet'!AR34),'Average Interest by Type'!$C96,"")</f>
        <v/>
      </c>
      <c r="AS96" s="26">
        <f>IF(ISNUMBER('Panel Spreadsheet'!AS34),'Average Interest by Type'!$C96,"")</f>
        <v>4.25</v>
      </c>
      <c r="AT96" s="26">
        <f>IF(ISNUMBER('Panel Spreadsheet'!AT34),'Average Interest by Type'!$C96,"")</f>
        <v>4.25</v>
      </c>
      <c r="AU96" s="26">
        <f>IF(ISNUMBER('Panel Spreadsheet'!AU34),'Average Interest by Type'!$C96,"")</f>
        <v>4.25</v>
      </c>
      <c r="AV96" s="26">
        <f>IF(ISNUMBER('Panel Spreadsheet'!AV34),'Average Interest by Type'!$C96,"")</f>
        <v>4.25</v>
      </c>
      <c r="AW96" s="26">
        <f>IF(ISNUMBER('Panel Spreadsheet'!AW34),'Average Interest by Type'!$C96,"")</f>
        <v>4.25</v>
      </c>
      <c r="AX96" s="26">
        <f>IF(ISNUMBER('Panel Spreadsheet'!AX34),'Average Interest by Type'!$C96,"")</f>
        <v>4.25</v>
      </c>
      <c r="AY96" s="26">
        <f>IF(ISNUMBER('Panel Spreadsheet'!AY34),'Average Interest by Type'!$C96,"")</f>
        <v>4.25</v>
      </c>
      <c r="AZ96" s="26">
        <f>IF(ISNUMBER('Panel Spreadsheet'!AZ34),'Average Interest by Type'!$C96,"")</f>
        <v>4.25</v>
      </c>
      <c r="BA96" s="26">
        <f>IF(ISNUMBER('Panel Spreadsheet'!BA34),'Average Interest by Type'!$C96,"")</f>
        <v>4.25</v>
      </c>
      <c r="BB96" s="26">
        <f>IF(ISNUMBER('Panel Spreadsheet'!BB34),'Average Interest by Type'!$C96,"")</f>
        <v>4.25</v>
      </c>
      <c r="BC96" s="26">
        <f>IF(ISNUMBER('Panel Spreadsheet'!BC34),'Average Interest by Type'!$C96,"")</f>
        <v>4.25</v>
      </c>
      <c r="BD96" s="26">
        <f>IF(ISNUMBER('Panel Spreadsheet'!BD34),'Average Interest by Type'!$C96,"")</f>
        <v>4.25</v>
      </c>
      <c r="BE96" s="26">
        <f>IF(ISNUMBER('Panel Spreadsheet'!BE34),'Average Interest by Type'!$C96,"")</f>
        <v>4.25</v>
      </c>
      <c r="BF96" s="26">
        <f>IF(ISNUMBER('Panel Spreadsheet'!BF34),'Average Interest by Type'!$C96,"")</f>
        <v>4.25</v>
      </c>
      <c r="BG96" s="26">
        <f>IF(ISNUMBER('Panel Spreadsheet'!BG34),'Average Interest by Type'!$C96,"")</f>
        <v>4.25</v>
      </c>
      <c r="BH96" s="26">
        <f>IF(ISNUMBER('Panel Spreadsheet'!BH34),'Average Interest by Type'!$C96,"")</f>
        <v>4.25</v>
      </c>
      <c r="BI96" s="26">
        <f>IF(ISNUMBER('Panel Spreadsheet'!BI34),'Average Interest by Type'!$C96,"")</f>
        <v>4.25</v>
      </c>
      <c r="BJ96" s="26">
        <f>IF(ISNUMBER('Panel Spreadsheet'!BJ34),'Average Interest by Type'!$C96,"")</f>
        <v>4.25</v>
      </c>
      <c r="BK96" s="26">
        <f>IF(ISNUMBER('Panel Spreadsheet'!BK34),'Average Interest by Type'!$C96,"")</f>
        <v>4.25</v>
      </c>
      <c r="BL96" s="26" t="str">
        <f>IF(ISNUMBER('Panel Spreadsheet'!BL34),'Average Interest by Type'!$C96,"")</f>
        <v/>
      </c>
      <c r="BM96" s="26" t="str">
        <f>IF(ISNUMBER('Panel Spreadsheet'!BM34),'Average Interest by Type'!$C96,"")</f>
        <v/>
      </c>
    </row>
    <row r="97" spans="1:65" x14ac:dyDescent="0.35">
      <c r="A97" s="49" t="s">
        <v>35</v>
      </c>
      <c r="B97" s="49" t="s">
        <v>138</v>
      </c>
      <c r="C97" s="27">
        <v>4.5</v>
      </c>
      <c r="D97" s="22">
        <v>1940</v>
      </c>
      <c r="E97" s="22">
        <v>1960</v>
      </c>
      <c r="F97" s="26" t="str">
        <f>IF(ISNUMBER('Panel Spreadsheet'!F35),'Average Interest by Type'!$C97,"")</f>
        <v/>
      </c>
      <c r="G97" s="26" t="str">
        <f>IF(ISNUMBER('Panel Spreadsheet'!G35),'Average Interest by Type'!$C97,"")</f>
        <v/>
      </c>
      <c r="H97" s="26" t="str">
        <f>IF(ISNUMBER('Panel Spreadsheet'!H35),'Average Interest by Type'!$C97,"")</f>
        <v/>
      </c>
      <c r="I97" s="26" t="str">
        <f>IF(ISNUMBER('Panel Spreadsheet'!I35),'Average Interest by Type'!$C97,"")</f>
        <v/>
      </c>
      <c r="J97" s="26" t="str">
        <f>IF(ISNUMBER('Panel Spreadsheet'!J35),'Average Interest by Type'!$C97,"")</f>
        <v/>
      </c>
      <c r="K97" s="26" t="str">
        <f>IF(ISNUMBER('Panel Spreadsheet'!K35),'Average Interest by Type'!$C97,"")</f>
        <v/>
      </c>
      <c r="L97" s="26" t="str">
        <f>IF(ISNUMBER('Panel Spreadsheet'!L35),'Average Interest by Type'!$C97,"")</f>
        <v/>
      </c>
      <c r="M97" s="26" t="str">
        <f>IF(ISNUMBER('Panel Spreadsheet'!M35),'Average Interest by Type'!$C97,"")</f>
        <v/>
      </c>
      <c r="N97" s="26" t="str">
        <f>IF(ISNUMBER('Panel Spreadsheet'!N35),'Average Interest by Type'!$C97,"")</f>
        <v/>
      </c>
      <c r="O97" s="26" t="str">
        <f>IF(ISNUMBER('Panel Spreadsheet'!O35),'Average Interest by Type'!$C97,"")</f>
        <v/>
      </c>
      <c r="P97" s="26" t="str">
        <f>IF(ISNUMBER('Panel Spreadsheet'!P35),'Average Interest by Type'!$C97,"")</f>
        <v/>
      </c>
      <c r="Q97" s="26" t="str">
        <f>IF(ISNUMBER('Panel Spreadsheet'!Q35),'Average Interest by Type'!$C97,"")</f>
        <v/>
      </c>
      <c r="R97" s="26">
        <f>IF(ISNUMBER('Panel Spreadsheet'!R35),'Average Interest by Type'!$C97,"")</f>
        <v>4.5</v>
      </c>
      <c r="S97" s="26">
        <f>IF(ISNUMBER('Panel Spreadsheet'!S35),'Average Interest by Type'!$C97,"")</f>
        <v>4.5</v>
      </c>
      <c r="T97" s="26" t="str">
        <f>IF(ISNUMBER('Panel Spreadsheet'!T35),'Average Interest by Type'!$C97,"")</f>
        <v/>
      </c>
      <c r="U97" s="26" t="str">
        <f>IF(ISNUMBER('Panel Spreadsheet'!U35),'Average Interest by Type'!$C97,"")</f>
        <v/>
      </c>
      <c r="V97" s="26" t="str">
        <f>IF(ISNUMBER('Panel Spreadsheet'!V35),'Average Interest by Type'!$C97,"")</f>
        <v/>
      </c>
      <c r="W97" s="26" t="str">
        <f>IF(ISNUMBER('Panel Spreadsheet'!W35),'Average Interest by Type'!$C97,"")</f>
        <v/>
      </c>
      <c r="X97" s="26" t="str">
        <f>IF(ISNUMBER('Panel Spreadsheet'!X35),'Average Interest by Type'!$C97,"")</f>
        <v/>
      </c>
      <c r="Y97" s="26" t="str">
        <f>IF(ISNUMBER('Panel Spreadsheet'!Y35),'Average Interest by Type'!$C97,"")</f>
        <v/>
      </c>
      <c r="Z97" s="26" t="str">
        <f>IF(ISNUMBER('Panel Spreadsheet'!Z35),'Average Interest by Type'!$C97,"")</f>
        <v/>
      </c>
      <c r="AA97" s="26" t="str">
        <f>IF(ISNUMBER('Panel Spreadsheet'!AA35),'Average Interest by Type'!$C97,"")</f>
        <v/>
      </c>
      <c r="AB97" s="26" t="str">
        <f>IF(ISNUMBER('Panel Spreadsheet'!AB35),'Average Interest by Type'!$C97,"")</f>
        <v/>
      </c>
      <c r="AC97" s="26" t="str">
        <f>IF(ISNUMBER('Panel Spreadsheet'!AC35),'Average Interest by Type'!$C97,"")</f>
        <v/>
      </c>
      <c r="AD97" s="26" t="str">
        <f>IF(ISNUMBER('Panel Spreadsheet'!AD35),'Average Interest by Type'!$C97,"")</f>
        <v/>
      </c>
      <c r="AE97" s="26" t="str">
        <f>IF(ISNUMBER('Panel Spreadsheet'!AE35),'Average Interest by Type'!$C97,"")</f>
        <v/>
      </c>
      <c r="AF97" s="26" t="str">
        <f>IF(ISNUMBER('Panel Spreadsheet'!AF35),'Average Interest by Type'!$C97,"")</f>
        <v/>
      </c>
      <c r="AG97" s="26" t="str">
        <f>IF(ISNUMBER('Panel Spreadsheet'!AG35),'Average Interest by Type'!$C97,"")</f>
        <v/>
      </c>
      <c r="AH97" s="26" t="str">
        <f>IF(ISNUMBER('Panel Spreadsheet'!AH35),'Average Interest by Type'!$C97,"")</f>
        <v/>
      </c>
      <c r="AI97" s="26" t="str">
        <f>IF(ISNUMBER('Panel Spreadsheet'!AI35),'Average Interest by Type'!$C97,"")</f>
        <v/>
      </c>
      <c r="AJ97" s="26" t="str">
        <f>IF(ISNUMBER('Panel Spreadsheet'!AJ35),'Average Interest by Type'!$C97,"")</f>
        <v/>
      </c>
      <c r="AK97" s="26" t="str">
        <f>IF(ISNUMBER('Panel Spreadsheet'!AK35),'Average Interest by Type'!$C97,"")</f>
        <v/>
      </c>
      <c r="AL97" s="26" t="str">
        <f>IF(ISNUMBER('Panel Spreadsheet'!AL35),'Average Interest by Type'!$C97,"")</f>
        <v/>
      </c>
      <c r="AM97" s="26" t="str">
        <f>IF(ISNUMBER('Panel Spreadsheet'!AM35),'Average Interest by Type'!$C97,"")</f>
        <v/>
      </c>
      <c r="AN97" s="26" t="str">
        <f>IF(ISNUMBER('Panel Spreadsheet'!AN35),'Average Interest by Type'!$C97,"")</f>
        <v/>
      </c>
      <c r="AO97" s="26" t="str">
        <f>IF(ISNUMBER('Panel Spreadsheet'!AO35),'Average Interest by Type'!$C97,"")</f>
        <v/>
      </c>
      <c r="AP97" s="26" t="str">
        <f>IF(ISNUMBER('Panel Spreadsheet'!AP35),'Average Interest by Type'!$C97,"")</f>
        <v/>
      </c>
      <c r="AQ97" s="26" t="str">
        <f>IF(ISNUMBER('Panel Spreadsheet'!AQ35),'Average Interest by Type'!$C97,"")</f>
        <v/>
      </c>
      <c r="AR97" s="26" t="str">
        <f>IF(ISNUMBER('Panel Spreadsheet'!AR35),'Average Interest by Type'!$C97,"")</f>
        <v/>
      </c>
      <c r="AS97" s="26" t="str">
        <f>IF(ISNUMBER('Panel Spreadsheet'!AS35),'Average Interest by Type'!$C97,"")</f>
        <v/>
      </c>
      <c r="AT97" s="26" t="str">
        <f>IF(ISNUMBER('Panel Spreadsheet'!AT35),'Average Interest by Type'!$C97,"")</f>
        <v/>
      </c>
      <c r="AU97" s="26" t="str">
        <f>IF(ISNUMBER('Panel Spreadsheet'!AU35),'Average Interest by Type'!$C97,"")</f>
        <v/>
      </c>
      <c r="AV97" s="26" t="str">
        <f>IF(ISNUMBER('Panel Spreadsheet'!AV35),'Average Interest by Type'!$C97,"")</f>
        <v/>
      </c>
      <c r="AW97" s="26" t="str">
        <f>IF(ISNUMBER('Panel Spreadsheet'!AW35),'Average Interest by Type'!$C97,"")</f>
        <v/>
      </c>
      <c r="AX97" s="26" t="str">
        <f>IF(ISNUMBER('Panel Spreadsheet'!AX35),'Average Interest by Type'!$C97,"")</f>
        <v/>
      </c>
      <c r="AY97" s="26" t="str">
        <f>IF(ISNUMBER('Panel Spreadsheet'!AY35),'Average Interest by Type'!$C97,"")</f>
        <v/>
      </c>
      <c r="AZ97" s="26" t="str">
        <f>IF(ISNUMBER('Panel Spreadsheet'!AZ35),'Average Interest by Type'!$C97,"")</f>
        <v/>
      </c>
      <c r="BA97" s="26" t="str">
        <f>IF(ISNUMBER('Panel Spreadsheet'!BA35),'Average Interest by Type'!$C97,"")</f>
        <v/>
      </c>
      <c r="BB97" s="26" t="str">
        <f>IF(ISNUMBER('Panel Spreadsheet'!BB35),'Average Interest by Type'!$C97,"")</f>
        <v/>
      </c>
      <c r="BC97" s="26" t="str">
        <f>IF(ISNUMBER('Panel Spreadsheet'!BC35),'Average Interest by Type'!$C97,"")</f>
        <v/>
      </c>
      <c r="BD97" s="26" t="str">
        <f>IF(ISNUMBER('Panel Spreadsheet'!BD35),'Average Interest by Type'!$C97,"")</f>
        <v/>
      </c>
      <c r="BE97" s="26" t="str">
        <f>IF(ISNUMBER('Panel Spreadsheet'!BE35),'Average Interest by Type'!$C97,"")</f>
        <v/>
      </c>
      <c r="BF97" s="26" t="str">
        <f>IF(ISNUMBER('Panel Spreadsheet'!BF35),'Average Interest by Type'!$C97,"")</f>
        <v/>
      </c>
      <c r="BG97" s="26" t="str">
        <f>IF(ISNUMBER('Panel Spreadsheet'!BG35),'Average Interest by Type'!$C97,"")</f>
        <v/>
      </c>
      <c r="BH97" s="26" t="str">
        <f>IF(ISNUMBER('Panel Spreadsheet'!BH35),'Average Interest by Type'!$C97,"")</f>
        <v/>
      </c>
      <c r="BI97" s="26" t="str">
        <f>IF(ISNUMBER('Panel Spreadsheet'!BI35),'Average Interest by Type'!$C97,"")</f>
        <v/>
      </c>
      <c r="BJ97" s="26" t="str">
        <f>IF(ISNUMBER('Panel Spreadsheet'!BJ35),'Average Interest by Type'!$C97,"")</f>
        <v/>
      </c>
      <c r="BK97" s="26" t="str">
        <f>IF(ISNUMBER('Panel Spreadsheet'!BK35),'Average Interest by Type'!$C97,"")</f>
        <v/>
      </c>
      <c r="BL97" s="26" t="str">
        <f>IF(ISNUMBER('Panel Spreadsheet'!BL35),'Average Interest by Type'!$C97,"")</f>
        <v/>
      </c>
      <c r="BM97" s="26" t="str">
        <f>IF(ISNUMBER('Panel Spreadsheet'!BM35),'Average Interest by Type'!$C97,"")</f>
        <v/>
      </c>
    </row>
    <row r="98" spans="1:65" x14ac:dyDescent="0.35">
      <c r="A98" s="49" t="s">
        <v>17</v>
      </c>
      <c r="B98" s="49" t="s">
        <v>138</v>
      </c>
      <c r="C98" s="27">
        <v>4.5</v>
      </c>
      <c r="D98" s="22">
        <v>1944</v>
      </c>
      <c r="E98" s="115">
        <v>1944</v>
      </c>
      <c r="F98" s="26" t="str">
        <f>IF(ISNUMBER('Panel Spreadsheet'!F36),'Average Interest by Type'!$C98,"")</f>
        <v/>
      </c>
      <c r="G98" s="26" t="str">
        <f>IF(ISNUMBER('Panel Spreadsheet'!G36),'Average Interest by Type'!$C98,"")</f>
        <v/>
      </c>
      <c r="H98" s="26" t="str">
        <f>IF(ISNUMBER('Panel Spreadsheet'!H36),'Average Interest by Type'!$C98,"")</f>
        <v/>
      </c>
      <c r="I98" s="26" t="str">
        <f>IF(ISNUMBER('Panel Spreadsheet'!I36),'Average Interest by Type'!$C98,"")</f>
        <v/>
      </c>
      <c r="J98" s="26" t="str">
        <f>IF(ISNUMBER('Panel Spreadsheet'!J36),'Average Interest by Type'!$C98,"")</f>
        <v/>
      </c>
      <c r="K98" s="26" t="str">
        <f>IF(ISNUMBER('Panel Spreadsheet'!K36),'Average Interest by Type'!$C98,"")</f>
        <v/>
      </c>
      <c r="L98" s="26" t="str">
        <f>IF(ISNUMBER('Panel Spreadsheet'!L36),'Average Interest by Type'!$C98,"")</f>
        <v/>
      </c>
      <c r="M98" s="26" t="str">
        <f>IF(ISNUMBER('Panel Spreadsheet'!M36),'Average Interest by Type'!$C98,"")</f>
        <v/>
      </c>
      <c r="N98" s="26" t="str">
        <f>IF(ISNUMBER('Panel Spreadsheet'!N36),'Average Interest by Type'!$C98,"")</f>
        <v/>
      </c>
      <c r="O98" s="26" t="str">
        <f>IF(ISNUMBER('Panel Spreadsheet'!O36),'Average Interest by Type'!$C98,"")</f>
        <v/>
      </c>
      <c r="P98" s="26">
        <f>IF(ISNUMBER('Panel Spreadsheet'!P36),'Average Interest by Type'!$C98,"")</f>
        <v>4.5</v>
      </c>
      <c r="Q98" s="26">
        <f>IF(ISNUMBER('Panel Spreadsheet'!Q36),'Average Interest by Type'!$C98,"")</f>
        <v>4.5</v>
      </c>
      <c r="R98" s="26">
        <f>IF(ISNUMBER('Panel Spreadsheet'!R36),'Average Interest by Type'!$C98,"")</f>
        <v>4.5</v>
      </c>
      <c r="S98" s="26">
        <f>IF(ISNUMBER('Panel Spreadsheet'!S36),'Average Interest by Type'!$C98,"")</f>
        <v>4.5</v>
      </c>
      <c r="T98" s="26">
        <f>IF(ISNUMBER('Panel Spreadsheet'!T36),'Average Interest by Type'!$C98,"")</f>
        <v>4.5</v>
      </c>
      <c r="U98" s="26">
        <f>IF(ISNUMBER('Panel Spreadsheet'!U36),'Average Interest by Type'!$C98,"")</f>
        <v>4.5</v>
      </c>
      <c r="V98" s="26">
        <f>IF(ISNUMBER('Panel Spreadsheet'!V36),'Average Interest by Type'!$C98,"")</f>
        <v>4.5</v>
      </c>
      <c r="W98" s="26">
        <f>IF(ISNUMBER('Panel Spreadsheet'!W36),'Average Interest by Type'!$C98,"")</f>
        <v>4.5</v>
      </c>
      <c r="X98" s="26" t="str">
        <f>IF(ISNUMBER('Panel Spreadsheet'!X36),'Average Interest by Type'!$C98,"")</f>
        <v/>
      </c>
      <c r="Y98" s="26" t="str">
        <f>IF(ISNUMBER('Panel Spreadsheet'!Y36),'Average Interest by Type'!$C98,"")</f>
        <v/>
      </c>
      <c r="Z98" s="26" t="str">
        <f>IF(ISNUMBER('Panel Spreadsheet'!Z36),'Average Interest by Type'!$C98,"")</f>
        <v/>
      </c>
      <c r="AA98" s="26" t="str">
        <f>IF(ISNUMBER('Panel Spreadsheet'!AA36),'Average Interest by Type'!$C98,"")</f>
        <v/>
      </c>
      <c r="AB98" s="26" t="str">
        <f>IF(ISNUMBER('Panel Spreadsheet'!AB36),'Average Interest by Type'!$C98,"")</f>
        <v/>
      </c>
      <c r="AC98" s="26" t="str">
        <f>IF(ISNUMBER('Panel Spreadsheet'!AC36),'Average Interest by Type'!$C98,"")</f>
        <v/>
      </c>
      <c r="AD98" s="26" t="str">
        <f>IF(ISNUMBER('Panel Spreadsheet'!AD36),'Average Interest by Type'!$C98,"")</f>
        <v/>
      </c>
      <c r="AE98" s="26" t="str">
        <f>IF(ISNUMBER('Panel Spreadsheet'!AE36),'Average Interest by Type'!$C98,"")</f>
        <v/>
      </c>
      <c r="AF98" s="26" t="str">
        <f>IF(ISNUMBER('Panel Spreadsheet'!AF36),'Average Interest by Type'!$C98,"")</f>
        <v/>
      </c>
      <c r="AG98" s="26" t="str">
        <f>IF(ISNUMBER('Panel Spreadsheet'!AG36),'Average Interest by Type'!$C98,"")</f>
        <v/>
      </c>
      <c r="AH98" s="26" t="str">
        <f>IF(ISNUMBER('Panel Spreadsheet'!AH36),'Average Interest by Type'!$C98,"")</f>
        <v/>
      </c>
      <c r="AI98" s="26" t="str">
        <f>IF(ISNUMBER('Panel Spreadsheet'!AI36),'Average Interest by Type'!$C98,"")</f>
        <v/>
      </c>
      <c r="AJ98" s="26" t="str">
        <f>IF(ISNUMBER('Panel Spreadsheet'!AJ36),'Average Interest by Type'!$C98,"")</f>
        <v/>
      </c>
      <c r="AK98" s="26" t="str">
        <f>IF(ISNUMBER('Panel Spreadsheet'!AK36),'Average Interest by Type'!$C98,"")</f>
        <v/>
      </c>
      <c r="AL98" s="26" t="str">
        <f>IF(ISNUMBER('Panel Spreadsheet'!AL36),'Average Interest by Type'!$C98,"")</f>
        <v/>
      </c>
      <c r="AM98" s="26" t="str">
        <f>IF(ISNUMBER('Panel Spreadsheet'!AM36),'Average Interest by Type'!$C98,"")</f>
        <v/>
      </c>
      <c r="AN98" s="26" t="str">
        <f>IF(ISNUMBER('Panel Spreadsheet'!AN36),'Average Interest by Type'!$C98,"")</f>
        <v/>
      </c>
      <c r="AO98" s="26" t="str">
        <f>IF(ISNUMBER('Panel Spreadsheet'!AO36),'Average Interest by Type'!$C98,"")</f>
        <v/>
      </c>
      <c r="AP98" s="26" t="str">
        <f>IF(ISNUMBER('Panel Spreadsheet'!AP36),'Average Interest by Type'!$C98,"")</f>
        <v/>
      </c>
      <c r="AQ98" s="26" t="str">
        <f>IF(ISNUMBER('Panel Spreadsheet'!AQ36),'Average Interest by Type'!$C98,"")</f>
        <v/>
      </c>
      <c r="AR98" s="26" t="str">
        <f>IF(ISNUMBER('Panel Spreadsheet'!AR36),'Average Interest by Type'!$C98,"")</f>
        <v/>
      </c>
      <c r="AS98" s="26" t="str">
        <f>IF(ISNUMBER('Panel Spreadsheet'!AS36),'Average Interest by Type'!$C98,"")</f>
        <v/>
      </c>
      <c r="AT98" s="26" t="str">
        <f>IF(ISNUMBER('Panel Spreadsheet'!AT36),'Average Interest by Type'!$C98,"")</f>
        <v/>
      </c>
      <c r="AU98" s="26" t="str">
        <f>IF(ISNUMBER('Panel Spreadsheet'!AU36),'Average Interest by Type'!$C98,"")</f>
        <v/>
      </c>
      <c r="AV98" s="26" t="str">
        <f>IF(ISNUMBER('Panel Spreadsheet'!AV36),'Average Interest by Type'!$C98,"")</f>
        <v/>
      </c>
      <c r="AW98" s="26" t="str">
        <f>IF(ISNUMBER('Panel Spreadsheet'!AW36),'Average Interest by Type'!$C98,"")</f>
        <v/>
      </c>
      <c r="AX98" s="26" t="str">
        <f>IF(ISNUMBER('Panel Spreadsheet'!AX36),'Average Interest by Type'!$C98,"")</f>
        <v/>
      </c>
      <c r="AY98" s="26" t="str">
        <f>IF(ISNUMBER('Panel Spreadsheet'!AY36),'Average Interest by Type'!$C98,"")</f>
        <v/>
      </c>
      <c r="AZ98" s="26" t="str">
        <f>IF(ISNUMBER('Panel Spreadsheet'!AZ36),'Average Interest by Type'!$C98,"")</f>
        <v/>
      </c>
      <c r="BA98" s="26" t="str">
        <f>IF(ISNUMBER('Panel Spreadsheet'!BA36),'Average Interest by Type'!$C98,"")</f>
        <v/>
      </c>
      <c r="BB98" s="26" t="str">
        <f>IF(ISNUMBER('Panel Spreadsheet'!BB36),'Average Interest by Type'!$C98,"")</f>
        <v/>
      </c>
      <c r="BC98" s="26" t="str">
        <f>IF(ISNUMBER('Panel Spreadsheet'!BC36),'Average Interest by Type'!$C98,"")</f>
        <v/>
      </c>
      <c r="BD98" s="26" t="str">
        <f>IF(ISNUMBER('Panel Spreadsheet'!BD36),'Average Interest by Type'!$C98,"")</f>
        <v/>
      </c>
      <c r="BE98" s="26" t="str">
        <f>IF(ISNUMBER('Panel Spreadsheet'!BE36),'Average Interest by Type'!$C98,"")</f>
        <v/>
      </c>
      <c r="BF98" s="26" t="str">
        <f>IF(ISNUMBER('Panel Spreadsheet'!BF36),'Average Interest by Type'!$C98,"")</f>
        <v/>
      </c>
      <c r="BG98" s="26" t="str">
        <f>IF(ISNUMBER('Panel Spreadsheet'!BG36),'Average Interest by Type'!$C98,"")</f>
        <v/>
      </c>
      <c r="BH98" s="26" t="str">
        <f>IF(ISNUMBER('Panel Spreadsheet'!BH36),'Average Interest by Type'!$C98,"")</f>
        <v/>
      </c>
      <c r="BI98" s="26" t="str">
        <f>IF(ISNUMBER('Panel Spreadsheet'!BI36),'Average Interest by Type'!$C98,"")</f>
        <v/>
      </c>
      <c r="BJ98" s="26" t="str">
        <f>IF(ISNUMBER('Panel Spreadsheet'!BJ36),'Average Interest by Type'!$C98,"")</f>
        <v/>
      </c>
      <c r="BK98" s="26" t="str">
        <f>IF(ISNUMBER('Panel Spreadsheet'!BK36),'Average Interest by Type'!$C98,"")</f>
        <v/>
      </c>
      <c r="BL98" s="26" t="str">
        <f>IF(ISNUMBER('Panel Spreadsheet'!BL36),'Average Interest by Type'!$C98,"")</f>
        <v/>
      </c>
      <c r="BM98" s="26" t="str">
        <f>IF(ISNUMBER('Panel Spreadsheet'!BM36),'Average Interest by Type'!$C98,"")</f>
        <v/>
      </c>
    </row>
    <row r="99" spans="1:65" x14ac:dyDescent="0.35">
      <c r="A99" s="51" t="s">
        <v>17</v>
      </c>
      <c r="B99" s="49" t="s">
        <v>138</v>
      </c>
      <c r="C99" s="27">
        <v>4.5</v>
      </c>
      <c r="D99" s="22">
        <v>1945</v>
      </c>
      <c r="E99" s="115">
        <v>1945</v>
      </c>
      <c r="F99" s="26" t="str">
        <f>IF(ISNUMBER('Panel Spreadsheet'!F37),'Average Interest by Type'!$C99,"")</f>
        <v/>
      </c>
      <c r="G99" s="26" t="str">
        <f>IF(ISNUMBER('Panel Spreadsheet'!G37),'Average Interest by Type'!$C99,"")</f>
        <v/>
      </c>
      <c r="H99" s="26" t="str">
        <f>IF(ISNUMBER('Panel Spreadsheet'!H37),'Average Interest by Type'!$C99,"")</f>
        <v/>
      </c>
      <c r="I99" s="26" t="str">
        <f>IF(ISNUMBER('Panel Spreadsheet'!I37),'Average Interest by Type'!$C99,"")</f>
        <v/>
      </c>
      <c r="J99" s="26" t="str">
        <f>IF(ISNUMBER('Panel Spreadsheet'!J37),'Average Interest by Type'!$C99,"")</f>
        <v/>
      </c>
      <c r="K99" s="26" t="str">
        <f>IF(ISNUMBER('Panel Spreadsheet'!K37),'Average Interest by Type'!$C99,"")</f>
        <v/>
      </c>
      <c r="L99" s="26" t="str">
        <f>IF(ISNUMBER('Panel Spreadsheet'!L37),'Average Interest by Type'!$C99,"")</f>
        <v/>
      </c>
      <c r="M99" s="26" t="str">
        <f>IF(ISNUMBER('Panel Spreadsheet'!M37),'Average Interest by Type'!$C99,"")</f>
        <v/>
      </c>
      <c r="N99" s="26" t="str">
        <f>IF(ISNUMBER('Panel Spreadsheet'!N37),'Average Interest by Type'!$C99,"")</f>
        <v/>
      </c>
      <c r="O99" s="26" t="str">
        <f>IF(ISNUMBER('Panel Spreadsheet'!O37),'Average Interest by Type'!$C99,"")</f>
        <v/>
      </c>
      <c r="P99" s="26" t="str">
        <f>IF(ISNUMBER('Panel Spreadsheet'!P37),'Average Interest by Type'!$C99,"")</f>
        <v/>
      </c>
      <c r="Q99" s="26" t="str">
        <f>IF(ISNUMBER('Panel Spreadsheet'!Q37),'Average Interest by Type'!$C99,"")</f>
        <v/>
      </c>
      <c r="R99" s="26">
        <f>IF(ISNUMBER('Panel Spreadsheet'!R37),'Average Interest by Type'!$C99,"")</f>
        <v>4.5</v>
      </c>
      <c r="S99" s="26">
        <f>IF(ISNUMBER('Panel Spreadsheet'!S37),'Average Interest by Type'!$C99,"")</f>
        <v>4.5</v>
      </c>
      <c r="T99" s="26">
        <f>IF(ISNUMBER('Panel Spreadsheet'!T37),'Average Interest by Type'!$C99,"")</f>
        <v>4.5</v>
      </c>
      <c r="U99" s="26">
        <f>IF(ISNUMBER('Panel Spreadsheet'!U37),'Average Interest by Type'!$C99,"")</f>
        <v>4.5</v>
      </c>
      <c r="V99" s="26">
        <f>IF(ISNUMBER('Panel Spreadsheet'!V37),'Average Interest by Type'!$C99,"")</f>
        <v>4.5</v>
      </c>
      <c r="W99" s="26">
        <f>IF(ISNUMBER('Panel Spreadsheet'!W37),'Average Interest by Type'!$C99,"")</f>
        <v>4.5</v>
      </c>
      <c r="X99" s="26" t="str">
        <f>IF(ISNUMBER('Panel Spreadsheet'!X37),'Average Interest by Type'!$C99,"")</f>
        <v/>
      </c>
      <c r="Y99" s="26" t="str">
        <f>IF(ISNUMBER('Panel Spreadsheet'!Y37),'Average Interest by Type'!$C99,"")</f>
        <v/>
      </c>
      <c r="Z99" s="26" t="str">
        <f>IF(ISNUMBER('Panel Spreadsheet'!Z37),'Average Interest by Type'!$C99,"")</f>
        <v/>
      </c>
      <c r="AA99" s="26" t="str">
        <f>IF(ISNUMBER('Panel Spreadsheet'!AA37),'Average Interest by Type'!$C99,"")</f>
        <v/>
      </c>
      <c r="AB99" s="26" t="str">
        <f>IF(ISNUMBER('Panel Spreadsheet'!AB37),'Average Interest by Type'!$C99,"")</f>
        <v/>
      </c>
      <c r="AC99" s="26" t="str">
        <f>IF(ISNUMBER('Panel Spreadsheet'!AC37),'Average Interest by Type'!$C99,"")</f>
        <v/>
      </c>
      <c r="AD99" s="26" t="str">
        <f>IF(ISNUMBER('Panel Spreadsheet'!AD37),'Average Interest by Type'!$C99,"")</f>
        <v/>
      </c>
      <c r="AE99" s="26" t="str">
        <f>IF(ISNUMBER('Panel Spreadsheet'!AE37),'Average Interest by Type'!$C99,"")</f>
        <v/>
      </c>
      <c r="AF99" s="26" t="str">
        <f>IF(ISNUMBER('Panel Spreadsheet'!AF37),'Average Interest by Type'!$C99,"")</f>
        <v/>
      </c>
      <c r="AG99" s="26" t="str">
        <f>IF(ISNUMBER('Panel Spreadsheet'!AG37),'Average Interest by Type'!$C99,"")</f>
        <v/>
      </c>
      <c r="AH99" s="26" t="str">
        <f>IF(ISNUMBER('Panel Spreadsheet'!AH37),'Average Interest by Type'!$C99,"")</f>
        <v/>
      </c>
      <c r="AI99" s="26" t="str">
        <f>IF(ISNUMBER('Panel Spreadsheet'!AI37),'Average Interest by Type'!$C99,"")</f>
        <v/>
      </c>
      <c r="AJ99" s="26" t="str">
        <f>IF(ISNUMBER('Panel Spreadsheet'!AJ37),'Average Interest by Type'!$C99,"")</f>
        <v/>
      </c>
      <c r="AK99" s="26" t="str">
        <f>IF(ISNUMBER('Panel Spreadsheet'!AK37),'Average Interest by Type'!$C99,"")</f>
        <v/>
      </c>
      <c r="AL99" s="26" t="str">
        <f>IF(ISNUMBER('Panel Spreadsheet'!AL37),'Average Interest by Type'!$C99,"")</f>
        <v/>
      </c>
      <c r="AM99" s="26" t="str">
        <f>IF(ISNUMBER('Panel Spreadsheet'!AM37),'Average Interest by Type'!$C99,"")</f>
        <v/>
      </c>
      <c r="AN99" s="26" t="str">
        <f>IF(ISNUMBER('Panel Spreadsheet'!AN37),'Average Interest by Type'!$C99,"")</f>
        <v/>
      </c>
      <c r="AO99" s="26" t="str">
        <f>IF(ISNUMBER('Panel Spreadsheet'!AO37),'Average Interest by Type'!$C99,"")</f>
        <v/>
      </c>
      <c r="AP99" s="26" t="str">
        <f>IF(ISNUMBER('Panel Spreadsheet'!AP37),'Average Interest by Type'!$C99,"")</f>
        <v/>
      </c>
      <c r="AQ99" s="26" t="str">
        <f>IF(ISNUMBER('Panel Spreadsheet'!AQ37),'Average Interest by Type'!$C99,"")</f>
        <v/>
      </c>
      <c r="AR99" s="26" t="str">
        <f>IF(ISNUMBER('Panel Spreadsheet'!AR37),'Average Interest by Type'!$C99,"")</f>
        <v/>
      </c>
      <c r="AS99" s="26" t="str">
        <f>IF(ISNUMBER('Panel Spreadsheet'!AS37),'Average Interest by Type'!$C99,"")</f>
        <v/>
      </c>
      <c r="AT99" s="26" t="str">
        <f>IF(ISNUMBER('Panel Spreadsheet'!AT37),'Average Interest by Type'!$C99,"")</f>
        <v/>
      </c>
      <c r="AU99" s="26" t="str">
        <f>IF(ISNUMBER('Panel Spreadsheet'!AU37),'Average Interest by Type'!$C99,"")</f>
        <v/>
      </c>
      <c r="AV99" s="26" t="str">
        <f>IF(ISNUMBER('Panel Spreadsheet'!AV37),'Average Interest by Type'!$C99,"")</f>
        <v/>
      </c>
      <c r="AW99" s="26" t="str">
        <f>IF(ISNUMBER('Panel Spreadsheet'!AW37),'Average Interest by Type'!$C99,"")</f>
        <v/>
      </c>
      <c r="AX99" s="26" t="str">
        <f>IF(ISNUMBER('Panel Spreadsheet'!AX37),'Average Interest by Type'!$C99,"")</f>
        <v/>
      </c>
      <c r="AY99" s="26" t="str">
        <f>IF(ISNUMBER('Panel Spreadsheet'!AY37),'Average Interest by Type'!$C99,"")</f>
        <v/>
      </c>
      <c r="AZ99" s="26" t="str">
        <f>IF(ISNUMBER('Panel Spreadsheet'!AZ37),'Average Interest by Type'!$C99,"")</f>
        <v/>
      </c>
      <c r="BA99" s="26" t="str">
        <f>IF(ISNUMBER('Panel Spreadsheet'!BA37),'Average Interest by Type'!$C99,"")</f>
        <v/>
      </c>
      <c r="BB99" s="26" t="str">
        <f>IF(ISNUMBER('Panel Spreadsheet'!BB37),'Average Interest by Type'!$C99,"")</f>
        <v/>
      </c>
      <c r="BC99" s="26" t="str">
        <f>IF(ISNUMBER('Panel Spreadsheet'!BC37),'Average Interest by Type'!$C99,"")</f>
        <v/>
      </c>
      <c r="BD99" s="26" t="str">
        <f>IF(ISNUMBER('Panel Spreadsheet'!BD37),'Average Interest by Type'!$C99,"")</f>
        <v/>
      </c>
      <c r="BE99" s="26" t="str">
        <f>IF(ISNUMBER('Panel Spreadsheet'!BE37),'Average Interest by Type'!$C99,"")</f>
        <v/>
      </c>
      <c r="BF99" s="26" t="str">
        <f>IF(ISNUMBER('Panel Spreadsheet'!BF37),'Average Interest by Type'!$C99,"")</f>
        <v/>
      </c>
      <c r="BG99" s="26" t="str">
        <f>IF(ISNUMBER('Panel Spreadsheet'!BG37),'Average Interest by Type'!$C99,"")</f>
        <v/>
      </c>
      <c r="BH99" s="26" t="str">
        <f>IF(ISNUMBER('Panel Spreadsheet'!BH37),'Average Interest by Type'!$C99,"")</f>
        <v/>
      </c>
      <c r="BI99" s="26" t="str">
        <f>IF(ISNUMBER('Panel Spreadsheet'!BI37),'Average Interest by Type'!$C99,"")</f>
        <v/>
      </c>
      <c r="BJ99" s="26" t="str">
        <f>IF(ISNUMBER('Panel Spreadsheet'!BJ37),'Average Interest by Type'!$C99,"")</f>
        <v/>
      </c>
      <c r="BK99" s="26" t="str">
        <f>IF(ISNUMBER('Panel Spreadsheet'!BK37),'Average Interest by Type'!$C99,"")</f>
        <v/>
      </c>
      <c r="BL99" s="26" t="str">
        <f>IF(ISNUMBER('Panel Spreadsheet'!BL37),'Average Interest by Type'!$C99,"")</f>
        <v/>
      </c>
      <c r="BM99" s="26" t="str">
        <f>IF(ISNUMBER('Panel Spreadsheet'!BM37),'Average Interest by Type'!$C99,"")</f>
        <v/>
      </c>
    </row>
    <row r="100" spans="1:65" x14ac:dyDescent="0.35">
      <c r="A100" s="51" t="s">
        <v>17</v>
      </c>
      <c r="B100" s="49" t="s">
        <v>138</v>
      </c>
      <c r="C100" s="27">
        <v>4.5</v>
      </c>
      <c r="D100" s="22">
        <v>1947</v>
      </c>
      <c r="E100" s="115">
        <v>1947</v>
      </c>
      <c r="F100" s="26" t="str">
        <f>IF(ISNUMBER('Panel Spreadsheet'!F38),'Average Interest by Type'!$C100,"")</f>
        <v/>
      </c>
      <c r="G100" s="26" t="str">
        <f>IF(ISNUMBER('Panel Spreadsheet'!G38),'Average Interest by Type'!$C100,"")</f>
        <v/>
      </c>
      <c r="H100" s="26" t="str">
        <f>IF(ISNUMBER('Panel Spreadsheet'!H38),'Average Interest by Type'!$C100,"")</f>
        <v/>
      </c>
      <c r="I100" s="26" t="str">
        <f>IF(ISNUMBER('Panel Spreadsheet'!I38),'Average Interest by Type'!$C100,"")</f>
        <v/>
      </c>
      <c r="J100" s="26" t="str">
        <f>IF(ISNUMBER('Panel Spreadsheet'!J38),'Average Interest by Type'!$C100,"")</f>
        <v/>
      </c>
      <c r="K100" s="26" t="str">
        <f>IF(ISNUMBER('Panel Spreadsheet'!K38),'Average Interest by Type'!$C100,"")</f>
        <v/>
      </c>
      <c r="L100" s="26" t="str">
        <f>IF(ISNUMBER('Panel Spreadsheet'!L38),'Average Interest by Type'!$C100,"")</f>
        <v/>
      </c>
      <c r="M100" s="26" t="str">
        <f>IF(ISNUMBER('Panel Spreadsheet'!M38),'Average Interest by Type'!$C100,"")</f>
        <v/>
      </c>
      <c r="N100" s="26" t="str">
        <f>IF(ISNUMBER('Panel Spreadsheet'!N38),'Average Interest by Type'!$C100,"")</f>
        <v/>
      </c>
      <c r="O100" s="26" t="str">
        <f>IF(ISNUMBER('Panel Spreadsheet'!O38),'Average Interest by Type'!$C100,"")</f>
        <v/>
      </c>
      <c r="P100" s="26" t="str">
        <f>IF(ISNUMBER('Panel Spreadsheet'!P38),'Average Interest by Type'!$C100,"")</f>
        <v/>
      </c>
      <c r="Q100" s="26" t="str">
        <f>IF(ISNUMBER('Panel Spreadsheet'!Q38),'Average Interest by Type'!$C100,"")</f>
        <v/>
      </c>
      <c r="R100" s="26" t="str">
        <f>IF(ISNUMBER('Panel Spreadsheet'!R38),'Average Interest by Type'!$C100,"")</f>
        <v/>
      </c>
      <c r="S100" s="26" t="str">
        <f>IF(ISNUMBER('Panel Spreadsheet'!S38),'Average Interest by Type'!$C100,"")</f>
        <v/>
      </c>
      <c r="T100" s="26">
        <f>IF(ISNUMBER('Panel Spreadsheet'!T38),'Average Interest by Type'!$C100,"")</f>
        <v>4.5</v>
      </c>
      <c r="U100" s="26">
        <f>IF(ISNUMBER('Panel Spreadsheet'!U38),'Average Interest by Type'!$C100,"")</f>
        <v>4.5</v>
      </c>
      <c r="V100" s="26">
        <f>IF(ISNUMBER('Panel Spreadsheet'!V38),'Average Interest by Type'!$C100,"")</f>
        <v>4.5</v>
      </c>
      <c r="W100" s="26">
        <f>IF(ISNUMBER('Panel Spreadsheet'!W38),'Average Interest by Type'!$C100,"")</f>
        <v>4.5</v>
      </c>
      <c r="X100" s="26">
        <f>IF(ISNUMBER('Panel Spreadsheet'!X38),'Average Interest by Type'!$C100,"")</f>
        <v>4.5</v>
      </c>
      <c r="Y100" s="26">
        <f>IF(ISNUMBER('Panel Spreadsheet'!Y38),'Average Interest by Type'!$C100,"")</f>
        <v>4.5</v>
      </c>
      <c r="Z100" s="26">
        <f>IF(ISNUMBER('Panel Spreadsheet'!Z38),'Average Interest by Type'!$C100,"")</f>
        <v>4.5</v>
      </c>
      <c r="AA100" s="26">
        <f>IF(ISNUMBER('Panel Spreadsheet'!AA38),'Average Interest by Type'!$C100,"")</f>
        <v>4.5</v>
      </c>
      <c r="AB100" s="26">
        <f>IF(ISNUMBER('Panel Spreadsheet'!AB38),'Average Interest by Type'!$C100,"")</f>
        <v>4.5</v>
      </c>
      <c r="AC100" s="26">
        <f>IF(ISNUMBER('Panel Spreadsheet'!AC38),'Average Interest by Type'!$C100,"")</f>
        <v>4.5</v>
      </c>
      <c r="AD100" s="26">
        <f>IF(ISNUMBER('Panel Spreadsheet'!AD38),'Average Interest by Type'!$C100,"")</f>
        <v>4.5</v>
      </c>
      <c r="AE100" s="26">
        <f>IF(ISNUMBER('Panel Spreadsheet'!AE38),'Average Interest by Type'!$C100,"")</f>
        <v>4.5</v>
      </c>
      <c r="AF100" s="26">
        <f>IF(ISNUMBER('Panel Spreadsheet'!AF38),'Average Interest by Type'!$C100,"")</f>
        <v>4.5</v>
      </c>
      <c r="AG100" s="26">
        <f>IF(ISNUMBER('Panel Spreadsheet'!AG38),'Average Interest by Type'!$C100,"")</f>
        <v>4.5</v>
      </c>
      <c r="AH100" s="26">
        <f>IF(ISNUMBER('Panel Spreadsheet'!AH38),'Average Interest by Type'!$C100,"")</f>
        <v>4.5</v>
      </c>
      <c r="AI100" s="26">
        <f>IF(ISNUMBER('Panel Spreadsheet'!AI38),'Average Interest by Type'!$C100,"")</f>
        <v>4.5</v>
      </c>
      <c r="AJ100" s="26">
        <f>IF(ISNUMBER('Panel Spreadsheet'!AJ38),'Average Interest by Type'!$C100,"")</f>
        <v>4.5</v>
      </c>
      <c r="AK100" s="26">
        <f>IF(ISNUMBER('Panel Spreadsheet'!AK38),'Average Interest by Type'!$C100,"")</f>
        <v>4.5</v>
      </c>
      <c r="AL100" s="26">
        <f>IF(ISNUMBER('Panel Spreadsheet'!AL38),'Average Interest by Type'!$C100,"")</f>
        <v>4.5</v>
      </c>
      <c r="AM100" s="26">
        <f>IF(ISNUMBER('Panel Spreadsheet'!AM38),'Average Interest by Type'!$C100,"")</f>
        <v>4.5</v>
      </c>
      <c r="AN100" s="26" t="str">
        <f>IF(ISNUMBER('Panel Spreadsheet'!AN38),'Average Interest by Type'!$C100,"")</f>
        <v/>
      </c>
      <c r="AO100" s="26" t="str">
        <f>IF(ISNUMBER('Panel Spreadsheet'!AO38),'Average Interest by Type'!$C100,"")</f>
        <v/>
      </c>
      <c r="AP100" s="26" t="str">
        <f>IF(ISNUMBER('Panel Spreadsheet'!AP38),'Average Interest by Type'!$C100,"")</f>
        <v/>
      </c>
      <c r="AQ100" s="26" t="str">
        <f>IF(ISNUMBER('Panel Spreadsheet'!AQ38),'Average Interest by Type'!$C100,"")</f>
        <v/>
      </c>
      <c r="AR100" s="26" t="str">
        <f>IF(ISNUMBER('Panel Spreadsheet'!AR38),'Average Interest by Type'!$C100,"")</f>
        <v/>
      </c>
      <c r="AS100" s="26" t="str">
        <f>IF(ISNUMBER('Panel Spreadsheet'!AS38),'Average Interest by Type'!$C100,"")</f>
        <v/>
      </c>
      <c r="AT100" s="26" t="str">
        <f>IF(ISNUMBER('Panel Spreadsheet'!AT38),'Average Interest by Type'!$C100,"")</f>
        <v/>
      </c>
      <c r="AU100" s="26" t="str">
        <f>IF(ISNUMBER('Panel Spreadsheet'!AU38),'Average Interest by Type'!$C100,"")</f>
        <v/>
      </c>
      <c r="AV100" s="26" t="str">
        <f>IF(ISNUMBER('Panel Spreadsheet'!AV38),'Average Interest by Type'!$C100,"")</f>
        <v/>
      </c>
      <c r="AW100" s="26" t="str">
        <f>IF(ISNUMBER('Panel Spreadsheet'!AW38),'Average Interest by Type'!$C100,"")</f>
        <v/>
      </c>
      <c r="AX100" s="26" t="str">
        <f>IF(ISNUMBER('Panel Spreadsheet'!AX38),'Average Interest by Type'!$C100,"")</f>
        <v/>
      </c>
      <c r="AY100" s="26" t="str">
        <f>IF(ISNUMBER('Panel Spreadsheet'!AY38),'Average Interest by Type'!$C100,"")</f>
        <v/>
      </c>
      <c r="AZ100" s="26" t="str">
        <f>IF(ISNUMBER('Panel Spreadsheet'!AZ38),'Average Interest by Type'!$C100,"")</f>
        <v/>
      </c>
      <c r="BA100" s="26" t="str">
        <f>IF(ISNUMBER('Panel Spreadsheet'!BA38),'Average Interest by Type'!$C100,"")</f>
        <v/>
      </c>
      <c r="BB100" s="26" t="str">
        <f>IF(ISNUMBER('Panel Spreadsheet'!BB38),'Average Interest by Type'!$C100,"")</f>
        <v/>
      </c>
      <c r="BC100" s="26" t="str">
        <f>IF(ISNUMBER('Panel Spreadsheet'!BC38),'Average Interest by Type'!$C100,"")</f>
        <v/>
      </c>
      <c r="BD100" s="26" t="str">
        <f>IF(ISNUMBER('Panel Spreadsheet'!BD38),'Average Interest by Type'!$C100,"")</f>
        <v/>
      </c>
      <c r="BE100" s="26" t="str">
        <f>IF(ISNUMBER('Panel Spreadsheet'!BE38),'Average Interest by Type'!$C100,"")</f>
        <v/>
      </c>
      <c r="BF100" s="26" t="str">
        <f>IF(ISNUMBER('Panel Spreadsheet'!BF38),'Average Interest by Type'!$C100,"")</f>
        <v/>
      </c>
      <c r="BG100" s="26" t="str">
        <f>IF(ISNUMBER('Panel Spreadsheet'!BG38),'Average Interest by Type'!$C100,"")</f>
        <v/>
      </c>
      <c r="BH100" s="26" t="str">
        <f>IF(ISNUMBER('Panel Spreadsheet'!BH38),'Average Interest by Type'!$C100,"")</f>
        <v/>
      </c>
      <c r="BI100" s="26" t="str">
        <f>IF(ISNUMBER('Panel Spreadsheet'!BI38),'Average Interest by Type'!$C100,"")</f>
        <v/>
      </c>
      <c r="BJ100" s="26" t="str">
        <f>IF(ISNUMBER('Panel Spreadsheet'!BJ38),'Average Interest by Type'!$C100,"")</f>
        <v/>
      </c>
      <c r="BK100" s="26" t="str">
        <f>IF(ISNUMBER('Panel Spreadsheet'!BK38),'Average Interest by Type'!$C100,"")</f>
        <v/>
      </c>
      <c r="BL100" s="26" t="str">
        <f>IF(ISNUMBER('Panel Spreadsheet'!BL38),'Average Interest by Type'!$C100,"")</f>
        <v/>
      </c>
      <c r="BM100" s="26" t="str">
        <f>IF(ISNUMBER('Panel Spreadsheet'!BM38),'Average Interest by Type'!$C100,"")</f>
        <v/>
      </c>
    </row>
    <row r="101" spans="1:65" x14ac:dyDescent="0.35">
      <c r="A101" s="51" t="s">
        <v>63</v>
      </c>
      <c r="B101" s="49" t="s">
        <v>138</v>
      </c>
      <c r="C101" s="27">
        <v>4.5</v>
      </c>
      <c r="D101" s="26">
        <v>1965</v>
      </c>
      <c r="E101" s="26">
        <v>1970</v>
      </c>
      <c r="F101" s="26" t="str">
        <f>IF(ISNUMBER('Panel Spreadsheet'!F39),'Average Interest by Type'!$C101,"")</f>
        <v/>
      </c>
      <c r="G101" s="26" t="str">
        <f>IF(ISNUMBER('Panel Spreadsheet'!G39),'Average Interest by Type'!$C101,"")</f>
        <v/>
      </c>
      <c r="H101" s="26" t="str">
        <f>IF(ISNUMBER('Panel Spreadsheet'!H39),'Average Interest by Type'!$C101,"")</f>
        <v/>
      </c>
      <c r="I101" s="26" t="str">
        <f>IF(ISNUMBER('Panel Spreadsheet'!I39),'Average Interest by Type'!$C101,"")</f>
        <v/>
      </c>
      <c r="J101" s="26" t="str">
        <f>IF(ISNUMBER('Panel Spreadsheet'!J39),'Average Interest by Type'!$C101,"")</f>
        <v/>
      </c>
      <c r="K101" s="26" t="str">
        <f>IF(ISNUMBER('Panel Spreadsheet'!K39),'Average Interest by Type'!$C101,"")</f>
        <v/>
      </c>
      <c r="L101" s="26" t="str">
        <f>IF(ISNUMBER('Panel Spreadsheet'!L39),'Average Interest by Type'!$C101,"")</f>
        <v/>
      </c>
      <c r="M101" s="26" t="str">
        <f>IF(ISNUMBER('Panel Spreadsheet'!M39),'Average Interest by Type'!$C101,"")</f>
        <v/>
      </c>
      <c r="N101" s="26" t="str">
        <f>IF(ISNUMBER('Panel Spreadsheet'!N39),'Average Interest by Type'!$C101,"")</f>
        <v/>
      </c>
      <c r="O101" s="26" t="str">
        <f>IF(ISNUMBER('Panel Spreadsheet'!O39),'Average Interest by Type'!$C101,"")</f>
        <v/>
      </c>
      <c r="P101" s="26" t="str">
        <f>IF(ISNUMBER('Panel Spreadsheet'!P39),'Average Interest by Type'!$C101,"")</f>
        <v/>
      </c>
      <c r="Q101" s="26" t="str">
        <f>IF(ISNUMBER('Panel Spreadsheet'!Q39),'Average Interest by Type'!$C101,"")</f>
        <v/>
      </c>
      <c r="R101" s="26" t="str">
        <f>IF(ISNUMBER('Panel Spreadsheet'!R39),'Average Interest by Type'!$C101,"")</f>
        <v/>
      </c>
      <c r="S101" s="26" t="str">
        <f>IF(ISNUMBER('Panel Spreadsheet'!S39),'Average Interest by Type'!$C101,"")</f>
        <v/>
      </c>
      <c r="T101" s="26" t="str">
        <f>IF(ISNUMBER('Panel Spreadsheet'!T39),'Average Interest by Type'!$C101,"")</f>
        <v/>
      </c>
      <c r="U101" s="26" t="str">
        <f>IF(ISNUMBER('Panel Spreadsheet'!U39),'Average Interest by Type'!$C101,"")</f>
        <v/>
      </c>
      <c r="V101" s="26" t="str">
        <f>IF(ISNUMBER('Panel Spreadsheet'!V39),'Average Interest by Type'!$C101,"")</f>
        <v/>
      </c>
      <c r="W101" s="26" t="str">
        <f>IF(ISNUMBER('Panel Spreadsheet'!W39),'Average Interest by Type'!$C101,"")</f>
        <v/>
      </c>
      <c r="X101" s="26" t="str">
        <f>IF(ISNUMBER('Panel Spreadsheet'!X39),'Average Interest by Type'!$C101,"")</f>
        <v/>
      </c>
      <c r="Y101" s="26" t="str">
        <f>IF(ISNUMBER('Panel Spreadsheet'!Y39),'Average Interest by Type'!$C101,"")</f>
        <v/>
      </c>
      <c r="Z101" s="26" t="str">
        <f>IF(ISNUMBER('Panel Spreadsheet'!Z39),'Average Interest by Type'!$C101,"")</f>
        <v/>
      </c>
      <c r="AA101" s="26" t="str">
        <f>IF(ISNUMBER('Panel Spreadsheet'!AA39),'Average Interest by Type'!$C101,"")</f>
        <v/>
      </c>
      <c r="AB101" s="26" t="str">
        <f>IF(ISNUMBER('Panel Spreadsheet'!AB39),'Average Interest by Type'!$C101,"")</f>
        <v/>
      </c>
      <c r="AC101" s="26" t="str">
        <f>IF(ISNUMBER('Panel Spreadsheet'!AC39),'Average Interest by Type'!$C101,"")</f>
        <v/>
      </c>
      <c r="AD101" s="26" t="str">
        <f>IF(ISNUMBER('Panel Spreadsheet'!AD39),'Average Interest by Type'!$C101,"")</f>
        <v/>
      </c>
      <c r="AE101" s="26" t="str">
        <f>IF(ISNUMBER('Panel Spreadsheet'!AE39),'Average Interest by Type'!$C101,"")</f>
        <v/>
      </c>
      <c r="AF101" s="26" t="str">
        <f>IF(ISNUMBER('Panel Spreadsheet'!AF39),'Average Interest by Type'!$C101,"")</f>
        <v/>
      </c>
      <c r="AG101" s="26" t="str">
        <f>IF(ISNUMBER('Panel Spreadsheet'!AG39),'Average Interest by Type'!$C101,"")</f>
        <v/>
      </c>
      <c r="AH101" s="26" t="str">
        <f>IF(ISNUMBER('Panel Spreadsheet'!AH39),'Average Interest by Type'!$C101,"")</f>
        <v/>
      </c>
      <c r="AI101" s="26" t="str">
        <f>IF(ISNUMBER('Panel Spreadsheet'!AI39),'Average Interest by Type'!$C101,"")</f>
        <v/>
      </c>
      <c r="AJ101" s="26" t="str">
        <f>IF(ISNUMBER('Panel Spreadsheet'!AJ39),'Average Interest by Type'!$C101,"")</f>
        <v/>
      </c>
      <c r="AK101" s="26" t="str">
        <f>IF(ISNUMBER('Panel Spreadsheet'!AK39),'Average Interest by Type'!$C101,"")</f>
        <v/>
      </c>
      <c r="AL101" s="26" t="str">
        <f>IF(ISNUMBER('Panel Spreadsheet'!AL39),'Average Interest by Type'!$C101,"")</f>
        <v/>
      </c>
      <c r="AM101" s="26" t="str">
        <f>IF(ISNUMBER('Panel Spreadsheet'!AM39),'Average Interest by Type'!$C101,"")</f>
        <v/>
      </c>
      <c r="AN101" s="26" t="str">
        <f>IF(ISNUMBER('Panel Spreadsheet'!AN39),'Average Interest by Type'!$C101,"")</f>
        <v/>
      </c>
      <c r="AO101" s="26" t="str">
        <f>IF(ISNUMBER('Panel Spreadsheet'!AO39),'Average Interest by Type'!$C101,"")</f>
        <v/>
      </c>
      <c r="AP101" s="26" t="str">
        <f>IF(ISNUMBER('Panel Spreadsheet'!AP39),'Average Interest by Type'!$C101,"")</f>
        <v/>
      </c>
      <c r="AQ101" s="26" t="str">
        <f>IF(ISNUMBER('Panel Spreadsheet'!AQ39),'Average Interest by Type'!$C101,"")</f>
        <v/>
      </c>
      <c r="AR101" s="26" t="str">
        <f>IF(ISNUMBER('Panel Spreadsheet'!AR39),'Average Interest by Type'!$C101,"")</f>
        <v/>
      </c>
      <c r="AS101" s="26">
        <f>IF(ISNUMBER('Panel Spreadsheet'!AS39),'Average Interest by Type'!$C101,"")</f>
        <v>4.5</v>
      </c>
      <c r="AT101" s="26">
        <f>IF(ISNUMBER('Panel Spreadsheet'!AT39),'Average Interest by Type'!$C101,"")</f>
        <v>4.5</v>
      </c>
      <c r="AU101" s="26">
        <f>IF(ISNUMBER('Panel Spreadsheet'!AU39),'Average Interest by Type'!$C101,"")</f>
        <v>4.5</v>
      </c>
      <c r="AV101" s="26">
        <f>IF(ISNUMBER('Panel Spreadsheet'!AV39),'Average Interest by Type'!$C101,"")</f>
        <v>4.5</v>
      </c>
      <c r="AW101" s="26">
        <f>IF(ISNUMBER('Panel Spreadsheet'!AW39),'Average Interest by Type'!$C101,"")</f>
        <v>4.5</v>
      </c>
      <c r="AX101" s="26">
        <f>IF(ISNUMBER('Panel Spreadsheet'!AX39),'Average Interest by Type'!$C101,"")</f>
        <v>4.5</v>
      </c>
      <c r="AY101" s="26">
        <f>IF(ISNUMBER('Panel Spreadsheet'!AY39),'Average Interest by Type'!$C101,"")</f>
        <v>4.5</v>
      </c>
      <c r="AZ101" s="26">
        <f>IF(ISNUMBER('Panel Spreadsheet'!AZ39),'Average Interest by Type'!$C101,"")</f>
        <v>4.5</v>
      </c>
      <c r="BA101" s="26">
        <f>IF(ISNUMBER('Panel Spreadsheet'!BA39),'Average Interest by Type'!$C101,"")</f>
        <v>4.5</v>
      </c>
      <c r="BB101" s="26">
        <f>IF(ISNUMBER('Panel Spreadsheet'!BB39),'Average Interest by Type'!$C101,"")</f>
        <v>4.5</v>
      </c>
      <c r="BC101" s="26">
        <f>IF(ISNUMBER('Panel Spreadsheet'!BC39),'Average Interest by Type'!$C101,"")</f>
        <v>4.5</v>
      </c>
      <c r="BD101" s="26">
        <f>IF(ISNUMBER('Panel Spreadsheet'!BD39),'Average Interest by Type'!$C101,"")</f>
        <v>4.5</v>
      </c>
      <c r="BE101" s="26">
        <f>IF(ISNUMBER('Panel Spreadsheet'!BE39),'Average Interest by Type'!$C101,"")</f>
        <v>4.5</v>
      </c>
      <c r="BF101" s="26">
        <f>IF(ISNUMBER('Panel Spreadsheet'!BF39),'Average Interest by Type'!$C101,"")</f>
        <v>4.5</v>
      </c>
      <c r="BG101" s="26">
        <f>IF(ISNUMBER('Panel Spreadsheet'!BG39),'Average Interest by Type'!$C101,"")</f>
        <v>4.5</v>
      </c>
      <c r="BH101" s="26">
        <f>IF(ISNUMBER('Panel Spreadsheet'!BH39),'Average Interest by Type'!$C101,"")</f>
        <v>4.5</v>
      </c>
      <c r="BI101" s="26">
        <f>IF(ISNUMBER('Panel Spreadsheet'!BI39),'Average Interest by Type'!$C101,"")</f>
        <v>4.5</v>
      </c>
      <c r="BJ101" s="26" t="str">
        <f>IF(ISNUMBER('Panel Spreadsheet'!BJ39),'Average Interest by Type'!$C101,"")</f>
        <v/>
      </c>
      <c r="BK101" s="26" t="str">
        <f>IF(ISNUMBER('Panel Spreadsheet'!BK39),'Average Interest by Type'!$C101,"")</f>
        <v/>
      </c>
      <c r="BL101" s="26" t="str">
        <f>IF(ISNUMBER('Panel Spreadsheet'!BL39),'Average Interest by Type'!$C101,"")</f>
        <v/>
      </c>
      <c r="BM101" s="26" t="str">
        <f>IF(ISNUMBER('Panel Spreadsheet'!BM39),'Average Interest by Type'!$C101,"")</f>
        <v/>
      </c>
    </row>
    <row r="102" spans="1:65" x14ac:dyDescent="0.35">
      <c r="A102" s="49" t="s">
        <v>40</v>
      </c>
      <c r="B102" s="49" t="s">
        <v>138</v>
      </c>
      <c r="C102" s="27">
        <v>4.5</v>
      </c>
      <c r="D102" s="22">
        <v>1939</v>
      </c>
      <c r="E102" s="22">
        <v>1973</v>
      </c>
      <c r="F102" s="26" t="str">
        <f>IF(ISNUMBER('Panel Spreadsheet'!F40),'Average Interest by Type'!$C102,"")</f>
        <v/>
      </c>
      <c r="G102" s="26" t="str">
        <f>IF(ISNUMBER('Panel Spreadsheet'!G40),'Average Interest by Type'!$C102,"")</f>
        <v/>
      </c>
      <c r="H102" s="26" t="str">
        <f>IF(ISNUMBER('Panel Spreadsheet'!H40),'Average Interest by Type'!$C102,"")</f>
        <v/>
      </c>
      <c r="I102" s="26" t="str">
        <f>IF(ISNUMBER('Panel Spreadsheet'!I40),'Average Interest by Type'!$C102,"")</f>
        <v/>
      </c>
      <c r="J102" s="26" t="str">
        <f>IF(ISNUMBER('Panel Spreadsheet'!J40),'Average Interest by Type'!$C102,"")</f>
        <v/>
      </c>
      <c r="K102" s="26" t="str">
        <f>IF(ISNUMBER('Panel Spreadsheet'!K40),'Average Interest by Type'!$C102,"")</f>
        <v/>
      </c>
      <c r="L102" s="26" t="str">
        <f>IF(ISNUMBER('Panel Spreadsheet'!L40),'Average Interest by Type'!$C102,"")</f>
        <v/>
      </c>
      <c r="M102" s="26" t="str">
        <f>IF(ISNUMBER('Panel Spreadsheet'!M40),'Average Interest by Type'!$C102,"")</f>
        <v/>
      </c>
      <c r="N102" s="26" t="str">
        <f>IF(ISNUMBER('Panel Spreadsheet'!N40),'Average Interest by Type'!$C102,"")</f>
        <v/>
      </c>
      <c r="O102" s="26" t="str">
        <f>IF(ISNUMBER('Panel Spreadsheet'!O40),'Average Interest by Type'!$C102,"")</f>
        <v/>
      </c>
      <c r="P102" s="26" t="str">
        <f>IF(ISNUMBER('Panel Spreadsheet'!P40),'Average Interest by Type'!$C102,"")</f>
        <v/>
      </c>
      <c r="Q102" s="26" t="str">
        <f>IF(ISNUMBER('Panel Spreadsheet'!Q40),'Average Interest by Type'!$C102,"")</f>
        <v/>
      </c>
      <c r="R102" s="26" t="str">
        <f>IF(ISNUMBER('Panel Spreadsheet'!R40),'Average Interest by Type'!$C102,"")</f>
        <v/>
      </c>
      <c r="S102" s="26" t="str">
        <f>IF(ISNUMBER('Panel Spreadsheet'!S40),'Average Interest by Type'!$C102,"")</f>
        <v/>
      </c>
      <c r="T102" s="26">
        <f>IF(ISNUMBER('Panel Spreadsheet'!T40),'Average Interest by Type'!$C102,"")</f>
        <v>4.5</v>
      </c>
      <c r="U102" s="26">
        <f>IF(ISNUMBER('Panel Spreadsheet'!U40),'Average Interest by Type'!$C102,"")</f>
        <v>4.5</v>
      </c>
      <c r="V102" s="26">
        <f>IF(ISNUMBER('Panel Spreadsheet'!V40),'Average Interest by Type'!$C102,"")</f>
        <v>4.5</v>
      </c>
      <c r="W102" s="26">
        <f>IF(ISNUMBER('Panel Spreadsheet'!W40),'Average Interest by Type'!$C102,"")</f>
        <v>4.5</v>
      </c>
      <c r="X102" s="26">
        <f>IF(ISNUMBER('Panel Spreadsheet'!X40),'Average Interest by Type'!$C102,"")</f>
        <v>4.5</v>
      </c>
      <c r="Y102" s="26">
        <f>IF(ISNUMBER('Panel Spreadsheet'!Y40),'Average Interest by Type'!$C102,"")</f>
        <v>4.5</v>
      </c>
      <c r="Z102" s="26">
        <f>IF(ISNUMBER('Panel Spreadsheet'!Z40),'Average Interest by Type'!$C102,"")</f>
        <v>4.5</v>
      </c>
      <c r="AA102" s="26">
        <f>IF(ISNUMBER('Panel Spreadsheet'!AA40),'Average Interest by Type'!$C102,"")</f>
        <v>4.5</v>
      </c>
      <c r="AB102" s="26">
        <f>IF(ISNUMBER('Panel Spreadsheet'!AB40),'Average Interest by Type'!$C102,"")</f>
        <v>4.5</v>
      </c>
      <c r="AC102" s="26">
        <f>IF(ISNUMBER('Panel Spreadsheet'!AC40),'Average Interest by Type'!$C102,"")</f>
        <v>4.5</v>
      </c>
      <c r="AD102" s="26">
        <f>IF(ISNUMBER('Panel Spreadsheet'!AD40),'Average Interest by Type'!$C102,"")</f>
        <v>4.5</v>
      </c>
      <c r="AE102" s="26">
        <f>IF(ISNUMBER('Panel Spreadsheet'!AE40),'Average Interest by Type'!$C102,"")</f>
        <v>4.5</v>
      </c>
      <c r="AF102" s="26">
        <f>IF(ISNUMBER('Panel Spreadsheet'!AF40),'Average Interest by Type'!$C102,"")</f>
        <v>4.5</v>
      </c>
      <c r="AG102" s="26">
        <f>IF(ISNUMBER('Panel Spreadsheet'!AG40),'Average Interest by Type'!$C102,"")</f>
        <v>4.5</v>
      </c>
      <c r="AH102" s="26">
        <f>IF(ISNUMBER('Panel Spreadsheet'!AH40),'Average Interest by Type'!$C102,"")</f>
        <v>4.5</v>
      </c>
      <c r="AI102" s="26">
        <f>IF(ISNUMBER('Panel Spreadsheet'!AI40),'Average Interest by Type'!$C102,"")</f>
        <v>4.5</v>
      </c>
      <c r="AJ102" s="26">
        <f>IF(ISNUMBER('Panel Spreadsheet'!AJ40),'Average Interest by Type'!$C102,"")</f>
        <v>4.5</v>
      </c>
      <c r="AK102" s="26">
        <f>IF(ISNUMBER('Panel Spreadsheet'!AK40),'Average Interest by Type'!$C102,"")</f>
        <v>4.5</v>
      </c>
      <c r="AL102" s="26">
        <f>IF(ISNUMBER('Panel Spreadsheet'!AL40),'Average Interest by Type'!$C102,"")</f>
        <v>4.5</v>
      </c>
      <c r="AM102" s="26">
        <f>IF(ISNUMBER('Panel Spreadsheet'!AM40),'Average Interest by Type'!$C102,"")</f>
        <v>4.5</v>
      </c>
      <c r="AN102" s="26">
        <f>IF(ISNUMBER('Panel Spreadsheet'!AN40),'Average Interest by Type'!$C102,"")</f>
        <v>4.5</v>
      </c>
      <c r="AO102" s="26">
        <f>IF(ISNUMBER('Panel Spreadsheet'!AO40),'Average Interest by Type'!$C102,"")</f>
        <v>4.5</v>
      </c>
      <c r="AP102" s="26">
        <f>IF(ISNUMBER('Panel Spreadsheet'!AP40),'Average Interest by Type'!$C102,"")</f>
        <v>4.5</v>
      </c>
      <c r="AQ102" s="26">
        <f>IF(ISNUMBER('Panel Spreadsheet'!AQ40),'Average Interest by Type'!$C102,"")</f>
        <v>4.5</v>
      </c>
      <c r="AR102" s="26">
        <f>IF(ISNUMBER('Panel Spreadsheet'!AR40),'Average Interest by Type'!$C102,"")</f>
        <v>4.5</v>
      </c>
      <c r="AS102" s="26" t="str">
        <f>IF(ISNUMBER('Panel Spreadsheet'!AS40),'Average Interest by Type'!$C102,"")</f>
        <v/>
      </c>
      <c r="AT102" s="26" t="str">
        <f>IF(ISNUMBER('Panel Spreadsheet'!AT40),'Average Interest by Type'!$C102,"")</f>
        <v/>
      </c>
      <c r="AU102" s="26" t="str">
        <f>IF(ISNUMBER('Panel Spreadsheet'!AU40),'Average Interest by Type'!$C102,"")</f>
        <v/>
      </c>
      <c r="AV102" s="26" t="str">
        <f>IF(ISNUMBER('Panel Spreadsheet'!AV40),'Average Interest by Type'!$C102,"")</f>
        <v/>
      </c>
      <c r="AW102" s="26" t="str">
        <f>IF(ISNUMBER('Panel Spreadsheet'!AW40),'Average Interest by Type'!$C102,"")</f>
        <v/>
      </c>
      <c r="AX102" s="26" t="str">
        <f>IF(ISNUMBER('Panel Spreadsheet'!AX40),'Average Interest by Type'!$C102,"")</f>
        <v/>
      </c>
      <c r="AY102" s="26" t="str">
        <f>IF(ISNUMBER('Panel Spreadsheet'!AY40),'Average Interest by Type'!$C102,"")</f>
        <v/>
      </c>
      <c r="AZ102" s="26" t="str">
        <f>IF(ISNUMBER('Panel Spreadsheet'!AZ40),'Average Interest by Type'!$C102,"")</f>
        <v/>
      </c>
      <c r="BA102" s="26" t="str">
        <f>IF(ISNUMBER('Panel Spreadsheet'!BA40),'Average Interest by Type'!$C102,"")</f>
        <v/>
      </c>
      <c r="BB102" s="26" t="str">
        <f>IF(ISNUMBER('Panel Spreadsheet'!BB40),'Average Interest by Type'!$C102,"")</f>
        <v/>
      </c>
      <c r="BC102" s="26" t="str">
        <f>IF(ISNUMBER('Panel Spreadsheet'!BC40),'Average Interest by Type'!$C102,"")</f>
        <v/>
      </c>
      <c r="BD102" s="26" t="str">
        <f>IF(ISNUMBER('Panel Spreadsheet'!BD40),'Average Interest by Type'!$C102,"")</f>
        <v/>
      </c>
      <c r="BE102" s="26" t="str">
        <f>IF(ISNUMBER('Panel Spreadsheet'!BE40),'Average Interest by Type'!$C102,"")</f>
        <v/>
      </c>
      <c r="BF102" s="26" t="str">
        <f>IF(ISNUMBER('Panel Spreadsheet'!BF40),'Average Interest by Type'!$C102,"")</f>
        <v/>
      </c>
      <c r="BG102" s="26" t="str">
        <f>IF(ISNUMBER('Panel Spreadsheet'!BG40),'Average Interest by Type'!$C102,"")</f>
        <v/>
      </c>
      <c r="BH102" s="26" t="str">
        <f>IF(ISNUMBER('Panel Spreadsheet'!BH40),'Average Interest by Type'!$C102,"")</f>
        <v/>
      </c>
      <c r="BI102" s="26" t="str">
        <f>IF(ISNUMBER('Panel Spreadsheet'!BI40),'Average Interest by Type'!$C102,"")</f>
        <v/>
      </c>
      <c r="BJ102" s="26" t="str">
        <f>IF(ISNUMBER('Panel Spreadsheet'!BJ40),'Average Interest by Type'!$C102,"")</f>
        <v/>
      </c>
      <c r="BK102" s="26" t="str">
        <f>IF(ISNUMBER('Panel Spreadsheet'!BK40),'Average Interest by Type'!$C102,"")</f>
        <v/>
      </c>
      <c r="BL102" s="26" t="str">
        <f>IF(ISNUMBER('Panel Spreadsheet'!BL40),'Average Interest by Type'!$C102,"")</f>
        <v/>
      </c>
      <c r="BM102" s="26" t="str">
        <f>IF(ISNUMBER('Panel Spreadsheet'!BM40),'Average Interest by Type'!$C102,"")</f>
        <v/>
      </c>
    </row>
    <row r="103" spans="1:65" x14ac:dyDescent="0.35">
      <c r="A103" s="51" t="s">
        <v>35</v>
      </c>
      <c r="B103" s="49" t="s">
        <v>138</v>
      </c>
      <c r="C103" s="27">
        <v>4.75</v>
      </c>
      <c r="D103" s="22">
        <v>1940</v>
      </c>
      <c r="E103" s="26">
        <v>1960</v>
      </c>
      <c r="F103" s="26" t="str">
        <f>IF(ISNUMBER('Panel Spreadsheet'!F41),'Average Interest by Type'!$C103,"")</f>
        <v/>
      </c>
      <c r="G103" s="26" t="str">
        <f>IF(ISNUMBER('Panel Spreadsheet'!G41),'Average Interest by Type'!$C103,"")</f>
        <v/>
      </c>
      <c r="H103" s="26" t="str">
        <f>IF(ISNUMBER('Panel Spreadsheet'!H41),'Average Interest by Type'!$C103,"")</f>
        <v/>
      </c>
      <c r="I103" s="26" t="str">
        <f>IF(ISNUMBER('Panel Spreadsheet'!I41),'Average Interest by Type'!$C103,"")</f>
        <v/>
      </c>
      <c r="J103" s="26" t="str">
        <f>IF(ISNUMBER('Panel Spreadsheet'!J41),'Average Interest by Type'!$C103,"")</f>
        <v/>
      </c>
      <c r="K103" s="26" t="str">
        <f>IF(ISNUMBER('Panel Spreadsheet'!K41),'Average Interest by Type'!$C103,"")</f>
        <v/>
      </c>
      <c r="L103" s="26" t="str">
        <f>IF(ISNUMBER('Panel Spreadsheet'!L41),'Average Interest by Type'!$C103,"")</f>
        <v/>
      </c>
      <c r="M103" s="26" t="str">
        <f>IF(ISNUMBER('Panel Spreadsheet'!M41),'Average Interest by Type'!$C103,"")</f>
        <v/>
      </c>
      <c r="N103" s="26" t="str">
        <f>IF(ISNUMBER('Panel Spreadsheet'!N41),'Average Interest by Type'!$C103,"")</f>
        <v/>
      </c>
      <c r="O103" s="26" t="str">
        <f>IF(ISNUMBER('Panel Spreadsheet'!O41),'Average Interest by Type'!$C103,"")</f>
        <v/>
      </c>
      <c r="P103" s="26" t="str">
        <f>IF(ISNUMBER('Panel Spreadsheet'!P41),'Average Interest by Type'!$C103,"")</f>
        <v/>
      </c>
      <c r="Q103" s="26" t="str">
        <f>IF(ISNUMBER('Panel Spreadsheet'!Q41),'Average Interest by Type'!$C103,"")</f>
        <v/>
      </c>
      <c r="R103" s="26" t="str">
        <f>IF(ISNUMBER('Panel Spreadsheet'!R41),'Average Interest by Type'!$C103,"")</f>
        <v/>
      </c>
      <c r="S103" s="26" t="str">
        <f>IF(ISNUMBER('Panel Spreadsheet'!S41),'Average Interest by Type'!$C103,"")</f>
        <v/>
      </c>
      <c r="T103" s="26">
        <f>IF(ISNUMBER('Panel Spreadsheet'!T41),'Average Interest by Type'!$C103,"")</f>
        <v>4.75</v>
      </c>
      <c r="U103" s="26">
        <f>IF(ISNUMBER('Panel Spreadsheet'!U41),'Average Interest by Type'!$C103,"")</f>
        <v>4.75</v>
      </c>
      <c r="V103" s="26">
        <f>IF(ISNUMBER('Panel Spreadsheet'!V41),'Average Interest by Type'!$C103,"")</f>
        <v>4.75</v>
      </c>
      <c r="W103" s="26">
        <f>IF(ISNUMBER('Panel Spreadsheet'!W41),'Average Interest by Type'!$C103,"")</f>
        <v>4.75</v>
      </c>
      <c r="X103" s="26">
        <f>IF(ISNUMBER('Panel Spreadsheet'!X41),'Average Interest by Type'!$C103,"")</f>
        <v>4.75</v>
      </c>
      <c r="Y103" s="26" t="str">
        <f>IF(ISNUMBER('Panel Spreadsheet'!Y41),'Average Interest by Type'!$C103,"")</f>
        <v/>
      </c>
      <c r="Z103" s="26" t="str">
        <f>IF(ISNUMBER('Panel Spreadsheet'!Z41),'Average Interest by Type'!$C103,"")</f>
        <v/>
      </c>
      <c r="AA103" s="26" t="str">
        <f>IF(ISNUMBER('Panel Spreadsheet'!AA41),'Average Interest by Type'!$C103,"")</f>
        <v/>
      </c>
      <c r="AB103" s="26" t="str">
        <f>IF(ISNUMBER('Panel Spreadsheet'!AB41),'Average Interest by Type'!$C103,"")</f>
        <v/>
      </c>
      <c r="AC103" s="26" t="str">
        <f>IF(ISNUMBER('Panel Spreadsheet'!AC41),'Average Interest by Type'!$C103,"")</f>
        <v/>
      </c>
      <c r="AD103" s="26" t="str">
        <f>IF(ISNUMBER('Panel Spreadsheet'!AD41),'Average Interest by Type'!$C103,"")</f>
        <v/>
      </c>
      <c r="AE103" s="26" t="str">
        <f>IF(ISNUMBER('Panel Spreadsheet'!AE41),'Average Interest by Type'!$C103,"")</f>
        <v/>
      </c>
      <c r="AF103" s="26" t="str">
        <f>IF(ISNUMBER('Panel Spreadsheet'!AF41),'Average Interest by Type'!$C103,"")</f>
        <v/>
      </c>
      <c r="AG103" s="26" t="str">
        <f>IF(ISNUMBER('Panel Spreadsheet'!AG41),'Average Interest by Type'!$C103,"")</f>
        <v/>
      </c>
      <c r="AH103" s="26" t="str">
        <f>IF(ISNUMBER('Panel Spreadsheet'!AH41),'Average Interest by Type'!$C103,"")</f>
        <v/>
      </c>
      <c r="AI103" s="26" t="str">
        <f>IF(ISNUMBER('Panel Spreadsheet'!AI41),'Average Interest by Type'!$C103,"")</f>
        <v/>
      </c>
      <c r="AJ103" s="26" t="str">
        <f>IF(ISNUMBER('Panel Spreadsheet'!AJ41),'Average Interest by Type'!$C103,"")</f>
        <v/>
      </c>
      <c r="AK103" s="26" t="str">
        <f>IF(ISNUMBER('Panel Spreadsheet'!AK41),'Average Interest by Type'!$C103,"")</f>
        <v/>
      </c>
      <c r="AL103" s="26" t="str">
        <f>IF(ISNUMBER('Panel Spreadsheet'!AL41),'Average Interest by Type'!$C103,"")</f>
        <v/>
      </c>
      <c r="AM103" s="26" t="str">
        <f>IF(ISNUMBER('Panel Spreadsheet'!AM41),'Average Interest by Type'!$C103,"")</f>
        <v/>
      </c>
      <c r="AN103" s="26" t="str">
        <f>IF(ISNUMBER('Panel Spreadsheet'!AN41),'Average Interest by Type'!$C103,"")</f>
        <v/>
      </c>
      <c r="AO103" s="26" t="str">
        <f>IF(ISNUMBER('Panel Spreadsheet'!AO41),'Average Interest by Type'!$C103,"")</f>
        <v/>
      </c>
      <c r="AP103" s="26" t="str">
        <f>IF(ISNUMBER('Panel Spreadsheet'!AP41),'Average Interest by Type'!$C103,"")</f>
        <v/>
      </c>
      <c r="AQ103" s="26" t="str">
        <f>IF(ISNUMBER('Panel Spreadsheet'!AQ41),'Average Interest by Type'!$C103,"")</f>
        <v/>
      </c>
      <c r="AR103" s="26" t="str">
        <f>IF(ISNUMBER('Panel Spreadsheet'!AR41),'Average Interest by Type'!$C103,"")</f>
        <v/>
      </c>
      <c r="AS103" s="26" t="str">
        <f>IF(ISNUMBER('Panel Spreadsheet'!AS41),'Average Interest by Type'!$C103,"")</f>
        <v/>
      </c>
      <c r="AT103" s="26" t="str">
        <f>IF(ISNUMBER('Panel Spreadsheet'!AT41),'Average Interest by Type'!$C103,"")</f>
        <v/>
      </c>
      <c r="AU103" s="26" t="str">
        <f>IF(ISNUMBER('Panel Spreadsheet'!AU41),'Average Interest by Type'!$C103,"")</f>
        <v/>
      </c>
      <c r="AV103" s="26" t="str">
        <f>IF(ISNUMBER('Panel Spreadsheet'!AV41),'Average Interest by Type'!$C103,"")</f>
        <v/>
      </c>
      <c r="AW103" s="26" t="str">
        <f>IF(ISNUMBER('Panel Spreadsheet'!AW41),'Average Interest by Type'!$C103,"")</f>
        <v/>
      </c>
      <c r="AX103" s="26" t="str">
        <f>IF(ISNUMBER('Panel Spreadsheet'!AX41),'Average Interest by Type'!$C103,"")</f>
        <v/>
      </c>
      <c r="AY103" s="26" t="str">
        <f>IF(ISNUMBER('Panel Spreadsheet'!AY41),'Average Interest by Type'!$C103,"")</f>
        <v/>
      </c>
      <c r="AZ103" s="26" t="str">
        <f>IF(ISNUMBER('Panel Spreadsheet'!AZ41),'Average Interest by Type'!$C103,"")</f>
        <v/>
      </c>
      <c r="BA103" s="26" t="str">
        <f>IF(ISNUMBER('Panel Spreadsheet'!BA41),'Average Interest by Type'!$C103,"")</f>
        <v/>
      </c>
      <c r="BB103" s="26" t="str">
        <f>IF(ISNUMBER('Panel Spreadsheet'!BB41),'Average Interest by Type'!$C103,"")</f>
        <v/>
      </c>
      <c r="BC103" s="26" t="str">
        <f>IF(ISNUMBER('Panel Spreadsheet'!BC41),'Average Interest by Type'!$C103,"")</f>
        <v/>
      </c>
      <c r="BD103" s="26" t="str">
        <f>IF(ISNUMBER('Panel Spreadsheet'!BD41),'Average Interest by Type'!$C103,"")</f>
        <v/>
      </c>
      <c r="BE103" s="26" t="str">
        <f>IF(ISNUMBER('Panel Spreadsheet'!BE41),'Average Interest by Type'!$C103,"")</f>
        <v/>
      </c>
      <c r="BF103" s="26" t="str">
        <f>IF(ISNUMBER('Panel Spreadsheet'!BF41),'Average Interest by Type'!$C103,"")</f>
        <v/>
      </c>
      <c r="BG103" s="26" t="str">
        <f>IF(ISNUMBER('Panel Spreadsheet'!BG41),'Average Interest by Type'!$C103,"")</f>
        <v/>
      </c>
      <c r="BH103" s="26" t="str">
        <f>IF(ISNUMBER('Panel Spreadsheet'!BH41),'Average Interest by Type'!$C103,"")</f>
        <v/>
      </c>
      <c r="BI103" s="26" t="str">
        <f>IF(ISNUMBER('Panel Spreadsheet'!BI41),'Average Interest by Type'!$C103,"")</f>
        <v/>
      </c>
      <c r="BJ103" s="26" t="str">
        <f>IF(ISNUMBER('Panel Spreadsheet'!BJ41),'Average Interest by Type'!$C103,"")</f>
        <v/>
      </c>
      <c r="BK103" s="26" t="str">
        <f>IF(ISNUMBER('Panel Spreadsheet'!BK41),'Average Interest by Type'!$C103,"")</f>
        <v/>
      </c>
      <c r="BL103" s="26" t="str">
        <f>IF(ISNUMBER('Panel Spreadsheet'!BL41),'Average Interest by Type'!$C103,"")</f>
        <v/>
      </c>
      <c r="BM103" s="26" t="str">
        <f>IF(ISNUMBER('Panel Spreadsheet'!BM41),'Average Interest by Type'!$C103,"")</f>
        <v/>
      </c>
    </row>
    <row r="104" spans="1:65" x14ac:dyDescent="0.35">
      <c r="A104" s="49" t="s">
        <v>35</v>
      </c>
      <c r="B104" s="49" t="s">
        <v>138</v>
      </c>
      <c r="C104" s="27">
        <v>5</v>
      </c>
      <c r="D104" s="22">
        <v>1935</v>
      </c>
      <c r="E104" s="22">
        <v>1945</v>
      </c>
      <c r="F104" s="26" t="str">
        <f>IF(ISNUMBER('Panel Spreadsheet'!F42),'Average Interest by Type'!$C104,"")</f>
        <v/>
      </c>
      <c r="G104" s="26" t="str">
        <f>IF(ISNUMBER('Panel Spreadsheet'!G42),'Average Interest by Type'!$C104,"")</f>
        <v/>
      </c>
      <c r="H104" s="26" t="str">
        <f>IF(ISNUMBER('Panel Spreadsheet'!H42),'Average Interest by Type'!$C104,"")</f>
        <v/>
      </c>
      <c r="I104" s="26" t="str">
        <f>IF(ISNUMBER('Panel Spreadsheet'!I42),'Average Interest by Type'!$C104,"")</f>
        <v/>
      </c>
      <c r="J104" s="26" t="str">
        <f>IF(ISNUMBER('Panel Spreadsheet'!J42),'Average Interest by Type'!$C104,"")</f>
        <v/>
      </c>
      <c r="K104" s="26" t="str">
        <f>IF(ISNUMBER('Panel Spreadsheet'!K42),'Average Interest by Type'!$C104,"")</f>
        <v/>
      </c>
      <c r="L104" s="26" t="str">
        <f>IF(ISNUMBER('Panel Spreadsheet'!L42),'Average Interest by Type'!$C104,"")</f>
        <v/>
      </c>
      <c r="M104" s="26" t="str">
        <f>IF(ISNUMBER('Panel Spreadsheet'!M42),'Average Interest by Type'!$C104,"")</f>
        <v/>
      </c>
      <c r="N104" s="26" t="str">
        <f>IF(ISNUMBER('Panel Spreadsheet'!N42),'Average Interest by Type'!$C104,"")</f>
        <v/>
      </c>
      <c r="O104" s="26" t="str">
        <f>IF(ISNUMBER('Panel Spreadsheet'!O42),'Average Interest by Type'!$C104,"")</f>
        <v/>
      </c>
      <c r="P104" s="26">
        <f>IF(ISNUMBER('Panel Spreadsheet'!P42),'Average Interest by Type'!$C104,"")</f>
        <v>5</v>
      </c>
      <c r="Q104" s="26">
        <f>IF(ISNUMBER('Panel Spreadsheet'!Q42),'Average Interest by Type'!$C104,"")</f>
        <v>5</v>
      </c>
      <c r="R104" s="26">
        <f>IF(ISNUMBER('Panel Spreadsheet'!R42),'Average Interest by Type'!$C104,"")</f>
        <v>5</v>
      </c>
      <c r="S104" s="26">
        <f>IF(ISNUMBER('Panel Spreadsheet'!S42),'Average Interest by Type'!$C104,"")</f>
        <v>5</v>
      </c>
      <c r="T104" s="26">
        <f>IF(ISNUMBER('Panel Spreadsheet'!T42),'Average Interest by Type'!$C104,"")</f>
        <v>5</v>
      </c>
      <c r="U104" s="26">
        <f>IF(ISNUMBER('Panel Spreadsheet'!U42),'Average Interest by Type'!$C104,"")</f>
        <v>5</v>
      </c>
      <c r="V104" s="26">
        <f>IF(ISNUMBER('Panel Spreadsheet'!V42),'Average Interest by Type'!$C104,"")</f>
        <v>5</v>
      </c>
      <c r="W104" s="26">
        <f>IF(ISNUMBER('Panel Spreadsheet'!W42),'Average Interest by Type'!$C104,"")</f>
        <v>5</v>
      </c>
      <c r="X104" s="26">
        <f>IF(ISNUMBER('Panel Spreadsheet'!X42),'Average Interest by Type'!$C104,"")</f>
        <v>5</v>
      </c>
      <c r="Y104" s="26" t="str">
        <f>IF(ISNUMBER('Panel Spreadsheet'!Y42),'Average Interest by Type'!$C104,"")</f>
        <v/>
      </c>
      <c r="Z104" s="26" t="str">
        <f>IF(ISNUMBER('Panel Spreadsheet'!Z42),'Average Interest by Type'!$C104,"")</f>
        <v/>
      </c>
      <c r="AA104" s="26" t="str">
        <f>IF(ISNUMBER('Panel Spreadsheet'!AA42),'Average Interest by Type'!$C104,"")</f>
        <v/>
      </c>
      <c r="AB104" s="26" t="str">
        <f>IF(ISNUMBER('Panel Spreadsheet'!AB42),'Average Interest by Type'!$C104,"")</f>
        <v/>
      </c>
      <c r="AC104" s="26" t="str">
        <f>IF(ISNUMBER('Panel Spreadsheet'!AC42),'Average Interest by Type'!$C104,"")</f>
        <v/>
      </c>
      <c r="AD104" s="26" t="str">
        <f>IF(ISNUMBER('Panel Spreadsheet'!AD42),'Average Interest by Type'!$C104,"")</f>
        <v/>
      </c>
      <c r="AE104" s="26" t="str">
        <f>IF(ISNUMBER('Panel Spreadsheet'!AE42),'Average Interest by Type'!$C104,"")</f>
        <v/>
      </c>
      <c r="AF104" s="26" t="str">
        <f>IF(ISNUMBER('Panel Spreadsheet'!AF42),'Average Interest by Type'!$C104,"")</f>
        <v/>
      </c>
      <c r="AG104" s="26" t="str">
        <f>IF(ISNUMBER('Panel Spreadsheet'!AG42),'Average Interest by Type'!$C104,"")</f>
        <v/>
      </c>
      <c r="AH104" s="26" t="str">
        <f>IF(ISNUMBER('Panel Spreadsheet'!AH42),'Average Interest by Type'!$C104,"")</f>
        <v/>
      </c>
      <c r="AI104" s="26" t="str">
        <f>IF(ISNUMBER('Panel Spreadsheet'!AI42),'Average Interest by Type'!$C104,"")</f>
        <v/>
      </c>
      <c r="AJ104" s="26" t="str">
        <f>IF(ISNUMBER('Panel Spreadsheet'!AJ42),'Average Interest by Type'!$C104,"")</f>
        <v/>
      </c>
      <c r="AK104" s="26" t="str">
        <f>IF(ISNUMBER('Panel Spreadsheet'!AK42),'Average Interest by Type'!$C104,"")</f>
        <v/>
      </c>
      <c r="AL104" s="26" t="str">
        <f>IF(ISNUMBER('Panel Spreadsheet'!AL42),'Average Interest by Type'!$C104,"")</f>
        <v/>
      </c>
      <c r="AM104" s="26" t="str">
        <f>IF(ISNUMBER('Panel Spreadsheet'!AM42),'Average Interest by Type'!$C104,"")</f>
        <v/>
      </c>
      <c r="AN104" s="26" t="str">
        <f>IF(ISNUMBER('Panel Spreadsheet'!AN42),'Average Interest by Type'!$C104,"")</f>
        <v/>
      </c>
      <c r="AO104" s="26" t="str">
        <f>IF(ISNUMBER('Panel Spreadsheet'!AO42),'Average Interest by Type'!$C104,"")</f>
        <v/>
      </c>
      <c r="AP104" s="26" t="str">
        <f>IF(ISNUMBER('Panel Spreadsheet'!AP42),'Average Interest by Type'!$C104,"")</f>
        <v/>
      </c>
      <c r="AQ104" s="26" t="str">
        <f>IF(ISNUMBER('Panel Spreadsheet'!AQ42),'Average Interest by Type'!$C104,"")</f>
        <v/>
      </c>
      <c r="AR104" s="26" t="str">
        <f>IF(ISNUMBER('Panel Spreadsheet'!AR42),'Average Interest by Type'!$C104,"")</f>
        <v/>
      </c>
      <c r="AS104" s="26" t="str">
        <f>IF(ISNUMBER('Panel Spreadsheet'!AS42),'Average Interest by Type'!$C104,"")</f>
        <v/>
      </c>
      <c r="AT104" s="26" t="str">
        <f>IF(ISNUMBER('Panel Spreadsheet'!AT42),'Average Interest by Type'!$C104,"")</f>
        <v/>
      </c>
      <c r="AU104" s="26" t="str">
        <f>IF(ISNUMBER('Panel Spreadsheet'!AU42),'Average Interest by Type'!$C104,"")</f>
        <v/>
      </c>
      <c r="AV104" s="26" t="str">
        <f>IF(ISNUMBER('Panel Spreadsheet'!AV42),'Average Interest by Type'!$C104,"")</f>
        <v/>
      </c>
      <c r="AW104" s="26" t="str">
        <f>IF(ISNUMBER('Panel Spreadsheet'!AW42),'Average Interest by Type'!$C104,"")</f>
        <v/>
      </c>
      <c r="AX104" s="26" t="str">
        <f>IF(ISNUMBER('Panel Spreadsheet'!AX42),'Average Interest by Type'!$C104,"")</f>
        <v/>
      </c>
      <c r="AY104" s="26" t="str">
        <f>IF(ISNUMBER('Panel Spreadsheet'!AY42),'Average Interest by Type'!$C104,"")</f>
        <v/>
      </c>
      <c r="AZ104" s="26" t="str">
        <f>IF(ISNUMBER('Panel Spreadsheet'!AZ42),'Average Interest by Type'!$C104,"")</f>
        <v/>
      </c>
      <c r="BA104" s="26" t="str">
        <f>IF(ISNUMBER('Panel Spreadsheet'!BA42),'Average Interest by Type'!$C104,"")</f>
        <v/>
      </c>
      <c r="BB104" s="26" t="str">
        <f>IF(ISNUMBER('Panel Spreadsheet'!BB42),'Average Interest by Type'!$C104,"")</f>
        <v/>
      </c>
      <c r="BC104" s="26" t="str">
        <f>IF(ISNUMBER('Panel Spreadsheet'!BC42),'Average Interest by Type'!$C104,"")</f>
        <v/>
      </c>
      <c r="BD104" s="26" t="str">
        <f>IF(ISNUMBER('Panel Spreadsheet'!BD42),'Average Interest by Type'!$C104,"")</f>
        <v/>
      </c>
      <c r="BE104" s="26" t="str">
        <f>IF(ISNUMBER('Panel Spreadsheet'!BE42),'Average Interest by Type'!$C104,"")</f>
        <v/>
      </c>
      <c r="BF104" s="26" t="str">
        <f>IF(ISNUMBER('Panel Spreadsheet'!BF42),'Average Interest by Type'!$C104,"")</f>
        <v/>
      </c>
      <c r="BG104" s="26" t="str">
        <f>IF(ISNUMBER('Panel Spreadsheet'!BG42),'Average Interest by Type'!$C104,"")</f>
        <v/>
      </c>
      <c r="BH104" s="26" t="str">
        <f>IF(ISNUMBER('Panel Spreadsheet'!BH42),'Average Interest by Type'!$C104,"")</f>
        <v/>
      </c>
      <c r="BI104" s="26" t="str">
        <f>IF(ISNUMBER('Panel Spreadsheet'!BI42),'Average Interest by Type'!$C104,"")</f>
        <v/>
      </c>
      <c r="BJ104" s="26" t="str">
        <f>IF(ISNUMBER('Panel Spreadsheet'!BJ42),'Average Interest by Type'!$C104,"")</f>
        <v/>
      </c>
      <c r="BK104" s="26" t="str">
        <f>IF(ISNUMBER('Panel Spreadsheet'!BK42),'Average Interest by Type'!$C104,"")</f>
        <v/>
      </c>
      <c r="BL104" s="26" t="str">
        <f>IF(ISNUMBER('Panel Spreadsheet'!BL42),'Average Interest by Type'!$C104,"")</f>
        <v/>
      </c>
      <c r="BM104" s="26" t="str">
        <f>IF(ISNUMBER('Panel Spreadsheet'!BM42),'Average Interest by Type'!$C104,"")</f>
        <v/>
      </c>
    </row>
    <row r="105" spans="1:65" x14ac:dyDescent="0.35">
      <c r="A105" s="51" t="s">
        <v>35</v>
      </c>
      <c r="B105" s="49" t="s">
        <v>138</v>
      </c>
      <c r="C105" s="27">
        <v>5</v>
      </c>
      <c r="D105" s="22">
        <v>1936</v>
      </c>
      <c r="E105" s="26">
        <v>1937</v>
      </c>
      <c r="F105" s="26" t="str">
        <f>IF(ISNUMBER('Panel Spreadsheet'!F43),'Average Interest by Type'!$C105,"")</f>
        <v/>
      </c>
      <c r="G105" s="26" t="str">
        <f>IF(ISNUMBER('Panel Spreadsheet'!G43),'Average Interest by Type'!$C105,"")</f>
        <v/>
      </c>
      <c r="H105" s="26" t="str">
        <f>IF(ISNUMBER('Panel Spreadsheet'!H43),'Average Interest by Type'!$C105,"")</f>
        <v/>
      </c>
      <c r="I105" s="26" t="str">
        <f>IF(ISNUMBER('Panel Spreadsheet'!I43),'Average Interest by Type'!$C105,"")</f>
        <v/>
      </c>
      <c r="J105" s="26" t="str">
        <f>IF(ISNUMBER('Panel Spreadsheet'!J43),'Average Interest by Type'!$C105,"")</f>
        <v/>
      </c>
      <c r="K105" s="26" t="str">
        <f>IF(ISNUMBER('Panel Spreadsheet'!K43),'Average Interest by Type'!$C105,"")</f>
        <v/>
      </c>
      <c r="L105" s="26" t="str">
        <f>IF(ISNUMBER('Panel Spreadsheet'!L43),'Average Interest by Type'!$C105,"")</f>
        <v/>
      </c>
      <c r="M105" s="26" t="str">
        <f>IF(ISNUMBER('Panel Spreadsheet'!M43),'Average Interest by Type'!$C105,"")</f>
        <v/>
      </c>
      <c r="N105" s="26" t="str">
        <f>IF(ISNUMBER('Panel Spreadsheet'!N43),'Average Interest by Type'!$C105,"")</f>
        <v/>
      </c>
      <c r="O105" s="26" t="str">
        <f>IF(ISNUMBER('Panel Spreadsheet'!O43),'Average Interest by Type'!$C105,"")</f>
        <v/>
      </c>
      <c r="P105" s="26" t="str">
        <f>IF(ISNUMBER('Panel Spreadsheet'!P43),'Average Interest by Type'!$C105,"")</f>
        <v/>
      </c>
      <c r="Q105" s="26" t="str">
        <f>IF(ISNUMBER('Panel Spreadsheet'!Q43),'Average Interest by Type'!$C105,"")</f>
        <v/>
      </c>
      <c r="R105" s="26" t="str">
        <f>IF(ISNUMBER('Panel Spreadsheet'!R43),'Average Interest by Type'!$C105,"")</f>
        <v/>
      </c>
      <c r="S105" s="26" t="str">
        <f>IF(ISNUMBER('Panel Spreadsheet'!S43),'Average Interest by Type'!$C105,"")</f>
        <v/>
      </c>
      <c r="T105" s="26" t="str">
        <f>IF(ISNUMBER('Panel Spreadsheet'!T43),'Average Interest by Type'!$C105,"")</f>
        <v/>
      </c>
      <c r="U105" s="26" t="str">
        <f>IF(ISNUMBER('Panel Spreadsheet'!U43),'Average Interest by Type'!$C105,"")</f>
        <v/>
      </c>
      <c r="V105" s="26" t="str">
        <f>IF(ISNUMBER('Panel Spreadsheet'!V43),'Average Interest by Type'!$C105,"")</f>
        <v/>
      </c>
      <c r="W105" s="26" t="str">
        <f>IF(ISNUMBER('Panel Spreadsheet'!W43),'Average Interest by Type'!$C105,"")</f>
        <v/>
      </c>
      <c r="X105" s="26" t="str">
        <f>IF(ISNUMBER('Panel Spreadsheet'!X43),'Average Interest by Type'!$C105,"")</f>
        <v/>
      </c>
      <c r="Y105" s="26">
        <f>IF(ISNUMBER('Panel Spreadsheet'!Y43),'Average Interest by Type'!$C105,"")</f>
        <v>5</v>
      </c>
      <c r="Z105" s="26">
        <f>IF(ISNUMBER('Panel Spreadsheet'!Z43),'Average Interest by Type'!$C105,"")</f>
        <v>5</v>
      </c>
      <c r="AA105" s="26" t="str">
        <f>IF(ISNUMBER('Panel Spreadsheet'!AA43),'Average Interest by Type'!$C105,"")</f>
        <v/>
      </c>
      <c r="AB105" s="26" t="str">
        <f>IF(ISNUMBER('Panel Spreadsheet'!AB43),'Average Interest by Type'!$C105,"")</f>
        <v/>
      </c>
      <c r="AC105" s="26" t="str">
        <f>IF(ISNUMBER('Panel Spreadsheet'!AC43),'Average Interest by Type'!$C105,"")</f>
        <v/>
      </c>
      <c r="AD105" s="26" t="str">
        <f>IF(ISNUMBER('Panel Spreadsheet'!AD43),'Average Interest by Type'!$C105,"")</f>
        <v/>
      </c>
      <c r="AE105" s="26" t="str">
        <f>IF(ISNUMBER('Panel Spreadsheet'!AE43),'Average Interest by Type'!$C105,"")</f>
        <v/>
      </c>
      <c r="AF105" s="26" t="str">
        <f>IF(ISNUMBER('Panel Spreadsheet'!AF43),'Average Interest by Type'!$C105,"")</f>
        <v/>
      </c>
      <c r="AG105" s="26" t="str">
        <f>IF(ISNUMBER('Panel Spreadsheet'!AG43),'Average Interest by Type'!$C105,"")</f>
        <v/>
      </c>
      <c r="AH105" s="26" t="str">
        <f>IF(ISNUMBER('Panel Spreadsheet'!AH43),'Average Interest by Type'!$C105,"")</f>
        <v/>
      </c>
      <c r="AI105" s="26" t="str">
        <f>IF(ISNUMBER('Panel Spreadsheet'!AI43),'Average Interest by Type'!$C105,"")</f>
        <v/>
      </c>
      <c r="AJ105" s="26" t="str">
        <f>IF(ISNUMBER('Panel Spreadsheet'!AJ43),'Average Interest by Type'!$C105,"")</f>
        <v/>
      </c>
      <c r="AK105" s="26" t="str">
        <f>IF(ISNUMBER('Panel Spreadsheet'!AK43),'Average Interest by Type'!$C105,"")</f>
        <v/>
      </c>
      <c r="AL105" s="26" t="str">
        <f>IF(ISNUMBER('Panel Spreadsheet'!AL43),'Average Interest by Type'!$C105,"")</f>
        <v/>
      </c>
      <c r="AM105" s="26" t="str">
        <f>IF(ISNUMBER('Panel Spreadsheet'!AM43),'Average Interest by Type'!$C105,"")</f>
        <v/>
      </c>
      <c r="AN105" s="26" t="str">
        <f>IF(ISNUMBER('Panel Spreadsheet'!AN43),'Average Interest by Type'!$C105,"")</f>
        <v/>
      </c>
      <c r="AO105" s="26" t="str">
        <f>IF(ISNUMBER('Panel Spreadsheet'!AO43),'Average Interest by Type'!$C105,"")</f>
        <v/>
      </c>
      <c r="AP105" s="26" t="str">
        <f>IF(ISNUMBER('Panel Spreadsheet'!AP43),'Average Interest by Type'!$C105,"")</f>
        <v/>
      </c>
      <c r="AQ105" s="26" t="str">
        <f>IF(ISNUMBER('Panel Spreadsheet'!AQ43),'Average Interest by Type'!$C105,"")</f>
        <v/>
      </c>
      <c r="AR105" s="26" t="str">
        <f>IF(ISNUMBER('Panel Spreadsheet'!AR43),'Average Interest by Type'!$C105,"")</f>
        <v/>
      </c>
      <c r="AS105" s="26" t="str">
        <f>IF(ISNUMBER('Panel Spreadsheet'!AS43),'Average Interest by Type'!$C105,"")</f>
        <v/>
      </c>
      <c r="AT105" s="26" t="str">
        <f>IF(ISNUMBER('Panel Spreadsheet'!AT43),'Average Interest by Type'!$C105,"")</f>
        <v/>
      </c>
      <c r="AU105" s="26" t="str">
        <f>IF(ISNUMBER('Panel Spreadsheet'!AU43),'Average Interest by Type'!$C105,"")</f>
        <v/>
      </c>
      <c r="AV105" s="26" t="str">
        <f>IF(ISNUMBER('Panel Spreadsheet'!AV43),'Average Interest by Type'!$C105,"")</f>
        <v/>
      </c>
      <c r="AW105" s="26" t="str">
        <f>IF(ISNUMBER('Panel Spreadsheet'!AW43),'Average Interest by Type'!$C105,"")</f>
        <v/>
      </c>
      <c r="AX105" s="26" t="str">
        <f>IF(ISNUMBER('Panel Spreadsheet'!AX43),'Average Interest by Type'!$C105,"")</f>
        <v/>
      </c>
      <c r="AY105" s="26" t="str">
        <f>IF(ISNUMBER('Panel Spreadsheet'!AY43),'Average Interest by Type'!$C105,"")</f>
        <v/>
      </c>
      <c r="AZ105" s="26" t="str">
        <f>IF(ISNUMBER('Panel Spreadsheet'!AZ43),'Average Interest by Type'!$C105,"")</f>
        <v/>
      </c>
      <c r="BA105" s="26" t="str">
        <f>IF(ISNUMBER('Panel Spreadsheet'!BA43),'Average Interest by Type'!$C105,"")</f>
        <v/>
      </c>
      <c r="BB105" s="26" t="str">
        <f>IF(ISNUMBER('Panel Spreadsheet'!BB43),'Average Interest by Type'!$C105,"")</f>
        <v/>
      </c>
      <c r="BC105" s="26" t="str">
        <f>IF(ISNUMBER('Panel Spreadsheet'!BC43),'Average Interest by Type'!$C105,"")</f>
        <v/>
      </c>
      <c r="BD105" s="26" t="str">
        <f>IF(ISNUMBER('Panel Spreadsheet'!BD43),'Average Interest by Type'!$C105,"")</f>
        <v/>
      </c>
      <c r="BE105" s="26" t="str">
        <f>IF(ISNUMBER('Panel Spreadsheet'!BE43),'Average Interest by Type'!$C105,"")</f>
        <v/>
      </c>
      <c r="BF105" s="26" t="str">
        <f>IF(ISNUMBER('Panel Spreadsheet'!BF43),'Average Interest by Type'!$C105,"")</f>
        <v/>
      </c>
      <c r="BG105" s="26" t="str">
        <f>IF(ISNUMBER('Panel Spreadsheet'!BG43),'Average Interest by Type'!$C105,"")</f>
        <v/>
      </c>
      <c r="BH105" s="26" t="str">
        <f>IF(ISNUMBER('Panel Spreadsheet'!BH43),'Average Interest by Type'!$C105,"")</f>
        <v/>
      </c>
      <c r="BI105" s="26" t="str">
        <f>IF(ISNUMBER('Panel Spreadsheet'!BI43),'Average Interest by Type'!$C105,"")</f>
        <v/>
      </c>
      <c r="BJ105" s="26" t="str">
        <f>IF(ISNUMBER('Panel Spreadsheet'!BJ43),'Average Interest by Type'!$C105,"")</f>
        <v/>
      </c>
      <c r="BK105" s="26" t="str">
        <f>IF(ISNUMBER('Panel Spreadsheet'!BK43),'Average Interest by Type'!$C105,"")</f>
        <v/>
      </c>
      <c r="BL105" s="26" t="str">
        <f>IF(ISNUMBER('Panel Spreadsheet'!BL43),'Average Interest by Type'!$C105,"")</f>
        <v/>
      </c>
      <c r="BM105" s="26" t="str">
        <f>IF(ISNUMBER('Panel Spreadsheet'!BM43),'Average Interest by Type'!$C105,"")</f>
        <v/>
      </c>
    </row>
    <row r="106" spans="1:65" x14ac:dyDescent="0.35">
      <c r="A106" s="49" t="s">
        <v>35</v>
      </c>
      <c r="B106" s="49" t="s">
        <v>138</v>
      </c>
      <c r="C106" s="27">
        <v>5</v>
      </c>
      <c r="D106" s="22">
        <v>1940</v>
      </c>
      <c r="E106" s="26">
        <v>1960</v>
      </c>
      <c r="F106" s="26" t="str">
        <f>IF(ISNUMBER('Panel Spreadsheet'!F44),'Average Interest by Type'!$C106,"")</f>
        <v/>
      </c>
      <c r="G106" s="26" t="str">
        <f>IF(ISNUMBER('Panel Spreadsheet'!G44),'Average Interest by Type'!$C106,"")</f>
        <v/>
      </c>
      <c r="H106" s="26" t="str">
        <f>IF(ISNUMBER('Panel Spreadsheet'!H44),'Average Interest by Type'!$C106,"")</f>
        <v/>
      </c>
      <c r="I106" s="26" t="str">
        <f>IF(ISNUMBER('Panel Spreadsheet'!I44),'Average Interest by Type'!$C106,"")</f>
        <v/>
      </c>
      <c r="J106" s="26" t="str">
        <f>IF(ISNUMBER('Panel Spreadsheet'!J44),'Average Interest by Type'!$C106,"")</f>
        <v/>
      </c>
      <c r="K106" s="26" t="str">
        <f>IF(ISNUMBER('Panel Spreadsheet'!K44),'Average Interest by Type'!$C106,"")</f>
        <v/>
      </c>
      <c r="L106" s="26" t="str">
        <f>IF(ISNUMBER('Panel Spreadsheet'!L44),'Average Interest by Type'!$C106,"")</f>
        <v/>
      </c>
      <c r="M106" s="26" t="str">
        <f>IF(ISNUMBER('Panel Spreadsheet'!M44),'Average Interest by Type'!$C106,"")</f>
        <v/>
      </c>
      <c r="N106" s="26" t="str">
        <f>IF(ISNUMBER('Panel Spreadsheet'!N44),'Average Interest by Type'!$C106,"")</f>
        <v/>
      </c>
      <c r="O106" s="26" t="str">
        <f>IF(ISNUMBER('Panel Spreadsheet'!O44),'Average Interest by Type'!$C106,"")</f>
        <v/>
      </c>
      <c r="P106" s="26" t="str">
        <f>IF(ISNUMBER('Panel Spreadsheet'!P44),'Average Interest by Type'!$C106,"")</f>
        <v/>
      </c>
      <c r="Q106" s="26">
        <f>IF(ISNUMBER('Panel Spreadsheet'!Q44),'Average Interest by Type'!$C106,"")</f>
        <v>5</v>
      </c>
      <c r="R106" s="26" t="str">
        <f>IF(ISNUMBER('Panel Spreadsheet'!R44),'Average Interest by Type'!$C106,"")</f>
        <v/>
      </c>
      <c r="S106" s="26" t="str">
        <f>IF(ISNUMBER('Panel Spreadsheet'!S44),'Average Interest by Type'!$C106,"")</f>
        <v/>
      </c>
      <c r="T106" s="26" t="str">
        <f>IF(ISNUMBER('Panel Spreadsheet'!T44),'Average Interest by Type'!$C106,"")</f>
        <v/>
      </c>
      <c r="U106" s="26" t="str">
        <f>IF(ISNUMBER('Panel Spreadsheet'!U44),'Average Interest by Type'!$C106,"")</f>
        <v/>
      </c>
      <c r="V106" s="26" t="str">
        <f>IF(ISNUMBER('Panel Spreadsheet'!V44),'Average Interest by Type'!$C106,"")</f>
        <v/>
      </c>
      <c r="W106" s="26" t="str">
        <f>IF(ISNUMBER('Panel Spreadsheet'!W44),'Average Interest by Type'!$C106,"")</f>
        <v/>
      </c>
      <c r="X106" s="26" t="str">
        <f>IF(ISNUMBER('Panel Spreadsheet'!X44),'Average Interest by Type'!$C106,"")</f>
        <v/>
      </c>
      <c r="Y106" s="26" t="str">
        <f>IF(ISNUMBER('Panel Spreadsheet'!Y44),'Average Interest by Type'!$C106,"")</f>
        <v/>
      </c>
      <c r="Z106" s="26" t="str">
        <f>IF(ISNUMBER('Panel Spreadsheet'!Z44),'Average Interest by Type'!$C106,"")</f>
        <v/>
      </c>
      <c r="AA106" s="26" t="str">
        <f>IF(ISNUMBER('Panel Spreadsheet'!AA44),'Average Interest by Type'!$C106,"")</f>
        <v/>
      </c>
      <c r="AB106" s="26" t="str">
        <f>IF(ISNUMBER('Panel Spreadsheet'!AB44),'Average Interest by Type'!$C106,"")</f>
        <v/>
      </c>
      <c r="AC106" s="26" t="str">
        <f>IF(ISNUMBER('Panel Spreadsheet'!AC44),'Average Interest by Type'!$C106,"")</f>
        <v/>
      </c>
      <c r="AD106" s="26" t="str">
        <f>IF(ISNUMBER('Panel Spreadsheet'!AD44),'Average Interest by Type'!$C106,"")</f>
        <v/>
      </c>
      <c r="AE106" s="26" t="str">
        <f>IF(ISNUMBER('Panel Spreadsheet'!AE44),'Average Interest by Type'!$C106,"")</f>
        <v/>
      </c>
      <c r="AF106" s="26" t="str">
        <f>IF(ISNUMBER('Panel Spreadsheet'!AF44),'Average Interest by Type'!$C106,"")</f>
        <v/>
      </c>
      <c r="AG106" s="26" t="str">
        <f>IF(ISNUMBER('Panel Spreadsheet'!AG44),'Average Interest by Type'!$C106,"")</f>
        <v/>
      </c>
      <c r="AH106" s="26" t="str">
        <f>IF(ISNUMBER('Panel Spreadsheet'!AH44),'Average Interest by Type'!$C106,"")</f>
        <v/>
      </c>
      <c r="AI106" s="26" t="str">
        <f>IF(ISNUMBER('Panel Spreadsheet'!AI44),'Average Interest by Type'!$C106,"")</f>
        <v/>
      </c>
      <c r="AJ106" s="26" t="str">
        <f>IF(ISNUMBER('Panel Spreadsheet'!AJ44),'Average Interest by Type'!$C106,"")</f>
        <v/>
      </c>
      <c r="AK106" s="26" t="str">
        <f>IF(ISNUMBER('Panel Spreadsheet'!AK44),'Average Interest by Type'!$C106,"")</f>
        <v/>
      </c>
      <c r="AL106" s="26" t="str">
        <f>IF(ISNUMBER('Panel Spreadsheet'!AL44),'Average Interest by Type'!$C106,"")</f>
        <v/>
      </c>
      <c r="AM106" s="26" t="str">
        <f>IF(ISNUMBER('Panel Spreadsheet'!AM44),'Average Interest by Type'!$C106,"")</f>
        <v/>
      </c>
      <c r="AN106" s="26" t="str">
        <f>IF(ISNUMBER('Panel Spreadsheet'!AN44),'Average Interest by Type'!$C106,"")</f>
        <v/>
      </c>
      <c r="AO106" s="26" t="str">
        <f>IF(ISNUMBER('Panel Spreadsheet'!AO44),'Average Interest by Type'!$C106,"")</f>
        <v/>
      </c>
      <c r="AP106" s="26" t="str">
        <f>IF(ISNUMBER('Panel Spreadsheet'!AP44),'Average Interest by Type'!$C106,"")</f>
        <v/>
      </c>
      <c r="AQ106" s="26" t="str">
        <f>IF(ISNUMBER('Panel Spreadsheet'!AQ44),'Average Interest by Type'!$C106,"")</f>
        <v/>
      </c>
      <c r="AR106" s="26" t="str">
        <f>IF(ISNUMBER('Panel Spreadsheet'!AR44),'Average Interest by Type'!$C106,"")</f>
        <v/>
      </c>
      <c r="AS106" s="26" t="str">
        <f>IF(ISNUMBER('Panel Spreadsheet'!AS44),'Average Interest by Type'!$C106,"")</f>
        <v/>
      </c>
      <c r="AT106" s="26" t="str">
        <f>IF(ISNUMBER('Panel Spreadsheet'!AT44),'Average Interest by Type'!$C106,"")</f>
        <v/>
      </c>
      <c r="AU106" s="26" t="str">
        <f>IF(ISNUMBER('Panel Spreadsheet'!AU44),'Average Interest by Type'!$C106,"")</f>
        <v/>
      </c>
      <c r="AV106" s="26" t="str">
        <f>IF(ISNUMBER('Panel Spreadsheet'!AV44),'Average Interest by Type'!$C106,"")</f>
        <v/>
      </c>
      <c r="AW106" s="26" t="str">
        <f>IF(ISNUMBER('Panel Spreadsheet'!AW44),'Average Interest by Type'!$C106,"")</f>
        <v/>
      </c>
      <c r="AX106" s="26" t="str">
        <f>IF(ISNUMBER('Panel Spreadsheet'!AX44),'Average Interest by Type'!$C106,"")</f>
        <v/>
      </c>
      <c r="AY106" s="26" t="str">
        <f>IF(ISNUMBER('Panel Spreadsheet'!AY44),'Average Interest by Type'!$C106,"")</f>
        <v/>
      </c>
      <c r="AZ106" s="26" t="str">
        <f>IF(ISNUMBER('Panel Spreadsheet'!AZ44),'Average Interest by Type'!$C106,"")</f>
        <v/>
      </c>
      <c r="BA106" s="26" t="str">
        <f>IF(ISNUMBER('Panel Spreadsheet'!BA44),'Average Interest by Type'!$C106,"")</f>
        <v/>
      </c>
      <c r="BB106" s="26" t="str">
        <f>IF(ISNUMBER('Panel Spreadsheet'!BB44),'Average Interest by Type'!$C106,"")</f>
        <v/>
      </c>
      <c r="BC106" s="26" t="str">
        <f>IF(ISNUMBER('Panel Spreadsheet'!BC44),'Average Interest by Type'!$C106,"")</f>
        <v/>
      </c>
      <c r="BD106" s="26" t="str">
        <f>IF(ISNUMBER('Panel Spreadsheet'!BD44),'Average Interest by Type'!$C106,"")</f>
        <v/>
      </c>
      <c r="BE106" s="26" t="str">
        <f>IF(ISNUMBER('Panel Spreadsheet'!BE44),'Average Interest by Type'!$C106,"")</f>
        <v/>
      </c>
      <c r="BF106" s="26" t="str">
        <f>IF(ISNUMBER('Panel Spreadsheet'!BF44),'Average Interest by Type'!$C106,"")</f>
        <v/>
      </c>
      <c r="BG106" s="26" t="str">
        <f>IF(ISNUMBER('Panel Spreadsheet'!BG44),'Average Interest by Type'!$C106,"")</f>
        <v/>
      </c>
      <c r="BH106" s="26" t="str">
        <f>IF(ISNUMBER('Panel Spreadsheet'!BH44),'Average Interest by Type'!$C106,"")</f>
        <v/>
      </c>
      <c r="BI106" s="26" t="str">
        <f>IF(ISNUMBER('Panel Spreadsheet'!BI44),'Average Interest by Type'!$C106,"")</f>
        <v/>
      </c>
      <c r="BJ106" s="26" t="str">
        <f>IF(ISNUMBER('Panel Spreadsheet'!BJ44),'Average Interest by Type'!$C106,"")</f>
        <v/>
      </c>
      <c r="BK106" s="26" t="str">
        <f>IF(ISNUMBER('Panel Spreadsheet'!BK44),'Average Interest by Type'!$C106,"")</f>
        <v/>
      </c>
      <c r="BL106" s="26" t="str">
        <f>IF(ISNUMBER('Panel Spreadsheet'!BL44),'Average Interest by Type'!$C106,"")</f>
        <v/>
      </c>
      <c r="BM106" s="26" t="str">
        <f>IF(ISNUMBER('Panel Spreadsheet'!BM44),'Average Interest by Type'!$C106,"")</f>
        <v/>
      </c>
    </row>
    <row r="107" spans="1:65" x14ac:dyDescent="0.35">
      <c r="A107" s="51" t="s">
        <v>44</v>
      </c>
      <c r="B107" s="49" t="s">
        <v>138</v>
      </c>
      <c r="C107" s="27">
        <v>5</v>
      </c>
      <c r="D107" s="22">
        <v>1946</v>
      </c>
      <c r="E107" s="26">
        <v>1953</v>
      </c>
      <c r="F107" s="26" t="str">
        <f>IF(ISNUMBER('Panel Spreadsheet'!F45),'Average Interest by Type'!$C107,"")</f>
        <v/>
      </c>
      <c r="G107" s="26" t="str">
        <f>IF(ISNUMBER('Panel Spreadsheet'!G45),'Average Interest by Type'!$C107,"")</f>
        <v/>
      </c>
      <c r="H107" s="26" t="str">
        <f>IF(ISNUMBER('Panel Spreadsheet'!H45),'Average Interest by Type'!$C107,"")</f>
        <v/>
      </c>
      <c r="I107" s="26" t="str">
        <f>IF(ISNUMBER('Panel Spreadsheet'!I45),'Average Interest by Type'!$C107,"")</f>
        <v/>
      </c>
      <c r="J107" s="26" t="str">
        <f>IF(ISNUMBER('Panel Spreadsheet'!J45),'Average Interest by Type'!$C107,"")</f>
        <v/>
      </c>
      <c r="K107" s="26" t="str">
        <f>IF(ISNUMBER('Panel Spreadsheet'!K45),'Average Interest by Type'!$C107,"")</f>
        <v/>
      </c>
      <c r="L107" s="26" t="str">
        <f>IF(ISNUMBER('Panel Spreadsheet'!L45),'Average Interest by Type'!$C107,"")</f>
        <v/>
      </c>
      <c r="M107" s="26" t="str">
        <f>IF(ISNUMBER('Panel Spreadsheet'!M45),'Average Interest by Type'!$C107,"")</f>
        <v/>
      </c>
      <c r="N107" s="26" t="str">
        <f>IF(ISNUMBER('Panel Spreadsheet'!N45),'Average Interest by Type'!$C107,"")</f>
        <v/>
      </c>
      <c r="O107" s="26" t="str">
        <f>IF(ISNUMBER('Panel Spreadsheet'!O45),'Average Interest by Type'!$C107,"")</f>
        <v/>
      </c>
      <c r="P107" s="26" t="str">
        <f>IF(ISNUMBER('Panel Spreadsheet'!P45),'Average Interest by Type'!$C107,"")</f>
        <v/>
      </c>
      <c r="Q107" s="26" t="str">
        <f>IF(ISNUMBER('Panel Spreadsheet'!Q45),'Average Interest by Type'!$C107,"")</f>
        <v/>
      </c>
      <c r="R107" s="26" t="str">
        <f>IF(ISNUMBER('Panel Spreadsheet'!R45),'Average Interest by Type'!$C107,"")</f>
        <v/>
      </c>
      <c r="S107" s="26" t="str">
        <f>IF(ISNUMBER('Panel Spreadsheet'!S45),'Average Interest by Type'!$C107,"")</f>
        <v/>
      </c>
      <c r="T107" s="26">
        <f>IF(ISNUMBER('Panel Spreadsheet'!T45),'Average Interest by Type'!$C107,"")</f>
        <v>5</v>
      </c>
      <c r="U107" s="26">
        <f>IF(ISNUMBER('Panel Spreadsheet'!U45),'Average Interest by Type'!$C107,"")</f>
        <v>5</v>
      </c>
      <c r="V107" s="26">
        <f>IF(ISNUMBER('Panel Spreadsheet'!V45),'Average Interest by Type'!$C107,"")</f>
        <v>5</v>
      </c>
      <c r="W107" s="26" t="str">
        <f>IF(ISNUMBER('Panel Spreadsheet'!W45),'Average Interest by Type'!$C107,"")</f>
        <v/>
      </c>
      <c r="X107" s="26" t="str">
        <f>IF(ISNUMBER('Panel Spreadsheet'!X45),'Average Interest by Type'!$C107,"")</f>
        <v/>
      </c>
      <c r="Y107" s="26" t="str">
        <f>IF(ISNUMBER('Panel Spreadsheet'!Y45),'Average Interest by Type'!$C107,"")</f>
        <v/>
      </c>
      <c r="Z107" s="26" t="str">
        <f>IF(ISNUMBER('Panel Spreadsheet'!Z45),'Average Interest by Type'!$C107,"")</f>
        <v/>
      </c>
      <c r="AA107" s="26" t="str">
        <f>IF(ISNUMBER('Panel Spreadsheet'!AA45),'Average Interest by Type'!$C107,"")</f>
        <v/>
      </c>
      <c r="AB107" s="26" t="str">
        <f>IF(ISNUMBER('Panel Spreadsheet'!AB45),'Average Interest by Type'!$C107,"")</f>
        <v/>
      </c>
      <c r="AC107" s="26" t="str">
        <f>IF(ISNUMBER('Panel Spreadsheet'!AC45),'Average Interest by Type'!$C107,"")</f>
        <v/>
      </c>
      <c r="AD107" s="26" t="str">
        <f>IF(ISNUMBER('Panel Spreadsheet'!AD45),'Average Interest by Type'!$C107,"")</f>
        <v/>
      </c>
      <c r="AE107" s="26" t="str">
        <f>IF(ISNUMBER('Panel Spreadsheet'!AE45),'Average Interest by Type'!$C107,"")</f>
        <v/>
      </c>
      <c r="AF107" s="26" t="str">
        <f>IF(ISNUMBER('Panel Spreadsheet'!AF45),'Average Interest by Type'!$C107,"")</f>
        <v/>
      </c>
      <c r="AG107" s="26" t="str">
        <f>IF(ISNUMBER('Panel Spreadsheet'!AG45),'Average Interest by Type'!$C107,"")</f>
        <v/>
      </c>
      <c r="AH107" s="26" t="str">
        <f>IF(ISNUMBER('Panel Spreadsheet'!AH45),'Average Interest by Type'!$C107,"")</f>
        <v/>
      </c>
      <c r="AI107" s="26" t="str">
        <f>IF(ISNUMBER('Panel Spreadsheet'!AI45),'Average Interest by Type'!$C107,"")</f>
        <v/>
      </c>
      <c r="AJ107" s="26" t="str">
        <f>IF(ISNUMBER('Panel Spreadsheet'!AJ45),'Average Interest by Type'!$C107,"")</f>
        <v/>
      </c>
      <c r="AK107" s="26" t="str">
        <f>IF(ISNUMBER('Panel Spreadsheet'!AK45),'Average Interest by Type'!$C107,"")</f>
        <v/>
      </c>
      <c r="AL107" s="26" t="str">
        <f>IF(ISNUMBER('Panel Spreadsheet'!AL45),'Average Interest by Type'!$C107,"")</f>
        <v/>
      </c>
      <c r="AM107" s="26" t="str">
        <f>IF(ISNUMBER('Panel Spreadsheet'!AM45),'Average Interest by Type'!$C107,"")</f>
        <v/>
      </c>
      <c r="AN107" s="26" t="str">
        <f>IF(ISNUMBER('Panel Spreadsheet'!AN45),'Average Interest by Type'!$C107,"")</f>
        <v/>
      </c>
      <c r="AO107" s="26" t="str">
        <f>IF(ISNUMBER('Panel Spreadsheet'!AO45),'Average Interest by Type'!$C107,"")</f>
        <v/>
      </c>
      <c r="AP107" s="26" t="str">
        <f>IF(ISNUMBER('Panel Spreadsheet'!AP45),'Average Interest by Type'!$C107,"")</f>
        <v/>
      </c>
      <c r="AQ107" s="26" t="str">
        <f>IF(ISNUMBER('Panel Spreadsheet'!AQ45),'Average Interest by Type'!$C107,"")</f>
        <v/>
      </c>
      <c r="AR107" s="26" t="str">
        <f>IF(ISNUMBER('Panel Spreadsheet'!AR45),'Average Interest by Type'!$C107,"")</f>
        <v/>
      </c>
      <c r="AS107" s="26" t="str">
        <f>IF(ISNUMBER('Panel Spreadsheet'!AS45),'Average Interest by Type'!$C107,"")</f>
        <v/>
      </c>
      <c r="AT107" s="26" t="str">
        <f>IF(ISNUMBER('Panel Spreadsheet'!AT45),'Average Interest by Type'!$C107,"")</f>
        <v/>
      </c>
      <c r="AU107" s="26" t="str">
        <f>IF(ISNUMBER('Panel Spreadsheet'!AU45),'Average Interest by Type'!$C107,"")</f>
        <v/>
      </c>
      <c r="AV107" s="26" t="str">
        <f>IF(ISNUMBER('Panel Spreadsheet'!AV45),'Average Interest by Type'!$C107,"")</f>
        <v/>
      </c>
      <c r="AW107" s="26" t="str">
        <f>IF(ISNUMBER('Panel Spreadsheet'!AW45),'Average Interest by Type'!$C107,"")</f>
        <v/>
      </c>
      <c r="AX107" s="26" t="str">
        <f>IF(ISNUMBER('Panel Spreadsheet'!AX45),'Average Interest by Type'!$C107,"")</f>
        <v/>
      </c>
      <c r="AY107" s="26" t="str">
        <f>IF(ISNUMBER('Panel Spreadsheet'!AY45),'Average Interest by Type'!$C107,"")</f>
        <v/>
      </c>
      <c r="AZ107" s="26" t="str">
        <f>IF(ISNUMBER('Panel Spreadsheet'!AZ45),'Average Interest by Type'!$C107,"")</f>
        <v/>
      </c>
      <c r="BA107" s="26" t="str">
        <f>IF(ISNUMBER('Panel Spreadsheet'!BA45),'Average Interest by Type'!$C107,"")</f>
        <v/>
      </c>
      <c r="BB107" s="26" t="str">
        <f>IF(ISNUMBER('Panel Spreadsheet'!BB45),'Average Interest by Type'!$C107,"")</f>
        <v/>
      </c>
      <c r="BC107" s="26" t="str">
        <f>IF(ISNUMBER('Panel Spreadsheet'!BC45),'Average Interest by Type'!$C107,"")</f>
        <v/>
      </c>
      <c r="BD107" s="26" t="str">
        <f>IF(ISNUMBER('Panel Spreadsheet'!BD45),'Average Interest by Type'!$C107,"")</f>
        <v/>
      </c>
      <c r="BE107" s="26" t="str">
        <f>IF(ISNUMBER('Panel Spreadsheet'!BE45),'Average Interest by Type'!$C107,"")</f>
        <v/>
      </c>
      <c r="BF107" s="26" t="str">
        <f>IF(ISNUMBER('Panel Spreadsheet'!BF45),'Average Interest by Type'!$C107,"")</f>
        <v/>
      </c>
      <c r="BG107" s="26" t="str">
        <f>IF(ISNUMBER('Panel Spreadsheet'!BG45),'Average Interest by Type'!$C107,"")</f>
        <v/>
      </c>
      <c r="BH107" s="26" t="str">
        <f>IF(ISNUMBER('Panel Spreadsheet'!BH45),'Average Interest by Type'!$C107,"")</f>
        <v/>
      </c>
      <c r="BI107" s="26" t="str">
        <f>IF(ISNUMBER('Panel Spreadsheet'!BI45),'Average Interest by Type'!$C107,"")</f>
        <v/>
      </c>
      <c r="BJ107" s="26" t="str">
        <f>IF(ISNUMBER('Panel Spreadsheet'!BJ45),'Average Interest by Type'!$C107,"")</f>
        <v/>
      </c>
      <c r="BK107" s="26" t="str">
        <f>IF(ISNUMBER('Panel Spreadsheet'!BK45),'Average Interest by Type'!$C107,"")</f>
        <v/>
      </c>
      <c r="BL107" s="26" t="str">
        <f>IF(ISNUMBER('Panel Spreadsheet'!BL45),'Average Interest by Type'!$C107,"")</f>
        <v/>
      </c>
      <c r="BM107" s="26" t="str">
        <f>IF(ISNUMBER('Panel Spreadsheet'!BM45),'Average Interest by Type'!$C107,"")</f>
        <v/>
      </c>
    </row>
    <row r="108" spans="1:65" x14ac:dyDescent="0.35">
      <c r="A108" s="51" t="s">
        <v>18</v>
      </c>
      <c r="B108" s="49" t="s">
        <v>138</v>
      </c>
      <c r="C108" s="27">
        <v>5</v>
      </c>
      <c r="D108" s="22">
        <v>1935</v>
      </c>
      <c r="E108" s="26">
        <v>1955</v>
      </c>
      <c r="F108" s="26" t="str">
        <f>IF(ISNUMBER('Panel Spreadsheet'!F46),'Average Interest by Type'!$C108,"")</f>
        <v/>
      </c>
      <c r="G108" s="26" t="str">
        <f>IF(ISNUMBER('Panel Spreadsheet'!G46),'Average Interest by Type'!$C108,"")</f>
        <v/>
      </c>
      <c r="H108" s="26" t="str">
        <f>IF(ISNUMBER('Panel Spreadsheet'!H46),'Average Interest by Type'!$C108,"")</f>
        <v/>
      </c>
      <c r="I108" s="26" t="str">
        <f>IF(ISNUMBER('Panel Spreadsheet'!I46),'Average Interest by Type'!$C108,"")</f>
        <v/>
      </c>
      <c r="J108" s="26" t="str">
        <f>IF(ISNUMBER('Panel Spreadsheet'!J46),'Average Interest by Type'!$C108,"")</f>
        <v/>
      </c>
      <c r="K108" s="26" t="str">
        <f>IF(ISNUMBER('Panel Spreadsheet'!K46),'Average Interest by Type'!$C108,"")</f>
        <v/>
      </c>
      <c r="L108" s="26" t="str">
        <f>IF(ISNUMBER('Panel Spreadsheet'!L46),'Average Interest by Type'!$C108,"")</f>
        <v/>
      </c>
      <c r="M108" s="26" t="str">
        <f>IF(ISNUMBER('Panel Spreadsheet'!M46),'Average Interest by Type'!$C108,"")</f>
        <v/>
      </c>
      <c r="N108" s="26" t="str">
        <f>IF(ISNUMBER('Panel Spreadsheet'!N46),'Average Interest by Type'!$C108,"")</f>
        <v/>
      </c>
      <c r="O108" s="26" t="str">
        <f>IF(ISNUMBER('Panel Spreadsheet'!O46),'Average Interest by Type'!$C108,"")</f>
        <v/>
      </c>
      <c r="P108" s="26">
        <f>IF(ISNUMBER('Panel Spreadsheet'!P46),'Average Interest by Type'!$C108,"")</f>
        <v>5</v>
      </c>
      <c r="Q108" s="26">
        <f>IF(ISNUMBER('Panel Spreadsheet'!Q46),'Average Interest by Type'!$C108,"")</f>
        <v>5</v>
      </c>
      <c r="R108" s="26">
        <f>IF(ISNUMBER('Panel Spreadsheet'!R46),'Average Interest by Type'!$C108,"")</f>
        <v>5</v>
      </c>
      <c r="S108" s="26">
        <f>IF(ISNUMBER('Panel Spreadsheet'!S46),'Average Interest by Type'!$C108,"")</f>
        <v>5</v>
      </c>
      <c r="T108" s="26">
        <f>IF(ISNUMBER('Panel Spreadsheet'!T46),'Average Interest by Type'!$C108,"")</f>
        <v>5</v>
      </c>
      <c r="U108" s="26">
        <f>IF(ISNUMBER('Panel Spreadsheet'!U46),'Average Interest by Type'!$C108,"")</f>
        <v>5</v>
      </c>
      <c r="V108" s="26">
        <f>IF(ISNUMBER('Panel Spreadsheet'!V46),'Average Interest by Type'!$C108,"")</f>
        <v>5</v>
      </c>
      <c r="W108" s="26">
        <f>IF(ISNUMBER('Panel Spreadsheet'!W46),'Average Interest by Type'!$C108,"")</f>
        <v>5</v>
      </c>
      <c r="X108" s="26">
        <f>IF(ISNUMBER('Panel Spreadsheet'!X46),'Average Interest by Type'!$C108,"")</f>
        <v>5</v>
      </c>
      <c r="Y108" s="26" t="str">
        <f>IF(ISNUMBER('Panel Spreadsheet'!Y46),'Average Interest by Type'!$C108,"")</f>
        <v/>
      </c>
      <c r="Z108" s="26" t="str">
        <f>IF(ISNUMBER('Panel Spreadsheet'!Z46),'Average Interest by Type'!$C108,"")</f>
        <v/>
      </c>
      <c r="AA108" s="26" t="str">
        <f>IF(ISNUMBER('Panel Spreadsheet'!AA46),'Average Interest by Type'!$C108,"")</f>
        <v/>
      </c>
      <c r="AB108" s="26" t="str">
        <f>IF(ISNUMBER('Panel Spreadsheet'!AB46),'Average Interest by Type'!$C108,"")</f>
        <v/>
      </c>
      <c r="AC108" s="26" t="str">
        <f>IF(ISNUMBER('Panel Spreadsheet'!AC46),'Average Interest by Type'!$C108,"")</f>
        <v/>
      </c>
      <c r="AD108" s="26" t="str">
        <f>IF(ISNUMBER('Panel Spreadsheet'!AD46),'Average Interest by Type'!$C108,"")</f>
        <v/>
      </c>
      <c r="AE108" s="26" t="str">
        <f>IF(ISNUMBER('Panel Spreadsheet'!AE46),'Average Interest by Type'!$C108,"")</f>
        <v/>
      </c>
      <c r="AF108" s="26" t="str">
        <f>IF(ISNUMBER('Panel Spreadsheet'!AF46),'Average Interest by Type'!$C108,"")</f>
        <v/>
      </c>
      <c r="AG108" s="26" t="str">
        <f>IF(ISNUMBER('Panel Spreadsheet'!AG46),'Average Interest by Type'!$C108,"")</f>
        <v/>
      </c>
      <c r="AH108" s="26" t="str">
        <f>IF(ISNUMBER('Panel Spreadsheet'!AH46),'Average Interest by Type'!$C108,"")</f>
        <v/>
      </c>
      <c r="AI108" s="26" t="str">
        <f>IF(ISNUMBER('Panel Spreadsheet'!AI46),'Average Interest by Type'!$C108,"")</f>
        <v/>
      </c>
      <c r="AJ108" s="26" t="str">
        <f>IF(ISNUMBER('Panel Spreadsheet'!AJ46),'Average Interest by Type'!$C108,"")</f>
        <v/>
      </c>
      <c r="AK108" s="26" t="str">
        <f>IF(ISNUMBER('Panel Spreadsheet'!AK46),'Average Interest by Type'!$C108,"")</f>
        <v/>
      </c>
      <c r="AL108" s="26" t="str">
        <f>IF(ISNUMBER('Panel Spreadsheet'!AL46),'Average Interest by Type'!$C108,"")</f>
        <v/>
      </c>
      <c r="AM108" s="26" t="str">
        <f>IF(ISNUMBER('Panel Spreadsheet'!AM46),'Average Interest by Type'!$C108,"")</f>
        <v/>
      </c>
      <c r="AN108" s="26" t="str">
        <f>IF(ISNUMBER('Panel Spreadsheet'!AN46),'Average Interest by Type'!$C108,"")</f>
        <v/>
      </c>
      <c r="AO108" s="26" t="str">
        <f>IF(ISNUMBER('Panel Spreadsheet'!AO46),'Average Interest by Type'!$C108,"")</f>
        <v/>
      </c>
      <c r="AP108" s="26" t="str">
        <f>IF(ISNUMBER('Panel Spreadsheet'!AP46),'Average Interest by Type'!$C108,"")</f>
        <v/>
      </c>
      <c r="AQ108" s="26" t="str">
        <f>IF(ISNUMBER('Panel Spreadsheet'!AQ46),'Average Interest by Type'!$C108,"")</f>
        <v/>
      </c>
      <c r="AR108" s="26" t="str">
        <f>IF(ISNUMBER('Panel Spreadsheet'!AR46),'Average Interest by Type'!$C108,"")</f>
        <v/>
      </c>
      <c r="AS108" s="26" t="str">
        <f>IF(ISNUMBER('Panel Spreadsheet'!AS46),'Average Interest by Type'!$C108,"")</f>
        <v/>
      </c>
      <c r="AT108" s="26" t="str">
        <f>IF(ISNUMBER('Panel Spreadsheet'!AT46),'Average Interest by Type'!$C108,"")</f>
        <v/>
      </c>
      <c r="AU108" s="26" t="str">
        <f>IF(ISNUMBER('Panel Spreadsheet'!AU46),'Average Interest by Type'!$C108,"")</f>
        <v/>
      </c>
      <c r="AV108" s="26" t="str">
        <f>IF(ISNUMBER('Panel Spreadsheet'!AV46),'Average Interest by Type'!$C108,"")</f>
        <v/>
      </c>
      <c r="AW108" s="26" t="str">
        <f>IF(ISNUMBER('Panel Spreadsheet'!AW46),'Average Interest by Type'!$C108,"")</f>
        <v/>
      </c>
      <c r="AX108" s="26" t="str">
        <f>IF(ISNUMBER('Panel Spreadsheet'!AX46),'Average Interest by Type'!$C108,"")</f>
        <v/>
      </c>
      <c r="AY108" s="26" t="str">
        <f>IF(ISNUMBER('Panel Spreadsheet'!AY46),'Average Interest by Type'!$C108,"")</f>
        <v/>
      </c>
      <c r="AZ108" s="26" t="str">
        <f>IF(ISNUMBER('Panel Spreadsheet'!AZ46),'Average Interest by Type'!$C108,"")</f>
        <v/>
      </c>
      <c r="BA108" s="26" t="str">
        <f>IF(ISNUMBER('Panel Spreadsheet'!BA46),'Average Interest by Type'!$C108,"")</f>
        <v/>
      </c>
      <c r="BB108" s="26" t="str">
        <f>IF(ISNUMBER('Panel Spreadsheet'!BB46),'Average Interest by Type'!$C108,"")</f>
        <v/>
      </c>
      <c r="BC108" s="26" t="str">
        <f>IF(ISNUMBER('Panel Spreadsheet'!BC46),'Average Interest by Type'!$C108,"")</f>
        <v/>
      </c>
      <c r="BD108" s="26" t="str">
        <f>IF(ISNUMBER('Panel Spreadsheet'!BD46),'Average Interest by Type'!$C108,"")</f>
        <v/>
      </c>
      <c r="BE108" s="26" t="str">
        <f>IF(ISNUMBER('Panel Spreadsheet'!BE46),'Average Interest by Type'!$C108,"")</f>
        <v/>
      </c>
      <c r="BF108" s="26" t="str">
        <f>IF(ISNUMBER('Panel Spreadsheet'!BF46),'Average Interest by Type'!$C108,"")</f>
        <v/>
      </c>
      <c r="BG108" s="26" t="str">
        <f>IF(ISNUMBER('Panel Spreadsheet'!BG46),'Average Interest by Type'!$C108,"")</f>
        <v/>
      </c>
      <c r="BH108" s="26" t="str">
        <f>IF(ISNUMBER('Panel Spreadsheet'!BH46),'Average Interest by Type'!$C108,"")</f>
        <v/>
      </c>
      <c r="BI108" s="26" t="str">
        <f>IF(ISNUMBER('Panel Spreadsheet'!BI46),'Average Interest by Type'!$C108,"")</f>
        <v/>
      </c>
      <c r="BJ108" s="26" t="str">
        <f>IF(ISNUMBER('Panel Spreadsheet'!BJ46),'Average Interest by Type'!$C108,"")</f>
        <v/>
      </c>
      <c r="BK108" s="26" t="str">
        <f>IF(ISNUMBER('Panel Spreadsheet'!BK46),'Average Interest by Type'!$C108,"")</f>
        <v/>
      </c>
      <c r="BL108" s="26" t="str">
        <f>IF(ISNUMBER('Panel Spreadsheet'!BL46),'Average Interest by Type'!$C108,"")</f>
        <v/>
      </c>
      <c r="BM108" s="26" t="str">
        <f>IF(ISNUMBER('Panel Spreadsheet'!BM46),'Average Interest by Type'!$C108,"")</f>
        <v/>
      </c>
    </row>
    <row r="109" spans="1:65" x14ac:dyDescent="0.35">
      <c r="A109" s="51" t="s">
        <v>17</v>
      </c>
      <c r="B109" s="49" t="s">
        <v>138</v>
      </c>
      <c r="C109" s="27">
        <v>5</v>
      </c>
      <c r="D109" s="22">
        <v>1946</v>
      </c>
      <c r="E109" s="115">
        <v>1946</v>
      </c>
      <c r="F109" s="26" t="str">
        <f>IF(ISNUMBER('Panel Spreadsheet'!F47),'Average Interest by Type'!$C109,"")</f>
        <v/>
      </c>
      <c r="G109" s="26" t="str">
        <f>IF(ISNUMBER('Panel Spreadsheet'!G47),'Average Interest by Type'!$C109,"")</f>
        <v/>
      </c>
      <c r="H109" s="26" t="str">
        <f>IF(ISNUMBER('Panel Spreadsheet'!H47),'Average Interest by Type'!$C109,"")</f>
        <v/>
      </c>
      <c r="I109" s="26" t="str">
        <f>IF(ISNUMBER('Panel Spreadsheet'!I47),'Average Interest by Type'!$C109,"")</f>
        <v/>
      </c>
      <c r="J109" s="26" t="str">
        <f>IF(ISNUMBER('Panel Spreadsheet'!J47),'Average Interest by Type'!$C109,"")</f>
        <v/>
      </c>
      <c r="K109" s="26" t="str">
        <f>IF(ISNUMBER('Panel Spreadsheet'!K47),'Average Interest by Type'!$C109,"")</f>
        <v/>
      </c>
      <c r="L109" s="26" t="str">
        <f>IF(ISNUMBER('Panel Spreadsheet'!L47),'Average Interest by Type'!$C109,"")</f>
        <v/>
      </c>
      <c r="M109" s="26" t="str">
        <f>IF(ISNUMBER('Panel Spreadsheet'!M47),'Average Interest by Type'!$C109,"")</f>
        <v/>
      </c>
      <c r="N109" s="26" t="str">
        <f>IF(ISNUMBER('Panel Spreadsheet'!N47),'Average Interest by Type'!$C109,"")</f>
        <v/>
      </c>
      <c r="O109" s="26" t="str">
        <f>IF(ISNUMBER('Panel Spreadsheet'!O47),'Average Interest by Type'!$C109,"")</f>
        <v/>
      </c>
      <c r="P109" s="26" t="str">
        <f>IF(ISNUMBER('Panel Spreadsheet'!P47),'Average Interest by Type'!$C109,"")</f>
        <v/>
      </c>
      <c r="Q109" s="26" t="str">
        <f>IF(ISNUMBER('Panel Spreadsheet'!Q47),'Average Interest by Type'!$C109,"")</f>
        <v/>
      </c>
      <c r="R109" s="26" t="str">
        <f>IF(ISNUMBER('Panel Spreadsheet'!R47),'Average Interest by Type'!$C109,"")</f>
        <v/>
      </c>
      <c r="S109" s="26">
        <f>IF(ISNUMBER('Panel Spreadsheet'!S47),'Average Interest by Type'!$C109,"")</f>
        <v>5</v>
      </c>
      <c r="T109" s="26">
        <f>IF(ISNUMBER('Panel Spreadsheet'!T47),'Average Interest by Type'!$C109,"")</f>
        <v>5</v>
      </c>
      <c r="U109" s="26">
        <f>IF(ISNUMBER('Panel Spreadsheet'!U47),'Average Interest by Type'!$C109,"")</f>
        <v>5</v>
      </c>
      <c r="V109" s="26">
        <f>IF(ISNUMBER('Panel Spreadsheet'!V47),'Average Interest by Type'!$C109,"")</f>
        <v>5</v>
      </c>
      <c r="W109" s="26" t="str">
        <f>IF(ISNUMBER('Panel Spreadsheet'!W47),'Average Interest by Type'!$C109,"")</f>
        <v/>
      </c>
      <c r="X109" s="26" t="str">
        <f>IF(ISNUMBER('Panel Spreadsheet'!X47),'Average Interest by Type'!$C109,"")</f>
        <v/>
      </c>
      <c r="Y109" s="26" t="str">
        <f>IF(ISNUMBER('Panel Spreadsheet'!Y47),'Average Interest by Type'!$C109,"")</f>
        <v/>
      </c>
      <c r="Z109" s="26" t="str">
        <f>IF(ISNUMBER('Panel Spreadsheet'!Z47),'Average Interest by Type'!$C109,"")</f>
        <v/>
      </c>
      <c r="AA109" s="26" t="str">
        <f>IF(ISNUMBER('Panel Spreadsheet'!AA47),'Average Interest by Type'!$C109,"")</f>
        <v/>
      </c>
      <c r="AB109" s="26" t="str">
        <f>IF(ISNUMBER('Panel Spreadsheet'!AB47),'Average Interest by Type'!$C109,"")</f>
        <v/>
      </c>
      <c r="AC109" s="26" t="str">
        <f>IF(ISNUMBER('Panel Spreadsheet'!AC47),'Average Interest by Type'!$C109,"")</f>
        <v/>
      </c>
      <c r="AD109" s="26" t="str">
        <f>IF(ISNUMBER('Panel Spreadsheet'!AD47),'Average Interest by Type'!$C109,"")</f>
        <v/>
      </c>
      <c r="AE109" s="26" t="str">
        <f>IF(ISNUMBER('Panel Spreadsheet'!AE47),'Average Interest by Type'!$C109,"")</f>
        <v/>
      </c>
      <c r="AF109" s="26" t="str">
        <f>IF(ISNUMBER('Panel Spreadsheet'!AF47),'Average Interest by Type'!$C109,"")</f>
        <v/>
      </c>
      <c r="AG109" s="26" t="str">
        <f>IF(ISNUMBER('Panel Spreadsheet'!AG47),'Average Interest by Type'!$C109,"")</f>
        <v/>
      </c>
      <c r="AH109" s="26" t="str">
        <f>IF(ISNUMBER('Panel Spreadsheet'!AH47),'Average Interest by Type'!$C109,"")</f>
        <v/>
      </c>
      <c r="AI109" s="26" t="str">
        <f>IF(ISNUMBER('Panel Spreadsheet'!AI47),'Average Interest by Type'!$C109,"")</f>
        <v/>
      </c>
      <c r="AJ109" s="26" t="str">
        <f>IF(ISNUMBER('Panel Spreadsheet'!AJ47),'Average Interest by Type'!$C109,"")</f>
        <v/>
      </c>
      <c r="AK109" s="26" t="str">
        <f>IF(ISNUMBER('Panel Spreadsheet'!AK47),'Average Interest by Type'!$C109,"")</f>
        <v/>
      </c>
      <c r="AL109" s="26" t="str">
        <f>IF(ISNUMBER('Panel Spreadsheet'!AL47),'Average Interest by Type'!$C109,"")</f>
        <v/>
      </c>
      <c r="AM109" s="26" t="str">
        <f>IF(ISNUMBER('Panel Spreadsheet'!AM47),'Average Interest by Type'!$C109,"")</f>
        <v/>
      </c>
      <c r="AN109" s="26" t="str">
        <f>IF(ISNUMBER('Panel Spreadsheet'!AN47),'Average Interest by Type'!$C109,"")</f>
        <v/>
      </c>
      <c r="AO109" s="26" t="str">
        <f>IF(ISNUMBER('Panel Spreadsheet'!AO47),'Average Interest by Type'!$C109,"")</f>
        <v/>
      </c>
      <c r="AP109" s="26" t="str">
        <f>IF(ISNUMBER('Panel Spreadsheet'!AP47),'Average Interest by Type'!$C109,"")</f>
        <v/>
      </c>
      <c r="AQ109" s="26" t="str">
        <f>IF(ISNUMBER('Panel Spreadsheet'!AQ47),'Average Interest by Type'!$C109,"")</f>
        <v/>
      </c>
      <c r="AR109" s="26" t="str">
        <f>IF(ISNUMBER('Panel Spreadsheet'!AR47),'Average Interest by Type'!$C109,"")</f>
        <v/>
      </c>
      <c r="AS109" s="26" t="str">
        <f>IF(ISNUMBER('Panel Spreadsheet'!AS47),'Average Interest by Type'!$C109,"")</f>
        <v/>
      </c>
      <c r="AT109" s="26" t="str">
        <f>IF(ISNUMBER('Panel Spreadsheet'!AT47),'Average Interest by Type'!$C109,"")</f>
        <v/>
      </c>
      <c r="AU109" s="26" t="str">
        <f>IF(ISNUMBER('Panel Spreadsheet'!AU47),'Average Interest by Type'!$C109,"")</f>
        <v/>
      </c>
      <c r="AV109" s="26" t="str">
        <f>IF(ISNUMBER('Panel Spreadsheet'!AV47),'Average Interest by Type'!$C109,"")</f>
        <v/>
      </c>
      <c r="AW109" s="26" t="str">
        <f>IF(ISNUMBER('Panel Spreadsheet'!AW47),'Average Interest by Type'!$C109,"")</f>
        <v/>
      </c>
      <c r="AX109" s="26" t="str">
        <f>IF(ISNUMBER('Panel Spreadsheet'!AX47),'Average Interest by Type'!$C109,"")</f>
        <v/>
      </c>
      <c r="AY109" s="26" t="str">
        <f>IF(ISNUMBER('Panel Spreadsheet'!AY47),'Average Interest by Type'!$C109,"")</f>
        <v/>
      </c>
      <c r="AZ109" s="26" t="str">
        <f>IF(ISNUMBER('Panel Spreadsheet'!AZ47),'Average Interest by Type'!$C109,"")</f>
        <v/>
      </c>
      <c r="BA109" s="26" t="str">
        <f>IF(ISNUMBER('Panel Spreadsheet'!BA47),'Average Interest by Type'!$C109,"")</f>
        <v/>
      </c>
      <c r="BB109" s="26" t="str">
        <f>IF(ISNUMBER('Panel Spreadsheet'!BB47),'Average Interest by Type'!$C109,"")</f>
        <v/>
      </c>
      <c r="BC109" s="26" t="str">
        <f>IF(ISNUMBER('Panel Spreadsheet'!BC47),'Average Interest by Type'!$C109,"")</f>
        <v/>
      </c>
      <c r="BD109" s="26" t="str">
        <f>IF(ISNUMBER('Panel Spreadsheet'!BD47),'Average Interest by Type'!$C109,"")</f>
        <v/>
      </c>
      <c r="BE109" s="26" t="str">
        <f>IF(ISNUMBER('Panel Spreadsheet'!BE47),'Average Interest by Type'!$C109,"")</f>
        <v/>
      </c>
      <c r="BF109" s="26" t="str">
        <f>IF(ISNUMBER('Panel Spreadsheet'!BF47),'Average Interest by Type'!$C109,"")</f>
        <v/>
      </c>
      <c r="BG109" s="26" t="str">
        <f>IF(ISNUMBER('Panel Spreadsheet'!BG47),'Average Interest by Type'!$C109,"")</f>
        <v/>
      </c>
      <c r="BH109" s="26" t="str">
        <f>IF(ISNUMBER('Panel Spreadsheet'!BH47),'Average Interest by Type'!$C109,"")</f>
        <v/>
      </c>
      <c r="BI109" s="26" t="str">
        <f>IF(ISNUMBER('Panel Spreadsheet'!BI47),'Average Interest by Type'!$C109,"")</f>
        <v/>
      </c>
      <c r="BJ109" s="26" t="str">
        <f>IF(ISNUMBER('Panel Spreadsheet'!BJ47),'Average Interest by Type'!$C109,"")</f>
        <v/>
      </c>
      <c r="BK109" s="26" t="str">
        <f>IF(ISNUMBER('Panel Spreadsheet'!BK47),'Average Interest by Type'!$C109,"")</f>
        <v/>
      </c>
      <c r="BL109" s="26" t="str">
        <f>IF(ISNUMBER('Panel Spreadsheet'!BL47),'Average Interest by Type'!$C109,"")</f>
        <v/>
      </c>
      <c r="BM109" s="26" t="str">
        <f>IF(ISNUMBER('Panel Spreadsheet'!BM47),'Average Interest by Type'!$C109,"")</f>
        <v/>
      </c>
    </row>
    <row r="110" spans="1:65" x14ac:dyDescent="0.35">
      <c r="A110" s="49" t="s">
        <v>34</v>
      </c>
      <c r="B110" s="49" t="s">
        <v>138</v>
      </c>
      <c r="C110" s="27">
        <v>5</v>
      </c>
      <c r="D110" s="22">
        <v>1933</v>
      </c>
      <c r="E110" s="22">
        <v>1943</v>
      </c>
      <c r="F110" s="26" t="str">
        <f>IF(ISNUMBER('Panel Spreadsheet'!F48),'Average Interest by Type'!$C110,"")</f>
        <v/>
      </c>
      <c r="G110" s="26" t="str">
        <f>IF(ISNUMBER('Panel Spreadsheet'!G48),'Average Interest by Type'!$C110,"")</f>
        <v/>
      </c>
      <c r="H110" s="26" t="str">
        <f>IF(ISNUMBER('Panel Spreadsheet'!H48),'Average Interest by Type'!$C110,"")</f>
        <v/>
      </c>
      <c r="I110" s="26" t="str">
        <f>IF(ISNUMBER('Panel Spreadsheet'!I48),'Average Interest by Type'!$C110,"")</f>
        <v/>
      </c>
      <c r="J110" s="26" t="str">
        <f>IF(ISNUMBER('Panel Spreadsheet'!J48),'Average Interest by Type'!$C110,"")</f>
        <v/>
      </c>
      <c r="K110" s="26" t="str">
        <f>IF(ISNUMBER('Panel Spreadsheet'!K48),'Average Interest by Type'!$C110,"")</f>
        <v/>
      </c>
      <c r="L110" s="26" t="str">
        <f>IF(ISNUMBER('Panel Spreadsheet'!L48),'Average Interest by Type'!$C110,"")</f>
        <v/>
      </c>
      <c r="M110" s="26" t="str">
        <f>IF(ISNUMBER('Panel Spreadsheet'!M48),'Average Interest by Type'!$C110,"")</f>
        <v/>
      </c>
      <c r="N110" s="26" t="str">
        <f>IF(ISNUMBER('Panel Spreadsheet'!N48),'Average Interest by Type'!$C110,"")</f>
        <v/>
      </c>
      <c r="O110" s="26" t="str">
        <f>IF(ISNUMBER('Panel Spreadsheet'!O48),'Average Interest by Type'!$C110,"")</f>
        <v/>
      </c>
      <c r="P110" s="26">
        <f>IF(ISNUMBER('Panel Spreadsheet'!P48),'Average Interest by Type'!$C110,"")</f>
        <v>5</v>
      </c>
      <c r="Q110" s="26">
        <f>IF(ISNUMBER('Panel Spreadsheet'!Q48),'Average Interest by Type'!$C110,"")</f>
        <v>5</v>
      </c>
      <c r="R110" s="26">
        <f>IF(ISNUMBER('Panel Spreadsheet'!R48),'Average Interest by Type'!$C110,"")</f>
        <v>5</v>
      </c>
      <c r="S110" s="26">
        <f>IF(ISNUMBER('Panel Spreadsheet'!S48),'Average Interest by Type'!$C110,"")</f>
        <v>5</v>
      </c>
      <c r="T110" s="26">
        <f>IF(ISNUMBER('Panel Spreadsheet'!T48),'Average Interest by Type'!$C110,"")</f>
        <v>5</v>
      </c>
      <c r="U110" s="26">
        <f>IF(ISNUMBER('Panel Spreadsheet'!U48),'Average Interest by Type'!$C110,"")</f>
        <v>5</v>
      </c>
      <c r="V110" s="26">
        <f>IF(ISNUMBER('Panel Spreadsheet'!V48),'Average Interest by Type'!$C110,"")</f>
        <v>5</v>
      </c>
      <c r="W110" s="26" t="str">
        <f>IF(ISNUMBER('Panel Spreadsheet'!W48),'Average Interest by Type'!$C110,"")</f>
        <v/>
      </c>
      <c r="X110" s="26" t="str">
        <f>IF(ISNUMBER('Panel Spreadsheet'!X48),'Average Interest by Type'!$C110,"")</f>
        <v/>
      </c>
      <c r="Y110" s="26" t="str">
        <f>IF(ISNUMBER('Panel Spreadsheet'!Y48),'Average Interest by Type'!$C110,"")</f>
        <v/>
      </c>
      <c r="Z110" s="26" t="str">
        <f>IF(ISNUMBER('Panel Spreadsheet'!Z48),'Average Interest by Type'!$C110,"")</f>
        <v/>
      </c>
      <c r="AA110" s="26" t="str">
        <f>IF(ISNUMBER('Panel Spreadsheet'!AA48),'Average Interest by Type'!$C110,"")</f>
        <v/>
      </c>
      <c r="AB110" s="26" t="str">
        <f>IF(ISNUMBER('Panel Spreadsheet'!AB48),'Average Interest by Type'!$C110,"")</f>
        <v/>
      </c>
      <c r="AC110" s="26" t="str">
        <f>IF(ISNUMBER('Panel Spreadsheet'!AC48),'Average Interest by Type'!$C110,"")</f>
        <v/>
      </c>
      <c r="AD110" s="26" t="str">
        <f>IF(ISNUMBER('Panel Spreadsheet'!AD48),'Average Interest by Type'!$C110,"")</f>
        <v/>
      </c>
      <c r="AE110" s="26" t="str">
        <f>IF(ISNUMBER('Panel Spreadsheet'!AE48),'Average Interest by Type'!$C110,"")</f>
        <v/>
      </c>
      <c r="AF110" s="26" t="str">
        <f>IF(ISNUMBER('Panel Spreadsheet'!AF48),'Average Interest by Type'!$C110,"")</f>
        <v/>
      </c>
      <c r="AG110" s="26" t="str">
        <f>IF(ISNUMBER('Panel Spreadsheet'!AG48),'Average Interest by Type'!$C110,"")</f>
        <v/>
      </c>
      <c r="AH110" s="26" t="str">
        <f>IF(ISNUMBER('Panel Spreadsheet'!AH48),'Average Interest by Type'!$C110,"")</f>
        <v/>
      </c>
      <c r="AI110" s="26" t="str">
        <f>IF(ISNUMBER('Panel Spreadsheet'!AI48),'Average Interest by Type'!$C110,"")</f>
        <v/>
      </c>
      <c r="AJ110" s="26" t="str">
        <f>IF(ISNUMBER('Panel Spreadsheet'!AJ48),'Average Interest by Type'!$C110,"")</f>
        <v/>
      </c>
      <c r="AK110" s="26" t="str">
        <f>IF(ISNUMBER('Panel Spreadsheet'!AK48),'Average Interest by Type'!$C110,"")</f>
        <v/>
      </c>
      <c r="AL110" s="26" t="str">
        <f>IF(ISNUMBER('Panel Spreadsheet'!AL48),'Average Interest by Type'!$C110,"")</f>
        <v/>
      </c>
      <c r="AM110" s="26" t="str">
        <f>IF(ISNUMBER('Panel Spreadsheet'!AM48),'Average Interest by Type'!$C110,"")</f>
        <v/>
      </c>
      <c r="AN110" s="26" t="str">
        <f>IF(ISNUMBER('Panel Spreadsheet'!AN48),'Average Interest by Type'!$C110,"")</f>
        <v/>
      </c>
      <c r="AO110" s="26" t="str">
        <f>IF(ISNUMBER('Panel Spreadsheet'!AO48),'Average Interest by Type'!$C110,"")</f>
        <v/>
      </c>
      <c r="AP110" s="26" t="str">
        <f>IF(ISNUMBER('Panel Spreadsheet'!AP48),'Average Interest by Type'!$C110,"")</f>
        <v/>
      </c>
      <c r="AQ110" s="26" t="str">
        <f>IF(ISNUMBER('Panel Spreadsheet'!AQ48),'Average Interest by Type'!$C110,"")</f>
        <v/>
      </c>
      <c r="AR110" s="26" t="str">
        <f>IF(ISNUMBER('Panel Spreadsheet'!AR48),'Average Interest by Type'!$C110,"")</f>
        <v/>
      </c>
      <c r="AS110" s="26" t="str">
        <f>IF(ISNUMBER('Panel Spreadsheet'!AS48),'Average Interest by Type'!$C110,"")</f>
        <v/>
      </c>
      <c r="AT110" s="26" t="str">
        <f>IF(ISNUMBER('Panel Spreadsheet'!AT48),'Average Interest by Type'!$C110,"")</f>
        <v/>
      </c>
      <c r="AU110" s="26" t="str">
        <f>IF(ISNUMBER('Panel Spreadsheet'!AU48),'Average Interest by Type'!$C110,"")</f>
        <v/>
      </c>
      <c r="AV110" s="26" t="str">
        <f>IF(ISNUMBER('Panel Spreadsheet'!AV48),'Average Interest by Type'!$C110,"")</f>
        <v/>
      </c>
      <c r="AW110" s="26" t="str">
        <f>IF(ISNUMBER('Panel Spreadsheet'!AW48),'Average Interest by Type'!$C110,"")</f>
        <v/>
      </c>
      <c r="AX110" s="26" t="str">
        <f>IF(ISNUMBER('Panel Spreadsheet'!AX48),'Average Interest by Type'!$C110,"")</f>
        <v/>
      </c>
      <c r="AY110" s="26" t="str">
        <f>IF(ISNUMBER('Panel Spreadsheet'!AY48),'Average Interest by Type'!$C110,"")</f>
        <v/>
      </c>
      <c r="AZ110" s="26" t="str">
        <f>IF(ISNUMBER('Panel Spreadsheet'!AZ48),'Average Interest by Type'!$C110,"")</f>
        <v/>
      </c>
      <c r="BA110" s="26" t="str">
        <f>IF(ISNUMBER('Panel Spreadsheet'!BA48),'Average Interest by Type'!$C110,"")</f>
        <v/>
      </c>
      <c r="BB110" s="26" t="str">
        <f>IF(ISNUMBER('Panel Spreadsheet'!BB48),'Average Interest by Type'!$C110,"")</f>
        <v/>
      </c>
      <c r="BC110" s="26" t="str">
        <f>IF(ISNUMBER('Panel Spreadsheet'!BC48),'Average Interest by Type'!$C110,"")</f>
        <v/>
      </c>
      <c r="BD110" s="26" t="str">
        <f>IF(ISNUMBER('Panel Spreadsheet'!BD48),'Average Interest by Type'!$C110,"")</f>
        <v/>
      </c>
      <c r="BE110" s="26" t="str">
        <f>IF(ISNUMBER('Panel Spreadsheet'!BE48),'Average Interest by Type'!$C110,"")</f>
        <v/>
      </c>
      <c r="BF110" s="26" t="str">
        <f>IF(ISNUMBER('Panel Spreadsheet'!BF48),'Average Interest by Type'!$C110,"")</f>
        <v/>
      </c>
      <c r="BG110" s="26" t="str">
        <f>IF(ISNUMBER('Panel Spreadsheet'!BG48),'Average Interest by Type'!$C110,"")</f>
        <v/>
      </c>
      <c r="BH110" s="26" t="str">
        <f>IF(ISNUMBER('Panel Spreadsheet'!BH48),'Average Interest by Type'!$C110,"")</f>
        <v/>
      </c>
      <c r="BI110" s="26" t="str">
        <f>IF(ISNUMBER('Panel Spreadsheet'!BI48),'Average Interest by Type'!$C110,"")</f>
        <v/>
      </c>
      <c r="BJ110" s="26" t="str">
        <f>IF(ISNUMBER('Panel Spreadsheet'!BJ48),'Average Interest by Type'!$C110,"")</f>
        <v/>
      </c>
      <c r="BK110" s="26" t="str">
        <f>IF(ISNUMBER('Panel Spreadsheet'!BK48),'Average Interest by Type'!$C110,"")</f>
        <v/>
      </c>
      <c r="BL110" s="26" t="str">
        <f>IF(ISNUMBER('Panel Spreadsheet'!BL48),'Average Interest by Type'!$C110,"")</f>
        <v/>
      </c>
      <c r="BM110" s="26" t="str">
        <f>IF(ISNUMBER('Panel Spreadsheet'!BM48),'Average Interest by Type'!$C110,"")</f>
        <v/>
      </c>
    </row>
    <row r="111" spans="1:65" x14ac:dyDescent="0.35">
      <c r="A111" s="51" t="s">
        <v>34</v>
      </c>
      <c r="B111" s="49" t="s">
        <v>138</v>
      </c>
      <c r="C111" s="27">
        <v>5</v>
      </c>
      <c r="D111" s="22">
        <v>1940</v>
      </c>
      <c r="E111" s="26">
        <v>1960</v>
      </c>
      <c r="F111" s="26" t="str">
        <f>IF(ISNUMBER('Panel Spreadsheet'!F49),'Average Interest by Type'!$C111,"")</f>
        <v/>
      </c>
      <c r="G111" s="26" t="str">
        <f>IF(ISNUMBER('Panel Spreadsheet'!G49),'Average Interest by Type'!$C111,"")</f>
        <v/>
      </c>
      <c r="H111" s="26" t="str">
        <f>IF(ISNUMBER('Panel Spreadsheet'!H49),'Average Interest by Type'!$C111,"")</f>
        <v/>
      </c>
      <c r="I111" s="26" t="str">
        <f>IF(ISNUMBER('Panel Spreadsheet'!I49),'Average Interest by Type'!$C111,"")</f>
        <v/>
      </c>
      <c r="J111" s="26" t="str">
        <f>IF(ISNUMBER('Panel Spreadsheet'!J49),'Average Interest by Type'!$C111,"")</f>
        <v/>
      </c>
      <c r="K111" s="26" t="str">
        <f>IF(ISNUMBER('Panel Spreadsheet'!K49),'Average Interest by Type'!$C111,"")</f>
        <v/>
      </c>
      <c r="L111" s="26" t="str">
        <f>IF(ISNUMBER('Panel Spreadsheet'!L49),'Average Interest by Type'!$C111,"")</f>
        <v/>
      </c>
      <c r="M111" s="26" t="str">
        <f>IF(ISNUMBER('Panel Spreadsheet'!M49),'Average Interest by Type'!$C111,"")</f>
        <v/>
      </c>
      <c r="N111" s="26" t="str">
        <f>IF(ISNUMBER('Panel Spreadsheet'!N49),'Average Interest by Type'!$C111,"")</f>
        <v/>
      </c>
      <c r="O111" s="26" t="str">
        <f>IF(ISNUMBER('Panel Spreadsheet'!O49),'Average Interest by Type'!$C111,"")</f>
        <v/>
      </c>
      <c r="P111" s="26" t="str">
        <f>IF(ISNUMBER('Panel Spreadsheet'!P49),'Average Interest by Type'!$C111,"")</f>
        <v/>
      </c>
      <c r="Q111" s="26">
        <f>IF(ISNUMBER('Panel Spreadsheet'!Q49),'Average Interest by Type'!$C111,"")</f>
        <v>5</v>
      </c>
      <c r="R111" s="26">
        <f>IF(ISNUMBER('Panel Spreadsheet'!R49),'Average Interest by Type'!$C111,"")</f>
        <v>5</v>
      </c>
      <c r="S111" s="26">
        <f>IF(ISNUMBER('Panel Spreadsheet'!S49),'Average Interest by Type'!$C111,"")</f>
        <v>5</v>
      </c>
      <c r="T111" s="26">
        <f>IF(ISNUMBER('Panel Spreadsheet'!T49),'Average Interest by Type'!$C111,"")</f>
        <v>5</v>
      </c>
      <c r="U111" s="26">
        <f>IF(ISNUMBER('Panel Spreadsheet'!U49),'Average Interest by Type'!$C111,"")</f>
        <v>5</v>
      </c>
      <c r="V111" s="26">
        <f>IF(ISNUMBER('Panel Spreadsheet'!V49),'Average Interest by Type'!$C111,"")</f>
        <v>5</v>
      </c>
      <c r="W111" s="26" t="str">
        <f>IF(ISNUMBER('Panel Spreadsheet'!W49),'Average Interest by Type'!$C111,"")</f>
        <v/>
      </c>
      <c r="X111" s="26" t="str">
        <f>IF(ISNUMBER('Panel Spreadsheet'!X49),'Average Interest by Type'!$C111,"")</f>
        <v/>
      </c>
      <c r="Y111" s="26" t="str">
        <f>IF(ISNUMBER('Panel Spreadsheet'!Y49),'Average Interest by Type'!$C111,"")</f>
        <v/>
      </c>
      <c r="Z111" s="26" t="str">
        <f>IF(ISNUMBER('Panel Spreadsheet'!Z49),'Average Interest by Type'!$C111,"")</f>
        <v/>
      </c>
      <c r="AA111" s="26" t="str">
        <f>IF(ISNUMBER('Panel Spreadsheet'!AA49),'Average Interest by Type'!$C111,"")</f>
        <v/>
      </c>
      <c r="AB111" s="26" t="str">
        <f>IF(ISNUMBER('Panel Spreadsheet'!AB49),'Average Interest by Type'!$C111,"")</f>
        <v/>
      </c>
      <c r="AC111" s="26" t="str">
        <f>IF(ISNUMBER('Panel Spreadsheet'!AC49),'Average Interest by Type'!$C111,"")</f>
        <v/>
      </c>
      <c r="AD111" s="26" t="str">
        <f>IF(ISNUMBER('Panel Spreadsheet'!AD49),'Average Interest by Type'!$C111,"")</f>
        <v/>
      </c>
      <c r="AE111" s="26" t="str">
        <f>IF(ISNUMBER('Panel Spreadsheet'!AE49),'Average Interest by Type'!$C111,"")</f>
        <v/>
      </c>
      <c r="AF111" s="26" t="str">
        <f>IF(ISNUMBER('Panel Spreadsheet'!AF49),'Average Interest by Type'!$C111,"")</f>
        <v/>
      </c>
      <c r="AG111" s="26" t="str">
        <f>IF(ISNUMBER('Panel Spreadsheet'!AG49),'Average Interest by Type'!$C111,"")</f>
        <v/>
      </c>
      <c r="AH111" s="26" t="str">
        <f>IF(ISNUMBER('Panel Spreadsheet'!AH49),'Average Interest by Type'!$C111,"")</f>
        <v/>
      </c>
      <c r="AI111" s="26" t="str">
        <f>IF(ISNUMBER('Panel Spreadsheet'!AI49),'Average Interest by Type'!$C111,"")</f>
        <v/>
      </c>
      <c r="AJ111" s="26" t="str">
        <f>IF(ISNUMBER('Panel Spreadsheet'!AJ49),'Average Interest by Type'!$C111,"")</f>
        <v/>
      </c>
      <c r="AK111" s="26" t="str">
        <f>IF(ISNUMBER('Panel Spreadsheet'!AK49),'Average Interest by Type'!$C111,"")</f>
        <v/>
      </c>
      <c r="AL111" s="26" t="str">
        <f>IF(ISNUMBER('Panel Spreadsheet'!AL49),'Average Interest by Type'!$C111,"")</f>
        <v/>
      </c>
      <c r="AM111" s="26" t="str">
        <f>IF(ISNUMBER('Panel Spreadsheet'!AM49),'Average Interest by Type'!$C111,"")</f>
        <v/>
      </c>
      <c r="AN111" s="26" t="str">
        <f>IF(ISNUMBER('Panel Spreadsheet'!AN49),'Average Interest by Type'!$C111,"")</f>
        <v/>
      </c>
      <c r="AO111" s="26" t="str">
        <f>IF(ISNUMBER('Panel Spreadsheet'!AO49),'Average Interest by Type'!$C111,"")</f>
        <v/>
      </c>
      <c r="AP111" s="26" t="str">
        <f>IF(ISNUMBER('Panel Spreadsheet'!AP49),'Average Interest by Type'!$C111,"")</f>
        <v/>
      </c>
      <c r="AQ111" s="26" t="str">
        <f>IF(ISNUMBER('Panel Spreadsheet'!AQ49),'Average Interest by Type'!$C111,"")</f>
        <v/>
      </c>
      <c r="AR111" s="26" t="str">
        <f>IF(ISNUMBER('Panel Spreadsheet'!AR49),'Average Interest by Type'!$C111,"")</f>
        <v/>
      </c>
      <c r="AS111" s="26" t="str">
        <f>IF(ISNUMBER('Panel Spreadsheet'!AS49),'Average Interest by Type'!$C111,"")</f>
        <v/>
      </c>
      <c r="AT111" s="26" t="str">
        <f>IF(ISNUMBER('Panel Spreadsheet'!AT49),'Average Interest by Type'!$C111,"")</f>
        <v/>
      </c>
      <c r="AU111" s="26" t="str">
        <f>IF(ISNUMBER('Panel Spreadsheet'!AU49),'Average Interest by Type'!$C111,"")</f>
        <v/>
      </c>
      <c r="AV111" s="26" t="str">
        <f>IF(ISNUMBER('Panel Spreadsheet'!AV49),'Average Interest by Type'!$C111,"")</f>
        <v/>
      </c>
      <c r="AW111" s="26" t="str">
        <f>IF(ISNUMBER('Panel Spreadsheet'!AW49),'Average Interest by Type'!$C111,"")</f>
        <v/>
      </c>
      <c r="AX111" s="26" t="str">
        <f>IF(ISNUMBER('Panel Spreadsheet'!AX49),'Average Interest by Type'!$C111,"")</f>
        <v/>
      </c>
      <c r="AY111" s="26" t="str">
        <f>IF(ISNUMBER('Panel Spreadsheet'!AY49),'Average Interest by Type'!$C111,"")</f>
        <v/>
      </c>
      <c r="AZ111" s="26" t="str">
        <f>IF(ISNUMBER('Panel Spreadsheet'!AZ49),'Average Interest by Type'!$C111,"")</f>
        <v/>
      </c>
      <c r="BA111" s="26" t="str">
        <f>IF(ISNUMBER('Panel Spreadsheet'!BA49),'Average Interest by Type'!$C111,"")</f>
        <v/>
      </c>
      <c r="BB111" s="26" t="str">
        <f>IF(ISNUMBER('Panel Spreadsheet'!BB49),'Average Interest by Type'!$C111,"")</f>
        <v/>
      </c>
      <c r="BC111" s="26" t="str">
        <f>IF(ISNUMBER('Panel Spreadsheet'!BC49),'Average Interest by Type'!$C111,"")</f>
        <v/>
      </c>
      <c r="BD111" s="26" t="str">
        <f>IF(ISNUMBER('Panel Spreadsheet'!BD49),'Average Interest by Type'!$C111,"")</f>
        <v/>
      </c>
      <c r="BE111" s="26" t="str">
        <f>IF(ISNUMBER('Panel Spreadsheet'!BE49),'Average Interest by Type'!$C111,"")</f>
        <v/>
      </c>
      <c r="BF111" s="26" t="str">
        <f>IF(ISNUMBER('Panel Spreadsheet'!BF49),'Average Interest by Type'!$C111,"")</f>
        <v/>
      </c>
      <c r="BG111" s="26" t="str">
        <f>IF(ISNUMBER('Panel Spreadsheet'!BG49),'Average Interest by Type'!$C111,"")</f>
        <v/>
      </c>
      <c r="BH111" s="26" t="str">
        <f>IF(ISNUMBER('Panel Spreadsheet'!BH49),'Average Interest by Type'!$C111,"")</f>
        <v/>
      </c>
      <c r="BI111" s="26" t="str">
        <f>IF(ISNUMBER('Panel Spreadsheet'!BI49),'Average Interest by Type'!$C111,"")</f>
        <v/>
      </c>
      <c r="BJ111" s="26" t="str">
        <f>IF(ISNUMBER('Panel Spreadsheet'!BJ49),'Average Interest by Type'!$C111,"")</f>
        <v/>
      </c>
      <c r="BK111" s="26" t="str">
        <f>IF(ISNUMBER('Panel Spreadsheet'!BK49),'Average Interest by Type'!$C111,"")</f>
        <v/>
      </c>
      <c r="BL111" s="26" t="str">
        <f>IF(ISNUMBER('Panel Spreadsheet'!BL49),'Average Interest by Type'!$C111,"")</f>
        <v/>
      </c>
      <c r="BM111" s="26" t="str">
        <f>IF(ISNUMBER('Panel Spreadsheet'!BM49),'Average Interest by Type'!$C111,"")</f>
        <v/>
      </c>
    </row>
    <row r="112" spans="1:65" x14ac:dyDescent="0.35">
      <c r="A112" s="51" t="s">
        <v>34</v>
      </c>
      <c r="B112" s="49" t="s">
        <v>138</v>
      </c>
      <c r="C112" s="27">
        <v>5</v>
      </c>
      <c r="D112" s="22">
        <v>1945</v>
      </c>
      <c r="E112" s="26">
        <v>1975</v>
      </c>
      <c r="F112" s="26" t="str">
        <f>IF(ISNUMBER('Panel Spreadsheet'!F50),'Average Interest by Type'!$C112,"")</f>
        <v/>
      </c>
      <c r="G112" s="26" t="str">
        <f>IF(ISNUMBER('Panel Spreadsheet'!G50),'Average Interest by Type'!$C112,"")</f>
        <v/>
      </c>
      <c r="H112" s="26" t="str">
        <f>IF(ISNUMBER('Panel Spreadsheet'!H50),'Average Interest by Type'!$C112,"")</f>
        <v/>
      </c>
      <c r="I112" s="26" t="str">
        <f>IF(ISNUMBER('Panel Spreadsheet'!I50),'Average Interest by Type'!$C112,"")</f>
        <v/>
      </c>
      <c r="J112" s="26" t="str">
        <f>IF(ISNUMBER('Panel Spreadsheet'!J50),'Average Interest by Type'!$C112,"")</f>
        <v/>
      </c>
      <c r="K112" s="26" t="str">
        <f>IF(ISNUMBER('Panel Spreadsheet'!K50),'Average Interest by Type'!$C112,"")</f>
        <v/>
      </c>
      <c r="L112" s="26" t="str">
        <f>IF(ISNUMBER('Panel Spreadsheet'!L50),'Average Interest by Type'!$C112,"")</f>
        <v/>
      </c>
      <c r="M112" s="26" t="str">
        <f>IF(ISNUMBER('Panel Spreadsheet'!M50),'Average Interest by Type'!$C112,"")</f>
        <v/>
      </c>
      <c r="N112" s="26" t="str">
        <f>IF(ISNUMBER('Panel Spreadsheet'!N50),'Average Interest by Type'!$C112,"")</f>
        <v/>
      </c>
      <c r="O112" s="26" t="str">
        <f>IF(ISNUMBER('Panel Spreadsheet'!O50),'Average Interest by Type'!$C112,"")</f>
        <v/>
      </c>
      <c r="P112" s="26" t="str">
        <f>IF(ISNUMBER('Panel Spreadsheet'!P50),'Average Interest by Type'!$C112,"")</f>
        <v/>
      </c>
      <c r="Q112" s="26" t="str">
        <f>IF(ISNUMBER('Panel Spreadsheet'!Q50),'Average Interest by Type'!$C112,"")</f>
        <v/>
      </c>
      <c r="R112" s="26">
        <f>IF(ISNUMBER('Panel Spreadsheet'!R50),'Average Interest by Type'!$C112,"")</f>
        <v>5</v>
      </c>
      <c r="S112" s="26">
        <f>IF(ISNUMBER('Panel Spreadsheet'!S50),'Average Interest by Type'!$C112,"")</f>
        <v>5</v>
      </c>
      <c r="T112" s="26">
        <f>IF(ISNUMBER('Panel Spreadsheet'!T50),'Average Interest by Type'!$C112,"")</f>
        <v>5</v>
      </c>
      <c r="U112" s="26">
        <f>IF(ISNUMBER('Panel Spreadsheet'!U50),'Average Interest by Type'!$C112,"")</f>
        <v>5</v>
      </c>
      <c r="V112" s="26">
        <f>IF(ISNUMBER('Panel Spreadsheet'!V50),'Average Interest by Type'!$C112,"")</f>
        <v>5</v>
      </c>
      <c r="W112" s="26" t="str">
        <f>IF(ISNUMBER('Panel Spreadsheet'!W50),'Average Interest by Type'!$C112,"")</f>
        <v/>
      </c>
      <c r="X112" s="26" t="str">
        <f>IF(ISNUMBER('Panel Spreadsheet'!X50),'Average Interest by Type'!$C112,"")</f>
        <v/>
      </c>
      <c r="Y112" s="26" t="str">
        <f>IF(ISNUMBER('Panel Spreadsheet'!Y50),'Average Interest by Type'!$C112,"")</f>
        <v/>
      </c>
      <c r="Z112" s="26" t="str">
        <f>IF(ISNUMBER('Panel Spreadsheet'!Z50),'Average Interest by Type'!$C112,"")</f>
        <v/>
      </c>
      <c r="AA112" s="26" t="str">
        <f>IF(ISNUMBER('Panel Spreadsheet'!AA50),'Average Interest by Type'!$C112,"")</f>
        <v/>
      </c>
      <c r="AB112" s="26" t="str">
        <f>IF(ISNUMBER('Panel Spreadsheet'!AB50),'Average Interest by Type'!$C112,"")</f>
        <v/>
      </c>
      <c r="AC112" s="26" t="str">
        <f>IF(ISNUMBER('Panel Spreadsheet'!AC50),'Average Interest by Type'!$C112,"")</f>
        <v/>
      </c>
      <c r="AD112" s="26" t="str">
        <f>IF(ISNUMBER('Panel Spreadsheet'!AD50),'Average Interest by Type'!$C112,"")</f>
        <v/>
      </c>
      <c r="AE112" s="26" t="str">
        <f>IF(ISNUMBER('Panel Spreadsheet'!AE50),'Average Interest by Type'!$C112,"")</f>
        <v/>
      </c>
      <c r="AF112" s="26" t="str">
        <f>IF(ISNUMBER('Panel Spreadsheet'!AF50),'Average Interest by Type'!$C112,"")</f>
        <v/>
      </c>
      <c r="AG112" s="26" t="str">
        <f>IF(ISNUMBER('Panel Spreadsheet'!AG50),'Average Interest by Type'!$C112,"")</f>
        <v/>
      </c>
      <c r="AH112" s="26" t="str">
        <f>IF(ISNUMBER('Panel Spreadsheet'!AH50),'Average Interest by Type'!$C112,"")</f>
        <v/>
      </c>
      <c r="AI112" s="26" t="str">
        <f>IF(ISNUMBER('Panel Spreadsheet'!AI50),'Average Interest by Type'!$C112,"")</f>
        <v/>
      </c>
      <c r="AJ112" s="26" t="str">
        <f>IF(ISNUMBER('Panel Spreadsheet'!AJ50),'Average Interest by Type'!$C112,"")</f>
        <v/>
      </c>
      <c r="AK112" s="26" t="str">
        <f>IF(ISNUMBER('Panel Spreadsheet'!AK50),'Average Interest by Type'!$C112,"")</f>
        <v/>
      </c>
      <c r="AL112" s="26" t="str">
        <f>IF(ISNUMBER('Panel Spreadsheet'!AL50),'Average Interest by Type'!$C112,"")</f>
        <v/>
      </c>
      <c r="AM112" s="26" t="str">
        <f>IF(ISNUMBER('Panel Spreadsheet'!AM50),'Average Interest by Type'!$C112,"")</f>
        <v/>
      </c>
      <c r="AN112" s="26" t="str">
        <f>IF(ISNUMBER('Panel Spreadsheet'!AN50),'Average Interest by Type'!$C112,"")</f>
        <v/>
      </c>
      <c r="AO112" s="26" t="str">
        <f>IF(ISNUMBER('Panel Spreadsheet'!AO50),'Average Interest by Type'!$C112,"")</f>
        <v/>
      </c>
      <c r="AP112" s="26" t="str">
        <f>IF(ISNUMBER('Panel Spreadsheet'!AP50),'Average Interest by Type'!$C112,"")</f>
        <v/>
      </c>
      <c r="AQ112" s="26" t="str">
        <f>IF(ISNUMBER('Panel Spreadsheet'!AQ50),'Average Interest by Type'!$C112,"")</f>
        <v/>
      </c>
      <c r="AR112" s="26" t="str">
        <f>IF(ISNUMBER('Panel Spreadsheet'!AR50),'Average Interest by Type'!$C112,"")</f>
        <v/>
      </c>
      <c r="AS112" s="26" t="str">
        <f>IF(ISNUMBER('Panel Spreadsheet'!AS50),'Average Interest by Type'!$C112,"")</f>
        <v/>
      </c>
      <c r="AT112" s="26" t="str">
        <f>IF(ISNUMBER('Panel Spreadsheet'!AT50),'Average Interest by Type'!$C112,"")</f>
        <v/>
      </c>
      <c r="AU112" s="26" t="str">
        <f>IF(ISNUMBER('Panel Spreadsheet'!AU50),'Average Interest by Type'!$C112,"")</f>
        <v/>
      </c>
      <c r="AV112" s="26" t="str">
        <f>IF(ISNUMBER('Panel Spreadsheet'!AV50),'Average Interest by Type'!$C112,"")</f>
        <v/>
      </c>
      <c r="AW112" s="26" t="str">
        <f>IF(ISNUMBER('Panel Spreadsheet'!AW50),'Average Interest by Type'!$C112,"")</f>
        <v/>
      </c>
      <c r="AX112" s="26" t="str">
        <f>IF(ISNUMBER('Panel Spreadsheet'!AX50),'Average Interest by Type'!$C112,"")</f>
        <v/>
      </c>
      <c r="AY112" s="26" t="str">
        <f>IF(ISNUMBER('Panel Spreadsheet'!AY50),'Average Interest by Type'!$C112,"")</f>
        <v/>
      </c>
      <c r="AZ112" s="26" t="str">
        <f>IF(ISNUMBER('Panel Spreadsheet'!AZ50),'Average Interest by Type'!$C112,"")</f>
        <v/>
      </c>
      <c r="BA112" s="26" t="str">
        <f>IF(ISNUMBER('Panel Spreadsheet'!BA50),'Average Interest by Type'!$C112,"")</f>
        <v/>
      </c>
      <c r="BB112" s="26" t="str">
        <f>IF(ISNUMBER('Panel Spreadsheet'!BB50),'Average Interest by Type'!$C112,"")</f>
        <v/>
      </c>
      <c r="BC112" s="26" t="str">
        <f>IF(ISNUMBER('Panel Spreadsheet'!BC50),'Average Interest by Type'!$C112,"")</f>
        <v/>
      </c>
      <c r="BD112" s="26" t="str">
        <f>IF(ISNUMBER('Panel Spreadsheet'!BD50),'Average Interest by Type'!$C112,"")</f>
        <v/>
      </c>
      <c r="BE112" s="26" t="str">
        <f>IF(ISNUMBER('Panel Spreadsheet'!BE50),'Average Interest by Type'!$C112,"")</f>
        <v/>
      </c>
      <c r="BF112" s="26" t="str">
        <f>IF(ISNUMBER('Panel Spreadsheet'!BF50),'Average Interest by Type'!$C112,"")</f>
        <v/>
      </c>
      <c r="BG112" s="26" t="str">
        <f>IF(ISNUMBER('Panel Spreadsheet'!BG50),'Average Interest by Type'!$C112,"")</f>
        <v/>
      </c>
      <c r="BH112" s="26" t="str">
        <f>IF(ISNUMBER('Panel Spreadsheet'!BH50),'Average Interest by Type'!$C112,"")</f>
        <v/>
      </c>
      <c r="BI112" s="26" t="str">
        <f>IF(ISNUMBER('Panel Spreadsheet'!BI50),'Average Interest by Type'!$C112,"")</f>
        <v/>
      </c>
      <c r="BJ112" s="26" t="str">
        <f>IF(ISNUMBER('Panel Spreadsheet'!BJ50),'Average Interest by Type'!$C112,"")</f>
        <v/>
      </c>
      <c r="BK112" s="26" t="str">
        <f>IF(ISNUMBER('Panel Spreadsheet'!BK50),'Average Interest by Type'!$C112,"")</f>
        <v/>
      </c>
      <c r="BL112" s="26" t="str">
        <f>IF(ISNUMBER('Panel Spreadsheet'!BL50),'Average Interest by Type'!$C112,"")</f>
        <v/>
      </c>
      <c r="BM112" s="26" t="str">
        <f>IF(ISNUMBER('Panel Spreadsheet'!BM50),'Average Interest by Type'!$C112,"")</f>
        <v/>
      </c>
    </row>
    <row r="113" spans="1:65" x14ac:dyDescent="0.35">
      <c r="A113" s="51" t="s">
        <v>16</v>
      </c>
      <c r="B113" s="49" t="s">
        <v>138</v>
      </c>
      <c r="C113" s="27">
        <v>5</v>
      </c>
      <c r="D113" s="26">
        <v>1945</v>
      </c>
      <c r="E113" s="26">
        <v>1975</v>
      </c>
      <c r="F113" s="26" t="str">
        <f>IF(ISNUMBER('Panel Spreadsheet'!F51),'Average Interest by Type'!$C113,"")</f>
        <v/>
      </c>
      <c r="G113" s="26" t="str">
        <f>IF(ISNUMBER('Panel Spreadsheet'!G51),'Average Interest by Type'!$C113,"")</f>
        <v/>
      </c>
      <c r="H113" s="26" t="str">
        <f>IF(ISNUMBER('Panel Spreadsheet'!H51),'Average Interest by Type'!$C113,"")</f>
        <v/>
      </c>
      <c r="I113" s="26" t="str">
        <f>IF(ISNUMBER('Panel Spreadsheet'!I51),'Average Interest by Type'!$C113,"")</f>
        <v/>
      </c>
      <c r="J113" s="26" t="str">
        <f>IF(ISNUMBER('Panel Spreadsheet'!J51),'Average Interest by Type'!$C113,"")</f>
        <v/>
      </c>
      <c r="K113" s="26" t="str">
        <f>IF(ISNUMBER('Panel Spreadsheet'!K51),'Average Interest by Type'!$C113,"")</f>
        <v/>
      </c>
      <c r="L113" s="26" t="str">
        <f>IF(ISNUMBER('Panel Spreadsheet'!L51),'Average Interest by Type'!$C113,"")</f>
        <v/>
      </c>
      <c r="M113" s="26" t="str">
        <f>IF(ISNUMBER('Panel Spreadsheet'!M51),'Average Interest by Type'!$C113,"")</f>
        <v/>
      </c>
      <c r="N113" s="26" t="str">
        <f>IF(ISNUMBER('Panel Spreadsheet'!N51),'Average Interest by Type'!$C113,"")</f>
        <v/>
      </c>
      <c r="O113" s="26" t="str">
        <f>IF(ISNUMBER('Panel Spreadsheet'!O51),'Average Interest by Type'!$C113,"")</f>
        <v/>
      </c>
      <c r="P113" s="26" t="str">
        <f>IF(ISNUMBER('Panel Spreadsheet'!P51),'Average Interest by Type'!$C113,"")</f>
        <v/>
      </c>
      <c r="Q113" s="26" t="str">
        <f>IF(ISNUMBER('Panel Spreadsheet'!Q51),'Average Interest by Type'!$C113,"")</f>
        <v/>
      </c>
      <c r="R113" s="26">
        <f>IF(ISNUMBER('Panel Spreadsheet'!R51),'Average Interest by Type'!$C113,"")</f>
        <v>5</v>
      </c>
      <c r="S113" s="26">
        <f>IF(ISNUMBER('Panel Spreadsheet'!S51),'Average Interest by Type'!$C113,"")</f>
        <v>5</v>
      </c>
      <c r="T113" s="26">
        <f>IF(ISNUMBER('Panel Spreadsheet'!T51),'Average Interest by Type'!$C113,"")</f>
        <v>5</v>
      </c>
      <c r="U113" s="26">
        <f>IF(ISNUMBER('Panel Spreadsheet'!U51),'Average Interest by Type'!$C113,"")</f>
        <v>5</v>
      </c>
      <c r="V113" s="26">
        <f>IF(ISNUMBER('Panel Spreadsheet'!V51),'Average Interest by Type'!$C113,"")</f>
        <v>5</v>
      </c>
      <c r="W113" s="26">
        <f>IF(ISNUMBER('Panel Spreadsheet'!W51),'Average Interest by Type'!$C113,"")</f>
        <v>5</v>
      </c>
      <c r="X113" s="26">
        <f>IF(ISNUMBER('Panel Spreadsheet'!X51),'Average Interest by Type'!$C113,"")</f>
        <v>5</v>
      </c>
      <c r="Y113" s="26" t="str">
        <f>IF(ISNUMBER('Panel Spreadsheet'!Y51),'Average Interest by Type'!$C113,"")</f>
        <v/>
      </c>
      <c r="Z113" s="26" t="str">
        <f>IF(ISNUMBER('Panel Spreadsheet'!Z51),'Average Interest by Type'!$C113,"")</f>
        <v/>
      </c>
      <c r="AA113" s="26" t="str">
        <f>IF(ISNUMBER('Panel Spreadsheet'!AA51),'Average Interest by Type'!$C113,"")</f>
        <v/>
      </c>
      <c r="AB113" s="26" t="str">
        <f>IF(ISNUMBER('Panel Spreadsheet'!AB51),'Average Interest by Type'!$C113,"")</f>
        <v/>
      </c>
      <c r="AC113" s="26" t="str">
        <f>IF(ISNUMBER('Panel Spreadsheet'!AC51),'Average Interest by Type'!$C113,"")</f>
        <v/>
      </c>
      <c r="AD113" s="26" t="str">
        <f>IF(ISNUMBER('Panel Spreadsheet'!AD51),'Average Interest by Type'!$C113,"")</f>
        <v/>
      </c>
      <c r="AE113" s="26" t="str">
        <f>IF(ISNUMBER('Panel Spreadsheet'!AE51),'Average Interest by Type'!$C113,"")</f>
        <v/>
      </c>
      <c r="AF113" s="26" t="str">
        <f>IF(ISNUMBER('Panel Spreadsheet'!AF51),'Average Interest by Type'!$C113,"")</f>
        <v/>
      </c>
      <c r="AG113" s="26" t="str">
        <f>IF(ISNUMBER('Panel Spreadsheet'!AG51),'Average Interest by Type'!$C113,"")</f>
        <v/>
      </c>
      <c r="AH113" s="26" t="str">
        <f>IF(ISNUMBER('Panel Spreadsheet'!AH51),'Average Interest by Type'!$C113,"")</f>
        <v/>
      </c>
      <c r="AI113" s="26" t="str">
        <f>IF(ISNUMBER('Panel Spreadsheet'!AI51),'Average Interest by Type'!$C113,"")</f>
        <v/>
      </c>
      <c r="AJ113" s="26" t="str">
        <f>IF(ISNUMBER('Panel Spreadsheet'!AJ51),'Average Interest by Type'!$C113,"")</f>
        <v/>
      </c>
      <c r="AK113" s="26" t="str">
        <f>IF(ISNUMBER('Panel Spreadsheet'!AK51),'Average Interest by Type'!$C113,"")</f>
        <v/>
      </c>
      <c r="AL113" s="26" t="str">
        <f>IF(ISNUMBER('Panel Spreadsheet'!AL51),'Average Interest by Type'!$C113,"")</f>
        <v/>
      </c>
      <c r="AM113" s="26" t="str">
        <f>IF(ISNUMBER('Panel Spreadsheet'!AM51),'Average Interest by Type'!$C113,"")</f>
        <v/>
      </c>
      <c r="AN113" s="26" t="str">
        <f>IF(ISNUMBER('Panel Spreadsheet'!AN51),'Average Interest by Type'!$C113,"")</f>
        <v/>
      </c>
      <c r="AO113" s="26" t="str">
        <f>IF(ISNUMBER('Panel Spreadsheet'!AO51),'Average Interest by Type'!$C113,"")</f>
        <v/>
      </c>
      <c r="AP113" s="26" t="str">
        <f>IF(ISNUMBER('Panel Spreadsheet'!AP51),'Average Interest by Type'!$C113,"")</f>
        <v/>
      </c>
      <c r="AQ113" s="26" t="str">
        <f>IF(ISNUMBER('Panel Spreadsheet'!AQ51),'Average Interest by Type'!$C113,"")</f>
        <v/>
      </c>
      <c r="AR113" s="26" t="str">
        <f>IF(ISNUMBER('Panel Spreadsheet'!AR51),'Average Interest by Type'!$C113,"")</f>
        <v/>
      </c>
      <c r="AS113" s="26" t="str">
        <f>IF(ISNUMBER('Panel Spreadsheet'!AS51),'Average Interest by Type'!$C113,"")</f>
        <v/>
      </c>
      <c r="AT113" s="26" t="str">
        <f>IF(ISNUMBER('Panel Spreadsheet'!AT51),'Average Interest by Type'!$C113,"")</f>
        <v/>
      </c>
      <c r="AU113" s="26" t="str">
        <f>IF(ISNUMBER('Panel Spreadsheet'!AU51),'Average Interest by Type'!$C113,"")</f>
        <v/>
      </c>
      <c r="AV113" s="26" t="str">
        <f>IF(ISNUMBER('Panel Spreadsheet'!AV51),'Average Interest by Type'!$C113,"")</f>
        <v/>
      </c>
      <c r="AW113" s="26" t="str">
        <f>IF(ISNUMBER('Panel Spreadsheet'!AW51),'Average Interest by Type'!$C113,"")</f>
        <v/>
      </c>
      <c r="AX113" s="26" t="str">
        <f>IF(ISNUMBER('Panel Spreadsheet'!AX51),'Average Interest by Type'!$C113,"")</f>
        <v/>
      </c>
      <c r="AY113" s="26" t="str">
        <f>IF(ISNUMBER('Panel Spreadsheet'!AY51),'Average Interest by Type'!$C113,"")</f>
        <v/>
      </c>
      <c r="AZ113" s="26" t="str">
        <f>IF(ISNUMBER('Panel Spreadsheet'!AZ51),'Average Interest by Type'!$C113,"")</f>
        <v/>
      </c>
      <c r="BA113" s="26" t="str">
        <f>IF(ISNUMBER('Panel Spreadsheet'!BA51),'Average Interest by Type'!$C113,"")</f>
        <v/>
      </c>
      <c r="BB113" s="26" t="str">
        <f>IF(ISNUMBER('Panel Spreadsheet'!BB51),'Average Interest by Type'!$C113,"")</f>
        <v/>
      </c>
      <c r="BC113" s="26" t="str">
        <f>IF(ISNUMBER('Panel Spreadsheet'!BC51),'Average Interest by Type'!$C113,"")</f>
        <v/>
      </c>
      <c r="BD113" s="26" t="str">
        <f>IF(ISNUMBER('Panel Spreadsheet'!BD51),'Average Interest by Type'!$C113,"")</f>
        <v/>
      </c>
      <c r="BE113" s="26" t="str">
        <f>IF(ISNUMBER('Panel Spreadsheet'!BE51),'Average Interest by Type'!$C113,"")</f>
        <v/>
      </c>
      <c r="BF113" s="26" t="str">
        <f>IF(ISNUMBER('Panel Spreadsheet'!BF51),'Average Interest by Type'!$C113,"")</f>
        <v/>
      </c>
      <c r="BG113" s="26" t="str">
        <f>IF(ISNUMBER('Panel Spreadsheet'!BG51),'Average Interest by Type'!$C113,"")</f>
        <v/>
      </c>
      <c r="BH113" s="26" t="str">
        <f>IF(ISNUMBER('Panel Spreadsheet'!BH51),'Average Interest by Type'!$C113,"")</f>
        <v/>
      </c>
      <c r="BI113" s="26" t="str">
        <f>IF(ISNUMBER('Panel Spreadsheet'!BI51),'Average Interest by Type'!$C113,"")</f>
        <v/>
      </c>
      <c r="BJ113" s="26" t="str">
        <f>IF(ISNUMBER('Panel Spreadsheet'!BJ51),'Average Interest by Type'!$C113,"")</f>
        <v/>
      </c>
      <c r="BK113" s="26" t="str">
        <f>IF(ISNUMBER('Panel Spreadsheet'!BK51),'Average Interest by Type'!$C113,"")</f>
        <v/>
      </c>
      <c r="BL113" s="26" t="str">
        <f>IF(ISNUMBER('Panel Spreadsheet'!BL51),'Average Interest by Type'!$C113,"")</f>
        <v/>
      </c>
      <c r="BM113" s="26" t="str">
        <f>IF(ISNUMBER('Panel Spreadsheet'!BM51),'Average Interest by Type'!$C113,"")</f>
        <v/>
      </c>
    </row>
    <row r="114" spans="1:65" x14ac:dyDescent="0.35">
      <c r="A114" s="51" t="s">
        <v>24</v>
      </c>
      <c r="B114" s="49" t="s">
        <v>138</v>
      </c>
      <c r="C114" s="27">
        <v>6</v>
      </c>
      <c r="D114" s="22">
        <v>1936</v>
      </c>
      <c r="E114" s="26">
        <v>1951</v>
      </c>
      <c r="F114" s="26" t="str">
        <f>IF(ISNUMBER('Panel Spreadsheet'!F52),'Average Interest by Type'!$C114,"")</f>
        <v/>
      </c>
      <c r="G114" s="26" t="str">
        <f>IF(ISNUMBER('Panel Spreadsheet'!G52),'Average Interest by Type'!$C114,"")</f>
        <v/>
      </c>
      <c r="H114" s="26" t="str">
        <f>IF(ISNUMBER('Panel Spreadsheet'!H52),'Average Interest by Type'!$C114,"")</f>
        <v/>
      </c>
      <c r="I114" s="26" t="str">
        <f>IF(ISNUMBER('Panel Spreadsheet'!I52),'Average Interest by Type'!$C114,"")</f>
        <v/>
      </c>
      <c r="J114" s="26" t="str">
        <f>IF(ISNUMBER('Panel Spreadsheet'!J52),'Average Interest by Type'!$C114,"")</f>
        <v/>
      </c>
      <c r="K114" s="26" t="str">
        <f>IF(ISNUMBER('Panel Spreadsheet'!K52),'Average Interest by Type'!$C114,"")</f>
        <v/>
      </c>
      <c r="L114" s="26" t="str">
        <f>IF(ISNUMBER('Panel Spreadsheet'!L52),'Average Interest by Type'!$C114,"")</f>
        <v/>
      </c>
      <c r="M114" s="26" t="str">
        <f>IF(ISNUMBER('Panel Spreadsheet'!M52),'Average Interest by Type'!$C114,"")</f>
        <v/>
      </c>
      <c r="N114" s="26">
        <f>IF(ISNUMBER('Panel Spreadsheet'!N52),'Average Interest by Type'!$C114,"")</f>
        <v>6</v>
      </c>
      <c r="O114" s="26">
        <f>IF(ISNUMBER('Panel Spreadsheet'!O52),'Average Interest by Type'!$C114,"")</f>
        <v>6</v>
      </c>
      <c r="P114" s="26">
        <f>IF(ISNUMBER('Panel Spreadsheet'!P52),'Average Interest by Type'!$C114,"")</f>
        <v>6</v>
      </c>
      <c r="Q114" s="26">
        <f>IF(ISNUMBER('Panel Spreadsheet'!Q52),'Average Interest by Type'!$C114,"")</f>
        <v>6</v>
      </c>
      <c r="R114" s="26">
        <f>IF(ISNUMBER('Panel Spreadsheet'!R52),'Average Interest by Type'!$C114,"")</f>
        <v>6</v>
      </c>
      <c r="S114" s="26">
        <f>IF(ISNUMBER('Panel Spreadsheet'!S52),'Average Interest by Type'!$C114,"")</f>
        <v>6</v>
      </c>
      <c r="T114" s="26">
        <f>IF(ISNUMBER('Panel Spreadsheet'!T52),'Average Interest by Type'!$C114,"")</f>
        <v>6</v>
      </c>
      <c r="U114" s="26">
        <f>IF(ISNUMBER('Panel Spreadsheet'!U52),'Average Interest by Type'!$C114,"")</f>
        <v>6</v>
      </c>
      <c r="V114" s="26">
        <f>IF(ISNUMBER('Panel Spreadsheet'!V52),'Average Interest by Type'!$C114,"")</f>
        <v>6</v>
      </c>
      <c r="W114" s="26" t="str">
        <f>IF(ISNUMBER('Panel Spreadsheet'!W52),'Average Interest by Type'!$C114,"")</f>
        <v/>
      </c>
      <c r="X114" s="26" t="str">
        <f>IF(ISNUMBER('Panel Spreadsheet'!X52),'Average Interest by Type'!$C114,"")</f>
        <v/>
      </c>
      <c r="Y114" s="26" t="str">
        <f>IF(ISNUMBER('Panel Spreadsheet'!Y52),'Average Interest by Type'!$C114,"")</f>
        <v/>
      </c>
      <c r="Z114" s="26" t="str">
        <f>IF(ISNUMBER('Panel Spreadsheet'!Z52),'Average Interest by Type'!$C114,"")</f>
        <v/>
      </c>
      <c r="AA114" s="26" t="str">
        <f>IF(ISNUMBER('Panel Spreadsheet'!AA52),'Average Interest by Type'!$C114,"")</f>
        <v/>
      </c>
      <c r="AB114" s="26" t="str">
        <f>IF(ISNUMBER('Panel Spreadsheet'!AB52),'Average Interest by Type'!$C114,"")</f>
        <v/>
      </c>
      <c r="AC114" s="26" t="str">
        <f>IF(ISNUMBER('Panel Spreadsheet'!AC52),'Average Interest by Type'!$C114,"")</f>
        <v/>
      </c>
      <c r="AD114" s="26" t="str">
        <f>IF(ISNUMBER('Panel Spreadsheet'!AD52),'Average Interest by Type'!$C114,"")</f>
        <v/>
      </c>
      <c r="AE114" s="26" t="str">
        <f>IF(ISNUMBER('Panel Spreadsheet'!AE52),'Average Interest by Type'!$C114,"")</f>
        <v/>
      </c>
      <c r="AF114" s="26" t="str">
        <f>IF(ISNUMBER('Panel Spreadsheet'!AF52),'Average Interest by Type'!$C114,"")</f>
        <v/>
      </c>
      <c r="AG114" s="26" t="str">
        <f>IF(ISNUMBER('Panel Spreadsheet'!AG52),'Average Interest by Type'!$C114,"")</f>
        <v/>
      </c>
      <c r="AH114" s="26" t="str">
        <f>IF(ISNUMBER('Panel Spreadsheet'!AH52),'Average Interest by Type'!$C114,"")</f>
        <v/>
      </c>
      <c r="AI114" s="26" t="str">
        <f>IF(ISNUMBER('Panel Spreadsheet'!AI52),'Average Interest by Type'!$C114,"")</f>
        <v/>
      </c>
      <c r="AJ114" s="26" t="str">
        <f>IF(ISNUMBER('Panel Spreadsheet'!AJ52),'Average Interest by Type'!$C114,"")</f>
        <v/>
      </c>
      <c r="AK114" s="26" t="str">
        <f>IF(ISNUMBER('Panel Spreadsheet'!AK52),'Average Interest by Type'!$C114,"")</f>
        <v/>
      </c>
      <c r="AL114" s="26" t="str">
        <f>IF(ISNUMBER('Panel Spreadsheet'!AL52),'Average Interest by Type'!$C114,"")</f>
        <v/>
      </c>
      <c r="AM114" s="26" t="str">
        <f>IF(ISNUMBER('Panel Spreadsheet'!AM52),'Average Interest by Type'!$C114,"")</f>
        <v/>
      </c>
      <c r="AN114" s="26" t="str">
        <f>IF(ISNUMBER('Panel Spreadsheet'!AN52),'Average Interest by Type'!$C114,"")</f>
        <v/>
      </c>
      <c r="AO114" s="26" t="str">
        <f>IF(ISNUMBER('Panel Spreadsheet'!AO52),'Average Interest by Type'!$C114,"")</f>
        <v/>
      </c>
      <c r="AP114" s="26" t="str">
        <f>IF(ISNUMBER('Panel Spreadsheet'!AP52),'Average Interest by Type'!$C114,"")</f>
        <v/>
      </c>
      <c r="AQ114" s="26" t="str">
        <f>IF(ISNUMBER('Panel Spreadsheet'!AQ52),'Average Interest by Type'!$C114,"")</f>
        <v/>
      </c>
      <c r="AR114" s="26" t="str">
        <f>IF(ISNUMBER('Panel Spreadsheet'!AR52),'Average Interest by Type'!$C114,"")</f>
        <v/>
      </c>
      <c r="AS114" s="26" t="str">
        <f>IF(ISNUMBER('Panel Spreadsheet'!AS52),'Average Interest by Type'!$C114,"")</f>
        <v/>
      </c>
      <c r="AT114" s="26" t="str">
        <f>IF(ISNUMBER('Panel Spreadsheet'!AT52),'Average Interest by Type'!$C114,"")</f>
        <v/>
      </c>
      <c r="AU114" s="26" t="str">
        <f>IF(ISNUMBER('Panel Spreadsheet'!AU52),'Average Interest by Type'!$C114,"")</f>
        <v/>
      </c>
      <c r="AV114" s="26" t="str">
        <f>IF(ISNUMBER('Panel Spreadsheet'!AV52),'Average Interest by Type'!$C114,"")</f>
        <v/>
      </c>
      <c r="AW114" s="26" t="str">
        <f>IF(ISNUMBER('Panel Spreadsheet'!AW52),'Average Interest by Type'!$C114,"")</f>
        <v/>
      </c>
      <c r="AX114" s="26" t="str">
        <f>IF(ISNUMBER('Panel Spreadsheet'!AX52),'Average Interest by Type'!$C114,"")</f>
        <v/>
      </c>
      <c r="AY114" s="26" t="str">
        <f>IF(ISNUMBER('Panel Spreadsheet'!AY52),'Average Interest by Type'!$C114,"")</f>
        <v/>
      </c>
      <c r="AZ114" s="26" t="str">
        <f>IF(ISNUMBER('Panel Spreadsheet'!AZ52),'Average Interest by Type'!$C114,"")</f>
        <v/>
      </c>
      <c r="BA114" s="26" t="str">
        <f>IF(ISNUMBER('Panel Spreadsheet'!BA52),'Average Interest by Type'!$C114,"")</f>
        <v/>
      </c>
      <c r="BB114" s="26" t="str">
        <f>IF(ISNUMBER('Panel Spreadsheet'!BB52),'Average Interest by Type'!$C114,"")</f>
        <v/>
      </c>
      <c r="BC114" s="26" t="str">
        <f>IF(ISNUMBER('Panel Spreadsheet'!BC52),'Average Interest by Type'!$C114,"")</f>
        <v/>
      </c>
      <c r="BD114" s="26" t="str">
        <f>IF(ISNUMBER('Panel Spreadsheet'!BD52),'Average Interest by Type'!$C114,"")</f>
        <v/>
      </c>
      <c r="BE114" s="26" t="str">
        <f>IF(ISNUMBER('Panel Spreadsheet'!BE52),'Average Interest by Type'!$C114,"")</f>
        <v/>
      </c>
      <c r="BF114" s="26" t="str">
        <f>IF(ISNUMBER('Panel Spreadsheet'!BF52),'Average Interest by Type'!$C114,"")</f>
        <v/>
      </c>
      <c r="BG114" s="26" t="str">
        <f>IF(ISNUMBER('Panel Spreadsheet'!BG52),'Average Interest by Type'!$C114,"")</f>
        <v/>
      </c>
      <c r="BH114" s="26" t="str">
        <f>IF(ISNUMBER('Panel Spreadsheet'!BH52),'Average Interest by Type'!$C114,"")</f>
        <v/>
      </c>
      <c r="BI114" s="26" t="str">
        <f>IF(ISNUMBER('Panel Spreadsheet'!BI52),'Average Interest by Type'!$C114,"")</f>
        <v/>
      </c>
      <c r="BJ114" s="26" t="str">
        <f>IF(ISNUMBER('Panel Spreadsheet'!BJ52),'Average Interest by Type'!$C114,"")</f>
        <v/>
      </c>
      <c r="BK114" s="26" t="str">
        <f>IF(ISNUMBER('Panel Spreadsheet'!BK52),'Average Interest by Type'!$C114,"")</f>
        <v/>
      </c>
      <c r="BL114" s="26" t="str">
        <f>IF(ISNUMBER('Panel Spreadsheet'!BL52),'Average Interest by Type'!$C114,"")</f>
        <v/>
      </c>
      <c r="BM114" s="26" t="str">
        <f>IF(ISNUMBER('Panel Spreadsheet'!BM52),'Average Interest by Type'!$C114,"")</f>
        <v/>
      </c>
    </row>
    <row r="115" spans="1:65" x14ac:dyDescent="0.35">
      <c r="A115" s="49" t="s">
        <v>33</v>
      </c>
      <c r="B115" s="49" t="s">
        <v>128</v>
      </c>
      <c r="C115" s="27">
        <v>1</v>
      </c>
      <c r="D115" s="22">
        <v>1939</v>
      </c>
      <c r="E115" s="26">
        <v>1941</v>
      </c>
      <c r="F115" s="26" t="str">
        <f>IF(ISNUMBER('Panel Spreadsheet'!F53),'Average Interest by Type'!$C115,"")</f>
        <v/>
      </c>
      <c r="G115" s="26" t="str">
        <f>IF(ISNUMBER('Panel Spreadsheet'!G53),'Average Interest by Type'!$C115,"")</f>
        <v/>
      </c>
      <c r="H115" s="26" t="str">
        <f>IF(ISNUMBER('Panel Spreadsheet'!H53),'Average Interest by Type'!$C115,"")</f>
        <v/>
      </c>
      <c r="I115" s="26" t="str">
        <f>IF(ISNUMBER('Panel Spreadsheet'!I53),'Average Interest by Type'!$C115,"")</f>
        <v/>
      </c>
      <c r="J115" s="26" t="str">
        <f>IF(ISNUMBER('Panel Spreadsheet'!J53),'Average Interest by Type'!$C115,"")</f>
        <v/>
      </c>
      <c r="K115" s="26" t="str">
        <f>IF(ISNUMBER('Panel Spreadsheet'!K53),'Average Interest by Type'!$C115,"")</f>
        <v/>
      </c>
      <c r="L115" s="26" t="str">
        <f>IF(ISNUMBER('Panel Spreadsheet'!L53),'Average Interest by Type'!$C115,"")</f>
        <v/>
      </c>
      <c r="M115" s="26" t="str">
        <f>IF(ISNUMBER('Panel Spreadsheet'!M53),'Average Interest by Type'!$C115,"")</f>
        <v/>
      </c>
      <c r="N115" s="26" t="str">
        <f>IF(ISNUMBER('Panel Spreadsheet'!N53),'Average Interest by Type'!$C115,"")</f>
        <v/>
      </c>
      <c r="O115" s="26" t="str">
        <f>IF(ISNUMBER('Panel Spreadsheet'!O53),'Average Interest by Type'!$C115,"")</f>
        <v/>
      </c>
      <c r="P115" s="26" t="str">
        <f>IF(ISNUMBER('Panel Spreadsheet'!P53),'Average Interest by Type'!$C115,"")</f>
        <v/>
      </c>
      <c r="Q115" s="26" t="str">
        <f>IF(ISNUMBER('Panel Spreadsheet'!Q53),'Average Interest by Type'!$C115,"")</f>
        <v/>
      </c>
      <c r="R115" s="26" t="str">
        <f>IF(ISNUMBER('Panel Spreadsheet'!R53),'Average Interest by Type'!$C115,"")</f>
        <v/>
      </c>
      <c r="S115" s="26" t="str">
        <f>IF(ISNUMBER('Panel Spreadsheet'!S53),'Average Interest by Type'!$C115,"")</f>
        <v/>
      </c>
      <c r="T115" s="26" t="str">
        <f>IF(ISNUMBER('Panel Spreadsheet'!T53),'Average Interest by Type'!$C115,"")</f>
        <v/>
      </c>
      <c r="U115" s="26" t="str">
        <f>IF(ISNUMBER('Panel Spreadsheet'!U53),'Average Interest by Type'!$C115,"")</f>
        <v/>
      </c>
      <c r="V115" s="26" t="str">
        <f>IF(ISNUMBER('Panel Spreadsheet'!V53),'Average Interest by Type'!$C115,"")</f>
        <v/>
      </c>
      <c r="W115" s="26" t="str">
        <f>IF(ISNUMBER('Panel Spreadsheet'!W53),'Average Interest by Type'!$C115,"")</f>
        <v/>
      </c>
      <c r="X115" s="26" t="str">
        <f>IF(ISNUMBER('Panel Spreadsheet'!X53),'Average Interest by Type'!$C115,"")</f>
        <v/>
      </c>
      <c r="Y115" s="26" t="str">
        <f>IF(ISNUMBER('Panel Spreadsheet'!Y53),'Average Interest by Type'!$C115,"")</f>
        <v/>
      </c>
      <c r="Z115" s="26" t="str">
        <f>IF(ISNUMBER('Panel Spreadsheet'!Z53),'Average Interest by Type'!$C115,"")</f>
        <v/>
      </c>
      <c r="AA115" s="26" t="str">
        <f>IF(ISNUMBER('Panel Spreadsheet'!AA53),'Average Interest by Type'!$C115,"")</f>
        <v/>
      </c>
      <c r="AB115" s="26" t="str">
        <f>IF(ISNUMBER('Panel Spreadsheet'!AB53),'Average Interest by Type'!$C115,"")</f>
        <v/>
      </c>
      <c r="AC115" s="26">
        <f>IF(ISNUMBER('Panel Spreadsheet'!AC53),'Average Interest by Type'!$C115,"")</f>
        <v>1</v>
      </c>
      <c r="AD115" s="26">
        <f>IF(ISNUMBER('Panel Spreadsheet'!AD53),'Average Interest by Type'!$C115,"")</f>
        <v>1</v>
      </c>
      <c r="AE115" s="26" t="str">
        <f>IF(ISNUMBER('Panel Spreadsheet'!AE53),'Average Interest by Type'!$C115,"")</f>
        <v/>
      </c>
      <c r="AF115" s="26" t="str">
        <f>IF(ISNUMBER('Panel Spreadsheet'!AF53),'Average Interest by Type'!$C115,"")</f>
        <v/>
      </c>
      <c r="AG115" s="26" t="str">
        <f>IF(ISNUMBER('Panel Spreadsheet'!AG53),'Average Interest by Type'!$C115,"")</f>
        <v/>
      </c>
      <c r="AH115" s="26" t="str">
        <f>IF(ISNUMBER('Panel Spreadsheet'!AH53),'Average Interest by Type'!$C115,"")</f>
        <v/>
      </c>
      <c r="AI115" s="26" t="str">
        <f>IF(ISNUMBER('Panel Spreadsheet'!AI53),'Average Interest by Type'!$C115,"")</f>
        <v/>
      </c>
      <c r="AJ115" s="26" t="str">
        <f>IF(ISNUMBER('Panel Spreadsheet'!AJ53),'Average Interest by Type'!$C115,"")</f>
        <v/>
      </c>
      <c r="AK115" s="26" t="str">
        <f>IF(ISNUMBER('Panel Spreadsheet'!AK53),'Average Interest by Type'!$C115,"")</f>
        <v/>
      </c>
      <c r="AL115" s="26" t="str">
        <f>IF(ISNUMBER('Panel Spreadsheet'!AL53),'Average Interest by Type'!$C115,"")</f>
        <v/>
      </c>
      <c r="AM115" s="26" t="str">
        <f>IF(ISNUMBER('Panel Spreadsheet'!AM53),'Average Interest by Type'!$C115,"")</f>
        <v/>
      </c>
      <c r="AN115" s="26" t="str">
        <f>IF(ISNUMBER('Panel Spreadsheet'!AN53),'Average Interest by Type'!$C115,"")</f>
        <v/>
      </c>
      <c r="AO115" s="26" t="str">
        <f>IF(ISNUMBER('Panel Spreadsheet'!AO53),'Average Interest by Type'!$C115,"")</f>
        <v/>
      </c>
      <c r="AP115" s="26" t="str">
        <f>IF(ISNUMBER('Panel Spreadsheet'!AP53),'Average Interest by Type'!$C115,"")</f>
        <v/>
      </c>
      <c r="AQ115" s="26" t="str">
        <f>IF(ISNUMBER('Panel Spreadsheet'!AQ53),'Average Interest by Type'!$C115,"")</f>
        <v/>
      </c>
      <c r="AR115" s="26" t="str">
        <f>IF(ISNUMBER('Panel Spreadsheet'!AR53),'Average Interest by Type'!$C115,"")</f>
        <v/>
      </c>
      <c r="AS115" s="26" t="str">
        <f>IF(ISNUMBER('Panel Spreadsheet'!AS53),'Average Interest by Type'!$C115,"")</f>
        <v/>
      </c>
      <c r="AT115" s="26" t="str">
        <f>IF(ISNUMBER('Panel Spreadsheet'!AT53),'Average Interest by Type'!$C115,"")</f>
        <v/>
      </c>
      <c r="AU115" s="26" t="str">
        <f>IF(ISNUMBER('Panel Spreadsheet'!AU53),'Average Interest by Type'!$C115,"")</f>
        <v/>
      </c>
      <c r="AV115" s="26" t="str">
        <f>IF(ISNUMBER('Panel Spreadsheet'!AV53),'Average Interest by Type'!$C115,"")</f>
        <v/>
      </c>
      <c r="AW115" s="26" t="str">
        <f>IF(ISNUMBER('Panel Spreadsheet'!AW53),'Average Interest by Type'!$C115,"")</f>
        <v/>
      </c>
      <c r="AX115" s="26" t="str">
        <f>IF(ISNUMBER('Panel Spreadsheet'!AX53),'Average Interest by Type'!$C115,"")</f>
        <v/>
      </c>
      <c r="AY115" s="26" t="str">
        <f>IF(ISNUMBER('Panel Spreadsheet'!AY53),'Average Interest by Type'!$C115,"")</f>
        <v/>
      </c>
      <c r="AZ115" s="26" t="str">
        <f>IF(ISNUMBER('Panel Spreadsheet'!AZ53),'Average Interest by Type'!$C115,"")</f>
        <v/>
      </c>
      <c r="BA115" s="26" t="str">
        <f>IF(ISNUMBER('Panel Spreadsheet'!BA53),'Average Interest by Type'!$C115,"")</f>
        <v/>
      </c>
      <c r="BB115" s="26" t="str">
        <f>IF(ISNUMBER('Panel Spreadsheet'!BB53),'Average Interest by Type'!$C115,"")</f>
        <v/>
      </c>
      <c r="BC115" s="26" t="str">
        <f>IF(ISNUMBER('Panel Spreadsheet'!BC53),'Average Interest by Type'!$C115,"")</f>
        <v/>
      </c>
      <c r="BD115" s="26" t="str">
        <f>IF(ISNUMBER('Panel Spreadsheet'!BD53),'Average Interest by Type'!$C115,"")</f>
        <v/>
      </c>
      <c r="BE115" s="26" t="str">
        <f>IF(ISNUMBER('Panel Spreadsheet'!BE53),'Average Interest by Type'!$C115,"")</f>
        <v/>
      </c>
      <c r="BF115" s="26" t="str">
        <f>IF(ISNUMBER('Panel Spreadsheet'!BF53),'Average Interest by Type'!$C115,"")</f>
        <v/>
      </c>
      <c r="BG115" s="26" t="str">
        <f>IF(ISNUMBER('Panel Spreadsheet'!BG53),'Average Interest by Type'!$C115,"")</f>
        <v/>
      </c>
      <c r="BH115" s="26" t="str">
        <f>IF(ISNUMBER('Panel Spreadsheet'!BH53),'Average Interest by Type'!$C115,"")</f>
        <v/>
      </c>
      <c r="BI115" s="26" t="str">
        <f>IF(ISNUMBER('Panel Spreadsheet'!BI53),'Average Interest by Type'!$C115,"")</f>
        <v/>
      </c>
      <c r="BJ115" s="26" t="str">
        <f>IF(ISNUMBER('Panel Spreadsheet'!BJ53),'Average Interest by Type'!$C115,"")</f>
        <v/>
      </c>
      <c r="BK115" s="26" t="str">
        <f>IF(ISNUMBER('Panel Spreadsheet'!BK53),'Average Interest by Type'!$C115,"")</f>
        <v/>
      </c>
      <c r="BL115" s="26" t="str">
        <f>IF(ISNUMBER('Panel Spreadsheet'!BL53),'Average Interest by Type'!$C115,"")</f>
        <v/>
      </c>
      <c r="BM115" s="26" t="str">
        <f>IF(ISNUMBER('Panel Spreadsheet'!BM53),'Average Interest by Type'!$C115,"")</f>
        <v/>
      </c>
    </row>
    <row r="116" spans="1:65" x14ac:dyDescent="0.35">
      <c r="A116" s="49" t="s">
        <v>25</v>
      </c>
      <c r="B116" s="49" t="s">
        <v>128</v>
      </c>
      <c r="C116" s="27">
        <v>1.75</v>
      </c>
      <c r="D116" s="22">
        <v>1950</v>
      </c>
      <c r="E116" s="115">
        <v>1950</v>
      </c>
      <c r="F116" s="26" t="str">
        <f>IF(ISNUMBER('Panel Spreadsheet'!F54),'Average Interest by Type'!$C116,"")</f>
        <v/>
      </c>
      <c r="G116" s="26" t="str">
        <f>IF(ISNUMBER('Panel Spreadsheet'!G54),'Average Interest by Type'!$C116,"")</f>
        <v/>
      </c>
      <c r="H116" s="26" t="str">
        <f>IF(ISNUMBER('Panel Spreadsheet'!H54),'Average Interest by Type'!$C116,"")</f>
        <v/>
      </c>
      <c r="I116" s="26" t="str">
        <f>IF(ISNUMBER('Panel Spreadsheet'!I54),'Average Interest by Type'!$C116,"")</f>
        <v/>
      </c>
      <c r="J116" s="26" t="str">
        <f>IF(ISNUMBER('Panel Spreadsheet'!J54),'Average Interest by Type'!$C116,"")</f>
        <v/>
      </c>
      <c r="K116" s="26" t="str">
        <f>IF(ISNUMBER('Panel Spreadsheet'!K54),'Average Interest by Type'!$C116,"")</f>
        <v/>
      </c>
      <c r="L116" s="26" t="str">
        <f>IF(ISNUMBER('Panel Spreadsheet'!L54),'Average Interest by Type'!$C116,"")</f>
        <v/>
      </c>
      <c r="M116" s="26" t="str">
        <f>IF(ISNUMBER('Panel Spreadsheet'!M54),'Average Interest by Type'!$C116,"")</f>
        <v/>
      </c>
      <c r="N116" s="26" t="str">
        <f>IF(ISNUMBER('Panel Spreadsheet'!N54),'Average Interest by Type'!$C116,"")</f>
        <v/>
      </c>
      <c r="O116" s="26" t="str">
        <f>IF(ISNUMBER('Panel Spreadsheet'!O54),'Average Interest by Type'!$C116,"")</f>
        <v/>
      </c>
      <c r="P116" s="26" t="str">
        <f>IF(ISNUMBER('Panel Spreadsheet'!P54),'Average Interest by Type'!$C116,"")</f>
        <v/>
      </c>
      <c r="Q116" s="26" t="str">
        <f>IF(ISNUMBER('Panel Spreadsheet'!Q54),'Average Interest by Type'!$C116,"")</f>
        <v/>
      </c>
      <c r="R116" s="26" t="str">
        <f>IF(ISNUMBER('Panel Spreadsheet'!R54),'Average Interest by Type'!$C116,"")</f>
        <v/>
      </c>
      <c r="S116" s="26" t="str">
        <f>IF(ISNUMBER('Panel Spreadsheet'!S54),'Average Interest by Type'!$C116,"")</f>
        <v/>
      </c>
      <c r="T116" s="26" t="str">
        <f>IF(ISNUMBER('Panel Spreadsheet'!T54),'Average Interest by Type'!$C116,"")</f>
        <v/>
      </c>
      <c r="U116" s="26" t="str">
        <f>IF(ISNUMBER('Panel Spreadsheet'!U54),'Average Interest by Type'!$C116,"")</f>
        <v/>
      </c>
      <c r="V116" s="26" t="str">
        <f>IF(ISNUMBER('Panel Spreadsheet'!V54),'Average Interest by Type'!$C116,"")</f>
        <v/>
      </c>
      <c r="W116" s="26" t="str">
        <f>IF(ISNUMBER('Panel Spreadsheet'!W54),'Average Interest by Type'!$C116,"")</f>
        <v/>
      </c>
      <c r="X116" s="26" t="str">
        <f>IF(ISNUMBER('Panel Spreadsheet'!X54),'Average Interest by Type'!$C116,"")</f>
        <v/>
      </c>
      <c r="Y116" s="26" t="str">
        <f>IF(ISNUMBER('Panel Spreadsheet'!Y54),'Average Interest by Type'!$C116,"")</f>
        <v/>
      </c>
      <c r="Z116" s="26" t="str">
        <f>IF(ISNUMBER('Panel Spreadsheet'!Z54),'Average Interest by Type'!$C116,"")</f>
        <v/>
      </c>
      <c r="AA116" s="26" t="str">
        <f>IF(ISNUMBER('Panel Spreadsheet'!AA54),'Average Interest by Type'!$C116,"")</f>
        <v/>
      </c>
      <c r="AB116" s="26" t="str">
        <f>IF(ISNUMBER('Panel Spreadsheet'!AB54),'Average Interest by Type'!$C116,"")</f>
        <v/>
      </c>
      <c r="AC116" s="26" t="str">
        <f>IF(ISNUMBER('Panel Spreadsheet'!AC54),'Average Interest by Type'!$C116,"")</f>
        <v/>
      </c>
      <c r="AD116" s="26" t="str">
        <f>IF(ISNUMBER('Panel Spreadsheet'!AD54),'Average Interest by Type'!$C116,"")</f>
        <v/>
      </c>
      <c r="AE116" s="26" t="str">
        <f>IF(ISNUMBER('Panel Spreadsheet'!AE54),'Average Interest by Type'!$C116,"")</f>
        <v/>
      </c>
      <c r="AF116" s="26" t="str">
        <f>IF(ISNUMBER('Panel Spreadsheet'!AF54),'Average Interest by Type'!$C116,"")</f>
        <v/>
      </c>
      <c r="AG116" s="26" t="str">
        <f>IF(ISNUMBER('Panel Spreadsheet'!AG54),'Average Interest by Type'!$C116,"")</f>
        <v/>
      </c>
      <c r="AH116" s="26" t="str">
        <f>IF(ISNUMBER('Panel Spreadsheet'!AH54),'Average Interest by Type'!$C116,"")</f>
        <v/>
      </c>
      <c r="AI116" s="26" t="str">
        <f>IF(ISNUMBER('Panel Spreadsheet'!AI54),'Average Interest by Type'!$C116,"")</f>
        <v/>
      </c>
      <c r="AJ116" s="26" t="str">
        <f>IF(ISNUMBER('Panel Spreadsheet'!AJ54),'Average Interest by Type'!$C116,"")</f>
        <v/>
      </c>
      <c r="AK116" s="26" t="str">
        <f>IF(ISNUMBER('Panel Spreadsheet'!AK54),'Average Interest by Type'!$C116,"")</f>
        <v/>
      </c>
      <c r="AL116" s="26" t="str">
        <f>IF(ISNUMBER('Panel Spreadsheet'!AL54),'Average Interest by Type'!$C116,"")</f>
        <v/>
      </c>
      <c r="AM116" s="26" t="str">
        <f>IF(ISNUMBER('Panel Spreadsheet'!AM54),'Average Interest by Type'!$C116,"")</f>
        <v/>
      </c>
      <c r="AN116" s="26">
        <f>IF(ISNUMBER('Panel Spreadsheet'!AN54),'Average Interest by Type'!$C116,"")</f>
        <v>1.75</v>
      </c>
      <c r="AO116" s="26">
        <f>IF(ISNUMBER('Panel Spreadsheet'!AO54),'Average Interest by Type'!$C116,"")</f>
        <v>1.75</v>
      </c>
      <c r="AP116" s="26" t="str">
        <f>IF(ISNUMBER('Panel Spreadsheet'!AP54),'Average Interest by Type'!$C116,"")</f>
        <v/>
      </c>
      <c r="AQ116" s="26" t="str">
        <f>IF(ISNUMBER('Panel Spreadsheet'!AQ54),'Average Interest by Type'!$C116,"")</f>
        <v/>
      </c>
      <c r="AR116" s="26" t="str">
        <f>IF(ISNUMBER('Panel Spreadsheet'!AR54),'Average Interest by Type'!$C116,"")</f>
        <v/>
      </c>
      <c r="AS116" s="26" t="str">
        <f>IF(ISNUMBER('Panel Spreadsheet'!AS54),'Average Interest by Type'!$C116,"")</f>
        <v/>
      </c>
      <c r="AT116" s="26" t="str">
        <f>IF(ISNUMBER('Panel Spreadsheet'!AT54),'Average Interest by Type'!$C116,"")</f>
        <v/>
      </c>
      <c r="AU116" s="26" t="str">
        <f>IF(ISNUMBER('Panel Spreadsheet'!AU54),'Average Interest by Type'!$C116,"")</f>
        <v/>
      </c>
      <c r="AV116" s="26" t="str">
        <f>IF(ISNUMBER('Panel Spreadsheet'!AV54),'Average Interest by Type'!$C116,"")</f>
        <v/>
      </c>
      <c r="AW116" s="26" t="str">
        <f>IF(ISNUMBER('Panel Spreadsheet'!AW54),'Average Interest by Type'!$C116,"")</f>
        <v/>
      </c>
      <c r="AX116" s="26" t="str">
        <f>IF(ISNUMBER('Panel Spreadsheet'!AX54),'Average Interest by Type'!$C116,"")</f>
        <v/>
      </c>
      <c r="AY116" s="26" t="str">
        <f>IF(ISNUMBER('Panel Spreadsheet'!AY54),'Average Interest by Type'!$C116,"")</f>
        <v/>
      </c>
      <c r="AZ116" s="26" t="str">
        <f>IF(ISNUMBER('Panel Spreadsheet'!AZ54),'Average Interest by Type'!$C116,"")</f>
        <v/>
      </c>
      <c r="BA116" s="26" t="str">
        <f>IF(ISNUMBER('Panel Spreadsheet'!BA54),'Average Interest by Type'!$C116,"")</f>
        <v/>
      </c>
      <c r="BB116" s="26" t="str">
        <f>IF(ISNUMBER('Panel Spreadsheet'!BB54),'Average Interest by Type'!$C116,"")</f>
        <v/>
      </c>
      <c r="BC116" s="26" t="str">
        <f>IF(ISNUMBER('Panel Spreadsheet'!BC54),'Average Interest by Type'!$C116,"")</f>
        <v/>
      </c>
      <c r="BD116" s="26" t="str">
        <f>IF(ISNUMBER('Panel Spreadsheet'!BD54),'Average Interest by Type'!$C116,"")</f>
        <v/>
      </c>
      <c r="BE116" s="26" t="str">
        <f>IF(ISNUMBER('Panel Spreadsheet'!BE54),'Average Interest by Type'!$C116,"")</f>
        <v/>
      </c>
      <c r="BF116" s="26" t="str">
        <f>IF(ISNUMBER('Panel Spreadsheet'!BF54),'Average Interest by Type'!$C116,"")</f>
        <v/>
      </c>
      <c r="BG116" s="26" t="str">
        <f>IF(ISNUMBER('Panel Spreadsheet'!BG54),'Average Interest by Type'!$C116,"")</f>
        <v/>
      </c>
      <c r="BH116" s="26" t="str">
        <f>IF(ISNUMBER('Panel Spreadsheet'!BH54),'Average Interest by Type'!$C116,"")</f>
        <v/>
      </c>
      <c r="BI116" s="26" t="str">
        <f>IF(ISNUMBER('Panel Spreadsheet'!BI54),'Average Interest by Type'!$C116,"")</f>
        <v/>
      </c>
      <c r="BJ116" s="26" t="str">
        <f>IF(ISNUMBER('Panel Spreadsheet'!BJ54),'Average Interest by Type'!$C116,"")</f>
        <v/>
      </c>
      <c r="BK116" s="26" t="str">
        <f>IF(ISNUMBER('Panel Spreadsheet'!BK54),'Average Interest by Type'!$C116,"")</f>
        <v/>
      </c>
      <c r="BL116" s="26" t="str">
        <f>IF(ISNUMBER('Panel Spreadsheet'!BL54),'Average Interest by Type'!$C116,"")</f>
        <v/>
      </c>
      <c r="BM116" s="26" t="str">
        <f>IF(ISNUMBER('Panel Spreadsheet'!BM54),'Average Interest by Type'!$C116,"")</f>
        <v/>
      </c>
    </row>
    <row r="117" spans="1:65" x14ac:dyDescent="0.35">
      <c r="A117" s="49" t="s">
        <v>58</v>
      </c>
      <c r="B117" s="49" t="s">
        <v>128</v>
      </c>
      <c r="C117" s="27">
        <v>1.75</v>
      </c>
      <c r="D117" s="22">
        <v>1954</v>
      </c>
      <c r="E117" s="115">
        <v>1954</v>
      </c>
      <c r="F117" s="26" t="str">
        <f>IF(ISNUMBER('Panel Spreadsheet'!F55),'Average Interest by Type'!$C117,"")</f>
        <v/>
      </c>
      <c r="G117" s="26" t="str">
        <f>IF(ISNUMBER('Panel Spreadsheet'!G55),'Average Interest by Type'!$C117,"")</f>
        <v/>
      </c>
      <c r="H117" s="26" t="str">
        <f>IF(ISNUMBER('Panel Spreadsheet'!H55),'Average Interest by Type'!$C117,"")</f>
        <v/>
      </c>
      <c r="I117" s="26" t="str">
        <f>IF(ISNUMBER('Panel Spreadsheet'!I55),'Average Interest by Type'!$C117,"")</f>
        <v/>
      </c>
      <c r="J117" s="26" t="str">
        <f>IF(ISNUMBER('Panel Spreadsheet'!J55),'Average Interest by Type'!$C117,"")</f>
        <v/>
      </c>
      <c r="K117" s="26" t="str">
        <f>IF(ISNUMBER('Panel Spreadsheet'!K55),'Average Interest by Type'!$C117,"")</f>
        <v/>
      </c>
      <c r="L117" s="26" t="str">
        <f>IF(ISNUMBER('Panel Spreadsheet'!L55),'Average Interest by Type'!$C117,"")</f>
        <v/>
      </c>
      <c r="M117" s="26" t="str">
        <f>IF(ISNUMBER('Panel Spreadsheet'!M55),'Average Interest by Type'!$C117,"")</f>
        <v/>
      </c>
      <c r="N117" s="26" t="str">
        <f>IF(ISNUMBER('Panel Spreadsheet'!N55),'Average Interest by Type'!$C117,"")</f>
        <v/>
      </c>
      <c r="O117" s="26" t="str">
        <f>IF(ISNUMBER('Panel Spreadsheet'!O55),'Average Interest by Type'!$C117,"")</f>
        <v/>
      </c>
      <c r="P117" s="26" t="str">
        <f>IF(ISNUMBER('Panel Spreadsheet'!P55),'Average Interest by Type'!$C117,"")</f>
        <v/>
      </c>
      <c r="Q117" s="26" t="str">
        <f>IF(ISNUMBER('Panel Spreadsheet'!Q55),'Average Interest by Type'!$C117,"")</f>
        <v/>
      </c>
      <c r="R117" s="26" t="str">
        <f>IF(ISNUMBER('Panel Spreadsheet'!R55),'Average Interest by Type'!$C117,"")</f>
        <v/>
      </c>
      <c r="S117" s="26" t="str">
        <f>IF(ISNUMBER('Panel Spreadsheet'!S55),'Average Interest by Type'!$C117,"")</f>
        <v/>
      </c>
      <c r="T117" s="26" t="str">
        <f>IF(ISNUMBER('Panel Spreadsheet'!T55),'Average Interest by Type'!$C117,"")</f>
        <v/>
      </c>
      <c r="U117" s="26" t="str">
        <f>IF(ISNUMBER('Panel Spreadsheet'!U55),'Average Interest by Type'!$C117,"")</f>
        <v/>
      </c>
      <c r="V117" s="26" t="str">
        <f>IF(ISNUMBER('Panel Spreadsheet'!V55),'Average Interest by Type'!$C117,"")</f>
        <v/>
      </c>
      <c r="W117" s="26" t="str">
        <f>IF(ISNUMBER('Panel Spreadsheet'!W55),'Average Interest by Type'!$C117,"")</f>
        <v/>
      </c>
      <c r="X117" s="26" t="str">
        <f>IF(ISNUMBER('Panel Spreadsheet'!X55),'Average Interest by Type'!$C117,"")</f>
        <v/>
      </c>
      <c r="Y117" s="26" t="str">
        <f>IF(ISNUMBER('Panel Spreadsheet'!Y55),'Average Interest by Type'!$C117,"")</f>
        <v/>
      </c>
      <c r="Z117" s="26" t="str">
        <f>IF(ISNUMBER('Panel Spreadsheet'!Z55),'Average Interest by Type'!$C117,"")</f>
        <v/>
      </c>
      <c r="AA117" s="26" t="str">
        <f>IF(ISNUMBER('Panel Spreadsheet'!AA55),'Average Interest by Type'!$C117,"")</f>
        <v/>
      </c>
      <c r="AB117" s="26" t="str">
        <f>IF(ISNUMBER('Panel Spreadsheet'!AB55),'Average Interest by Type'!$C117,"")</f>
        <v/>
      </c>
      <c r="AC117" s="26" t="str">
        <f>IF(ISNUMBER('Panel Spreadsheet'!AC55),'Average Interest by Type'!$C117,"")</f>
        <v/>
      </c>
      <c r="AD117" s="26" t="str">
        <f>IF(ISNUMBER('Panel Spreadsheet'!AD55),'Average Interest by Type'!$C117,"")</f>
        <v/>
      </c>
      <c r="AE117" s="26" t="str">
        <f>IF(ISNUMBER('Panel Spreadsheet'!AE55),'Average Interest by Type'!$C117,"")</f>
        <v/>
      </c>
      <c r="AF117" s="26" t="str">
        <f>IF(ISNUMBER('Panel Spreadsheet'!AF55),'Average Interest by Type'!$C117,"")</f>
        <v/>
      </c>
      <c r="AG117" s="26" t="str">
        <f>IF(ISNUMBER('Panel Spreadsheet'!AG55),'Average Interest by Type'!$C117,"")</f>
        <v/>
      </c>
      <c r="AH117" s="26" t="str">
        <f>IF(ISNUMBER('Panel Spreadsheet'!AH55),'Average Interest by Type'!$C117,"")</f>
        <v/>
      </c>
      <c r="AI117" s="26" t="str">
        <f>IF(ISNUMBER('Panel Spreadsheet'!AI55),'Average Interest by Type'!$C117,"")</f>
        <v/>
      </c>
      <c r="AJ117" s="26" t="str">
        <f>IF(ISNUMBER('Panel Spreadsheet'!AJ55),'Average Interest by Type'!$C117,"")</f>
        <v/>
      </c>
      <c r="AK117" s="26" t="str">
        <f>IF(ISNUMBER('Panel Spreadsheet'!AK55),'Average Interest by Type'!$C117,"")</f>
        <v/>
      </c>
      <c r="AL117" s="26" t="str">
        <f>IF(ISNUMBER('Panel Spreadsheet'!AL55),'Average Interest by Type'!$C117,"")</f>
        <v/>
      </c>
      <c r="AM117" s="26" t="str">
        <f>IF(ISNUMBER('Panel Spreadsheet'!AM55),'Average Interest by Type'!$C117,"")</f>
        <v/>
      </c>
      <c r="AN117" s="26" t="str">
        <f>IF(ISNUMBER('Panel Spreadsheet'!AN55),'Average Interest by Type'!$C117,"")</f>
        <v/>
      </c>
      <c r="AO117" s="26" t="str">
        <f>IF(ISNUMBER('Panel Spreadsheet'!AO55),'Average Interest by Type'!$C117,"")</f>
        <v/>
      </c>
      <c r="AP117" s="26" t="str">
        <f>IF(ISNUMBER('Panel Spreadsheet'!AP55),'Average Interest by Type'!$C117,"")</f>
        <v/>
      </c>
      <c r="AQ117" s="26" t="str">
        <f>IF(ISNUMBER('Panel Spreadsheet'!AQ55),'Average Interest by Type'!$C117,"")</f>
        <v/>
      </c>
      <c r="AR117" s="26">
        <f>IF(ISNUMBER('Panel Spreadsheet'!AR55),'Average Interest by Type'!$C117,"")</f>
        <v>1.75</v>
      </c>
      <c r="AS117" s="26">
        <f>IF(ISNUMBER('Panel Spreadsheet'!AS55),'Average Interest by Type'!$C117,"")</f>
        <v>1.75</v>
      </c>
      <c r="AT117" s="26" t="str">
        <f>IF(ISNUMBER('Panel Spreadsheet'!AT55),'Average Interest by Type'!$C117,"")</f>
        <v/>
      </c>
      <c r="AU117" s="26" t="str">
        <f>IF(ISNUMBER('Panel Spreadsheet'!AU55),'Average Interest by Type'!$C117,"")</f>
        <v/>
      </c>
      <c r="AV117" s="26" t="str">
        <f>IF(ISNUMBER('Panel Spreadsheet'!AV55),'Average Interest by Type'!$C117,"")</f>
        <v/>
      </c>
      <c r="AW117" s="26" t="str">
        <f>IF(ISNUMBER('Panel Spreadsheet'!AW55),'Average Interest by Type'!$C117,"")</f>
        <v/>
      </c>
      <c r="AX117" s="26" t="str">
        <f>IF(ISNUMBER('Panel Spreadsheet'!AX55),'Average Interest by Type'!$C117,"")</f>
        <v/>
      </c>
      <c r="AY117" s="26" t="str">
        <f>IF(ISNUMBER('Panel Spreadsheet'!AY55),'Average Interest by Type'!$C117,"")</f>
        <v/>
      </c>
      <c r="AZ117" s="26" t="str">
        <f>IF(ISNUMBER('Panel Spreadsheet'!AZ55),'Average Interest by Type'!$C117,"")</f>
        <v/>
      </c>
      <c r="BA117" s="26" t="str">
        <f>IF(ISNUMBER('Panel Spreadsheet'!BA55),'Average Interest by Type'!$C117,"")</f>
        <v/>
      </c>
      <c r="BB117" s="26" t="str">
        <f>IF(ISNUMBER('Panel Spreadsheet'!BB55),'Average Interest by Type'!$C117,"")</f>
        <v/>
      </c>
      <c r="BC117" s="26" t="str">
        <f>IF(ISNUMBER('Panel Spreadsheet'!BC55),'Average Interest by Type'!$C117,"")</f>
        <v/>
      </c>
      <c r="BD117" s="26" t="str">
        <f>IF(ISNUMBER('Panel Spreadsheet'!BD55),'Average Interest by Type'!$C117,"")</f>
        <v/>
      </c>
      <c r="BE117" s="26" t="str">
        <f>IF(ISNUMBER('Panel Spreadsheet'!BE55),'Average Interest by Type'!$C117,"")</f>
        <v/>
      </c>
      <c r="BF117" s="26" t="str">
        <f>IF(ISNUMBER('Panel Spreadsheet'!BF55),'Average Interest by Type'!$C117,"")</f>
        <v/>
      </c>
      <c r="BG117" s="26" t="str">
        <f>IF(ISNUMBER('Panel Spreadsheet'!BG55),'Average Interest by Type'!$C117,"")</f>
        <v/>
      </c>
      <c r="BH117" s="26" t="str">
        <f>IF(ISNUMBER('Panel Spreadsheet'!BH55),'Average Interest by Type'!$C117,"")</f>
        <v/>
      </c>
      <c r="BI117" s="26" t="str">
        <f>IF(ISNUMBER('Panel Spreadsheet'!BI55),'Average Interest by Type'!$C117,"")</f>
        <v/>
      </c>
      <c r="BJ117" s="26" t="str">
        <f>IF(ISNUMBER('Panel Spreadsheet'!BJ55),'Average Interest by Type'!$C117,"")</f>
        <v/>
      </c>
      <c r="BK117" s="26" t="str">
        <f>IF(ISNUMBER('Panel Spreadsheet'!BK55),'Average Interest by Type'!$C117,"")</f>
        <v/>
      </c>
      <c r="BL117" s="26" t="str">
        <f>IF(ISNUMBER('Panel Spreadsheet'!BL55),'Average Interest by Type'!$C117,"")</f>
        <v/>
      </c>
      <c r="BM117" s="26" t="str">
        <f>IF(ISNUMBER('Panel Spreadsheet'!BM55),'Average Interest by Type'!$C117,"")</f>
        <v/>
      </c>
    </row>
    <row r="118" spans="1:65" x14ac:dyDescent="0.35">
      <c r="A118" s="51" t="s">
        <v>66</v>
      </c>
      <c r="B118" s="49" t="s">
        <v>128</v>
      </c>
      <c r="C118" s="27">
        <v>2</v>
      </c>
      <c r="D118" s="22">
        <v>1958</v>
      </c>
      <c r="E118" s="26">
        <v>1959</v>
      </c>
      <c r="F118" s="26" t="str">
        <f>IF(ISNUMBER('Panel Spreadsheet'!F56),'Average Interest by Type'!$C118,"")</f>
        <v/>
      </c>
      <c r="G118" s="26" t="str">
        <f>IF(ISNUMBER('Panel Spreadsheet'!G56),'Average Interest by Type'!$C118,"")</f>
        <v/>
      </c>
      <c r="H118" s="26" t="str">
        <f>IF(ISNUMBER('Panel Spreadsheet'!H56),'Average Interest by Type'!$C118,"")</f>
        <v/>
      </c>
      <c r="I118" s="26" t="str">
        <f>IF(ISNUMBER('Panel Spreadsheet'!I56),'Average Interest by Type'!$C118,"")</f>
        <v/>
      </c>
      <c r="J118" s="26" t="str">
        <f>IF(ISNUMBER('Panel Spreadsheet'!J56),'Average Interest by Type'!$C118,"")</f>
        <v/>
      </c>
      <c r="K118" s="26" t="str">
        <f>IF(ISNUMBER('Panel Spreadsheet'!K56),'Average Interest by Type'!$C118,"")</f>
        <v/>
      </c>
      <c r="L118" s="26" t="str">
        <f>IF(ISNUMBER('Panel Spreadsheet'!L56),'Average Interest by Type'!$C118,"")</f>
        <v/>
      </c>
      <c r="M118" s="26" t="str">
        <f>IF(ISNUMBER('Panel Spreadsheet'!M56),'Average Interest by Type'!$C118,"")</f>
        <v/>
      </c>
      <c r="N118" s="26" t="str">
        <f>IF(ISNUMBER('Panel Spreadsheet'!N56),'Average Interest by Type'!$C118,"")</f>
        <v/>
      </c>
      <c r="O118" s="26" t="str">
        <f>IF(ISNUMBER('Panel Spreadsheet'!O56),'Average Interest by Type'!$C118,"")</f>
        <v/>
      </c>
      <c r="P118" s="26" t="str">
        <f>IF(ISNUMBER('Panel Spreadsheet'!P56),'Average Interest by Type'!$C118,"")</f>
        <v/>
      </c>
      <c r="Q118" s="26" t="str">
        <f>IF(ISNUMBER('Panel Spreadsheet'!Q56),'Average Interest by Type'!$C118,"")</f>
        <v/>
      </c>
      <c r="R118" s="26" t="str">
        <f>IF(ISNUMBER('Panel Spreadsheet'!R56),'Average Interest by Type'!$C118,"")</f>
        <v/>
      </c>
      <c r="S118" s="26" t="str">
        <f>IF(ISNUMBER('Panel Spreadsheet'!S56),'Average Interest by Type'!$C118,"")</f>
        <v/>
      </c>
      <c r="T118" s="26" t="str">
        <f>IF(ISNUMBER('Panel Spreadsheet'!T56),'Average Interest by Type'!$C118,"")</f>
        <v/>
      </c>
      <c r="U118" s="26" t="str">
        <f>IF(ISNUMBER('Panel Spreadsheet'!U56),'Average Interest by Type'!$C118,"")</f>
        <v/>
      </c>
      <c r="V118" s="26" t="str">
        <f>IF(ISNUMBER('Panel Spreadsheet'!V56),'Average Interest by Type'!$C118,"")</f>
        <v/>
      </c>
      <c r="W118" s="26" t="str">
        <f>IF(ISNUMBER('Panel Spreadsheet'!W56),'Average Interest by Type'!$C118,"")</f>
        <v/>
      </c>
      <c r="X118" s="26" t="str">
        <f>IF(ISNUMBER('Panel Spreadsheet'!X56),'Average Interest by Type'!$C118,"")</f>
        <v/>
      </c>
      <c r="Y118" s="26" t="str">
        <f>IF(ISNUMBER('Panel Spreadsheet'!Y56),'Average Interest by Type'!$C118,"")</f>
        <v/>
      </c>
      <c r="Z118" s="26" t="str">
        <f>IF(ISNUMBER('Panel Spreadsheet'!Z56),'Average Interest by Type'!$C118,"")</f>
        <v/>
      </c>
      <c r="AA118" s="26" t="str">
        <f>IF(ISNUMBER('Panel Spreadsheet'!AA56),'Average Interest by Type'!$C118,"")</f>
        <v/>
      </c>
      <c r="AB118" s="26" t="str">
        <f>IF(ISNUMBER('Panel Spreadsheet'!AB56),'Average Interest by Type'!$C118,"")</f>
        <v/>
      </c>
      <c r="AC118" s="26" t="str">
        <f>IF(ISNUMBER('Panel Spreadsheet'!AC56),'Average Interest by Type'!$C118,"")</f>
        <v/>
      </c>
      <c r="AD118" s="26" t="str">
        <f>IF(ISNUMBER('Panel Spreadsheet'!AD56),'Average Interest by Type'!$C118,"")</f>
        <v/>
      </c>
      <c r="AE118" s="26" t="str">
        <f>IF(ISNUMBER('Panel Spreadsheet'!AE56),'Average Interest by Type'!$C118,"")</f>
        <v/>
      </c>
      <c r="AF118" s="26" t="str">
        <f>IF(ISNUMBER('Panel Spreadsheet'!AF56),'Average Interest by Type'!$C118,"")</f>
        <v/>
      </c>
      <c r="AG118" s="26" t="str">
        <f>IF(ISNUMBER('Panel Spreadsheet'!AG56),'Average Interest by Type'!$C118,"")</f>
        <v/>
      </c>
      <c r="AH118" s="26" t="str">
        <f>IF(ISNUMBER('Panel Spreadsheet'!AH56),'Average Interest by Type'!$C118,"")</f>
        <v/>
      </c>
      <c r="AI118" s="26" t="str">
        <f>IF(ISNUMBER('Panel Spreadsheet'!AI56),'Average Interest by Type'!$C118,"")</f>
        <v/>
      </c>
      <c r="AJ118" s="26" t="str">
        <f>IF(ISNUMBER('Panel Spreadsheet'!AJ56),'Average Interest by Type'!$C118,"")</f>
        <v/>
      </c>
      <c r="AK118" s="26" t="str">
        <f>IF(ISNUMBER('Panel Spreadsheet'!AK56),'Average Interest by Type'!$C118,"")</f>
        <v/>
      </c>
      <c r="AL118" s="26" t="str">
        <f>IF(ISNUMBER('Panel Spreadsheet'!AL56),'Average Interest by Type'!$C118,"")</f>
        <v/>
      </c>
      <c r="AM118" s="26" t="str">
        <f>IF(ISNUMBER('Panel Spreadsheet'!AM56),'Average Interest by Type'!$C118,"")</f>
        <v/>
      </c>
      <c r="AN118" s="26" t="str">
        <f>IF(ISNUMBER('Panel Spreadsheet'!AN56),'Average Interest by Type'!$C118,"")</f>
        <v/>
      </c>
      <c r="AO118" s="26" t="str">
        <f>IF(ISNUMBER('Panel Spreadsheet'!AO56),'Average Interest by Type'!$C118,"")</f>
        <v/>
      </c>
      <c r="AP118" s="26" t="str">
        <f>IF(ISNUMBER('Panel Spreadsheet'!AP56),'Average Interest by Type'!$C118,"")</f>
        <v/>
      </c>
      <c r="AQ118" s="26" t="str">
        <f>IF(ISNUMBER('Panel Spreadsheet'!AQ56),'Average Interest by Type'!$C118,"")</f>
        <v/>
      </c>
      <c r="AR118" s="26" t="str">
        <f>IF(ISNUMBER('Panel Spreadsheet'!AR56),'Average Interest by Type'!$C118,"")</f>
        <v/>
      </c>
      <c r="AS118" s="26" t="str">
        <f>IF(ISNUMBER('Panel Spreadsheet'!AS56),'Average Interest by Type'!$C118,"")</f>
        <v/>
      </c>
      <c r="AT118" s="26">
        <f>IF(ISNUMBER('Panel Spreadsheet'!AT56),'Average Interest by Type'!$C118,"")</f>
        <v>2</v>
      </c>
      <c r="AU118" s="26">
        <f>IF(ISNUMBER('Panel Spreadsheet'!AU56),'Average Interest by Type'!$C118,"")</f>
        <v>2</v>
      </c>
      <c r="AV118" s="26">
        <f>IF(ISNUMBER('Panel Spreadsheet'!AV56),'Average Interest by Type'!$C118,"")</f>
        <v>2</v>
      </c>
      <c r="AW118" s="26">
        <f>IF(ISNUMBER('Panel Spreadsheet'!AW56),'Average Interest by Type'!$C118,"")</f>
        <v>2</v>
      </c>
      <c r="AX118" s="26">
        <f>IF(ISNUMBER('Panel Spreadsheet'!AX56),'Average Interest by Type'!$C118,"")</f>
        <v>2</v>
      </c>
      <c r="AY118" s="26" t="str">
        <f>IF(ISNUMBER('Panel Spreadsheet'!AY56),'Average Interest by Type'!$C118,"")</f>
        <v/>
      </c>
      <c r="AZ118" s="26" t="str">
        <f>IF(ISNUMBER('Panel Spreadsheet'!AZ56),'Average Interest by Type'!$C118,"")</f>
        <v/>
      </c>
      <c r="BA118" s="26" t="str">
        <f>IF(ISNUMBER('Panel Spreadsheet'!BA56),'Average Interest by Type'!$C118,"")</f>
        <v/>
      </c>
      <c r="BB118" s="26" t="str">
        <f>IF(ISNUMBER('Panel Spreadsheet'!BB56),'Average Interest by Type'!$C118,"")</f>
        <v/>
      </c>
      <c r="BC118" s="26" t="str">
        <f>IF(ISNUMBER('Panel Spreadsheet'!BC56),'Average Interest by Type'!$C118,"")</f>
        <v/>
      </c>
      <c r="BD118" s="26" t="str">
        <f>IF(ISNUMBER('Panel Spreadsheet'!BD56),'Average Interest by Type'!$C118,"")</f>
        <v/>
      </c>
      <c r="BE118" s="26" t="str">
        <f>IF(ISNUMBER('Panel Spreadsheet'!BE56),'Average Interest by Type'!$C118,"")</f>
        <v/>
      </c>
      <c r="BF118" s="26" t="str">
        <f>IF(ISNUMBER('Panel Spreadsheet'!BF56),'Average Interest by Type'!$C118,"")</f>
        <v/>
      </c>
      <c r="BG118" s="26" t="str">
        <f>IF(ISNUMBER('Panel Spreadsheet'!BG56),'Average Interest by Type'!$C118,"")</f>
        <v/>
      </c>
      <c r="BH118" s="26" t="str">
        <f>IF(ISNUMBER('Panel Spreadsheet'!BH56),'Average Interest by Type'!$C118,"")</f>
        <v/>
      </c>
      <c r="BI118" s="26" t="str">
        <f>IF(ISNUMBER('Panel Spreadsheet'!BI56),'Average Interest by Type'!$C118,"")</f>
        <v/>
      </c>
      <c r="BJ118" s="26" t="str">
        <f>IF(ISNUMBER('Panel Spreadsheet'!BJ56),'Average Interest by Type'!$C118,"")</f>
        <v/>
      </c>
      <c r="BK118" s="26" t="str">
        <f>IF(ISNUMBER('Panel Spreadsheet'!BK56),'Average Interest by Type'!$C118,"")</f>
        <v/>
      </c>
      <c r="BL118" s="26" t="str">
        <f>IF(ISNUMBER('Panel Spreadsheet'!BL56),'Average Interest by Type'!$C118,"")</f>
        <v/>
      </c>
      <c r="BM118" s="26" t="str">
        <f>IF(ISNUMBER('Panel Spreadsheet'!BM56),'Average Interest by Type'!$C118,"")</f>
        <v/>
      </c>
    </row>
    <row r="119" spans="1:65" x14ac:dyDescent="0.35">
      <c r="A119" s="51" t="s">
        <v>59</v>
      </c>
      <c r="B119" s="49" t="s">
        <v>128</v>
      </c>
      <c r="C119" s="27">
        <v>2</v>
      </c>
      <c r="D119" s="26">
        <v>1960</v>
      </c>
      <c r="E119" s="115">
        <v>1960</v>
      </c>
      <c r="F119" s="26" t="str">
        <f>IF(ISNUMBER('Panel Spreadsheet'!F57),'Average Interest by Type'!$C119,"")</f>
        <v/>
      </c>
      <c r="G119" s="26" t="str">
        <f>IF(ISNUMBER('Panel Spreadsheet'!G57),'Average Interest by Type'!$C119,"")</f>
        <v/>
      </c>
      <c r="H119" s="26" t="str">
        <f>IF(ISNUMBER('Panel Spreadsheet'!H57),'Average Interest by Type'!$C119,"")</f>
        <v/>
      </c>
      <c r="I119" s="26" t="str">
        <f>IF(ISNUMBER('Panel Spreadsheet'!I57),'Average Interest by Type'!$C119,"")</f>
        <v/>
      </c>
      <c r="J119" s="26" t="str">
        <f>IF(ISNUMBER('Panel Spreadsheet'!J57),'Average Interest by Type'!$C119,"")</f>
        <v/>
      </c>
      <c r="K119" s="26" t="str">
        <f>IF(ISNUMBER('Panel Spreadsheet'!K57),'Average Interest by Type'!$C119,"")</f>
        <v/>
      </c>
      <c r="L119" s="26" t="str">
        <f>IF(ISNUMBER('Panel Spreadsheet'!L57),'Average Interest by Type'!$C119,"")</f>
        <v/>
      </c>
      <c r="M119" s="26" t="str">
        <f>IF(ISNUMBER('Panel Spreadsheet'!M57),'Average Interest by Type'!$C119,"")</f>
        <v/>
      </c>
      <c r="N119" s="26" t="str">
        <f>IF(ISNUMBER('Panel Spreadsheet'!N57),'Average Interest by Type'!$C119,"")</f>
        <v/>
      </c>
      <c r="O119" s="26" t="str">
        <f>IF(ISNUMBER('Panel Spreadsheet'!O57),'Average Interest by Type'!$C119,"")</f>
        <v/>
      </c>
      <c r="P119" s="26" t="str">
        <f>IF(ISNUMBER('Panel Spreadsheet'!P57),'Average Interest by Type'!$C119,"")</f>
        <v/>
      </c>
      <c r="Q119" s="26" t="str">
        <f>IF(ISNUMBER('Panel Spreadsheet'!Q57),'Average Interest by Type'!$C119,"")</f>
        <v/>
      </c>
      <c r="R119" s="26" t="str">
        <f>IF(ISNUMBER('Panel Spreadsheet'!R57),'Average Interest by Type'!$C119,"")</f>
        <v/>
      </c>
      <c r="S119" s="26" t="str">
        <f>IF(ISNUMBER('Panel Spreadsheet'!S57),'Average Interest by Type'!$C119,"")</f>
        <v/>
      </c>
      <c r="T119" s="26" t="str">
        <f>IF(ISNUMBER('Panel Spreadsheet'!T57),'Average Interest by Type'!$C119,"")</f>
        <v/>
      </c>
      <c r="U119" s="26" t="str">
        <f>IF(ISNUMBER('Panel Spreadsheet'!U57),'Average Interest by Type'!$C119,"")</f>
        <v/>
      </c>
      <c r="V119" s="26" t="str">
        <f>IF(ISNUMBER('Panel Spreadsheet'!V57),'Average Interest by Type'!$C119,"")</f>
        <v/>
      </c>
      <c r="W119" s="26" t="str">
        <f>IF(ISNUMBER('Panel Spreadsheet'!W57),'Average Interest by Type'!$C119,"")</f>
        <v/>
      </c>
      <c r="X119" s="26" t="str">
        <f>IF(ISNUMBER('Panel Spreadsheet'!X57),'Average Interest by Type'!$C119,"")</f>
        <v/>
      </c>
      <c r="Y119" s="26" t="str">
        <f>IF(ISNUMBER('Panel Spreadsheet'!Y57),'Average Interest by Type'!$C119,"")</f>
        <v/>
      </c>
      <c r="Z119" s="26" t="str">
        <f>IF(ISNUMBER('Panel Spreadsheet'!Z57),'Average Interest by Type'!$C119,"")</f>
        <v/>
      </c>
      <c r="AA119" s="26" t="str">
        <f>IF(ISNUMBER('Panel Spreadsheet'!AA57),'Average Interest by Type'!$C119,"")</f>
        <v/>
      </c>
      <c r="AB119" s="26" t="str">
        <f>IF(ISNUMBER('Panel Spreadsheet'!AB57),'Average Interest by Type'!$C119,"")</f>
        <v/>
      </c>
      <c r="AC119" s="26" t="str">
        <f>IF(ISNUMBER('Panel Spreadsheet'!AC57),'Average Interest by Type'!$C119,"")</f>
        <v/>
      </c>
      <c r="AD119" s="26" t="str">
        <f>IF(ISNUMBER('Panel Spreadsheet'!AD57),'Average Interest by Type'!$C119,"")</f>
        <v/>
      </c>
      <c r="AE119" s="26" t="str">
        <f>IF(ISNUMBER('Panel Spreadsheet'!AE57),'Average Interest by Type'!$C119,"")</f>
        <v/>
      </c>
      <c r="AF119" s="26" t="str">
        <f>IF(ISNUMBER('Panel Spreadsheet'!AF57),'Average Interest by Type'!$C119,"")</f>
        <v/>
      </c>
      <c r="AG119" s="26" t="str">
        <f>IF(ISNUMBER('Panel Spreadsheet'!AG57),'Average Interest by Type'!$C119,"")</f>
        <v/>
      </c>
      <c r="AH119" s="26" t="str">
        <f>IF(ISNUMBER('Panel Spreadsheet'!AH57),'Average Interest by Type'!$C119,"")</f>
        <v/>
      </c>
      <c r="AI119" s="26" t="str">
        <f>IF(ISNUMBER('Panel Spreadsheet'!AI57),'Average Interest by Type'!$C119,"")</f>
        <v/>
      </c>
      <c r="AJ119" s="26" t="str">
        <f>IF(ISNUMBER('Panel Spreadsheet'!AJ57),'Average Interest by Type'!$C119,"")</f>
        <v/>
      </c>
      <c r="AK119" s="26" t="str">
        <f>IF(ISNUMBER('Panel Spreadsheet'!AK57),'Average Interest by Type'!$C119,"")</f>
        <v/>
      </c>
      <c r="AL119" s="26" t="str">
        <f>IF(ISNUMBER('Panel Spreadsheet'!AL57),'Average Interest by Type'!$C119,"")</f>
        <v/>
      </c>
      <c r="AM119" s="26" t="str">
        <f>IF(ISNUMBER('Panel Spreadsheet'!AM57),'Average Interest by Type'!$C119,"")</f>
        <v/>
      </c>
      <c r="AN119" s="26" t="str">
        <f>IF(ISNUMBER('Panel Spreadsheet'!AN57),'Average Interest by Type'!$C119,"")</f>
        <v/>
      </c>
      <c r="AO119" s="26" t="str">
        <f>IF(ISNUMBER('Panel Spreadsheet'!AO57),'Average Interest by Type'!$C119,"")</f>
        <v/>
      </c>
      <c r="AP119" s="26" t="str">
        <f>IF(ISNUMBER('Panel Spreadsheet'!AP57),'Average Interest by Type'!$C119,"")</f>
        <v/>
      </c>
      <c r="AQ119" s="26" t="str">
        <f>IF(ISNUMBER('Panel Spreadsheet'!AQ57),'Average Interest by Type'!$C119,"")</f>
        <v/>
      </c>
      <c r="AR119" s="26" t="str">
        <f>IF(ISNUMBER('Panel Spreadsheet'!AR57),'Average Interest by Type'!$C119,"")</f>
        <v/>
      </c>
      <c r="AS119" s="26" t="str">
        <f>IF(ISNUMBER('Panel Spreadsheet'!AS57),'Average Interest by Type'!$C119,"")</f>
        <v/>
      </c>
      <c r="AT119" s="26" t="str">
        <f>IF(ISNUMBER('Panel Spreadsheet'!AT57),'Average Interest by Type'!$C119,"")</f>
        <v/>
      </c>
      <c r="AU119" s="26" t="str">
        <f>IF(ISNUMBER('Panel Spreadsheet'!AU57),'Average Interest by Type'!$C119,"")</f>
        <v/>
      </c>
      <c r="AV119" s="26">
        <f>IF(ISNUMBER('Panel Spreadsheet'!AV57),'Average Interest by Type'!$C119,"")</f>
        <v>2</v>
      </c>
      <c r="AW119" s="26">
        <f>IF(ISNUMBER('Panel Spreadsheet'!AW57),'Average Interest by Type'!$C119,"")</f>
        <v>2</v>
      </c>
      <c r="AX119" s="26">
        <f>IF(ISNUMBER('Panel Spreadsheet'!AX57),'Average Interest by Type'!$C119,"")</f>
        <v>2</v>
      </c>
      <c r="AY119" s="26">
        <f>IF(ISNUMBER('Panel Spreadsheet'!AY57),'Average Interest by Type'!$C119,"")</f>
        <v>2</v>
      </c>
      <c r="AZ119" s="26" t="str">
        <f>IF(ISNUMBER('Panel Spreadsheet'!AZ57),'Average Interest by Type'!$C119,"")</f>
        <v/>
      </c>
      <c r="BA119" s="26" t="str">
        <f>IF(ISNUMBER('Panel Spreadsheet'!BA57),'Average Interest by Type'!$C119,"")</f>
        <v/>
      </c>
      <c r="BB119" s="26" t="str">
        <f>IF(ISNUMBER('Panel Spreadsheet'!BB57),'Average Interest by Type'!$C119,"")</f>
        <v/>
      </c>
      <c r="BC119" s="26" t="str">
        <f>IF(ISNUMBER('Panel Spreadsheet'!BC57),'Average Interest by Type'!$C119,"")</f>
        <v/>
      </c>
      <c r="BD119" s="26" t="str">
        <f>IF(ISNUMBER('Panel Spreadsheet'!BD57),'Average Interest by Type'!$C119,"")</f>
        <v/>
      </c>
      <c r="BE119" s="26" t="str">
        <f>IF(ISNUMBER('Panel Spreadsheet'!BE57),'Average Interest by Type'!$C119,"")</f>
        <v/>
      </c>
      <c r="BF119" s="26" t="str">
        <f>IF(ISNUMBER('Panel Spreadsheet'!BF57),'Average Interest by Type'!$C119,"")</f>
        <v/>
      </c>
      <c r="BG119" s="26" t="str">
        <f>IF(ISNUMBER('Panel Spreadsheet'!BG57),'Average Interest by Type'!$C119,"")</f>
        <v/>
      </c>
      <c r="BH119" s="26" t="str">
        <f>IF(ISNUMBER('Panel Spreadsheet'!BH57),'Average Interest by Type'!$C119,"")</f>
        <v/>
      </c>
      <c r="BI119" s="26" t="str">
        <f>IF(ISNUMBER('Panel Spreadsheet'!BI57),'Average Interest by Type'!$C119,"")</f>
        <v/>
      </c>
      <c r="BJ119" s="26" t="str">
        <f>IF(ISNUMBER('Panel Spreadsheet'!BJ57),'Average Interest by Type'!$C119,"")</f>
        <v/>
      </c>
      <c r="BK119" s="26" t="str">
        <f>IF(ISNUMBER('Panel Spreadsheet'!BK57),'Average Interest by Type'!$C119,"")</f>
        <v/>
      </c>
      <c r="BL119" s="26" t="str">
        <f>IF(ISNUMBER('Panel Spreadsheet'!BL57),'Average Interest by Type'!$C119,"")</f>
        <v/>
      </c>
      <c r="BM119" s="26" t="str">
        <f>IF(ISNUMBER('Panel Spreadsheet'!BM57),'Average Interest by Type'!$C119,"")</f>
        <v/>
      </c>
    </row>
    <row r="120" spans="1:65" x14ac:dyDescent="0.35">
      <c r="A120" s="49" t="s">
        <v>33</v>
      </c>
      <c r="B120" s="49" t="s">
        <v>128</v>
      </c>
      <c r="C120" s="27">
        <v>2</v>
      </c>
      <c r="D120" s="22">
        <v>1935</v>
      </c>
      <c r="E120" s="22">
        <v>1938</v>
      </c>
      <c r="F120" s="26" t="str">
        <f>IF(ISNUMBER('Panel Spreadsheet'!F58),'Average Interest by Type'!$C120,"")</f>
        <v/>
      </c>
      <c r="G120" s="26" t="str">
        <f>IF(ISNUMBER('Panel Spreadsheet'!G58),'Average Interest by Type'!$C120,"")</f>
        <v/>
      </c>
      <c r="H120" s="26" t="str">
        <f>IF(ISNUMBER('Panel Spreadsheet'!H58),'Average Interest by Type'!$C120,"")</f>
        <v/>
      </c>
      <c r="I120" s="26" t="str">
        <f>IF(ISNUMBER('Panel Spreadsheet'!I58),'Average Interest by Type'!$C120,"")</f>
        <v/>
      </c>
      <c r="J120" s="26" t="str">
        <f>IF(ISNUMBER('Panel Spreadsheet'!J58),'Average Interest by Type'!$C120,"")</f>
        <v/>
      </c>
      <c r="K120" s="26" t="str">
        <f>IF(ISNUMBER('Panel Spreadsheet'!K58),'Average Interest by Type'!$C120,"")</f>
        <v/>
      </c>
      <c r="L120" s="26" t="str">
        <f>IF(ISNUMBER('Panel Spreadsheet'!L58),'Average Interest by Type'!$C120,"")</f>
        <v/>
      </c>
      <c r="M120" s="26" t="str">
        <f>IF(ISNUMBER('Panel Spreadsheet'!M58),'Average Interest by Type'!$C120,"")</f>
        <v/>
      </c>
      <c r="N120" s="26" t="str">
        <f>IF(ISNUMBER('Panel Spreadsheet'!N58),'Average Interest by Type'!$C120,"")</f>
        <v/>
      </c>
      <c r="O120" s="26" t="str">
        <f>IF(ISNUMBER('Panel Spreadsheet'!O58),'Average Interest by Type'!$C120,"")</f>
        <v/>
      </c>
      <c r="P120" s="26" t="str">
        <f>IF(ISNUMBER('Panel Spreadsheet'!P58),'Average Interest by Type'!$C120,"")</f>
        <v/>
      </c>
      <c r="Q120" s="26" t="str">
        <f>IF(ISNUMBER('Panel Spreadsheet'!Q58),'Average Interest by Type'!$C120,"")</f>
        <v/>
      </c>
      <c r="R120" s="26" t="str">
        <f>IF(ISNUMBER('Panel Spreadsheet'!R58),'Average Interest by Type'!$C120,"")</f>
        <v/>
      </c>
      <c r="S120" s="26" t="str">
        <f>IF(ISNUMBER('Panel Spreadsheet'!S58),'Average Interest by Type'!$C120,"")</f>
        <v/>
      </c>
      <c r="T120" s="26" t="str">
        <f>IF(ISNUMBER('Panel Spreadsheet'!T58),'Average Interest by Type'!$C120,"")</f>
        <v/>
      </c>
      <c r="U120" s="26" t="str">
        <f>IF(ISNUMBER('Panel Spreadsheet'!U58),'Average Interest by Type'!$C120,"")</f>
        <v/>
      </c>
      <c r="V120" s="26" t="str">
        <f>IF(ISNUMBER('Panel Spreadsheet'!V58),'Average Interest by Type'!$C120,"")</f>
        <v/>
      </c>
      <c r="W120" s="26" t="str">
        <f>IF(ISNUMBER('Panel Spreadsheet'!W58),'Average Interest by Type'!$C120,"")</f>
        <v/>
      </c>
      <c r="X120" s="26" t="str">
        <f>IF(ISNUMBER('Panel Spreadsheet'!X58),'Average Interest by Type'!$C120,"")</f>
        <v/>
      </c>
      <c r="Y120" s="26">
        <f>IF(ISNUMBER('Panel Spreadsheet'!Y58),'Average Interest by Type'!$C120,"")</f>
        <v>2</v>
      </c>
      <c r="Z120" s="26">
        <f>IF(ISNUMBER('Panel Spreadsheet'!Z58),'Average Interest by Type'!$C120,"")</f>
        <v>2</v>
      </c>
      <c r="AA120" s="26">
        <f>IF(ISNUMBER('Panel Spreadsheet'!AA58),'Average Interest by Type'!$C120,"")</f>
        <v>2</v>
      </c>
      <c r="AB120" s="26" t="str">
        <f>IF(ISNUMBER('Panel Spreadsheet'!AB58),'Average Interest by Type'!$C120,"")</f>
        <v/>
      </c>
      <c r="AC120" s="26" t="str">
        <f>IF(ISNUMBER('Panel Spreadsheet'!AC58),'Average Interest by Type'!$C120,"")</f>
        <v/>
      </c>
      <c r="AD120" s="26" t="str">
        <f>IF(ISNUMBER('Panel Spreadsheet'!AD58),'Average Interest by Type'!$C120,"")</f>
        <v/>
      </c>
      <c r="AE120" s="26" t="str">
        <f>IF(ISNUMBER('Panel Spreadsheet'!AE58),'Average Interest by Type'!$C120,"")</f>
        <v/>
      </c>
      <c r="AF120" s="26" t="str">
        <f>IF(ISNUMBER('Panel Spreadsheet'!AF58),'Average Interest by Type'!$C120,"")</f>
        <v/>
      </c>
      <c r="AG120" s="26" t="str">
        <f>IF(ISNUMBER('Panel Spreadsheet'!AG58),'Average Interest by Type'!$C120,"")</f>
        <v/>
      </c>
      <c r="AH120" s="26" t="str">
        <f>IF(ISNUMBER('Panel Spreadsheet'!AH58),'Average Interest by Type'!$C120,"")</f>
        <v/>
      </c>
      <c r="AI120" s="26" t="str">
        <f>IF(ISNUMBER('Panel Spreadsheet'!AI58),'Average Interest by Type'!$C120,"")</f>
        <v/>
      </c>
      <c r="AJ120" s="26" t="str">
        <f>IF(ISNUMBER('Panel Spreadsheet'!AJ58),'Average Interest by Type'!$C120,"")</f>
        <v/>
      </c>
      <c r="AK120" s="26" t="str">
        <f>IF(ISNUMBER('Panel Spreadsheet'!AK58),'Average Interest by Type'!$C120,"")</f>
        <v/>
      </c>
      <c r="AL120" s="26" t="str">
        <f>IF(ISNUMBER('Panel Spreadsheet'!AL58),'Average Interest by Type'!$C120,"")</f>
        <v/>
      </c>
      <c r="AM120" s="26" t="str">
        <f>IF(ISNUMBER('Panel Spreadsheet'!AM58),'Average Interest by Type'!$C120,"")</f>
        <v/>
      </c>
      <c r="AN120" s="26" t="str">
        <f>IF(ISNUMBER('Panel Spreadsheet'!AN58),'Average Interest by Type'!$C120,"")</f>
        <v/>
      </c>
      <c r="AO120" s="26" t="str">
        <f>IF(ISNUMBER('Panel Spreadsheet'!AO58),'Average Interest by Type'!$C120,"")</f>
        <v/>
      </c>
      <c r="AP120" s="26" t="str">
        <f>IF(ISNUMBER('Panel Spreadsheet'!AP58),'Average Interest by Type'!$C120,"")</f>
        <v/>
      </c>
      <c r="AQ120" s="26" t="str">
        <f>IF(ISNUMBER('Panel Spreadsheet'!AQ58),'Average Interest by Type'!$C120,"")</f>
        <v/>
      </c>
      <c r="AR120" s="26" t="str">
        <f>IF(ISNUMBER('Panel Spreadsheet'!AR58),'Average Interest by Type'!$C120,"")</f>
        <v/>
      </c>
      <c r="AS120" s="26" t="str">
        <f>IF(ISNUMBER('Panel Spreadsheet'!AS58),'Average Interest by Type'!$C120,"")</f>
        <v/>
      </c>
      <c r="AT120" s="26" t="str">
        <f>IF(ISNUMBER('Panel Spreadsheet'!AT58),'Average Interest by Type'!$C120,"")</f>
        <v/>
      </c>
      <c r="AU120" s="26" t="str">
        <f>IF(ISNUMBER('Panel Spreadsheet'!AU58),'Average Interest by Type'!$C120,"")</f>
        <v/>
      </c>
      <c r="AV120" s="26" t="str">
        <f>IF(ISNUMBER('Panel Spreadsheet'!AV58),'Average Interest by Type'!$C120,"")</f>
        <v/>
      </c>
      <c r="AW120" s="26" t="str">
        <f>IF(ISNUMBER('Panel Spreadsheet'!AW58),'Average Interest by Type'!$C120,"")</f>
        <v/>
      </c>
      <c r="AX120" s="26" t="str">
        <f>IF(ISNUMBER('Panel Spreadsheet'!AX58),'Average Interest by Type'!$C120,"")</f>
        <v/>
      </c>
      <c r="AY120" s="26" t="str">
        <f>IF(ISNUMBER('Panel Spreadsheet'!AY58),'Average Interest by Type'!$C120,"")</f>
        <v/>
      </c>
      <c r="AZ120" s="26" t="str">
        <f>IF(ISNUMBER('Panel Spreadsheet'!AZ58),'Average Interest by Type'!$C120,"")</f>
        <v/>
      </c>
      <c r="BA120" s="26" t="str">
        <f>IF(ISNUMBER('Panel Spreadsheet'!BA58),'Average Interest by Type'!$C120,"")</f>
        <v/>
      </c>
      <c r="BB120" s="26" t="str">
        <f>IF(ISNUMBER('Panel Spreadsheet'!BB58),'Average Interest by Type'!$C120,"")</f>
        <v/>
      </c>
      <c r="BC120" s="26" t="str">
        <f>IF(ISNUMBER('Panel Spreadsheet'!BC58),'Average Interest by Type'!$C120,"")</f>
        <v/>
      </c>
      <c r="BD120" s="26" t="str">
        <f>IF(ISNUMBER('Panel Spreadsheet'!BD58),'Average Interest by Type'!$C120,"")</f>
        <v/>
      </c>
      <c r="BE120" s="26" t="str">
        <f>IF(ISNUMBER('Panel Spreadsheet'!BE58),'Average Interest by Type'!$C120,"")</f>
        <v/>
      </c>
      <c r="BF120" s="26" t="str">
        <f>IF(ISNUMBER('Panel Spreadsheet'!BF58),'Average Interest by Type'!$C120,"")</f>
        <v/>
      </c>
      <c r="BG120" s="26" t="str">
        <f>IF(ISNUMBER('Panel Spreadsheet'!BG58),'Average Interest by Type'!$C120,"")</f>
        <v/>
      </c>
      <c r="BH120" s="26" t="str">
        <f>IF(ISNUMBER('Panel Spreadsheet'!BH58),'Average Interest by Type'!$C120,"")</f>
        <v/>
      </c>
      <c r="BI120" s="26" t="str">
        <f>IF(ISNUMBER('Panel Spreadsheet'!BI58),'Average Interest by Type'!$C120,"")</f>
        <v/>
      </c>
      <c r="BJ120" s="26" t="str">
        <f>IF(ISNUMBER('Panel Spreadsheet'!BJ58),'Average Interest by Type'!$C120,"")</f>
        <v/>
      </c>
      <c r="BK120" s="26" t="str">
        <f>IF(ISNUMBER('Panel Spreadsheet'!BK58),'Average Interest by Type'!$C120,"")</f>
        <v/>
      </c>
      <c r="BL120" s="26" t="str">
        <f>IF(ISNUMBER('Panel Spreadsheet'!BL58),'Average Interest by Type'!$C120,"")</f>
        <v/>
      </c>
      <c r="BM120" s="26" t="str">
        <f>IF(ISNUMBER('Panel Spreadsheet'!BM58),'Average Interest by Type'!$C120,"")</f>
        <v/>
      </c>
    </row>
    <row r="121" spans="1:65" x14ac:dyDescent="0.35">
      <c r="A121" s="51" t="s">
        <v>25</v>
      </c>
      <c r="B121" s="49" t="s">
        <v>128</v>
      </c>
      <c r="C121" s="27">
        <v>2.25</v>
      </c>
      <c r="D121" s="26">
        <v>1955</v>
      </c>
      <c r="E121" s="115">
        <v>1955</v>
      </c>
      <c r="F121" s="26" t="str">
        <f>IF(ISNUMBER('Panel Spreadsheet'!F59),'Average Interest by Type'!$C121,"")</f>
        <v/>
      </c>
      <c r="G121" s="26" t="str">
        <f>IF(ISNUMBER('Panel Spreadsheet'!G59),'Average Interest by Type'!$C121,"")</f>
        <v/>
      </c>
      <c r="H121" s="26" t="str">
        <f>IF(ISNUMBER('Panel Spreadsheet'!H59),'Average Interest by Type'!$C121,"")</f>
        <v/>
      </c>
      <c r="I121" s="26" t="str">
        <f>IF(ISNUMBER('Panel Spreadsheet'!I59),'Average Interest by Type'!$C121,"")</f>
        <v/>
      </c>
      <c r="J121" s="26" t="str">
        <f>IF(ISNUMBER('Panel Spreadsheet'!J59),'Average Interest by Type'!$C121,"")</f>
        <v/>
      </c>
      <c r="K121" s="26" t="str">
        <f>IF(ISNUMBER('Panel Spreadsheet'!K59),'Average Interest by Type'!$C121,"")</f>
        <v/>
      </c>
      <c r="L121" s="26" t="str">
        <f>IF(ISNUMBER('Panel Spreadsheet'!L59),'Average Interest by Type'!$C121,"")</f>
        <v/>
      </c>
      <c r="M121" s="26" t="str">
        <f>IF(ISNUMBER('Panel Spreadsheet'!M59),'Average Interest by Type'!$C121,"")</f>
        <v/>
      </c>
      <c r="N121" s="26" t="str">
        <f>IF(ISNUMBER('Panel Spreadsheet'!N59),'Average Interest by Type'!$C121,"")</f>
        <v/>
      </c>
      <c r="O121" s="26" t="str">
        <f>IF(ISNUMBER('Panel Spreadsheet'!O59),'Average Interest by Type'!$C121,"")</f>
        <v/>
      </c>
      <c r="P121" s="26" t="str">
        <f>IF(ISNUMBER('Panel Spreadsheet'!P59),'Average Interest by Type'!$C121,"")</f>
        <v/>
      </c>
      <c r="Q121" s="26" t="str">
        <f>IF(ISNUMBER('Panel Spreadsheet'!Q59),'Average Interest by Type'!$C121,"")</f>
        <v/>
      </c>
      <c r="R121" s="26" t="str">
        <f>IF(ISNUMBER('Panel Spreadsheet'!R59),'Average Interest by Type'!$C121,"")</f>
        <v/>
      </c>
      <c r="S121" s="26" t="str">
        <f>IF(ISNUMBER('Panel Spreadsheet'!S59),'Average Interest by Type'!$C121,"")</f>
        <v/>
      </c>
      <c r="T121" s="26" t="str">
        <f>IF(ISNUMBER('Panel Spreadsheet'!T59),'Average Interest by Type'!$C121,"")</f>
        <v/>
      </c>
      <c r="U121" s="26" t="str">
        <f>IF(ISNUMBER('Panel Spreadsheet'!U59),'Average Interest by Type'!$C121,"")</f>
        <v/>
      </c>
      <c r="V121" s="26" t="str">
        <f>IF(ISNUMBER('Panel Spreadsheet'!V59),'Average Interest by Type'!$C121,"")</f>
        <v/>
      </c>
      <c r="W121" s="26" t="str">
        <f>IF(ISNUMBER('Panel Spreadsheet'!W59),'Average Interest by Type'!$C121,"")</f>
        <v/>
      </c>
      <c r="X121" s="26" t="str">
        <f>IF(ISNUMBER('Panel Spreadsheet'!X59),'Average Interest by Type'!$C121,"")</f>
        <v/>
      </c>
      <c r="Y121" s="26" t="str">
        <f>IF(ISNUMBER('Panel Spreadsheet'!Y59),'Average Interest by Type'!$C121,"")</f>
        <v/>
      </c>
      <c r="Z121" s="26" t="str">
        <f>IF(ISNUMBER('Panel Spreadsheet'!Z59),'Average Interest by Type'!$C121,"")</f>
        <v/>
      </c>
      <c r="AA121" s="26" t="str">
        <f>IF(ISNUMBER('Panel Spreadsheet'!AA59),'Average Interest by Type'!$C121,"")</f>
        <v/>
      </c>
      <c r="AB121" s="26" t="str">
        <f>IF(ISNUMBER('Panel Spreadsheet'!AB59),'Average Interest by Type'!$C121,"")</f>
        <v/>
      </c>
      <c r="AC121" s="26" t="str">
        <f>IF(ISNUMBER('Panel Spreadsheet'!AC59),'Average Interest by Type'!$C121,"")</f>
        <v/>
      </c>
      <c r="AD121" s="26" t="str">
        <f>IF(ISNUMBER('Panel Spreadsheet'!AD59),'Average Interest by Type'!$C121,"")</f>
        <v/>
      </c>
      <c r="AE121" s="26" t="str">
        <f>IF(ISNUMBER('Panel Spreadsheet'!AE59),'Average Interest by Type'!$C121,"")</f>
        <v/>
      </c>
      <c r="AF121" s="26" t="str">
        <f>IF(ISNUMBER('Panel Spreadsheet'!AF59),'Average Interest by Type'!$C121,"")</f>
        <v/>
      </c>
      <c r="AG121" s="26" t="str">
        <f>IF(ISNUMBER('Panel Spreadsheet'!AG59),'Average Interest by Type'!$C121,"")</f>
        <v/>
      </c>
      <c r="AH121" s="26" t="str">
        <f>IF(ISNUMBER('Panel Spreadsheet'!AH59),'Average Interest by Type'!$C121,"")</f>
        <v/>
      </c>
      <c r="AI121" s="26" t="str">
        <f>IF(ISNUMBER('Panel Spreadsheet'!AI59),'Average Interest by Type'!$C121,"")</f>
        <v/>
      </c>
      <c r="AJ121" s="26" t="str">
        <f>IF(ISNUMBER('Panel Spreadsheet'!AJ59),'Average Interest by Type'!$C121,"")</f>
        <v/>
      </c>
      <c r="AK121" s="26" t="str">
        <f>IF(ISNUMBER('Panel Spreadsheet'!AK59),'Average Interest by Type'!$C121,"")</f>
        <v/>
      </c>
      <c r="AL121" s="26" t="str">
        <f>IF(ISNUMBER('Panel Spreadsheet'!AL59),'Average Interest by Type'!$C121,"")</f>
        <v/>
      </c>
      <c r="AM121" s="26" t="str">
        <f>IF(ISNUMBER('Panel Spreadsheet'!AM59),'Average Interest by Type'!$C121,"")</f>
        <v/>
      </c>
      <c r="AN121" s="26" t="str">
        <f>IF(ISNUMBER('Panel Spreadsheet'!AN59),'Average Interest by Type'!$C121,"")</f>
        <v/>
      </c>
      <c r="AO121" s="26" t="str">
        <f>IF(ISNUMBER('Panel Spreadsheet'!AO59),'Average Interest by Type'!$C121,"")</f>
        <v/>
      </c>
      <c r="AP121" s="26">
        <f>IF(ISNUMBER('Panel Spreadsheet'!AP59),'Average Interest by Type'!$C121,"")</f>
        <v>2.25</v>
      </c>
      <c r="AQ121" s="26">
        <f>IF(ISNUMBER('Panel Spreadsheet'!AQ59),'Average Interest by Type'!$C121,"")</f>
        <v>2.25</v>
      </c>
      <c r="AR121" s="26">
        <f>IF(ISNUMBER('Panel Spreadsheet'!AR59),'Average Interest by Type'!$C121,"")</f>
        <v>2.25</v>
      </c>
      <c r="AS121" s="26">
        <f>IF(ISNUMBER('Panel Spreadsheet'!AS59),'Average Interest by Type'!$C121,"")</f>
        <v>2.25</v>
      </c>
      <c r="AT121" s="26">
        <f>IF(ISNUMBER('Panel Spreadsheet'!AT59),'Average Interest by Type'!$C121,"")</f>
        <v>2.25</v>
      </c>
      <c r="AU121" s="26" t="str">
        <f>IF(ISNUMBER('Panel Spreadsheet'!AU59),'Average Interest by Type'!$C121,"")</f>
        <v/>
      </c>
      <c r="AV121" s="26" t="str">
        <f>IF(ISNUMBER('Panel Spreadsheet'!AV59),'Average Interest by Type'!$C121,"")</f>
        <v/>
      </c>
      <c r="AW121" s="26" t="str">
        <f>IF(ISNUMBER('Panel Spreadsheet'!AW59),'Average Interest by Type'!$C121,"")</f>
        <v/>
      </c>
      <c r="AX121" s="26" t="str">
        <f>IF(ISNUMBER('Panel Spreadsheet'!AX59),'Average Interest by Type'!$C121,"")</f>
        <v/>
      </c>
      <c r="AY121" s="26" t="str">
        <f>IF(ISNUMBER('Panel Spreadsheet'!AY59),'Average Interest by Type'!$C121,"")</f>
        <v/>
      </c>
      <c r="AZ121" s="26" t="str">
        <f>IF(ISNUMBER('Panel Spreadsheet'!AZ59),'Average Interest by Type'!$C121,"")</f>
        <v/>
      </c>
      <c r="BA121" s="26" t="str">
        <f>IF(ISNUMBER('Panel Spreadsheet'!BA59),'Average Interest by Type'!$C121,"")</f>
        <v/>
      </c>
      <c r="BB121" s="26" t="str">
        <f>IF(ISNUMBER('Panel Spreadsheet'!BB59),'Average Interest by Type'!$C121,"")</f>
        <v/>
      </c>
      <c r="BC121" s="26" t="str">
        <f>IF(ISNUMBER('Panel Spreadsheet'!BC59),'Average Interest by Type'!$C121,"")</f>
        <v/>
      </c>
      <c r="BD121" s="26" t="str">
        <f>IF(ISNUMBER('Panel Spreadsheet'!BD59),'Average Interest by Type'!$C121,"")</f>
        <v/>
      </c>
      <c r="BE121" s="26" t="str">
        <f>IF(ISNUMBER('Panel Spreadsheet'!BE59),'Average Interest by Type'!$C121,"")</f>
        <v/>
      </c>
      <c r="BF121" s="26" t="str">
        <f>IF(ISNUMBER('Panel Spreadsheet'!BF59),'Average Interest by Type'!$C121,"")</f>
        <v/>
      </c>
      <c r="BG121" s="26" t="str">
        <f>IF(ISNUMBER('Panel Spreadsheet'!BG59),'Average Interest by Type'!$C121,"")</f>
        <v/>
      </c>
      <c r="BH121" s="26" t="str">
        <f>IF(ISNUMBER('Panel Spreadsheet'!BH59),'Average Interest by Type'!$C121,"")</f>
        <v/>
      </c>
      <c r="BI121" s="26" t="str">
        <f>IF(ISNUMBER('Panel Spreadsheet'!BI59),'Average Interest by Type'!$C121,"")</f>
        <v/>
      </c>
      <c r="BJ121" s="26" t="str">
        <f>IF(ISNUMBER('Panel Spreadsheet'!BJ59),'Average Interest by Type'!$C121,"")</f>
        <v/>
      </c>
      <c r="BK121" s="26" t="str">
        <f>IF(ISNUMBER('Panel Spreadsheet'!BK59),'Average Interest by Type'!$C121,"")</f>
        <v/>
      </c>
      <c r="BL121" s="26" t="str">
        <f>IF(ISNUMBER('Panel Spreadsheet'!BL59),'Average Interest by Type'!$C121,"")</f>
        <v/>
      </c>
      <c r="BM121" s="26" t="str">
        <f>IF(ISNUMBER('Panel Spreadsheet'!BM59),'Average Interest by Type'!$C121,"")</f>
        <v/>
      </c>
    </row>
    <row r="122" spans="1:65" x14ac:dyDescent="0.35">
      <c r="A122" s="49" t="s">
        <v>58</v>
      </c>
      <c r="B122" s="49" t="s">
        <v>128</v>
      </c>
      <c r="C122" s="27">
        <v>2.25</v>
      </c>
      <c r="D122" s="22">
        <v>1957</v>
      </c>
      <c r="E122" s="115">
        <v>1957</v>
      </c>
      <c r="F122" s="26" t="str">
        <f>IF(ISNUMBER('Panel Spreadsheet'!F60),'Average Interest by Type'!$C122,"")</f>
        <v/>
      </c>
      <c r="G122" s="26" t="str">
        <f>IF(ISNUMBER('Panel Spreadsheet'!G60),'Average Interest by Type'!$C122,"")</f>
        <v/>
      </c>
      <c r="H122" s="26" t="str">
        <f>IF(ISNUMBER('Panel Spreadsheet'!H60),'Average Interest by Type'!$C122,"")</f>
        <v/>
      </c>
      <c r="I122" s="26" t="str">
        <f>IF(ISNUMBER('Panel Spreadsheet'!I60),'Average Interest by Type'!$C122,"")</f>
        <v/>
      </c>
      <c r="J122" s="26" t="str">
        <f>IF(ISNUMBER('Panel Spreadsheet'!J60),'Average Interest by Type'!$C122,"")</f>
        <v/>
      </c>
      <c r="K122" s="26" t="str">
        <f>IF(ISNUMBER('Panel Spreadsheet'!K60),'Average Interest by Type'!$C122,"")</f>
        <v/>
      </c>
      <c r="L122" s="26" t="str">
        <f>IF(ISNUMBER('Panel Spreadsheet'!L60),'Average Interest by Type'!$C122,"")</f>
        <v/>
      </c>
      <c r="M122" s="26" t="str">
        <f>IF(ISNUMBER('Panel Spreadsheet'!M60),'Average Interest by Type'!$C122,"")</f>
        <v/>
      </c>
      <c r="N122" s="26" t="str">
        <f>IF(ISNUMBER('Panel Spreadsheet'!N60),'Average Interest by Type'!$C122,"")</f>
        <v/>
      </c>
      <c r="O122" s="26" t="str">
        <f>IF(ISNUMBER('Panel Spreadsheet'!O60),'Average Interest by Type'!$C122,"")</f>
        <v/>
      </c>
      <c r="P122" s="26" t="str">
        <f>IF(ISNUMBER('Panel Spreadsheet'!P60),'Average Interest by Type'!$C122,"")</f>
        <v/>
      </c>
      <c r="Q122" s="26" t="str">
        <f>IF(ISNUMBER('Panel Spreadsheet'!Q60),'Average Interest by Type'!$C122,"")</f>
        <v/>
      </c>
      <c r="R122" s="26" t="str">
        <f>IF(ISNUMBER('Panel Spreadsheet'!R60),'Average Interest by Type'!$C122,"")</f>
        <v/>
      </c>
      <c r="S122" s="26" t="str">
        <f>IF(ISNUMBER('Panel Spreadsheet'!S60),'Average Interest by Type'!$C122,"")</f>
        <v/>
      </c>
      <c r="T122" s="26" t="str">
        <f>IF(ISNUMBER('Panel Spreadsheet'!T60),'Average Interest by Type'!$C122,"")</f>
        <v/>
      </c>
      <c r="U122" s="26" t="str">
        <f>IF(ISNUMBER('Panel Spreadsheet'!U60),'Average Interest by Type'!$C122,"")</f>
        <v/>
      </c>
      <c r="V122" s="26" t="str">
        <f>IF(ISNUMBER('Panel Spreadsheet'!V60),'Average Interest by Type'!$C122,"")</f>
        <v/>
      </c>
      <c r="W122" s="26" t="str">
        <f>IF(ISNUMBER('Panel Spreadsheet'!W60),'Average Interest by Type'!$C122,"")</f>
        <v/>
      </c>
      <c r="X122" s="26" t="str">
        <f>IF(ISNUMBER('Panel Spreadsheet'!X60),'Average Interest by Type'!$C122,"")</f>
        <v/>
      </c>
      <c r="Y122" s="26" t="str">
        <f>IF(ISNUMBER('Panel Spreadsheet'!Y60),'Average Interest by Type'!$C122,"")</f>
        <v/>
      </c>
      <c r="Z122" s="26" t="str">
        <f>IF(ISNUMBER('Panel Spreadsheet'!Z60),'Average Interest by Type'!$C122,"")</f>
        <v/>
      </c>
      <c r="AA122" s="26" t="str">
        <f>IF(ISNUMBER('Panel Spreadsheet'!AA60),'Average Interest by Type'!$C122,"")</f>
        <v/>
      </c>
      <c r="AB122" s="26" t="str">
        <f>IF(ISNUMBER('Panel Spreadsheet'!AB60),'Average Interest by Type'!$C122,"")</f>
        <v/>
      </c>
      <c r="AC122" s="26" t="str">
        <f>IF(ISNUMBER('Panel Spreadsheet'!AC60),'Average Interest by Type'!$C122,"")</f>
        <v/>
      </c>
      <c r="AD122" s="26" t="str">
        <f>IF(ISNUMBER('Panel Spreadsheet'!AD60),'Average Interest by Type'!$C122,"")</f>
        <v/>
      </c>
      <c r="AE122" s="26" t="str">
        <f>IF(ISNUMBER('Panel Spreadsheet'!AE60),'Average Interest by Type'!$C122,"")</f>
        <v/>
      </c>
      <c r="AF122" s="26" t="str">
        <f>IF(ISNUMBER('Panel Spreadsheet'!AF60),'Average Interest by Type'!$C122,"")</f>
        <v/>
      </c>
      <c r="AG122" s="26" t="str">
        <f>IF(ISNUMBER('Panel Spreadsheet'!AG60),'Average Interest by Type'!$C122,"")</f>
        <v/>
      </c>
      <c r="AH122" s="26" t="str">
        <f>IF(ISNUMBER('Panel Spreadsheet'!AH60),'Average Interest by Type'!$C122,"")</f>
        <v/>
      </c>
      <c r="AI122" s="26" t="str">
        <f>IF(ISNUMBER('Panel Spreadsheet'!AI60),'Average Interest by Type'!$C122,"")</f>
        <v/>
      </c>
      <c r="AJ122" s="26" t="str">
        <f>IF(ISNUMBER('Panel Spreadsheet'!AJ60),'Average Interest by Type'!$C122,"")</f>
        <v/>
      </c>
      <c r="AK122" s="26" t="str">
        <f>IF(ISNUMBER('Panel Spreadsheet'!AK60),'Average Interest by Type'!$C122,"")</f>
        <v/>
      </c>
      <c r="AL122" s="26" t="str">
        <f>IF(ISNUMBER('Panel Spreadsheet'!AL60),'Average Interest by Type'!$C122,"")</f>
        <v/>
      </c>
      <c r="AM122" s="26" t="str">
        <f>IF(ISNUMBER('Panel Spreadsheet'!AM60),'Average Interest by Type'!$C122,"")</f>
        <v/>
      </c>
      <c r="AN122" s="26" t="str">
        <f>IF(ISNUMBER('Panel Spreadsheet'!AN60),'Average Interest by Type'!$C122,"")</f>
        <v/>
      </c>
      <c r="AO122" s="26" t="str">
        <f>IF(ISNUMBER('Panel Spreadsheet'!AO60),'Average Interest by Type'!$C122,"")</f>
        <v/>
      </c>
      <c r="AP122" s="26" t="str">
        <f>IF(ISNUMBER('Panel Spreadsheet'!AP60),'Average Interest by Type'!$C122,"")</f>
        <v/>
      </c>
      <c r="AQ122" s="26" t="str">
        <f>IF(ISNUMBER('Panel Spreadsheet'!AQ60),'Average Interest by Type'!$C122,"")</f>
        <v/>
      </c>
      <c r="AR122" s="26" t="str">
        <f>IF(ISNUMBER('Panel Spreadsheet'!AR60),'Average Interest by Type'!$C122,"")</f>
        <v/>
      </c>
      <c r="AS122" s="26" t="str">
        <f>IF(ISNUMBER('Panel Spreadsheet'!AS60),'Average Interest by Type'!$C122,"")</f>
        <v/>
      </c>
      <c r="AT122" s="26">
        <f>IF(ISNUMBER('Panel Spreadsheet'!AT60),'Average Interest by Type'!$C122,"")</f>
        <v>2.25</v>
      </c>
      <c r="AU122" s="26">
        <f>IF(ISNUMBER('Panel Spreadsheet'!AU60),'Average Interest by Type'!$C122,"")</f>
        <v>2.25</v>
      </c>
      <c r="AV122" s="26">
        <f>IF(ISNUMBER('Panel Spreadsheet'!AV60),'Average Interest by Type'!$C122,"")</f>
        <v>2.25</v>
      </c>
      <c r="AW122" s="26">
        <f>IF(ISNUMBER('Panel Spreadsheet'!AW60),'Average Interest by Type'!$C122,"")</f>
        <v>2.25</v>
      </c>
      <c r="AX122" s="26" t="str">
        <f>IF(ISNUMBER('Panel Spreadsheet'!AX60),'Average Interest by Type'!$C122,"")</f>
        <v/>
      </c>
      <c r="AY122" s="26" t="str">
        <f>IF(ISNUMBER('Panel Spreadsheet'!AY60),'Average Interest by Type'!$C122,"")</f>
        <v/>
      </c>
      <c r="AZ122" s="26" t="str">
        <f>IF(ISNUMBER('Panel Spreadsheet'!AZ60),'Average Interest by Type'!$C122,"")</f>
        <v/>
      </c>
      <c r="BA122" s="26" t="str">
        <f>IF(ISNUMBER('Panel Spreadsheet'!BA60),'Average Interest by Type'!$C122,"")</f>
        <v/>
      </c>
      <c r="BB122" s="26" t="str">
        <f>IF(ISNUMBER('Panel Spreadsheet'!BB60),'Average Interest by Type'!$C122,"")</f>
        <v/>
      </c>
      <c r="BC122" s="26" t="str">
        <f>IF(ISNUMBER('Panel Spreadsheet'!BC60),'Average Interest by Type'!$C122,"")</f>
        <v/>
      </c>
      <c r="BD122" s="26" t="str">
        <f>IF(ISNUMBER('Panel Spreadsheet'!BD60),'Average Interest by Type'!$C122,"")</f>
        <v/>
      </c>
      <c r="BE122" s="26" t="str">
        <f>IF(ISNUMBER('Panel Spreadsheet'!BE60),'Average Interest by Type'!$C122,"")</f>
        <v/>
      </c>
      <c r="BF122" s="26" t="str">
        <f>IF(ISNUMBER('Panel Spreadsheet'!BF60),'Average Interest by Type'!$C122,"")</f>
        <v/>
      </c>
      <c r="BG122" s="26" t="str">
        <f>IF(ISNUMBER('Panel Spreadsheet'!BG60),'Average Interest by Type'!$C122,"")</f>
        <v/>
      </c>
      <c r="BH122" s="26" t="str">
        <f>IF(ISNUMBER('Panel Spreadsheet'!BH60),'Average Interest by Type'!$C122,"")</f>
        <v/>
      </c>
      <c r="BI122" s="26" t="str">
        <f>IF(ISNUMBER('Panel Spreadsheet'!BI60),'Average Interest by Type'!$C122,"")</f>
        <v/>
      </c>
      <c r="BJ122" s="26" t="str">
        <f>IF(ISNUMBER('Panel Spreadsheet'!BJ60),'Average Interest by Type'!$C122,"")</f>
        <v/>
      </c>
      <c r="BK122" s="26" t="str">
        <f>IF(ISNUMBER('Panel Spreadsheet'!BK60),'Average Interest by Type'!$C122,"")</f>
        <v/>
      </c>
      <c r="BL122" s="26" t="str">
        <f>IF(ISNUMBER('Panel Spreadsheet'!BL60),'Average Interest by Type'!$C122,"")</f>
        <v/>
      </c>
      <c r="BM122" s="26" t="str">
        <f>IF(ISNUMBER('Panel Spreadsheet'!BM60),'Average Interest by Type'!$C122,"")</f>
        <v/>
      </c>
    </row>
    <row r="123" spans="1:65" x14ac:dyDescent="0.35">
      <c r="A123" s="51" t="s">
        <v>36</v>
      </c>
      <c r="B123" s="49" t="s">
        <v>128</v>
      </c>
      <c r="C123" s="27">
        <v>2.5</v>
      </c>
      <c r="D123" s="22">
        <v>1944</v>
      </c>
      <c r="E123" s="26">
        <v>1949</v>
      </c>
      <c r="F123" s="26" t="str">
        <f>IF(ISNUMBER('Panel Spreadsheet'!F61),'Average Interest by Type'!$C123,"")</f>
        <v/>
      </c>
      <c r="G123" s="26" t="str">
        <f>IF(ISNUMBER('Panel Spreadsheet'!G61),'Average Interest by Type'!$C123,"")</f>
        <v/>
      </c>
      <c r="H123" s="26" t="str">
        <f>IF(ISNUMBER('Panel Spreadsheet'!H61),'Average Interest by Type'!$C123,"")</f>
        <v/>
      </c>
      <c r="I123" s="26" t="str">
        <f>IF(ISNUMBER('Panel Spreadsheet'!I61),'Average Interest by Type'!$C123,"")</f>
        <v/>
      </c>
      <c r="J123" s="26" t="str">
        <f>IF(ISNUMBER('Panel Spreadsheet'!J61),'Average Interest by Type'!$C123,"")</f>
        <v/>
      </c>
      <c r="K123" s="26" t="str">
        <f>IF(ISNUMBER('Panel Spreadsheet'!K61),'Average Interest by Type'!$C123,"")</f>
        <v/>
      </c>
      <c r="L123" s="26" t="str">
        <f>IF(ISNUMBER('Panel Spreadsheet'!L61),'Average Interest by Type'!$C123,"")</f>
        <v/>
      </c>
      <c r="M123" s="26" t="str">
        <f>IF(ISNUMBER('Panel Spreadsheet'!M61),'Average Interest by Type'!$C123,"")</f>
        <v/>
      </c>
      <c r="N123" s="26" t="str">
        <f>IF(ISNUMBER('Panel Spreadsheet'!N61),'Average Interest by Type'!$C123,"")</f>
        <v/>
      </c>
      <c r="O123" s="26" t="str">
        <f>IF(ISNUMBER('Panel Spreadsheet'!O61),'Average Interest by Type'!$C123,"")</f>
        <v/>
      </c>
      <c r="P123" s="26" t="str">
        <f>IF(ISNUMBER('Panel Spreadsheet'!P61),'Average Interest by Type'!$C123,"")</f>
        <v/>
      </c>
      <c r="Q123" s="26" t="str">
        <f>IF(ISNUMBER('Panel Spreadsheet'!Q61),'Average Interest by Type'!$C123,"")</f>
        <v/>
      </c>
      <c r="R123" s="26" t="str">
        <f>IF(ISNUMBER('Panel Spreadsheet'!R61),'Average Interest by Type'!$C123,"")</f>
        <v/>
      </c>
      <c r="S123" s="26" t="str">
        <f>IF(ISNUMBER('Panel Spreadsheet'!S61),'Average Interest by Type'!$C123,"")</f>
        <v/>
      </c>
      <c r="T123" s="26" t="str">
        <f>IF(ISNUMBER('Panel Spreadsheet'!T61),'Average Interest by Type'!$C123,"")</f>
        <v/>
      </c>
      <c r="U123" s="26" t="str">
        <f>IF(ISNUMBER('Panel Spreadsheet'!U61),'Average Interest by Type'!$C123,"")</f>
        <v/>
      </c>
      <c r="V123" s="26" t="str">
        <f>IF(ISNUMBER('Panel Spreadsheet'!V61),'Average Interest by Type'!$C123,"")</f>
        <v/>
      </c>
      <c r="W123" s="26" t="str">
        <f>IF(ISNUMBER('Panel Spreadsheet'!W61),'Average Interest by Type'!$C123,"")</f>
        <v/>
      </c>
      <c r="X123" s="26" t="str">
        <f>IF(ISNUMBER('Panel Spreadsheet'!X61),'Average Interest by Type'!$C123,"")</f>
        <v/>
      </c>
      <c r="Y123" s="26" t="str">
        <f>IF(ISNUMBER('Panel Spreadsheet'!Y61),'Average Interest by Type'!$C123,"")</f>
        <v/>
      </c>
      <c r="Z123" s="26" t="str">
        <f>IF(ISNUMBER('Panel Spreadsheet'!Z61),'Average Interest by Type'!$C123,"")</f>
        <v/>
      </c>
      <c r="AA123" s="26">
        <f>IF(ISNUMBER('Panel Spreadsheet'!AA61),'Average Interest by Type'!$C123,"")</f>
        <v>2.5</v>
      </c>
      <c r="AB123" s="26">
        <f>IF(ISNUMBER('Panel Spreadsheet'!AB61),'Average Interest by Type'!$C123,"")</f>
        <v>2.5</v>
      </c>
      <c r="AC123" s="26">
        <f>IF(ISNUMBER('Panel Spreadsheet'!AC61),'Average Interest by Type'!$C123,"")</f>
        <v>2.5</v>
      </c>
      <c r="AD123" s="26">
        <f>IF(ISNUMBER('Panel Spreadsheet'!AD61),'Average Interest by Type'!$C123,"")</f>
        <v>2.5</v>
      </c>
      <c r="AE123" s="26">
        <f>IF(ISNUMBER('Panel Spreadsheet'!AE61),'Average Interest by Type'!$C123,"")</f>
        <v>2.5</v>
      </c>
      <c r="AF123" s="26">
        <f>IF(ISNUMBER('Panel Spreadsheet'!AF61),'Average Interest by Type'!$C123,"")</f>
        <v>2.5</v>
      </c>
      <c r="AG123" s="26">
        <f>IF(ISNUMBER('Panel Spreadsheet'!AG61),'Average Interest by Type'!$C123,"")</f>
        <v>2.5</v>
      </c>
      <c r="AH123" s="26">
        <f>IF(ISNUMBER('Panel Spreadsheet'!AH61),'Average Interest by Type'!$C123,"")</f>
        <v>2.5</v>
      </c>
      <c r="AI123" s="26">
        <f>IF(ISNUMBER('Panel Spreadsheet'!AI61),'Average Interest by Type'!$C123,"")</f>
        <v>2.5</v>
      </c>
      <c r="AJ123" s="26">
        <f>IF(ISNUMBER('Panel Spreadsheet'!AJ61),'Average Interest by Type'!$C123,"")</f>
        <v>2.5</v>
      </c>
      <c r="AK123" s="26">
        <f>IF(ISNUMBER('Panel Spreadsheet'!AK61),'Average Interest by Type'!$C123,"")</f>
        <v>2.5</v>
      </c>
      <c r="AL123" s="26" t="str">
        <f>IF(ISNUMBER('Panel Spreadsheet'!AL61),'Average Interest by Type'!$C123,"")</f>
        <v/>
      </c>
      <c r="AM123" s="26" t="str">
        <f>IF(ISNUMBER('Panel Spreadsheet'!AM61),'Average Interest by Type'!$C123,"")</f>
        <v/>
      </c>
      <c r="AN123" s="26" t="str">
        <f>IF(ISNUMBER('Panel Spreadsheet'!AN61),'Average Interest by Type'!$C123,"")</f>
        <v/>
      </c>
      <c r="AO123" s="26" t="str">
        <f>IF(ISNUMBER('Panel Spreadsheet'!AO61),'Average Interest by Type'!$C123,"")</f>
        <v/>
      </c>
      <c r="AP123" s="26" t="str">
        <f>IF(ISNUMBER('Panel Spreadsheet'!AP61),'Average Interest by Type'!$C123,"")</f>
        <v/>
      </c>
      <c r="AQ123" s="26" t="str">
        <f>IF(ISNUMBER('Panel Spreadsheet'!AQ61),'Average Interest by Type'!$C123,"")</f>
        <v/>
      </c>
      <c r="AR123" s="26" t="str">
        <f>IF(ISNUMBER('Panel Spreadsheet'!AR61),'Average Interest by Type'!$C123,"")</f>
        <v/>
      </c>
      <c r="AS123" s="26" t="str">
        <f>IF(ISNUMBER('Panel Spreadsheet'!AS61),'Average Interest by Type'!$C123,"")</f>
        <v/>
      </c>
      <c r="AT123" s="26" t="str">
        <f>IF(ISNUMBER('Panel Spreadsheet'!AT61),'Average Interest by Type'!$C123,"")</f>
        <v/>
      </c>
      <c r="AU123" s="26" t="str">
        <f>IF(ISNUMBER('Panel Spreadsheet'!AU61),'Average Interest by Type'!$C123,"")</f>
        <v/>
      </c>
      <c r="AV123" s="26" t="str">
        <f>IF(ISNUMBER('Panel Spreadsheet'!AV61),'Average Interest by Type'!$C123,"")</f>
        <v/>
      </c>
      <c r="AW123" s="26" t="str">
        <f>IF(ISNUMBER('Panel Spreadsheet'!AW61),'Average Interest by Type'!$C123,"")</f>
        <v/>
      </c>
      <c r="AX123" s="26" t="str">
        <f>IF(ISNUMBER('Panel Spreadsheet'!AX61),'Average Interest by Type'!$C123,"")</f>
        <v/>
      </c>
      <c r="AY123" s="26" t="str">
        <f>IF(ISNUMBER('Panel Spreadsheet'!AY61),'Average Interest by Type'!$C123,"")</f>
        <v/>
      </c>
      <c r="AZ123" s="26" t="str">
        <f>IF(ISNUMBER('Panel Spreadsheet'!AZ61),'Average Interest by Type'!$C123,"")</f>
        <v/>
      </c>
      <c r="BA123" s="26" t="str">
        <f>IF(ISNUMBER('Panel Spreadsheet'!BA61),'Average Interest by Type'!$C123,"")</f>
        <v/>
      </c>
      <c r="BB123" s="26" t="str">
        <f>IF(ISNUMBER('Panel Spreadsheet'!BB61),'Average Interest by Type'!$C123,"")</f>
        <v/>
      </c>
      <c r="BC123" s="26" t="str">
        <f>IF(ISNUMBER('Panel Spreadsheet'!BC61),'Average Interest by Type'!$C123,"")</f>
        <v/>
      </c>
      <c r="BD123" s="26" t="str">
        <f>IF(ISNUMBER('Panel Spreadsheet'!BD61),'Average Interest by Type'!$C123,"")</f>
        <v/>
      </c>
      <c r="BE123" s="26" t="str">
        <f>IF(ISNUMBER('Panel Spreadsheet'!BE61),'Average Interest by Type'!$C123,"")</f>
        <v/>
      </c>
      <c r="BF123" s="26" t="str">
        <f>IF(ISNUMBER('Panel Spreadsheet'!BF61),'Average Interest by Type'!$C123,"")</f>
        <v/>
      </c>
      <c r="BG123" s="26" t="str">
        <f>IF(ISNUMBER('Panel Spreadsheet'!BG61),'Average Interest by Type'!$C123,"")</f>
        <v/>
      </c>
      <c r="BH123" s="26" t="str">
        <f>IF(ISNUMBER('Panel Spreadsheet'!BH61),'Average Interest by Type'!$C123,"")</f>
        <v/>
      </c>
      <c r="BI123" s="26" t="str">
        <f>IF(ISNUMBER('Panel Spreadsheet'!BI61),'Average Interest by Type'!$C123,"")</f>
        <v/>
      </c>
      <c r="BJ123" s="26" t="str">
        <f>IF(ISNUMBER('Panel Spreadsheet'!BJ61),'Average Interest by Type'!$C123,"")</f>
        <v/>
      </c>
      <c r="BK123" s="26" t="str">
        <f>IF(ISNUMBER('Panel Spreadsheet'!BK61),'Average Interest by Type'!$C123,"")</f>
        <v/>
      </c>
      <c r="BL123" s="26" t="str">
        <f>IF(ISNUMBER('Panel Spreadsheet'!BL61),'Average Interest by Type'!$C123,"")</f>
        <v/>
      </c>
      <c r="BM123" s="26" t="str">
        <f>IF(ISNUMBER('Panel Spreadsheet'!BM61),'Average Interest by Type'!$C123,"")</f>
        <v/>
      </c>
    </row>
    <row r="124" spans="1:65" x14ac:dyDescent="0.35">
      <c r="A124" s="49" t="s">
        <v>59</v>
      </c>
      <c r="B124" s="49" t="s">
        <v>128</v>
      </c>
      <c r="C124" s="27">
        <v>2.5</v>
      </c>
      <c r="D124" s="22">
        <v>1963</v>
      </c>
      <c r="E124" s="22">
        <v>1964</v>
      </c>
      <c r="F124" s="26" t="str">
        <f>IF(ISNUMBER('Panel Spreadsheet'!F62),'Average Interest by Type'!$C124,"")</f>
        <v/>
      </c>
      <c r="G124" s="26" t="str">
        <f>IF(ISNUMBER('Panel Spreadsheet'!G62),'Average Interest by Type'!$C124,"")</f>
        <v/>
      </c>
      <c r="H124" s="26" t="str">
        <f>IF(ISNUMBER('Panel Spreadsheet'!H62),'Average Interest by Type'!$C124,"")</f>
        <v/>
      </c>
      <c r="I124" s="26" t="str">
        <f>IF(ISNUMBER('Panel Spreadsheet'!I62),'Average Interest by Type'!$C124,"")</f>
        <v/>
      </c>
      <c r="J124" s="26" t="str">
        <f>IF(ISNUMBER('Panel Spreadsheet'!J62),'Average Interest by Type'!$C124,"")</f>
        <v/>
      </c>
      <c r="K124" s="26" t="str">
        <f>IF(ISNUMBER('Panel Spreadsheet'!K62),'Average Interest by Type'!$C124,"")</f>
        <v/>
      </c>
      <c r="L124" s="26" t="str">
        <f>IF(ISNUMBER('Panel Spreadsheet'!L62),'Average Interest by Type'!$C124,"")</f>
        <v/>
      </c>
      <c r="M124" s="26" t="str">
        <f>IF(ISNUMBER('Panel Spreadsheet'!M62),'Average Interest by Type'!$C124,"")</f>
        <v/>
      </c>
      <c r="N124" s="26" t="str">
        <f>IF(ISNUMBER('Panel Spreadsheet'!N62),'Average Interest by Type'!$C124,"")</f>
        <v/>
      </c>
      <c r="O124" s="26" t="str">
        <f>IF(ISNUMBER('Panel Spreadsheet'!O62),'Average Interest by Type'!$C124,"")</f>
        <v/>
      </c>
      <c r="P124" s="26" t="str">
        <f>IF(ISNUMBER('Panel Spreadsheet'!P62),'Average Interest by Type'!$C124,"")</f>
        <v/>
      </c>
      <c r="Q124" s="26" t="str">
        <f>IF(ISNUMBER('Panel Spreadsheet'!Q62),'Average Interest by Type'!$C124,"")</f>
        <v/>
      </c>
      <c r="R124" s="26" t="str">
        <f>IF(ISNUMBER('Panel Spreadsheet'!R62),'Average Interest by Type'!$C124,"")</f>
        <v/>
      </c>
      <c r="S124" s="26" t="str">
        <f>IF(ISNUMBER('Panel Spreadsheet'!S62),'Average Interest by Type'!$C124,"")</f>
        <v/>
      </c>
      <c r="T124" s="26" t="str">
        <f>IF(ISNUMBER('Panel Spreadsheet'!T62),'Average Interest by Type'!$C124,"")</f>
        <v/>
      </c>
      <c r="U124" s="26" t="str">
        <f>IF(ISNUMBER('Panel Spreadsheet'!U62),'Average Interest by Type'!$C124,"")</f>
        <v/>
      </c>
      <c r="V124" s="26" t="str">
        <f>IF(ISNUMBER('Panel Spreadsheet'!V62),'Average Interest by Type'!$C124,"")</f>
        <v/>
      </c>
      <c r="W124" s="26" t="str">
        <f>IF(ISNUMBER('Panel Spreadsheet'!W62),'Average Interest by Type'!$C124,"")</f>
        <v/>
      </c>
      <c r="X124" s="26" t="str">
        <f>IF(ISNUMBER('Panel Spreadsheet'!X62),'Average Interest by Type'!$C124,"")</f>
        <v/>
      </c>
      <c r="Y124" s="26" t="str">
        <f>IF(ISNUMBER('Panel Spreadsheet'!Y62),'Average Interest by Type'!$C124,"")</f>
        <v/>
      </c>
      <c r="Z124" s="26" t="str">
        <f>IF(ISNUMBER('Panel Spreadsheet'!Z62),'Average Interest by Type'!$C124,"")</f>
        <v/>
      </c>
      <c r="AA124" s="26" t="str">
        <f>IF(ISNUMBER('Panel Spreadsheet'!AA62),'Average Interest by Type'!$C124,"")</f>
        <v/>
      </c>
      <c r="AB124" s="26" t="str">
        <f>IF(ISNUMBER('Panel Spreadsheet'!AB62),'Average Interest by Type'!$C124,"")</f>
        <v/>
      </c>
      <c r="AC124" s="26" t="str">
        <f>IF(ISNUMBER('Panel Spreadsheet'!AC62),'Average Interest by Type'!$C124,"")</f>
        <v/>
      </c>
      <c r="AD124" s="26" t="str">
        <f>IF(ISNUMBER('Panel Spreadsheet'!AD62),'Average Interest by Type'!$C124,"")</f>
        <v/>
      </c>
      <c r="AE124" s="26" t="str">
        <f>IF(ISNUMBER('Panel Spreadsheet'!AE62),'Average Interest by Type'!$C124,"")</f>
        <v/>
      </c>
      <c r="AF124" s="26" t="str">
        <f>IF(ISNUMBER('Panel Spreadsheet'!AF62),'Average Interest by Type'!$C124,"")</f>
        <v/>
      </c>
      <c r="AG124" s="26" t="str">
        <f>IF(ISNUMBER('Panel Spreadsheet'!AG62),'Average Interest by Type'!$C124,"")</f>
        <v/>
      </c>
      <c r="AH124" s="26" t="str">
        <f>IF(ISNUMBER('Panel Spreadsheet'!AH62),'Average Interest by Type'!$C124,"")</f>
        <v/>
      </c>
      <c r="AI124" s="26" t="str">
        <f>IF(ISNUMBER('Panel Spreadsheet'!AI62),'Average Interest by Type'!$C124,"")</f>
        <v/>
      </c>
      <c r="AJ124" s="26" t="str">
        <f>IF(ISNUMBER('Panel Spreadsheet'!AJ62),'Average Interest by Type'!$C124,"")</f>
        <v/>
      </c>
      <c r="AK124" s="26" t="str">
        <f>IF(ISNUMBER('Panel Spreadsheet'!AK62),'Average Interest by Type'!$C124,"")</f>
        <v/>
      </c>
      <c r="AL124" s="26" t="str">
        <f>IF(ISNUMBER('Panel Spreadsheet'!AL62),'Average Interest by Type'!$C124,"")</f>
        <v/>
      </c>
      <c r="AM124" s="26" t="str">
        <f>IF(ISNUMBER('Panel Spreadsheet'!AM62),'Average Interest by Type'!$C124,"")</f>
        <v/>
      </c>
      <c r="AN124" s="26" t="str">
        <f>IF(ISNUMBER('Panel Spreadsheet'!AN62),'Average Interest by Type'!$C124,"")</f>
        <v/>
      </c>
      <c r="AO124" s="26" t="str">
        <f>IF(ISNUMBER('Panel Spreadsheet'!AO62),'Average Interest by Type'!$C124,"")</f>
        <v/>
      </c>
      <c r="AP124" s="26" t="str">
        <f>IF(ISNUMBER('Panel Spreadsheet'!AP62),'Average Interest by Type'!$C124,"")</f>
        <v/>
      </c>
      <c r="AQ124" s="26" t="str">
        <f>IF(ISNUMBER('Panel Spreadsheet'!AQ62),'Average Interest by Type'!$C124,"")</f>
        <v/>
      </c>
      <c r="AR124" s="26" t="str">
        <f>IF(ISNUMBER('Panel Spreadsheet'!AR62),'Average Interest by Type'!$C124,"")</f>
        <v/>
      </c>
      <c r="AS124" s="26" t="str">
        <f>IF(ISNUMBER('Panel Spreadsheet'!AS62),'Average Interest by Type'!$C124,"")</f>
        <v/>
      </c>
      <c r="AT124" s="26" t="str">
        <f>IF(ISNUMBER('Panel Spreadsheet'!AT62),'Average Interest by Type'!$C124,"")</f>
        <v/>
      </c>
      <c r="AU124" s="26" t="str">
        <f>IF(ISNUMBER('Panel Spreadsheet'!AU62),'Average Interest by Type'!$C124,"")</f>
        <v/>
      </c>
      <c r="AV124" s="26" t="str">
        <f>IF(ISNUMBER('Panel Spreadsheet'!AV62),'Average Interest by Type'!$C124,"")</f>
        <v/>
      </c>
      <c r="AW124" s="26" t="str">
        <f>IF(ISNUMBER('Panel Spreadsheet'!AW62),'Average Interest by Type'!$C124,"")</f>
        <v/>
      </c>
      <c r="AX124" s="26" t="str">
        <f>IF(ISNUMBER('Panel Spreadsheet'!AX62),'Average Interest by Type'!$C124,"")</f>
        <v/>
      </c>
      <c r="AY124" s="26" t="str">
        <f>IF(ISNUMBER('Panel Spreadsheet'!AY62),'Average Interest by Type'!$C124,"")</f>
        <v/>
      </c>
      <c r="AZ124" s="26" t="str">
        <f>IF(ISNUMBER('Panel Spreadsheet'!AZ62),'Average Interest by Type'!$C124,"")</f>
        <v/>
      </c>
      <c r="BA124" s="26" t="str">
        <f>IF(ISNUMBER('Panel Spreadsheet'!BA62),'Average Interest by Type'!$C124,"")</f>
        <v/>
      </c>
      <c r="BB124" s="26" t="str">
        <f>IF(ISNUMBER('Panel Spreadsheet'!BB62),'Average Interest by Type'!$C124,"")</f>
        <v/>
      </c>
      <c r="BC124" s="26">
        <f>IF(ISNUMBER('Panel Spreadsheet'!BC62),'Average Interest by Type'!$C124,"")</f>
        <v>2.5</v>
      </c>
      <c r="BD124" s="26" t="str">
        <f>IF(ISNUMBER('Panel Spreadsheet'!BD62),'Average Interest by Type'!$C124,"")</f>
        <v/>
      </c>
      <c r="BE124" s="26" t="str">
        <f>IF(ISNUMBER('Panel Spreadsheet'!BE62),'Average Interest by Type'!$C124,"")</f>
        <v/>
      </c>
      <c r="BF124" s="26" t="str">
        <f>IF(ISNUMBER('Panel Spreadsheet'!BF62),'Average Interest by Type'!$C124,"")</f>
        <v/>
      </c>
      <c r="BG124" s="26" t="str">
        <f>IF(ISNUMBER('Panel Spreadsheet'!BG62),'Average Interest by Type'!$C124,"")</f>
        <v/>
      </c>
      <c r="BH124" s="26" t="str">
        <f>IF(ISNUMBER('Panel Spreadsheet'!BH62),'Average Interest by Type'!$C124,"")</f>
        <v/>
      </c>
      <c r="BI124" s="26" t="str">
        <f>IF(ISNUMBER('Panel Spreadsheet'!BI62),'Average Interest by Type'!$C124,"")</f>
        <v/>
      </c>
      <c r="BJ124" s="26" t="str">
        <f>IF(ISNUMBER('Panel Spreadsheet'!BJ62),'Average Interest by Type'!$C124,"")</f>
        <v/>
      </c>
      <c r="BK124" s="26" t="str">
        <f>IF(ISNUMBER('Panel Spreadsheet'!BK62),'Average Interest by Type'!$C124,"")</f>
        <v/>
      </c>
      <c r="BL124" s="26" t="str">
        <f>IF(ISNUMBER('Panel Spreadsheet'!BL62),'Average Interest by Type'!$C124,"")</f>
        <v/>
      </c>
      <c r="BM124" s="26" t="str">
        <f>IF(ISNUMBER('Panel Spreadsheet'!BM62),'Average Interest by Type'!$C124,"")</f>
        <v/>
      </c>
    </row>
    <row r="125" spans="1:65" x14ac:dyDescent="0.35">
      <c r="A125" s="51" t="s">
        <v>39</v>
      </c>
      <c r="B125" s="49" t="s">
        <v>128</v>
      </c>
      <c r="C125" s="27">
        <v>2.5</v>
      </c>
      <c r="D125" s="22">
        <v>1952</v>
      </c>
      <c r="E125" s="26">
        <v>1957</v>
      </c>
      <c r="F125" s="26" t="str">
        <f>IF(ISNUMBER('Panel Spreadsheet'!F63),'Average Interest by Type'!$C125,"")</f>
        <v/>
      </c>
      <c r="G125" s="26" t="str">
        <f>IF(ISNUMBER('Panel Spreadsheet'!G63),'Average Interest by Type'!$C125,"")</f>
        <v/>
      </c>
      <c r="H125" s="26" t="str">
        <f>IF(ISNUMBER('Panel Spreadsheet'!H63),'Average Interest by Type'!$C125,"")</f>
        <v/>
      </c>
      <c r="I125" s="26" t="str">
        <f>IF(ISNUMBER('Panel Spreadsheet'!I63),'Average Interest by Type'!$C125,"")</f>
        <v/>
      </c>
      <c r="J125" s="26" t="str">
        <f>IF(ISNUMBER('Panel Spreadsheet'!J63),'Average Interest by Type'!$C125,"")</f>
        <v/>
      </c>
      <c r="K125" s="26" t="str">
        <f>IF(ISNUMBER('Panel Spreadsheet'!K63),'Average Interest by Type'!$C125,"")</f>
        <v/>
      </c>
      <c r="L125" s="26" t="str">
        <f>IF(ISNUMBER('Panel Spreadsheet'!L63),'Average Interest by Type'!$C125,"")</f>
        <v/>
      </c>
      <c r="M125" s="26" t="str">
        <f>IF(ISNUMBER('Panel Spreadsheet'!M63),'Average Interest by Type'!$C125,"")</f>
        <v/>
      </c>
      <c r="N125" s="26" t="str">
        <f>IF(ISNUMBER('Panel Spreadsheet'!N63),'Average Interest by Type'!$C125,"")</f>
        <v/>
      </c>
      <c r="O125" s="26" t="str">
        <f>IF(ISNUMBER('Panel Spreadsheet'!O63),'Average Interest by Type'!$C125,"")</f>
        <v/>
      </c>
      <c r="P125" s="26" t="str">
        <f>IF(ISNUMBER('Panel Spreadsheet'!P63),'Average Interest by Type'!$C125,"")</f>
        <v/>
      </c>
      <c r="Q125" s="26" t="str">
        <f>IF(ISNUMBER('Panel Spreadsheet'!Q63),'Average Interest by Type'!$C125,"")</f>
        <v/>
      </c>
      <c r="R125" s="26" t="str">
        <f>IF(ISNUMBER('Panel Spreadsheet'!R63),'Average Interest by Type'!$C125,"")</f>
        <v/>
      </c>
      <c r="S125" s="26" t="str">
        <f>IF(ISNUMBER('Panel Spreadsheet'!S63),'Average Interest by Type'!$C125,"")</f>
        <v/>
      </c>
      <c r="T125" s="26" t="str">
        <f>IF(ISNUMBER('Panel Spreadsheet'!T63),'Average Interest by Type'!$C125,"")</f>
        <v/>
      </c>
      <c r="U125" s="26" t="str">
        <f>IF(ISNUMBER('Panel Spreadsheet'!U63),'Average Interest by Type'!$C125,"")</f>
        <v/>
      </c>
      <c r="V125" s="26" t="str">
        <f>IF(ISNUMBER('Panel Spreadsheet'!V63),'Average Interest by Type'!$C125,"")</f>
        <v/>
      </c>
      <c r="W125" s="26" t="str">
        <f>IF(ISNUMBER('Panel Spreadsheet'!W63),'Average Interest by Type'!$C125,"")</f>
        <v/>
      </c>
      <c r="X125" s="26" t="str">
        <f>IF(ISNUMBER('Panel Spreadsheet'!X63),'Average Interest by Type'!$C125,"")</f>
        <v/>
      </c>
      <c r="Y125" s="26" t="str">
        <f>IF(ISNUMBER('Panel Spreadsheet'!Y63),'Average Interest by Type'!$C125,"")</f>
        <v/>
      </c>
      <c r="Z125" s="26" t="str">
        <f>IF(ISNUMBER('Panel Spreadsheet'!Z63),'Average Interest by Type'!$C125,"")</f>
        <v/>
      </c>
      <c r="AA125" s="26" t="str">
        <f>IF(ISNUMBER('Panel Spreadsheet'!AA63),'Average Interest by Type'!$C125,"")</f>
        <v/>
      </c>
      <c r="AB125" s="26" t="str">
        <f>IF(ISNUMBER('Panel Spreadsheet'!AB63),'Average Interest by Type'!$C125,"")</f>
        <v/>
      </c>
      <c r="AC125" s="26">
        <f>IF(ISNUMBER('Panel Spreadsheet'!AC63),'Average Interest by Type'!$C125,"")</f>
        <v>2.5</v>
      </c>
      <c r="AD125" s="26">
        <f>IF(ISNUMBER('Panel Spreadsheet'!AD63),'Average Interest by Type'!$C125,"")</f>
        <v>2.5</v>
      </c>
      <c r="AE125" s="26">
        <f>IF(ISNUMBER('Panel Spreadsheet'!AE63),'Average Interest by Type'!$C125,"")</f>
        <v>2.5</v>
      </c>
      <c r="AF125" s="26">
        <f>IF(ISNUMBER('Panel Spreadsheet'!AF63),'Average Interest by Type'!$C125,"")</f>
        <v>2.5</v>
      </c>
      <c r="AG125" s="26">
        <f>IF(ISNUMBER('Panel Spreadsheet'!AG63),'Average Interest by Type'!$C125,"")</f>
        <v>2.5</v>
      </c>
      <c r="AH125" s="26">
        <f>IF(ISNUMBER('Panel Spreadsheet'!AH63),'Average Interest by Type'!$C125,"")</f>
        <v>2.5</v>
      </c>
      <c r="AI125" s="26">
        <f>IF(ISNUMBER('Panel Spreadsheet'!AI63),'Average Interest by Type'!$C125,"")</f>
        <v>2.5</v>
      </c>
      <c r="AJ125" s="26">
        <f>IF(ISNUMBER('Panel Spreadsheet'!AJ63),'Average Interest by Type'!$C125,"")</f>
        <v>2.5</v>
      </c>
      <c r="AK125" s="26">
        <f>IF(ISNUMBER('Panel Spreadsheet'!AK63),'Average Interest by Type'!$C125,"")</f>
        <v>2.5</v>
      </c>
      <c r="AL125" s="26">
        <f>IF(ISNUMBER('Panel Spreadsheet'!AL63),'Average Interest by Type'!$C125,"")</f>
        <v>2.5</v>
      </c>
      <c r="AM125" s="26">
        <f>IF(ISNUMBER('Panel Spreadsheet'!AM63),'Average Interest by Type'!$C125,"")</f>
        <v>2.5</v>
      </c>
      <c r="AN125" s="26">
        <f>IF(ISNUMBER('Panel Spreadsheet'!AN63),'Average Interest by Type'!$C125,"")</f>
        <v>2.5</v>
      </c>
      <c r="AO125" s="26">
        <f>IF(ISNUMBER('Panel Spreadsheet'!AO63),'Average Interest by Type'!$C125,"")</f>
        <v>2.5</v>
      </c>
      <c r="AP125" s="26">
        <f>IF(ISNUMBER('Panel Spreadsheet'!AP63),'Average Interest by Type'!$C125,"")</f>
        <v>2.5</v>
      </c>
      <c r="AQ125" s="26">
        <f>IF(ISNUMBER('Panel Spreadsheet'!AQ63),'Average Interest by Type'!$C125,"")</f>
        <v>2.5</v>
      </c>
      <c r="AR125" s="26" t="str">
        <f>IF(ISNUMBER('Panel Spreadsheet'!AR63),'Average Interest by Type'!$C125,"")</f>
        <v/>
      </c>
      <c r="AS125" s="26" t="str">
        <f>IF(ISNUMBER('Panel Spreadsheet'!AS63),'Average Interest by Type'!$C125,"")</f>
        <v/>
      </c>
      <c r="AT125" s="26" t="str">
        <f>IF(ISNUMBER('Panel Spreadsheet'!AT63),'Average Interest by Type'!$C125,"")</f>
        <v/>
      </c>
      <c r="AU125" s="26" t="str">
        <f>IF(ISNUMBER('Panel Spreadsheet'!AU63),'Average Interest by Type'!$C125,"")</f>
        <v/>
      </c>
      <c r="AV125" s="26" t="str">
        <f>IF(ISNUMBER('Panel Spreadsheet'!AV63),'Average Interest by Type'!$C125,"")</f>
        <v/>
      </c>
      <c r="AW125" s="26" t="str">
        <f>IF(ISNUMBER('Panel Spreadsheet'!AW63),'Average Interest by Type'!$C125,"")</f>
        <v/>
      </c>
      <c r="AX125" s="26" t="str">
        <f>IF(ISNUMBER('Panel Spreadsheet'!AX63),'Average Interest by Type'!$C125,"")</f>
        <v/>
      </c>
      <c r="AY125" s="26" t="str">
        <f>IF(ISNUMBER('Panel Spreadsheet'!AY63),'Average Interest by Type'!$C125,"")</f>
        <v/>
      </c>
      <c r="AZ125" s="26" t="str">
        <f>IF(ISNUMBER('Panel Spreadsheet'!AZ63),'Average Interest by Type'!$C125,"")</f>
        <v/>
      </c>
      <c r="BA125" s="26" t="str">
        <f>IF(ISNUMBER('Panel Spreadsheet'!BA63),'Average Interest by Type'!$C125,"")</f>
        <v/>
      </c>
      <c r="BB125" s="26" t="str">
        <f>IF(ISNUMBER('Panel Spreadsheet'!BB63),'Average Interest by Type'!$C125,"")</f>
        <v/>
      </c>
      <c r="BC125" s="26" t="str">
        <f>IF(ISNUMBER('Panel Spreadsheet'!BC63),'Average Interest by Type'!$C125,"")</f>
        <v/>
      </c>
      <c r="BD125" s="26" t="str">
        <f>IF(ISNUMBER('Panel Spreadsheet'!BD63),'Average Interest by Type'!$C125,"")</f>
        <v/>
      </c>
      <c r="BE125" s="26" t="str">
        <f>IF(ISNUMBER('Panel Spreadsheet'!BE63),'Average Interest by Type'!$C125,"")</f>
        <v/>
      </c>
      <c r="BF125" s="26" t="str">
        <f>IF(ISNUMBER('Panel Spreadsheet'!BF63),'Average Interest by Type'!$C125,"")</f>
        <v/>
      </c>
      <c r="BG125" s="26" t="str">
        <f>IF(ISNUMBER('Panel Spreadsheet'!BG63),'Average Interest by Type'!$C125,"")</f>
        <v/>
      </c>
      <c r="BH125" s="26" t="str">
        <f>IF(ISNUMBER('Panel Spreadsheet'!BH63),'Average Interest by Type'!$C125,"")</f>
        <v/>
      </c>
      <c r="BI125" s="26" t="str">
        <f>IF(ISNUMBER('Panel Spreadsheet'!BI63),'Average Interest by Type'!$C125,"")</f>
        <v/>
      </c>
      <c r="BJ125" s="26" t="str">
        <f>IF(ISNUMBER('Panel Spreadsheet'!BJ63),'Average Interest by Type'!$C125,"")</f>
        <v/>
      </c>
      <c r="BK125" s="26" t="str">
        <f>IF(ISNUMBER('Panel Spreadsheet'!BK63),'Average Interest by Type'!$C125,"")</f>
        <v/>
      </c>
      <c r="BL125" s="26" t="str">
        <f>IF(ISNUMBER('Panel Spreadsheet'!BL63),'Average Interest by Type'!$C125,"")</f>
        <v/>
      </c>
      <c r="BM125" s="26" t="str">
        <f>IF(ISNUMBER('Panel Spreadsheet'!BM63),'Average Interest by Type'!$C125,"")</f>
        <v/>
      </c>
    </row>
    <row r="126" spans="1:65" x14ac:dyDescent="0.35">
      <c r="A126" s="51" t="s">
        <v>39</v>
      </c>
      <c r="B126" s="49" t="s">
        <v>128</v>
      </c>
      <c r="C126" s="27">
        <v>2.5</v>
      </c>
      <c r="D126" s="22">
        <v>1956</v>
      </c>
      <c r="E126" s="22">
        <v>1961</v>
      </c>
      <c r="F126" s="26" t="str">
        <f>IF(ISNUMBER('Panel Spreadsheet'!F64),'Average Interest by Type'!$C126,"")</f>
        <v/>
      </c>
      <c r="G126" s="26" t="str">
        <f>IF(ISNUMBER('Panel Spreadsheet'!G64),'Average Interest by Type'!$C126,"")</f>
        <v/>
      </c>
      <c r="H126" s="26" t="str">
        <f>IF(ISNUMBER('Panel Spreadsheet'!H64),'Average Interest by Type'!$C126,"")</f>
        <v/>
      </c>
      <c r="I126" s="26" t="str">
        <f>IF(ISNUMBER('Panel Spreadsheet'!I64),'Average Interest by Type'!$C126,"")</f>
        <v/>
      </c>
      <c r="J126" s="26" t="str">
        <f>IF(ISNUMBER('Panel Spreadsheet'!J64),'Average Interest by Type'!$C126,"")</f>
        <v/>
      </c>
      <c r="K126" s="26" t="str">
        <f>IF(ISNUMBER('Panel Spreadsheet'!K64),'Average Interest by Type'!$C126,"")</f>
        <v/>
      </c>
      <c r="L126" s="26" t="str">
        <f>IF(ISNUMBER('Panel Spreadsheet'!L64),'Average Interest by Type'!$C126,"")</f>
        <v/>
      </c>
      <c r="M126" s="26" t="str">
        <f>IF(ISNUMBER('Panel Spreadsheet'!M64),'Average Interest by Type'!$C126,"")</f>
        <v/>
      </c>
      <c r="N126" s="26" t="str">
        <f>IF(ISNUMBER('Panel Spreadsheet'!N64),'Average Interest by Type'!$C126,"")</f>
        <v/>
      </c>
      <c r="O126" s="26" t="str">
        <f>IF(ISNUMBER('Panel Spreadsheet'!O64),'Average Interest by Type'!$C126,"")</f>
        <v/>
      </c>
      <c r="P126" s="26" t="str">
        <f>IF(ISNUMBER('Panel Spreadsheet'!P64),'Average Interest by Type'!$C126,"")</f>
        <v/>
      </c>
      <c r="Q126" s="26" t="str">
        <f>IF(ISNUMBER('Panel Spreadsheet'!Q64),'Average Interest by Type'!$C126,"")</f>
        <v/>
      </c>
      <c r="R126" s="26" t="str">
        <f>IF(ISNUMBER('Panel Spreadsheet'!R64),'Average Interest by Type'!$C126,"")</f>
        <v/>
      </c>
      <c r="S126" s="26" t="str">
        <f>IF(ISNUMBER('Panel Spreadsheet'!S64),'Average Interest by Type'!$C126,"")</f>
        <v/>
      </c>
      <c r="T126" s="26" t="str">
        <f>IF(ISNUMBER('Panel Spreadsheet'!T64),'Average Interest by Type'!$C126,"")</f>
        <v/>
      </c>
      <c r="U126" s="26" t="str">
        <f>IF(ISNUMBER('Panel Spreadsheet'!U64),'Average Interest by Type'!$C126,"")</f>
        <v/>
      </c>
      <c r="V126" s="26" t="str">
        <f>IF(ISNUMBER('Panel Spreadsheet'!V64),'Average Interest by Type'!$C126,"")</f>
        <v/>
      </c>
      <c r="W126" s="26" t="str">
        <f>IF(ISNUMBER('Panel Spreadsheet'!W64),'Average Interest by Type'!$C126,"")</f>
        <v/>
      </c>
      <c r="X126" s="26" t="str">
        <f>IF(ISNUMBER('Panel Spreadsheet'!X64),'Average Interest by Type'!$C126,"")</f>
        <v/>
      </c>
      <c r="Y126" s="26" t="str">
        <f>IF(ISNUMBER('Panel Spreadsheet'!Y64),'Average Interest by Type'!$C126,"")</f>
        <v/>
      </c>
      <c r="Z126" s="26" t="str">
        <f>IF(ISNUMBER('Panel Spreadsheet'!Z64),'Average Interest by Type'!$C126,"")</f>
        <v/>
      </c>
      <c r="AA126" s="26" t="str">
        <f>IF(ISNUMBER('Panel Spreadsheet'!AA64),'Average Interest by Type'!$C126,"")</f>
        <v/>
      </c>
      <c r="AB126" s="26">
        <f>IF(ISNUMBER('Panel Spreadsheet'!AB64),'Average Interest by Type'!$C126,"")</f>
        <v>2.5</v>
      </c>
      <c r="AC126" s="26">
        <f>IF(ISNUMBER('Panel Spreadsheet'!AC64),'Average Interest by Type'!$C126,"")</f>
        <v>2.5</v>
      </c>
      <c r="AD126" s="26">
        <f>IF(ISNUMBER('Panel Spreadsheet'!AD64),'Average Interest by Type'!$C126,"")</f>
        <v>2.5</v>
      </c>
      <c r="AE126" s="26">
        <f>IF(ISNUMBER('Panel Spreadsheet'!AE64),'Average Interest by Type'!$C126,"")</f>
        <v>2.5</v>
      </c>
      <c r="AF126" s="26">
        <f>IF(ISNUMBER('Panel Spreadsheet'!AF64),'Average Interest by Type'!$C126,"")</f>
        <v>2.5</v>
      </c>
      <c r="AG126" s="26">
        <f>IF(ISNUMBER('Panel Spreadsheet'!AG64),'Average Interest by Type'!$C126,"")</f>
        <v>2.5</v>
      </c>
      <c r="AH126" s="26">
        <f>IF(ISNUMBER('Panel Spreadsheet'!AH64),'Average Interest by Type'!$C126,"")</f>
        <v>2.5</v>
      </c>
      <c r="AI126" s="26">
        <f>IF(ISNUMBER('Panel Spreadsheet'!AI64),'Average Interest by Type'!$C126,"")</f>
        <v>2.5</v>
      </c>
      <c r="AJ126" s="26">
        <f>IF(ISNUMBER('Panel Spreadsheet'!AJ64),'Average Interest by Type'!$C126,"")</f>
        <v>2.5</v>
      </c>
      <c r="AK126" s="26" t="str">
        <f>IF(ISNUMBER('Panel Spreadsheet'!AK64),'Average Interest by Type'!$C126,"")</f>
        <v/>
      </c>
      <c r="AL126" s="26" t="str">
        <f>IF(ISNUMBER('Panel Spreadsheet'!AL64),'Average Interest by Type'!$C126,"")</f>
        <v/>
      </c>
      <c r="AM126" s="26">
        <f>IF(ISNUMBER('Panel Spreadsheet'!AM64),'Average Interest by Type'!$C126,"")</f>
        <v>2.5</v>
      </c>
      <c r="AN126" s="26">
        <f>IF(ISNUMBER('Panel Spreadsheet'!AN64),'Average Interest by Type'!$C126,"")</f>
        <v>2.5</v>
      </c>
      <c r="AO126" s="26">
        <f>IF(ISNUMBER('Panel Spreadsheet'!AO64),'Average Interest by Type'!$C126,"")</f>
        <v>2.5</v>
      </c>
      <c r="AP126" s="26">
        <f>IF(ISNUMBER('Panel Spreadsheet'!AP64),'Average Interest by Type'!$C126,"")</f>
        <v>2.5</v>
      </c>
      <c r="AQ126" s="26">
        <f>IF(ISNUMBER('Panel Spreadsheet'!AQ64),'Average Interest by Type'!$C126,"")</f>
        <v>2.5</v>
      </c>
      <c r="AR126" s="26">
        <f>IF(ISNUMBER('Panel Spreadsheet'!AR64),'Average Interest by Type'!$C126,"")</f>
        <v>2.5</v>
      </c>
      <c r="AS126" s="26">
        <f>IF(ISNUMBER('Panel Spreadsheet'!AS64),'Average Interest by Type'!$C126,"")</f>
        <v>2.5</v>
      </c>
      <c r="AT126" s="26">
        <f>IF(ISNUMBER('Panel Spreadsheet'!AT64),'Average Interest by Type'!$C126,"")</f>
        <v>2.5</v>
      </c>
      <c r="AU126" s="26">
        <f>IF(ISNUMBER('Panel Spreadsheet'!AU64),'Average Interest by Type'!$C126,"")</f>
        <v>2.5</v>
      </c>
      <c r="AV126" s="26">
        <f>IF(ISNUMBER('Panel Spreadsheet'!AV64),'Average Interest by Type'!$C126,"")</f>
        <v>2.5</v>
      </c>
      <c r="AW126" s="26">
        <f>IF(ISNUMBER('Panel Spreadsheet'!AW64),'Average Interest by Type'!$C126,"")</f>
        <v>2.5</v>
      </c>
      <c r="AX126" s="26">
        <f>IF(ISNUMBER('Panel Spreadsheet'!AX64),'Average Interest by Type'!$C126,"")</f>
        <v>2.5</v>
      </c>
      <c r="AY126" s="26">
        <f>IF(ISNUMBER('Panel Spreadsheet'!AY64),'Average Interest by Type'!$C126,"")</f>
        <v>2.5</v>
      </c>
      <c r="AZ126" s="26">
        <f>IF(ISNUMBER('Panel Spreadsheet'!AZ64),'Average Interest by Type'!$C126,"")</f>
        <v>2.5</v>
      </c>
      <c r="BA126" s="26" t="str">
        <f>IF(ISNUMBER('Panel Spreadsheet'!BA64),'Average Interest by Type'!$C126,"")</f>
        <v/>
      </c>
      <c r="BB126" s="26" t="str">
        <f>IF(ISNUMBER('Panel Spreadsheet'!BB64),'Average Interest by Type'!$C126,"")</f>
        <v/>
      </c>
      <c r="BC126" s="26" t="str">
        <f>IF(ISNUMBER('Panel Spreadsheet'!BC64),'Average Interest by Type'!$C126,"")</f>
        <v/>
      </c>
      <c r="BD126" s="26" t="str">
        <f>IF(ISNUMBER('Panel Spreadsheet'!BD64),'Average Interest by Type'!$C126,"")</f>
        <v/>
      </c>
      <c r="BE126" s="26" t="str">
        <f>IF(ISNUMBER('Panel Spreadsheet'!BE64),'Average Interest by Type'!$C126,"")</f>
        <v/>
      </c>
      <c r="BF126" s="26" t="str">
        <f>IF(ISNUMBER('Panel Spreadsheet'!BF64),'Average Interest by Type'!$C126,"")</f>
        <v/>
      </c>
      <c r="BG126" s="26" t="str">
        <f>IF(ISNUMBER('Panel Spreadsheet'!BG64),'Average Interest by Type'!$C126,"")</f>
        <v/>
      </c>
      <c r="BH126" s="26" t="str">
        <f>IF(ISNUMBER('Panel Spreadsheet'!BH64),'Average Interest by Type'!$C126,"")</f>
        <v/>
      </c>
      <c r="BI126" s="26" t="str">
        <f>IF(ISNUMBER('Panel Spreadsheet'!BI64),'Average Interest by Type'!$C126,"")</f>
        <v/>
      </c>
      <c r="BJ126" s="26" t="str">
        <f>IF(ISNUMBER('Panel Spreadsheet'!BJ64),'Average Interest by Type'!$C126,"")</f>
        <v/>
      </c>
      <c r="BK126" s="26" t="str">
        <f>IF(ISNUMBER('Panel Spreadsheet'!BK64),'Average Interest by Type'!$C126,"")</f>
        <v/>
      </c>
      <c r="BL126" s="26" t="str">
        <f>IF(ISNUMBER('Panel Spreadsheet'!BL64),'Average Interest by Type'!$C126,"")</f>
        <v/>
      </c>
      <c r="BM126" s="26" t="str">
        <f>IF(ISNUMBER('Panel Spreadsheet'!BM64),'Average Interest by Type'!$C126,"")</f>
        <v/>
      </c>
    </row>
    <row r="127" spans="1:65" x14ac:dyDescent="0.35">
      <c r="A127" s="49" t="s">
        <v>49</v>
      </c>
      <c r="B127" s="49" t="s">
        <v>128</v>
      </c>
      <c r="C127" s="27">
        <v>2.5</v>
      </c>
      <c r="D127" s="26">
        <v>1944</v>
      </c>
      <c r="E127" s="26">
        <v>1948</v>
      </c>
      <c r="F127" s="26" t="str">
        <f>IF(ISNUMBER('Panel Spreadsheet'!F65),'Average Interest by Type'!$C127,"")</f>
        <v/>
      </c>
      <c r="G127" s="26" t="str">
        <f>IF(ISNUMBER('Panel Spreadsheet'!G65),'Average Interest by Type'!$C127,"")</f>
        <v/>
      </c>
      <c r="H127" s="26" t="str">
        <f>IF(ISNUMBER('Panel Spreadsheet'!H65),'Average Interest by Type'!$C127,"")</f>
        <v/>
      </c>
      <c r="I127" s="26" t="str">
        <f>IF(ISNUMBER('Panel Spreadsheet'!I65),'Average Interest by Type'!$C127,"")</f>
        <v/>
      </c>
      <c r="J127" s="26" t="str">
        <f>IF(ISNUMBER('Panel Spreadsheet'!J65),'Average Interest by Type'!$C127,"")</f>
        <v/>
      </c>
      <c r="K127" s="26" t="str">
        <f>IF(ISNUMBER('Panel Spreadsheet'!K65),'Average Interest by Type'!$C127,"")</f>
        <v/>
      </c>
      <c r="L127" s="26" t="str">
        <f>IF(ISNUMBER('Panel Spreadsheet'!L65),'Average Interest by Type'!$C127,"")</f>
        <v/>
      </c>
      <c r="M127" s="26" t="str">
        <f>IF(ISNUMBER('Panel Spreadsheet'!M65),'Average Interest by Type'!$C127,"")</f>
        <v/>
      </c>
      <c r="N127" s="26" t="str">
        <f>IF(ISNUMBER('Panel Spreadsheet'!N65),'Average Interest by Type'!$C127,"")</f>
        <v/>
      </c>
      <c r="O127" s="26" t="str">
        <f>IF(ISNUMBER('Panel Spreadsheet'!O65),'Average Interest by Type'!$C127,"")</f>
        <v/>
      </c>
      <c r="P127" s="26" t="str">
        <f>IF(ISNUMBER('Panel Spreadsheet'!P65),'Average Interest by Type'!$C127,"")</f>
        <v/>
      </c>
      <c r="Q127" s="26" t="str">
        <f>IF(ISNUMBER('Panel Spreadsheet'!Q65),'Average Interest by Type'!$C127,"")</f>
        <v/>
      </c>
      <c r="R127" s="26" t="str">
        <f>IF(ISNUMBER('Panel Spreadsheet'!R65),'Average Interest by Type'!$C127,"")</f>
        <v/>
      </c>
      <c r="S127" s="26" t="str">
        <f>IF(ISNUMBER('Panel Spreadsheet'!S65),'Average Interest by Type'!$C127,"")</f>
        <v/>
      </c>
      <c r="T127" s="26" t="str">
        <f>IF(ISNUMBER('Panel Spreadsheet'!T65),'Average Interest by Type'!$C127,"")</f>
        <v/>
      </c>
      <c r="U127" s="26" t="str">
        <f>IF(ISNUMBER('Panel Spreadsheet'!U65),'Average Interest by Type'!$C127,"")</f>
        <v/>
      </c>
      <c r="V127" s="26" t="str">
        <f>IF(ISNUMBER('Panel Spreadsheet'!V65),'Average Interest by Type'!$C127,"")</f>
        <v/>
      </c>
      <c r="W127" s="26" t="str">
        <f>IF(ISNUMBER('Panel Spreadsheet'!W65),'Average Interest by Type'!$C127,"")</f>
        <v/>
      </c>
      <c r="X127" s="26" t="str">
        <f>IF(ISNUMBER('Panel Spreadsheet'!X65),'Average Interest by Type'!$C127,"")</f>
        <v/>
      </c>
      <c r="Y127" s="26" t="str">
        <f>IF(ISNUMBER('Panel Spreadsheet'!Y65),'Average Interest by Type'!$C127,"")</f>
        <v/>
      </c>
      <c r="Z127" s="26" t="str">
        <f>IF(ISNUMBER('Panel Spreadsheet'!Z65),'Average Interest by Type'!$C127,"")</f>
        <v/>
      </c>
      <c r="AA127" s="26" t="str">
        <f>IF(ISNUMBER('Panel Spreadsheet'!AA65),'Average Interest by Type'!$C127,"")</f>
        <v/>
      </c>
      <c r="AB127" s="26" t="str">
        <f>IF(ISNUMBER('Panel Spreadsheet'!AB65),'Average Interest by Type'!$C127,"")</f>
        <v/>
      </c>
      <c r="AC127" s="26">
        <f>IF(ISNUMBER('Panel Spreadsheet'!AC65),'Average Interest by Type'!$C127,"")</f>
        <v>2.5</v>
      </c>
      <c r="AD127" s="26">
        <f>IF(ISNUMBER('Panel Spreadsheet'!AD65),'Average Interest by Type'!$C127,"")</f>
        <v>2.5</v>
      </c>
      <c r="AE127" s="26">
        <f>IF(ISNUMBER('Panel Spreadsheet'!AE65),'Average Interest by Type'!$C127,"")</f>
        <v>2.5</v>
      </c>
      <c r="AF127" s="26">
        <f>IF(ISNUMBER('Panel Spreadsheet'!AF65),'Average Interest by Type'!$C127,"")</f>
        <v>2.5</v>
      </c>
      <c r="AG127" s="26">
        <f>IF(ISNUMBER('Panel Spreadsheet'!AG65),'Average Interest by Type'!$C127,"")</f>
        <v>2.5</v>
      </c>
      <c r="AH127" s="26">
        <f>IF(ISNUMBER('Panel Spreadsheet'!AH65),'Average Interest by Type'!$C127,"")</f>
        <v>2.5</v>
      </c>
      <c r="AI127" s="26">
        <f>IF(ISNUMBER('Panel Spreadsheet'!AI65),'Average Interest by Type'!$C127,"")</f>
        <v>2.5</v>
      </c>
      <c r="AJ127" s="26">
        <f>IF(ISNUMBER('Panel Spreadsheet'!AJ65),'Average Interest by Type'!$C127,"")</f>
        <v>2.5</v>
      </c>
      <c r="AK127" s="26">
        <f>IF(ISNUMBER('Panel Spreadsheet'!AK65),'Average Interest by Type'!$C127,"")</f>
        <v>2.5</v>
      </c>
      <c r="AL127" s="26" t="str">
        <f>IF(ISNUMBER('Panel Spreadsheet'!AL65),'Average Interest by Type'!$C127,"")</f>
        <v/>
      </c>
      <c r="AM127" s="26" t="str">
        <f>IF(ISNUMBER('Panel Spreadsheet'!AM65),'Average Interest by Type'!$C127,"")</f>
        <v/>
      </c>
      <c r="AN127" s="26" t="str">
        <f>IF(ISNUMBER('Panel Spreadsheet'!AN65),'Average Interest by Type'!$C127,"")</f>
        <v/>
      </c>
      <c r="AO127" s="26" t="str">
        <f>IF(ISNUMBER('Panel Spreadsheet'!AO65),'Average Interest by Type'!$C127,"")</f>
        <v/>
      </c>
      <c r="AP127" s="26" t="str">
        <f>IF(ISNUMBER('Panel Spreadsheet'!AP65),'Average Interest by Type'!$C127,"")</f>
        <v/>
      </c>
      <c r="AQ127" s="26" t="str">
        <f>IF(ISNUMBER('Panel Spreadsheet'!AQ65),'Average Interest by Type'!$C127,"")</f>
        <v/>
      </c>
      <c r="AR127" s="26" t="str">
        <f>IF(ISNUMBER('Panel Spreadsheet'!AR65),'Average Interest by Type'!$C127,"")</f>
        <v/>
      </c>
      <c r="AS127" s="26" t="str">
        <f>IF(ISNUMBER('Panel Spreadsheet'!AS65),'Average Interest by Type'!$C127,"")</f>
        <v/>
      </c>
      <c r="AT127" s="26" t="str">
        <f>IF(ISNUMBER('Panel Spreadsheet'!AT65),'Average Interest by Type'!$C127,"")</f>
        <v/>
      </c>
      <c r="AU127" s="26" t="str">
        <f>IF(ISNUMBER('Panel Spreadsheet'!AU65),'Average Interest by Type'!$C127,"")</f>
        <v/>
      </c>
      <c r="AV127" s="26" t="str">
        <f>IF(ISNUMBER('Panel Spreadsheet'!AV65),'Average Interest by Type'!$C127,"")</f>
        <v/>
      </c>
      <c r="AW127" s="26" t="str">
        <f>IF(ISNUMBER('Panel Spreadsheet'!AW65),'Average Interest by Type'!$C127,"")</f>
        <v/>
      </c>
      <c r="AX127" s="26" t="str">
        <f>IF(ISNUMBER('Panel Spreadsheet'!AX65),'Average Interest by Type'!$C127,"")</f>
        <v/>
      </c>
      <c r="AY127" s="26" t="str">
        <f>IF(ISNUMBER('Panel Spreadsheet'!AY65),'Average Interest by Type'!$C127,"")</f>
        <v/>
      </c>
      <c r="AZ127" s="26" t="str">
        <f>IF(ISNUMBER('Panel Spreadsheet'!AZ65),'Average Interest by Type'!$C127,"")</f>
        <v/>
      </c>
      <c r="BA127" s="26" t="str">
        <f>IF(ISNUMBER('Panel Spreadsheet'!BA65),'Average Interest by Type'!$C127,"")</f>
        <v/>
      </c>
      <c r="BB127" s="26" t="str">
        <f>IF(ISNUMBER('Panel Spreadsheet'!BB65),'Average Interest by Type'!$C127,"")</f>
        <v/>
      </c>
      <c r="BC127" s="26" t="str">
        <f>IF(ISNUMBER('Panel Spreadsheet'!BC65),'Average Interest by Type'!$C127,"")</f>
        <v/>
      </c>
      <c r="BD127" s="26" t="str">
        <f>IF(ISNUMBER('Panel Spreadsheet'!BD65),'Average Interest by Type'!$C127,"")</f>
        <v/>
      </c>
      <c r="BE127" s="26" t="str">
        <f>IF(ISNUMBER('Panel Spreadsheet'!BE65),'Average Interest by Type'!$C127,"")</f>
        <v/>
      </c>
      <c r="BF127" s="26" t="str">
        <f>IF(ISNUMBER('Panel Spreadsheet'!BF65),'Average Interest by Type'!$C127,"")</f>
        <v/>
      </c>
      <c r="BG127" s="26" t="str">
        <f>IF(ISNUMBER('Panel Spreadsheet'!BG65),'Average Interest by Type'!$C127,"")</f>
        <v/>
      </c>
      <c r="BH127" s="26" t="str">
        <f>IF(ISNUMBER('Panel Spreadsheet'!BH65),'Average Interest by Type'!$C127,"")</f>
        <v/>
      </c>
      <c r="BI127" s="26" t="str">
        <f>IF(ISNUMBER('Panel Spreadsheet'!BI65),'Average Interest by Type'!$C127,"")</f>
        <v/>
      </c>
      <c r="BJ127" s="26" t="str">
        <f>IF(ISNUMBER('Panel Spreadsheet'!BJ65),'Average Interest by Type'!$C127,"")</f>
        <v/>
      </c>
      <c r="BK127" s="26" t="str">
        <f>IF(ISNUMBER('Panel Spreadsheet'!BK65),'Average Interest by Type'!$C127,"")</f>
        <v/>
      </c>
      <c r="BL127" s="26" t="str">
        <f>IF(ISNUMBER('Panel Spreadsheet'!BL65),'Average Interest by Type'!$C127,"")</f>
        <v/>
      </c>
      <c r="BM127" s="26" t="str">
        <f>IF(ISNUMBER('Panel Spreadsheet'!BM65),'Average Interest by Type'!$C127,"")</f>
        <v/>
      </c>
    </row>
    <row r="128" spans="1:65" x14ac:dyDescent="0.35">
      <c r="A128" s="49" t="s">
        <v>27</v>
      </c>
      <c r="B128" s="49" t="s">
        <v>128</v>
      </c>
      <c r="C128" s="27">
        <v>2.5</v>
      </c>
      <c r="D128" s="26">
        <v>1945</v>
      </c>
      <c r="E128" s="26">
        <v>1947</v>
      </c>
      <c r="F128" s="26" t="str">
        <f>IF(ISNUMBER('Panel Spreadsheet'!F66),'Average Interest by Type'!$C128,"")</f>
        <v/>
      </c>
      <c r="G128" s="26" t="str">
        <f>IF(ISNUMBER('Panel Spreadsheet'!G66),'Average Interest by Type'!$C128,"")</f>
        <v/>
      </c>
      <c r="H128" s="26" t="str">
        <f>IF(ISNUMBER('Panel Spreadsheet'!H66),'Average Interest by Type'!$C128,"")</f>
        <v/>
      </c>
      <c r="I128" s="26" t="str">
        <f>IF(ISNUMBER('Panel Spreadsheet'!I66),'Average Interest by Type'!$C128,"")</f>
        <v/>
      </c>
      <c r="J128" s="26" t="str">
        <f>IF(ISNUMBER('Panel Spreadsheet'!J66),'Average Interest by Type'!$C128,"")</f>
        <v/>
      </c>
      <c r="K128" s="26" t="str">
        <f>IF(ISNUMBER('Panel Spreadsheet'!K66),'Average Interest by Type'!$C128,"")</f>
        <v/>
      </c>
      <c r="L128" s="26" t="str">
        <f>IF(ISNUMBER('Panel Spreadsheet'!L66),'Average Interest by Type'!$C128,"")</f>
        <v/>
      </c>
      <c r="M128" s="26" t="str">
        <f>IF(ISNUMBER('Panel Spreadsheet'!M66),'Average Interest by Type'!$C128,"")</f>
        <v/>
      </c>
      <c r="N128" s="26" t="str">
        <f>IF(ISNUMBER('Panel Spreadsheet'!N66),'Average Interest by Type'!$C128,"")</f>
        <v/>
      </c>
      <c r="O128" s="26" t="str">
        <f>IF(ISNUMBER('Panel Spreadsheet'!O66),'Average Interest by Type'!$C128,"")</f>
        <v/>
      </c>
      <c r="P128" s="26" t="str">
        <f>IF(ISNUMBER('Panel Spreadsheet'!P66),'Average Interest by Type'!$C128,"")</f>
        <v/>
      </c>
      <c r="Q128" s="26" t="str">
        <f>IF(ISNUMBER('Panel Spreadsheet'!Q66),'Average Interest by Type'!$C128,"")</f>
        <v/>
      </c>
      <c r="R128" s="26" t="str">
        <f>IF(ISNUMBER('Panel Spreadsheet'!R66),'Average Interest by Type'!$C128,"")</f>
        <v/>
      </c>
      <c r="S128" s="26" t="str">
        <f>IF(ISNUMBER('Panel Spreadsheet'!S66),'Average Interest by Type'!$C128,"")</f>
        <v/>
      </c>
      <c r="T128" s="26" t="str">
        <f>IF(ISNUMBER('Panel Spreadsheet'!T66),'Average Interest by Type'!$C128,"")</f>
        <v/>
      </c>
      <c r="U128" s="26" t="str">
        <f>IF(ISNUMBER('Panel Spreadsheet'!U66),'Average Interest by Type'!$C128,"")</f>
        <v/>
      </c>
      <c r="V128" s="26" t="str">
        <f>IF(ISNUMBER('Panel Spreadsheet'!V66),'Average Interest by Type'!$C128,"")</f>
        <v/>
      </c>
      <c r="W128" s="26" t="str">
        <f>IF(ISNUMBER('Panel Spreadsheet'!W66),'Average Interest by Type'!$C128,"")</f>
        <v/>
      </c>
      <c r="X128" s="26" t="str">
        <f>IF(ISNUMBER('Panel Spreadsheet'!X66),'Average Interest by Type'!$C128,"")</f>
        <v/>
      </c>
      <c r="Y128" s="26" t="str">
        <f>IF(ISNUMBER('Panel Spreadsheet'!Y66),'Average Interest by Type'!$C128,"")</f>
        <v/>
      </c>
      <c r="Z128" s="26" t="str">
        <f>IF(ISNUMBER('Panel Spreadsheet'!Z66),'Average Interest by Type'!$C128,"")</f>
        <v/>
      </c>
      <c r="AA128" s="26" t="str">
        <f>IF(ISNUMBER('Panel Spreadsheet'!AA66),'Average Interest by Type'!$C128,"")</f>
        <v/>
      </c>
      <c r="AB128" s="26" t="str">
        <f>IF(ISNUMBER('Panel Spreadsheet'!AB66),'Average Interest by Type'!$C128,"")</f>
        <v/>
      </c>
      <c r="AC128" s="26" t="str">
        <f>IF(ISNUMBER('Panel Spreadsheet'!AC66),'Average Interest by Type'!$C128,"")</f>
        <v/>
      </c>
      <c r="AD128" s="26" t="str">
        <f>IF(ISNUMBER('Panel Spreadsheet'!AD66),'Average Interest by Type'!$C128,"")</f>
        <v/>
      </c>
      <c r="AE128" s="26" t="str">
        <f>IF(ISNUMBER('Panel Spreadsheet'!AE66),'Average Interest by Type'!$C128,"")</f>
        <v/>
      </c>
      <c r="AF128" s="26" t="str">
        <f>IF(ISNUMBER('Panel Spreadsheet'!AF66),'Average Interest by Type'!$C128,"")</f>
        <v/>
      </c>
      <c r="AG128" s="26">
        <f>IF(ISNUMBER('Panel Spreadsheet'!AG66),'Average Interest by Type'!$C128,"")</f>
        <v>2.5</v>
      </c>
      <c r="AH128" s="26">
        <f>IF(ISNUMBER('Panel Spreadsheet'!AH66),'Average Interest by Type'!$C128,"")</f>
        <v>2.5</v>
      </c>
      <c r="AI128" s="26">
        <f>IF(ISNUMBER('Panel Spreadsheet'!AI66),'Average Interest by Type'!$C128,"")</f>
        <v>2.5</v>
      </c>
      <c r="AJ128" s="26">
        <f>IF(ISNUMBER('Panel Spreadsheet'!AJ66),'Average Interest by Type'!$C128,"")</f>
        <v>2.5</v>
      </c>
      <c r="AK128" s="26">
        <f>IF(ISNUMBER('Panel Spreadsheet'!AK66),'Average Interest by Type'!$C128,"")</f>
        <v>2.5</v>
      </c>
      <c r="AL128" s="26">
        <f>IF(ISNUMBER('Panel Spreadsheet'!AL66),'Average Interest by Type'!$C128,"")</f>
        <v>2.5</v>
      </c>
      <c r="AM128" s="26" t="str">
        <f>IF(ISNUMBER('Panel Spreadsheet'!AM66),'Average Interest by Type'!$C128,"")</f>
        <v/>
      </c>
      <c r="AN128" s="26" t="str">
        <f>IF(ISNUMBER('Panel Spreadsheet'!AN66),'Average Interest by Type'!$C128,"")</f>
        <v/>
      </c>
      <c r="AO128" s="26" t="str">
        <f>IF(ISNUMBER('Panel Spreadsheet'!AO66),'Average Interest by Type'!$C128,"")</f>
        <v/>
      </c>
      <c r="AP128" s="26" t="str">
        <f>IF(ISNUMBER('Panel Spreadsheet'!AP66),'Average Interest by Type'!$C128,"")</f>
        <v/>
      </c>
      <c r="AQ128" s="26" t="str">
        <f>IF(ISNUMBER('Panel Spreadsheet'!AQ66),'Average Interest by Type'!$C128,"")</f>
        <v/>
      </c>
      <c r="AR128" s="26" t="str">
        <f>IF(ISNUMBER('Panel Spreadsheet'!AR66),'Average Interest by Type'!$C128,"")</f>
        <v/>
      </c>
      <c r="AS128" s="26" t="str">
        <f>IF(ISNUMBER('Panel Spreadsheet'!AS66),'Average Interest by Type'!$C128,"")</f>
        <v/>
      </c>
      <c r="AT128" s="26" t="str">
        <f>IF(ISNUMBER('Panel Spreadsheet'!AT66),'Average Interest by Type'!$C128,"")</f>
        <v/>
      </c>
      <c r="AU128" s="26" t="str">
        <f>IF(ISNUMBER('Panel Spreadsheet'!AU66),'Average Interest by Type'!$C128,"")</f>
        <v/>
      </c>
      <c r="AV128" s="26" t="str">
        <f>IF(ISNUMBER('Panel Spreadsheet'!AV66),'Average Interest by Type'!$C128,"")</f>
        <v/>
      </c>
      <c r="AW128" s="26" t="str">
        <f>IF(ISNUMBER('Panel Spreadsheet'!AW66),'Average Interest by Type'!$C128,"")</f>
        <v/>
      </c>
      <c r="AX128" s="26" t="str">
        <f>IF(ISNUMBER('Panel Spreadsheet'!AX66),'Average Interest by Type'!$C128,"")</f>
        <v/>
      </c>
      <c r="AY128" s="26" t="str">
        <f>IF(ISNUMBER('Panel Spreadsheet'!AY66),'Average Interest by Type'!$C128,"")</f>
        <v/>
      </c>
      <c r="AZ128" s="26" t="str">
        <f>IF(ISNUMBER('Panel Spreadsheet'!AZ66),'Average Interest by Type'!$C128,"")</f>
        <v/>
      </c>
      <c r="BA128" s="26" t="str">
        <f>IF(ISNUMBER('Panel Spreadsheet'!BA66),'Average Interest by Type'!$C128,"")</f>
        <v/>
      </c>
      <c r="BB128" s="26" t="str">
        <f>IF(ISNUMBER('Panel Spreadsheet'!BB66),'Average Interest by Type'!$C128,"")</f>
        <v/>
      </c>
      <c r="BC128" s="26" t="str">
        <f>IF(ISNUMBER('Panel Spreadsheet'!BC66),'Average Interest by Type'!$C128,"")</f>
        <v/>
      </c>
      <c r="BD128" s="26" t="str">
        <f>IF(ISNUMBER('Panel Spreadsheet'!BD66),'Average Interest by Type'!$C128,"")</f>
        <v/>
      </c>
      <c r="BE128" s="26" t="str">
        <f>IF(ISNUMBER('Panel Spreadsheet'!BE66),'Average Interest by Type'!$C128,"")</f>
        <v/>
      </c>
      <c r="BF128" s="26" t="str">
        <f>IF(ISNUMBER('Panel Spreadsheet'!BF66),'Average Interest by Type'!$C128,"")</f>
        <v/>
      </c>
      <c r="BG128" s="26" t="str">
        <f>IF(ISNUMBER('Panel Spreadsheet'!BG66),'Average Interest by Type'!$C128,"")</f>
        <v/>
      </c>
      <c r="BH128" s="26" t="str">
        <f>IF(ISNUMBER('Panel Spreadsheet'!BH66),'Average Interest by Type'!$C128,"")</f>
        <v/>
      </c>
      <c r="BI128" s="26" t="str">
        <f>IF(ISNUMBER('Panel Spreadsheet'!BI66),'Average Interest by Type'!$C128,"")</f>
        <v/>
      </c>
      <c r="BJ128" s="26" t="str">
        <f>IF(ISNUMBER('Panel Spreadsheet'!BJ66),'Average Interest by Type'!$C128,"")</f>
        <v/>
      </c>
      <c r="BK128" s="26" t="str">
        <f>IF(ISNUMBER('Panel Spreadsheet'!BK66),'Average Interest by Type'!$C128,"")</f>
        <v/>
      </c>
      <c r="BL128" s="26" t="str">
        <f>IF(ISNUMBER('Panel Spreadsheet'!BL66),'Average Interest by Type'!$C128,"")</f>
        <v/>
      </c>
      <c r="BM128" s="26" t="str">
        <f>IF(ISNUMBER('Panel Spreadsheet'!BM66),'Average Interest by Type'!$C128,"")</f>
        <v/>
      </c>
    </row>
    <row r="129" spans="1:65" x14ac:dyDescent="0.35">
      <c r="A129" s="49" t="s">
        <v>27</v>
      </c>
      <c r="B129" s="49" t="s">
        <v>128</v>
      </c>
      <c r="C129" s="27">
        <v>2.5</v>
      </c>
      <c r="D129" s="26">
        <v>1946</v>
      </c>
      <c r="E129" s="26">
        <v>1948</v>
      </c>
      <c r="F129" s="26" t="str">
        <f>IF(ISNUMBER('Panel Spreadsheet'!F67),'Average Interest by Type'!$C129,"")</f>
        <v/>
      </c>
      <c r="G129" s="26" t="str">
        <f>IF(ISNUMBER('Panel Spreadsheet'!G67),'Average Interest by Type'!$C129,"")</f>
        <v/>
      </c>
      <c r="H129" s="26" t="str">
        <f>IF(ISNUMBER('Panel Spreadsheet'!H67),'Average Interest by Type'!$C129,"")</f>
        <v/>
      </c>
      <c r="I129" s="26" t="str">
        <f>IF(ISNUMBER('Panel Spreadsheet'!I67),'Average Interest by Type'!$C129,"")</f>
        <v/>
      </c>
      <c r="J129" s="26" t="str">
        <f>IF(ISNUMBER('Panel Spreadsheet'!J67),'Average Interest by Type'!$C129,"")</f>
        <v/>
      </c>
      <c r="K129" s="26" t="str">
        <f>IF(ISNUMBER('Panel Spreadsheet'!K67),'Average Interest by Type'!$C129,"")</f>
        <v/>
      </c>
      <c r="L129" s="26" t="str">
        <f>IF(ISNUMBER('Panel Spreadsheet'!L67),'Average Interest by Type'!$C129,"")</f>
        <v/>
      </c>
      <c r="M129" s="26" t="str">
        <f>IF(ISNUMBER('Panel Spreadsheet'!M67),'Average Interest by Type'!$C129,"")</f>
        <v/>
      </c>
      <c r="N129" s="26" t="str">
        <f>IF(ISNUMBER('Panel Spreadsheet'!N67),'Average Interest by Type'!$C129,"")</f>
        <v/>
      </c>
      <c r="O129" s="26" t="str">
        <f>IF(ISNUMBER('Panel Spreadsheet'!O67),'Average Interest by Type'!$C129,"")</f>
        <v/>
      </c>
      <c r="P129" s="26" t="str">
        <f>IF(ISNUMBER('Panel Spreadsheet'!P67),'Average Interest by Type'!$C129,"")</f>
        <v/>
      </c>
      <c r="Q129" s="26" t="str">
        <f>IF(ISNUMBER('Panel Spreadsheet'!Q67),'Average Interest by Type'!$C129,"")</f>
        <v/>
      </c>
      <c r="R129" s="26" t="str">
        <f>IF(ISNUMBER('Panel Spreadsheet'!R67),'Average Interest by Type'!$C129,"")</f>
        <v/>
      </c>
      <c r="S129" s="26" t="str">
        <f>IF(ISNUMBER('Panel Spreadsheet'!S67),'Average Interest by Type'!$C129,"")</f>
        <v/>
      </c>
      <c r="T129" s="26" t="str">
        <f>IF(ISNUMBER('Panel Spreadsheet'!T67),'Average Interest by Type'!$C129,"")</f>
        <v/>
      </c>
      <c r="U129" s="26" t="str">
        <f>IF(ISNUMBER('Panel Spreadsheet'!U67),'Average Interest by Type'!$C129,"")</f>
        <v/>
      </c>
      <c r="V129" s="26" t="str">
        <f>IF(ISNUMBER('Panel Spreadsheet'!V67),'Average Interest by Type'!$C129,"")</f>
        <v/>
      </c>
      <c r="W129" s="26" t="str">
        <f>IF(ISNUMBER('Panel Spreadsheet'!W67),'Average Interest by Type'!$C129,"")</f>
        <v/>
      </c>
      <c r="X129" s="26" t="str">
        <f>IF(ISNUMBER('Panel Spreadsheet'!X67),'Average Interest by Type'!$C129,"")</f>
        <v/>
      </c>
      <c r="Y129" s="26" t="str">
        <f>IF(ISNUMBER('Panel Spreadsheet'!Y67),'Average Interest by Type'!$C129,"")</f>
        <v/>
      </c>
      <c r="Z129" s="26" t="str">
        <f>IF(ISNUMBER('Panel Spreadsheet'!Z67),'Average Interest by Type'!$C129,"")</f>
        <v/>
      </c>
      <c r="AA129" s="26" t="str">
        <f>IF(ISNUMBER('Panel Spreadsheet'!AA67),'Average Interest by Type'!$C129,"")</f>
        <v/>
      </c>
      <c r="AB129" s="26" t="str">
        <f>IF(ISNUMBER('Panel Spreadsheet'!AB67),'Average Interest by Type'!$C129,"")</f>
        <v/>
      </c>
      <c r="AC129" s="26" t="str">
        <f>IF(ISNUMBER('Panel Spreadsheet'!AC67),'Average Interest by Type'!$C129,"")</f>
        <v/>
      </c>
      <c r="AD129" s="26" t="str">
        <f>IF(ISNUMBER('Panel Spreadsheet'!AD67),'Average Interest by Type'!$C129,"")</f>
        <v/>
      </c>
      <c r="AE129" s="26" t="str">
        <f>IF(ISNUMBER('Panel Spreadsheet'!AE67),'Average Interest by Type'!$C129,"")</f>
        <v/>
      </c>
      <c r="AF129" s="26" t="str">
        <f>IF(ISNUMBER('Panel Spreadsheet'!AF67),'Average Interest by Type'!$C129,"")</f>
        <v/>
      </c>
      <c r="AG129" s="26">
        <f>IF(ISNUMBER('Panel Spreadsheet'!AG67),'Average Interest by Type'!$C129,"")</f>
        <v>2.5</v>
      </c>
      <c r="AH129" s="26">
        <f>IF(ISNUMBER('Panel Spreadsheet'!AH67),'Average Interest by Type'!$C129,"")</f>
        <v>2.5</v>
      </c>
      <c r="AI129" s="26">
        <f>IF(ISNUMBER('Panel Spreadsheet'!AI67),'Average Interest by Type'!$C129,"")</f>
        <v>2.5</v>
      </c>
      <c r="AJ129" s="26">
        <f>IF(ISNUMBER('Panel Spreadsheet'!AJ67),'Average Interest by Type'!$C129,"")</f>
        <v>2.5</v>
      </c>
      <c r="AK129" s="26">
        <f>IF(ISNUMBER('Panel Spreadsheet'!AK67),'Average Interest by Type'!$C129,"")</f>
        <v>2.5</v>
      </c>
      <c r="AL129" s="26" t="str">
        <f>IF(ISNUMBER('Panel Spreadsheet'!AL67),'Average Interest by Type'!$C129,"")</f>
        <v/>
      </c>
      <c r="AM129" s="26" t="str">
        <f>IF(ISNUMBER('Panel Spreadsheet'!AM67),'Average Interest by Type'!$C129,"")</f>
        <v/>
      </c>
      <c r="AN129" s="26" t="str">
        <f>IF(ISNUMBER('Panel Spreadsheet'!AN67),'Average Interest by Type'!$C129,"")</f>
        <v/>
      </c>
      <c r="AO129" s="26" t="str">
        <f>IF(ISNUMBER('Panel Spreadsheet'!AO67),'Average Interest by Type'!$C129,"")</f>
        <v/>
      </c>
      <c r="AP129" s="26" t="str">
        <f>IF(ISNUMBER('Panel Spreadsheet'!AP67),'Average Interest by Type'!$C129,"")</f>
        <v/>
      </c>
      <c r="AQ129" s="26" t="str">
        <f>IF(ISNUMBER('Panel Spreadsheet'!AQ67),'Average Interest by Type'!$C129,"")</f>
        <v/>
      </c>
      <c r="AR129" s="26" t="str">
        <f>IF(ISNUMBER('Panel Spreadsheet'!AR67),'Average Interest by Type'!$C129,"")</f>
        <v/>
      </c>
      <c r="AS129" s="26" t="str">
        <f>IF(ISNUMBER('Panel Spreadsheet'!AS67),'Average Interest by Type'!$C129,"")</f>
        <v/>
      </c>
      <c r="AT129" s="26" t="str">
        <f>IF(ISNUMBER('Panel Spreadsheet'!AT67),'Average Interest by Type'!$C129,"")</f>
        <v/>
      </c>
      <c r="AU129" s="26" t="str">
        <f>IF(ISNUMBER('Panel Spreadsheet'!AU67),'Average Interest by Type'!$C129,"")</f>
        <v/>
      </c>
      <c r="AV129" s="26" t="str">
        <f>IF(ISNUMBER('Panel Spreadsheet'!AV67),'Average Interest by Type'!$C129,"")</f>
        <v/>
      </c>
      <c r="AW129" s="26" t="str">
        <f>IF(ISNUMBER('Panel Spreadsheet'!AW67),'Average Interest by Type'!$C129,"")</f>
        <v/>
      </c>
      <c r="AX129" s="26" t="str">
        <f>IF(ISNUMBER('Panel Spreadsheet'!AX67),'Average Interest by Type'!$C129,"")</f>
        <v/>
      </c>
      <c r="AY129" s="26" t="str">
        <f>IF(ISNUMBER('Panel Spreadsheet'!AY67),'Average Interest by Type'!$C129,"")</f>
        <v/>
      </c>
      <c r="AZ129" s="26" t="str">
        <f>IF(ISNUMBER('Panel Spreadsheet'!AZ67),'Average Interest by Type'!$C129,"")</f>
        <v/>
      </c>
      <c r="BA129" s="26" t="str">
        <f>IF(ISNUMBER('Panel Spreadsheet'!BA67),'Average Interest by Type'!$C129,"")</f>
        <v/>
      </c>
      <c r="BB129" s="26" t="str">
        <f>IF(ISNUMBER('Panel Spreadsheet'!BB67),'Average Interest by Type'!$C129,"")</f>
        <v/>
      </c>
      <c r="BC129" s="26" t="str">
        <f>IF(ISNUMBER('Panel Spreadsheet'!BC67),'Average Interest by Type'!$C129,"")</f>
        <v/>
      </c>
      <c r="BD129" s="26" t="str">
        <f>IF(ISNUMBER('Panel Spreadsheet'!BD67),'Average Interest by Type'!$C129,"")</f>
        <v/>
      </c>
      <c r="BE129" s="26" t="str">
        <f>IF(ISNUMBER('Panel Spreadsheet'!BE67),'Average Interest by Type'!$C129,"")</f>
        <v/>
      </c>
      <c r="BF129" s="26" t="str">
        <f>IF(ISNUMBER('Panel Spreadsheet'!BF67),'Average Interest by Type'!$C129,"")</f>
        <v/>
      </c>
      <c r="BG129" s="26" t="str">
        <f>IF(ISNUMBER('Panel Spreadsheet'!BG67),'Average Interest by Type'!$C129,"")</f>
        <v/>
      </c>
      <c r="BH129" s="26" t="str">
        <f>IF(ISNUMBER('Panel Spreadsheet'!BH67),'Average Interest by Type'!$C129,"")</f>
        <v/>
      </c>
      <c r="BI129" s="26" t="str">
        <f>IF(ISNUMBER('Panel Spreadsheet'!BI67),'Average Interest by Type'!$C129,"")</f>
        <v/>
      </c>
      <c r="BJ129" s="26" t="str">
        <f>IF(ISNUMBER('Panel Spreadsheet'!BJ67),'Average Interest by Type'!$C129,"")</f>
        <v/>
      </c>
      <c r="BK129" s="26" t="str">
        <f>IF(ISNUMBER('Panel Spreadsheet'!BK67),'Average Interest by Type'!$C129,"")</f>
        <v/>
      </c>
      <c r="BL129" s="26" t="str">
        <f>IF(ISNUMBER('Panel Spreadsheet'!BL67),'Average Interest by Type'!$C129,"")</f>
        <v/>
      </c>
      <c r="BM129" s="26" t="str">
        <f>IF(ISNUMBER('Panel Spreadsheet'!BM67),'Average Interest by Type'!$C129,"")</f>
        <v/>
      </c>
    </row>
    <row r="130" spans="1:65" x14ac:dyDescent="0.35">
      <c r="A130" s="49" t="s">
        <v>27</v>
      </c>
      <c r="B130" s="49" t="s">
        <v>128</v>
      </c>
      <c r="C130" s="27">
        <v>2.5</v>
      </c>
      <c r="D130" s="26">
        <v>1949</v>
      </c>
      <c r="E130" s="26">
        <v>1951</v>
      </c>
      <c r="F130" s="26" t="str">
        <f>IF(ISNUMBER('Panel Spreadsheet'!F68),'Average Interest by Type'!$C130,"")</f>
        <v/>
      </c>
      <c r="G130" s="26" t="str">
        <f>IF(ISNUMBER('Panel Spreadsheet'!G68),'Average Interest by Type'!$C130,"")</f>
        <v/>
      </c>
      <c r="H130" s="26" t="str">
        <f>IF(ISNUMBER('Panel Spreadsheet'!H68),'Average Interest by Type'!$C130,"")</f>
        <v/>
      </c>
      <c r="I130" s="26" t="str">
        <f>IF(ISNUMBER('Panel Spreadsheet'!I68),'Average Interest by Type'!$C130,"")</f>
        <v/>
      </c>
      <c r="J130" s="26" t="str">
        <f>IF(ISNUMBER('Panel Spreadsheet'!J68),'Average Interest by Type'!$C130,"")</f>
        <v/>
      </c>
      <c r="K130" s="26" t="str">
        <f>IF(ISNUMBER('Panel Spreadsheet'!K68),'Average Interest by Type'!$C130,"")</f>
        <v/>
      </c>
      <c r="L130" s="26" t="str">
        <f>IF(ISNUMBER('Panel Spreadsheet'!L68),'Average Interest by Type'!$C130,"")</f>
        <v/>
      </c>
      <c r="M130" s="26" t="str">
        <f>IF(ISNUMBER('Panel Spreadsheet'!M68),'Average Interest by Type'!$C130,"")</f>
        <v/>
      </c>
      <c r="N130" s="26" t="str">
        <f>IF(ISNUMBER('Panel Spreadsheet'!N68),'Average Interest by Type'!$C130,"")</f>
        <v/>
      </c>
      <c r="O130" s="26" t="str">
        <f>IF(ISNUMBER('Panel Spreadsheet'!O68),'Average Interest by Type'!$C130,"")</f>
        <v/>
      </c>
      <c r="P130" s="26" t="str">
        <f>IF(ISNUMBER('Panel Spreadsheet'!P68),'Average Interest by Type'!$C130,"")</f>
        <v/>
      </c>
      <c r="Q130" s="26" t="str">
        <f>IF(ISNUMBER('Panel Spreadsheet'!Q68),'Average Interest by Type'!$C130,"")</f>
        <v/>
      </c>
      <c r="R130" s="26" t="str">
        <f>IF(ISNUMBER('Panel Spreadsheet'!R68),'Average Interest by Type'!$C130,"")</f>
        <v/>
      </c>
      <c r="S130" s="26" t="str">
        <f>IF(ISNUMBER('Panel Spreadsheet'!S68),'Average Interest by Type'!$C130,"")</f>
        <v/>
      </c>
      <c r="T130" s="26" t="str">
        <f>IF(ISNUMBER('Panel Spreadsheet'!T68),'Average Interest by Type'!$C130,"")</f>
        <v/>
      </c>
      <c r="U130" s="26" t="str">
        <f>IF(ISNUMBER('Panel Spreadsheet'!U68),'Average Interest by Type'!$C130,"")</f>
        <v/>
      </c>
      <c r="V130" s="26" t="str">
        <f>IF(ISNUMBER('Panel Spreadsheet'!V68),'Average Interest by Type'!$C130,"")</f>
        <v/>
      </c>
      <c r="W130" s="26" t="str">
        <f>IF(ISNUMBER('Panel Spreadsheet'!W68),'Average Interest by Type'!$C130,"")</f>
        <v/>
      </c>
      <c r="X130" s="26" t="str">
        <f>IF(ISNUMBER('Panel Spreadsheet'!X68),'Average Interest by Type'!$C130,"")</f>
        <v/>
      </c>
      <c r="Y130" s="26" t="str">
        <f>IF(ISNUMBER('Panel Spreadsheet'!Y68),'Average Interest by Type'!$C130,"")</f>
        <v/>
      </c>
      <c r="Z130" s="26" t="str">
        <f>IF(ISNUMBER('Panel Spreadsheet'!Z68),'Average Interest by Type'!$C130,"")</f>
        <v/>
      </c>
      <c r="AA130" s="26" t="str">
        <f>IF(ISNUMBER('Panel Spreadsheet'!AA68),'Average Interest by Type'!$C130,"")</f>
        <v/>
      </c>
      <c r="AB130" s="26" t="str">
        <f>IF(ISNUMBER('Panel Spreadsheet'!AB68),'Average Interest by Type'!$C130,"")</f>
        <v/>
      </c>
      <c r="AC130" s="26" t="str">
        <f>IF(ISNUMBER('Panel Spreadsheet'!AC68),'Average Interest by Type'!$C130,"")</f>
        <v/>
      </c>
      <c r="AD130" s="26" t="str">
        <f>IF(ISNUMBER('Panel Spreadsheet'!AD68),'Average Interest by Type'!$C130,"")</f>
        <v/>
      </c>
      <c r="AE130" s="26" t="str">
        <f>IF(ISNUMBER('Panel Spreadsheet'!AE68),'Average Interest by Type'!$C130,"")</f>
        <v/>
      </c>
      <c r="AF130" s="26" t="str">
        <f>IF(ISNUMBER('Panel Spreadsheet'!AF68),'Average Interest by Type'!$C130,"")</f>
        <v/>
      </c>
      <c r="AG130" s="26" t="str">
        <f>IF(ISNUMBER('Panel Spreadsheet'!AG68),'Average Interest by Type'!$C130,"")</f>
        <v/>
      </c>
      <c r="AH130" s="26">
        <f>IF(ISNUMBER('Panel Spreadsheet'!AH68),'Average Interest by Type'!$C130,"")</f>
        <v>2.5</v>
      </c>
      <c r="AI130" s="26">
        <f>IF(ISNUMBER('Panel Spreadsheet'!AI68),'Average Interest by Type'!$C130,"")</f>
        <v>2.5</v>
      </c>
      <c r="AJ130" s="26">
        <f>IF(ISNUMBER('Panel Spreadsheet'!AJ68),'Average Interest by Type'!$C130,"")</f>
        <v>2.5</v>
      </c>
      <c r="AK130" s="26">
        <f>IF(ISNUMBER('Panel Spreadsheet'!AK68),'Average Interest by Type'!$C130,"")</f>
        <v>2.5</v>
      </c>
      <c r="AL130" s="26">
        <f>IF(ISNUMBER('Panel Spreadsheet'!AL68),'Average Interest by Type'!$C130,"")</f>
        <v>2.5</v>
      </c>
      <c r="AM130" s="26">
        <f>IF(ISNUMBER('Panel Spreadsheet'!AM68),'Average Interest by Type'!$C130,"")</f>
        <v>2.5</v>
      </c>
      <c r="AN130" s="26">
        <f>IF(ISNUMBER('Panel Spreadsheet'!AN68),'Average Interest by Type'!$C130,"")</f>
        <v>2.5</v>
      </c>
      <c r="AO130" s="26">
        <f>IF(ISNUMBER('Panel Spreadsheet'!AO68),'Average Interest by Type'!$C130,"")</f>
        <v>2.5</v>
      </c>
      <c r="AP130" s="26" t="str">
        <f>IF(ISNUMBER('Panel Spreadsheet'!AP68),'Average Interest by Type'!$C130,"")</f>
        <v/>
      </c>
      <c r="AQ130" s="26" t="str">
        <f>IF(ISNUMBER('Panel Spreadsheet'!AQ68),'Average Interest by Type'!$C130,"")</f>
        <v/>
      </c>
      <c r="AR130" s="26" t="str">
        <f>IF(ISNUMBER('Panel Spreadsheet'!AR68),'Average Interest by Type'!$C130,"")</f>
        <v/>
      </c>
      <c r="AS130" s="26" t="str">
        <f>IF(ISNUMBER('Panel Spreadsheet'!AS68),'Average Interest by Type'!$C130,"")</f>
        <v/>
      </c>
      <c r="AT130" s="26" t="str">
        <f>IF(ISNUMBER('Panel Spreadsheet'!AT68),'Average Interest by Type'!$C130,"")</f>
        <v/>
      </c>
      <c r="AU130" s="26" t="str">
        <f>IF(ISNUMBER('Panel Spreadsheet'!AU68),'Average Interest by Type'!$C130,"")</f>
        <v/>
      </c>
      <c r="AV130" s="26" t="str">
        <f>IF(ISNUMBER('Panel Spreadsheet'!AV68),'Average Interest by Type'!$C130,"")</f>
        <v/>
      </c>
      <c r="AW130" s="26" t="str">
        <f>IF(ISNUMBER('Panel Spreadsheet'!AW68),'Average Interest by Type'!$C130,"")</f>
        <v/>
      </c>
      <c r="AX130" s="26" t="str">
        <f>IF(ISNUMBER('Panel Spreadsheet'!AX68),'Average Interest by Type'!$C130,"")</f>
        <v/>
      </c>
      <c r="AY130" s="26" t="str">
        <f>IF(ISNUMBER('Panel Spreadsheet'!AY68),'Average Interest by Type'!$C130,"")</f>
        <v/>
      </c>
      <c r="AZ130" s="26" t="str">
        <f>IF(ISNUMBER('Panel Spreadsheet'!AZ68),'Average Interest by Type'!$C130,"")</f>
        <v/>
      </c>
      <c r="BA130" s="26" t="str">
        <f>IF(ISNUMBER('Panel Spreadsheet'!BA68),'Average Interest by Type'!$C130,"")</f>
        <v/>
      </c>
      <c r="BB130" s="26" t="str">
        <f>IF(ISNUMBER('Panel Spreadsheet'!BB68),'Average Interest by Type'!$C130,"")</f>
        <v/>
      </c>
      <c r="BC130" s="26" t="str">
        <f>IF(ISNUMBER('Panel Spreadsheet'!BC68),'Average Interest by Type'!$C130,"")</f>
        <v/>
      </c>
      <c r="BD130" s="26" t="str">
        <f>IF(ISNUMBER('Panel Spreadsheet'!BD68),'Average Interest by Type'!$C130,"")</f>
        <v/>
      </c>
      <c r="BE130" s="26" t="str">
        <f>IF(ISNUMBER('Panel Spreadsheet'!BE68),'Average Interest by Type'!$C130,"")</f>
        <v/>
      </c>
      <c r="BF130" s="26" t="str">
        <f>IF(ISNUMBER('Panel Spreadsheet'!BF68),'Average Interest by Type'!$C130,"")</f>
        <v/>
      </c>
      <c r="BG130" s="26" t="str">
        <f>IF(ISNUMBER('Panel Spreadsheet'!BG68),'Average Interest by Type'!$C130,"")</f>
        <v/>
      </c>
      <c r="BH130" s="26" t="str">
        <f>IF(ISNUMBER('Panel Spreadsheet'!BH68),'Average Interest by Type'!$C130,"")</f>
        <v/>
      </c>
      <c r="BI130" s="26" t="str">
        <f>IF(ISNUMBER('Panel Spreadsheet'!BI68),'Average Interest by Type'!$C130,"")</f>
        <v/>
      </c>
      <c r="BJ130" s="26" t="str">
        <f>IF(ISNUMBER('Panel Spreadsheet'!BJ68),'Average Interest by Type'!$C130,"")</f>
        <v/>
      </c>
      <c r="BK130" s="26" t="str">
        <f>IF(ISNUMBER('Panel Spreadsheet'!BK68),'Average Interest by Type'!$C130,"")</f>
        <v/>
      </c>
      <c r="BL130" s="26" t="str">
        <f>IF(ISNUMBER('Panel Spreadsheet'!BL68),'Average Interest by Type'!$C130,"")</f>
        <v/>
      </c>
      <c r="BM130" s="26" t="str">
        <f>IF(ISNUMBER('Panel Spreadsheet'!BM68),'Average Interest by Type'!$C130,"")</f>
        <v/>
      </c>
    </row>
    <row r="131" spans="1:65" x14ac:dyDescent="0.35">
      <c r="A131" s="51" t="s">
        <v>27</v>
      </c>
      <c r="B131" s="49" t="s">
        <v>128</v>
      </c>
      <c r="C131" s="27">
        <v>2.5</v>
      </c>
      <c r="D131" s="22">
        <v>1951</v>
      </c>
      <c r="E131" s="26">
        <v>1953</v>
      </c>
      <c r="F131" s="26" t="str">
        <f>IF(ISNUMBER('Panel Spreadsheet'!F69),'Average Interest by Type'!$C131,"")</f>
        <v/>
      </c>
      <c r="G131" s="26" t="str">
        <f>IF(ISNUMBER('Panel Spreadsheet'!G69),'Average Interest by Type'!$C131,"")</f>
        <v/>
      </c>
      <c r="H131" s="26" t="str">
        <f>IF(ISNUMBER('Panel Spreadsheet'!H69),'Average Interest by Type'!$C131,"")</f>
        <v/>
      </c>
      <c r="I131" s="26" t="str">
        <f>IF(ISNUMBER('Panel Spreadsheet'!I69),'Average Interest by Type'!$C131,"")</f>
        <v/>
      </c>
      <c r="J131" s="26" t="str">
        <f>IF(ISNUMBER('Panel Spreadsheet'!J69),'Average Interest by Type'!$C131,"")</f>
        <v/>
      </c>
      <c r="K131" s="26" t="str">
        <f>IF(ISNUMBER('Panel Spreadsheet'!K69),'Average Interest by Type'!$C131,"")</f>
        <v/>
      </c>
      <c r="L131" s="26" t="str">
        <f>IF(ISNUMBER('Panel Spreadsheet'!L69),'Average Interest by Type'!$C131,"")</f>
        <v/>
      </c>
      <c r="M131" s="26" t="str">
        <f>IF(ISNUMBER('Panel Spreadsheet'!M69),'Average Interest by Type'!$C131,"")</f>
        <v/>
      </c>
      <c r="N131" s="26" t="str">
        <f>IF(ISNUMBER('Panel Spreadsheet'!N69),'Average Interest by Type'!$C131,"")</f>
        <v/>
      </c>
      <c r="O131" s="26" t="str">
        <f>IF(ISNUMBER('Panel Spreadsheet'!O69),'Average Interest by Type'!$C131,"")</f>
        <v/>
      </c>
      <c r="P131" s="26" t="str">
        <f>IF(ISNUMBER('Panel Spreadsheet'!P69),'Average Interest by Type'!$C131,"")</f>
        <v/>
      </c>
      <c r="Q131" s="26" t="str">
        <f>IF(ISNUMBER('Panel Spreadsheet'!Q69),'Average Interest by Type'!$C131,"")</f>
        <v/>
      </c>
      <c r="R131" s="26" t="str">
        <f>IF(ISNUMBER('Panel Spreadsheet'!R69),'Average Interest by Type'!$C131,"")</f>
        <v/>
      </c>
      <c r="S131" s="26" t="str">
        <f>IF(ISNUMBER('Panel Spreadsheet'!S69),'Average Interest by Type'!$C131,"")</f>
        <v/>
      </c>
      <c r="T131" s="26" t="str">
        <f>IF(ISNUMBER('Panel Spreadsheet'!T69),'Average Interest by Type'!$C131,"")</f>
        <v/>
      </c>
      <c r="U131" s="26" t="str">
        <f>IF(ISNUMBER('Panel Spreadsheet'!U69),'Average Interest by Type'!$C131,"")</f>
        <v/>
      </c>
      <c r="V131" s="26" t="str">
        <f>IF(ISNUMBER('Panel Spreadsheet'!V69),'Average Interest by Type'!$C131,"")</f>
        <v/>
      </c>
      <c r="W131" s="26" t="str">
        <f>IF(ISNUMBER('Panel Spreadsheet'!W69),'Average Interest by Type'!$C131,"")</f>
        <v/>
      </c>
      <c r="X131" s="26" t="str">
        <f>IF(ISNUMBER('Panel Spreadsheet'!X69),'Average Interest by Type'!$C131,"")</f>
        <v/>
      </c>
      <c r="Y131" s="26" t="str">
        <f>IF(ISNUMBER('Panel Spreadsheet'!Y69),'Average Interest by Type'!$C131,"")</f>
        <v/>
      </c>
      <c r="Z131" s="26" t="str">
        <f>IF(ISNUMBER('Panel Spreadsheet'!Z69),'Average Interest by Type'!$C131,"")</f>
        <v/>
      </c>
      <c r="AA131" s="26" t="str">
        <f>IF(ISNUMBER('Panel Spreadsheet'!AA69),'Average Interest by Type'!$C131,"")</f>
        <v/>
      </c>
      <c r="AB131" s="26" t="str">
        <f>IF(ISNUMBER('Panel Spreadsheet'!AB69),'Average Interest by Type'!$C131,"")</f>
        <v/>
      </c>
      <c r="AC131" s="26" t="str">
        <f>IF(ISNUMBER('Panel Spreadsheet'!AC69),'Average Interest by Type'!$C131,"")</f>
        <v/>
      </c>
      <c r="AD131" s="26" t="str">
        <f>IF(ISNUMBER('Panel Spreadsheet'!AD69),'Average Interest by Type'!$C131,"")</f>
        <v/>
      </c>
      <c r="AE131" s="26" t="str">
        <f>IF(ISNUMBER('Panel Spreadsheet'!AE69),'Average Interest by Type'!$C131,"")</f>
        <v/>
      </c>
      <c r="AF131" s="26" t="str">
        <f>IF(ISNUMBER('Panel Spreadsheet'!AF69),'Average Interest by Type'!$C131,"")</f>
        <v/>
      </c>
      <c r="AG131" s="26" t="str">
        <f>IF(ISNUMBER('Panel Spreadsheet'!AG69),'Average Interest by Type'!$C131,"")</f>
        <v/>
      </c>
      <c r="AH131" s="26" t="str">
        <f>IF(ISNUMBER('Panel Spreadsheet'!AH69),'Average Interest by Type'!$C131,"")</f>
        <v/>
      </c>
      <c r="AI131" s="26">
        <f>IF(ISNUMBER('Panel Spreadsheet'!AI69),'Average Interest by Type'!$C131,"")</f>
        <v>2.5</v>
      </c>
      <c r="AJ131" s="26">
        <f>IF(ISNUMBER('Panel Spreadsheet'!AJ69),'Average Interest by Type'!$C131,"")</f>
        <v>2.5</v>
      </c>
      <c r="AK131" s="26">
        <f>IF(ISNUMBER('Panel Spreadsheet'!AK69),'Average Interest by Type'!$C131,"")</f>
        <v>2.5</v>
      </c>
      <c r="AL131" s="26">
        <f>IF(ISNUMBER('Panel Spreadsheet'!AL69),'Average Interest by Type'!$C131,"")</f>
        <v>2.5</v>
      </c>
      <c r="AM131" s="26">
        <f>IF(ISNUMBER('Panel Spreadsheet'!AM69),'Average Interest by Type'!$C131,"")</f>
        <v>2.5</v>
      </c>
      <c r="AN131" s="26">
        <f>IF(ISNUMBER('Panel Spreadsheet'!AN69),'Average Interest by Type'!$C131,"")</f>
        <v>2.5</v>
      </c>
      <c r="AO131" s="26">
        <f>IF(ISNUMBER('Panel Spreadsheet'!AO69),'Average Interest by Type'!$C131,"")</f>
        <v>2.5</v>
      </c>
      <c r="AP131" s="26">
        <f>IF(ISNUMBER('Panel Spreadsheet'!AP69),'Average Interest by Type'!$C131,"")</f>
        <v>2.5</v>
      </c>
      <c r="AQ131" s="26">
        <f>IF(ISNUMBER('Panel Spreadsheet'!AQ69),'Average Interest by Type'!$C131,"")</f>
        <v>2.5</v>
      </c>
      <c r="AR131" s="26" t="str">
        <f>IF(ISNUMBER('Panel Spreadsheet'!AR69),'Average Interest by Type'!$C131,"")</f>
        <v/>
      </c>
      <c r="AS131" s="26" t="str">
        <f>IF(ISNUMBER('Panel Spreadsheet'!AS69),'Average Interest by Type'!$C131,"")</f>
        <v/>
      </c>
      <c r="AT131" s="26" t="str">
        <f>IF(ISNUMBER('Panel Spreadsheet'!AT69),'Average Interest by Type'!$C131,"")</f>
        <v/>
      </c>
      <c r="AU131" s="26" t="str">
        <f>IF(ISNUMBER('Panel Spreadsheet'!AU69),'Average Interest by Type'!$C131,"")</f>
        <v/>
      </c>
      <c r="AV131" s="26" t="str">
        <f>IF(ISNUMBER('Panel Spreadsheet'!AV69),'Average Interest by Type'!$C131,"")</f>
        <v/>
      </c>
      <c r="AW131" s="26" t="str">
        <f>IF(ISNUMBER('Panel Spreadsheet'!AW69),'Average Interest by Type'!$C131,"")</f>
        <v/>
      </c>
      <c r="AX131" s="26" t="str">
        <f>IF(ISNUMBER('Panel Spreadsheet'!AX69),'Average Interest by Type'!$C131,"")</f>
        <v/>
      </c>
      <c r="AY131" s="26" t="str">
        <f>IF(ISNUMBER('Panel Spreadsheet'!AY69),'Average Interest by Type'!$C131,"")</f>
        <v/>
      </c>
      <c r="AZ131" s="26" t="str">
        <f>IF(ISNUMBER('Panel Spreadsheet'!AZ69),'Average Interest by Type'!$C131,"")</f>
        <v/>
      </c>
      <c r="BA131" s="26" t="str">
        <f>IF(ISNUMBER('Panel Spreadsheet'!BA69),'Average Interest by Type'!$C131,"")</f>
        <v/>
      </c>
      <c r="BB131" s="26" t="str">
        <f>IF(ISNUMBER('Panel Spreadsheet'!BB69),'Average Interest by Type'!$C131,"")</f>
        <v/>
      </c>
      <c r="BC131" s="26" t="str">
        <f>IF(ISNUMBER('Panel Spreadsheet'!BC69),'Average Interest by Type'!$C131,"")</f>
        <v/>
      </c>
      <c r="BD131" s="26" t="str">
        <f>IF(ISNUMBER('Panel Spreadsheet'!BD69),'Average Interest by Type'!$C131,"")</f>
        <v/>
      </c>
      <c r="BE131" s="26" t="str">
        <f>IF(ISNUMBER('Panel Spreadsheet'!BE69),'Average Interest by Type'!$C131,"")</f>
        <v/>
      </c>
      <c r="BF131" s="26" t="str">
        <f>IF(ISNUMBER('Panel Spreadsheet'!BF69),'Average Interest by Type'!$C131,"")</f>
        <v/>
      </c>
      <c r="BG131" s="26" t="str">
        <f>IF(ISNUMBER('Panel Spreadsheet'!BG69),'Average Interest by Type'!$C131,"")</f>
        <v/>
      </c>
      <c r="BH131" s="26" t="str">
        <f>IF(ISNUMBER('Panel Spreadsheet'!BH69),'Average Interest by Type'!$C131,"")</f>
        <v/>
      </c>
      <c r="BI131" s="26" t="str">
        <f>IF(ISNUMBER('Panel Spreadsheet'!BI69),'Average Interest by Type'!$C131,"")</f>
        <v/>
      </c>
      <c r="BJ131" s="26" t="str">
        <f>IF(ISNUMBER('Panel Spreadsheet'!BJ69),'Average Interest by Type'!$C131,"")</f>
        <v/>
      </c>
      <c r="BK131" s="26" t="str">
        <f>IF(ISNUMBER('Panel Spreadsheet'!BK69),'Average Interest by Type'!$C131,"")</f>
        <v/>
      </c>
      <c r="BL131" s="26" t="str">
        <f>IF(ISNUMBER('Panel Spreadsheet'!BL69),'Average Interest by Type'!$C131,"")</f>
        <v/>
      </c>
      <c r="BM131" s="26" t="str">
        <f>IF(ISNUMBER('Panel Spreadsheet'!BM69),'Average Interest by Type'!$C131,"")</f>
        <v/>
      </c>
    </row>
    <row r="132" spans="1:65" x14ac:dyDescent="0.35">
      <c r="A132" s="51" t="s">
        <v>27</v>
      </c>
      <c r="B132" s="49" t="s">
        <v>128</v>
      </c>
      <c r="C132" s="27">
        <v>2.5</v>
      </c>
      <c r="D132" s="26">
        <v>1952</v>
      </c>
      <c r="E132" s="26">
        <v>1954</v>
      </c>
      <c r="F132" s="26" t="str">
        <f>IF(ISNUMBER('Panel Spreadsheet'!F70),'Average Interest by Type'!$C132,"")</f>
        <v/>
      </c>
      <c r="G132" s="26" t="str">
        <f>IF(ISNUMBER('Panel Spreadsheet'!G70),'Average Interest by Type'!$C132,"")</f>
        <v/>
      </c>
      <c r="H132" s="26" t="str">
        <f>IF(ISNUMBER('Panel Spreadsheet'!H70),'Average Interest by Type'!$C132,"")</f>
        <v/>
      </c>
      <c r="I132" s="26" t="str">
        <f>IF(ISNUMBER('Panel Spreadsheet'!I70),'Average Interest by Type'!$C132,"")</f>
        <v/>
      </c>
      <c r="J132" s="26" t="str">
        <f>IF(ISNUMBER('Panel Spreadsheet'!J70),'Average Interest by Type'!$C132,"")</f>
        <v/>
      </c>
      <c r="K132" s="26" t="str">
        <f>IF(ISNUMBER('Panel Spreadsheet'!K70),'Average Interest by Type'!$C132,"")</f>
        <v/>
      </c>
      <c r="L132" s="26" t="str">
        <f>IF(ISNUMBER('Panel Spreadsheet'!L70),'Average Interest by Type'!$C132,"")</f>
        <v/>
      </c>
      <c r="M132" s="26" t="str">
        <f>IF(ISNUMBER('Panel Spreadsheet'!M70),'Average Interest by Type'!$C132,"")</f>
        <v/>
      </c>
      <c r="N132" s="26" t="str">
        <f>IF(ISNUMBER('Panel Spreadsheet'!N70),'Average Interest by Type'!$C132,"")</f>
        <v/>
      </c>
      <c r="O132" s="26" t="str">
        <f>IF(ISNUMBER('Panel Spreadsheet'!O70),'Average Interest by Type'!$C132,"")</f>
        <v/>
      </c>
      <c r="P132" s="26" t="str">
        <f>IF(ISNUMBER('Panel Spreadsheet'!P70),'Average Interest by Type'!$C132,"")</f>
        <v/>
      </c>
      <c r="Q132" s="26" t="str">
        <f>IF(ISNUMBER('Panel Spreadsheet'!Q70),'Average Interest by Type'!$C132,"")</f>
        <v/>
      </c>
      <c r="R132" s="26" t="str">
        <f>IF(ISNUMBER('Panel Spreadsheet'!R70),'Average Interest by Type'!$C132,"")</f>
        <v/>
      </c>
      <c r="S132" s="26" t="str">
        <f>IF(ISNUMBER('Panel Spreadsheet'!S70),'Average Interest by Type'!$C132,"")</f>
        <v/>
      </c>
      <c r="T132" s="26" t="str">
        <f>IF(ISNUMBER('Panel Spreadsheet'!T70),'Average Interest by Type'!$C132,"")</f>
        <v/>
      </c>
      <c r="U132" s="26" t="str">
        <f>IF(ISNUMBER('Panel Spreadsheet'!U70),'Average Interest by Type'!$C132,"")</f>
        <v/>
      </c>
      <c r="V132" s="26" t="str">
        <f>IF(ISNUMBER('Panel Spreadsheet'!V70),'Average Interest by Type'!$C132,"")</f>
        <v/>
      </c>
      <c r="W132" s="26" t="str">
        <f>IF(ISNUMBER('Panel Spreadsheet'!W70),'Average Interest by Type'!$C132,"")</f>
        <v/>
      </c>
      <c r="X132" s="26" t="str">
        <f>IF(ISNUMBER('Panel Spreadsheet'!X70),'Average Interest by Type'!$C132,"")</f>
        <v/>
      </c>
      <c r="Y132" s="26" t="str">
        <f>IF(ISNUMBER('Panel Spreadsheet'!Y70),'Average Interest by Type'!$C132,"")</f>
        <v/>
      </c>
      <c r="Z132" s="26" t="str">
        <f>IF(ISNUMBER('Panel Spreadsheet'!Z70),'Average Interest by Type'!$C132,"")</f>
        <v/>
      </c>
      <c r="AA132" s="26" t="str">
        <f>IF(ISNUMBER('Panel Spreadsheet'!AA70),'Average Interest by Type'!$C132,"")</f>
        <v/>
      </c>
      <c r="AB132" s="26" t="str">
        <f>IF(ISNUMBER('Panel Spreadsheet'!AB70),'Average Interest by Type'!$C132,"")</f>
        <v/>
      </c>
      <c r="AC132" s="26" t="str">
        <f>IF(ISNUMBER('Panel Spreadsheet'!AC70),'Average Interest by Type'!$C132,"")</f>
        <v/>
      </c>
      <c r="AD132" s="26" t="str">
        <f>IF(ISNUMBER('Panel Spreadsheet'!AD70),'Average Interest by Type'!$C132,"")</f>
        <v/>
      </c>
      <c r="AE132" s="26" t="str">
        <f>IF(ISNUMBER('Panel Spreadsheet'!AE70),'Average Interest by Type'!$C132,"")</f>
        <v/>
      </c>
      <c r="AF132" s="26" t="str">
        <f>IF(ISNUMBER('Panel Spreadsheet'!AF70),'Average Interest by Type'!$C132,"")</f>
        <v/>
      </c>
      <c r="AG132" s="26" t="str">
        <f>IF(ISNUMBER('Panel Spreadsheet'!AG70),'Average Interest by Type'!$C132,"")</f>
        <v/>
      </c>
      <c r="AH132" s="26" t="str">
        <f>IF(ISNUMBER('Panel Spreadsheet'!AH70),'Average Interest by Type'!$C132,"")</f>
        <v/>
      </c>
      <c r="AI132" s="26" t="str">
        <f>IF(ISNUMBER('Panel Spreadsheet'!AI70),'Average Interest by Type'!$C132,"")</f>
        <v/>
      </c>
      <c r="AJ132" s="26">
        <f>IF(ISNUMBER('Panel Spreadsheet'!AJ70),'Average Interest by Type'!$C132,"")</f>
        <v>2.5</v>
      </c>
      <c r="AK132" s="26">
        <f>IF(ISNUMBER('Panel Spreadsheet'!AK70),'Average Interest by Type'!$C132,"")</f>
        <v>2.5</v>
      </c>
      <c r="AL132" s="26">
        <f>IF(ISNUMBER('Panel Spreadsheet'!AL70),'Average Interest by Type'!$C132,"")</f>
        <v>2.5</v>
      </c>
      <c r="AM132" s="26">
        <f>IF(ISNUMBER('Panel Spreadsheet'!AM70),'Average Interest by Type'!$C132,"")</f>
        <v>2.5</v>
      </c>
      <c r="AN132" s="26">
        <f>IF(ISNUMBER('Panel Spreadsheet'!AN70),'Average Interest by Type'!$C132,"")</f>
        <v>2.5</v>
      </c>
      <c r="AO132" s="26">
        <f>IF(ISNUMBER('Panel Spreadsheet'!AO70),'Average Interest by Type'!$C132,"")</f>
        <v>2.5</v>
      </c>
      <c r="AP132" s="26">
        <f>IF(ISNUMBER('Panel Spreadsheet'!AP70),'Average Interest by Type'!$C132,"")</f>
        <v>2.5</v>
      </c>
      <c r="AQ132" s="26">
        <f>IF(ISNUMBER('Panel Spreadsheet'!AQ70),'Average Interest by Type'!$C132,"")</f>
        <v>2.5</v>
      </c>
      <c r="AR132" s="26">
        <f>IF(ISNUMBER('Panel Spreadsheet'!AR70),'Average Interest by Type'!$C132,"")</f>
        <v>2.5</v>
      </c>
      <c r="AS132" s="26">
        <f>IF(ISNUMBER('Panel Spreadsheet'!AS70),'Average Interest by Type'!$C132,"")</f>
        <v>2.5</v>
      </c>
      <c r="AT132" s="26" t="str">
        <f>IF(ISNUMBER('Panel Spreadsheet'!AT70),'Average Interest by Type'!$C132,"")</f>
        <v/>
      </c>
      <c r="AU132" s="26" t="str">
        <f>IF(ISNUMBER('Panel Spreadsheet'!AU70),'Average Interest by Type'!$C132,"")</f>
        <v/>
      </c>
      <c r="AV132" s="26" t="str">
        <f>IF(ISNUMBER('Panel Spreadsheet'!AV70),'Average Interest by Type'!$C132,"")</f>
        <v/>
      </c>
      <c r="AW132" s="26" t="str">
        <f>IF(ISNUMBER('Panel Spreadsheet'!AW70),'Average Interest by Type'!$C132,"")</f>
        <v/>
      </c>
      <c r="AX132" s="26" t="str">
        <f>IF(ISNUMBER('Panel Spreadsheet'!AX70),'Average Interest by Type'!$C132,"")</f>
        <v/>
      </c>
      <c r="AY132" s="26" t="str">
        <f>IF(ISNUMBER('Panel Spreadsheet'!AY70),'Average Interest by Type'!$C132,"")</f>
        <v/>
      </c>
      <c r="AZ132" s="26" t="str">
        <f>IF(ISNUMBER('Panel Spreadsheet'!AZ70),'Average Interest by Type'!$C132,"")</f>
        <v/>
      </c>
      <c r="BA132" s="26" t="str">
        <f>IF(ISNUMBER('Panel Spreadsheet'!BA70),'Average Interest by Type'!$C132,"")</f>
        <v/>
      </c>
      <c r="BB132" s="26" t="str">
        <f>IF(ISNUMBER('Panel Spreadsheet'!BB70),'Average Interest by Type'!$C132,"")</f>
        <v/>
      </c>
      <c r="BC132" s="26" t="str">
        <f>IF(ISNUMBER('Panel Spreadsheet'!BC70),'Average Interest by Type'!$C132,"")</f>
        <v/>
      </c>
      <c r="BD132" s="26" t="str">
        <f>IF(ISNUMBER('Panel Spreadsheet'!BD70),'Average Interest by Type'!$C132,"")</f>
        <v/>
      </c>
      <c r="BE132" s="26" t="str">
        <f>IF(ISNUMBER('Panel Spreadsheet'!BE70),'Average Interest by Type'!$C132,"")</f>
        <v/>
      </c>
      <c r="BF132" s="26" t="str">
        <f>IF(ISNUMBER('Panel Spreadsheet'!BF70),'Average Interest by Type'!$C132,"")</f>
        <v/>
      </c>
      <c r="BG132" s="26" t="str">
        <f>IF(ISNUMBER('Panel Spreadsheet'!BG70),'Average Interest by Type'!$C132,"")</f>
        <v/>
      </c>
      <c r="BH132" s="26" t="str">
        <f>IF(ISNUMBER('Panel Spreadsheet'!BH70),'Average Interest by Type'!$C132,"")</f>
        <v/>
      </c>
      <c r="BI132" s="26" t="str">
        <f>IF(ISNUMBER('Panel Spreadsheet'!BI70),'Average Interest by Type'!$C132,"")</f>
        <v/>
      </c>
      <c r="BJ132" s="26" t="str">
        <f>IF(ISNUMBER('Panel Spreadsheet'!BJ70),'Average Interest by Type'!$C132,"")</f>
        <v/>
      </c>
      <c r="BK132" s="26" t="str">
        <f>IF(ISNUMBER('Panel Spreadsheet'!BK70),'Average Interest by Type'!$C132,"")</f>
        <v/>
      </c>
      <c r="BL132" s="26" t="str">
        <f>IF(ISNUMBER('Panel Spreadsheet'!BL70),'Average Interest by Type'!$C132,"")</f>
        <v/>
      </c>
      <c r="BM132" s="26" t="str">
        <f>IF(ISNUMBER('Panel Spreadsheet'!BM70),'Average Interest by Type'!$C132,"")</f>
        <v/>
      </c>
    </row>
    <row r="133" spans="1:65" x14ac:dyDescent="0.35">
      <c r="A133" s="51" t="s">
        <v>27</v>
      </c>
      <c r="B133" s="49" t="s">
        <v>128</v>
      </c>
      <c r="C133" s="27">
        <v>2.5</v>
      </c>
      <c r="D133" s="22">
        <v>1954</v>
      </c>
      <c r="E133" s="26">
        <v>1956</v>
      </c>
      <c r="F133" s="26" t="str">
        <f>IF(ISNUMBER('Panel Spreadsheet'!F71),'Average Interest by Type'!$C133,"")</f>
        <v/>
      </c>
      <c r="G133" s="26" t="str">
        <f>IF(ISNUMBER('Panel Spreadsheet'!G71),'Average Interest by Type'!$C133,"")</f>
        <v/>
      </c>
      <c r="H133" s="26" t="str">
        <f>IF(ISNUMBER('Panel Spreadsheet'!H71),'Average Interest by Type'!$C133,"")</f>
        <v/>
      </c>
      <c r="I133" s="26" t="str">
        <f>IF(ISNUMBER('Panel Spreadsheet'!I71),'Average Interest by Type'!$C133,"")</f>
        <v/>
      </c>
      <c r="J133" s="26" t="str">
        <f>IF(ISNUMBER('Panel Spreadsheet'!J71),'Average Interest by Type'!$C133,"")</f>
        <v/>
      </c>
      <c r="K133" s="26" t="str">
        <f>IF(ISNUMBER('Panel Spreadsheet'!K71),'Average Interest by Type'!$C133,"")</f>
        <v/>
      </c>
      <c r="L133" s="26" t="str">
        <f>IF(ISNUMBER('Panel Spreadsheet'!L71),'Average Interest by Type'!$C133,"")</f>
        <v/>
      </c>
      <c r="M133" s="26" t="str">
        <f>IF(ISNUMBER('Panel Spreadsheet'!M71),'Average Interest by Type'!$C133,"")</f>
        <v/>
      </c>
      <c r="N133" s="26" t="str">
        <f>IF(ISNUMBER('Panel Spreadsheet'!N71),'Average Interest by Type'!$C133,"")</f>
        <v/>
      </c>
      <c r="O133" s="26" t="str">
        <f>IF(ISNUMBER('Panel Spreadsheet'!O71),'Average Interest by Type'!$C133,"")</f>
        <v/>
      </c>
      <c r="P133" s="26" t="str">
        <f>IF(ISNUMBER('Panel Spreadsheet'!P71),'Average Interest by Type'!$C133,"")</f>
        <v/>
      </c>
      <c r="Q133" s="26" t="str">
        <f>IF(ISNUMBER('Panel Spreadsheet'!Q71),'Average Interest by Type'!$C133,"")</f>
        <v/>
      </c>
      <c r="R133" s="26" t="str">
        <f>IF(ISNUMBER('Panel Spreadsheet'!R71),'Average Interest by Type'!$C133,"")</f>
        <v/>
      </c>
      <c r="S133" s="26" t="str">
        <f>IF(ISNUMBER('Panel Spreadsheet'!S71),'Average Interest by Type'!$C133,"")</f>
        <v/>
      </c>
      <c r="T133" s="26" t="str">
        <f>IF(ISNUMBER('Panel Spreadsheet'!T71),'Average Interest by Type'!$C133,"")</f>
        <v/>
      </c>
      <c r="U133" s="26" t="str">
        <f>IF(ISNUMBER('Panel Spreadsheet'!U71),'Average Interest by Type'!$C133,"")</f>
        <v/>
      </c>
      <c r="V133" s="26" t="str">
        <f>IF(ISNUMBER('Panel Spreadsheet'!V71),'Average Interest by Type'!$C133,"")</f>
        <v/>
      </c>
      <c r="W133" s="26" t="str">
        <f>IF(ISNUMBER('Panel Spreadsheet'!W71),'Average Interest by Type'!$C133,"")</f>
        <v/>
      </c>
      <c r="X133" s="26" t="str">
        <f>IF(ISNUMBER('Panel Spreadsheet'!X71),'Average Interest by Type'!$C133,"")</f>
        <v/>
      </c>
      <c r="Y133" s="26" t="str">
        <f>IF(ISNUMBER('Panel Spreadsheet'!Y71),'Average Interest by Type'!$C133,"")</f>
        <v/>
      </c>
      <c r="Z133" s="26" t="str">
        <f>IF(ISNUMBER('Panel Spreadsheet'!Z71),'Average Interest by Type'!$C133,"")</f>
        <v/>
      </c>
      <c r="AA133" s="26" t="str">
        <f>IF(ISNUMBER('Panel Spreadsheet'!AA71),'Average Interest by Type'!$C133,"")</f>
        <v/>
      </c>
      <c r="AB133" s="26" t="str">
        <f>IF(ISNUMBER('Panel Spreadsheet'!AB71),'Average Interest by Type'!$C133,"")</f>
        <v/>
      </c>
      <c r="AC133" s="26" t="str">
        <f>IF(ISNUMBER('Panel Spreadsheet'!AC71),'Average Interest by Type'!$C133,"")</f>
        <v/>
      </c>
      <c r="AD133" s="26" t="str">
        <f>IF(ISNUMBER('Panel Spreadsheet'!AD71),'Average Interest by Type'!$C133,"")</f>
        <v/>
      </c>
      <c r="AE133" s="26" t="str">
        <f>IF(ISNUMBER('Panel Spreadsheet'!AE71),'Average Interest by Type'!$C133,"")</f>
        <v/>
      </c>
      <c r="AF133" s="26" t="str">
        <f>IF(ISNUMBER('Panel Spreadsheet'!AF71),'Average Interest by Type'!$C133,"")</f>
        <v/>
      </c>
      <c r="AG133" s="26" t="str">
        <f>IF(ISNUMBER('Panel Spreadsheet'!AG71),'Average Interest by Type'!$C133,"")</f>
        <v/>
      </c>
      <c r="AH133" s="26" t="str">
        <f>IF(ISNUMBER('Panel Spreadsheet'!AH71),'Average Interest by Type'!$C133,"")</f>
        <v/>
      </c>
      <c r="AI133" s="26" t="str">
        <f>IF(ISNUMBER('Panel Spreadsheet'!AI71),'Average Interest by Type'!$C133,"")</f>
        <v/>
      </c>
      <c r="AJ133" s="26" t="str">
        <f>IF(ISNUMBER('Panel Spreadsheet'!AJ71),'Average Interest by Type'!$C133,"")</f>
        <v/>
      </c>
      <c r="AK133" s="26" t="str">
        <f>IF(ISNUMBER('Panel Spreadsheet'!AK71),'Average Interest by Type'!$C133,"")</f>
        <v/>
      </c>
      <c r="AL133" s="26">
        <f>IF(ISNUMBER('Panel Spreadsheet'!AL71),'Average Interest by Type'!$C133,"")</f>
        <v>2.5</v>
      </c>
      <c r="AM133" s="26">
        <f>IF(ISNUMBER('Panel Spreadsheet'!AM71),'Average Interest by Type'!$C133,"")</f>
        <v>2.5</v>
      </c>
      <c r="AN133" s="26">
        <f>IF(ISNUMBER('Panel Spreadsheet'!AN71),'Average Interest by Type'!$C133,"")</f>
        <v>2.5</v>
      </c>
      <c r="AO133" s="26">
        <f>IF(ISNUMBER('Panel Spreadsheet'!AO71),'Average Interest by Type'!$C133,"")</f>
        <v>2.5</v>
      </c>
      <c r="AP133" s="26">
        <f>IF(ISNUMBER('Panel Spreadsheet'!AP71),'Average Interest by Type'!$C133,"")</f>
        <v>2.5</v>
      </c>
      <c r="AQ133" s="26">
        <f>IF(ISNUMBER('Panel Spreadsheet'!AQ71),'Average Interest by Type'!$C133,"")</f>
        <v>2.5</v>
      </c>
      <c r="AR133" s="26">
        <f>IF(ISNUMBER('Panel Spreadsheet'!AR71),'Average Interest by Type'!$C133,"")</f>
        <v>2.5</v>
      </c>
      <c r="AS133" s="26">
        <f>IF(ISNUMBER('Panel Spreadsheet'!AS71),'Average Interest by Type'!$C133,"")</f>
        <v>2.5</v>
      </c>
      <c r="AT133" s="26">
        <f>IF(ISNUMBER('Panel Spreadsheet'!AT71),'Average Interest by Type'!$C133,"")</f>
        <v>2.5</v>
      </c>
      <c r="AU133" s="26">
        <f>IF(ISNUMBER('Panel Spreadsheet'!AU71),'Average Interest by Type'!$C133,"")</f>
        <v>2.5</v>
      </c>
      <c r="AV133" s="26">
        <f>IF(ISNUMBER('Panel Spreadsheet'!AV71),'Average Interest by Type'!$C133,"")</f>
        <v>2.5</v>
      </c>
      <c r="AW133" s="26" t="str">
        <f>IF(ISNUMBER('Panel Spreadsheet'!AW71),'Average Interest by Type'!$C133,"")</f>
        <v/>
      </c>
      <c r="AX133" s="26" t="str">
        <f>IF(ISNUMBER('Panel Spreadsheet'!AX71),'Average Interest by Type'!$C133,"")</f>
        <v/>
      </c>
      <c r="AY133" s="26" t="str">
        <f>IF(ISNUMBER('Panel Spreadsheet'!AY71),'Average Interest by Type'!$C133,"")</f>
        <v/>
      </c>
      <c r="AZ133" s="26" t="str">
        <f>IF(ISNUMBER('Panel Spreadsheet'!AZ71),'Average Interest by Type'!$C133,"")</f>
        <v/>
      </c>
      <c r="BA133" s="26" t="str">
        <f>IF(ISNUMBER('Panel Spreadsheet'!BA71),'Average Interest by Type'!$C133,"")</f>
        <v/>
      </c>
      <c r="BB133" s="26" t="str">
        <f>IF(ISNUMBER('Panel Spreadsheet'!BB71),'Average Interest by Type'!$C133,"")</f>
        <v/>
      </c>
      <c r="BC133" s="26" t="str">
        <f>IF(ISNUMBER('Panel Spreadsheet'!BC71),'Average Interest by Type'!$C133,"")</f>
        <v/>
      </c>
      <c r="BD133" s="26" t="str">
        <f>IF(ISNUMBER('Panel Spreadsheet'!BD71),'Average Interest by Type'!$C133,"")</f>
        <v/>
      </c>
      <c r="BE133" s="26" t="str">
        <f>IF(ISNUMBER('Panel Spreadsheet'!BE71),'Average Interest by Type'!$C133,"")</f>
        <v/>
      </c>
      <c r="BF133" s="26" t="str">
        <f>IF(ISNUMBER('Panel Spreadsheet'!BF71),'Average Interest by Type'!$C133,"")</f>
        <v/>
      </c>
      <c r="BG133" s="26" t="str">
        <f>IF(ISNUMBER('Panel Spreadsheet'!BG71),'Average Interest by Type'!$C133,"")</f>
        <v/>
      </c>
      <c r="BH133" s="26" t="str">
        <f>IF(ISNUMBER('Panel Spreadsheet'!BH71),'Average Interest by Type'!$C133,"")</f>
        <v/>
      </c>
      <c r="BI133" s="26" t="str">
        <f>IF(ISNUMBER('Panel Spreadsheet'!BI71),'Average Interest by Type'!$C133,"")</f>
        <v/>
      </c>
      <c r="BJ133" s="26" t="str">
        <f>IF(ISNUMBER('Panel Spreadsheet'!BJ71),'Average Interest by Type'!$C133,"")</f>
        <v/>
      </c>
      <c r="BK133" s="26" t="str">
        <f>IF(ISNUMBER('Panel Spreadsheet'!BK71),'Average Interest by Type'!$C133,"")</f>
        <v/>
      </c>
      <c r="BL133" s="26" t="str">
        <f>IF(ISNUMBER('Panel Spreadsheet'!BL71),'Average Interest by Type'!$C133,"")</f>
        <v/>
      </c>
      <c r="BM133" s="26" t="str">
        <f>IF(ISNUMBER('Panel Spreadsheet'!BM71),'Average Interest by Type'!$C133,"")</f>
        <v/>
      </c>
    </row>
    <row r="134" spans="1:65" ht="29" x14ac:dyDescent="0.35">
      <c r="A134" s="46" t="s">
        <v>57</v>
      </c>
      <c r="B134" t="s">
        <v>128</v>
      </c>
      <c r="C134">
        <v>2.5</v>
      </c>
      <c r="D134">
        <v>1949</v>
      </c>
      <c r="E134">
        <v>1951</v>
      </c>
      <c r="F134" s="26" t="str">
        <f>IF(ISNUMBER('Panel Spreadsheet'!F72),'Average Interest by Type'!$C134,"")</f>
        <v/>
      </c>
      <c r="G134" s="26" t="str">
        <f>IF(ISNUMBER('Panel Spreadsheet'!G72),'Average Interest by Type'!$C134,"")</f>
        <v/>
      </c>
      <c r="H134" s="26" t="str">
        <f>IF(ISNUMBER('Panel Spreadsheet'!H72),'Average Interest by Type'!$C134,"")</f>
        <v/>
      </c>
      <c r="I134" s="26" t="str">
        <f>IF(ISNUMBER('Panel Spreadsheet'!I72),'Average Interest by Type'!$C134,"")</f>
        <v/>
      </c>
      <c r="J134" s="26" t="str">
        <f>IF(ISNUMBER('Panel Spreadsheet'!J72),'Average Interest by Type'!$C134,"")</f>
        <v/>
      </c>
      <c r="K134" s="26" t="str">
        <f>IF(ISNUMBER('Panel Spreadsheet'!K72),'Average Interest by Type'!$C134,"")</f>
        <v/>
      </c>
      <c r="L134" s="26" t="str">
        <f>IF(ISNUMBER('Panel Spreadsheet'!L72),'Average Interest by Type'!$C134,"")</f>
        <v/>
      </c>
      <c r="M134" s="26" t="str">
        <f>IF(ISNUMBER('Panel Spreadsheet'!M72),'Average Interest by Type'!$C134,"")</f>
        <v/>
      </c>
      <c r="N134" s="26" t="str">
        <f>IF(ISNUMBER('Panel Spreadsheet'!N72),'Average Interest by Type'!$C134,"")</f>
        <v/>
      </c>
      <c r="O134" s="26" t="str">
        <f>IF(ISNUMBER('Panel Spreadsheet'!O72),'Average Interest by Type'!$C134,"")</f>
        <v/>
      </c>
      <c r="P134" s="26" t="str">
        <f>IF(ISNUMBER('Panel Spreadsheet'!P72),'Average Interest by Type'!$C134,"")</f>
        <v/>
      </c>
      <c r="Q134" s="26" t="str">
        <f>IF(ISNUMBER('Panel Spreadsheet'!Q72),'Average Interest by Type'!$C134,"")</f>
        <v/>
      </c>
      <c r="R134" s="26" t="str">
        <f>IF(ISNUMBER('Panel Spreadsheet'!R72),'Average Interest by Type'!$C134,"")</f>
        <v/>
      </c>
      <c r="S134" s="26" t="str">
        <f>IF(ISNUMBER('Panel Spreadsheet'!S72),'Average Interest by Type'!$C134,"")</f>
        <v/>
      </c>
      <c r="T134" s="26" t="str">
        <f>IF(ISNUMBER('Panel Spreadsheet'!T72),'Average Interest by Type'!$C134,"")</f>
        <v/>
      </c>
      <c r="U134" s="26" t="str">
        <f>IF(ISNUMBER('Panel Spreadsheet'!U72),'Average Interest by Type'!$C134,"")</f>
        <v/>
      </c>
      <c r="V134" s="26" t="str">
        <f>IF(ISNUMBER('Panel Spreadsheet'!V72),'Average Interest by Type'!$C134,"")</f>
        <v/>
      </c>
      <c r="W134" s="26" t="str">
        <f>IF(ISNUMBER('Panel Spreadsheet'!W72),'Average Interest by Type'!$C134,"")</f>
        <v/>
      </c>
      <c r="X134" s="26" t="str">
        <f>IF(ISNUMBER('Panel Spreadsheet'!X72),'Average Interest by Type'!$C134,"")</f>
        <v/>
      </c>
      <c r="Y134" s="26" t="str">
        <f>IF(ISNUMBER('Panel Spreadsheet'!Y72),'Average Interest by Type'!$C134,"")</f>
        <v/>
      </c>
      <c r="Z134" s="26" t="str">
        <f>IF(ISNUMBER('Panel Spreadsheet'!Z72),'Average Interest by Type'!$C134,"")</f>
        <v/>
      </c>
      <c r="AA134" s="26" t="str">
        <f>IF(ISNUMBER('Panel Spreadsheet'!AA72),'Average Interest by Type'!$C134,"")</f>
        <v/>
      </c>
      <c r="AB134" s="26" t="str">
        <f>IF(ISNUMBER('Panel Spreadsheet'!AB72),'Average Interest by Type'!$C134,"")</f>
        <v/>
      </c>
      <c r="AC134" s="26" t="str">
        <f>IF(ISNUMBER('Panel Spreadsheet'!AC72),'Average Interest by Type'!$C134,"")</f>
        <v/>
      </c>
      <c r="AD134" s="26" t="str">
        <f>IF(ISNUMBER('Panel Spreadsheet'!AD72),'Average Interest by Type'!$C134,"")</f>
        <v/>
      </c>
      <c r="AE134" s="26" t="str">
        <f>IF(ISNUMBER('Panel Spreadsheet'!AE72),'Average Interest by Type'!$C134,"")</f>
        <v/>
      </c>
      <c r="AF134" s="26" t="str">
        <f>IF(ISNUMBER('Panel Spreadsheet'!AF72),'Average Interest by Type'!$C134,"")</f>
        <v/>
      </c>
      <c r="AG134" s="26" t="str">
        <f>IF(ISNUMBER('Panel Spreadsheet'!AG72),'Average Interest by Type'!$C134,"")</f>
        <v/>
      </c>
      <c r="AH134" s="26" t="str">
        <f>IF(ISNUMBER('Panel Spreadsheet'!AH72),'Average Interest by Type'!$C134,"")</f>
        <v/>
      </c>
      <c r="AI134" s="26" t="str">
        <f>IF(ISNUMBER('Panel Spreadsheet'!AI72),'Average Interest by Type'!$C134,"")</f>
        <v/>
      </c>
      <c r="AJ134" s="26" t="str">
        <f>IF(ISNUMBER('Panel Spreadsheet'!AJ72),'Average Interest by Type'!$C134,"")</f>
        <v/>
      </c>
      <c r="AK134" s="26" t="str">
        <f>IF(ISNUMBER('Panel Spreadsheet'!AK72),'Average Interest by Type'!$C134,"")</f>
        <v/>
      </c>
      <c r="AL134" s="26" t="str">
        <f>IF(ISNUMBER('Panel Spreadsheet'!AL72),'Average Interest by Type'!$C134,"")</f>
        <v/>
      </c>
      <c r="AM134" s="26" t="str">
        <f>IF(ISNUMBER('Panel Spreadsheet'!AM72),'Average Interest by Type'!$C134,"")</f>
        <v/>
      </c>
      <c r="AN134" s="26" t="str">
        <f>IF(ISNUMBER('Panel Spreadsheet'!AN72),'Average Interest by Type'!$C134,"")</f>
        <v/>
      </c>
      <c r="AO134" s="26" t="str">
        <f>IF(ISNUMBER('Panel Spreadsheet'!AO72),'Average Interest by Type'!$C134,"")</f>
        <v/>
      </c>
      <c r="AP134" s="26">
        <f>IF(ISNUMBER('Panel Spreadsheet'!AP72),'Average Interest by Type'!$C134,"")</f>
        <v>2.5</v>
      </c>
      <c r="AQ134" s="26" t="str">
        <f>IF(ISNUMBER('Panel Spreadsheet'!AQ72),'Average Interest by Type'!$C134,"")</f>
        <v/>
      </c>
      <c r="AR134" s="26" t="str">
        <f>IF(ISNUMBER('Panel Spreadsheet'!AR72),'Average Interest by Type'!$C134,"")</f>
        <v/>
      </c>
      <c r="AS134" s="26" t="str">
        <f>IF(ISNUMBER('Panel Spreadsheet'!AS72),'Average Interest by Type'!$C134,"")</f>
        <v/>
      </c>
      <c r="AT134" s="26" t="str">
        <f>IF(ISNUMBER('Panel Spreadsheet'!AT72),'Average Interest by Type'!$C134,"")</f>
        <v/>
      </c>
      <c r="AU134" s="26" t="str">
        <f>IF(ISNUMBER('Panel Spreadsheet'!AU72),'Average Interest by Type'!$C134,"")</f>
        <v/>
      </c>
      <c r="AV134" s="26" t="str">
        <f>IF(ISNUMBER('Panel Spreadsheet'!AV72),'Average Interest by Type'!$C134,"")</f>
        <v/>
      </c>
      <c r="AW134" s="26" t="str">
        <f>IF(ISNUMBER('Panel Spreadsheet'!AW72),'Average Interest by Type'!$C134,"")</f>
        <v/>
      </c>
      <c r="AX134" s="26" t="str">
        <f>IF(ISNUMBER('Panel Spreadsheet'!AX72),'Average Interest by Type'!$C134,"")</f>
        <v/>
      </c>
      <c r="AY134" s="26" t="str">
        <f>IF(ISNUMBER('Panel Spreadsheet'!AY72),'Average Interest by Type'!$C134,"")</f>
        <v/>
      </c>
      <c r="AZ134" s="26" t="str">
        <f>IF(ISNUMBER('Panel Spreadsheet'!AZ72),'Average Interest by Type'!$C134,"")</f>
        <v/>
      </c>
      <c r="BA134" s="26" t="str">
        <f>IF(ISNUMBER('Panel Spreadsheet'!BA72),'Average Interest by Type'!$C134,"")</f>
        <v/>
      </c>
      <c r="BB134" s="26" t="str">
        <f>IF(ISNUMBER('Panel Spreadsheet'!BB72),'Average Interest by Type'!$C134,"")</f>
        <v/>
      </c>
      <c r="BC134" s="26" t="str">
        <f>IF(ISNUMBER('Panel Spreadsheet'!BC72),'Average Interest by Type'!$C134,"")</f>
        <v/>
      </c>
      <c r="BD134" s="26" t="str">
        <f>IF(ISNUMBER('Panel Spreadsheet'!BD72),'Average Interest by Type'!$C134,"")</f>
        <v/>
      </c>
      <c r="BE134" s="26" t="str">
        <f>IF(ISNUMBER('Panel Spreadsheet'!BE72),'Average Interest by Type'!$C134,"")</f>
        <v/>
      </c>
      <c r="BF134" s="26" t="str">
        <f>IF(ISNUMBER('Panel Spreadsheet'!BF72),'Average Interest by Type'!$C134,"")</f>
        <v/>
      </c>
      <c r="BG134" s="26" t="str">
        <f>IF(ISNUMBER('Panel Spreadsheet'!BG72),'Average Interest by Type'!$C134,"")</f>
        <v/>
      </c>
      <c r="BH134" s="26" t="str">
        <f>IF(ISNUMBER('Panel Spreadsheet'!BH72),'Average Interest by Type'!$C134,"")</f>
        <v/>
      </c>
      <c r="BI134" s="26" t="str">
        <f>IF(ISNUMBER('Panel Spreadsheet'!BI72),'Average Interest by Type'!$C134,"")</f>
        <v/>
      </c>
      <c r="BJ134" s="26" t="str">
        <f>IF(ISNUMBER('Panel Spreadsheet'!BJ72),'Average Interest by Type'!$C134,"")</f>
        <v/>
      </c>
      <c r="BK134" s="26" t="str">
        <f>IF(ISNUMBER('Panel Spreadsheet'!BK72),'Average Interest by Type'!$C134,"")</f>
        <v/>
      </c>
      <c r="BL134" s="26" t="str">
        <f>IF(ISNUMBER('Panel Spreadsheet'!BL72),'Average Interest by Type'!$C134,"")</f>
        <v/>
      </c>
      <c r="BM134" s="26" t="str">
        <f>IF(ISNUMBER('Panel Spreadsheet'!BM72),'Average Interest by Type'!$C134,"")</f>
        <v/>
      </c>
    </row>
    <row r="135" spans="1:65" ht="29" x14ac:dyDescent="0.35">
      <c r="A135" s="46" t="s">
        <v>57</v>
      </c>
      <c r="B135" t="s">
        <v>128</v>
      </c>
      <c r="C135">
        <v>2.5</v>
      </c>
      <c r="D135">
        <v>1951</v>
      </c>
      <c r="E135">
        <v>1951</v>
      </c>
      <c r="F135" s="26" t="str">
        <f>IF(ISNUMBER('Panel Spreadsheet'!F73),'Average Interest by Type'!$C135,"")</f>
        <v/>
      </c>
      <c r="G135" s="26" t="str">
        <f>IF(ISNUMBER('Panel Spreadsheet'!G73),'Average Interest by Type'!$C135,"")</f>
        <v/>
      </c>
      <c r="H135" s="26" t="str">
        <f>IF(ISNUMBER('Panel Spreadsheet'!H73),'Average Interest by Type'!$C135,"")</f>
        <v/>
      </c>
      <c r="I135" s="26" t="str">
        <f>IF(ISNUMBER('Panel Spreadsheet'!I73),'Average Interest by Type'!$C135,"")</f>
        <v/>
      </c>
      <c r="J135" s="26" t="str">
        <f>IF(ISNUMBER('Panel Spreadsheet'!J73),'Average Interest by Type'!$C135,"")</f>
        <v/>
      </c>
      <c r="K135" s="26" t="str">
        <f>IF(ISNUMBER('Panel Spreadsheet'!K73),'Average Interest by Type'!$C135,"")</f>
        <v/>
      </c>
      <c r="L135" s="26" t="str">
        <f>IF(ISNUMBER('Panel Spreadsheet'!L73),'Average Interest by Type'!$C135,"")</f>
        <v/>
      </c>
      <c r="M135" s="26" t="str">
        <f>IF(ISNUMBER('Panel Spreadsheet'!M73),'Average Interest by Type'!$C135,"")</f>
        <v/>
      </c>
      <c r="N135" s="26" t="str">
        <f>IF(ISNUMBER('Panel Spreadsheet'!N73),'Average Interest by Type'!$C135,"")</f>
        <v/>
      </c>
      <c r="O135" s="26" t="str">
        <f>IF(ISNUMBER('Panel Spreadsheet'!O73),'Average Interest by Type'!$C135,"")</f>
        <v/>
      </c>
      <c r="P135" s="26" t="str">
        <f>IF(ISNUMBER('Panel Spreadsheet'!P73),'Average Interest by Type'!$C135,"")</f>
        <v/>
      </c>
      <c r="Q135" s="26" t="str">
        <f>IF(ISNUMBER('Panel Spreadsheet'!Q73),'Average Interest by Type'!$C135,"")</f>
        <v/>
      </c>
      <c r="R135" s="26" t="str">
        <f>IF(ISNUMBER('Panel Spreadsheet'!R73),'Average Interest by Type'!$C135,"")</f>
        <v/>
      </c>
      <c r="S135" s="26" t="str">
        <f>IF(ISNUMBER('Panel Spreadsheet'!S73),'Average Interest by Type'!$C135,"")</f>
        <v/>
      </c>
      <c r="T135" s="26" t="str">
        <f>IF(ISNUMBER('Panel Spreadsheet'!T73),'Average Interest by Type'!$C135,"")</f>
        <v/>
      </c>
      <c r="U135" s="26" t="str">
        <f>IF(ISNUMBER('Panel Spreadsheet'!U73),'Average Interest by Type'!$C135,"")</f>
        <v/>
      </c>
      <c r="V135" s="26" t="str">
        <f>IF(ISNUMBER('Panel Spreadsheet'!V73),'Average Interest by Type'!$C135,"")</f>
        <v/>
      </c>
      <c r="W135" s="26" t="str">
        <f>IF(ISNUMBER('Panel Spreadsheet'!W73),'Average Interest by Type'!$C135,"")</f>
        <v/>
      </c>
      <c r="X135" s="26" t="str">
        <f>IF(ISNUMBER('Panel Spreadsheet'!X73),'Average Interest by Type'!$C135,"")</f>
        <v/>
      </c>
      <c r="Y135" s="26" t="str">
        <f>IF(ISNUMBER('Panel Spreadsheet'!Y73),'Average Interest by Type'!$C135,"")</f>
        <v/>
      </c>
      <c r="Z135" s="26" t="str">
        <f>IF(ISNUMBER('Panel Spreadsheet'!Z73),'Average Interest by Type'!$C135,"")</f>
        <v/>
      </c>
      <c r="AA135" s="26" t="str">
        <f>IF(ISNUMBER('Panel Spreadsheet'!AA73),'Average Interest by Type'!$C135,"")</f>
        <v/>
      </c>
      <c r="AB135" s="26" t="str">
        <f>IF(ISNUMBER('Panel Spreadsheet'!AB73),'Average Interest by Type'!$C135,"")</f>
        <v/>
      </c>
      <c r="AC135" s="26" t="str">
        <f>IF(ISNUMBER('Panel Spreadsheet'!AC73),'Average Interest by Type'!$C135,"")</f>
        <v/>
      </c>
      <c r="AD135" s="26" t="str">
        <f>IF(ISNUMBER('Panel Spreadsheet'!AD73),'Average Interest by Type'!$C135,"")</f>
        <v/>
      </c>
      <c r="AE135" s="26" t="str">
        <f>IF(ISNUMBER('Panel Spreadsheet'!AE73),'Average Interest by Type'!$C135,"")</f>
        <v/>
      </c>
      <c r="AF135" s="26" t="str">
        <f>IF(ISNUMBER('Panel Spreadsheet'!AF73),'Average Interest by Type'!$C135,"")</f>
        <v/>
      </c>
      <c r="AG135" s="26" t="str">
        <f>IF(ISNUMBER('Panel Spreadsheet'!AG73),'Average Interest by Type'!$C135,"")</f>
        <v/>
      </c>
      <c r="AH135" s="26" t="str">
        <f>IF(ISNUMBER('Panel Spreadsheet'!AH73),'Average Interest by Type'!$C135,"")</f>
        <v/>
      </c>
      <c r="AI135" s="26" t="str">
        <f>IF(ISNUMBER('Panel Spreadsheet'!AI73),'Average Interest by Type'!$C135,"")</f>
        <v/>
      </c>
      <c r="AJ135" s="26" t="str">
        <f>IF(ISNUMBER('Panel Spreadsheet'!AJ73),'Average Interest by Type'!$C135,"")</f>
        <v/>
      </c>
      <c r="AK135" s="26" t="str">
        <f>IF(ISNUMBER('Panel Spreadsheet'!AK73),'Average Interest by Type'!$C135,"")</f>
        <v/>
      </c>
      <c r="AL135" s="26" t="str">
        <f>IF(ISNUMBER('Panel Spreadsheet'!AL73),'Average Interest by Type'!$C135,"")</f>
        <v/>
      </c>
      <c r="AM135" s="26" t="str">
        <f>IF(ISNUMBER('Panel Spreadsheet'!AM73),'Average Interest by Type'!$C135,"")</f>
        <v/>
      </c>
      <c r="AN135" s="26" t="str">
        <f>IF(ISNUMBER('Panel Spreadsheet'!AN73),'Average Interest by Type'!$C135,"")</f>
        <v/>
      </c>
      <c r="AO135" s="26" t="str">
        <f>IF(ISNUMBER('Panel Spreadsheet'!AO73),'Average Interest by Type'!$C135,"")</f>
        <v/>
      </c>
      <c r="AP135" s="26" t="str">
        <f>IF(ISNUMBER('Panel Spreadsheet'!AP73),'Average Interest by Type'!$C135,"")</f>
        <v/>
      </c>
      <c r="AQ135" s="26">
        <f>IF(ISNUMBER('Panel Spreadsheet'!AQ73),'Average Interest by Type'!$C135,"")</f>
        <v>2.5</v>
      </c>
      <c r="AR135" s="26" t="str">
        <f>IF(ISNUMBER('Panel Spreadsheet'!AR73),'Average Interest by Type'!$C135,"")</f>
        <v/>
      </c>
      <c r="AS135" s="26" t="str">
        <f>IF(ISNUMBER('Panel Spreadsheet'!AS73),'Average Interest by Type'!$C135,"")</f>
        <v/>
      </c>
      <c r="AT135" s="26" t="str">
        <f>IF(ISNUMBER('Panel Spreadsheet'!AT73),'Average Interest by Type'!$C135,"")</f>
        <v/>
      </c>
      <c r="AU135" s="26" t="str">
        <f>IF(ISNUMBER('Panel Spreadsheet'!AU73),'Average Interest by Type'!$C135,"")</f>
        <v/>
      </c>
      <c r="AV135" s="26" t="str">
        <f>IF(ISNUMBER('Panel Spreadsheet'!AV73),'Average Interest by Type'!$C135,"")</f>
        <v/>
      </c>
      <c r="AW135" s="26" t="str">
        <f>IF(ISNUMBER('Panel Spreadsheet'!AW73),'Average Interest by Type'!$C135,"")</f>
        <v/>
      </c>
      <c r="AX135" s="26" t="str">
        <f>IF(ISNUMBER('Panel Spreadsheet'!AX73),'Average Interest by Type'!$C135,"")</f>
        <v/>
      </c>
      <c r="AY135" s="26" t="str">
        <f>IF(ISNUMBER('Panel Spreadsheet'!AY73),'Average Interest by Type'!$C135,"")</f>
        <v/>
      </c>
      <c r="AZ135" s="26" t="str">
        <f>IF(ISNUMBER('Panel Spreadsheet'!AZ73),'Average Interest by Type'!$C135,"")</f>
        <v/>
      </c>
      <c r="BA135" s="26" t="str">
        <f>IF(ISNUMBER('Panel Spreadsheet'!BA73),'Average Interest by Type'!$C135,"")</f>
        <v/>
      </c>
      <c r="BB135" s="26" t="str">
        <f>IF(ISNUMBER('Panel Spreadsheet'!BB73),'Average Interest by Type'!$C135,"")</f>
        <v/>
      </c>
      <c r="BC135" s="26" t="str">
        <f>IF(ISNUMBER('Panel Spreadsheet'!BC73),'Average Interest by Type'!$C135,"")</f>
        <v/>
      </c>
      <c r="BD135" s="26" t="str">
        <f>IF(ISNUMBER('Panel Spreadsheet'!BD73),'Average Interest by Type'!$C135,"")</f>
        <v/>
      </c>
      <c r="BE135" s="26" t="str">
        <f>IF(ISNUMBER('Panel Spreadsheet'!BE73),'Average Interest by Type'!$C135,"")</f>
        <v/>
      </c>
      <c r="BF135" s="26" t="str">
        <f>IF(ISNUMBER('Panel Spreadsheet'!BF73),'Average Interest by Type'!$C135,"")</f>
        <v/>
      </c>
      <c r="BG135" s="26" t="str">
        <f>IF(ISNUMBER('Panel Spreadsheet'!BG73),'Average Interest by Type'!$C135,"")</f>
        <v/>
      </c>
      <c r="BH135" s="26" t="str">
        <f>IF(ISNUMBER('Panel Spreadsheet'!BH73),'Average Interest by Type'!$C135,"")</f>
        <v/>
      </c>
      <c r="BI135" s="26" t="str">
        <f>IF(ISNUMBER('Panel Spreadsheet'!BI73),'Average Interest by Type'!$C135,"")</f>
        <v/>
      </c>
      <c r="BJ135" s="26" t="str">
        <f>IF(ISNUMBER('Panel Spreadsheet'!BJ73),'Average Interest by Type'!$C135,"")</f>
        <v/>
      </c>
      <c r="BK135" s="26" t="str">
        <f>IF(ISNUMBER('Panel Spreadsheet'!BK73),'Average Interest by Type'!$C135,"")</f>
        <v/>
      </c>
      <c r="BL135" s="26" t="str">
        <f>IF(ISNUMBER('Panel Spreadsheet'!BL73),'Average Interest by Type'!$C135,"")</f>
        <v/>
      </c>
      <c r="BM135" s="26" t="str">
        <f>IF(ISNUMBER('Panel Spreadsheet'!BM73),'Average Interest by Type'!$C135,"")</f>
        <v/>
      </c>
    </row>
    <row r="136" spans="1:65" x14ac:dyDescent="0.35">
      <c r="A136" s="51" t="s">
        <v>50</v>
      </c>
      <c r="B136" s="49" t="s">
        <v>128</v>
      </c>
      <c r="C136" s="27">
        <v>2.5</v>
      </c>
      <c r="D136" s="22">
        <v>1964</v>
      </c>
      <c r="E136" s="26">
        <v>1967</v>
      </c>
      <c r="F136" s="26" t="str">
        <f>IF(ISNUMBER('Panel Spreadsheet'!F74),'Average Interest by Type'!$C136,"")</f>
        <v/>
      </c>
      <c r="G136" s="26" t="str">
        <f>IF(ISNUMBER('Panel Spreadsheet'!G74),'Average Interest by Type'!$C136,"")</f>
        <v/>
      </c>
      <c r="H136" s="26" t="str">
        <f>IF(ISNUMBER('Panel Spreadsheet'!H74),'Average Interest by Type'!$C136,"")</f>
        <v/>
      </c>
      <c r="I136" s="26" t="str">
        <f>IF(ISNUMBER('Panel Spreadsheet'!I74),'Average Interest by Type'!$C136,"")</f>
        <v/>
      </c>
      <c r="J136" s="26" t="str">
        <f>IF(ISNUMBER('Panel Spreadsheet'!J74),'Average Interest by Type'!$C136,"")</f>
        <v/>
      </c>
      <c r="K136" s="26" t="str">
        <f>IF(ISNUMBER('Panel Spreadsheet'!K74),'Average Interest by Type'!$C136,"")</f>
        <v/>
      </c>
      <c r="L136" s="26" t="str">
        <f>IF(ISNUMBER('Panel Spreadsheet'!L74),'Average Interest by Type'!$C136,"")</f>
        <v/>
      </c>
      <c r="M136" s="26" t="str">
        <f>IF(ISNUMBER('Panel Spreadsheet'!M74),'Average Interest by Type'!$C136,"")</f>
        <v/>
      </c>
      <c r="N136" s="26" t="str">
        <f>IF(ISNUMBER('Panel Spreadsheet'!N74),'Average Interest by Type'!$C136,"")</f>
        <v/>
      </c>
      <c r="O136" s="26" t="str">
        <f>IF(ISNUMBER('Panel Spreadsheet'!O74),'Average Interest by Type'!$C136,"")</f>
        <v/>
      </c>
      <c r="P136" s="26" t="str">
        <f>IF(ISNUMBER('Panel Spreadsheet'!P74),'Average Interest by Type'!$C136,"")</f>
        <v/>
      </c>
      <c r="Q136" s="26" t="str">
        <f>IF(ISNUMBER('Panel Spreadsheet'!Q74),'Average Interest by Type'!$C136,"")</f>
        <v/>
      </c>
      <c r="R136" s="26" t="str">
        <f>IF(ISNUMBER('Panel Spreadsheet'!R74),'Average Interest by Type'!$C136,"")</f>
        <v/>
      </c>
      <c r="S136" s="26" t="str">
        <f>IF(ISNUMBER('Panel Spreadsheet'!S74),'Average Interest by Type'!$C136,"")</f>
        <v/>
      </c>
      <c r="T136" s="26" t="str">
        <f>IF(ISNUMBER('Panel Spreadsheet'!T74),'Average Interest by Type'!$C136,"")</f>
        <v/>
      </c>
      <c r="U136" s="26" t="str">
        <f>IF(ISNUMBER('Panel Spreadsheet'!U74),'Average Interest by Type'!$C136,"")</f>
        <v/>
      </c>
      <c r="V136" s="26" t="str">
        <f>IF(ISNUMBER('Panel Spreadsheet'!V74),'Average Interest by Type'!$C136,"")</f>
        <v/>
      </c>
      <c r="W136" s="26" t="str">
        <f>IF(ISNUMBER('Panel Spreadsheet'!W74),'Average Interest by Type'!$C136,"")</f>
        <v/>
      </c>
      <c r="X136" s="26" t="str">
        <f>IF(ISNUMBER('Panel Spreadsheet'!X74),'Average Interest by Type'!$C136,"")</f>
        <v/>
      </c>
      <c r="Y136" s="26" t="str">
        <f>IF(ISNUMBER('Panel Spreadsheet'!Y74),'Average Interest by Type'!$C136,"")</f>
        <v/>
      </c>
      <c r="Z136" s="26" t="str">
        <f>IF(ISNUMBER('Panel Spreadsheet'!Z74),'Average Interest by Type'!$C136,"")</f>
        <v/>
      </c>
      <c r="AA136" s="26" t="str">
        <f>IF(ISNUMBER('Panel Spreadsheet'!AA74),'Average Interest by Type'!$C136,"")</f>
        <v/>
      </c>
      <c r="AB136" s="26" t="str">
        <f>IF(ISNUMBER('Panel Spreadsheet'!AB74),'Average Interest by Type'!$C136,"")</f>
        <v/>
      </c>
      <c r="AC136" s="26" t="str">
        <f>IF(ISNUMBER('Panel Spreadsheet'!AC74),'Average Interest by Type'!$C136,"")</f>
        <v/>
      </c>
      <c r="AD136" s="26" t="str">
        <f>IF(ISNUMBER('Panel Spreadsheet'!AD74),'Average Interest by Type'!$C136,"")</f>
        <v/>
      </c>
      <c r="AE136" s="26" t="str">
        <f>IF(ISNUMBER('Panel Spreadsheet'!AE74),'Average Interest by Type'!$C136,"")</f>
        <v/>
      </c>
      <c r="AF136" s="26" t="str">
        <f>IF(ISNUMBER('Panel Spreadsheet'!AF74),'Average Interest by Type'!$C136,"")</f>
        <v/>
      </c>
      <c r="AG136" s="26" t="str">
        <f>IF(ISNUMBER('Panel Spreadsheet'!AG74),'Average Interest by Type'!$C136,"")</f>
        <v/>
      </c>
      <c r="AH136" s="26" t="str">
        <f>IF(ISNUMBER('Panel Spreadsheet'!AH74),'Average Interest by Type'!$C136,"")</f>
        <v/>
      </c>
      <c r="AI136" s="26" t="str">
        <f>IF(ISNUMBER('Panel Spreadsheet'!AI74),'Average Interest by Type'!$C136,"")</f>
        <v/>
      </c>
      <c r="AJ136" s="26" t="str">
        <f>IF(ISNUMBER('Panel Spreadsheet'!AJ74),'Average Interest by Type'!$C136,"")</f>
        <v/>
      </c>
      <c r="AK136" s="26" t="str">
        <f>IF(ISNUMBER('Panel Spreadsheet'!AK74),'Average Interest by Type'!$C136,"")</f>
        <v/>
      </c>
      <c r="AL136" s="26" t="str">
        <f>IF(ISNUMBER('Panel Spreadsheet'!AL74),'Average Interest by Type'!$C136,"")</f>
        <v/>
      </c>
      <c r="AM136" s="26" t="str">
        <f>IF(ISNUMBER('Panel Spreadsheet'!AM74),'Average Interest by Type'!$C136,"")</f>
        <v/>
      </c>
      <c r="AN136" s="26" t="str">
        <f>IF(ISNUMBER('Panel Spreadsheet'!AN74),'Average Interest by Type'!$C136,"")</f>
        <v/>
      </c>
      <c r="AO136" s="26" t="str">
        <f>IF(ISNUMBER('Panel Spreadsheet'!AO74),'Average Interest by Type'!$C136,"")</f>
        <v/>
      </c>
      <c r="AP136" s="26" t="str">
        <f>IF(ISNUMBER('Panel Spreadsheet'!AP74),'Average Interest by Type'!$C136,"")</f>
        <v/>
      </c>
      <c r="AQ136" s="26" t="str">
        <f>IF(ISNUMBER('Panel Spreadsheet'!AQ74),'Average Interest by Type'!$C136,"")</f>
        <v/>
      </c>
      <c r="AR136" s="26">
        <f>IF(ISNUMBER('Panel Spreadsheet'!AR74),'Average Interest by Type'!$C136,"")</f>
        <v>2.5</v>
      </c>
      <c r="AS136" s="26">
        <f>IF(ISNUMBER('Panel Spreadsheet'!AS74),'Average Interest by Type'!$C136,"")</f>
        <v>2.5</v>
      </c>
      <c r="AT136" s="26">
        <f>IF(ISNUMBER('Panel Spreadsheet'!AT74),'Average Interest by Type'!$C136,"")</f>
        <v>2.5</v>
      </c>
      <c r="AU136" s="26">
        <f>IF(ISNUMBER('Panel Spreadsheet'!AU74),'Average Interest by Type'!$C136,"")</f>
        <v>2.5</v>
      </c>
      <c r="AV136" s="26">
        <f>IF(ISNUMBER('Panel Spreadsheet'!AV74),'Average Interest by Type'!$C136,"")</f>
        <v>2.5</v>
      </c>
      <c r="AW136" s="26">
        <f>IF(ISNUMBER('Panel Spreadsheet'!AW74),'Average Interest by Type'!$C136,"")</f>
        <v>2.5</v>
      </c>
      <c r="AX136" s="26">
        <f>IF(ISNUMBER('Panel Spreadsheet'!AX74),'Average Interest by Type'!$C136,"")</f>
        <v>2.5</v>
      </c>
      <c r="AY136" s="26" t="str">
        <f>IF(ISNUMBER('Panel Spreadsheet'!AY74),'Average Interest by Type'!$C136,"")</f>
        <v/>
      </c>
      <c r="AZ136" s="26" t="str">
        <f>IF(ISNUMBER('Panel Spreadsheet'!AZ74),'Average Interest by Type'!$C136,"")</f>
        <v/>
      </c>
      <c r="BA136" s="26" t="str">
        <f>IF(ISNUMBER('Panel Spreadsheet'!BA74),'Average Interest by Type'!$C136,"")</f>
        <v/>
      </c>
      <c r="BB136" s="26" t="str">
        <f>IF(ISNUMBER('Panel Spreadsheet'!BB74),'Average Interest by Type'!$C136,"")</f>
        <v/>
      </c>
      <c r="BC136" s="26" t="str">
        <f>IF(ISNUMBER('Panel Spreadsheet'!BC74),'Average Interest by Type'!$C136,"")</f>
        <v/>
      </c>
      <c r="BD136" s="26" t="str">
        <f>IF(ISNUMBER('Panel Spreadsheet'!BD74),'Average Interest by Type'!$C136,"")</f>
        <v/>
      </c>
      <c r="BE136" s="26">
        <f>IF(ISNUMBER('Panel Spreadsheet'!BE74),'Average Interest by Type'!$C136,"")</f>
        <v>2.5</v>
      </c>
      <c r="BF136" s="26" t="str">
        <f>IF(ISNUMBER('Panel Spreadsheet'!BF74),'Average Interest by Type'!$C136,"")</f>
        <v/>
      </c>
      <c r="BG136" s="26" t="str">
        <f>IF(ISNUMBER('Panel Spreadsheet'!BG74),'Average Interest by Type'!$C136,"")</f>
        <v/>
      </c>
      <c r="BH136" s="26" t="str">
        <f>IF(ISNUMBER('Panel Spreadsheet'!BH74),'Average Interest by Type'!$C136,"")</f>
        <v/>
      </c>
      <c r="BI136" s="26" t="str">
        <f>IF(ISNUMBER('Panel Spreadsheet'!BI74),'Average Interest by Type'!$C136,"")</f>
        <v/>
      </c>
      <c r="BJ136" s="26" t="str">
        <f>IF(ISNUMBER('Panel Spreadsheet'!BJ74),'Average Interest by Type'!$C136,"")</f>
        <v/>
      </c>
      <c r="BK136" s="26" t="str">
        <f>IF(ISNUMBER('Panel Spreadsheet'!BK74),'Average Interest by Type'!$C136,"")</f>
        <v/>
      </c>
      <c r="BL136" s="26" t="str">
        <f>IF(ISNUMBER('Panel Spreadsheet'!BL74),'Average Interest by Type'!$C136,"")</f>
        <v/>
      </c>
      <c r="BM136" s="26" t="str">
        <f>IF(ISNUMBER('Panel Spreadsheet'!BM74),'Average Interest by Type'!$C136,"")</f>
        <v/>
      </c>
    </row>
    <row r="137" spans="1:65" x14ac:dyDescent="0.35">
      <c r="A137" s="51" t="s">
        <v>36</v>
      </c>
      <c r="B137" s="49" t="s">
        <v>128</v>
      </c>
      <c r="C137" s="27">
        <v>3</v>
      </c>
      <c r="D137" s="22">
        <v>1948</v>
      </c>
      <c r="E137" s="26">
        <v>1953</v>
      </c>
      <c r="F137" s="26" t="str">
        <f>IF(ISNUMBER('Panel Spreadsheet'!F75),'Average Interest by Type'!$C137,"")</f>
        <v/>
      </c>
      <c r="G137" s="26" t="str">
        <f>IF(ISNUMBER('Panel Spreadsheet'!G75),'Average Interest by Type'!$C137,"")</f>
        <v/>
      </c>
      <c r="H137" s="26" t="str">
        <f>IF(ISNUMBER('Panel Spreadsheet'!H75),'Average Interest by Type'!$C137,"")</f>
        <v/>
      </c>
      <c r="I137" s="26" t="str">
        <f>IF(ISNUMBER('Panel Spreadsheet'!I75),'Average Interest by Type'!$C137,"")</f>
        <v/>
      </c>
      <c r="J137" s="26" t="str">
        <f>IF(ISNUMBER('Panel Spreadsheet'!J75),'Average Interest by Type'!$C137,"")</f>
        <v/>
      </c>
      <c r="K137" s="26" t="str">
        <f>IF(ISNUMBER('Panel Spreadsheet'!K75),'Average Interest by Type'!$C137,"")</f>
        <v/>
      </c>
      <c r="L137" s="26" t="str">
        <f>IF(ISNUMBER('Panel Spreadsheet'!L75),'Average Interest by Type'!$C137,"")</f>
        <v/>
      </c>
      <c r="M137" s="26" t="str">
        <f>IF(ISNUMBER('Panel Spreadsheet'!M75),'Average Interest by Type'!$C137,"")</f>
        <v/>
      </c>
      <c r="N137" s="26" t="str">
        <f>IF(ISNUMBER('Panel Spreadsheet'!N75),'Average Interest by Type'!$C137,"")</f>
        <v/>
      </c>
      <c r="O137" s="26" t="str">
        <f>IF(ISNUMBER('Panel Spreadsheet'!O75),'Average Interest by Type'!$C137,"")</f>
        <v/>
      </c>
      <c r="P137" s="26" t="str">
        <f>IF(ISNUMBER('Panel Spreadsheet'!P75),'Average Interest by Type'!$C137,"")</f>
        <v/>
      </c>
      <c r="Q137" s="26" t="str">
        <f>IF(ISNUMBER('Panel Spreadsheet'!Q75),'Average Interest by Type'!$C137,"")</f>
        <v/>
      </c>
      <c r="R137" s="26" t="str">
        <f>IF(ISNUMBER('Panel Spreadsheet'!R75),'Average Interest by Type'!$C137,"")</f>
        <v/>
      </c>
      <c r="S137" s="26" t="str">
        <f>IF(ISNUMBER('Panel Spreadsheet'!S75),'Average Interest by Type'!$C137,"")</f>
        <v/>
      </c>
      <c r="T137" s="26" t="str">
        <f>IF(ISNUMBER('Panel Spreadsheet'!T75),'Average Interest by Type'!$C137,"")</f>
        <v/>
      </c>
      <c r="U137" s="26" t="str">
        <f>IF(ISNUMBER('Panel Spreadsheet'!U75),'Average Interest by Type'!$C137,"")</f>
        <v/>
      </c>
      <c r="V137" s="26" t="str">
        <f>IF(ISNUMBER('Panel Spreadsheet'!V75),'Average Interest by Type'!$C137,"")</f>
        <v/>
      </c>
      <c r="W137" s="26" t="str">
        <f>IF(ISNUMBER('Panel Spreadsheet'!W75),'Average Interest by Type'!$C137,"")</f>
        <v/>
      </c>
      <c r="X137" s="26" t="str">
        <f>IF(ISNUMBER('Panel Spreadsheet'!X75),'Average Interest by Type'!$C137,"")</f>
        <v/>
      </c>
      <c r="Y137" s="26">
        <f>IF(ISNUMBER('Panel Spreadsheet'!Y75),'Average Interest by Type'!$C137,"")</f>
        <v>3</v>
      </c>
      <c r="Z137" s="26">
        <f>IF(ISNUMBER('Panel Spreadsheet'!Z75),'Average Interest by Type'!$C137,"")</f>
        <v>3</v>
      </c>
      <c r="AA137" s="26">
        <f>IF(ISNUMBER('Panel Spreadsheet'!AA75),'Average Interest by Type'!$C137,"")</f>
        <v>3</v>
      </c>
      <c r="AB137" s="26">
        <f>IF(ISNUMBER('Panel Spreadsheet'!AB75),'Average Interest by Type'!$C137,"")</f>
        <v>3</v>
      </c>
      <c r="AC137" s="26">
        <f>IF(ISNUMBER('Panel Spreadsheet'!AC75),'Average Interest by Type'!$C137,"")</f>
        <v>3</v>
      </c>
      <c r="AD137" s="26">
        <f>IF(ISNUMBER('Panel Spreadsheet'!AD75),'Average Interest by Type'!$C137,"")</f>
        <v>3</v>
      </c>
      <c r="AE137" s="26">
        <f>IF(ISNUMBER('Panel Spreadsheet'!AE75),'Average Interest by Type'!$C137,"")</f>
        <v>3</v>
      </c>
      <c r="AF137" s="26">
        <f>IF(ISNUMBER('Panel Spreadsheet'!AF75),'Average Interest by Type'!$C137,"")</f>
        <v>3</v>
      </c>
      <c r="AG137" s="26">
        <f>IF(ISNUMBER('Panel Spreadsheet'!AG75),'Average Interest by Type'!$C137,"")</f>
        <v>3</v>
      </c>
      <c r="AH137" s="26">
        <f>IF(ISNUMBER('Panel Spreadsheet'!AH75),'Average Interest by Type'!$C137,"")</f>
        <v>3</v>
      </c>
      <c r="AI137" s="26">
        <f>IF(ISNUMBER('Panel Spreadsheet'!AI75),'Average Interest by Type'!$C137,"")</f>
        <v>3</v>
      </c>
      <c r="AJ137" s="26">
        <f>IF(ISNUMBER('Panel Spreadsheet'!AJ75),'Average Interest by Type'!$C137,"")</f>
        <v>3</v>
      </c>
      <c r="AK137" s="26">
        <f>IF(ISNUMBER('Panel Spreadsheet'!AK75),'Average Interest by Type'!$C137,"")</f>
        <v>3</v>
      </c>
      <c r="AL137" s="26">
        <f>IF(ISNUMBER('Panel Spreadsheet'!AL75),'Average Interest by Type'!$C137,"")</f>
        <v>3</v>
      </c>
      <c r="AM137" s="26">
        <f>IF(ISNUMBER('Panel Spreadsheet'!AM75),'Average Interest by Type'!$C137,"")</f>
        <v>3</v>
      </c>
      <c r="AN137" s="26" t="str">
        <f>IF(ISNUMBER('Panel Spreadsheet'!AN75),'Average Interest by Type'!$C137,"")</f>
        <v/>
      </c>
      <c r="AO137" s="26" t="str">
        <f>IF(ISNUMBER('Panel Spreadsheet'!AO75),'Average Interest by Type'!$C137,"")</f>
        <v/>
      </c>
      <c r="AP137" s="26" t="str">
        <f>IF(ISNUMBER('Panel Spreadsheet'!AP75),'Average Interest by Type'!$C137,"")</f>
        <v/>
      </c>
      <c r="AQ137" s="26" t="str">
        <f>IF(ISNUMBER('Panel Spreadsheet'!AQ75),'Average Interest by Type'!$C137,"")</f>
        <v/>
      </c>
      <c r="AR137" s="26" t="str">
        <f>IF(ISNUMBER('Panel Spreadsheet'!AR75),'Average Interest by Type'!$C137,"")</f>
        <v/>
      </c>
      <c r="AS137" s="26" t="str">
        <f>IF(ISNUMBER('Panel Spreadsheet'!AS75),'Average Interest by Type'!$C137,"")</f>
        <v/>
      </c>
      <c r="AT137" s="26" t="str">
        <f>IF(ISNUMBER('Panel Spreadsheet'!AT75),'Average Interest by Type'!$C137,"")</f>
        <v/>
      </c>
      <c r="AU137" s="26" t="str">
        <f>IF(ISNUMBER('Panel Spreadsheet'!AU75),'Average Interest by Type'!$C137,"")</f>
        <v/>
      </c>
      <c r="AV137" s="26" t="str">
        <f>IF(ISNUMBER('Panel Spreadsheet'!AV75),'Average Interest by Type'!$C137,"")</f>
        <v/>
      </c>
      <c r="AW137" s="26" t="str">
        <f>IF(ISNUMBER('Panel Spreadsheet'!AW75),'Average Interest by Type'!$C137,"")</f>
        <v/>
      </c>
      <c r="AX137" s="26" t="str">
        <f>IF(ISNUMBER('Panel Spreadsheet'!AX75),'Average Interest by Type'!$C137,"")</f>
        <v/>
      </c>
      <c r="AY137" s="26" t="str">
        <f>IF(ISNUMBER('Panel Spreadsheet'!AY75),'Average Interest by Type'!$C137,"")</f>
        <v/>
      </c>
      <c r="AZ137" s="26" t="str">
        <f>IF(ISNUMBER('Panel Spreadsheet'!AZ75),'Average Interest by Type'!$C137,"")</f>
        <v/>
      </c>
      <c r="BA137" s="26" t="str">
        <f>IF(ISNUMBER('Panel Spreadsheet'!BA75),'Average Interest by Type'!$C137,"")</f>
        <v/>
      </c>
      <c r="BB137" s="26" t="str">
        <f>IF(ISNUMBER('Panel Spreadsheet'!BB75),'Average Interest by Type'!$C137,"")</f>
        <v/>
      </c>
      <c r="BC137" s="26" t="str">
        <f>IF(ISNUMBER('Panel Spreadsheet'!BC75),'Average Interest by Type'!$C137,"")</f>
        <v/>
      </c>
      <c r="BD137" s="26" t="str">
        <f>IF(ISNUMBER('Panel Spreadsheet'!BD75),'Average Interest by Type'!$C137,"")</f>
        <v/>
      </c>
      <c r="BE137" s="26" t="str">
        <f>IF(ISNUMBER('Panel Spreadsheet'!BE75),'Average Interest by Type'!$C137,"")</f>
        <v/>
      </c>
      <c r="BF137" s="26" t="str">
        <f>IF(ISNUMBER('Panel Spreadsheet'!BF75),'Average Interest by Type'!$C137,"")</f>
        <v/>
      </c>
      <c r="BG137" s="26" t="str">
        <f>IF(ISNUMBER('Panel Spreadsheet'!BG75),'Average Interest by Type'!$C137,"")</f>
        <v/>
      </c>
      <c r="BH137" s="26" t="str">
        <f>IF(ISNUMBER('Panel Spreadsheet'!BH75),'Average Interest by Type'!$C137,"")</f>
        <v/>
      </c>
      <c r="BI137" s="26" t="str">
        <f>IF(ISNUMBER('Panel Spreadsheet'!BI75),'Average Interest by Type'!$C137,"")</f>
        <v/>
      </c>
      <c r="BJ137" s="26" t="str">
        <f>IF(ISNUMBER('Panel Spreadsheet'!BJ75),'Average Interest by Type'!$C137,"")</f>
        <v/>
      </c>
      <c r="BK137" s="26" t="str">
        <f>IF(ISNUMBER('Panel Spreadsheet'!BK75),'Average Interest by Type'!$C137,"")</f>
        <v/>
      </c>
      <c r="BL137" s="26" t="str">
        <f>IF(ISNUMBER('Panel Spreadsheet'!BL75),'Average Interest by Type'!$C137,"")</f>
        <v/>
      </c>
      <c r="BM137" s="26" t="str">
        <f>IF(ISNUMBER('Panel Spreadsheet'!BM75),'Average Interest by Type'!$C137,"")</f>
        <v/>
      </c>
    </row>
    <row r="138" spans="1:65" x14ac:dyDescent="0.35">
      <c r="A138" s="49" t="s">
        <v>25</v>
      </c>
      <c r="B138" s="49" t="s">
        <v>128</v>
      </c>
      <c r="C138" s="27">
        <v>3</v>
      </c>
      <c r="D138" s="22">
        <v>1930</v>
      </c>
      <c r="E138" s="115">
        <v>1930</v>
      </c>
      <c r="F138" s="26" t="str">
        <f>IF(ISNUMBER('Panel Spreadsheet'!F76),'Average Interest by Type'!$C138,"")</f>
        <v/>
      </c>
      <c r="G138" s="26" t="str">
        <f>IF(ISNUMBER('Panel Spreadsheet'!G76),'Average Interest by Type'!$C138,"")</f>
        <v/>
      </c>
      <c r="H138" s="26" t="str">
        <f>IF(ISNUMBER('Panel Spreadsheet'!H76),'Average Interest by Type'!$C138,"")</f>
        <v/>
      </c>
      <c r="I138" s="26" t="str">
        <f>IF(ISNUMBER('Panel Spreadsheet'!I76),'Average Interest by Type'!$C138,"")</f>
        <v/>
      </c>
      <c r="J138" s="26" t="str">
        <f>IF(ISNUMBER('Panel Spreadsheet'!J76),'Average Interest by Type'!$C138,"")</f>
        <v/>
      </c>
      <c r="K138" s="26" t="str">
        <f>IF(ISNUMBER('Panel Spreadsheet'!K76),'Average Interest by Type'!$C138,"")</f>
        <v/>
      </c>
      <c r="L138" s="26">
        <f>IF(ISNUMBER('Panel Spreadsheet'!L76),'Average Interest by Type'!$C138,"")</f>
        <v>3</v>
      </c>
      <c r="M138" s="26">
        <f>IF(ISNUMBER('Panel Spreadsheet'!M76),'Average Interest by Type'!$C138,"")</f>
        <v>3</v>
      </c>
      <c r="N138" s="26">
        <f>IF(ISNUMBER('Panel Spreadsheet'!N76),'Average Interest by Type'!$C138,"")</f>
        <v>3</v>
      </c>
      <c r="O138" s="26">
        <f>IF(ISNUMBER('Panel Spreadsheet'!O76),'Average Interest by Type'!$C138,"")</f>
        <v>3</v>
      </c>
      <c r="P138" s="26">
        <f>IF(ISNUMBER('Panel Spreadsheet'!P76),'Average Interest by Type'!$C138,"")</f>
        <v>3</v>
      </c>
      <c r="Q138" s="26">
        <f>IF(ISNUMBER('Panel Spreadsheet'!Q76),'Average Interest by Type'!$C138,"")</f>
        <v>3</v>
      </c>
      <c r="R138" s="26">
        <f>IF(ISNUMBER('Panel Spreadsheet'!R76),'Average Interest by Type'!$C138,"")</f>
        <v>3</v>
      </c>
      <c r="S138" s="26">
        <f>IF(ISNUMBER('Panel Spreadsheet'!S76),'Average Interest by Type'!$C138,"")</f>
        <v>3</v>
      </c>
      <c r="T138" s="26">
        <f>IF(ISNUMBER('Panel Spreadsheet'!T76),'Average Interest by Type'!$C138,"")</f>
        <v>3</v>
      </c>
      <c r="U138" s="26" t="str">
        <f>IF(ISNUMBER('Panel Spreadsheet'!U76),'Average Interest by Type'!$C138,"")</f>
        <v/>
      </c>
      <c r="V138" s="26" t="str">
        <f>IF(ISNUMBER('Panel Spreadsheet'!V76),'Average Interest by Type'!$C138,"")</f>
        <v/>
      </c>
      <c r="W138" s="26" t="str">
        <f>IF(ISNUMBER('Panel Spreadsheet'!W76),'Average Interest by Type'!$C138,"")</f>
        <v/>
      </c>
      <c r="X138" s="26" t="str">
        <f>IF(ISNUMBER('Panel Spreadsheet'!X76),'Average Interest by Type'!$C138,"")</f>
        <v/>
      </c>
      <c r="Y138" s="26" t="str">
        <f>IF(ISNUMBER('Panel Spreadsheet'!Y76),'Average Interest by Type'!$C138,"")</f>
        <v/>
      </c>
      <c r="Z138" s="26" t="str">
        <f>IF(ISNUMBER('Panel Spreadsheet'!Z76),'Average Interest by Type'!$C138,"")</f>
        <v/>
      </c>
      <c r="AA138" s="26" t="str">
        <f>IF(ISNUMBER('Panel Spreadsheet'!AA76),'Average Interest by Type'!$C138,"")</f>
        <v/>
      </c>
      <c r="AB138" s="26" t="str">
        <f>IF(ISNUMBER('Panel Spreadsheet'!AB76),'Average Interest by Type'!$C138,"")</f>
        <v/>
      </c>
      <c r="AC138" s="26" t="str">
        <f>IF(ISNUMBER('Panel Spreadsheet'!AC76),'Average Interest by Type'!$C138,"")</f>
        <v/>
      </c>
      <c r="AD138" s="26" t="str">
        <f>IF(ISNUMBER('Panel Spreadsheet'!AD76),'Average Interest by Type'!$C138,"")</f>
        <v/>
      </c>
      <c r="AE138" s="26" t="str">
        <f>IF(ISNUMBER('Panel Spreadsheet'!AE76),'Average Interest by Type'!$C138,"")</f>
        <v/>
      </c>
      <c r="AF138" s="26" t="str">
        <f>IF(ISNUMBER('Panel Spreadsheet'!AF76),'Average Interest by Type'!$C138,"")</f>
        <v/>
      </c>
      <c r="AG138" s="26" t="str">
        <f>IF(ISNUMBER('Panel Spreadsheet'!AG76),'Average Interest by Type'!$C138,"")</f>
        <v/>
      </c>
      <c r="AH138" s="26" t="str">
        <f>IF(ISNUMBER('Panel Spreadsheet'!AH76),'Average Interest by Type'!$C138,"")</f>
        <v/>
      </c>
      <c r="AI138" s="26" t="str">
        <f>IF(ISNUMBER('Panel Spreadsheet'!AI76),'Average Interest by Type'!$C138,"")</f>
        <v/>
      </c>
      <c r="AJ138" s="26" t="str">
        <f>IF(ISNUMBER('Panel Spreadsheet'!AJ76),'Average Interest by Type'!$C138,"")</f>
        <v/>
      </c>
      <c r="AK138" s="26" t="str">
        <f>IF(ISNUMBER('Panel Spreadsheet'!AK76),'Average Interest by Type'!$C138,"")</f>
        <v/>
      </c>
      <c r="AL138" s="26" t="str">
        <f>IF(ISNUMBER('Panel Spreadsheet'!AL76),'Average Interest by Type'!$C138,"")</f>
        <v/>
      </c>
      <c r="AM138" s="26" t="str">
        <f>IF(ISNUMBER('Panel Spreadsheet'!AM76),'Average Interest by Type'!$C138,"")</f>
        <v/>
      </c>
      <c r="AN138" s="26" t="str">
        <f>IF(ISNUMBER('Panel Spreadsheet'!AN76),'Average Interest by Type'!$C138,"")</f>
        <v/>
      </c>
      <c r="AO138" s="26" t="str">
        <f>IF(ISNUMBER('Panel Spreadsheet'!AO76),'Average Interest by Type'!$C138,"")</f>
        <v/>
      </c>
      <c r="AP138" s="26" t="str">
        <f>IF(ISNUMBER('Panel Spreadsheet'!AP76),'Average Interest by Type'!$C138,"")</f>
        <v/>
      </c>
      <c r="AQ138" s="26" t="str">
        <f>IF(ISNUMBER('Panel Spreadsheet'!AQ76),'Average Interest by Type'!$C138,"")</f>
        <v/>
      </c>
      <c r="AR138" s="26" t="str">
        <f>IF(ISNUMBER('Panel Spreadsheet'!AR76),'Average Interest by Type'!$C138,"")</f>
        <v/>
      </c>
      <c r="AS138" s="26" t="str">
        <f>IF(ISNUMBER('Panel Spreadsheet'!AS76),'Average Interest by Type'!$C138,"")</f>
        <v/>
      </c>
      <c r="AT138" s="26" t="str">
        <f>IF(ISNUMBER('Panel Spreadsheet'!AT76),'Average Interest by Type'!$C138,"")</f>
        <v/>
      </c>
      <c r="AU138" s="26" t="str">
        <f>IF(ISNUMBER('Panel Spreadsheet'!AU76),'Average Interest by Type'!$C138,"")</f>
        <v/>
      </c>
      <c r="AV138" s="26" t="str">
        <f>IF(ISNUMBER('Panel Spreadsheet'!AV76),'Average Interest by Type'!$C138,"")</f>
        <v/>
      </c>
      <c r="AW138" s="26" t="str">
        <f>IF(ISNUMBER('Panel Spreadsheet'!AW76),'Average Interest by Type'!$C138,"")</f>
        <v/>
      </c>
      <c r="AX138" s="26" t="str">
        <f>IF(ISNUMBER('Panel Spreadsheet'!AX76),'Average Interest by Type'!$C138,"")</f>
        <v/>
      </c>
      <c r="AY138" s="26" t="str">
        <f>IF(ISNUMBER('Panel Spreadsheet'!AY76),'Average Interest by Type'!$C138,"")</f>
        <v/>
      </c>
      <c r="AZ138" s="26" t="str">
        <f>IF(ISNUMBER('Panel Spreadsheet'!AZ76),'Average Interest by Type'!$C138,"")</f>
        <v/>
      </c>
      <c r="BA138" s="26" t="str">
        <f>IF(ISNUMBER('Panel Spreadsheet'!BA76),'Average Interest by Type'!$C138,"")</f>
        <v/>
      </c>
      <c r="BB138" s="26" t="str">
        <f>IF(ISNUMBER('Panel Spreadsheet'!BB76),'Average Interest by Type'!$C138,"")</f>
        <v/>
      </c>
      <c r="BC138" s="26" t="str">
        <f>IF(ISNUMBER('Panel Spreadsheet'!BC76),'Average Interest by Type'!$C138,"")</f>
        <v/>
      </c>
      <c r="BD138" s="26" t="str">
        <f>IF(ISNUMBER('Panel Spreadsheet'!BD76),'Average Interest by Type'!$C138,"")</f>
        <v/>
      </c>
      <c r="BE138" s="26" t="str">
        <f>IF(ISNUMBER('Panel Spreadsheet'!BE76),'Average Interest by Type'!$C138,"")</f>
        <v/>
      </c>
      <c r="BF138" s="26" t="str">
        <f>IF(ISNUMBER('Panel Spreadsheet'!BF76),'Average Interest by Type'!$C138,"")</f>
        <v/>
      </c>
      <c r="BG138" s="26" t="str">
        <f>IF(ISNUMBER('Panel Spreadsheet'!BG76),'Average Interest by Type'!$C138,"")</f>
        <v/>
      </c>
      <c r="BH138" s="26" t="str">
        <f>IF(ISNUMBER('Panel Spreadsheet'!BH76),'Average Interest by Type'!$C138,"")</f>
        <v/>
      </c>
      <c r="BI138" s="26" t="str">
        <f>IF(ISNUMBER('Panel Spreadsheet'!BI76),'Average Interest by Type'!$C138,"")</f>
        <v/>
      </c>
      <c r="BJ138" s="26" t="str">
        <f>IF(ISNUMBER('Panel Spreadsheet'!BJ76),'Average Interest by Type'!$C138,"")</f>
        <v/>
      </c>
      <c r="BK138" s="26" t="str">
        <f>IF(ISNUMBER('Panel Spreadsheet'!BK76),'Average Interest by Type'!$C138,"")</f>
        <v/>
      </c>
      <c r="BL138" s="26" t="str">
        <f>IF(ISNUMBER('Panel Spreadsheet'!BL76),'Average Interest by Type'!$C138,"")</f>
        <v/>
      </c>
      <c r="BM138" s="26" t="str">
        <f>IF(ISNUMBER('Panel Spreadsheet'!BM76),'Average Interest by Type'!$C138,"")</f>
        <v/>
      </c>
    </row>
    <row r="139" spans="1:65" x14ac:dyDescent="0.35">
      <c r="A139" s="51" t="s">
        <v>59</v>
      </c>
      <c r="B139" s="49" t="s">
        <v>128</v>
      </c>
      <c r="C139" s="27">
        <v>3</v>
      </c>
      <c r="D139" s="22">
        <v>1960</v>
      </c>
      <c r="E139" s="115">
        <v>1960</v>
      </c>
      <c r="F139" s="26" t="str">
        <f>IF(ISNUMBER('Panel Spreadsheet'!F77),'Average Interest by Type'!$C139,"")</f>
        <v/>
      </c>
      <c r="G139" s="26" t="str">
        <f>IF(ISNUMBER('Panel Spreadsheet'!G77),'Average Interest by Type'!$C139,"")</f>
        <v/>
      </c>
      <c r="H139" s="26" t="str">
        <f>IF(ISNUMBER('Panel Spreadsheet'!H77),'Average Interest by Type'!$C139,"")</f>
        <v/>
      </c>
      <c r="I139" s="26" t="str">
        <f>IF(ISNUMBER('Panel Spreadsheet'!I77),'Average Interest by Type'!$C139,"")</f>
        <v/>
      </c>
      <c r="J139" s="26" t="str">
        <f>IF(ISNUMBER('Panel Spreadsheet'!J77),'Average Interest by Type'!$C139,"")</f>
        <v/>
      </c>
      <c r="K139" s="26" t="str">
        <f>IF(ISNUMBER('Panel Spreadsheet'!K77),'Average Interest by Type'!$C139,"")</f>
        <v/>
      </c>
      <c r="L139" s="26" t="str">
        <f>IF(ISNUMBER('Panel Spreadsheet'!L77),'Average Interest by Type'!$C139,"")</f>
        <v/>
      </c>
      <c r="M139" s="26" t="str">
        <f>IF(ISNUMBER('Panel Spreadsheet'!M77),'Average Interest by Type'!$C139,"")</f>
        <v/>
      </c>
      <c r="N139" s="26" t="str">
        <f>IF(ISNUMBER('Panel Spreadsheet'!N77),'Average Interest by Type'!$C139,"")</f>
        <v/>
      </c>
      <c r="O139" s="26" t="str">
        <f>IF(ISNUMBER('Panel Spreadsheet'!O77),'Average Interest by Type'!$C139,"")</f>
        <v/>
      </c>
      <c r="P139" s="26" t="str">
        <f>IF(ISNUMBER('Panel Spreadsheet'!P77),'Average Interest by Type'!$C139,"")</f>
        <v/>
      </c>
      <c r="Q139" s="26" t="str">
        <f>IF(ISNUMBER('Panel Spreadsheet'!Q77),'Average Interest by Type'!$C139,"")</f>
        <v/>
      </c>
      <c r="R139" s="26" t="str">
        <f>IF(ISNUMBER('Panel Spreadsheet'!R77),'Average Interest by Type'!$C139,"")</f>
        <v/>
      </c>
      <c r="S139" s="26" t="str">
        <f>IF(ISNUMBER('Panel Spreadsheet'!S77),'Average Interest by Type'!$C139,"")</f>
        <v/>
      </c>
      <c r="T139" s="26" t="str">
        <f>IF(ISNUMBER('Panel Spreadsheet'!T77),'Average Interest by Type'!$C139,"")</f>
        <v/>
      </c>
      <c r="U139" s="26" t="str">
        <f>IF(ISNUMBER('Panel Spreadsheet'!U77),'Average Interest by Type'!$C139,"")</f>
        <v/>
      </c>
      <c r="V139" s="26" t="str">
        <f>IF(ISNUMBER('Panel Spreadsheet'!V77),'Average Interest by Type'!$C139,"")</f>
        <v/>
      </c>
      <c r="W139" s="26" t="str">
        <f>IF(ISNUMBER('Panel Spreadsheet'!W77),'Average Interest by Type'!$C139,"")</f>
        <v/>
      </c>
      <c r="X139" s="26" t="str">
        <f>IF(ISNUMBER('Panel Spreadsheet'!X77),'Average Interest by Type'!$C139,"")</f>
        <v/>
      </c>
      <c r="Y139" s="26" t="str">
        <f>IF(ISNUMBER('Panel Spreadsheet'!Y77),'Average Interest by Type'!$C139,"")</f>
        <v/>
      </c>
      <c r="Z139" s="26" t="str">
        <f>IF(ISNUMBER('Panel Spreadsheet'!Z77),'Average Interest by Type'!$C139,"")</f>
        <v/>
      </c>
      <c r="AA139" s="26" t="str">
        <f>IF(ISNUMBER('Panel Spreadsheet'!AA77),'Average Interest by Type'!$C139,"")</f>
        <v/>
      </c>
      <c r="AB139" s="26" t="str">
        <f>IF(ISNUMBER('Panel Spreadsheet'!AB77),'Average Interest by Type'!$C139,"")</f>
        <v/>
      </c>
      <c r="AC139" s="26" t="str">
        <f>IF(ISNUMBER('Panel Spreadsheet'!AC77),'Average Interest by Type'!$C139,"")</f>
        <v/>
      </c>
      <c r="AD139" s="26" t="str">
        <f>IF(ISNUMBER('Panel Spreadsheet'!AD77),'Average Interest by Type'!$C139,"")</f>
        <v/>
      </c>
      <c r="AE139" s="26" t="str">
        <f>IF(ISNUMBER('Panel Spreadsheet'!AE77),'Average Interest by Type'!$C139,"")</f>
        <v/>
      </c>
      <c r="AF139" s="26" t="str">
        <f>IF(ISNUMBER('Panel Spreadsheet'!AF77),'Average Interest by Type'!$C139,"")</f>
        <v/>
      </c>
      <c r="AG139" s="26" t="str">
        <f>IF(ISNUMBER('Panel Spreadsheet'!AG77),'Average Interest by Type'!$C139,"")</f>
        <v/>
      </c>
      <c r="AH139" s="26" t="str">
        <f>IF(ISNUMBER('Panel Spreadsheet'!AH77),'Average Interest by Type'!$C139,"")</f>
        <v/>
      </c>
      <c r="AI139" s="26" t="str">
        <f>IF(ISNUMBER('Panel Spreadsheet'!AI77),'Average Interest by Type'!$C139,"")</f>
        <v/>
      </c>
      <c r="AJ139" s="26" t="str">
        <f>IF(ISNUMBER('Panel Spreadsheet'!AJ77),'Average Interest by Type'!$C139,"")</f>
        <v/>
      </c>
      <c r="AK139" s="26" t="str">
        <f>IF(ISNUMBER('Panel Spreadsheet'!AK77),'Average Interest by Type'!$C139,"")</f>
        <v/>
      </c>
      <c r="AL139" s="26" t="str">
        <f>IF(ISNUMBER('Panel Spreadsheet'!AL77),'Average Interest by Type'!$C139,"")</f>
        <v/>
      </c>
      <c r="AM139" s="26" t="str">
        <f>IF(ISNUMBER('Panel Spreadsheet'!AM77),'Average Interest by Type'!$C139,"")</f>
        <v/>
      </c>
      <c r="AN139" s="26" t="str">
        <f>IF(ISNUMBER('Panel Spreadsheet'!AN77),'Average Interest by Type'!$C139,"")</f>
        <v/>
      </c>
      <c r="AO139" s="26" t="str">
        <f>IF(ISNUMBER('Panel Spreadsheet'!AO77),'Average Interest by Type'!$C139,"")</f>
        <v/>
      </c>
      <c r="AP139" s="26" t="str">
        <f>IF(ISNUMBER('Panel Spreadsheet'!AP77),'Average Interest by Type'!$C139,"")</f>
        <v/>
      </c>
      <c r="AQ139" s="26" t="str">
        <f>IF(ISNUMBER('Panel Spreadsheet'!AQ77),'Average Interest by Type'!$C139,"")</f>
        <v/>
      </c>
      <c r="AR139" s="26" t="str">
        <f>IF(ISNUMBER('Panel Spreadsheet'!AR77),'Average Interest by Type'!$C139,"")</f>
        <v/>
      </c>
      <c r="AS139" s="26" t="str">
        <f>IF(ISNUMBER('Panel Spreadsheet'!AS77),'Average Interest by Type'!$C139,"")</f>
        <v/>
      </c>
      <c r="AT139" s="26">
        <f>IF(ISNUMBER('Panel Spreadsheet'!AT77),'Average Interest by Type'!$C139,"")</f>
        <v>3</v>
      </c>
      <c r="AU139" s="26">
        <f>IF(ISNUMBER('Panel Spreadsheet'!AU77),'Average Interest by Type'!$C139,"")</f>
        <v>3</v>
      </c>
      <c r="AV139" s="26" t="str">
        <f>IF(ISNUMBER('Panel Spreadsheet'!AV77),'Average Interest by Type'!$C139,"")</f>
        <v/>
      </c>
      <c r="AW139" s="26" t="str">
        <f>IF(ISNUMBER('Panel Spreadsheet'!AW77),'Average Interest by Type'!$C139,"")</f>
        <v/>
      </c>
      <c r="AX139" s="26">
        <f>IF(ISNUMBER('Panel Spreadsheet'!AX77),'Average Interest by Type'!$C139,"")</f>
        <v>3</v>
      </c>
      <c r="AY139" s="26">
        <f>IF(ISNUMBER('Panel Spreadsheet'!AY77),'Average Interest by Type'!$C139,"")</f>
        <v>3</v>
      </c>
      <c r="AZ139" s="26" t="str">
        <f>IF(ISNUMBER('Panel Spreadsheet'!AZ77),'Average Interest by Type'!$C139,"")</f>
        <v/>
      </c>
      <c r="BA139" s="26" t="str">
        <f>IF(ISNUMBER('Panel Spreadsheet'!BA77),'Average Interest by Type'!$C139,"")</f>
        <v/>
      </c>
      <c r="BB139" s="26" t="str">
        <f>IF(ISNUMBER('Panel Spreadsheet'!BB77),'Average Interest by Type'!$C139,"")</f>
        <v/>
      </c>
      <c r="BC139" s="26" t="str">
        <f>IF(ISNUMBER('Panel Spreadsheet'!BC77),'Average Interest by Type'!$C139,"")</f>
        <v/>
      </c>
      <c r="BD139" s="26" t="str">
        <f>IF(ISNUMBER('Panel Spreadsheet'!BD77),'Average Interest by Type'!$C139,"")</f>
        <v/>
      </c>
      <c r="BE139" s="26" t="str">
        <f>IF(ISNUMBER('Panel Spreadsheet'!BE77),'Average Interest by Type'!$C139,"")</f>
        <v/>
      </c>
      <c r="BF139" s="26" t="str">
        <f>IF(ISNUMBER('Panel Spreadsheet'!BF77),'Average Interest by Type'!$C139,"")</f>
        <v/>
      </c>
      <c r="BG139" s="26" t="str">
        <f>IF(ISNUMBER('Panel Spreadsheet'!BG77),'Average Interest by Type'!$C139,"")</f>
        <v/>
      </c>
      <c r="BH139" s="26" t="str">
        <f>IF(ISNUMBER('Panel Spreadsheet'!BH77),'Average Interest by Type'!$C139,"")</f>
        <v/>
      </c>
      <c r="BI139" s="26" t="str">
        <f>IF(ISNUMBER('Panel Spreadsheet'!BI77),'Average Interest by Type'!$C139,"")</f>
        <v/>
      </c>
      <c r="BJ139" s="26" t="str">
        <f>IF(ISNUMBER('Panel Spreadsheet'!BJ77),'Average Interest by Type'!$C139,"")</f>
        <v/>
      </c>
      <c r="BK139" s="26" t="str">
        <f>IF(ISNUMBER('Panel Spreadsheet'!BK77),'Average Interest by Type'!$C139,"")</f>
        <v/>
      </c>
      <c r="BL139" s="26" t="str">
        <f>IF(ISNUMBER('Panel Spreadsheet'!BL77),'Average Interest by Type'!$C139,"")</f>
        <v/>
      </c>
      <c r="BM139" s="26" t="str">
        <f>IF(ISNUMBER('Panel Spreadsheet'!BM77),'Average Interest by Type'!$C139,"")</f>
        <v/>
      </c>
    </row>
    <row r="140" spans="1:65" x14ac:dyDescent="0.35">
      <c r="A140" s="51" t="s">
        <v>59</v>
      </c>
      <c r="B140" s="49" t="s">
        <v>128</v>
      </c>
      <c r="C140" s="27">
        <v>3</v>
      </c>
      <c r="D140" s="22">
        <v>1962</v>
      </c>
      <c r="E140" s="26">
        <v>1963</v>
      </c>
      <c r="F140" s="26" t="str">
        <f>IF(ISNUMBER('Panel Spreadsheet'!F78),'Average Interest by Type'!$C140,"")</f>
        <v/>
      </c>
      <c r="G140" s="26" t="str">
        <f>IF(ISNUMBER('Panel Spreadsheet'!G78),'Average Interest by Type'!$C140,"")</f>
        <v/>
      </c>
      <c r="H140" s="26" t="str">
        <f>IF(ISNUMBER('Panel Spreadsheet'!H78),'Average Interest by Type'!$C140,"")</f>
        <v/>
      </c>
      <c r="I140" s="26" t="str">
        <f>IF(ISNUMBER('Panel Spreadsheet'!I78),'Average Interest by Type'!$C140,"")</f>
        <v/>
      </c>
      <c r="J140" s="26" t="str">
        <f>IF(ISNUMBER('Panel Spreadsheet'!J78),'Average Interest by Type'!$C140,"")</f>
        <v/>
      </c>
      <c r="K140" s="26" t="str">
        <f>IF(ISNUMBER('Panel Spreadsheet'!K78),'Average Interest by Type'!$C140,"")</f>
        <v/>
      </c>
      <c r="L140" s="26" t="str">
        <f>IF(ISNUMBER('Panel Spreadsheet'!L78),'Average Interest by Type'!$C140,"")</f>
        <v/>
      </c>
      <c r="M140" s="26" t="str">
        <f>IF(ISNUMBER('Panel Spreadsheet'!M78),'Average Interest by Type'!$C140,"")</f>
        <v/>
      </c>
      <c r="N140" s="26" t="str">
        <f>IF(ISNUMBER('Panel Spreadsheet'!N78),'Average Interest by Type'!$C140,"")</f>
        <v/>
      </c>
      <c r="O140" s="26" t="str">
        <f>IF(ISNUMBER('Panel Spreadsheet'!O78),'Average Interest by Type'!$C140,"")</f>
        <v/>
      </c>
      <c r="P140" s="26" t="str">
        <f>IF(ISNUMBER('Panel Spreadsheet'!P78),'Average Interest by Type'!$C140,"")</f>
        <v/>
      </c>
      <c r="Q140" s="26" t="str">
        <f>IF(ISNUMBER('Panel Spreadsheet'!Q78),'Average Interest by Type'!$C140,"")</f>
        <v/>
      </c>
      <c r="R140" s="26" t="str">
        <f>IF(ISNUMBER('Panel Spreadsheet'!R78),'Average Interest by Type'!$C140,"")</f>
        <v/>
      </c>
      <c r="S140" s="26" t="str">
        <f>IF(ISNUMBER('Panel Spreadsheet'!S78),'Average Interest by Type'!$C140,"")</f>
        <v/>
      </c>
      <c r="T140" s="26" t="str">
        <f>IF(ISNUMBER('Panel Spreadsheet'!T78),'Average Interest by Type'!$C140,"")</f>
        <v/>
      </c>
      <c r="U140" s="26" t="str">
        <f>IF(ISNUMBER('Panel Spreadsheet'!U78),'Average Interest by Type'!$C140,"")</f>
        <v/>
      </c>
      <c r="V140" s="26" t="str">
        <f>IF(ISNUMBER('Panel Spreadsheet'!V78),'Average Interest by Type'!$C140,"")</f>
        <v/>
      </c>
      <c r="W140" s="26" t="str">
        <f>IF(ISNUMBER('Panel Spreadsheet'!W78),'Average Interest by Type'!$C140,"")</f>
        <v/>
      </c>
      <c r="X140" s="26" t="str">
        <f>IF(ISNUMBER('Panel Spreadsheet'!X78),'Average Interest by Type'!$C140,"")</f>
        <v/>
      </c>
      <c r="Y140" s="26" t="str">
        <f>IF(ISNUMBER('Panel Spreadsheet'!Y78),'Average Interest by Type'!$C140,"")</f>
        <v/>
      </c>
      <c r="Z140" s="26" t="str">
        <f>IF(ISNUMBER('Panel Spreadsheet'!Z78),'Average Interest by Type'!$C140,"")</f>
        <v/>
      </c>
      <c r="AA140" s="26" t="str">
        <f>IF(ISNUMBER('Panel Spreadsheet'!AA78),'Average Interest by Type'!$C140,"")</f>
        <v/>
      </c>
      <c r="AB140" s="26" t="str">
        <f>IF(ISNUMBER('Panel Spreadsheet'!AB78),'Average Interest by Type'!$C140,"")</f>
        <v/>
      </c>
      <c r="AC140" s="26" t="str">
        <f>IF(ISNUMBER('Panel Spreadsheet'!AC78),'Average Interest by Type'!$C140,"")</f>
        <v/>
      </c>
      <c r="AD140" s="26" t="str">
        <f>IF(ISNUMBER('Panel Spreadsheet'!AD78),'Average Interest by Type'!$C140,"")</f>
        <v/>
      </c>
      <c r="AE140" s="26" t="str">
        <f>IF(ISNUMBER('Panel Spreadsheet'!AE78),'Average Interest by Type'!$C140,"")</f>
        <v/>
      </c>
      <c r="AF140" s="26" t="str">
        <f>IF(ISNUMBER('Panel Spreadsheet'!AF78),'Average Interest by Type'!$C140,"")</f>
        <v/>
      </c>
      <c r="AG140" s="26" t="str">
        <f>IF(ISNUMBER('Panel Spreadsheet'!AG78),'Average Interest by Type'!$C140,"")</f>
        <v/>
      </c>
      <c r="AH140" s="26" t="str">
        <f>IF(ISNUMBER('Panel Spreadsheet'!AH78),'Average Interest by Type'!$C140,"")</f>
        <v/>
      </c>
      <c r="AI140" s="26" t="str">
        <f>IF(ISNUMBER('Panel Spreadsheet'!AI78),'Average Interest by Type'!$C140,"")</f>
        <v/>
      </c>
      <c r="AJ140" s="26" t="str">
        <f>IF(ISNUMBER('Panel Spreadsheet'!AJ78),'Average Interest by Type'!$C140,"")</f>
        <v/>
      </c>
      <c r="AK140" s="26" t="str">
        <f>IF(ISNUMBER('Panel Spreadsheet'!AK78),'Average Interest by Type'!$C140,"")</f>
        <v/>
      </c>
      <c r="AL140" s="26" t="str">
        <f>IF(ISNUMBER('Panel Spreadsheet'!AL78),'Average Interest by Type'!$C140,"")</f>
        <v/>
      </c>
      <c r="AM140" s="26" t="str">
        <f>IF(ISNUMBER('Panel Spreadsheet'!AM78),'Average Interest by Type'!$C140,"")</f>
        <v/>
      </c>
      <c r="AN140" s="26" t="str">
        <f>IF(ISNUMBER('Panel Spreadsheet'!AN78),'Average Interest by Type'!$C140,"")</f>
        <v/>
      </c>
      <c r="AO140" s="26" t="str">
        <f>IF(ISNUMBER('Panel Spreadsheet'!AO78),'Average Interest by Type'!$C140,"")</f>
        <v/>
      </c>
      <c r="AP140" s="26" t="str">
        <f>IF(ISNUMBER('Panel Spreadsheet'!AP78),'Average Interest by Type'!$C140,"")</f>
        <v/>
      </c>
      <c r="AQ140" s="26" t="str">
        <f>IF(ISNUMBER('Panel Spreadsheet'!AQ78),'Average Interest by Type'!$C140,"")</f>
        <v/>
      </c>
      <c r="AR140" s="26" t="str">
        <f>IF(ISNUMBER('Panel Spreadsheet'!AR78),'Average Interest by Type'!$C140,"")</f>
        <v/>
      </c>
      <c r="AS140" s="26" t="str">
        <f>IF(ISNUMBER('Panel Spreadsheet'!AS78),'Average Interest by Type'!$C140,"")</f>
        <v/>
      </c>
      <c r="AT140" s="26">
        <f>IF(ISNUMBER('Panel Spreadsheet'!AT78),'Average Interest by Type'!$C140,"")</f>
        <v>3</v>
      </c>
      <c r="AU140" s="26">
        <f>IF(ISNUMBER('Panel Spreadsheet'!AU78),'Average Interest by Type'!$C140,"")</f>
        <v>3</v>
      </c>
      <c r="AV140" s="26" t="str">
        <f>IF(ISNUMBER('Panel Spreadsheet'!AV78),'Average Interest by Type'!$C140,"")</f>
        <v/>
      </c>
      <c r="AW140" s="26" t="str">
        <f>IF(ISNUMBER('Panel Spreadsheet'!AW78),'Average Interest by Type'!$C140,"")</f>
        <v/>
      </c>
      <c r="AX140" s="26" t="str">
        <f>IF(ISNUMBER('Panel Spreadsheet'!AX78),'Average Interest by Type'!$C140,"")</f>
        <v/>
      </c>
      <c r="AY140" s="26">
        <f>IF(ISNUMBER('Panel Spreadsheet'!AY78),'Average Interest by Type'!$C140,"")</f>
        <v>3</v>
      </c>
      <c r="AZ140" s="26">
        <f>IF(ISNUMBER('Panel Spreadsheet'!AZ78),'Average Interest by Type'!$C140,"")</f>
        <v>3</v>
      </c>
      <c r="BA140" s="26">
        <f>IF(ISNUMBER('Panel Spreadsheet'!BA78),'Average Interest by Type'!$C140,"")</f>
        <v>3</v>
      </c>
      <c r="BB140" s="26">
        <f>IF(ISNUMBER('Panel Spreadsheet'!BB78),'Average Interest by Type'!$C140,"")</f>
        <v>3</v>
      </c>
      <c r="BC140" s="26" t="str">
        <f>IF(ISNUMBER('Panel Spreadsheet'!BC78),'Average Interest by Type'!$C140,"")</f>
        <v/>
      </c>
      <c r="BD140" s="26" t="str">
        <f>IF(ISNUMBER('Panel Spreadsheet'!BD78),'Average Interest by Type'!$C140,"")</f>
        <v/>
      </c>
      <c r="BE140" s="26" t="str">
        <f>IF(ISNUMBER('Panel Spreadsheet'!BE78),'Average Interest by Type'!$C140,"")</f>
        <v/>
      </c>
      <c r="BF140" s="26" t="str">
        <f>IF(ISNUMBER('Panel Spreadsheet'!BF78),'Average Interest by Type'!$C140,"")</f>
        <v/>
      </c>
      <c r="BG140" s="26" t="str">
        <f>IF(ISNUMBER('Panel Spreadsheet'!BG78),'Average Interest by Type'!$C140,"")</f>
        <v/>
      </c>
      <c r="BH140" s="26" t="str">
        <f>IF(ISNUMBER('Panel Spreadsheet'!BH78),'Average Interest by Type'!$C140,"")</f>
        <v/>
      </c>
      <c r="BI140" s="26" t="str">
        <f>IF(ISNUMBER('Panel Spreadsheet'!BI78),'Average Interest by Type'!$C140,"")</f>
        <v/>
      </c>
      <c r="BJ140" s="26" t="str">
        <f>IF(ISNUMBER('Panel Spreadsheet'!BJ78),'Average Interest by Type'!$C140,"")</f>
        <v/>
      </c>
      <c r="BK140" s="26" t="str">
        <f>IF(ISNUMBER('Panel Spreadsheet'!BK78),'Average Interest by Type'!$C140,"")</f>
        <v/>
      </c>
      <c r="BL140" s="26" t="str">
        <f>IF(ISNUMBER('Panel Spreadsheet'!BL78),'Average Interest by Type'!$C140,"")</f>
        <v/>
      </c>
      <c r="BM140" s="26" t="str">
        <f>IF(ISNUMBER('Panel Spreadsheet'!BM78),'Average Interest by Type'!$C140,"")</f>
        <v/>
      </c>
    </row>
    <row r="141" spans="1:65" x14ac:dyDescent="0.35">
      <c r="A141" s="49" t="s">
        <v>39</v>
      </c>
      <c r="B141" s="49" t="s">
        <v>128</v>
      </c>
      <c r="C141" s="27">
        <v>3</v>
      </c>
      <c r="D141" s="22">
        <v>1966</v>
      </c>
      <c r="E141" s="22">
        <v>1968</v>
      </c>
      <c r="F141" s="26" t="str">
        <f>IF(ISNUMBER('Panel Spreadsheet'!F79),'Average Interest by Type'!$C141,"")</f>
        <v/>
      </c>
      <c r="G141" s="26" t="str">
        <f>IF(ISNUMBER('Panel Spreadsheet'!G79),'Average Interest by Type'!$C141,"")</f>
        <v/>
      </c>
      <c r="H141" s="26" t="str">
        <f>IF(ISNUMBER('Panel Spreadsheet'!H79),'Average Interest by Type'!$C141,"")</f>
        <v/>
      </c>
      <c r="I141" s="26" t="str">
        <f>IF(ISNUMBER('Panel Spreadsheet'!I79),'Average Interest by Type'!$C141,"")</f>
        <v/>
      </c>
      <c r="J141" s="26" t="str">
        <f>IF(ISNUMBER('Panel Spreadsheet'!J79),'Average Interest by Type'!$C141,"")</f>
        <v/>
      </c>
      <c r="K141" s="26" t="str">
        <f>IF(ISNUMBER('Panel Spreadsheet'!K79),'Average Interest by Type'!$C141,"")</f>
        <v/>
      </c>
      <c r="L141" s="26" t="str">
        <f>IF(ISNUMBER('Panel Spreadsheet'!L79),'Average Interest by Type'!$C141,"")</f>
        <v/>
      </c>
      <c r="M141" s="26" t="str">
        <f>IF(ISNUMBER('Panel Spreadsheet'!M79),'Average Interest by Type'!$C141,"")</f>
        <v/>
      </c>
      <c r="N141" s="26" t="str">
        <f>IF(ISNUMBER('Panel Spreadsheet'!N79),'Average Interest by Type'!$C141,"")</f>
        <v/>
      </c>
      <c r="O141" s="26" t="str">
        <f>IF(ISNUMBER('Panel Spreadsheet'!O79),'Average Interest by Type'!$C141,"")</f>
        <v/>
      </c>
      <c r="P141" s="26" t="str">
        <f>IF(ISNUMBER('Panel Spreadsheet'!P79),'Average Interest by Type'!$C141,"")</f>
        <v/>
      </c>
      <c r="Q141" s="26" t="str">
        <f>IF(ISNUMBER('Panel Spreadsheet'!Q79),'Average Interest by Type'!$C141,"")</f>
        <v/>
      </c>
      <c r="R141" s="26" t="str">
        <f>IF(ISNUMBER('Panel Spreadsheet'!R79),'Average Interest by Type'!$C141,"")</f>
        <v/>
      </c>
      <c r="S141" s="26" t="str">
        <f>IF(ISNUMBER('Panel Spreadsheet'!S79),'Average Interest by Type'!$C141,"")</f>
        <v/>
      </c>
      <c r="T141" s="26" t="str">
        <f>IF(ISNUMBER('Panel Spreadsheet'!T79),'Average Interest by Type'!$C141,"")</f>
        <v/>
      </c>
      <c r="U141" s="26" t="str">
        <f>IF(ISNUMBER('Panel Spreadsheet'!U79),'Average Interest by Type'!$C141,"")</f>
        <v/>
      </c>
      <c r="V141" s="26" t="str">
        <f>IF(ISNUMBER('Panel Spreadsheet'!V79),'Average Interest by Type'!$C141,"")</f>
        <v/>
      </c>
      <c r="W141" s="26" t="str">
        <f>IF(ISNUMBER('Panel Spreadsheet'!W79),'Average Interest by Type'!$C141,"")</f>
        <v/>
      </c>
      <c r="X141" s="26" t="str">
        <f>IF(ISNUMBER('Panel Spreadsheet'!X79),'Average Interest by Type'!$C141,"")</f>
        <v/>
      </c>
      <c r="Y141" s="26" t="str">
        <f>IF(ISNUMBER('Panel Spreadsheet'!Y79),'Average Interest by Type'!$C141,"")</f>
        <v/>
      </c>
      <c r="Z141" s="26" t="str">
        <f>IF(ISNUMBER('Panel Spreadsheet'!Z79),'Average Interest by Type'!$C141,"")</f>
        <v/>
      </c>
      <c r="AA141" s="26" t="str">
        <f>IF(ISNUMBER('Panel Spreadsheet'!AA79),'Average Interest by Type'!$C141,"")</f>
        <v/>
      </c>
      <c r="AB141" s="26" t="str">
        <f>IF(ISNUMBER('Panel Spreadsheet'!AB79),'Average Interest by Type'!$C141,"")</f>
        <v/>
      </c>
      <c r="AC141" s="26" t="str">
        <f>IF(ISNUMBER('Panel Spreadsheet'!AC79),'Average Interest by Type'!$C141,"")</f>
        <v/>
      </c>
      <c r="AD141" s="26" t="str">
        <f>IF(ISNUMBER('Panel Spreadsheet'!AD79),'Average Interest by Type'!$C141,"")</f>
        <v/>
      </c>
      <c r="AE141" s="26" t="str">
        <f>IF(ISNUMBER('Panel Spreadsheet'!AE79),'Average Interest by Type'!$C141,"")</f>
        <v/>
      </c>
      <c r="AF141" s="26" t="str">
        <f>IF(ISNUMBER('Panel Spreadsheet'!AF79),'Average Interest by Type'!$C141,"")</f>
        <v/>
      </c>
      <c r="AG141" s="26" t="str">
        <f>IF(ISNUMBER('Panel Spreadsheet'!AG79),'Average Interest by Type'!$C141,"")</f>
        <v/>
      </c>
      <c r="AH141" s="26" t="str">
        <f>IF(ISNUMBER('Panel Spreadsheet'!AH79),'Average Interest by Type'!$C141,"")</f>
        <v/>
      </c>
      <c r="AI141" s="26" t="str">
        <f>IF(ISNUMBER('Panel Spreadsheet'!AI79),'Average Interest by Type'!$C141,"")</f>
        <v/>
      </c>
      <c r="AJ141" s="26" t="str">
        <f>IF(ISNUMBER('Panel Spreadsheet'!AJ79),'Average Interest by Type'!$C141,"")</f>
        <v/>
      </c>
      <c r="AK141" s="26" t="str">
        <f>IF(ISNUMBER('Panel Spreadsheet'!AK79),'Average Interest by Type'!$C141,"")</f>
        <v/>
      </c>
      <c r="AL141" s="26" t="str">
        <f>IF(ISNUMBER('Panel Spreadsheet'!AL79),'Average Interest by Type'!$C141,"")</f>
        <v/>
      </c>
      <c r="AM141" s="26" t="str">
        <f>IF(ISNUMBER('Panel Spreadsheet'!AM79),'Average Interest by Type'!$C141,"")</f>
        <v/>
      </c>
      <c r="AN141" s="26" t="str">
        <f>IF(ISNUMBER('Panel Spreadsheet'!AN79),'Average Interest by Type'!$C141,"")</f>
        <v/>
      </c>
      <c r="AO141" s="26" t="str">
        <f>IF(ISNUMBER('Panel Spreadsheet'!AO79),'Average Interest by Type'!$C141,"")</f>
        <v/>
      </c>
      <c r="AP141" s="26" t="str">
        <f>IF(ISNUMBER('Panel Spreadsheet'!AP79),'Average Interest by Type'!$C141,"")</f>
        <v/>
      </c>
      <c r="AQ141" s="26" t="str">
        <f>IF(ISNUMBER('Panel Spreadsheet'!AQ79),'Average Interest by Type'!$C141,"")</f>
        <v/>
      </c>
      <c r="AR141" s="26">
        <f>IF(ISNUMBER('Panel Spreadsheet'!AR79),'Average Interest by Type'!$C141,"")</f>
        <v>3</v>
      </c>
      <c r="AS141" s="26">
        <f>IF(ISNUMBER('Panel Spreadsheet'!AS79),'Average Interest by Type'!$C141,"")</f>
        <v>3</v>
      </c>
      <c r="AT141" s="26" t="str">
        <f>IF(ISNUMBER('Panel Spreadsheet'!AT79),'Average Interest by Type'!$C141,"")</f>
        <v/>
      </c>
      <c r="AU141" s="26" t="str">
        <f>IF(ISNUMBER('Panel Spreadsheet'!AU79),'Average Interest by Type'!$C141,"")</f>
        <v/>
      </c>
      <c r="AV141" s="26" t="str">
        <f>IF(ISNUMBER('Panel Spreadsheet'!AV79),'Average Interest by Type'!$C141,"")</f>
        <v/>
      </c>
      <c r="AW141" s="26" t="str">
        <f>IF(ISNUMBER('Panel Spreadsheet'!AW79),'Average Interest by Type'!$C141,"")</f>
        <v/>
      </c>
      <c r="AX141" s="26" t="str">
        <f>IF(ISNUMBER('Panel Spreadsheet'!AX79),'Average Interest by Type'!$C141,"")</f>
        <v/>
      </c>
      <c r="AY141" s="26" t="str">
        <f>IF(ISNUMBER('Panel Spreadsheet'!AY79),'Average Interest by Type'!$C141,"")</f>
        <v/>
      </c>
      <c r="AZ141" s="26" t="str">
        <f>IF(ISNUMBER('Panel Spreadsheet'!AZ79),'Average Interest by Type'!$C141,"")</f>
        <v/>
      </c>
      <c r="BA141" s="26" t="str">
        <f>IF(ISNUMBER('Panel Spreadsheet'!BA79),'Average Interest by Type'!$C141,"")</f>
        <v/>
      </c>
      <c r="BB141" s="26" t="str">
        <f>IF(ISNUMBER('Panel Spreadsheet'!BB79),'Average Interest by Type'!$C141,"")</f>
        <v/>
      </c>
      <c r="BC141" s="26" t="str">
        <f>IF(ISNUMBER('Panel Spreadsheet'!BC79),'Average Interest by Type'!$C141,"")</f>
        <v/>
      </c>
      <c r="BD141" s="26" t="str">
        <f>IF(ISNUMBER('Panel Spreadsheet'!BD79),'Average Interest by Type'!$C141,"")</f>
        <v/>
      </c>
      <c r="BE141" s="26" t="str">
        <f>IF(ISNUMBER('Panel Spreadsheet'!BE79),'Average Interest by Type'!$C141,"")</f>
        <v/>
      </c>
      <c r="BF141" s="26" t="str">
        <f>IF(ISNUMBER('Panel Spreadsheet'!BF79),'Average Interest by Type'!$C141,"")</f>
        <v/>
      </c>
      <c r="BG141" s="26" t="str">
        <f>IF(ISNUMBER('Panel Spreadsheet'!BG79),'Average Interest by Type'!$C141,"")</f>
        <v/>
      </c>
      <c r="BH141" s="26" t="str">
        <f>IF(ISNUMBER('Panel Spreadsheet'!BH79),'Average Interest by Type'!$C141,"")</f>
        <v/>
      </c>
      <c r="BI141" s="26" t="str">
        <f>IF(ISNUMBER('Panel Spreadsheet'!BI79),'Average Interest by Type'!$C141,"")</f>
        <v/>
      </c>
      <c r="BJ141" s="26" t="str">
        <f>IF(ISNUMBER('Panel Spreadsheet'!BJ79),'Average Interest by Type'!$C141,"")</f>
        <v/>
      </c>
      <c r="BK141" s="26" t="str">
        <f>IF(ISNUMBER('Panel Spreadsheet'!BK79),'Average Interest by Type'!$C141,"")</f>
        <v/>
      </c>
      <c r="BL141" s="26" t="str">
        <f>IF(ISNUMBER('Panel Spreadsheet'!BL79),'Average Interest by Type'!$C141,"")</f>
        <v/>
      </c>
      <c r="BM141" s="26" t="str">
        <f>IF(ISNUMBER('Panel Spreadsheet'!BM79),'Average Interest by Type'!$C141,"")</f>
        <v/>
      </c>
    </row>
    <row r="142" spans="1:65" x14ac:dyDescent="0.35">
      <c r="A142" s="51" t="s">
        <v>39</v>
      </c>
      <c r="B142" s="49" t="s">
        <v>128</v>
      </c>
      <c r="C142" s="27">
        <v>3</v>
      </c>
      <c r="D142" s="22">
        <v>1959</v>
      </c>
      <c r="E142" s="22">
        <v>1969</v>
      </c>
      <c r="F142" s="26" t="str">
        <f>IF(ISNUMBER('Panel Spreadsheet'!F80),'Average Interest by Type'!$C142,"")</f>
        <v/>
      </c>
      <c r="G142" s="26" t="str">
        <f>IF(ISNUMBER('Panel Spreadsheet'!G80),'Average Interest by Type'!$C142,"")</f>
        <v/>
      </c>
      <c r="H142" s="26" t="str">
        <f>IF(ISNUMBER('Panel Spreadsheet'!H80),'Average Interest by Type'!$C142,"")</f>
        <v/>
      </c>
      <c r="I142" s="26" t="str">
        <f>IF(ISNUMBER('Panel Spreadsheet'!I80),'Average Interest by Type'!$C142,"")</f>
        <v/>
      </c>
      <c r="J142" s="26" t="str">
        <f>IF(ISNUMBER('Panel Spreadsheet'!J80),'Average Interest by Type'!$C142,"")</f>
        <v/>
      </c>
      <c r="K142" s="26" t="str">
        <f>IF(ISNUMBER('Panel Spreadsheet'!K80),'Average Interest by Type'!$C142,"")</f>
        <v/>
      </c>
      <c r="L142" s="26" t="str">
        <f>IF(ISNUMBER('Panel Spreadsheet'!L80),'Average Interest by Type'!$C142,"")</f>
        <v/>
      </c>
      <c r="M142" s="26" t="str">
        <f>IF(ISNUMBER('Panel Spreadsheet'!M80),'Average Interest by Type'!$C142,"")</f>
        <v/>
      </c>
      <c r="N142" s="26" t="str">
        <f>IF(ISNUMBER('Panel Spreadsheet'!N80),'Average Interest by Type'!$C142,"")</f>
        <v/>
      </c>
      <c r="O142" s="26" t="str">
        <f>IF(ISNUMBER('Panel Spreadsheet'!O80),'Average Interest by Type'!$C142,"")</f>
        <v/>
      </c>
      <c r="P142" s="26" t="str">
        <f>IF(ISNUMBER('Panel Spreadsheet'!P80),'Average Interest by Type'!$C142,"")</f>
        <v/>
      </c>
      <c r="Q142" s="26" t="str">
        <f>IF(ISNUMBER('Panel Spreadsheet'!Q80),'Average Interest by Type'!$C142,"")</f>
        <v/>
      </c>
      <c r="R142" s="26" t="str">
        <f>IF(ISNUMBER('Panel Spreadsheet'!R80),'Average Interest by Type'!$C142,"")</f>
        <v/>
      </c>
      <c r="S142" s="26" t="str">
        <f>IF(ISNUMBER('Panel Spreadsheet'!S80),'Average Interest by Type'!$C142,"")</f>
        <v/>
      </c>
      <c r="T142" s="26" t="str">
        <f>IF(ISNUMBER('Panel Spreadsheet'!T80),'Average Interest by Type'!$C142,"")</f>
        <v/>
      </c>
      <c r="U142" s="26" t="str">
        <f>IF(ISNUMBER('Panel Spreadsheet'!U80),'Average Interest by Type'!$C142,"")</f>
        <v/>
      </c>
      <c r="V142" s="26" t="str">
        <f>IF(ISNUMBER('Panel Spreadsheet'!V80),'Average Interest by Type'!$C142,"")</f>
        <v/>
      </c>
      <c r="W142" s="26" t="str">
        <f>IF(ISNUMBER('Panel Spreadsheet'!W80),'Average Interest by Type'!$C142,"")</f>
        <v/>
      </c>
      <c r="X142" s="26" t="str">
        <f>IF(ISNUMBER('Panel Spreadsheet'!X80),'Average Interest by Type'!$C142,"")</f>
        <v/>
      </c>
      <c r="Y142" s="26" t="str">
        <f>IF(ISNUMBER('Panel Spreadsheet'!Y80),'Average Interest by Type'!$C142,"")</f>
        <v/>
      </c>
      <c r="Z142" s="26" t="str">
        <f>IF(ISNUMBER('Panel Spreadsheet'!Z80),'Average Interest by Type'!$C142,"")</f>
        <v/>
      </c>
      <c r="AA142" s="26">
        <f>IF(ISNUMBER('Panel Spreadsheet'!AA80),'Average Interest by Type'!$C142,"")</f>
        <v>3</v>
      </c>
      <c r="AB142" s="26">
        <f>IF(ISNUMBER('Panel Spreadsheet'!AB80),'Average Interest by Type'!$C142,"")</f>
        <v>3</v>
      </c>
      <c r="AC142" s="26">
        <f>IF(ISNUMBER('Panel Spreadsheet'!AC80),'Average Interest by Type'!$C142,"")</f>
        <v>3</v>
      </c>
      <c r="AD142" s="26">
        <f>IF(ISNUMBER('Panel Spreadsheet'!AD80),'Average Interest by Type'!$C142,"")</f>
        <v>3</v>
      </c>
      <c r="AE142" s="26">
        <f>IF(ISNUMBER('Panel Spreadsheet'!AE80),'Average Interest by Type'!$C142,"")</f>
        <v>3</v>
      </c>
      <c r="AF142" s="26">
        <f>IF(ISNUMBER('Panel Spreadsheet'!AF80),'Average Interest by Type'!$C142,"")</f>
        <v>3</v>
      </c>
      <c r="AG142" s="26">
        <f>IF(ISNUMBER('Panel Spreadsheet'!AG80),'Average Interest by Type'!$C142,"")</f>
        <v>3</v>
      </c>
      <c r="AH142" s="26">
        <f>IF(ISNUMBER('Panel Spreadsheet'!AH80),'Average Interest by Type'!$C142,"")</f>
        <v>3</v>
      </c>
      <c r="AI142" s="26">
        <f>IF(ISNUMBER('Panel Spreadsheet'!AI80),'Average Interest by Type'!$C142,"")</f>
        <v>3</v>
      </c>
      <c r="AJ142" s="26">
        <f>IF(ISNUMBER('Panel Spreadsheet'!AJ80),'Average Interest by Type'!$C142,"")</f>
        <v>3</v>
      </c>
      <c r="AK142" s="26">
        <f>IF(ISNUMBER('Panel Spreadsheet'!AK80),'Average Interest by Type'!$C142,"")</f>
        <v>3</v>
      </c>
      <c r="AL142" s="26">
        <f>IF(ISNUMBER('Panel Spreadsheet'!AL80),'Average Interest by Type'!$C142,"")</f>
        <v>3</v>
      </c>
      <c r="AM142" s="26">
        <f>IF(ISNUMBER('Panel Spreadsheet'!AM80),'Average Interest by Type'!$C142,"")</f>
        <v>3</v>
      </c>
      <c r="AN142" s="26">
        <f>IF(ISNUMBER('Panel Spreadsheet'!AN80),'Average Interest by Type'!$C142,"")</f>
        <v>3</v>
      </c>
      <c r="AO142" s="26">
        <f>IF(ISNUMBER('Panel Spreadsheet'!AO80),'Average Interest by Type'!$C142,"")</f>
        <v>3</v>
      </c>
      <c r="AP142" s="26">
        <f>IF(ISNUMBER('Panel Spreadsheet'!AP80),'Average Interest by Type'!$C142,"")</f>
        <v>3</v>
      </c>
      <c r="AQ142" s="26">
        <f>IF(ISNUMBER('Panel Spreadsheet'!AQ80),'Average Interest by Type'!$C142,"")</f>
        <v>3</v>
      </c>
      <c r="AR142" s="26">
        <f>IF(ISNUMBER('Panel Spreadsheet'!AR80),'Average Interest by Type'!$C142,"")</f>
        <v>3</v>
      </c>
      <c r="AS142" s="26">
        <f>IF(ISNUMBER('Panel Spreadsheet'!AS80),'Average Interest by Type'!$C142,"")</f>
        <v>3</v>
      </c>
      <c r="AT142" s="26">
        <f>IF(ISNUMBER('Panel Spreadsheet'!AT80),'Average Interest by Type'!$C142,"")</f>
        <v>3</v>
      </c>
      <c r="AU142" s="26">
        <f>IF(ISNUMBER('Panel Spreadsheet'!AU80),'Average Interest by Type'!$C142,"")</f>
        <v>3</v>
      </c>
      <c r="AV142" s="26">
        <f>IF(ISNUMBER('Panel Spreadsheet'!AV80),'Average Interest by Type'!$C142,"")</f>
        <v>3</v>
      </c>
      <c r="AW142" s="26">
        <f>IF(ISNUMBER('Panel Spreadsheet'!AW80),'Average Interest by Type'!$C142,"")</f>
        <v>3</v>
      </c>
      <c r="AX142" s="26">
        <f>IF(ISNUMBER('Panel Spreadsheet'!AX80),'Average Interest by Type'!$C142,"")</f>
        <v>3</v>
      </c>
      <c r="AY142" s="26">
        <f>IF(ISNUMBER('Panel Spreadsheet'!AY80),'Average Interest by Type'!$C142,"")</f>
        <v>3</v>
      </c>
      <c r="AZ142" s="26">
        <f>IF(ISNUMBER('Panel Spreadsheet'!AZ80),'Average Interest by Type'!$C142,"")</f>
        <v>3</v>
      </c>
      <c r="BA142" s="26">
        <f>IF(ISNUMBER('Panel Spreadsheet'!BA80),'Average Interest by Type'!$C142,"")</f>
        <v>3</v>
      </c>
      <c r="BB142" s="26">
        <f>IF(ISNUMBER('Panel Spreadsheet'!BB80),'Average Interest by Type'!$C142,"")</f>
        <v>3</v>
      </c>
      <c r="BC142" s="26">
        <f>IF(ISNUMBER('Panel Spreadsheet'!BC80),'Average Interest by Type'!$C142,"")</f>
        <v>3</v>
      </c>
      <c r="BD142" s="26" t="str">
        <f>IF(ISNUMBER('Panel Spreadsheet'!BD80),'Average Interest by Type'!$C142,"")</f>
        <v/>
      </c>
      <c r="BE142" s="26" t="str">
        <f>IF(ISNUMBER('Panel Spreadsheet'!BE80),'Average Interest by Type'!$C142,"")</f>
        <v/>
      </c>
      <c r="BF142" s="26" t="str">
        <f>IF(ISNUMBER('Panel Spreadsheet'!BF80),'Average Interest by Type'!$C142,"")</f>
        <v/>
      </c>
      <c r="BG142" s="26" t="str">
        <f>IF(ISNUMBER('Panel Spreadsheet'!BG80),'Average Interest by Type'!$C142,"")</f>
        <v/>
      </c>
      <c r="BH142" s="26" t="str">
        <f>IF(ISNUMBER('Panel Spreadsheet'!BH80),'Average Interest by Type'!$C142,"")</f>
        <v/>
      </c>
      <c r="BI142" s="26" t="str">
        <f>IF(ISNUMBER('Panel Spreadsheet'!BI80),'Average Interest by Type'!$C142,"")</f>
        <v/>
      </c>
      <c r="BJ142" s="26" t="str">
        <f>IF(ISNUMBER('Panel Spreadsheet'!BJ80),'Average Interest by Type'!$C142,"")</f>
        <v/>
      </c>
      <c r="BK142" s="26" t="str">
        <f>IF(ISNUMBER('Panel Spreadsheet'!BK80),'Average Interest by Type'!$C142,"")</f>
        <v/>
      </c>
      <c r="BL142" s="26" t="str">
        <f>IF(ISNUMBER('Panel Spreadsheet'!BL80),'Average Interest by Type'!$C142,"")</f>
        <v/>
      </c>
      <c r="BM142" s="26" t="str">
        <f>IF(ISNUMBER('Panel Spreadsheet'!BM80),'Average Interest by Type'!$C142,"")</f>
        <v/>
      </c>
    </row>
    <row r="143" spans="1:65" x14ac:dyDescent="0.35">
      <c r="A143" s="49" t="s">
        <v>30</v>
      </c>
      <c r="B143" s="49" t="s">
        <v>128</v>
      </c>
      <c r="C143" s="27">
        <v>3</v>
      </c>
      <c r="D143" s="26">
        <v>1966</v>
      </c>
      <c r="E143" s="26">
        <v>1968</v>
      </c>
      <c r="F143" s="26" t="str">
        <f>IF(ISNUMBER('Panel Spreadsheet'!F81),'Average Interest by Type'!$C143,"")</f>
        <v/>
      </c>
      <c r="G143" s="26" t="str">
        <f>IF(ISNUMBER('Panel Spreadsheet'!G81),'Average Interest by Type'!$C143,"")</f>
        <v/>
      </c>
      <c r="H143" s="26" t="str">
        <f>IF(ISNUMBER('Panel Spreadsheet'!H81),'Average Interest by Type'!$C143,"")</f>
        <v/>
      </c>
      <c r="I143" s="26" t="str">
        <f>IF(ISNUMBER('Panel Spreadsheet'!I81),'Average Interest by Type'!$C143,"")</f>
        <v/>
      </c>
      <c r="J143" s="26" t="str">
        <f>IF(ISNUMBER('Panel Spreadsheet'!J81),'Average Interest by Type'!$C143,"")</f>
        <v/>
      </c>
      <c r="K143" s="26" t="str">
        <f>IF(ISNUMBER('Panel Spreadsheet'!K81),'Average Interest by Type'!$C143,"")</f>
        <v/>
      </c>
      <c r="L143" s="26" t="str">
        <f>IF(ISNUMBER('Panel Spreadsheet'!L81),'Average Interest by Type'!$C143,"")</f>
        <v/>
      </c>
      <c r="M143" s="26" t="str">
        <f>IF(ISNUMBER('Panel Spreadsheet'!M81),'Average Interest by Type'!$C143,"")</f>
        <v/>
      </c>
      <c r="N143" s="26" t="str">
        <f>IF(ISNUMBER('Panel Spreadsheet'!N81),'Average Interest by Type'!$C143,"")</f>
        <v/>
      </c>
      <c r="O143" s="26" t="str">
        <f>IF(ISNUMBER('Panel Spreadsheet'!O81),'Average Interest by Type'!$C143,"")</f>
        <v/>
      </c>
      <c r="P143" s="26" t="str">
        <f>IF(ISNUMBER('Panel Spreadsheet'!P81),'Average Interest by Type'!$C143,"")</f>
        <v/>
      </c>
      <c r="Q143" s="26" t="str">
        <f>IF(ISNUMBER('Panel Spreadsheet'!Q81),'Average Interest by Type'!$C143,"")</f>
        <v/>
      </c>
      <c r="R143" s="26" t="str">
        <f>IF(ISNUMBER('Panel Spreadsheet'!R81),'Average Interest by Type'!$C143,"")</f>
        <v/>
      </c>
      <c r="S143" s="26" t="str">
        <f>IF(ISNUMBER('Panel Spreadsheet'!S81),'Average Interest by Type'!$C143,"")</f>
        <v/>
      </c>
      <c r="T143" s="26" t="str">
        <f>IF(ISNUMBER('Panel Spreadsheet'!T81),'Average Interest by Type'!$C143,"")</f>
        <v/>
      </c>
      <c r="U143" s="26" t="str">
        <f>IF(ISNUMBER('Panel Spreadsheet'!U81),'Average Interest by Type'!$C143,"")</f>
        <v/>
      </c>
      <c r="V143" s="26" t="str">
        <f>IF(ISNUMBER('Panel Spreadsheet'!V81),'Average Interest by Type'!$C143,"")</f>
        <v/>
      </c>
      <c r="W143" s="26" t="str">
        <f>IF(ISNUMBER('Panel Spreadsheet'!W81),'Average Interest by Type'!$C143,"")</f>
        <v/>
      </c>
      <c r="X143" s="26" t="str">
        <f>IF(ISNUMBER('Panel Spreadsheet'!X81),'Average Interest by Type'!$C143,"")</f>
        <v/>
      </c>
      <c r="Y143" s="26" t="str">
        <f>IF(ISNUMBER('Panel Spreadsheet'!Y81),'Average Interest by Type'!$C143,"")</f>
        <v/>
      </c>
      <c r="Z143" s="26" t="str">
        <f>IF(ISNUMBER('Panel Spreadsheet'!Z81),'Average Interest by Type'!$C143,"")</f>
        <v/>
      </c>
      <c r="AA143" s="26" t="str">
        <f>IF(ISNUMBER('Panel Spreadsheet'!AA81),'Average Interest by Type'!$C143,"")</f>
        <v/>
      </c>
      <c r="AB143" s="26" t="str">
        <f>IF(ISNUMBER('Panel Spreadsheet'!AB81),'Average Interest by Type'!$C143,"")</f>
        <v/>
      </c>
      <c r="AC143" s="26" t="str">
        <f>IF(ISNUMBER('Panel Spreadsheet'!AC81),'Average Interest by Type'!$C143,"")</f>
        <v/>
      </c>
      <c r="AD143" s="26" t="str">
        <f>IF(ISNUMBER('Panel Spreadsheet'!AD81),'Average Interest by Type'!$C143,"")</f>
        <v/>
      </c>
      <c r="AE143" s="26" t="str">
        <f>IF(ISNUMBER('Panel Spreadsheet'!AE81),'Average Interest by Type'!$C143,"")</f>
        <v/>
      </c>
      <c r="AF143" s="26" t="str">
        <f>IF(ISNUMBER('Panel Spreadsheet'!AF81),'Average Interest by Type'!$C143,"")</f>
        <v/>
      </c>
      <c r="AG143" s="26" t="str">
        <f>IF(ISNUMBER('Panel Spreadsheet'!AG81),'Average Interest by Type'!$C143,"")</f>
        <v/>
      </c>
      <c r="AH143" s="26" t="str">
        <f>IF(ISNUMBER('Panel Spreadsheet'!AH81),'Average Interest by Type'!$C143,"")</f>
        <v/>
      </c>
      <c r="AI143" s="26" t="str">
        <f>IF(ISNUMBER('Panel Spreadsheet'!AI81),'Average Interest by Type'!$C143,"")</f>
        <v/>
      </c>
      <c r="AJ143" s="26" t="str">
        <f>IF(ISNUMBER('Panel Spreadsheet'!AJ81),'Average Interest by Type'!$C143,"")</f>
        <v/>
      </c>
      <c r="AK143" s="26" t="str">
        <f>IF(ISNUMBER('Panel Spreadsheet'!AK81),'Average Interest by Type'!$C143,"")</f>
        <v/>
      </c>
      <c r="AL143" s="26" t="str">
        <f>IF(ISNUMBER('Panel Spreadsheet'!AL81),'Average Interest by Type'!$C143,"")</f>
        <v/>
      </c>
      <c r="AM143" s="26" t="str">
        <f>IF(ISNUMBER('Panel Spreadsheet'!AM81),'Average Interest by Type'!$C143,"")</f>
        <v/>
      </c>
      <c r="AN143" s="26" t="str">
        <f>IF(ISNUMBER('Panel Spreadsheet'!AN81),'Average Interest by Type'!$C143,"")</f>
        <v/>
      </c>
      <c r="AO143" s="26" t="str">
        <f>IF(ISNUMBER('Panel Spreadsheet'!AO81),'Average Interest by Type'!$C143,"")</f>
        <v/>
      </c>
      <c r="AP143" s="26" t="str">
        <f>IF(ISNUMBER('Panel Spreadsheet'!AP81),'Average Interest by Type'!$C143,"")</f>
        <v/>
      </c>
      <c r="AQ143" s="26" t="str">
        <f>IF(ISNUMBER('Panel Spreadsheet'!AQ81),'Average Interest by Type'!$C143,"")</f>
        <v/>
      </c>
      <c r="AR143" s="26" t="str">
        <f>IF(ISNUMBER('Panel Spreadsheet'!AR81),'Average Interest by Type'!$C143,"")</f>
        <v/>
      </c>
      <c r="AS143" s="26" t="str">
        <f>IF(ISNUMBER('Panel Spreadsheet'!AS81),'Average Interest by Type'!$C143,"")</f>
        <v/>
      </c>
      <c r="AT143" s="26" t="str">
        <f>IF(ISNUMBER('Panel Spreadsheet'!AT81),'Average Interest by Type'!$C143,"")</f>
        <v/>
      </c>
      <c r="AU143" s="26" t="str">
        <f>IF(ISNUMBER('Panel Spreadsheet'!AU81),'Average Interest by Type'!$C143,"")</f>
        <v/>
      </c>
      <c r="AV143" s="26" t="str">
        <f>IF(ISNUMBER('Panel Spreadsheet'!AV81),'Average Interest by Type'!$C143,"")</f>
        <v/>
      </c>
      <c r="AW143" s="26" t="str">
        <f>IF(ISNUMBER('Panel Spreadsheet'!AW81),'Average Interest by Type'!$C143,"")</f>
        <v/>
      </c>
      <c r="AX143" s="26" t="str">
        <f>IF(ISNUMBER('Panel Spreadsheet'!AX81),'Average Interest by Type'!$C143,"")</f>
        <v/>
      </c>
      <c r="AY143" s="26" t="str">
        <f>IF(ISNUMBER('Panel Spreadsheet'!AY81),'Average Interest by Type'!$C143,"")</f>
        <v/>
      </c>
      <c r="AZ143" s="26" t="str">
        <f>IF(ISNUMBER('Panel Spreadsheet'!AZ81),'Average Interest by Type'!$C143,"")</f>
        <v/>
      </c>
      <c r="BA143" s="26" t="str">
        <f>IF(ISNUMBER('Panel Spreadsheet'!BA81),'Average Interest by Type'!$C143,"")</f>
        <v/>
      </c>
      <c r="BB143" s="26" t="str">
        <f>IF(ISNUMBER('Panel Spreadsheet'!BB81),'Average Interest by Type'!$C143,"")</f>
        <v/>
      </c>
      <c r="BC143" s="26" t="str">
        <f>IF(ISNUMBER('Panel Spreadsheet'!BC81),'Average Interest by Type'!$C143,"")</f>
        <v/>
      </c>
      <c r="BD143" s="26" t="str">
        <f>IF(ISNUMBER('Panel Spreadsheet'!BD81),'Average Interest by Type'!$C143,"")</f>
        <v/>
      </c>
      <c r="BE143" s="26" t="str">
        <f>IF(ISNUMBER('Panel Spreadsheet'!BE81),'Average Interest by Type'!$C143,"")</f>
        <v/>
      </c>
      <c r="BF143" s="26">
        <f>IF(ISNUMBER('Panel Spreadsheet'!BF81),'Average Interest by Type'!$C143,"")</f>
        <v>3</v>
      </c>
      <c r="BG143" s="26">
        <f>IF(ISNUMBER('Panel Spreadsheet'!BG81),'Average Interest by Type'!$C143,"")</f>
        <v>3</v>
      </c>
      <c r="BH143" s="26" t="str">
        <f>IF(ISNUMBER('Panel Spreadsheet'!BH81),'Average Interest by Type'!$C143,"")</f>
        <v/>
      </c>
      <c r="BI143" s="26" t="str">
        <f>IF(ISNUMBER('Panel Spreadsheet'!BI81),'Average Interest by Type'!$C143,"")</f>
        <v/>
      </c>
      <c r="BJ143" s="26" t="str">
        <f>IF(ISNUMBER('Panel Spreadsheet'!BJ81),'Average Interest by Type'!$C143,"")</f>
        <v/>
      </c>
      <c r="BK143" s="26" t="str">
        <f>IF(ISNUMBER('Panel Spreadsheet'!BK81),'Average Interest by Type'!$C143,"")</f>
        <v/>
      </c>
      <c r="BL143" s="26" t="str">
        <f>IF(ISNUMBER('Panel Spreadsheet'!BL81),'Average Interest by Type'!$C143,"")</f>
        <v/>
      </c>
      <c r="BM143" s="26" t="str">
        <f>IF(ISNUMBER('Panel Spreadsheet'!BM81),'Average Interest by Type'!$C143,"")</f>
        <v/>
      </c>
    </row>
    <row r="144" spans="1:65" x14ac:dyDescent="0.35">
      <c r="A144" s="51" t="s">
        <v>51</v>
      </c>
      <c r="B144" s="49" t="s">
        <v>128</v>
      </c>
      <c r="C144" s="27">
        <v>3</v>
      </c>
      <c r="D144" s="22">
        <v>1954</v>
      </c>
      <c r="E144" s="26">
        <v>1958</v>
      </c>
      <c r="F144" s="26" t="str">
        <f>IF(ISNUMBER('Panel Spreadsheet'!F82),'Average Interest by Type'!$C144,"")</f>
        <v/>
      </c>
      <c r="G144" s="26" t="str">
        <f>IF(ISNUMBER('Panel Spreadsheet'!G82),'Average Interest by Type'!$C144,"")</f>
        <v/>
      </c>
      <c r="H144" s="26" t="str">
        <f>IF(ISNUMBER('Panel Spreadsheet'!H82),'Average Interest by Type'!$C144,"")</f>
        <v/>
      </c>
      <c r="I144" s="26" t="str">
        <f>IF(ISNUMBER('Panel Spreadsheet'!I82),'Average Interest by Type'!$C144,"")</f>
        <v/>
      </c>
      <c r="J144" s="26" t="str">
        <f>IF(ISNUMBER('Panel Spreadsheet'!J82),'Average Interest by Type'!$C144,"")</f>
        <v/>
      </c>
      <c r="K144" s="26" t="str">
        <f>IF(ISNUMBER('Panel Spreadsheet'!K82),'Average Interest by Type'!$C144,"")</f>
        <v/>
      </c>
      <c r="L144" s="26" t="str">
        <f>IF(ISNUMBER('Panel Spreadsheet'!L82),'Average Interest by Type'!$C144,"")</f>
        <v/>
      </c>
      <c r="M144" s="26" t="str">
        <f>IF(ISNUMBER('Panel Spreadsheet'!M82),'Average Interest by Type'!$C144,"")</f>
        <v/>
      </c>
      <c r="N144" s="26" t="str">
        <f>IF(ISNUMBER('Panel Spreadsheet'!N82),'Average Interest by Type'!$C144,"")</f>
        <v/>
      </c>
      <c r="O144" s="26" t="str">
        <f>IF(ISNUMBER('Panel Spreadsheet'!O82),'Average Interest by Type'!$C144,"")</f>
        <v/>
      </c>
      <c r="P144" s="26" t="str">
        <f>IF(ISNUMBER('Panel Spreadsheet'!P82),'Average Interest by Type'!$C144,"")</f>
        <v/>
      </c>
      <c r="Q144" s="26" t="str">
        <f>IF(ISNUMBER('Panel Spreadsheet'!Q82),'Average Interest by Type'!$C144,"")</f>
        <v/>
      </c>
      <c r="R144" s="26" t="str">
        <f>IF(ISNUMBER('Panel Spreadsheet'!R82),'Average Interest by Type'!$C144,"")</f>
        <v/>
      </c>
      <c r="S144" s="26" t="str">
        <f>IF(ISNUMBER('Panel Spreadsheet'!S82),'Average Interest by Type'!$C144,"")</f>
        <v/>
      </c>
      <c r="T144" s="26" t="str">
        <f>IF(ISNUMBER('Panel Spreadsheet'!T82),'Average Interest by Type'!$C144,"")</f>
        <v/>
      </c>
      <c r="U144" s="26" t="str">
        <f>IF(ISNUMBER('Panel Spreadsheet'!U82),'Average Interest by Type'!$C144,"")</f>
        <v/>
      </c>
      <c r="V144" s="26" t="str">
        <f>IF(ISNUMBER('Panel Spreadsheet'!V82),'Average Interest by Type'!$C144,"")</f>
        <v/>
      </c>
      <c r="W144" s="26" t="str">
        <f>IF(ISNUMBER('Panel Spreadsheet'!W82),'Average Interest by Type'!$C144,"")</f>
        <v/>
      </c>
      <c r="X144" s="26" t="str">
        <f>IF(ISNUMBER('Panel Spreadsheet'!X82),'Average Interest by Type'!$C144,"")</f>
        <v/>
      </c>
      <c r="Y144" s="26" t="str">
        <f>IF(ISNUMBER('Panel Spreadsheet'!Y82),'Average Interest by Type'!$C144,"")</f>
        <v/>
      </c>
      <c r="Z144" s="26" t="str">
        <f>IF(ISNUMBER('Panel Spreadsheet'!Z82),'Average Interest by Type'!$C144,"")</f>
        <v/>
      </c>
      <c r="AA144" s="26" t="str">
        <f>IF(ISNUMBER('Panel Spreadsheet'!AA82),'Average Interest by Type'!$C144,"")</f>
        <v/>
      </c>
      <c r="AB144" s="26" t="str">
        <f>IF(ISNUMBER('Panel Spreadsheet'!AB82),'Average Interest by Type'!$C144,"")</f>
        <v/>
      </c>
      <c r="AC144" s="26" t="str">
        <f>IF(ISNUMBER('Panel Spreadsheet'!AC82),'Average Interest by Type'!$C144,"")</f>
        <v/>
      </c>
      <c r="AD144" s="26" t="str">
        <f>IF(ISNUMBER('Panel Spreadsheet'!AD82),'Average Interest by Type'!$C144,"")</f>
        <v/>
      </c>
      <c r="AE144" s="26" t="str">
        <f>IF(ISNUMBER('Panel Spreadsheet'!AE82),'Average Interest by Type'!$C144,"")</f>
        <v/>
      </c>
      <c r="AF144" s="26" t="str">
        <f>IF(ISNUMBER('Panel Spreadsheet'!AF82),'Average Interest by Type'!$C144,"")</f>
        <v/>
      </c>
      <c r="AG144" s="26" t="str">
        <f>IF(ISNUMBER('Panel Spreadsheet'!AG82),'Average Interest by Type'!$C144,"")</f>
        <v/>
      </c>
      <c r="AH144" s="26" t="str">
        <f>IF(ISNUMBER('Panel Spreadsheet'!AH82),'Average Interest by Type'!$C144,"")</f>
        <v/>
      </c>
      <c r="AI144" s="26" t="str">
        <f>IF(ISNUMBER('Panel Spreadsheet'!AI82),'Average Interest by Type'!$C144,"")</f>
        <v/>
      </c>
      <c r="AJ144" s="26">
        <f>IF(ISNUMBER('Panel Spreadsheet'!AJ82),'Average Interest by Type'!$C144,"")</f>
        <v>3</v>
      </c>
      <c r="AK144" s="26">
        <f>IF(ISNUMBER('Panel Spreadsheet'!AK82),'Average Interest by Type'!$C144,"")</f>
        <v>3</v>
      </c>
      <c r="AL144" s="26">
        <f>IF(ISNUMBER('Panel Spreadsheet'!AL82),'Average Interest by Type'!$C144,"")</f>
        <v>3</v>
      </c>
      <c r="AM144" s="26">
        <f>IF(ISNUMBER('Panel Spreadsheet'!AM82),'Average Interest by Type'!$C144,"")</f>
        <v>3</v>
      </c>
      <c r="AN144" s="26">
        <f>IF(ISNUMBER('Panel Spreadsheet'!AN82),'Average Interest by Type'!$C144,"")</f>
        <v>3</v>
      </c>
      <c r="AO144" s="26">
        <f>IF(ISNUMBER('Panel Spreadsheet'!AO82),'Average Interest by Type'!$C144,"")</f>
        <v>3</v>
      </c>
      <c r="AP144" s="26">
        <f>IF(ISNUMBER('Panel Spreadsheet'!AP82),'Average Interest by Type'!$C144,"")</f>
        <v>3</v>
      </c>
      <c r="AQ144" s="26">
        <f>IF(ISNUMBER('Panel Spreadsheet'!AQ82),'Average Interest by Type'!$C144,"")</f>
        <v>3</v>
      </c>
      <c r="AR144" s="26">
        <f>IF(ISNUMBER('Panel Spreadsheet'!AR82),'Average Interest by Type'!$C144,"")</f>
        <v>3</v>
      </c>
      <c r="AS144" s="26">
        <f>IF(ISNUMBER('Panel Spreadsheet'!AS82),'Average Interest by Type'!$C144,"")</f>
        <v>3</v>
      </c>
      <c r="AT144" s="26" t="str">
        <f>IF(ISNUMBER('Panel Spreadsheet'!AT82),'Average Interest by Type'!$C144,"")</f>
        <v/>
      </c>
      <c r="AU144" s="26" t="str">
        <f>IF(ISNUMBER('Panel Spreadsheet'!AU82),'Average Interest by Type'!$C144,"")</f>
        <v/>
      </c>
      <c r="AV144" s="26" t="str">
        <f>IF(ISNUMBER('Panel Spreadsheet'!AV82),'Average Interest by Type'!$C144,"")</f>
        <v/>
      </c>
      <c r="AW144" s="26" t="str">
        <f>IF(ISNUMBER('Panel Spreadsheet'!AW82),'Average Interest by Type'!$C144,"")</f>
        <v/>
      </c>
      <c r="AX144" s="26" t="str">
        <f>IF(ISNUMBER('Panel Spreadsheet'!AX82),'Average Interest by Type'!$C144,"")</f>
        <v/>
      </c>
      <c r="AY144" s="26" t="str">
        <f>IF(ISNUMBER('Panel Spreadsheet'!AY82),'Average Interest by Type'!$C144,"")</f>
        <v/>
      </c>
      <c r="AZ144" s="26" t="str">
        <f>IF(ISNUMBER('Panel Spreadsheet'!AZ82),'Average Interest by Type'!$C144,"")</f>
        <v/>
      </c>
      <c r="BA144" s="26" t="str">
        <f>IF(ISNUMBER('Panel Spreadsheet'!BA82),'Average Interest by Type'!$C144,"")</f>
        <v/>
      </c>
      <c r="BB144" s="26" t="str">
        <f>IF(ISNUMBER('Panel Spreadsheet'!BB82),'Average Interest by Type'!$C144,"")</f>
        <v/>
      </c>
      <c r="BC144" s="26" t="str">
        <f>IF(ISNUMBER('Panel Spreadsheet'!BC82),'Average Interest by Type'!$C144,"")</f>
        <v/>
      </c>
      <c r="BD144" s="26" t="str">
        <f>IF(ISNUMBER('Panel Spreadsheet'!BD82),'Average Interest by Type'!$C144,"")</f>
        <v/>
      </c>
      <c r="BE144" s="26" t="str">
        <f>IF(ISNUMBER('Panel Spreadsheet'!BE82),'Average Interest by Type'!$C144,"")</f>
        <v/>
      </c>
      <c r="BF144" s="26" t="str">
        <f>IF(ISNUMBER('Panel Spreadsheet'!BF82),'Average Interest by Type'!$C144,"")</f>
        <v/>
      </c>
      <c r="BG144" s="26" t="str">
        <f>IF(ISNUMBER('Panel Spreadsheet'!BG82),'Average Interest by Type'!$C144,"")</f>
        <v/>
      </c>
      <c r="BH144" s="26" t="str">
        <f>IF(ISNUMBER('Panel Spreadsheet'!BH82),'Average Interest by Type'!$C144,"")</f>
        <v/>
      </c>
      <c r="BI144" s="26" t="str">
        <f>IF(ISNUMBER('Panel Spreadsheet'!BI82),'Average Interest by Type'!$C144,"")</f>
        <v/>
      </c>
      <c r="BJ144" s="26" t="str">
        <f>IF(ISNUMBER('Panel Spreadsheet'!BJ82),'Average Interest by Type'!$C144,"")</f>
        <v/>
      </c>
      <c r="BK144" s="26" t="str">
        <f>IF(ISNUMBER('Panel Spreadsheet'!BK82),'Average Interest by Type'!$C144,"")</f>
        <v/>
      </c>
      <c r="BL144" s="26" t="str">
        <f>IF(ISNUMBER('Panel Spreadsheet'!BL82),'Average Interest by Type'!$C144,"")</f>
        <v/>
      </c>
      <c r="BM144" s="26" t="str">
        <f>IF(ISNUMBER('Panel Spreadsheet'!BM82),'Average Interest by Type'!$C144,"")</f>
        <v/>
      </c>
    </row>
    <row r="145" spans="1:65" x14ac:dyDescent="0.35">
      <c r="A145" s="51" t="s">
        <v>50</v>
      </c>
      <c r="B145" s="49" t="s">
        <v>128</v>
      </c>
      <c r="C145" s="27">
        <v>3</v>
      </c>
      <c r="D145" s="22">
        <v>1955</v>
      </c>
      <c r="E145" s="22">
        <v>1965</v>
      </c>
      <c r="F145" s="26" t="str">
        <f>IF(ISNUMBER('Panel Spreadsheet'!F83),'Average Interest by Type'!$C145,"")</f>
        <v/>
      </c>
      <c r="G145" s="26" t="str">
        <f>IF(ISNUMBER('Panel Spreadsheet'!G83),'Average Interest by Type'!$C145,"")</f>
        <v/>
      </c>
      <c r="H145" s="26" t="str">
        <f>IF(ISNUMBER('Panel Spreadsheet'!H83),'Average Interest by Type'!$C145,"")</f>
        <v/>
      </c>
      <c r="I145" s="26" t="str">
        <f>IF(ISNUMBER('Panel Spreadsheet'!I83),'Average Interest by Type'!$C145,"")</f>
        <v/>
      </c>
      <c r="J145" s="26" t="str">
        <f>IF(ISNUMBER('Panel Spreadsheet'!J83),'Average Interest by Type'!$C145,"")</f>
        <v/>
      </c>
      <c r="K145" s="26" t="str">
        <f>IF(ISNUMBER('Panel Spreadsheet'!K83),'Average Interest by Type'!$C145,"")</f>
        <v/>
      </c>
      <c r="L145" s="26" t="str">
        <f>IF(ISNUMBER('Panel Spreadsheet'!L83),'Average Interest by Type'!$C145,"")</f>
        <v/>
      </c>
      <c r="M145" s="26" t="str">
        <f>IF(ISNUMBER('Panel Spreadsheet'!M83),'Average Interest by Type'!$C145,"")</f>
        <v/>
      </c>
      <c r="N145" s="26" t="str">
        <f>IF(ISNUMBER('Panel Spreadsheet'!N83),'Average Interest by Type'!$C145,"")</f>
        <v/>
      </c>
      <c r="O145" s="26" t="str">
        <f>IF(ISNUMBER('Panel Spreadsheet'!O83),'Average Interest by Type'!$C145,"")</f>
        <v/>
      </c>
      <c r="P145" s="26" t="str">
        <f>IF(ISNUMBER('Panel Spreadsheet'!P83),'Average Interest by Type'!$C145,"")</f>
        <v/>
      </c>
      <c r="Q145" s="26" t="str">
        <f>IF(ISNUMBER('Panel Spreadsheet'!Q83),'Average Interest by Type'!$C145,"")</f>
        <v/>
      </c>
      <c r="R145" s="26" t="str">
        <f>IF(ISNUMBER('Panel Spreadsheet'!R83),'Average Interest by Type'!$C145,"")</f>
        <v/>
      </c>
      <c r="S145" s="26" t="str">
        <f>IF(ISNUMBER('Panel Spreadsheet'!S83),'Average Interest by Type'!$C145,"")</f>
        <v/>
      </c>
      <c r="T145" s="26" t="str">
        <f>IF(ISNUMBER('Panel Spreadsheet'!T83),'Average Interest by Type'!$C145,"")</f>
        <v/>
      </c>
      <c r="U145" s="26" t="str">
        <f>IF(ISNUMBER('Panel Spreadsheet'!U83),'Average Interest by Type'!$C145,"")</f>
        <v/>
      </c>
      <c r="V145" s="26" t="str">
        <f>IF(ISNUMBER('Panel Spreadsheet'!V83),'Average Interest by Type'!$C145,"")</f>
        <v/>
      </c>
      <c r="W145" s="26" t="str">
        <f>IF(ISNUMBER('Panel Spreadsheet'!W83),'Average Interest by Type'!$C145,"")</f>
        <v/>
      </c>
      <c r="X145" s="26" t="str">
        <f>IF(ISNUMBER('Panel Spreadsheet'!X83),'Average Interest by Type'!$C145,"")</f>
        <v/>
      </c>
      <c r="Y145" s="26" t="str">
        <f>IF(ISNUMBER('Panel Spreadsheet'!Y83),'Average Interest by Type'!$C145,"")</f>
        <v/>
      </c>
      <c r="Z145" s="26" t="str">
        <f>IF(ISNUMBER('Panel Spreadsheet'!Z83),'Average Interest by Type'!$C145,"")</f>
        <v/>
      </c>
      <c r="AA145" s="26" t="str">
        <f>IF(ISNUMBER('Panel Spreadsheet'!AA83),'Average Interest by Type'!$C145,"")</f>
        <v/>
      </c>
      <c r="AB145" s="26" t="str">
        <f>IF(ISNUMBER('Panel Spreadsheet'!AB83),'Average Interest by Type'!$C145,"")</f>
        <v/>
      </c>
      <c r="AC145" s="26" t="str">
        <f>IF(ISNUMBER('Panel Spreadsheet'!AC83),'Average Interest by Type'!$C145,"")</f>
        <v/>
      </c>
      <c r="AD145" s="26" t="str">
        <f>IF(ISNUMBER('Panel Spreadsheet'!AD83),'Average Interest by Type'!$C145,"")</f>
        <v/>
      </c>
      <c r="AE145" s="26" t="str">
        <f>IF(ISNUMBER('Panel Spreadsheet'!AE83),'Average Interest by Type'!$C145,"")</f>
        <v/>
      </c>
      <c r="AF145" s="26" t="str">
        <f>IF(ISNUMBER('Panel Spreadsheet'!AF83),'Average Interest by Type'!$C145,"")</f>
        <v/>
      </c>
      <c r="AG145" s="26">
        <f>IF(ISNUMBER('Panel Spreadsheet'!AG83),'Average Interest by Type'!$C145,"")</f>
        <v>3</v>
      </c>
      <c r="AH145" s="26">
        <f>IF(ISNUMBER('Panel Spreadsheet'!AH83),'Average Interest by Type'!$C145,"")</f>
        <v>3</v>
      </c>
      <c r="AI145" s="26">
        <f>IF(ISNUMBER('Panel Spreadsheet'!AI83),'Average Interest by Type'!$C145,"")</f>
        <v>3</v>
      </c>
      <c r="AJ145" s="26">
        <f>IF(ISNUMBER('Panel Spreadsheet'!AJ83),'Average Interest by Type'!$C145,"")</f>
        <v>3</v>
      </c>
      <c r="AK145" s="26">
        <f>IF(ISNUMBER('Panel Spreadsheet'!AK83),'Average Interest by Type'!$C145,"")</f>
        <v>3</v>
      </c>
      <c r="AL145" s="26">
        <f>IF(ISNUMBER('Panel Spreadsheet'!AL83),'Average Interest by Type'!$C145,"")</f>
        <v>3</v>
      </c>
      <c r="AM145" s="26">
        <f>IF(ISNUMBER('Panel Spreadsheet'!AM83),'Average Interest by Type'!$C145,"")</f>
        <v>3</v>
      </c>
      <c r="AN145" s="26">
        <f>IF(ISNUMBER('Panel Spreadsheet'!AN83),'Average Interest by Type'!$C145,"")</f>
        <v>3</v>
      </c>
      <c r="AO145" s="26">
        <f>IF(ISNUMBER('Panel Spreadsheet'!AO83),'Average Interest by Type'!$C145,"")</f>
        <v>3</v>
      </c>
      <c r="AP145" s="26">
        <f>IF(ISNUMBER('Panel Spreadsheet'!AP83),'Average Interest by Type'!$C145,"")</f>
        <v>3</v>
      </c>
      <c r="AQ145" s="26">
        <f>IF(ISNUMBER('Panel Spreadsheet'!AQ83),'Average Interest by Type'!$C145,"")</f>
        <v>3</v>
      </c>
      <c r="AR145" s="26">
        <f>IF(ISNUMBER('Panel Spreadsheet'!AR83),'Average Interest by Type'!$C145,"")</f>
        <v>3</v>
      </c>
      <c r="AS145" s="26">
        <f>IF(ISNUMBER('Panel Spreadsheet'!AS83),'Average Interest by Type'!$C145,"")</f>
        <v>3</v>
      </c>
      <c r="AT145" s="26">
        <f>IF(ISNUMBER('Panel Spreadsheet'!AT83),'Average Interest by Type'!$C145,"")</f>
        <v>3</v>
      </c>
      <c r="AU145" s="26">
        <f>IF(ISNUMBER('Panel Spreadsheet'!AU83),'Average Interest by Type'!$C145,"")</f>
        <v>3</v>
      </c>
      <c r="AV145" s="26">
        <f>IF(ISNUMBER('Panel Spreadsheet'!AV83),'Average Interest by Type'!$C145,"")</f>
        <v>3</v>
      </c>
      <c r="AW145" s="26">
        <f>IF(ISNUMBER('Panel Spreadsheet'!AW83),'Average Interest by Type'!$C145,"")</f>
        <v>3</v>
      </c>
      <c r="AX145" s="26">
        <f>IF(ISNUMBER('Panel Spreadsheet'!AX83),'Average Interest by Type'!$C145,"")</f>
        <v>3</v>
      </c>
      <c r="AY145" s="26">
        <f>IF(ISNUMBER('Panel Spreadsheet'!AY83),'Average Interest by Type'!$C145,"")</f>
        <v>3</v>
      </c>
      <c r="AZ145" s="26">
        <f>IF(ISNUMBER('Panel Spreadsheet'!AZ83),'Average Interest by Type'!$C145,"")</f>
        <v>3</v>
      </c>
      <c r="BA145" s="26">
        <f>IF(ISNUMBER('Panel Spreadsheet'!BA83),'Average Interest by Type'!$C145,"")</f>
        <v>3</v>
      </c>
      <c r="BB145" s="26">
        <f>IF(ISNUMBER('Panel Spreadsheet'!BB83),'Average Interest by Type'!$C145,"")</f>
        <v>3</v>
      </c>
      <c r="BC145" s="26">
        <f>IF(ISNUMBER('Panel Spreadsheet'!BC83),'Average Interest by Type'!$C145,"")</f>
        <v>3</v>
      </c>
      <c r="BD145" s="26">
        <f>IF(ISNUMBER('Panel Spreadsheet'!BD83),'Average Interest by Type'!$C145,"")</f>
        <v>3</v>
      </c>
      <c r="BE145" s="26" t="str">
        <f>IF(ISNUMBER('Panel Spreadsheet'!BE83),'Average Interest by Type'!$C145,"")</f>
        <v/>
      </c>
      <c r="BF145" s="26" t="str">
        <f>IF(ISNUMBER('Panel Spreadsheet'!BF83),'Average Interest by Type'!$C145,"")</f>
        <v/>
      </c>
      <c r="BG145" s="26" t="str">
        <f>IF(ISNUMBER('Panel Spreadsheet'!BG83),'Average Interest by Type'!$C145,"")</f>
        <v/>
      </c>
      <c r="BH145" s="26" t="str">
        <f>IF(ISNUMBER('Panel Spreadsheet'!BH83),'Average Interest by Type'!$C145,"")</f>
        <v/>
      </c>
      <c r="BI145" s="26" t="str">
        <f>IF(ISNUMBER('Panel Spreadsheet'!BI83),'Average Interest by Type'!$C145,"")</f>
        <v/>
      </c>
      <c r="BJ145" s="26" t="str">
        <f>IF(ISNUMBER('Panel Spreadsheet'!BJ83),'Average Interest by Type'!$C145,"")</f>
        <v/>
      </c>
      <c r="BK145" s="26" t="str">
        <f>IF(ISNUMBER('Panel Spreadsheet'!BK83),'Average Interest by Type'!$C145,"")</f>
        <v/>
      </c>
      <c r="BL145" s="26" t="str">
        <f>IF(ISNUMBER('Panel Spreadsheet'!BL83),'Average Interest by Type'!$C145,"")</f>
        <v/>
      </c>
      <c r="BM145" s="26" t="str">
        <f>IF(ISNUMBER('Panel Spreadsheet'!BM83),'Average Interest by Type'!$C145,"")</f>
        <v/>
      </c>
    </row>
    <row r="146" spans="1:65" x14ac:dyDescent="0.35">
      <c r="A146" s="51" t="s">
        <v>50</v>
      </c>
      <c r="B146" s="49" t="s">
        <v>128</v>
      </c>
      <c r="C146" s="27">
        <v>3</v>
      </c>
      <c r="D146" s="22">
        <v>1960</v>
      </c>
      <c r="E146" s="22">
        <v>1970</v>
      </c>
      <c r="F146" s="26" t="str">
        <f>IF(ISNUMBER('Panel Spreadsheet'!F84),'Average Interest by Type'!$C146,"")</f>
        <v/>
      </c>
      <c r="G146" s="26" t="str">
        <f>IF(ISNUMBER('Panel Spreadsheet'!G84),'Average Interest by Type'!$C146,"")</f>
        <v/>
      </c>
      <c r="H146" s="26" t="str">
        <f>IF(ISNUMBER('Panel Spreadsheet'!H84),'Average Interest by Type'!$C146,"")</f>
        <v/>
      </c>
      <c r="I146" s="26" t="str">
        <f>IF(ISNUMBER('Panel Spreadsheet'!I84),'Average Interest by Type'!$C146,"")</f>
        <v/>
      </c>
      <c r="J146" s="26" t="str">
        <f>IF(ISNUMBER('Panel Spreadsheet'!J84),'Average Interest by Type'!$C146,"")</f>
        <v/>
      </c>
      <c r="K146" s="26" t="str">
        <f>IF(ISNUMBER('Panel Spreadsheet'!K84),'Average Interest by Type'!$C146,"")</f>
        <v/>
      </c>
      <c r="L146" s="26" t="str">
        <f>IF(ISNUMBER('Panel Spreadsheet'!L84),'Average Interest by Type'!$C146,"")</f>
        <v/>
      </c>
      <c r="M146" s="26" t="str">
        <f>IF(ISNUMBER('Panel Spreadsheet'!M84),'Average Interest by Type'!$C146,"")</f>
        <v/>
      </c>
      <c r="N146" s="26" t="str">
        <f>IF(ISNUMBER('Panel Spreadsheet'!N84),'Average Interest by Type'!$C146,"")</f>
        <v/>
      </c>
      <c r="O146" s="26" t="str">
        <f>IF(ISNUMBER('Panel Spreadsheet'!O84),'Average Interest by Type'!$C146,"")</f>
        <v/>
      </c>
      <c r="P146" s="26" t="str">
        <f>IF(ISNUMBER('Panel Spreadsheet'!P84),'Average Interest by Type'!$C146,"")</f>
        <v/>
      </c>
      <c r="Q146" s="26" t="str">
        <f>IF(ISNUMBER('Panel Spreadsheet'!Q84),'Average Interest by Type'!$C146,"")</f>
        <v/>
      </c>
      <c r="R146" s="26" t="str">
        <f>IF(ISNUMBER('Panel Spreadsheet'!R84),'Average Interest by Type'!$C146,"")</f>
        <v/>
      </c>
      <c r="S146" s="26" t="str">
        <f>IF(ISNUMBER('Panel Spreadsheet'!S84),'Average Interest by Type'!$C146,"")</f>
        <v/>
      </c>
      <c r="T146" s="26" t="str">
        <f>IF(ISNUMBER('Panel Spreadsheet'!T84),'Average Interest by Type'!$C146,"")</f>
        <v/>
      </c>
      <c r="U146" s="26" t="str">
        <f>IF(ISNUMBER('Panel Spreadsheet'!U84),'Average Interest by Type'!$C146,"")</f>
        <v/>
      </c>
      <c r="V146" s="26" t="str">
        <f>IF(ISNUMBER('Panel Spreadsheet'!V84),'Average Interest by Type'!$C146,"")</f>
        <v/>
      </c>
      <c r="W146" s="26" t="str">
        <f>IF(ISNUMBER('Panel Spreadsheet'!W84),'Average Interest by Type'!$C146,"")</f>
        <v/>
      </c>
      <c r="X146" s="26" t="str">
        <f>IF(ISNUMBER('Panel Spreadsheet'!X84),'Average Interest by Type'!$C146,"")</f>
        <v/>
      </c>
      <c r="Y146" s="26" t="str">
        <f>IF(ISNUMBER('Panel Spreadsheet'!Y84),'Average Interest by Type'!$C146,"")</f>
        <v/>
      </c>
      <c r="Z146" s="26" t="str">
        <f>IF(ISNUMBER('Panel Spreadsheet'!Z84),'Average Interest by Type'!$C146,"")</f>
        <v/>
      </c>
      <c r="AA146" s="26" t="str">
        <f>IF(ISNUMBER('Panel Spreadsheet'!AA84),'Average Interest by Type'!$C146,"")</f>
        <v/>
      </c>
      <c r="AB146" s="26" t="str">
        <f>IF(ISNUMBER('Panel Spreadsheet'!AB84),'Average Interest by Type'!$C146,"")</f>
        <v/>
      </c>
      <c r="AC146" s="26" t="str">
        <f>IF(ISNUMBER('Panel Spreadsheet'!AC84),'Average Interest by Type'!$C146,"")</f>
        <v/>
      </c>
      <c r="AD146" s="26" t="str">
        <f>IF(ISNUMBER('Panel Spreadsheet'!AD84),'Average Interest by Type'!$C146,"")</f>
        <v/>
      </c>
      <c r="AE146" s="26" t="str">
        <f>IF(ISNUMBER('Panel Spreadsheet'!AE84),'Average Interest by Type'!$C146,"")</f>
        <v/>
      </c>
      <c r="AF146" s="26" t="str">
        <f>IF(ISNUMBER('Panel Spreadsheet'!AF84),'Average Interest by Type'!$C146,"")</f>
        <v/>
      </c>
      <c r="AG146" s="26" t="str">
        <f>IF(ISNUMBER('Panel Spreadsheet'!AG84),'Average Interest by Type'!$C146,"")</f>
        <v/>
      </c>
      <c r="AH146" s="26" t="str">
        <f>IF(ISNUMBER('Panel Spreadsheet'!AH84),'Average Interest by Type'!$C146,"")</f>
        <v/>
      </c>
      <c r="AI146" s="26" t="str">
        <f>IF(ISNUMBER('Panel Spreadsheet'!AI84),'Average Interest by Type'!$C146,"")</f>
        <v/>
      </c>
      <c r="AJ146" s="26" t="str">
        <f>IF(ISNUMBER('Panel Spreadsheet'!AJ84),'Average Interest by Type'!$C146,"")</f>
        <v/>
      </c>
      <c r="AK146" s="26" t="str">
        <f>IF(ISNUMBER('Panel Spreadsheet'!AK84),'Average Interest by Type'!$C146,"")</f>
        <v/>
      </c>
      <c r="AL146" s="26">
        <f>IF(ISNUMBER('Panel Spreadsheet'!AL84),'Average Interest by Type'!$C146,"")</f>
        <v>3</v>
      </c>
      <c r="AM146" s="26">
        <f>IF(ISNUMBER('Panel Spreadsheet'!AM84),'Average Interest by Type'!$C146,"")</f>
        <v>3</v>
      </c>
      <c r="AN146" s="26">
        <f>IF(ISNUMBER('Panel Spreadsheet'!AN84),'Average Interest by Type'!$C146,"")</f>
        <v>3</v>
      </c>
      <c r="AO146" s="26">
        <f>IF(ISNUMBER('Panel Spreadsheet'!AO84),'Average Interest by Type'!$C146,"")</f>
        <v>3</v>
      </c>
      <c r="AP146" s="26">
        <f>IF(ISNUMBER('Panel Spreadsheet'!AP84),'Average Interest by Type'!$C146,"")</f>
        <v>3</v>
      </c>
      <c r="AQ146" s="26">
        <f>IF(ISNUMBER('Panel Spreadsheet'!AQ84),'Average Interest by Type'!$C146,"")</f>
        <v>3</v>
      </c>
      <c r="AR146" s="26">
        <f>IF(ISNUMBER('Panel Spreadsheet'!AR84),'Average Interest by Type'!$C146,"")</f>
        <v>3</v>
      </c>
      <c r="AS146" s="26">
        <f>IF(ISNUMBER('Panel Spreadsheet'!AS84),'Average Interest by Type'!$C146,"")</f>
        <v>3</v>
      </c>
      <c r="AT146" s="26">
        <f>IF(ISNUMBER('Panel Spreadsheet'!AT84),'Average Interest by Type'!$C146,"")</f>
        <v>3</v>
      </c>
      <c r="AU146" s="26">
        <f>IF(ISNUMBER('Panel Spreadsheet'!AU84),'Average Interest by Type'!$C146,"")</f>
        <v>3</v>
      </c>
      <c r="AV146" s="26">
        <f>IF(ISNUMBER('Panel Spreadsheet'!AV84),'Average Interest by Type'!$C146,"")</f>
        <v>3</v>
      </c>
      <c r="AW146" s="26">
        <f>IF(ISNUMBER('Panel Spreadsheet'!AW84),'Average Interest by Type'!$C146,"")</f>
        <v>3</v>
      </c>
      <c r="AX146" s="26">
        <f>IF(ISNUMBER('Panel Spreadsheet'!AX84),'Average Interest by Type'!$C146,"")</f>
        <v>3</v>
      </c>
      <c r="AY146" s="26">
        <f>IF(ISNUMBER('Panel Spreadsheet'!AY84),'Average Interest by Type'!$C146,"")</f>
        <v>3</v>
      </c>
      <c r="AZ146" s="26">
        <f>IF(ISNUMBER('Panel Spreadsheet'!AZ84),'Average Interest by Type'!$C146,"")</f>
        <v>3</v>
      </c>
      <c r="BA146" s="26">
        <f>IF(ISNUMBER('Panel Spreadsheet'!BA84),'Average Interest by Type'!$C146,"")</f>
        <v>3</v>
      </c>
      <c r="BB146" s="26">
        <f>IF(ISNUMBER('Panel Spreadsheet'!BB84),'Average Interest by Type'!$C146,"")</f>
        <v>3</v>
      </c>
      <c r="BC146" s="26">
        <f>IF(ISNUMBER('Panel Spreadsheet'!BC84),'Average Interest by Type'!$C146,"")</f>
        <v>3</v>
      </c>
      <c r="BD146" s="26">
        <f>IF(ISNUMBER('Panel Spreadsheet'!BD84),'Average Interest by Type'!$C146,"")</f>
        <v>3</v>
      </c>
      <c r="BE146" s="26" t="str">
        <f>IF(ISNUMBER('Panel Spreadsheet'!BE84),'Average Interest by Type'!$C146,"")</f>
        <v/>
      </c>
      <c r="BF146" s="26" t="str">
        <f>IF(ISNUMBER('Panel Spreadsheet'!BF84),'Average Interest by Type'!$C146,"")</f>
        <v/>
      </c>
      <c r="BG146" s="26" t="str">
        <f>IF(ISNUMBER('Panel Spreadsheet'!BG84),'Average Interest by Type'!$C146,"")</f>
        <v/>
      </c>
      <c r="BH146" s="26">
        <f>IF(ISNUMBER('Panel Spreadsheet'!BH84),'Average Interest by Type'!$C146,"")</f>
        <v>3</v>
      </c>
      <c r="BI146" s="26">
        <f>IF(ISNUMBER('Panel Spreadsheet'!BI84),'Average Interest by Type'!$C146,"")</f>
        <v>3</v>
      </c>
      <c r="BJ146" s="26" t="str">
        <f>IF(ISNUMBER('Panel Spreadsheet'!BJ84),'Average Interest by Type'!$C146,"")</f>
        <v/>
      </c>
      <c r="BK146" s="26" t="str">
        <f>IF(ISNUMBER('Panel Spreadsheet'!BK84),'Average Interest by Type'!$C146,"")</f>
        <v/>
      </c>
      <c r="BL146" s="26" t="str">
        <f>IF(ISNUMBER('Panel Spreadsheet'!BL84),'Average Interest by Type'!$C146,"")</f>
        <v/>
      </c>
      <c r="BM146" s="26" t="str">
        <f>IF(ISNUMBER('Panel Spreadsheet'!BM84),'Average Interest by Type'!$C146,"")</f>
        <v/>
      </c>
    </row>
    <row r="147" spans="1:65" x14ac:dyDescent="0.35">
      <c r="A147" s="51" t="s">
        <v>50</v>
      </c>
      <c r="B147" s="49" t="s">
        <v>128</v>
      </c>
      <c r="C147" s="27">
        <v>3</v>
      </c>
      <c r="D147" s="22">
        <v>1965</v>
      </c>
      <c r="E147" s="22">
        <v>1975</v>
      </c>
      <c r="F147" s="26" t="str">
        <f>IF(ISNUMBER('Panel Spreadsheet'!F85),'Average Interest by Type'!$C147,"")</f>
        <v/>
      </c>
      <c r="G147" s="26" t="str">
        <f>IF(ISNUMBER('Panel Spreadsheet'!G85),'Average Interest by Type'!$C147,"")</f>
        <v/>
      </c>
      <c r="H147" s="26" t="str">
        <f>IF(ISNUMBER('Panel Spreadsheet'!H85),'Average Interest by Type'!$C147,"")</f>
        <v/>
      </c>
      <c r="I147" s="26" t="str">
        <f>IF(ISNUMBER('Panel Spreadsheet'!I85),'Average Interest by Type'!$C147,"")</f>
        <v/>
      </c>
      <c r="J147" s="26" t="str">
        <f>IF(ISNUMBER('Panel Spreadsheet'!J85),'Average Interest by Type'!$C147,"")</f>
        <v/>
      </c>
      <c r="K147" s="26" t="str">
        <f>IF(ISNUMBER('Panel Spreadsheet'!K85),'Average Interest by Type'!$C147,"")</f>
        <v/>
      </c>
      <c r="L147" s="26" t="str">
        <f>IF(ISNUMBER('Panel Spreadsheet'!L85),'Average Interest by Type'!$C147,"")</f>
        <v/>
      </c>
      <c r="M147" s="26" t="str">
        <f>IF(ISNUMBER('Panel Spreadsheet'!M85),'Average Interest by Type'!$C147,"")</f>
        <v/>
      </c>
      <c r="N147" s="26" t="str">
        <f>IF(ISNUMBER('Panel Spreadsheet'!N85),'Average Interest by Type'!$C147,"")</f>
        <v/>
      </c>
      <c r="O147" s="26" t="str">
        <f>IF(ISNUMBER('Panel Spreadsheet'!O85),'Average Interest by Type'!$C147,"")</f>
        <v/>
      </c>
      <c r="P147" s="26" t="str">
        <f>IF(ISNUMBER('Panel Spreadsheet'!P85),'Average Interest by Type'!$C147,"")</f>
        <v/>
      </c>
      <c r="Q147" s="26" t="str">
        <f>IF(ISNUMBER('Panel Spreadsheet'!Q85),'Average Interest by Type'!$C147,"")</f>
        <v/>
      </c>
      <c r="R147" s="26" t="str">
        <f>IF(ISNUMBER('Panel Spreadsheet'!R85),'Average Interest by Type'!$C147,"")</f>
        <v/>
      </c>
      <c r="S147" s="26" t="str">
        <f>IF(ISNUMBER('Panel Spreadsheet'!S85),'Average Interest by Type'!$C147,"")</f>
        <v/>
      </c>
      <c r="T147" s="26" t="str">
        <f>IF(ISNUMBER('Panel Spreadsheet'!T85),'Average Interest by Type'!$C147,"")</f>
        <v/>
      </c>
      <c r="U147" s="26" t="str">
        <f>IF(ISNUMBER('Panel Spreadsheet'!U85),'Average Interest by Type'!$C147,"")</f>
        <v/>
      </c>
      <c r="V147" s="26" t="str">
        <f>IF(ISNUMBER('Panel Spreadsheet'!V85),'Average Interest by Type'!$C147,"")</f>
        <v/>
      </c>
      <c r="W147" s="26" t="str">
        <f>IF(ISNUMBER('Panel Spreadsheet'!W85),'Average Interest by Type'!$C147,"")</f>
        <v/>
      </c>
      <c r="X147" s="26" t="str">
        <f>IF(ISNUMBER('Panel Spreadsheet'!X85),'Average Interest by Type'!$C147,"")</f>
        <v/>
      </c>
      <c r="Y147" s="26" t="str">
        <f>IF(ISNUMBER('Panel Spreadsheet'!Y85),'Average Interest by Type'!$C147,"")</f>
        <v/>
      </c>
      <c r="Z147" s="26" t="str">
        <f>IF(ISNUMBER('Panel Spreadsheet'!Z85),'Average Interest by Type'!$C147,"")</f>
        <v/>
      </c>
      <c r="AA147" s="26" t="str">
        <f>IF(ISNUMBER('Panel Spreadsheet'!AA85),'Average Interest by Type'!$C147,"")</f>
        <v/>
      </c>
      <c r="AB147" s="26" t="str">
        <f>IF(ISNUMBER('Panel Spreadsheet'!AB85),'Average Interest by Type'!$C147,"")</f>
        <v/>
      </c>
      <c r="AC147" s="26" t="str">
        <f>IF(ISNUMBER('Panel Spreadsheet'!AC85),'Average Interest by Type'!$C147,"")</f>
        <v/>
      </c>
      <c r="AD147" s="26" t="str">
        <f>IF(ISNUMBER('Panel Spreadsheet'!AD85),'Average Interest by Type'!$C147,"")</f>
        <v/>
      </c>
      <c r="AE147" s="26" t="str">
        <f>IF(ISNUMBER('Panel Spreadsheet'!AE85),'Average Interest by Type'!$C147,"")</f>
        <v/>
      </c>
      <c r="AF147" s="26" t="str">
        <f>IF(ISNUMBER('Panel Spreadsheet'!AF85),'Average Interest by Type'!$C147,"")</f>
        <v/>
      </c>
      <c r="AG147" s="26" t="str">
        <f>IF(ISNUMBER('Panel Spreadsheet'!AG85),'Average Interest by Type'!$C147,"")</f>
        <v/>
      </c>
      <c r="AH147" s="26" t="str">
        <f>IF(ISNUMBER('Panel Spreadsheet'!AH85),'Average Interest by Type'!$C147,"")</f>
        <v/>
      </c>
      <c r="AI147" s="26" t="str">
        <f>IF(ISNUMBER('Panel Spreadsheet'!AI85),'Average Interest by Type'!$C147,"")</f>
        <v/>
      </c>
      <c r="AJ147" s="26" t="str">
        <f>IF(ISNUMBER('Panel Spreadsheet'!AJ85),'Average Interest by Type'!$C147,"")</f>
        <v/>
      </c>
      <c r="AK147" s="26">
        <f>IF(ISNUMBER('Panel Spreadsheet'!AK85),'Average Interest by Type'!$C147,"")</f>
        <v>3</v>
      </c>
      <c r="AL147" s="26">
        <f>IF(ISNUMBER('Panel Spreadsheet'!AL85),'Average Interest by Type'!$C147,"")</f>
        <v>3</v>
      </c>
      <c r="AM147" s="26">
        <f>IF(ISNUMBER('Panel Spreadsheet'!AM85),'Average Interest by Type'!$C147,"")</f>
        <v>3</v>
      </c>
      <c r="AN147" s="26">
        <f>IF(ISNUMBER('Panel Spreadsheet'!AN85),'Average Interest by Type'!$C147,"")</f>
        <v>3</v>
      </c>
      <c r="AO147" s="26">
        <f>IF(ISNUMBER('Panel Spreadsheet'!AO85),'Average Interest by Type'!$C147,"")</f>
        <v>3</v>
      </c>
      <c r="AP147" s="26">
        <f>IF(ISNUMBER('Panel Spreadsheet'!AP85),'Average Interest by Type'!$C147,"")</f>
        <v>3</v>
      </c>
      <c r="AQ147" s="26">
        <f>IF(ISNUMBER('Panel Spreadsheet'!AQ85),'Average Interest by Type'!$C147,"")</f>
        <v>3</v>
      </c>
      <c r="AR147" s="26">
        <f>IF(ISNUMBER('Panel Spreadsheet'!AR85),'Average Interest by Type'!$C147,"")</f>
        <v>3</v>
      </c>
      <c r="AS147" s="26">
        <f>IF(ISNUMBER('Panel Spreadsheet'!AS85),'Average Interest by Type'!$C147,"")</f>
        <v>3</v>
      </c>
      <c r="AT147" s="26" t="str">
        <f>IF(ISNUMBER('Panel Spreadsheet'!AT85),'Average Interest by Type'!$C147,"")</f>
        <v/>
      </c>
      <c r="AU147" s="26" t="str">
        <f>IF(ISNUMBER('Panel Spreadsheet'!AU85),'Average Interest by Type'!$C147,"")</f>
        <v/>
      </c>
      <c r="AV147" s="26" t="str">
        <f>IF(ISNUMBER('Panel Spreadsheet'!AV85),'Average Interest by Type'!$C147,"")</f>
        <v/>
      </c>
      <c r="AW147" s="26" t="str">
        <f>IF(ISNUMBER('Panel Spreadsheet'!AW85),'Average Interest by Type'!$C147,"")</f>
        <v/>
      </c>
      <c r="AX147" s="26" t="str">
        <f>IF(ISNUMBER('Panel Spreadsheet'!AX85),'Average Interest by Type'!$C147,"")</f>
        <v/>
      </c>
      <c r="AY147" s="26" t="str">
        <f>IF(ISNUMBER('Panel Spreadsheet'!AY85),'Average Interest by Type'!$C147,"")</f>
        <v/>
      </c>
      <c r="AZ147" s="26" t="str">
        <f>IF(ISNUMBER('Panel Spreadsheet'!AZ85),'Average Interest by Type'!$C147,"")</f>
        <v/>
      </c>
      <c r="BA147" s="26" t="str">
        <f>IF(ISNUMBER('Panel Spreadsheet'!BA85),'Average Interest by Type'!$C147,"")</f>
        <v/>
      </c>
      <c r="BB147" s="26" t="str">
        <f>IF(ISNUMBER('Panel Spreadsheet'!BB85),'Average Interest by Type'!$C147,"")</f>
        <v/>
      </c>
      <c r="BC147" s="26" t="str">
        <f>IF(ISNUMBER('Panel Spreadsheet'!BC85),'Average Interest by Type'!$C147,"")</f>
        <v/>
      </c>
      <c r="BD147" s="26" t="str">
        <f>IF(ISNUMBER('Panel Spreadsheet'!BD85),'Average Interest by Type'!$C147,"")</f>
        <v/>
      </c>
      <c r="BE147" s="26" t="str">
        <f>IF(ISNUMBER('Panel Spreadsheet'!BE85),'Average Interest by Type'!$C147,"")</f>
        <v/>
      </c>
      <c r="BF147" s="26" t="str">
        <f>IF(ISNUMBER('Panel Spreadsheet'!BF85),'Average Interest by Type'!$C147,"")</f>
        <v/>
      </c>
      <c r="BG147" s="26" t="str">
        <f>IF(ISNUMBER('Panel Spreadsheet'!BG85),'Average Interest by Type'!$C147,"")</f>
        <v/>
      </c>
      <c r="BH147" s="26" t="str">
        <f>IF(ISNUMBER('Panel Spreadsheet'!BH85),'Average Interest by Type'!$C147,"")</f>
        <v/>
      </c>
      <c r="BI147" s="26" t="str">
        <f>IF(ISNUMBER('Panel Spreadsheet'!BI85),'Average Interest by Type'!$C147,"")</f>
        <v/>
      </c>
      <c r="BJ147" s="26" t="str">
        <f>IF(ISNUMBER('Panel Spreadsheet'!BJ85),'Average Interest by Type'!$C147,"")</f>
        <v/>
      </c>
      <c r="BK147" s="26" t="str">
        <f>IF(ISNUMBER('Panel Spreadsheet'!BK85),'Average Interest by Type'!$C147,"")</f>
        <v/>
      </c>
      <c r="BL147" s="26" t="str">
        <f>IF(ISNUMBER('Panel Spreadsheet'!BL85),'Average Interest by Type'!$C147,"")</f>
        <v/>
      </c>
      <c r="BM147" s="26" t="str">
        <f>IF(ISNUMBER('Panel Spreadsheet'!BM85),'Average Interest by Type'!$C147,"")</f>
        <v/>
      </c>
    </row>
    <row r="148" spans="1:65" x14ac:dyDescent="0.35">
      <c r="A148" s="49" t="s">
        <v>58</v>
      </c>
      <c r="B148" s="49" t="s">
        <v>128</v>
      </c>
      <c r="C148" s="27">
        <v>3</v>
      </c>
      <c r="D148" s="22">
        <v>1955</v>
      </c>
      <c r="E148" s="115">
        <v>1955</v>
      </c>
      <c r="F148" s="26" t="str">
        <f>IF(ISNUMBER('Panel Spreadsheet'!F86),'Average Interest by Type'!$C148,"")</f>
        <v/>
      </c>
      <c r="G148" s="26" t="str">
        <f>IF(ISNUMBER('Panel Spreadsheet'!G86),'Average Interest by Type'!$C148,"")</f>
        <v/>
      </c>
      <c r="H148" s="26" t="str">
        <f>IF(ISNUMBER('Panel Spreadsheet'!H86),'Average Interest by Type'!$C148,"")</f>
        <v/>
      </c>
      <c r="I148" s="26" t="str">
        <f>IF(ISNUMBER('Panel Spreadsheet'!I86),'Average Interest by Type'!$C148,"")</f>
        <v/>
      </c>
      <c r="J148" s="26" t="str">
        <f>IF(ISNUMBER('Panel Spreadsheet'!J86),'Average Interest by Type'!$C148,"")</f>
        <v/>
      </c>
      <c r="K148" s="26" t="str">
        <f>IF(ISNUMBER('Panel Spreadsheet'!K86),'Average Interest by Type'!$C148,"")</f>
        <v/>
      </c>
      <c r="L148" s="26" t="str">
        <f>IF(ISNUMBER('Panel Spreadsheet'!L86),'Average Interest by Type'!$C148,"")</f>
        <v/>
      </c>
      <c r="M148" s="26" t="str">
        <f>IF(ISNUMBER('Panel Spreadsheet'!M86),'Average Interest by Type'!$C148,"")</f>
        <v/>
      </c>
      <c r="N148" s="26" t="str">
        <f>IF(ISNUMBER('Panel Spreadsheet'!N86),'Average Interest by Type'!$C148,"")</f>
        <v/>
      </c>
      <c r="O148" s="26" t="str">
        <f>IF(ISNUMBER('Panel Spreadsheet'!O86),'Average Interest by Type'!$C148,"")</f>
        <v/>
      </c>
      <c r="P148" s="26" t="str">
        <f>IF(ISNUMBER('Panel Spreadsheet'!P86),'Average Interest by Type'!$C148,"")</f>
        <v/>
      </c>
      <c r="Q148" s="26" t="str">
        <f>IF(ISNUMBER('Panel Spreadsheet'!Q86),'Average Interest by Type'!$C148,"")</f>
        <v/>
      </c>
      <c r="R148" s="26" t="str">
        <f>IF(ISNUMBER('Panel Spreadsheet'!R86),'Average Interest by Type'!$C148,"")</f>
        <v/>
      </c>
      <c r="S148" s="26" t="str">
        <f>IF(ISNUMBER('Panel Spreadsheet'!S86),'Average Interest by Type'!$C148,"")</f>
        <v/>
      </c>
      <c r="T148" s="26" t="str">
        <f>IF(ISNUMBER('Panel Spreadsheet'!T86),'Average Interest by Type'!$C148,"")</f>
        <v/>
      </c>
      <c r="U148" s="26" t="str">
        <f>IF(ISNUMBER('Panel Spreadsheet'!U86),'Average Interest by Type'!$C148,"")</f>
        <v/>
      </c>
      <c r="V148" s="26" t="str">
        <f>IF(ISNUMBER('Panel Spreadsheet'!V86),'Average Interest by Type'!$C148,"")</f>
        <v/>
      </c>
      <c r="W148" s="26" t="str">
        <f>IF(ISNUMBER('Panel Spreadsheet'!W86),'Average Interest by Type'!$C148,"")</f>
        <v/>
      </c>
      <c r="X148" s="26" t="str">
        <f>IF(ISNUMBER('Panel Spreadsheet'!X86),'Average Interest by Type'!$C148,"")</f>
        <v/>
      </c>
      <c r="Y148" s="26" t="str">
        <f>IF(ISNUMBER('Panel Spreadsheet'!Y86),'Average Interest by Type'!$C148,"")</f>
        <v/>
      </c>
      <c r="Z148" s="26" t="str">
        <f>IF(ISNUMBER('Panel Spreadsheet'!Z86),'Average Interest by Type'!$C148,"")</f>
        <v/>
      </c>
      <c r="AA148" s="26" t="str">
        <f>IF(ISNUMBER('Panel Spreadsheet'!AA86),'Average Interest by Type'!$C148,"")</f>
        <v/>
      </c>
      <c r="AB148" s="26" t="str">
        <f>IF(ISNUMBER('Panel Spreadsheet'!AB86),'Average Interest by Type'!$C148,"")</f>
        <v/>
      </c>
      <c r="AC148" s="26" t="str">
        <f>IF(ISNUMBER('Panel Spreadsheet'!AC86),'Average Interest by Type'!$C148,"")</f>
        <v/>
      </c>
      <c r="AD148" s="26" t="str">
        <f>IF(ISNUMBER('Panel Spreadsheet'!AD86),'Average Interest by Type'!$C148,"")</f>
        <v/>
      </c>
      <c r="AE148" s="26" t="str">
        <f>IF(ISNUMBER('Panel Spreadsheet'!AE86),'Average Interest by Type'!$C148,"")</f>
        <v/>
      </c>
      <c r="AF148" s="26" t="str">
        <f>IF(ISNUMBER('Panel Spreadsheet'!AF86),'Average Interest by Type'!$C148,"")</f>
        <v/>
      </c>
      <c r="AG148" s="26" t="str">
        <f>IF(ISNUMBER('Panel Spreadsheet'!AG86),'Average Interest by Type'!$C148,"")</f>
        <v/>
      </c>
      <c r="AH148" s="26" t="str">
        <f>IF(ISNUMBER('Panel Spreadsheet'!AH86),'Average Interest by Type'!$C148,"")</f>
        <v/>
      </c>
      <c r="AI148" s="26" t="str">
        <f>IF(ISNUMBER('Panel Spreadsheet'!AI86),'Average Interest by Type'!$C148,"")</f>
        <v/>
      </c>
      <c r="AJ148" s="26" t="str">
        <f>IF(ISNUMBER('Panel Spreadsheet'!AJ86),'Average Interest by Type'!$C148,"")</f>
        <v/>
      </c>
      <c r="AK148" s="26" t="str">
        <f>IF(ISNUMBER('Panel Spreadsheet'!AK86),'Average Interest by Type'!$C148,"")</f>
        <v/>
      </c>
      <c r="AL148" s="26" t="str">
        <f>IF(ISNUMBER('Panel Spreadsheet'!AL86),'Average Interest by Type'!$C148,"")</f>
        <v/>
      </c>
      <c r="AM148" s="26" t="str">
        <f>IF(ISNUMBER('Panel Spreadsheet'!AM86),'Average Interest by Type'!$C148,"")</f>
        <v/>
      </c>
      <c r="AN148" s="26" t="str">
        <f>IF(ISNUMBER('Panel Spreadsheet'!AN86),'Average Interest by Type'!$C148,"")</f>
        <v/>
      </c>
      <c r="AO148" s="26" t="str">
        <f>IF(ISNUMBER('Panel Spreadsheet'!AO86),'Average Interest by Type'!$C148,"")</f>
        <v/>
      </c>
      <c r="AP148" s="26" t="str">
        <f>IF(ISNUMBER('Panel Spreadsheet'!AP86),'Average Interest by Type'!$C148,"")</f>
        <v/>
      </c>
      <c r="AQ148" s="26" t="str">
        <f>IF(ISNUMBER('Panel Spreadsheet'!AQ86),'Average Interest by Type'!$C148,"")</f>
        <v/>
      </c>
      <c r="AR148" s="26" t="str">
        <f>IF(ISNUMBER('Panel Spreadsheet'!AR86),'Average Interest by Type'!$C148,"")</f>
        <v/>
      </c>
      <c r="AS148" s="26" t="str">
        <f>IF(ISNUMBER('Panel Spreadsheet'!AS86),'Average Interest by Type'!$C148,"")</f>
        <v/>
      </c>
      <c r="AT148" s="26">
        <f>IF(ISNUMBER('Panel Spreadsheet'!AT86),'Average Interest by Type'!$C148,"")</f>
        <v>3</v>
      </c>
      <c r="AU148" s="26">
        <f>IF(ISNUMBER('Panel Spreadsheet'!AU86),'Average Interest by Type'!$C148,"")</f>
        <v>3</v>
      </c>
      <c r="AV148" s="26" t="str">
        <f>IF(ISNUMBER('Panel Spreadsheet'!AV86),'Average Interest by Type'!$C148,"")</f>
        <v/>
      </c>
      <c r="AW148" s="26" t="str">
        <f>IF(ISNUMBER('Panel Spreadsheet'!AW86),'Average Interest by Type'!$C148,"")</f>
        <v/>
      </c>
      <c r="AX148" s="26" t="str">
        <f>IF(ISNUMBER('Panel Spreadsheet'!AX86),'Average Interest by Type'!$C148,"")</f>
        <v/>
      </c>
      <c r="AY148" s="26" t="str">
        <f>IF(ISNUMBER('Panel Spreadsheet'!AY86),'Average Interest by Type'!$C148,"")</f>
        <v/>
      </c>
      <c r="AZ148" s="26" t="str">
        <f>IF(ISNUMBER('Panel Spreadsheet'!AZ86),'Average Interest by Type'!$C148,"")</f>
        <v/>
      </c>
      <c r="BA148" s="26" t="str">
        <f>IF(ISNUMBER('Panel Spreadsheet'!BA86),'Average Interest by Type'!$C148,"")</f>
        <v/>
      </c>
      <c r="BB148" s="26" t="str">
        <f>IF(ISNUMBER('Panel Spreadsheet'!BB86),'Average Interest by Type'!$C148,"")</f>
        <v/>
      </c>
      <c r="BC148" s="26" t="str">
        <f>IF(ISNUMBER('Panel Spreadsheet'!BC86),'Average Interest by Type'!$C148,"")</f>
        <v/>
      </c>
      <c r="BD148" s="26" t="str">
        <f>IF(ISNUMBER('Panel Spreadsheet'!BD86),'Average Interest by Type'!$C148,"")</f>
        <v/>
      </c>
      <c r="BE148" s="26" t="str">
        <f>IF(ISNUMBER('Panel Spreadsheet'!BE86),'Average Interest by Type'!$C148,"")</f>
        <v/>
      </c>
      <c r="BF148" s="26" t="str">
        <f>IF(ISNUMBER('Panel Spreadsheet'!BF86),'Average Interest by Type'!$C148,"")</f>
        <v/>
      </c>
      <c r="BG148" s="26" t="str">
        <f>IF(ISNUMBER('Panel Spreadsheet'!BG86),'Average Interest by Type'!$C148,"")</f>
        <v/>
      </c>
      <c r="BH148" s="26" t="str">
        <f>IF(ISNUMBER('Panel Spreadsheet'!BH86),'Average Interest by Type'!$C148,"")</f>
        <v/>
      </c>
      <c r="BI148" s="26" t="str">
        <f>IF(ISNUMBER('Panel Spreadsheet'!BI86),'Average Interest by Type'!$C148,"")</f>
        <v/>
      </c>
      <c r="BJ148" s="26" t="str">
        <f>IF(ISNUMBER('Panel Spreadsheet'!BJ86),'Average Interest by Type'!$C148,"")</f>
        <v/>
      </c>
      <c r="BK148" s="26" t="str">
        <f>IF(ISNUMBER('Panel Spreadsheet'!BK86),'Average Interest by Type'!$C148,"")</f>
        <v/>
      </c>
      <c r="BL148" s="26" t="str">
        <f>IF(ISNUMBER('Panel Spreadsheet'!BL86),'Average Interest by Type'!$C148,"")</f>
        <v/>
      </c>
      <c r="BM148" s="26" t="str">
        <f>IF(ISNUMBER('Panel Spreadsheet'!BM86),'Average Interest by Type'!$C148,"")</f>
        <v/>
      </c>
    </row>
    <row r="149" spans="1:65" x14ac:dyDescent="0.35">
      <c r="A149" s="51" t="s">
        <v>26</v>
      </c>
      <c r="B149" s="49" t="s">
        <v>128</v>
      </c>
      <c r="C149" s="27">
        <v>3</v>
      </c>
      <c r="D149" s="22">
        <v>1955</v>
      </c>
      <c r="E149" s="22">
        <v>1959</v>
      </c>
      <c r="F149" s="26" t="str">
        <f>IF(ISNUMBER('Panel Spreadsheet'!F87),'Average Interest by Type'!$C149,"")</f>
        <v/>
      </c>
      <c r="G149" s="26" t="str">
        <f>IF(ISNUMBER('Panel Spreadsheet'!G87),'Average Interest by Type'!$C149,"")</f>
        <v/>
      </c>
      <c r="H149" s="26" t="str">
        <f>IF(ISNUMBER('Panel Spreadsheet'!H87),'Average Interest by Type'!$C149,"")</f>
        <v/>
      </c>
      <c r="I149" s="26" t="str">
        <f>IF(ISNUMBER('Panel Spreadsheet'!I87),'Average Interest by Type'!$C149,"")</f>
        <v/>
      </c>
      <c r="J149" s="26" t="str">
        <f>IF(ISNUMBER('Panel Spreadsheet'!J87),'Average Interest by Type'!$C149,"")</f>
        <v/>
      </c>
      <c r="K149" s="26" t="str">
        <f>IF(ISNUMBER('Panel Spreadsheet'!K87),'Average Interest by Type'!$C149,"")</f>
        <v/>
      </c>
      <c r="L149" s="26" t="str">
        <f>IF(ISNUMBER('Panel Spreadsheet'!L87),'Average Interest by Type'!$C149,"")</f>
        <v/>
      </c>
      <c r="M149" s="26" t="str">
        <f>IF(ISNUMBER('Panel Spreadsheet'!M87),'Average Interest by Type'!$C149,"")</f>
        <v/>
      </c>
      <c r="N149" s="26" t="str">
        <f>IF(ISNUMBER('Panel Spreadsheet'!N87),'Average Interest by Type'!$C149,"")</f>
        <v/>
      </c>
      <c r="O149" s="26" t="str">
        <f>IF(ISNUMBER('Panel Spreadsheet'!O87),'Average Interest by Type'!$C149,"")</f>
        <v/>
      </c>
      <c r="P149" s="26" t="str">
        <f>IF(ISNUMBER('Panel Spreadsheet'!P87),'Average Interest by Type'!$C149,"")</f>
        <v/>
      </c>
      <c r="Q149" s="26" t="str">
        <f>IF(ISNUMBER('Panel Spreadsheet'!Q87),'Average Interest by Type'!$C149,"")</f>
        <v/>
      </c>
      <c r="R149" s="26" t="str">
        <f>IF(ISNUMBER('Panel Spreadsheet'!R87),'Average Interest by Type'!$C149,"")</f>
        <v/>
      </c>
      <c r="S149" s="26" t="str">
        <f>IF(ISNUMBER('Panel Spreadsheet'!S87),'Average Interest by Type'!$C149,"")</f>
        <v/>
      </c>
      <c r="T149" s="26" t="str">
        <f>IF(ISNUMBER('Panel Spreadsheet'!T87),'Average Interest by Type'!$C149,"")</f>
        <v/>
      </c>
      <c r="U149" s="26" t="str">
        <f>IF(ISNUMBER('Panel Spreadsheet'!U87),'Average Interest by Type'!$C149,"")</f>
        <v/>
      </c>
      <c r="V149" s="26" t="str">
        <f>IF(ISNUMBER('Panel Spreadsheet'!V87),'Average Interest by Type'!$C149,"")</f>
        <v/>
      </c>
      <c r="W149" s="26" t="str">
        <f>IF(ISNUMBER('Panel Spreadsheet'!W87),'Average Interest by Type'!$C149,"")</f>
        <v/>
      </c>
      <c r="X149" s="26" t="str">
        <f>IF(ISNUMBER('Panel Spreadsheet'!X87),'Average Interest by Type'!$C149,"")</f>
        <v/>
      </c>
      <c r="Y149" s="26" t="str">
        <f>IF(ISNUMBER('Panel Spreadsheet'!Y87),'Average Interest by Type'!$C149,"")</f>
        <v/>
      </c>
      <c r="Z149" s="26" t="str">
        <f>IF(ISNUMBER('Panel Spreadsheet'!Z87),'Average Interest by Type'!$C149,"")</f>
        <v/>
      </c>
      <c r="AA149" s="26" t="str">
        <f>IF(ISNUMBER('Panel Spreadsheet'!AA87),'Average Interest by Type'!$C149,"")</f>
        <v/>
      </c>
      <c r="AB149" s="26" t="str">
        <f>IF(ISNUMBER('Panel Spreadsheet'!AB87),'Average Interest by Type'!$C149,"")</f>
        <v/>
      </c>
      <c r="AC149" s="26" t="str">
        <f>IF(ISNUMBER('Panel Spreadsheet'!AC87),'Average Interest by Type'!$C149,"")</f>
        <v/>
      </c>
      <c r="AD149" s="26" t="str">
        <f>IF(ISNUMBER('Panel Spreadsheet'!AD87),'Average Interest by Type'!$C149,"")</f>
        <v/>
      </c>
      <c r="AE149" s="26" t="str">
        <f>IF(ISNUMBER('Panel Spreadsheet'!AE87),'Average Interest by Type'!$C149,"")</f>
        <v/>
      </c>
      <c r="AF149" s="26">
        <f>IF(ISNUMBER('Panel Spreadsheet'!AF87),'Average Interest by Type'!$C149,"")</f>
        <v>3</v>
      </c>
      <c r="AG149" s="26">
        <f>IF(ISNUMBER('Panel Spreadsheet'!AG87),'Average Interest by Type'!$C149,"")</f>
        <v>3</v>
      </c>
      <c r="AH149" s="26">
        <f>IF(ISNUMBER('Panel Spreadsheet'!AH87),'Average Interest by Type'!$C149,"")</f>
        <v>3</v>
      </c>
      <c r="AI149" s="26">
        <f>IF(ISNUMBER('Panel Spreadsheet'!AI87),'Average Interest by Type'!$C149,"")</f>
        <v>3</v>
      </c>
      <c r="AJ149" s="26">
        <f>IF(ISNUMBER('Panel Spreadsheet'!AJ87),'Average Interest by Type'!$C149,"")</f>
        <v>3</v>
      </c>
      <c r="AK149" s="26" t="str">
        <f>IF(ISNUMBER('Panel Spreadsheet'!AK87),'Average Interest by Type'!$C149,"")</f>
        <v/>
      </c>
      <c r="AL149" s="26">
        <f>IF(ISNUMBER('Panel Spreadsheet'!AL87),'Average Interest by Type'!$C149,"")</f>
        <v>3</v>
      </c>
      <c r="AM149" s="26">
        <f>IF(ISNUMBER('Panel Spreadsheet'!AM87),'Average Interest by Type'!$C149,"")</f>
        <v>3</v>
      </c>
      <c r="AN149" s="26">
        <f>IF(ISNUMBER('Panel Spreadsheet'!AN87),'Average Interest by Type'!$C149,"")</f>
        <v>3</v>
      </c>
      <c r="AO149" s="26">
        <f>IF(ISNUMBER('Panel Spreadsheet'!AO87),'Average Interest by Type'!$C149,"")</f>
        <v>3</v>
      </c>
      <c r="AP149" s="26">
        <f>IF(ISNUMBER('Panel Spreadsheet'!AP87),'Average Interest by Type'!$C149,"")</f>
        <v>3</v>
      </c>
      <c r="AQ149" s="26">
        <f>IF(ISNUMBER('Panel Spreadsheet'!AQ87),'Average Interest by Type'!$C149,"")</f>
        <v>3</v>
      </c>
      <c r="AR149" s="26">
        <f>IF(ISNUMBER('Panel Spreadsheet'!AR87),'Average Interest by Type'!$C149,"")</f>
        <v>3</v>
      </c>
      <c r="AS149" s="26">
        <f>IF(ISNUMBER('Panel Spreadsheet'!AS87),'Average Interest by Type'!$C149,"")</f>
        <v>3</v>
      </c>
      <c r="AT149" s="26">
        <f>IF(ISNUMBER('Panel Spreadsheet'!AT87),'Average Interest by Type'!$C149,"")</f>
        <v>3</v>
      </c>
      <c r="AU149" s="26">
        <f>IF(ISNUMBER('Panel Spreadsheet'!AU87),'Average Interest by Type'!$C149,"")</f>
        <v>3</v>
      </c>
      <c r="AV149" s="26">
        <f>IF(ISNUMBER('Panel Spreadsheet'!AV87),'Average Interest by Type'!$C149,"")</f>
        <v>3</v>
      </c>
      <c r="AW149" s="26">
        <f>IF(ISNUMBER('Panel Spreadsheet'!AW87),'Average Interest by Type'!$C149,"")</f>
        <v>3</v>
      </c>
      <c r="AX149" s="26">
        <f>IF(ISNUMBER('Panel Spreadsheet'!AX87),'Average Interest by Type'!$C149,"")</f>
        <v>3</v>
      </c>
      <c r="AY149" s="26" t="str">
        <f>IF(ISNUMBER('Panel Spreadsheet'!AY87),'Average Interest by Type'!$C149,"")</f>
        <v/>
      </c>
      <c r="AZ149" s="26" t="str">
        <f>IF(ISNUMBER('Panel Spreadsheet'!AZ87),'Average Interest by Type'!$C149,"")</f>
        <v/>
      </c>
      <c r="BA149" s="26" t="str">
        <f>IF(ISNUMBER('Panel Spreadsheet'!BA87),'Average Interest by Type'!$C149,"")</f>
        <v/>
      </c>
      <c r="BB149" s="26" t="str">
        <f>IF(ISNUMBER('Panel Spreadsheet'!BB87),'Average Interest by Type'!$C149,"")</f>
        <v/>
      </c>
      <c r="BC149" s="26" t="str">
        <f>IF(ISNUMBER('Panel Spreadsheet'!BC87),'Average Interest by Type'!$C149,"")</f>
        <v/>
      </c>
      <c r="BD149" s="26" t="str">
        <f>IF(ISNUMBER('Panel Spreadsheet'!BD87),'Average Interest by Type'!$C149,"")</f>
        <v/>
      </c>
      <c r="BE149" s="26" t="str">
        <f>IF(ISNUMBER('Panel Spreadsheet'!BE87),'Average Interest by Type'!$C149,"")</f>
        <v/>
      </c>
      <c r="BF149" s="26" t="str">
        <f>IF(ISNUMBER('Panel Spreadsheet'!BF87),'Average Interest by Type'!$C149,"")</f>
        <v/>
      </c>
      <c r="BG149" s="26" t="str">
        <f>IF(ISNUMBER('Panel Spreadsheet'!BG87),'Average Interest by Type'!$C149,"")</f>
        <v/>
      </c>
      <c r="BH149" s="26" t="str">
        <f>IF(ISNUMBER('Panel Spreadsheet'!BH87),'Average Interest by Type'!$C149,"")</f>
        <v/>
      </c>
      <c r="BI149" s="26" t="str">
        <f>IF(ISNUMBER('Panel Spreadsheet'!BI87),'Average Interest by Type'!$C149,"")</f>
        <v/>
      </c>
      <c r="BJ149" s="26" t="str">
        <f>IF(ISNUMBER('Panel Spreadsheet'!BJ87),'Average Interest by Type'!$C149,"")</f>
        <v/>
      </c>
      <c r="BK149" s="26" t="str">
        <f>IF(ISNUMBER('Panel Spreadsheet'!BK87),'Average Interest by Type'!$C149,"")</f>
        <v/>
      </c>
      <c r="BL149" s="26" t="str">
        <f>IF(ISNUMBER('Panel Spreadsheet'!BL87),'Average Interest by Type'!$C149,"")</f>
        <v/>
      </c>
      <c r="BM149" s="26" t="str">
        <f>IF(ISNUMBER('Panel Spreadsheet'!BM87),'Average Interest by Type'!$C149,"")</f>
        <v/>
      </c>
    </row>
    <row r="150" spans="1:65" x14ac:dyDescent="0.35">
      <c r="A150" s="49" t="s">
        <v>66</v>
      </c>
      <c r="B150" s="49" t="s">
        <v>128</v>
      </c>
      <c r="C150" s="27">
        <v>3.5</v>
      </c>
      <c r="D150" s="26">
        <v>1969</v>
      </c>
      <c r="E150" s="115">
        <v>1969</v>
      </c>
      <c r="F150" s="26" t="str">
        <f>IF(ISNUMBER('Panel Spreadsheet'!F88),'Average Interest by Type'!$C150,"")</f>
        <v/>
      </c>
      <c r="G150" s="26" t="str">
        <f>IF(ISNUMBER('Panel Spreadsheet'!G88),'Average Interest by Type'!$C150,"")</f>
        <v/>
      </c>
      <c r="H150" s="26" t="str">
        <f>IF(ISNUMBER('Panel Spreadsheet'!H88),'Average Interest by Type'!$C150,"")</f>
        <v/>
      </c>
      <c r="I150" s="26" t="str">
        <f>IF(ISNUMBER('Panel Spreadsheet'!I88),'Average Interest by Type'!$C150,"")</f>
        <v/>
      </c>
      <c r="J150" s="26" t="str">
        <f>IF(ISNUMBER('Panel Spreadsheet'!J88),'Average Interest by Type'!$C150,"")</f>
        <v/>
      </c>
      <c r="K150" s="26" t="str">
        <f>IF(ISNUMBER('Panel Spreadsheet'!K88),'Average Interest by Type'!$C150,"")</f>
        <v/>
      </c>
      <c r="L150" s="26" t="str">
        <f>IF(ISNUMBER('Panel Spreadsheet'!L88),'Average Interest by Type'!$C150,"")</f>
        <v/>
      </c>
      <c r="M150" s="26" t="str">
        <f>IF(ISNUMBER('Panel Spreadsheet'!M88),'Average Interest by Type'!$C150,"")</f>
        <v/>
      </c>
      <c r="N150" s="26" t="str">
        <f>IF(ISNUMBER('Panel Spreadsheet'!N88),'Average Interest by Type'!$C150,"")</f>
        <v/>
      </c>
      <c r="O150" s="26" t="str">
        <f>IF(ISNUMBER('Panel Spreadsheet'!O88),'Average Interest by Type'!$C150,"")</f>
        <v/>
      </c>
      <c r="P150" s="26" t="str">
        <f>IF(ISNUMBER('Panel Spreadsheet'!P88),'Average Interest by Type'!$C150,"")</f>
        <v/>
      </c>
      <c r="Q150" s="26" t="str">
        <f>IF(ISNUMBER('Panel Spreadsheet'!Q88),'Average Interest by Type'!$C150,"")</f>
        <v/>
      </c>
      <c r="R150" s="26" t="str">
        <f>IF(ISNUMBER('Panel Spreadsheet'!R88),'Average Interest by Type'!$C150,"")</f>
        <v/>
      </c>
      <c r="S150" s="26" t="str">
        <f>IF(ISNUMBER('Panel Spreadsheet'!S88),'Average Interest by Type'!$C150,"")</f>
        <v/>
      </c>
      <c r="T150" s="26" t="str">
        <f>IF(ISNUMBER('Panel Spreadsheet'!T88),'Average Interest by Type'!$C150,"")</f>
        <v/>
      </c>
      <c r="U150" s="26" t="str">
        <f>IF(ISNUMBER('Panel Spreadsheet'!U88),'Average Interest by Type'!$C150,"")</f>
        <v/>
      </c>
      <c r="V150" s="26" t="str">
        <f>IF(ISNUMBER('Panel Spreadsheet'!V88),'Average Interest by Type'!$C150,"")</f>
        <v/>
      </c>
      <c r="W150" s="26" t="str">
        <f>IF(ISNUMBER('Panel Spreadsheet'!W88),'Average Interest by Type'!$C150,"")</f>
        <v/>
      </c>
      <c r="X150" s="26" t="str">
        <f>IF(ISNUMBER('Panel Spreadsheet'!X88),'Average Interest by Type'!$C150,"")</f>
        <v/>
      </c>
      <c r="Y150" s="26" t="str">
        <f>IF(ISNUMBER('Panel Spreadsheet'!Y88),'Average Interest by Type'!$C150,"")</f>
        <v/>
      </c>
      <c r="Z150" s="26" t="str">
        <f>IF(ISNUMBER('Panel Spreadsheet'!Z88),'Average Interest by Type'!$C150,"")</f>
        <v/>
      </c>
      <c r="AA150" s="26" t="str">
        <f>IF(ISNUMBER('Panel Spreadsheet'!AA88),'Average Interest by Type'!$C150,"")</f>
        <v/>
      </c>
      <c r="AB150" s="26" t="str">
        <f>IF(ISNUMBER('Panel Spreadsheet'!AB88),'Average Interest by Type'!$C150,"")</f>
        <v/>
      </c>
      <c r="AC150" s="26" t="str">
        <f>IF(ISNUMBER('Panel Spreadsheet'!AC88),'Average Interest by Type'!$C150,"")</f>
        <v/>
      </c>
      <c r="AD150" s="26" t="str">
        <f>IF(ISNUMBER('Panel Spreadsheet'!AD88),'Average Interest by Type'!$C150,"")</f>
        <v/>
      </c>
      <c r="AE150" s="26" t="str">
        <f>IF(ISNUMBER('Panel Spreadsheet'!AE88),'Average Interest by Type'!$C150,"")</f>
        <v/>
      </c>
      <c r="AF150" s="26" t="str">
        <f>IF(ISNUMBER('Panel Spreadsheet'!AF88),'Average Interest by Type'!$C150,"")</f>
        <v/>
      </c>
      <c r="AG150" s="26" t="str">
        <f>IF(ISNUMBER('Panel Spreadsheet'!AG88),'Average Interest by Type'!$C150,"")</f>
        <v/>
      </c>
      <c r="AH150" s="26" t="str">
        <f>IF(ISNUMBER('Panel Spreadsheet'!AH88),'Average Interest by Type'!$C150,"")</f>
        <v/>
      </c>
      <c r="AI150" s="26" t="str">
        <f>IF(ISNUMBER('Panel Spreadsheet'!AI88),'Average Interest by Type'!$C150,"")</f>
        <v/>
      </c>
      <c r="AJ150" s="26" t="str">
        <f>IF(ISNUMBER('Panel Spreadsheet'!AJ88),'Average Interest by Type'!$C150,"")</f>
        <v/>
      </c>
      <c r="AK150" s="26" t="str">
        <f>IF(ISNUMBER('Panel Spreadsheet'!AK88),'Average Interest by Type'!$C150,"")</f>
        <v/>
      </c>
      <c r="AL150" s="26" t="str">
        <f>IF(ISNUMBER('Panel Spreadsheet'!AL88),'Average Interest by Type'!$C150,"")</f>
        <v/>
      </c>
      <c r="AM150" s="26" t="str">
        <f>IF(ISNUMBER('Panel Spreadsheet'!AM88),'Average Interest by Type'!$C150,"")</f>
        <v/>
      </c>
      <c r="AN150" s="26" t="str">
        <f>IF(ISNUMBER('Panel Spreadsheet'!AN88),'Average Interest by Type'!$C150,"")</f>
        <v/>
      </c>
      <c r="AO150" s="26" t="str">
        <f>IF(ISNUMBER('Panel Spreadsheet'!AO88),'Average Interest by Type'!$C150,"")</f>
        <v/>
      </c>
      <c r="AP150" s="26" t="str">
        <f>IF(ISNUMBER('Panel Spreadsheet'!AP88),'Average Interest by Type'!$C150,"")</f>
        <v/>
      </c>
      <c r="AQ150" s="26" t="str">
        <f>IF(ISNUMBER('Panel Spreadsheet'!AQ88),'Average Interest by Type'!$C150,"")</f>
        <v/>
      </c>
      <c r="AR150" s="26" t="str">
        <f>IF(ISNUMBER('Panel Spreadsheet'!AR88),'Average Interest by Type'!$C150,"")</f>
        <v/>
      </c>
      <c r="AS150" s="26" t="str">
        <f>IF(ISNUMBER('Panel Spreadsheet'!AS88),'Average Interest by Type'!$C150,"")</f>
        <v/>
      </c>
      <c r="AT150" s="26" t="str">
        <f>IF(ISNUMBER('Panel Spreadsheet'!AT88),'Average Interest by Type'!$C150,"")</f>
        <v/>
      </c>
      <c r="AU150" s="26" t="str">
        <f>IF(ISNUMBER('Panel Spreadsheet'!AU88),'Average Interest by Type'!$C150,"")</f>
        <v/>
      </c>
      <c r="AV150" s="26" t="str">
        <f>IF(ISNUMBER('Panel Spreadsheet'!AV88),'Average Interest by Type'!$C150,"")</f>
        <v/>
      </c>
      <c r="AW150" s="26" t="str">
        <f>IF(ISNUMBER('Panel Spreadsheet'!AW88),'Average Interest by Type'!$C150,"")</f>
        <v/>
      </c>
      <c r="AX150" s="26" t="str">
        <f>IF(ISNUMBER('Panel Spreadsheet'!AX88),'Average Interest by Type'!$C150,"")</f>
        <v/>
      </c>
      <c r="AY150" s="26" t="str">
        <f>IF(ISNUMBER('Panel Spreadsheet'!AY88),'Average Interest by Type'!$C150,"")</f>
        <v/>
      </c>
      <c r="AZ150" s="26" t="str">
        <f>IF(ISNUMBER('Panel Spreadsheet'!AZ88),'Average Interest by Type'!$C150,"")</f>
        <v/>
      </c>
      <c r="BA150" s="26" t="str">
        <f>IF(ISNUMBER('Panel Spreadsheet'!BA88),'Average Interest by Type'!$C150,"")</f>
        <v/>
      </c>
      <c r="BB150" s="26" t="str">
        <f>IF(ISNUMBER('Panel Spreadsheet'!BB88),'Average Interest by Type'!$C150,"")</f>
        <v/>
      </c>
      <c r="BC150" s="26" t="str">
        <f>IF(ISNUMBER('Panel Spreadsheet'!BC88),'Average Interest by Type'!$C150,"")</f>
        <v/>
      </c>
      <c r="BD150" s="26">
        <f>IF(ISNUMBER('Panel Spreadsheet'!BD88),'Average Interest by Type'!$C150,"")</f>
        <v>3.5</v>
      </c>
      <c r="BE150" s="26" t="str">
        <f>IF(ISNUMBER('Panel Spreadsheet'!BE88),'Average Interest by Type'!$C150,"")</f>
        <v/>
      </c>
      <c r="BF150" s="26" t="str">
        <f>IF(ISNUMBER('Panel Spreadsheet'!BF88),'Average Interest by Type'!$C150,"")</f>
        <v/>
      </c>
      <c r="BG150" s="26" t="str">
        <f>IF(ISNUMBER('Panel Spreadsheet'!BG88),'Average Interest by Type'!$C150,"")</f>
        <v/>
      </c>
      <c r="BH150" s="26" t="str">
        <f>IF(ISNUMBER('Panel Spreadsheet'!BH88),'Average Interest by Type'!$C150,"")</f>
        <v/>
      </c>
      <c r="BI150" s="26" t="str">
        <f>IF(ISNUMBER('Panel Spreadsheet'!BI88),'Average Interest by Type'!$C150,"")</f>
        <v/>
      </c>
      <c r="BJ150" s="26" t="str">
        <f>IF(ISNUMBER('Panel Spreadsheet'!BJ88),'Average Interest by Type'!$C150,"")</f>
        <v/>
      </c>
      <c r="BK150" s="26" t="str">
        <f>IF(ISNUMBER('Panel Spreadsheet'!BK88),'Average Interest by Type'!$C150,"")</f>
        <v/>
      </c>
      <c r="BL150" s="26" t="str">
        <f>IF(ISNUMBER('Panel Spreadsheet'!BL88),'Average Interest by Type'!$C150,"")</f>
        <v/>
      </c>
      <c r="BM150" s="26" t="str">
        <f>IF(ISNUMBER('Panel Spreadsheet'!BM88),'Average Interest by Type'!$C150,"")</f>
        <v/>
      </c>
    </row>
    <row r="151" spans="1:65" x14ac:dyDescent="0.35">
      <c r="A151" s="49" t="s">
        <v>26</v>
      </c>
      <c r="B151" s="49" t="s">
        <v>128</v>
      </c>
      <c r="C151" s="27">
        <v>3.5</v>
      </c>
      <c r="D151" s="22">
        <v>2027.5</v>
      </c>
      <c r="E151" s="22">
        <v>2027.5</v>
      </c>
      <c r="F151" s="26" t="str">
        <f>IF(ISNUMBER('Panel Spreadsheet'!F89),'Average Interest by Type'!$C151,"")</f>
        <v/>
      </c>
      <c r="G151" s="26" t="str">
        <f>IF(ISNUMBER('Panel Spreadsheet'!G89),'Average Interest by Type'!$C151,"")</f>
        <v/>
      </c>
      <c r="H151" s="26" t="str">
        <f>IF(ISNUMBER('Panel Spreadsheet'!H89),'Average Interest by Type'!$C151,"")</f>
        <v/>
      </c>
      <c r="I151" s="26" t="str">
        <f>IF(ISNUMBER('Panel Spreadsheet'!I89),'Average Interest by Type'!$C151,"")</f>
        <v/>
      </c>
      <c r="J151" s="26" t="str">
        <f>IF(ISNUMBER('Panel Spreadsheet'!J89),'Average Interest by Type'!$C151,"")</f>
        <v/>
      </c>
      <c r="K151" s="26" t="str">
        <f>IF(ISNUMBER('Panel Spreadsheet'!K89),'Average Interest by Type'!$C151,"")</f>
        <v/>
      </c>
      <c r="L151" s="26" t="str">
        <f>IF(ISNUMBER('Panel Spreadsheet'!L89),'Average Interest by Type'!$C151,"")</f>
        <v/>
      </c>
      <c r="M151" s="26" t="str">
        <f>IF(ISNUMBER('Panel Spreadsheet'!M89),'Average Interest by Type'!$C151,"")</f>
        <v/>
      </c>
      <c r="N151" s="26" t="str">
        <f>IF(ISNUMBER('Panel Spreadsheet'!N89),'Average Interest by Type'!$C151,"")</f>
        <v/>
      </c>
      <c r="O151" s="26" t="str">
        <f>IF(ISNUMBER('Panel Spreadsheet'!O89),'Average Interest by Type'!$C151,"")</f>
        <v/>
      </c>
      <c r="P151" s="26" t="str">
        <f>IF(ISNUMBER('Panel Spreadsheet'!P89),'Average Interest by Type'!$C151,"")</f>
        <v/>
      </c>
      <c r="Q151" s="26" t="str">
        <f>IF(ISNUMBER('Panel Spreadsheet'!Q89),'Average Interest by Type'!$C151,"")</f>
        <v/>
      </c>
      <c r="R151" s="26" t="str">
        <f>IF(ISNUMBER('Panel Spreadsheet'!R89),'Average Interest by Type'!$C151,"")</f>
        <v/>
      </c>
      <c r="S151" s="26" t="str">
        <f>IF(ISNUMBER('Panel Spreadsheet'!S89),'Average Interest by Type'!$C151,"")</f>
        <v/>
      </c>
      <c r="T151" s="26" t="str">
        <f>IF(ISNUMBER('Panel Spreadsheet'!T89),'Average Interest by Type'!$C151,"")</f>
        <v/>
      </c>
      <c r="U151" s="26" t="str">
        <f>IF(ISNUMBER('Panel Spreadsheet'!U89),'Average Interest by Type'!$C151,"")</f>
        <v/>
      </c>
      <c r="V151" s="26" t="str">
        <f>IF(ISNUMBER('Panel Spreadsheet'!V89),'Average Interest by Type'!$C151,"")</f>
        <v/>
      </c>
      <c r="W151" s="26" t="str">
        <f>IF(ISNUMBER('Panel Spreadsheet'!W89),'Average Interest by Type'!$C151,"")</f>
        <v/>
      </c>
      <c r="X151" s="26" t="str">
        <f>IF(ISNUMBER('Panel Spreadsheet'!X89),'Average Interest by Type'!$C151,"")</f>
        <v/>
      </c>
      <c r="Y151" s="26">
        <f>IF(ISNUMBER('Panel Spreadsheet'!Y89),'Average Interest by Type'!$C151,"")</f>
        <v>3.5</v>
      </c>
      <c r="Z151" s="26">
        <f>IF(ISNUMBER('Panel Spreadsheet'!Z89),'Average Interest by Type'!$C151,"")</f>
        <v>3.5</v>
      </c>
      <c r="AA151" s="26" t="str">
        <f>IF(ISNUMBER('Panel Spreadsheet'!AA89),'Average Interest by Type'!$C151,"")</f>
        <v/>
      </c>
      <c r="AB151" s="26" t="str">
        <f>IF(ISNUMBER('Panel Spreadsheet'!AB89),'Average Interest by Type'!$C151,"")</f>
        <v/>
      </c>
      <c r="AC151" s="26" t="str">
        <f>IF(ISNUMBER('Panel Spreadsheet'!AC89),'Average Interest by Type'!$C151,"")</f>
        <v/>
      </c>
      <c r="AD151" s="26" t="str">
        <f>IF(ISNUMBER('Panel Spreadsheet'!AD89),'Average Interest by Type'!$C151,"")</f>
        <v/>
      </c>
      <c r="AE151" s="26" t="str">
        <f>IF(ISNUMBER('Panel Spreadsheet'!AE89),'Average Interest by Type'!$C151,"")</f>
        <v/>
      </c>
      <c r="AF151" s="26" t="str">
        <f>IF(ISNUMBER('Panel Spreadsheet'!AF89),'Average Interest by Type'!$C151,"")</f>
        <v/>
      </c>
      <c r="AG151" s="26" t="str">
        <f>IF(ISNUMBER('Panel Spreadsheet'!AG89),'Average Interest by Type'!$C151,"")</f>
        <v/>
      </c>
      <c r="AH151" s="26" t="str">
        <f>IF(ISNUMBER('Panel Spreadsheet'!AH89),'Average Interest by Type'!$C151,"")</f>
        <v/>
      </c>
      <c r="AI151" s="26" t="str">
        <f>IF(ISNUMBER('Panel Spreadsheet'!AI89),'Average Interest by Type'!$C151,"")</f>
        <v/>
      </c>
      <c r="AJ151" s="26" t="str">
        <f>IF(ISNUMBER('Panel Spreadsheet'!AJ89),'Average Interest by Type'!$C151,"")</f>
        <v/>
      </c>
      <c r="AK151" s="26" t="str">
        <f>IF(ISNUMBER('Panel Spreadsheet'!AK89),'Average Interest by Type'!$C151,"")</f>
        <v/>
      </c>
      <c r="AL151" s="26" t="str">
        <f>IF(ISNUMBER('Panel Spreadsheet'!AL89),'Average Interest by Type'!$C151,"")</f>
        <v/>
      </c>
      <c r="AM151" s="26" t="str">
        <f>IF(ISNUMBER('Panel Spreadsheet'!AM89),'Average Interest by Type'!$C151,"")</f>
        <v/>
      </c>
      <c r="AN151" s="26" t="str">
        <f>IF(ISNUMBER('Panel Spreadsheet'!AN89),'Average Interest by Type'!$C151,"")</f>
        <v/>
      </c>
      <c r="AO151" s="26" t="str">
        <f>IF(ISNUMBER('Panel Spreadsheet'!AO89),'Average Interest by Type'!$C151,"")</f>
        <v/>
      </c>
      <c r="AP151" s="26" t="str">
        <f>IF(ISNUMBER('Panel Spreadsheet'!AP89),'Average Interest by Type'!$C151,"")</f>
        <v/>
      </c>
      <c r="AQ151" s="26" t="str">
        <f>IF(ISNUMBER('Panel Spreadsheet'!AQ89),'Average Interest by Type'!$C151,"")</f>
        <v/>
      </c>
      <c r="AR151" s="26" t="str">
        <f>IF(ISNUMBER('Panel Spreadsheet'!AR89),'Average Interest by Type'!$C151,"")</f>
        <v/>
      </c>
      <c r="AS151" s="26" t="str">
        <f>IF(ISNUMBER('Panel Spreadsheet'!AS89),'Average Interest by Type'!$C151,"")</f>
        <v/>
      </c>
      <c r="AT151" s="26" t="str">
        <f>IF(ISNUMBER('Panel Spreadsheet'!AT89),'Average Interest by Type'!$C151,"")</f>
        <v/>
      </c>
      <c r="AU151" s="26" t="str">
        <f>IF(ISNUMBER('Panel Spreadsheet'!AU89),'Average Interest by Type'!$C151,"")</f>
        <v/>
      </c>
      <c r="AV151" s="26" t="str">
        <f>IF(ISNUMBER('Panel Spreadsheet'!AV89),'Average Interest by Type'!$C151,"")</f>
        <v/>
      </c>
      <c r="AW151" s="26" t="str">
        <f>IF(ISNUMBER('Panel Spreadsheet'!AW89),'Average Interest by Type'!$C151,"")</f>
        <v/>
      </c>
      <c r="AX151" s="26" t="str">
        <f>IF(ISNUMBER('Panel Spreadsheet'!AX89),'Average Interest by Type'!$C151,"")</f>
        <v/>
      </c>
      <c r="AY151" s="26" t="str">
        <f>IF(ISNUMBER('Panel Spreadsheet'!AY89),'Average Interest by Type'!$C151,"")</f>
        <v/>
      </c>
      <c r="AZ151" s="26" t="str">
        <f>IF(ISNUMBER('Panel Spreadsheet'!AZ89),'Average Interest by Type'!$C151,"")</f>
        <v/>
      </c>
      <c r="BA151" s="26" t="str">
        <f>IF(ISNUMBER('Panel Spreadsheet'!BA89),'Average Interest by Type'!$C151,"")</f>
        <v/>
      </c>
      <c r="BB151" s="26" t="str">
        <f>IF(ISNUMBER('Panel Spreadsheet'!BB89),'Average Interest by Type'!$C151,"")</f>
        <v/>
      </c>
      <c r="BC151" s="26" t="str">
        <f>IF(ISNUMBER('Panel Spreadsheet'!BC89),'Average Interest by Type'!$C151,"")</f>
        <v/>
      </c>
      <c r="BD151" s="26" t="str">
        <f>IF(ISNUMBER('Panel Spreadsheet'!BD89),'Average Interest by Type'!$C151,"")</f>
        <v/>
      </c>
      <c r="BE151" s="26" t="str">
        <f>IF(ISNUMBER('Panel Spreadsheet'!BE89),'Average Interest by Type'!$C151,"")</f>
        <v/>
      </c>
      <c r="BF151" s="26" t="str">
        <f>IF(ISNUMBER('Panel Spreadsheet'!BF89),'Average Interest by Type'!$C151,"")</f>
        <v/>
      </c>
      <c r="BG151" s="26" t="str">
        <f>IF(ISNUMBER('Panel Spreadsheet'!BG89),'Average Interest by Type'!$C151,"")</f>
        <v/>
      </c>
      <c r="BH151" s="26" t="str">
        <f>IF(ISNUMBER('Panel Spreadsheet'!BH89),'Average Interest by Type'!$C151,"")</f>
        <v/>
      </c>
      <c r="BI151" s="26" t="str">
        <f>IF(ISNUMBER('Panel Spreadsheet'!BI89),'Average Interest by Type'!$C151,"")</f>
        <v/>
      </c>
      <c r="BJ151" s="26" t="str">
        <f>IF(ISNUMBER('Panel Spreadsheet'!BJ89),'Average Interest by Type'!$C151,"")</f>
        <v/>
      </c>
      <c r="BK151" s="26" t="str">
        <f>IF(ISNUMBER('Panel Spreadsheet'!BK89),'Average Interest by Type'!$C151,"")</f>
        <v/>
      </c>
      <c r="BL151" s="26" t="str">
        <f>IF(ISNUMBER('Panel Spreadsheet'!BL89),'Average Interest by Type'!$C151,"")</f>
        <v/>
      </c>
      <c r="BM151" s="26" t="str">
        <f>IF(ISNUMBER('Panel Spreadsheet'!BM89),'Average Interest by Type'!$C151,"")</f>
        <v/>
      </c>
    </row>
    <row r="152" spans="1:65" x14ac:dyDescent="0.35">
      <c r="A152" s="51" t="s">
        <v>26</v>
      </c>
      <c r="B152" s="49" t="s">
        <v>128</v>
      </c>
      <c r="C152" s="27">
        <v>3.5</v>
      </c>
      <c r="D152" s="22">
        <v>1952</v>
      </c>
      <c r="E152" s="134">
        <v>1952.5</v>
      </c>
      <c r="F152" s="26" t="str">
        <f>IF(ISNUMBER('Panel Spreadsheet'!F90),'Average Interest by Type'!$C152,"")</f>
        <v/>
      </c>
      <c r="G152" s="26" t="str">
        <f>IF(ISNUMBER('Panel Spreadsheet'!G90),'Average Interest by Type'!$C152,"")</f>
        <v/>
      </c>
      <c r="H152" s="26" t="str">
        <f>IF(ISNUMBER('Panel Spreadsheet'!H90),'Average Interest by Type'!$C152,"")</f>
        <v/>
      </c>
      <c r="I152" s="26" t="str">
        <f>IF(ISNUMBER('Panel Spreadsheet'!I90),'Average Interest by Type'!$C152,"")</f>
        <v/>
      </c>
      <c r="J152" s="26" t="str">
        <f>IF(ISNUMBER('Panel Spreadsheet'!J90),'Average Interest by Type'!$C152,"")</f>
        <v/>
      </c>
      <c r="K152" s="26" t="str">
        <f>IF(ISNUMBER('Panel Spreadsheet'!K90),'Average Interest by Type'!$C152,"")</f>
        <v/>
      </c>
      <c r="L152" s="26" t="str">
        <f>IF(ISNUMBER('Panel Spreadsheet'!L90),'Average Interest by Type'!$C152,"")</f>
        <v/>
      </c>
      <c r="M152" s="26" t="str">
        <f>IF(ISNUMBER('Panel Spreadsheet'!M90),'Average Interest by Type'!$C152,"")</f>
        <v/>
      </c>
      <c r="N152" s="26" t="str">
        <f>IF(ISNUMBER('Panel Spreadsheet'!N90),'Average Interest by Type'!$C152,"")</f>
        <v/>
      </c>
      <c r="O152" s="26" t="str">
        <f>IF(ISNUMBER('Panel Spreadsheet'!O90),'Average Interest by Type'!$C152,"")</f>
        <v/>
      </c>
      <c r="P152" s="26" t="str">
        <f>IF(ISNUMBER('Panel Spreadsheet'!P90),'Average Interest by Type'!$C152,"")</f>
        <v/>
      </c>
      <c r="Q152" s="26" t="str">
        <f>IF(ISNUMBER('Panel Spreadsheet'!Q90),'Average Interest by Type'!$C152,"")</f>
        <v/>
      </c>
      <c r="R152" s="26" t="str">
        <f>IF(ISNUMBER('Panel Spreadsheet'!R90),'Average Interest by Type'!$C152,"")</f>
        <v/>
      </c>
      <c r="S152" s="26" t="str">
        <f>IF(ISNUMBER('Panel Spreadsheet'!S90),'Average Interest by Type'!$C152,"")</f>
        <v/>
      </c>
      <c r="T152" s="26" t="str">
        <f>IF(ISNUMBER('Panel Spreadsheet'!T90),'Average Interest by Type'!$C152,"")</f>
        <v/>
      </c>
      <c r="U152" s="26" t="str">
        <f>IF(ISNUMBER('Panel Spreadsheet'!U90),'Average Interest by Type'!$C152,"")</f>
        <v/>
      </c>
      <c r="V152" s="26" t="str">
        <f>IF(ISNUMBER('Panel Spreadsheet'!V90),'Average Interest by Type'!$C152,"")</f>
        <v/>
      </c>
      <c r="W152" s="26" t="str">
        <f>IF(ISNUMBER('Panel Spreadsheet'!W90),'Average Interest by Type'!$C152,"")</f>
        <v/>
      </c>
      <c r="X152" s="26" t="str">
        <f>IF(ISNUMBER('Panel Spreadsheet'!X90),'Average Interest by Type'!$C152,"")</f>
        <v/>
      </c>
      <c r="Y152" s="26" t="str">
        <f>IF(ISNUMBER('Panel Spreadsheet'!Y90),'Average Interest by Type'!$C152,"")</f>
        <v/>
      </c>
      <c r="Z152" s="26" t="str">
        <f>IF(ISNUMBER('Panel Spreadsheet'!Z90),'Average Interest by Type'!$C152,"")</f>
        <v/>
      </c>
      <c r="AA152" s="26">
        <f>IF(ISNUMBER('Panel Spreadsheet'!AA90),'Average Interest by Type'!$C152,"")</f>
        <v>3.5</v>
      </c>
      <c r="AB152" s="26">
        <f>IF(ISNUMBER('Panel Spreadsheet'!AB90),'Average Interest by Type'!$C152,"")</f>
        <v>3.5</v>
      </c>
      <c r="AC152" s="26">
        <f>IF(ISNUMBER('Panel Spreadsheet'!AC90),'Average Interest by Type'!$C152,"")</f>
        <v>3.5</v>
      </c>
      <c r="AD152" s="26">
        <f>IF(ISNUMBER('Panel Spreadsheet'!AD90),'Average Interest by Type'!$C152,"")</f>
        <v>3.5</v>
      </c>
      <c r="AE152" s="26">
        <f>IF(ISNUMBER('Panel Spreadsheet'!AE90),'Average Interest by Type'!$C152,"")</f>
        <v>3.5</v>
      </c>
      <c r="AF152" s="26">
        <f>IF(ISNUMBER('Panel Spreadsheet'!AF90),'Average Interest by Type'!$C152,"")</f>
        <v>3.5</v>
      </c>
      <c r="AG152" s="26">
        <f>IF(ISNUMBER('Panel Spreadsheet'!AG90),'Average Interest by Type'!$C152,"")</f>
        <v>3.5</v>
      </c>
      <c r="AH152" s="26">
        <f>IF(ISNUMBER('Panel Spreadsheet'!AH90),'Average Interest by Type'!$C152,"")</f>
        <v>3.5</v>
      </c>
      <c r="AI152" s="26">
        <f>IF(ISNUMBER('Panel Spreadsheet'!AI90),'Average Interest by Type'!$C152,"")</f>
        <v>3.5</v>
      </c>
      <c r="AJ152" s="26">
        <f>IF(ISNUMBER('Panel Spreadsheet'!AJ90),'Average Interest by Type'!$C152,"")</f>
        <v>3.5</v>
      </c>
      <c r="AK152" s="26">
        <f>IF(ISNUMBER('Panel Spreadsheet'!AK90),'Average Interest by Type'!$C152,"")</f>
        <v>3.5</v>
      </c>
      <c r="AL152" s="26">
        <f>IF(ISNUMBER('Panel Spreadsheet'!AL90),'Average Interest by Type'!$C152,"")</f>
        <v>3.5</v>
      </c>
      <c r="AM152" s="26">
        <f>IF(ISNUMBER('Panel Spreadsheet'!AM90),'Average Interest by Type'!$C152,"")</f>
        <v>3.5</v>
      </c>
      <c r="AN152" s="26">
        <f>IF(ISNUMBER('Panel Spreadsheet'!AN90),'Average Interest by Type'!$C152,"")</f>
        <v>3.5</v>
      </c>
      <c r="AO152" s="26">
        <f>IF(ISNUMBER('Panel Spreadsheet'!AO90),'Average Interest by Type'!$C152,"")</f>
        <v>3.5</v>
      </c>
      <c r="AP152" s="26">
        <f>IF(ISNUMBER('Panel Spreadsheet'!AP90),'Average Interest by Type'!$C152,"")</f>
        <v>3.5</v>
      </c>
      <c r="AQ152" s="26">
        <f>IF(ISNUMBER('Panel Spreadsheet'!AQ90),'Average Interest by Type'!$C152,"")</f>
        <v>3.5</v>
      </c>
      <c r="AR152" s="26">
        <f>IF(ISNUMBER('Panel Spreadsheet'!AR90),'Average Interest by Type'!$C152,"")</f>
        <v>3.5</v>
      </c>
      <c r="AS152" s="26">
        <f>IF(ISNUMBER('Panel Spreadsheet'!AS90),'Average Interest by Type'!$C152,"")</f>
        <v>3.5</v>
      </c>
      <c r="AT152" s="26" t="str">
        <f>IF(ISNUMBER('Panel Spreadsheet'!AT90),'Average Interest by Type'!$C152,"")</f>
        <v/>
      </c>
      <c r="AU152" s="26" t="str">
        <f>IF(ISNUMBER('Panel Spreadsheet'!AU90),'Average Interest by Type'!$C152,"")</f>
        <v/>
      </c>
      <c r="AV152" s="26" t="str">
        <f>IF(ISNUMBER('Panel Spreadsheet'!AV90),'Average Interest by Type'!$C152,"")</f>
        <v/>
      </c>
      <c r="AW152" s="26" t="str">
        <f>IF(ISNUMBER('Panel Spreadsheet'!AW90),'Average Interest by Type'!$C152,"")</f>
        <v/>
      </c>
      <c r="AX152" s="26" t="str">
        <f>IF(ISNUMBER('Panel Spreadsheet'!AX90),'Average Interest by Type'!$C152,"")</f>
        <v/>
      </c>
      <c r="AY152" s="26" t="str">
        <f>IF(ISNUMBER('Panel Spreadsheet'!AY90),'Average Interest by Type'!$C152,"")</f>
        <v/>
      </c>
      <c r="AZ152" s="26" t="str">
        <f>IF(ISNUMBER('Panel Spreadsheet'!AZ90),'Average Interest by Type'!$C152,"")</f>
        <v/>
      </c>
      <c r="BA152" s="26" t="str">
        <f>IF(ISNUMBER('Panel Spreadsheet'!BA90),'Average Interest by Type'!$C152,"")</f>
        <v/>
      </c>
      <c r="BB152" s="26" t="str">
        <f>IF(ISNUMBER('Panel Spreadsheet'!BB90),'Average Interest by Type'!$C152,"")</f>
        <v/>
      </c>
      <c r="BC152" s="26" t="str">
        <f>IF(ISNUMBER('Panel Spreadsheet'!BC90),'Average Interest by Type'!$C152,"")</f>
        <v/>
      </c>
      <c r="BD152" s="26" t="str">
        <f>IF(ISNUMBER('Panel Spreadsheet'!BD90),'Average Interest by Type'!$C152,"")</f>
        <v/>
      </c>
      <c r="BE152" s="26" t="str">
        <f>IF(ISNUMBER('Panel Spreadsheet'!BE90),'Average Interest by Type'!$C152,"")</f>
        <v/>
      </c>
      <c r="BF152" s="26" t="str">
        <f>IF(ISNUMBER('Panel Spreadsheet'!BF90),'Average Interest by Type'!$C152,"")</f>
        <v/>
      </c>
      <c r="BG152" s="26" t="str">
        <f>IF(ISNUMBER('Panel Spreadsheet'!BG90),'Average Interest by Type'!$C152,"")</f>
        <v/>
      </c>
      <c r="BH152" s="26" t="str">
        <f>IF(ISNUMBER('Panel Spreadsheet'!BH90),'Average Interest by Type'!$C152,"")</f>
        <v/>
      </c>
      <c r="BI152" s="26" t="str">
        <f>IF(ISNUMBER('Panel Spreadsheet'!BI90),'Average Interest by Type'!$C152,"")</f>
        <v/>
      </c>
      <c r="BJ152" s="26" t="str">
        <f>IF(ISNUMBER('Panel Spreadsheet'!BJ90),'Average Interest by Type'!$C152,"")</f>
        <v/>
      </c>
      <c r="BK152" s="26" t="str">
        <f>IF(ISNUMBER('Panel Spreadsheet'!BK90),'Average Interest by Type'!$C152,"")</f>
        <v/>
      </c>
      <c r="BL152" s="26" t="str">
        <f>IF(ISNUMBER('Panel Spreadsheet'!BL90),'Average Interest by Type'!$C152,"")</f>
        <v/>
      </c>
      <c r="BM152" s="26" t="str">
        <f>IF(ISNUMBER('Panel Spreadsheet'!BM90),'Average Interest by Type'!$C152,"")</f>
        <v/>
      </c>
    </row>
    <row r="153" spans="1:65" x14ac:dyDescent="0.35">
      <c r="A153" s="51" t="s">
        <v>37</v>
      </c>
      <c r="B153" s="49" t="s">
        <v>128</v>
      </c>
      <c r="C153" s="27">
        <v>4</v>
      </c>
      <c r="D153" s="22">
        <v>2027.5</v>
      </c>
      <c r="E153" s="22">
        <v>2027.5</v>
      </c>
      <c r="F153" s="26" t="str">
        <f>IF(ISNUMBER('Panel Spreadsheet'!F91),'Average Interest by Type'!$C153,"")</f>
        <v/>
      </c>
      <c r="G153" s="26" t="str">
        <f>IF(ISNUMBER('Panel Spreadsheet'!G91),'Average Interest by Type'!$C153,"")</f>
        <v/>
      </c>
      <c r="H153" s="26" t="str">
        <f>IF(ISNUMBER('Panel Spreadsheet'!H91),'Average Interest by Type'!$C153,"")</f>
        <v/>
      </c>
      <c r="I153" s="26" t="str">
        <f>IF(ISNUMBER('Panel Spreadsheet'!I91),'Average Interest by Type'!$C153,"")</f>
        <v/>
      </c>
      <c r="J153" s="26" t="str">
        <f>IF(ISNUMBER('Panel Spreadsheet'!J91),'Average Interest by Type'!$C153,"")</f>
        <v/>
      </c>
      <c r="K153" s="26" t="str">
        <f>IF(ISNUMBER('Panel Spreadsheet'!K91),'Average Interest by Type'!$C153,"")</f>
        <v/>
      </c>
      <c r="L153" s="26" t="str">
        <f>IF(ISNUMBER('Panel Spreadsheet'!L91),'Average Interest by Type'!$C153,"")</f>
        <v/>
      </c>
      <c r="M153" s="26" t="str">
        <f>IF(ISNUMBER('Panel Spreadsheet'!M91),'Average Interest by Type'!$C153,"")</f>
        <v/>
      </c>
      <c r="N153" s="26" t="str">
        <f>IF(ISNUMBER('Panel Spreadsheet'!N91),'Average Interest by Type'!$C153,"")</f>
        <v/>
      </c>
      <c r="O153" s="26" t="str">
        <f>IF(ISNUMBER('Panel Spreadsheet'!O91),'Average Interest by Type'!$C153,"")</f>
        <v/>
      </c>
      <c r="P153" s="26" t="str">
        <f>IF(ISNUMBER('Panel Spreadsheet'!P91),'Average Interest by Type'!$C153,"")</f>
        <v/>
      </c>
      <c r="Q153" s="26" t="str">
        <f>IF(ISNUMBER('Panel Spreadsheet'!Q91),'Average Interest by Type'!$C153,"")</f>
        <v/>
      </c>
      <c r="R153" s="26" t="str">
        <f>IF(ISNUMBER('Panel Spreadsheet'!R91),'Average Interest by Type'!$C153,"")</f>
        <v/>
      </c>
      <c r="S153" s="26">
        <f>IF(ISNUMBER('Panel Spreadsheet'!S91),'Average Interest by Type'!$C153,"")</f>
        <v>4</v>
      </c>
      <c r="T153" s="26">
        <f>IF(ISNUMBER('Panel Spreadsheet'!T91),'Average Interest by Type'!$C153,"")</f>
        <v>4</v>
      </c>
      <c r="U153" s="26">
        <f>IF(ISNUMBER('Panel Spreadsheet'!U91),'Average Interest by Type'!$C153,"")</f>
        <v>4</v>
      </c>
      <c r="V153" s="26">
        <f>IF(ISNUMBER('Panel Spreadsheet'!V91),'Average Interest by Type'!$C153,"")</f>
        <v>4</v>
      </c>
      <c r="W153" s="26" t="str">
        <f>IF(ISNUMBER('Panel Spreadsheet'!W91),'Average Interest by Type'!$C153,"")</f>
        <v/>
      </c>
      <c r="X153" s="26" t="str">
        <f>IF(ISNUMBER('Panel Spreadsheet'!X91),'Average Interest by Type'!$C153,"")</f>
        <v/>
      </c>
      <c r="Y153" s="26" t="str">
        <f>IF(ISNUMBER('Panel Spreadsheet'!Y91),'Average Interest by Type'!$C153,"")</f>
        <v/>
      </c>
      <c r="Z153" s="26" t="str">
        <f>IF(ISNUMBER('Panel Spreadsheet'!Z91),'Average Interest by Type'!$C153,"")</f>
        <v/>
      </c>
      <c r="AA153" s="26" t="str">
        <f>IF(ISNUMBER('Panel Spreadsheet'!AA91),'Average Interest by Type'!$C153,"")</f>
        <v/>
      </c>
      <c r="AB153" s="26" t="str">
        <f>IF(ISNUMBER('Panel Spreadsheet'!AB91),'Average Interest by Type'!$C153,"")</f>
        <v/>
      </c>
      <c r="AC153" s="26" t="str">
        <f>IF(ISNUMBER('Panel Spreadsheet'!AC91),'Average Interest by Type'!$C153,"")</f>
        <v/>
      </c>
      <c r="AD153" s="26" t="str">
        <f>IF(ISNUMBER('Panel Spreadsheet'!AD91),'Average Interest by Type'!$C153,"")</f>
        <v/>
      </c>
      <c r="AE153" s="26" t="str">
        <f>IF(ISNUMBER('Panel Spreadsheet'!AE91),'Average Interest by Type'!$C153,"")</f>
        <v/>
      </c>
      <c r="AF153" s="26" t="str">
        <f>IF(ISNUMBER('Panel Spreadsheet'!AF91),'Average Interest by Type'!$C153,"")</f>
        <v/>
      </c>
      <c r="AG153" s="26" t="str">
        <f>IF(ISNUMBER('Panel Spreadsheet'!AG91),'Average Interest by Type'!$C153,"")</f>
        <v/>
      </c>
      <c r="AH153" s="26" t="str">
        <f>IF(ISNUMBER('Panel Spreadsheet'!AH91),'Average Interest by Type'!$C153,"")</f>
        <v/>
      </c>
      <c r="AI153" s="26" t="str">
        <f>IF(ISNUMBER('Panel Spreadsheet'!AI91),'Average Interest by Type'!$C153,"")</f>
        <v/>
      </c>
      <c r="AJ153" s="26" t="str">
        <f>IF(ISNUMBER('Panel Spreadsheet'!AJ91),'Average Interest by Type'!$C153,"")</f>
        <v/>
      </c>
      <c r="AK153" s="26" t="str">
        <f>IF(ISNUMBER('Panel Spreadsheet'!AK91),'Average Interest by Type'!$C153,"")</f>
        <v/>
      </c>
      <c r="AL153" s="26" t="str">
        <f>IF(ISNUMBER('Panel Spreadsheet'!AL91),'Average Interest by Type'!$C153,"")</f>
        <v/>
      </c>
      <c r="AM153" s="26" t="str">
        <f>IF(ISNUMBER('Panel Spreadsheet'!AM91),'Average Interest by Type'!$C153,"")</f>
        <v/>
      </c>
      <c r="AN153" s="26" t="str">
        <f>IF(ISNUMBER('Panel Spreadsheet'!AN91),'Average Interest by Type'!$C153,"")</f>
        <v/>
      </c>
      <c r="AO153" s="26" t="str">
        <f>IF(ISNUMBER('Panel Spreadsheet'!AO91),'Average Interest by Type'!$C153,"")</f>
        <v/>
      </c>
      <c r="AP153" s="26" t="str">
        <f>IF(ISNUMBER('Panel Spreadsheet'!AP91),'Average Interest by Type'!$C153,"")</f>
        <v/>
      </c>
      <c r="AQ153" s="26" t="str">
        <f>IF(ISNUMBER('Panel Spreadsheet'!AQ91),'Average Interest by Type'!$C153,"")</f>
        <v/>
      </c>
      <c r="AR153" s="26" t="str">
        <f>IF(ISNUMBER('Panel Spreadsheet'!AR91),'Average Interest by Type'!$C153,"")</f>
        <v/>
      </c>
      <c r="AS153" s="26" t="str">
        <f>IF(ISNUMBER('Panel Spreadsheet'!AS91),'Average Interest by Type'!$C153,"")</f>
        <v/>
      </c>
      <c r="AT153" s="26" t="str">
        <f>IF(ISNUMBER('Panel Spreadsheet'!AT91),'Average Interest by Type'!$C153,"")</f>
        <v/>
      </c>
      <c r="AU153" s="26" t="str">
        <f>IF(ISNUMBER('Panel Spreadsheet'!AU91),'Average Interest by Type'!$C153,"")</f>
        <v/>
      </c>
      <c r="AV153" s="26" t="str">
        <f>IF(ISNUMBER('Panel Spreadsheet'!AV91),'Average Interest by Type'!$C153,"")</f>
        <v/>
      </c>
      <c r="AW153" s="26" t="str">
        <f>IF(ISNUMBER('Panel Spreadsheet'!AW91),'Average Interest by Type'!$C153,"")</f>
        <v/>
      </c>
      <c r="AX153" s="26" t="str">
        <f>IF(ISNUMBER('Panel Spreadsheet'!AX91),'Average Interest by Type'!$C153,"")</f>
        <v/>
      </c>
      <c r="AY153" s="26" t="str">
        <f>IF(ISNUMBER('Panel Spreadsheet'!AY91),'Average Interest by Type'!$C153,"")</f>
        <v/>
      </c>
      <c r="AZ153" s="26" t="str">
        <f>IF(ISNUMBER('Panel Spreadsheet'!AZ91),'Average Interest by Type'!$C153,"")</f>
        <v/>
      </c>
      <c r="BA153" s="26" t="str">
        <f>IF(ISNUMBER('Panel Spreadsheet'!BA91),'Average Interest by Type'!$C153,"")</f>
        <v/>
      </c>
      <c r="BB153" s="26" t="str">
        <f>IF(ISNUMBER('Panel Spreadsheet'!BB91),'Average Interest by Type'!$C153,"")</f>
        <v/>
      </c>
      <c r="BC153" s="26" t="str">
        <f>IF(ISNUMBER('Panel Spreadsheet'!BC91),'Average Interest by Type'!$C153,"")</f>
        <v/>
      </c>
      <c r="BD153" s="26" t="str">
        <f>IF(ISNUMBER('Panel Spreadsheet'!BD91),'Average Interest by Type'!$C153,"")</f>
        <v/>
      </c>
      <c r="BE153" s="26" t="str">
        <f>IF(ISNUMBER('Panel Spreadsheet'!BE91),'Average Interest by Type'!$C153,"")</f>
        <v/>
      </c>
      <c r="BF153" s="26" t="str">
        <f>IF(ISNUMBER('Panel Spreadsheet'!BF91),'Average Interest by Type'!$C153,"")</f>
        <v/>
      </c>
      <c r="BG153" s="26" t="str">
        <f>IF(ISNUMBER('Panel Spreadsheet'!BG91),'Average Interest by Type'!$C153,"")</f>
        <v/>
      </c>
      <c r="BH153" s="26" t="str">
        <f>IF(ISNUMBER('Panel Spreadsheet'!BH91),'Average Interest by Type'!$C153,"")</f>
        <v/>
      </c>
      <c r="BI153" s="26" t="str">
        <f>IF(ISNUMBER('Panel Spreadsheet'!BI91),'Average Interest by Type'!$C153,"")</f>
        <v/>
      </c>
      <c r="BJ153" s="26" t="str">
        <f>IF(ISNUMBER('Panel Spreadsheet'!BJ91),'Average Interest by Type'!$C153,"")</f>
        <v/>
      </c>
      <c r="BK153" s="26" t="str">
        <f>IF(ISNUMBER('Panel Spreadsheet'!BK91),'Average Interest by Type'!$C153,"")</f>
        <v/>
      </c>
      <c r="BL153" s="26" t="str">
        <f>IF(ISNUMBER('Panel Spreadsheet'!BL91),'Average Interest by Type'!$C153,"")</f>
        <v/>
      </c>
      <c r="BM153" s="26" t="str">
        <f>IF(ISNUMBER('Panel Spreadsheet'!BM91),'Average Interest by Type'!$C153,"")</f>
        <v/>
      </c>
    </row>
    <row r="154" spans="1:65" x14ac:dyDescent="0.35">
      <c r="A154" s="49" t="s">
        <v>66</v>
      </c>
      <c r="B154" s="49" t="s">
        <v>128</v>
      </c>
      <c r="C154" s="27">
        <v>4</v>
      </c>
      <c r="D154" s="22">
        <v>1957</v>
      </c>
      <c r="E154" s="26">
        <v>1958</v>
      </c>
      <c r="F154" s="26" t="str">
        <f>IF(ISNUMBER('Panel Spreadsheet'!F92),'Average Interest by Type'!$C154,"")</f>
        <v/>
      </c>
      <c r="G154" s="26" t="str">
        <f>IF(ISNUMBER('Panel Spreadsheet'!G92),'Average Interest by Type'!$C154,"")</f>
        <v/>
      </c>
      <c r="H154" s="26" t="str">
        <f>IF(ISNUMBER('Panel Spreadsheet'!H92),'Average Interest by Type'!$C154,"")</f>
        <v/>
      </c>
      <c r="I154" s="26" t="str">
        <f>IF(ISNUMBER('Panel Spreadsheet'!I92),'Average Interest by Type'!$C154,"")</f>
        <v/>
      </c>
      <c r="J154" s="26" t="str">
        <f>IF(ISNUMBER('Panel Spreadsheet'!J92),'Average Interest by Type'!$C154,"")</f>
        <v/>
      </c>
      <c r="K154" s="26" t="str">
        <f>IF(ISNUMBER('Panel Spreadsheet'!K92),'Average Interest by Type'!$C154,"")</f>
        <v/>
      </c>
      <c r="L154" s="26" t="str">
        <f>IF(ISNUMBER('Panel Spreadsheet'!L92),'Average Interest by Type'!$C154,"")</f>
        <v/>
      </c>
      <c r="M154" s="26" t="str">
        <f>IF(ISNUMBER('Panel Spreadsheet'!M92),'Average Interest by Type'!$C154,"")</f>
        <v/>
      </c>
      <c r="N154" s="26" t="str">
        <f>IF(ISNUMBER('Panel Spreadsheet'!N92),'Average Interest by Type'!$C154,"")</f>
        <v/>
      </c>
      <c r="O154" s="26" t="str">
        <f>IF(ISNUMBER('Panel Spreadsheet'!O92),'Average Interest by Type'!$C154,"")</f>
        <v/>
      </c>
      <c r="P154" s="26" t="str">
        <f>IF(ISNUMBER('Panel Spreadsheet'!P92),'Average Interest by Type'!$C154,"")</f>
        <v/>
      </c>
      <c r="Q154" s="26" t="str">
        <f>IF(ISNUMBER('Panel Spreadsheet'!Q92),'Average Interest by Type'!$C154,"")</f>
        <v/>
      </c>
      <c r="R154" s="26" t="str">
        <f>IF(ISNUMBER('Panel Spreadsheet'!R92),'Average Interest by Type'!$C154,"")</f>
        <v/>
      </c>
      <c r="S154" s="26" t="str">
        <f>IF(ISNUMBER('Panel Spreadsheet'!S92),'Average Interest by Type'!$C154,"")</f>
        <v/>
      </c>
      <c r="T154" s="26" t="str">
        <f>IF(ISNUMBER('Panel Spreadsheet'!T92),'Average Interest by Type'!$C154,"")</f>
        <v/>
      </c>
      <c r="U154" s="26" t="str">
        <f>IF(ISNUMBER('Panel Spreadsheet'!U92),'Average Interest by Type'!$C154,"")</f>
        <v/>
      </c>
      <c r="V154" s="26" t="str">
        <f>IF(ISNUMBER('Panel Spreadsheet'!V92),'Average Interest by Type'!$C154,"")</f>
        <v/>
      </c>
      <c r="W154" s="26" t="str">
        <f>IF(ISNUMBER('Panel Spreadsheet'!W92),'Average Interest by Type'!$C154,"")</f>
        <v/>
      </c>
      <c r="X154" s="26" t="str">
        <f>IF(ISNUMBER('Panel Spreadsheet'!X92),'Average Interest by Type'!$C154,"")</f>
        <v/>
      </c>
      <c r="Y154" s="26" t="str">
        <f>IF(ISNUMBER('Panel Spreadsheet'!Y92),'Average Interest by Type'!$C154,"")</f>
        <v/>
      </c>
      <c r="Z154" s="26" t="str">
        <f>IF(ISNUMBER('Panel Spreadsheet'!Z92),'Average Interest by Type'!$C154,"")</f>
        <v/>
      </c>
      <c r="AA154" s="26" t="str">
        <f>IF(ISNUMBER('Panel Spreadsheet'!AA92),'Average Interest by Type'!$C154,"")</f>
        <v/>
      </c>
      <c r="AB154" s="26" t="str">
        <f>IF(ISNUMBER('Panel Spreadsheet'!AB92),'Average Interest by Type'!$C154,"")</f>
        <v/>
      </c>
      <c r="AC154" s="26" t="str">
        <f>IF(ISNUMBER('Panel Spreadsheet'!AC92),'Average Interest by Type'!$C154,"")</f>
        <v/>
      </c>
      <c r="AD154" s="26" t="str">
        <f>IF(ISNUMBER('Panel Spreadsheet'!AD92),'Average Interest by Type'!$C154,"")</f>
        <v/>
      </c>
      <c r="AE154" s="26" t="str">
        <f>IF(ISNUMBER('Panel Spreadsheet'!AE92),'Average Interest by Type'!$C154,"")</f>
        <v/>
      </c>
      <c r="AF154" s="26" t="str">
        <f>IF(ISNUMBER('Panel Spreadsheet'!AF92),'Average Interest by Type'!$C154,"")</f>
        <v/>
      </c>
      <c r="AG154" s="26" t="str">
        <f>IF(ISNUMBER('Panel Spreadsheet'!AG92),'Average Interest by Type'!$C154,"")</f>
        <v/>
      </c>
      <c r="AH154" s="26" t="str">
        <f>IF(ISNUMBER('Panel Spreadsheet'!AH92),'Average Interest by Type'!$C154,"")</f>
        <v/>
      </c>
      <c r="AI154" s="26" t="str">
        <f>IF(ISNUMBER('Panel Spreadsheet'!AI92),'Average Interest by Type'!$C154,"")</f>
        <v/>
      </c>
      <c r="AJ154" s="26" t="str">
        <f>IF(ISNUMBER('Panel Spreadsheet'!AJ92),'Average Interest by Type'!$C154,"")</f>
        <v/>
      </c>
      <c r="AK154" s="26" t="str">
        <f>IF(ISNUMBER('Panel Spreadsheet'!AK92),'Average Interest by Type'!$C154,"")</f>
        <v/>
      </c>
      <c r="AL154" s="26" t="str">
        <f>IF(ISNUMBER('Panel Spreadsheet'!AL92),'Average Interest by Type'!$C154,"")</f>
        <v/>
      </c>
      <c r="AM154" s="26" t="str">
        <f>IF(ISNUMBER('Panel Spreadsheet'!AM92),'Average Interest by Type'!$C154,"")</f>
        <v/>
      </c>
      <c r="AN154" s="26" t="str">
        <f>IF(ISNUMBER('Panel Spreadsheet'!AN92),'Average Interest by Type'!$C154,"")</f>
        <v/>
      </c>
      <c r="AO154" s="26" t="str">
        <f>IF(ISNUMBER('Panel Spreadsheet'!AO92),'Average Interest by Type'!$C154,"")</f>
        <v/>
      </c>
      <c r="AP154" s="26" t="str">
        <f>IF(ISNUMBER('Panel Spreadsheet'!AP92),'Average Interest by Type'!$C154,"")</f>
        <v/>
      </c>
      <c r="AQ154" s="26" t="str">
        <f>IF(ISNUMBER('Panel Spreadsheet'!AQ92),'Average Interest by Type'!$C154,"")</f>
        <v/>
      </c>
      <c r="AR154" s="26" t="str">
        <f>IF(ISNUMBER('Panel Spreadsheet'!AR92),'Average Interest by Type'!$C154,"")</f>
        <v/>
      </c>
      <c r="AS154" s="26" t="str">
        <f>IF(ISNUMBER('Panel Spreadsheet'!AS92),'Average Interest by Type'!$C154,"")</f>
        <v/>
      </c>
      <c r="AT154" s="26" t="str">
        <f>IF(ISNUMBER('Panel Spreadsheet'!AT92),'Average Interest by Type'!$C154,"")</f>
        <v/>
      </c>
      <c r="AU154" s="26" t="str">
        <f>IF(ISNUMBER('Panel Spreadsheet'!AU92),'Average Interest by Type'!$C154,"")</f>
        <v/>
      </c>
      <c r="AV154" s="26">
        <f>IF(ISNUMBER('Panel Spreadsheet'!AV92),'Average Interest by Type'!$C154,"")</f>
        <v>4</v>
      </c>
      <c r="AW154" s="26">
        <f>IF(ISNUMBER('Panel Spreadsheet'!AW92),'Average Interest by Type'!$C154,"")</f>
        <v>4</v>
      </c>
      <c r="AX154" s="26" t="str">
        <f>IF(ISNUMBER('Panel Spreadsheet'!AX92),'Average Interest by Type'!$C154,"")</f>
        <v/>
      </c>
      <c r="AY154" s="26" t="str">
        <f>IF(ISNUMBER('Panel Spreadsheet'!AY92),'Average Interest by Type'!$C154,"")</f>
        <v/>
      </c>
      <c r="AZ154" s="26" t="str">
        <f>IF(ISNUMBER('Panel Spreadsheet'!AZ92),'Average Interest by Type'!$C154,"")</f>
        <v/>
      </c>
      <c r="BA154" s="26" t="str">
        <f>IF(ISNUMBER('Panel Spreadsheet'!BA92),'Average Interest by Type'!$C154,"")</f>
        <v/>
      </c>
      <c r="BB154" s="26" t="str">
        <f>IF(ISNUMBER('Panel Spreadsheet'!BB92),'Average Interest by Type'!$C154,"")</f>
        <v/>
      </c>
      <c r="BC154" s="26" t="str">
        <f>IF(ISNUMBER('Panel Spreadsheet'!BC92),'Average Interest by Type'!$C154,"")</f>
        <v/>
      </c>
      <c r="BD154" s="26" t="str">
        <f>IF(ISNUMBER('Panel Spreadsheet'!BD92),'Average Interest by Type'!$C154,"")</f>
        <v/>
      </c>
      <c r="BE154" s="26" t="str">
        <f>IF(ISNUMBER('Panel Spreadsheet'!BE92),'Average Interest by Type'!$C154,"")</f>
        <v/>
      </c>
      <c r="BF154" s="26" t="str">
        <f>IF(ISNUMBER('Panel Spreadsheet'!BF92),'Average Interest by Type'!$C154,"")</f>
        <v/>
      </c>
      <c r="BG154" s="26" t="str">
        <f>IF(ISNUMBER('Panel Spreadsheet'!BG92),'Average Interest by Type'!$C154,"")</f>
        <v/>
      </c>
      <c r="BH154" s="26" t="str">
        <f>IF(ISNUMBER('Panel Spreadsheet'!BH92),'Average Interest by Type'!$C154,"")</f>
        <v/>
      </c>
      <c r="BI154" s="26" t="str">
        <f>IF(ISNUMBER('Panel Spreadsheet'!BI92),'Average Interest by Type'!$C154,"")</f>
        <v/>
      </c>
      <c r="BJ154" s="26" t="str">
        <f>IF(ISNUMBER('Panel Spreadsheet'!BJ92),'Average Interest by Type'!$C154,"")</f>
        <v/>
      </c>
      <c r="BK154" s="26" t="str">
        <f>IF(ISNUMBER('Panel Spreadsheet'!BK92),'Average Interest by Type'!$C154,"")</f>
        <v/>
      </c>
      <c r="BL154" s="26" t="str">
        <f>IF(ISNUMBER('Panel Spreadsheet'!BL92),'Average Interest by Type'!$C154,"")</f>
        <v/>
      </c>
      <c r="BM154" s="26" t="str">
        <f>IF(ISNUMBER('Panel Spreadsheet'!BM92),'Average Interest by Type'!$C154,"")</f>
        <v/>
      </c>
    </row>
    <row r="155" spans="1:65" x14ac:dyDescent="0.35">
      <c r="A155" s="49" t="s">
        <v>36</v>
      </c>
      <c r="B155" s="49" t="s">
        <v>128</v>
      </c>
      <c r="C155" s="27">
        <v>4</v>
      </c>
      <c r="D155" s="22">
        <v>1940</v>
      </c>
      <c r="E155" s="22">
        <v>1944</v>
      </c>
      <c r="F155" s="26" t="str">
        <f>IF(ISNUMBER('Panel Spreadsheet'!F93),'Average Interest by Type'!$C155,"")</f>
        <v/>
      </c>
      <c r="G155" s="26" t="str">
        <f>IF(ISNUMBER('Panel Spreadsheet'!G93),'Average Interest by Type'!$C155,"")</f>
        <v/>
      </c>
      <c r="H155" s="26" t="str">
        <f>IF(ISNUMBER('Panel Spreadsheet'!H93),'Average Interest by Type'!$C155,"")</f>
        <v/>
      </c>
      <c r="I155" s="26" t="str">
        <f>IF(ISNUMBER('Panel Spreadsheet'!I93),'Average Interest by Type'!$C155,"")</f>
        <v/>
      </c>
      <c r="J155" s="26" t="str">
        <f>IF(ISNUMBER('Panel Spreadsheet'!J93),'Average Interest by Type'!$C155,"")</f>
        <v/>
      </c>
      <c r="K155" s="26" t="str">
        <f>IF(ISNUMBER('Panel Spreadsheet'!K93),'Average Interest by Type'!$C155,"")</f>
        <v/>
      </c>
      <c r="L155" s="26" t="str">
        <f>IF(ISNUMBER('Panel Spreadsheet'!L93),'Average Interest by Type'!$C155,"")</f>
        <v/>
      </c>
      <c r="M155" s="26" t="str">
        <f>IF(ISNUMBER('Panel Spreadsheet'!M93),'Average Interest by Type'!$C155,"")</f>
        <v/>
      </c>
      <c r="N155" s="26" t="str">
        <f>IF(ISNUMBER('Panel Spreadsheet'!N93),'Average Interest by Type'!$C155,"")</f>
        <v/>
      </c>
      <c r="O155" s="26" t="str">
        <f>IF(ISNUMBER('Panel Spreadsheet'!O93),'Average Interest by Type'!$C155,"")</f>
        <v/>
      </c>
      <c r="P155" s="26" t="str">
        <f>IF(ISNUMBER('Panel Spreadsheet'!P93),'Average Interest by Type'!$C155,"")</f>
        <v/>
      </c>
      <c r="Q155" s="26" t="str">
        <f>IF(ISNUMBER('Panel Spreadsheet'!Q93),'Average Interest by Type'!$C155,"")</f>
        <v/>
      </c>
      <c r="R155" s="26" t="str">
        <f>IF(ISNUMBER('Panel Spreadsheet'!R93),'Average Interest by Type'!$C155,"")</f>
        <v/>
      </c>
      <c r="S155" s="26" t="str">
        <f>IF(ISNUMBER('Panel Spreadsheet'!S93),'Average Interest by Type'!$C155,"")</f>
        <v/>
      </c>
      <c r="T155" s="26" t="str">
        <f>IF(ISNUMBER('Panel Spreadsheet'!T93),'Average Interest by Type'!$C155,"")</f>
        <v/>
      </c>
      <c r="U155" s="26" t="str">
        <f>IF(ISNUMBER('Panel Spreadsheet'!U93),'Average Interest by Type'!$C155,"")</f>
        <v/>
      </c>
      <c r="V155" s="26" t="str">
        <f>IF(ISNUMBER('Panel Spreadsheet'!V93),'Average Interest by Type'!$C155,"")</f>
        <v/>
      </c>
      <c r="W155" s="26">
        <f>IF(ISNUMBER('Panel Spreadsheet'!W93),'Average Interest by Type'!$C155,"")</f>
        <v>4</v>
      </c>
      <c r="X155" s="26" t="str">
        <f>IF(ISNUMBER('Panel Spreadsheet'!X93),'Average Interest by Type'!$C155,"")</f>
        <v/>
      </c>
      <c r="Y155" s="26" t="str">
        <f>IF(ISNUMBER('Panel Spreadsheet'!Y93),'Average Interest by Type'!$C155,"")</f>
        <v/>
      </c>
      <c r="Z155" s="26" t="str">
        <f>IF(ISNUMBER('Panel Spreadsheet'!Z93),'Average Interest by Type'!$C155,"")</f>
        <v/>
      </c>
      <c r="AA155" s="26" t="str">
        <f>IF(ISNUMBER('Panel Spreadsheet'!AA93),'Average Interest by Type'!$C155,"")</f>
        <v/>
      </c>
      <c r="AB155" s="26" t="str">
        <f>IF(ISNUMBER('Panel Spreadsheet'!AB93),'Average Interest by Type'!$C155,"")</f>
        <v/>
      </c>
      <c r="AC155" s="26" t="str">
        <f>IF(ISNUMBER('Panel Spreadsheet'!AC93),'Average Interest by Type'!$C155,"")</f>
        <v/>
      </c>
      <c r="AD155" s="26" t="str">
        <f>IF(ISNUMBER('Panel Spreadsheet'!AD93),'Average Interest by Type'!$C155,"")</f>
        <v/>
      </c>
      <c r="AE155" s="26" t="str">
        <f>IF(ISNUMBER('Panel Spreadsheet'!AE93),'Average Interest by Type'!$C155,"")</f>
        <v/>
      </c>
      <c r="AF155" s="26" t="str">
        <f>IF(ISNUMBER('Panel Spreadsheet'!AF93),'Average Interest by Type'!$C155,"")</f>
        <v/>
      </c>
      <c r="AG155" s="26" t="str">
        <f>IF(ISNUMBER('Panel Spreadsheet'!AG93),'Average Interest by Type'!$C155,"")</f>
        <v/>
      </c>
      <c r="AH155" s="26" t="str">
        <f>IF(ISNUMBER('Panel Spreadsheet'!AH93),'Average Interest by Type'!$C155,"")</f>
        <v/>
      </c>
      <c r="AI155" s="26" t="str">
        <f>IF(ISNUMBER('Panel Spreadsheet'!AI93),'Average Interest by Type'!$C155,"")</f>
        <v/>
      </c>
      <c r="AJ155" s="26" t="str">
        <f>IF(ISNUMBER('Panel Spreadsheet'!AJ93),'Average Interest by Type'!$C155,"")</f>
        <v/>
      </c>
      <c r="AK155" s="26" t="str">
        <f>IF(ISNUMBER('Panel Spreadsheet'!AK93),'Average Interest by Type'!$C155,"")</f>
        <v/>
      </c>
      <c r="AL155" s="26" t="str">
        <f>IF(ISNUMBER('Panel Spreadsheet'!AL93),'Average Interest by Type'!$C155,"")</f>
        <v/>
      </c>
      <c r="AM155" s="26" t="str">
        <f>IF(ISNUMBER('Panel Spreadsheet'!AM93),'Average Interest by Type'!$C155,"")</f>
        <v/>
      </c>
      <c r="AN155" s="26" t="str">
        <f>IF(ISNUMBER('Panel Spreadsheet'!AN93),'Average Interest by Type'!$C155,"")</f>
        <v/>
      </c>
      <c r="AO155" s="26" t="str">
        <f>IF(ISNUMBER('Panel Spreadsheet'!AO93),'Average Interest by Type'!$C155,"")</f>
        <v/>
      </c>
      <c r="AP155" s="26" t="str">
        <f>IF(ISNUMBER('Panel Spreadsheet'!AP93),'Average Interest by Type'!$C155,"")</f>
        <v/>
      </c>
      <c r="AQ155" s="26" t="str">
        <f>IF(ISNUMBER('Panel Spreadsheet'!AQ93),'Average Interest by Type'!$C155,"")</f>
        <v/>
      </c>
      <c r="AR155" s="26" t="str">
        <f>IF(ISNUMBER('Panel Spreadsheet'!AR93),'Average Interest by Type'!$C155,"")</f>
        <v/>
      </c>
      <c r="AS155" s="26" t="str">
        <f>IF(ISNUMBER('Panel Spreadsheet'!AS93),'Average Interest by Type'!$C155,"")</f>
        <v/>
      </c>
      <c r="AT155" s="26" t="str">
        <f>IF(ISNUMBER('Panel Spreadsheet'!AT93),'Average Interest by Type'!$C155,"")</f>
        <v/>
      </c>
      <c r="AU155" s="26" t="str">
        <f>IF(ISNUMBER('Panel Spreadsheet'!AU93),'Average Interest by Type'!$C155,"")</f>
        <v/>
      </c>
      <c r="AV155" s="26" t="str">
        <f>IF(ISNUMBER('Panel Spreadsheet'!AV93),'Average Interest by Type'!$C155,"")</f>
        <v/>
      </c>
      <c r="AW155" s="26" t="str">
        <f>IF(ISNUMBER('Panel Spreadsheet'!AW93),'Average Interest by Type'!$C155,"")</f>
        <v/>
      </c>
      <c r="AX155" s="26" t="str">
        <f>IF(ISNUMBER('Panel Spreadsheet'!AX93),'Average Interest by Type'!$C155,"")</f>
        <v/>
      </c>
      <c r="AY155" s="26" t="str">
        <f>IF(ISNUMBER('Panel Spreadsheet'!AY93),'Average Interest by Type'!$C155,"")</f>
        <v/>
      </c>
      <c r="AZ155" s="26" t="str">
        <f>IF(ISNUMBER('Panel Spreadsheet'!AZ93),'Average Interest by Type'!$C155,"")</f>
        <v/>
      </c>
      <c r="BA155" s="26" t="str">
        <f>IF(ISNUMBER('Panel Spreadsheet'!BA93),'Average Interest by Type'!$C155,"")</f>
        <v/>
      </c>
      <c r="BB155" s="26" t="str">
        <f>IF(ISNUMBER('Panel Spreadsheet'!BB93),'Average Interest by Type'!$C155,"")</f>
        <v/>
      </c>
      <c r="BC155" s="26" t="str">
        <f>IF(ISNUMBER('Panel Spreadsheet'!BC93),'Average Interest by Type'!$C155,"")</f>
        <v/>
      </c>
      <c r="BD155" s="26" t="str">
        <f>IF(ISNUMBER('Panel Spreadsheet'!BD93),'Average Interest by Type'!$C155,"")</f>
        <v/>
      </c>
      <c r="BE155" s="26" t="str">
        <f>IF(ISNUMBER('Panel Spreadsheet'!BE93),'Average Interest by Type'!$C155,"")</f>
        <v/>
      </c>
      <c r="BF155" s="26" t="str">
        <f>IF(ISNUMBER('Panel Spreadsheet'!BF93),'Average Interest by Type'!$C155,"")</f>
        <v/>
      </c>
      <c r="BG155" s="26" t="str">
        <f>IF(ISNUMBER('Panel Spreadsheet'!BG93),'Average Interest by Type'!$C155,"")</f>
        <v/>
      </c>
      <c r="BH155" s="26" t="str">
        <f>IF(ISNUMBER('Panel Spreadsheet'!BH93),'Average Interest by Type'!$C155,"")</f>
        <v/>
      </c>
      <c r="BI155" s="26" t="str">
        <f>IF(ISNUMBER('Panel Spreadsheet'!BI93),'Average Interest by Type'!$C155,"")</f>
        <v/>
      </c>
      <c r="BJ155" s="26" t="str">
        <f>IF(ISNUMBER('Panel Spreadsheet'!BJ93),'Average Interest by Type'!$C155,"")</f>
        <v/>
      </c>
      <c r="BK155" s="26" t="str">
        <f>IF(ISNUMBER('Panel Spreadsheet'!BK93),'Average Interest by Type'!$C155,"")</f>
        <v/>
      </c>
      <c r="BL155" s="26" t="str">
        <f>IF(ISNUMBER('Panel Spreadsheet'!BL93),'Average Interest by Type'!$C155,"")</f>
        <v/>
      </c>
      <c r="BM155" s="26" t="str">
        <f>IF(ISNUMBER('Panel Spreadsheet'!BM93),'Average Interest by Type'!$C155,"")</f>
        <v/>
      </c>
    </row>
    <row r="156" spans="1:65" x14ac:dyDescent="0.35">
      <c r="A156" s="49" t="s">
        <v>73</v>
      </c>
      <c r="B156" s="49" t="s">
        <v>128</v>
      </c>
      <c r="C156" s="27">
        <v>4</v>
      </c>
      <c r="D156" s="26">
        <v>1968</v>
      </c>
      <c r="E156" s="115">
        <v>1968</v>
      </c>
      <c r="F156" s="26" t="str">
        <f>IF(ISNUMBER('Panel Spreadsheet'!F94),'Average Interest by Type'!$C156,"")</f>
        <v/>
      </c>
      <c r="G156" s="26" t="str">
        <f>IF(ISNUMBER('Panel Spreadsheet'!G94),'Average Interest by Type'!$C156,"")</f>
        <v/>
      </c>
      <c r="H156" s="26" t="str">
        <f>IF(ISNUMBER('Panel Spreadsheet'!H94),'Average Interest by Type'!$C156,"")</f>
        <v/>
      </c>
      <c r="I156" s="26" t="str">
        <f>IF(ISNUMBER('Panel Spreadsheet'!I94),'Average Interest by Type'!$C156,"")</f>
        <v/>
      </c>
      <c r="J156" s="26" t="str">
        <f>IF(ISNUMBER('Panel Spreadsheet'!J94),'Average Interest by Type'!$C156,"")</f>
        <v/>
      </c>
      <c r="K156" s="26" t="str">
        <f>IF(ISNUMBER('Panel Spreadsheet'!K94),'Average Interest by Type'!$C156,"")</f>
        <v/>
      </c>
      <c r="L156" s="26" t="str">
        <f>IF(ISNUMBER('Panel Spreadsheet'!L94),'Average Interest by Type'!$C156,"")</f>
        <v/>
      </c>
      <c r="M156" s="26" t="str">
        <f>IF(ISNUMBER('Panel Spreadsheet'!M94),'Average Interest by Type'!$C156,"")</f>
        <v/>
      </c>
      <c r="N156" s="26" t="str">
        <f>IF(ISNUMBER('Panel Spreadsheet'!N94),'Average Interest by Type'!$C156,"")</f>
        <v/>
      </c>
      <c r="O156" s="26" t="str">
        <f>IF(ISNUMBER('Panel Spreadsheet'!O94),'Average Interest by Type'!$C156,"")</f>
        <v/>
      </c>
      <c r="P156" s="26" t="str">
        <f>IF(ISNUMBER('Panel Spreadsheet'!P94),'Average Interest by Type'!$C156,"")</f>
        <v/>
      </c>
      <c r="Q156" s="26" t="str">
        <f>IF(ISNUMBER('Panel Spreadsheet'!Q94),'Average Interest by Type'!$C156,"")</f>
        <v/>
      </c>
      <c r="R156" s="26" t="str">
        <f>IF(ISNUMBER('Panel Spreadsheet'!R94),'Average Interest by Type'!$C156,"")</f>
        <v/>
      </c>
      <c r="S156" s="26" t="str">
        <f>IF(ISNUMBER('Panel Spreadsheet'!S94),'Average Interest by Type'!$C156,"")</f>
        <v/>
      </c>
      <c r="T156" s="26" t="str">
        <f>IF(ISNUMBER('Panel Spreadsheet'!T94),'Average Interest by Type'!$C156,"")</f>
        <v/>
      </c>
      <c r="U156" s="26" t="str">
        <f>IF(ISNUMBER('Panel Spreadsheet'!U94),'Average Interest by Type'!$C156,"")</f>
        <v/>
      </c>
      <c r="V156" s="26" t="str">
        <f>IF(ISNUMBER('Panel Spreadsheet'!V94),'Average Interest by Type'!$C156,"")</f>
        <v/>
      </c>
      <c r="W156" s="26" t="str">
        <f>IF(ISNUMBER('Panel Spreadsheet'!W94),'Average Interest by Type'!$C156,"")</f>
        <v/>
      </c>
      <c r="X156" s="26" t="str">
        <f>IF(ISNUMBER('Panel Spreadsheet'!X94),'Average Interest by Type'!$C156,"")</f>
        <v/>
      </c>
      <c r="Y156" s="26" t="str">
        <f>IF(ISNUMBER('Panel Spreadsheet'!Y94),'Average Interest by Type'!$C156,"")</f>
        <v/>
      </c>
      <c r="Z156" s="26" t="str">
        <f>IF(ISNUMBER('Panel Spreadsheet'!Z94),'Average Interest by Type'!$C156,"")</f>
        <v/>
      </c>
      <c r="AA156" s="26" t="str">
        <f>IF(ISNUMBER('Panel Spreadsheet'!AA94),'Average Interest by Type'!$C156,"")</f>
        <v/>
      </c>
      <c r="AB156" s="26" t="str">
        <f>IF(ISNUMBER('Panel Spreadsheet'!AB94),'Average Interest by Type'!$C156,"")</f>
        <v/>
      </c>
      <c r="AC156" s="26" t="str">
        <f>IF(ISNUMBER('Panel Spreadsheet'!AC94),'Average Interest by Type'!$C156,"")</f>
        <v/>
      </c>
      <c r="AD156" s="26" t="str">
        <f>IF(ISNUMBER('Panel Spreadsheet'!AD94),'Average Interest by Type'!$C156,"")</f>
        <v/>
      </c>
      <c r="AE156" s="26" t="str">
        <f>IF(ISNUMBER('Panel Spreadsheet'!AE94),'Average Interest by Type'!$C156,"")</f>
        <v/>
      </c>
      <c r="AF156" s="26" t="str">
        <f>IF(ISNUMBER('Panel Spreadsheet'!AF94),'Average Interest by Type'!$C156,"")</f>
        <v/>
      </c>
      <c r="AG156" s="26" t="str">
        <f>IF(ISNUMBER('Panel Spreadsheet'!AG94),'Average Interest by Type'!$C156,"")</f>
        <v/>
      </c>
      <c r="AH156" s="26" t="str">
        <f>IF(ISNUMBER('Panel Spreadsheet'!AH94),'Average Interest by Type'!$C156,"")</f>
        <v/>
      </c>
      <c r="AI156" s="26" t="str">
        <f>IF(ISNUMBER('Panel Spreadsheet'!AI94),'Average Interest by Type'!$C156,"")</f>
        <v/>
      </c>
      <c r="AJ156" s="26" t="str">
        <f>IF(ISNUMBER('Panel Spreadsheet'!AJ94),'Average Interest by Type'!$C156,"")</f>
        <v/>
      </c>
      <c r="AK156" s="26" t="str">
        <f>IF(ISNUMBER('Panel Spreadsheet'!AK94),'Average Interest by Type'!$C156,"")</f>
        <v/>
      </c>
      <c r="AL156" s="26" t="str">
        <f>IF(ISNUMBER('Panel Spreadsheet'!AL94),'Average Interest by Type'!$C156,"")</f>
        <v/>
      </c>
      <c r="AM156" s="26" t="str">
        <f>IF(ISNUMBER('Panel Spreadsheet'!AM94),'Average Interest by Type'!$C156,"")</f>
        <v/>
      </c>
      <c r="AN156" s="26" t="str">
        <f>IF(ISNUMBER('Panel Spreadsheet'!AN94),'Average Interest by Type'!$C156,"")</f>
        <v/>
      </c>
      <c r="AO156" s="26" t="str">
        <f>IF(ISNUMBER('Panel Spreadsheet'!AO94),'Average Interest by Type'!$C156,"")</f>
        <v/>
      </c>
      <c r="AP156" s="26" t="str">
        <f>IF(ISNUMBER('Panel Spreadsheet'!AP94),'Average Interest by Type'!$C156,"")</f>
        <v/>
      </c>
      <c r="AQ156" s="26" t="str">
        <f>IF(ISNUMBER('Panel Spreadsheet'!AQ94),'Average Interest by Type'!$C156,"")</f>
        <v/>
      </c>
      <c r="AR156" s="26" t="str">
        <f>IF(ISNUMBER('Panel Spreadsheet'!AR94),'Average Interest by Type'!$C156,"")</f>
        <v/>
      </c>
      <c r="AS156" s="26" t="str">
        <f>IF(ISNUMBER('Panel Spreadsheet'!AS94),'Average Interest by Type'!$C156,"")</f>
        <v/>
      </c>
      <c r="AT156" s="26" t="str">
        <f>IF(ISNUMBER('Panel Spreadsheet'!AT94),'Average Interest by Type'!$C156,"")</f>
        <v/>
      </c>
      <c r="AU156" s="26" t="str">
        <f>IF(ISNUMBER('Panel Spreadsheet'!AU94),'Average Interest by Type'!$C156,"")</f>
        <v/>
      </c>
      <c r="AV156" s="26" t="str">
        <f>IF(ISNUMBER('Panel Spreadsheet'!AV94),'Average Interest by Type'!$C156,"")</f>
        <v/>
      </c>
      <c r="AW156" s="26" t="str">
        <f>IF(ISNUMBER('Panel Spreadsheet'!AW94),'Average Interest by Type'!$C156,"")</f>
        <v/>
      </c>
      <c r="AX156" s="26" t="str">
        <f>IF(ISNUMBER('Panel Spreadsheet'!AX94),'Average Interest by Type'!$C156,"")</f>
        <v/>
      </c>
      <c r="AY156" s="26" t="str">
        <f>IF(ISNUMBER('Panel Spreadsheet'!AY94),'Average Interest by Type'!$C156,"")</f>
        <v/>
      </c>
      <c r="AZ156" s="26" t="str">
        <f>IF(ISNUMBER('Panel Spreadsheet'!AZ94),'Average Interest by Type'!$C156,"")</f>
        <v/>
      </c>
      <c r="BA156" s="26" t="str">
        <f>IF(ISNUMBER('Panel Spreadsheet'!BA94),'Average Interest by Type'!$C156,"")</f>
        <v/>
      </c>
      <c r="BB156" s="26" t="str">
        <f>IF(ISNUMBER('Panel Spreadsheet'!BB94),'Average Interest by Type'!$C156,"")</f>
        <v/>
      </c>
      <c r="BC156" s="26" t="str">
        <f>IF(ISNUMBER('Panel Spreadsheet'!BC94),'Average Interest by Type'!$C156,"")</f>
        <v/>
      </c>
      <c r="BD156" s="26" t="str">
        <f>IF(ISNUMBER('Panel Spreadsheet'!BD94),'Average Interest by Type'!$C156,"")</f>
        <v/>
      </c>
      <c r="BE156" s="26">
        <f>IF(ISNUMBER('Panel Spreadsheet'!BE94),'Average Interest by Type'!$C156,"")</f>
        <v>4</v>
      </c>
      <c r="BF156" s="26">
        <f>IF(ISNUMBER('Panel Spreadsheet'!BF94),'Average Interest by Type'!$C156,"")</f>
        <v>4</v>
      </c>
      <c r="BG156" s="26">
        <f>IF(ISNUMBER('Panel Spreadsheet'!BG94),'Average Interest by Type'!$C156,"")</f>
        <v>4</v>
      </c>
      <c r="BH156" s="26" t="str">
        <f>IF(ISNUMBER('Panel Spreadsheet'!BH94),'Average Interest by Type'!$C156,"")</f>
        <v/>
      </c>
      <c r="BI156" s="26" t="str">
        <f>IF(ISNUMBER('Panel Spreadsheet'!BI94),'Average Interest by Type'!$C156,"")</f>
        <v/>
      </c>
      <c r="BJ156" s="26" t="str">
        <f>IF(ISNUMBER('Panel Spreadsheet'!BJ94),'Average Interest by Type'!$C156,"")</f>
        <v/>
      </c>
      <c r="BK156" s="26" t="str">
        <f>IF(ISNUMBER('Panel Spreadsheet'!BK94),'Average Interest by Type'!$C156,"")</f>
        <v/>
      </c>
      <c r="BL156" s="26" t="str">
        <f>IF(ISNUMBER('Panel Spreadsheet'!BL94),'Average Interest by Type'!$C156,"")</f>
        <v/>
      </c>
      <c r="BM156" s="26" t="str">
        <f>IF(ISNUMBER('Panel Spreadsheet'!BM94),'Average Interest by Type'!$C156,"")</f>
        <v/>
      </c>
    </row>
    <row r="157" spans="1:65" x14ac:dyDescent="0.35">
      <c r="A157" s="49" t="s">
        <v>30</v>
      </c>
      <c r="B157" s="49" t="s">
        <v>128</v>
      </c>
      <c r="C157" s="27">
        <v>4</v>
      </c>
      <c r="D157" s="22">
        <v>1960</v>
      </c>
      <c r="E157" s="22">
        <v>1990</v>
      </c>
      <c r="F157" s="26" t="str">
        <f>IF(ISNUMBER('Panel Spreadsheet'!F95),'Average Interest by Type'!$C157,"")</f>
        <v/>
      </c>
      <c r="G157" s="26" t="str">
        <f>IF(ISNUMBER('Panel Spreadsheet'!G95),'Average Interest by Type'!$C157,"")</f>
        <v/>
      </c>
      <c r="H157" s="26" t="str">
        <f>IF(ISNUMBER('Panel Spreadsheet'!H95),'Average Interest by Type'!$C157,"")</f>
        <v/>
      </c>
      <c r="I157" s="26" t="str">
        <f>IF(ISNUMBER('Panel Spreadsheet'!I95),'Average Interest by Type'!$C157,"")</f>
        <v/>
      </c>
      <c r="J157" s="26" t="str">
        <f>IF(ISNUMBER('Panel Spreadsheet'!J95),'Average Interest by Type'!$C157,"")</f>
        <v/>
      </c>
      <c r="K157" s="26">
        <f>IF(ISNUMBER('Panel Spreadsheet'!K95),'Average Interest by Type'!$C157,"")</f>
        <v>4</v>
      </c>
      <c r="L157" s="26">
        <f>IF(ISNUMBER('Panel Spreadsheet'!L95),'Average Interest by Type'!$C157,"")</f>
        <v>4</v>
      </c>
      <c r="M157" s="26">
        <f>IF(ISNUMBER('Panel Spreadsheet'!M95),'Average Interest by Type'!$C157,"")</f>
        <v>4</v>
      </c>
      <c r="N157" s="26">
        <f>IF(ISNUMBER('Panel Spreadsheet'!N95),'Average Interest by Type'!$C157,"")</f>
        <v>4</v>
      </c>
      <c r="O157" s="26">
        <f>IF(ISNUMBER('Panel Spreadsheet'!O95),'Average Interest by Type'!$C157,"")</f>
        <v>4</v>
      </c>
      <c r="P157" s="26">
        <f>IF(ISNUMBER('Panel Spreadsheet'!P95),'Average Interest by Type'!$C157,"")</f>
        <v>4</v>
      </c>
      <c r="Q157" s="26">
        <f>IF(ISNUMBER('Panel Spreadsheet'!Q95),'Average Interest by Type'!$C157,"")</f>
        <v>4</v>
      </c>
      <c r="R157" s="26">
        <f>IF(ISNUMBER('Panel Spreadsheet'!R95),'Average Interest by Type'!$C157,"")</f>
        <v>4</v>
      </c>
      <c r="S157" s="26">
        <f>IF(ISNUMBER('Panel Spreadsheet'!S95),'Average Interest by Type'!$C157,"")</f>
        <v>4</v>
      </c>
      <c r="T157" s="26">
        <f>IF(ISNUMBER('Panel Spreadsheet'!T95),'Average Interest by Type'!$C157,"")</f>
        <v>4</v>
      </c>
      <c r="U157" s="26">
        <f>IF(ISNUMBER('Panel Spreadsheet'!U95),'Average Interest by Type'!$C157,"")</f>
        <v>4</v>
      </c>
      <c r="V157" s="26">
        <f>IF(ISNUMBER('Panel Spreadsheet'!V95),'Average Interest by Type'!$C157,"")</f>
        <v>4</v>
      </c>
      <c r="W157" s="26" t="str">
        <f>IF(ISNUMBER('Panel Spreadsheet'!W95),'Average Interest by Type'!$C157,"")</f>
        <v/>
      </c>
      <c r="X157" s="26" t="str">
        <f>IF(ISNUMBER('Panel Spreadsheet'!X95),'Average Interest by Type'!$C157,"")</f>
        <v/>
      </c>
      <c r="Y157" s="26" t="str">
        <f>IF(ISNUMBER('Panel Spreadsheet'!Y95),'Average Interest by Type'!$C157,"")</f>
        <v/>
      </c>
      <c r="Z157" s="26" t="str">
        <f>IF(ISNUMBER('Panel Spreadsheet'!Z95),'Average Interest by Type'!$C157,"")</f>
        <v/>
      </c>
      <c r="AA157" s="26" t="str">
        <f>IF(ISNUMBER('Panel Spreadsheet'!AA95),'Average Interest by Type'!$C157,"")</f>
        <v/>
      </c>
      <c r="AB157" s="26" t="str">
        <f>IF(ISNUMBER('Panel Spreadsheet'!AB95),'Average Interest by Type'!$C157,"")</f>
        <v/>
      </c>
      <c r="AC157" s="26" t="str">
        <f>IF(ISNUMBER('Panel Spreadsheet'!AC95),'Average Interest by Type'!$C157,"")</f>
        <v/>
      </c>
      <c r="AD157" s="26" t="str">
        <f>IF(ISNUMBER('Panel Spreadsheet'!AD95),'Average Interest by Type'!$C157,"")</f>
        <v/>
      </c>
      <c r="AE157" s="26" t="str">
        <f>IF(ISNUMBER('Panel Spreadsheet'!AE95),'Average Interest by Type'!$C157,"")</f>
        <v/>
      </c>
      <c r="AF157" s="26" t="str">
        <f>IF(ISNUMBER('Panel Spreadsheet'!AF95),'Average Interest by Type'!$C157,"")</f>
        <v/>
      </c>
      <c r="AG157" s="26" t="str">
        <f>IF(ISNUMBER('Panel Spreadsheet'!AG95),'Average Interest by Type'!$C157,"")</f>
        <v/>
      </c>
      <c r="AH157" s="26" t="str">
        <f>IF(ISNUMBER('Panel Spreadsheet'!AH95),'Average Interest by Type'!$C157,"")</f>
        <v/>
      </c>
      <c r="AI157" s="26" t="str">
        <f>IF(ISNUMBER('Panel Spreadsheet'!AI95),'Average Interest by Type'!$C157,"")</f>
        <v/>
      </c>
      <c r="AJ157" s="26" t="str">
        <f>IF(ISNUMBER('Panel Spreadsheet'!AJ95),'Average Interest by Type'!$C157,"")</f>
        <v/>
      </c>
      <c r="AK157" s="26" t="str">
        <f>IF(ISNUMBER('Panel Spreadsheet'!AK95),'Average Interest by Type'!$C157,"")</f>
        <v/>
      </c>
      <c r="AL157" s="26" t="str">
        <f>IF(ISNUMBER('Panel Spreadsheet'!AL95),'Average Interest by Type'!$C157,"")</f>
        <v/>
      </c>
      <c r="AM157" s="26" t="str">
        <f>IF(ISNUMBER('Panel Spreadsheet'!AM95),'Average Interest by Type'!$C157,"")</f>
        <v/>
      </c>
      <c r="AN157" s="26" t="str">
        <f>IF(ISNUMBER('Panel Spreadsheet'!AN95),'Average Interest by Type'!$C157,"")</f>
        <v/>
      </c>
      <c r="AO157" s="26" t="str">
        <f>IF(ISNUMBER('Panel Spreadsheet'!AO95),'Average Interest by Type'!$C157,"")</f>
        <v/>
      </c>
      <c r="AP157" s="26" t="str">
        <f>IF(ISNUMBER('Panel Spreadsheet'!AP95),'Average Interest by Type'!$C157,"")</f>
        <v/>
      </c>
      <c r="AQ157" s="26" t="str">
        <f>IF(ISNUMBER('Panel Spreadsheet'!AQ95),'Average Interest by Type'!$C157,"")</f>
        <v/>
      </c>
      <c r="AR157" s="26" t="str">
        <f>IF(ISNUMBER('Panel Spreadsheet'!AR95),'Average Interest by Type'!$C157,"")</f>
        <v/>
      </c>
      <c r="AS157" s="26" t="str">
        <f>IF(ISNUMBER('Panel Spreadsheet'!AS95),'Average Interest by Type'!$C157,"")</f>
        <v/>
      </c>
      <c r="AT157" s="26" t="str">
        <f>IF(ISNUMBER('Panel Spreadsheet'!AT95),'Average Interest by Type'!$C157,"")</f>
        <v/>
      </c>
      <c r="AU157" s="26" t="str">
        <f>IF(ISNUMBER('Panel Spreadsheet'!AU95),'Average Interest by Type'!$C157,"")</f>
        <v/>
      </c>
      <c r="AV157" s="26" t="str">
        <f>IF(ISNUMBER('Panel Spreadsheet'!AV95),'Average Interest by Type'!$C157,"")</f>
        <v/>
      </c>
      <c r="AW157" s="26" t="str">
        <f>IF(ISNUMBER('Panel Spreadsheet'!AW95),'Average Interest by Type'!$C157,"")</f>
        <v/>
      </c>
      <c r="AX157" s="26" t="str">
        <f>IF(ISNUMBER('Panel Spreadsheet'!AX95),'Average Interest by Type'!$C157,"")</f>
        <v/>
      </c>
      <c r="AY157" s="26" t="str">
        <f>IF(ISNUMBER('Panel Spreadsheet'!AY95),'Average Interest by Type'!$C157,"")</f>
        <v/>
      </c>
      <c r="AZ157" s="26" t="str">
        <f>IF(ISNUMBER('Panel Spreadsheet'!AZ95),'Average Interest by Type'!$C157,"")</f>
        <v/>
      </c>
      <c r="BA157" s="26" t="str">
        <f>IF(ISNUMBER('Panel Spreadsheet'!BA95),'Average Interest by Type'!$C157,"")</f>
        <v/>
      </c>
      <c r="BB157" s="26" t="str">
        <f>IF(ISNUMBER('Panel Spreadsheet'!BB95),'Average Interest by Type'!$C157,"")</f>
        <v/>
      </c>
      <c r="BC157" s="26" t="str">
        <f>IF(ISNUMBER('Panel Spreadsheet'!BC95),'Average Interest by Type'!$C157,"")</f>
        <v/>
      </c>
      <c r="BD157" s="26" t="str">
        <f>IF(ISNUMBER('Panel Spreadsheet'!BD95),'Average Interest by Type'!$C157,"")</f>
        <v/>
      </c>
      <c r="BE157" s="26" t="str">
        <f>IF(ISNUMBER('Panel Spreadsheet'!BE95),'Average Interest by Type'!$C157,"")</f>
        <v/>
      </c>
      <c r="BF157" s="26" t="str">
        <f>IF(ISNUMBER('Panel Spreadsheet'!BF95),'Average Interest by Type'!$C157,"")</f>
        <v/>
      </c>
      <c r="BG157" s="26" t="str">
        <f>IF(ISNUMBER('Panel Spreadsheet'!BG95),'Average Interest by Type'!$C157,"")</f>
        <v/>
      </c>
      <c r="BH157" s="26" t="str">
        <f>IF(ISNUMBER('Panel Spreadsheet'!BH95),'Average Interest by Type'!$C157,"")</f>
        <v/>
      </c>
      <c r="BI157" s="26" t="str">
        <f>IF(ISNUMBER('Panel Spreadsheet'!BI95),'Average Interest by Type'!$C157,"")</f>
        <v/>
      </c>
      <c r="BJ157" s="26" t="str">
        <f>IF(ISNUMBER('Panel Spreadsheet'!BJ95),'Average Interest by Type'!$C157,"")</f>
        <v/>
      </c>
      <c r="BK157" s="26" t="str">
        <f>IF(ISNUMBER('Panel Spreadsheet'!BK95),'Average Interest by Type'!$C157,"")</f>
        <v/>
      </c>
      <c r="BL157" s="26" t="str">
        <f>IF(ISNUMBER('Panel Spreadsheet'!BL95),'Average Interest by Type'!$C157,"")</f>
        <v/>
      </c>
      <c r="BM157" s="26" t="str">
        <f>IF(ISNUMBER('Panel Spreadsheet'!BM95),'Average Interest by Type'!$C157,"")</f>
        <v/>
      </c>
    </row>
    <row r="158" spans="1:65" x14ac:dyDescent="0.35">
      <c r="A158" s="131" t="s">
        <v>30</v>
      </c>
      <c r="B158" s="49" t="s">
        <v>128</v>
      </c>
      <c r="C158" s="27">
        <v>4</v>
      </c>
      <c r="D158" s="22">
        <v>1960</v>
      </c>
      <c r="E158" s="26">
        <v>1990</v>
      </c>
      <c r="F158" s="26" t="str">
        <f>IF(ISNUMBER('Panel Spreadsheet'!F96),'Average Interest by Type'!$C158,"")</f>
        <v/>
      </c>
      <c r="G158" s="26" t="str">
        <f>IF(ISNUMBER('Panel Spreadsheet'!G96),'Average Interest by Type'!$C158,"")</f>
        <v/>
      </c>
      <c r="H158" s="26" t="str">
        <f>IF(ISNUMBER('Panel Spreadsheet'!H96),'Average Interest by Type'!$C158,"")</f>
        <v/>
      </c>
      <c r="I158" s="26" t="str">
        <f>IF(ISNUMBER('Panel Spreadsheet'!I96),'Average Interest by Type'!$C158,"")</f>
        <v/>
      </c>
      <c r="J158" s="26" t="str">
        <f>IF(ISNUMBER('Panel Spreadsheet'!J96),'Average Interest by Type'!$C158,"")</f>
        <v/>
      </c>
      <c r="K158" s="26" t="str">
        <f>IF(ISNUMBER('Panel Spreadsheet'!K96),'Average Interest by Type'!$C158,"")</f>
        <v/>
      </c>
      <c r="L158" s="26">
        <f>IF(ISNUMBER('Panel Spreadsheet'!L96),'Average Interest by Type'!$C158,"")</f>
        <v>4</v>
      </c>
      <c r="M158" s="26" t="str">
        <f>IF(ISNUMBER('Panel Spreadsheet'!M96),'Average Interest by Type'!$C158,"")</f>
        <v/>
      </c>
      <c r="N158" s="26" t="str">
        <f>IF(ISNUMBER('Panel Spreadsheet'!N96),'Average Interest by Type'!$C158,"")</f>
        <v/>
      </c>
      <c r="O158" s="26" t="str">
        <f>IF(ISNUMBER('Panel Spreadsheet'!O96),'Average Interest by Type'!$C158,"")</f>
        <v/>
      </c>
      <c r="P158" s="26" t="str">
        <f>IF(ISNUMBER('Panel Spreadsheet'!P96),'Average Interest by Type'!$C158,"")</f>
        <v/>
      </c>
      <c r="Q158" s="26" t="str">
        <f>IF(ISNUMBER('Panel Spreadsheet'!Q96),'Average Interest by Type'!$C158,"")</f>
        <v/>
      </c>
      <c r="R158" s="26" t="str">
        <f>IF(ISNUMBER('Panel Spreadsheet'!R96),'Average Interest by Type'!$C158,"")</f>
        <v/>
      </c>
      <c r="S158" s="26" t="str">
        <f>IF(ISNUMBER('Panel Spreadsheet'!S96),'Average Interest by Type'!$C158,"")</f>
        <v/>
      </c>
      <c r="T158" s="26" t="str">
        <f>IF(ISNUMBER('Panel Spreadsheet'!T96),'Average Interest by Type'!$C158,"")</f>
        <v/>
      </c>
      <c r="U158" s="26" t="str">
        <f>IF(ISNUMBER('Panel Spreadsheet'!U96),'Average Interest by Type'!$C158,"")</f>
        <v/>
      </c>
      <c r="V158" s="26" t="str">
        <f>IF(ISNUMBER('Panel Spreadsheet'!V96),'Average Interest by Type'!$C158,"")</f>
        <v/>
      </c>
      <c r="W158" s="26" t="str">
        <f>IF(ISNUMBER('Panel Spreadsheet'!W96),'Average Interest by Type'!$C158,"")</f>
        <v/>
      </c>
      <c r="X158" s="26" t="str">
        <f>IF(ISNUMBER('Panel Spreadsheet'!X96),'Average Interest by Type'!$C158,"")</f>
        <v/>
      </c>
      <c r="Y158" s="26" t="str">
        <f>IF(ISNUMBER('Panel Spreadsheet'!Y96),'Average Interest by Type'!$C158,"")</f>
        <v/>
      </c>
      <c r="Z158" s="26" t="str">
        <f>IF(ISNUMBER('Panel Spreadsheet'!Z96),'Average Interest by Type'!$C158,"")</f>
        <v/>
      </c>
      <c r="AA158" s="26" t="str">
        <f>IF(ISNUMBER('Panel Spreadsheet'!AA96),'Average Interest by Type'!$C158,"")</f>
        <v/>
      </c>
      <c r="AB158" s="26" t="str">
        <f>IF(ISNUMBER('Panel Spreadsheet'!AB96),'Average Interest by Type'!$C158,"")</f>
        <v/>
      </c>
      <c r="AC158" s="26" t="str">
        <f>IF(ISNUMBER('Panel Spreadsheet'!AC96),'Average Interest by Type'!$C158,"")</f>
        <v/>
      </c>
      <c r="AD158" s="26" t="str">
        <f>IF(ISNUMBER('Panel Spreadsheet'!AD96),'Average Interest by Type'!$C158,"")</f>
        <v/>
      </c>
      <c r="AE158" s="26" t="str">
        <f>IF(ISNUMBER('Panel Spreadsheet'!AE96),'Average Interest by Type'!$C158,"")</f>
        <v/>
      </c>
      <c r="AF158" s="26" t="str">
        <f>IF(ISNUMBER('Panel Spreadsheet'!AF96),'Average Interest by Type'!$C158,"")</f>
        <v/>
      </c>
      <c r="AG158" s="26" t="str">
        <f>IF(ISNUMBER('Panel Spreadsheet'!AG96),'Average Interest by Type'!$C158,"")</f>
        <v/>
      </c>
      <c r="AH158" s="26" t="str">
        <f>IF(ISNUMBER('Panel Spreadsheet'!AH96),'Average Interest by Type'!$C158,"")</f>
        <v/>
      </c>
      <c r="AI158" s="26" t="str">
        <f>IF(ISNUMBER('Panel Spreadsheet'!AI96),'Average Interest by Type'!$C158,"")</f>
        <v/>
      </c>
      <c r="AJ158" s="26" t="str">
        <f>IF(ISNUMBER('Panel Spreadsheet'!AJ96),'Average Interest by Type'!$C158,"")</f>
        <v/>
      </c>
      <c r="AK158" s="26" t="str">
        <f>IF(ISNUMBER('Panel Spreadsheet'!AK96),'Average Interest by Type'!$C158,"")</f>
        <v/>
      </c>
      <c r="AL158" s="26" t="str">
        <f>IF(ISNUMBER('Panel Spreadsheet'!AL96),'Average Interest by Type'!$C158,"")</f>
        <v/>
      </c>
      <c r="AM158" s="26" t="str">
        <f>IF(ISNUMBER('Panel Spreadsheet'!AM96),'Average Interest by Type'!$C158,"")</f>
        <v/>
      </c>
      <c r="AN158" s="26" t="str">
        <f>IF(ISNUMBER('Panel Spreadsheet'!AN96),'Average Interest by Type'!$C158,"")</f>
        <v/>
      </c>
      <c r="AO158" s="26" t="str">
        <f>IF(ISNUMBER('Panel Spreadsheet'!AO96),'Average Interest by Type'!$C158,"")</f>
        <v/>
      </c>
      <c r="AP158" s="26" t="str">
        <f>IF(ISNUMBER('Panel Spreadsheet'!AP96),'Average Interest by Type'!$C158,"")</f>
        <v/>
      </c>
      <c r="AQ158" s="26" t="str">
        <f>IF(ISNUMBER('Panel Spreadsheet'!AQ96),'Average Interest by Type'!$C158,"")</f>
        <v/>
      </c>
      <c r="AR158" s="26" t="str">
        <f>IF(ISNUMBER('Panel Spreadsheet'!AR96),'Average Interest by Type'!$C158,"")</f>
        <v/>
      </c>
      <c r="AS158" s="26" t="str">
        <f>IF(ISNUMBER('Panel Spreadsheet'!AS96),'Average Interest by Type'!$C158,"")</f>
        <v/>
      </c>
      <c r="AT158" s="26" t="str">
        <f>IF(ISNUMBER('Panel Spreadsheet'!AT96),'Average Interest by Type'!$C158,"")</f>
        <v/>
      </c>
      <c r="AU158" s="26" t="str">
        <f>IF(ISNUMBER('Panel Spreadsheet'!AU96),'Average Interest by Type'!$C158,"")</f>
        <v/>
      </c>
      <c r="AV158" s="26" t="str">
        <f>IF(ISNUMBER('Panel Spreadsheet'!AV96),'Average Interest by Type'!$C158,"")</f>
        <v/>
      </c>
      <c r="AW158" s="26" t="str">
        <f>IF(ISNUMBER('Panel Spreadsheet'!AW96),'Average Interest by Type'!$C158,"")</f>
        <v/>
      </c>
      <c r="AX158" s="26" t="str">
        <f>IF(ISNUMBER('Panel Spreadsheet'!AX96),'Average Interest by Type'!$C158,"")</f>
        <v/>
      </c>
      <c r="AY158" s="26" t="str">
        <f>IF(ISNUMBER('Panel Spreadsheet'!AY96),'Average Interest by Type'!$C158,"")</f>
        <v/>
      </c>
      <c r="AZ158" s="26" t="str">
        <f>IF(ISNUMBER('Panel Spreadsheet'!AZ96),'Average Interest by Type'!$C158,"")</f>
        <v/>
      </c>
      <c r="BA158" s="26" t="str">
        <f>IF(ISNUMBER('Panel Spreadsheet'!BA96),'Average Interest by Type'!$C158,"")</f>
        <v/>
      </c>
      <c r="BB158" s="26" t="str">
        <f>IF(ISNUMBER('Panel Spreadsheet'!BB96),'Average Interest by Type'!$C158,"")</f>
        <v/>
      </c>
      <c r="BC158" s="26" t="str">
        <f>IF(ISNUMBER('Panel Spreadsheet'!BC96),'Average Interest by Type'!$C158,"")</f>
        <v/>
      </c>
      <c r="BD158" s="26" t="str">
        <f>IF(ISNUMBER('Panel Spreadsheet'!BD96),'Average Interest by Type'!$C158,"")</f>
        <v/>
      </c>
      <c r="BE158" s="26" t="str">
        <f>IF(ISNUMBER('Panel Spreadsheet'!BE96),'Average Interest by Type'!$C158,"")</f>
        <v/>
      </c>
      <c r="BF158" s="26" t="str">
        <f>IF(ISNUMBER('Panel Spreadsheet'!BF96),'Average Interest by Type'!$C158,"")</f>
        <v/>
      </c>
      <c r="BG158" s="26" t="str">
        <f>IF(ISNUMBER('Panel Spreadsheet'!BG96),'Average Interest by Type'!$C158,"")</f>
        <v/>
      </c>
      <c r="BH158" s="26" t="str">
        <f>IF(ISNUMBER('Panel Spreadsheet'!BH96),'Average Interest by Type'!$C158,"")</f>
        <v/>
      </c>
      <c r="BI158" s="26" t="str">
        <f>IF(ISNUMBER('Panel Spreadsheet'!BI96),'Average Interest by Type'!$C158,"")</f>
        <v/>
      </c>
      <c r="BJ158" s="26" t="str">
        <f>IF(ISNUMBER('Panel Spreadsheet'!BJ96),'Average Interest by Type'!$C158,"")</f>
        <v/>
      </c>
      <c r="BK158" s="26" t="str">
        <f>IF(ISNUMBER('Panel Spreadsheet'!BK96),'Average Interest by Type'!$C158,"")</f>
        <v/>
      </c>
      <c r="BL158" s="26" t="str">
        <f>IF(ISNUMBER('Panel Spreadsheet'!BL96),'Average Interest by Type'!$C158,"")</f>
        <v/>
      </c>
      <c r="BM158" s="26" t="str">
        <f>IF(ISNUMBER('Panel Spreadsheet'!BM96),'Average Interest by Type'!$C158,"")</f>
        <v/>
      </c>
    </row>
    <row r="159" spans="1:65" x14ac:dyDescent="0.35">
      <c r="A159" s="51" t="s">
        <v>33</v>
      </c>
      <c r="B159" s="49" t="s">
        <v>128</v>
      </c>
      <c r="C159" s="27">
        <v>4</v>
      </c>
      <c r="D159" s="22">
        <v>1934</v>
      </c>
      <c r="E159" s="26">
        <v>1936</v>
      </c>
      <c r="F159" s="26" t="str">
        <f>IF(ISNUMBER('Panel Spreadsheet'!F97),'Average Interest by Type'!$C159,"")</f>
        <v/>
      </c>
      <c r="G159" s="26" t="str">
        <f>IF(ISNUMBER('Panel Spreadsheet'!G97),'Average Interest by Type'!$C159,"")</f>
        <v/>
      </c>
      <c r="H159" s="26" t="str">
        <f>IF(ISNUMBER('Panel Spreadsheet'!H97),'Average Interest by Type'!$C159,"")</f>
        <v/>
      </c>
      <c r="I159" s="26" t="str">
        <f>IF(ISNUMBER('Panel Spreadsheet'!I97),'Average Interest by Type'!$C159,"")</f>
        <v/>
      </c>
      <c r="J159" s="26" t="str">
        <f>IF(ISNUMBER('Panel Spreadsheet'!J97),'Average Interest by Type'!$C159,"")</f>
        <v/>
      </c>
      <c r="K159" s="26" t="str">
        <f>IF(ISNUMBER('Panel Spreadsheet'!K97),'Average Interest by Type'!$C159,"")</f>
        <v/>
      </c>
      <c r="L159" s="26" t="str">
        <f>IF(ISNUMBER('Panel Spreadsheet'!L97),'Average Interest by Type'!$C159,"")</f>
        <v/>
      </c>
      <c r="M159" s="26" t="str">
        <f>IF(ISNUMBER('Panel Spreadsheet'!M97),'Average Interest by Type'!$C159,"")</f>
        <v/>
      </c>
      <c r="N159" s="26" t="str">
        <f>IF(ISNUMBER('Panel Spreadsheet'!N97),'Average Interest by Type'!$C159,"")</f>
        <v/>
      </c>
      <c r="O159" s="26" t="str">
        <f>IF(ISNUMBER('Panel Spreadsheet'!O97),'Average Interest by Type'!$C159,"")</f>
        <v/>
      </c>
      <c r="P159" s="26" t="str">
        <f>IF(ISNUMBER('Panel Spreadsheet'!P97),'Average Interest by Type'!$C159,"")</f>
        <v/>
      </c>
      <c r="Q159" s="26" t="str">
        <f>IF(ISNUMBER('Panel Spreadsheet'!Q97),'Average Interest by Type'!$C159,"")</f>
        <v/>
      </c>
      <c r="R159" s="26" t="str">
        <f>IF(ISNUMBER('Panel Spreadsheet'!R97),'Average Interest by Type'!$C159,"")</f>
        <v/>
      </c>
      <c r="S159" s="26" t="str">
        <f>IF(ISNUMBER('Panel Spreadsheet'!S97),'Average Interest by Type'!$C159,"")</f>
        <v/>
      </c>
      <c r="T159" s="26" t="str">
        <f>IF(ISNUMBER('Panel Spreadsheet'!T97),'Average Interest by Type'!$C159,"")</f>
        <v/>
      </c>
      <c r="U159" s="26" t="str">
        <f>IF(ISNUMBER('Panel Spreadsheet'!U97),'Average Interest by Type'!$C159,"")</f>
        <v/>
      </c>
      <c r="V159" s="26" t="str">
        <f>IF(ISNUMBER('Panel Spreadsheet'!V97),'Average Interest by Type'!$C159,"")</f>
        <v/>
      </c>
      <c r="W159" s="26" t="str">
        <f>IF(ISNUMBER('Panel Spreadsheet'!W97),'Average Interest by Type'!$C159,"")</f>
        <v/>
      </c>
      <c r="X159" s="26">
        <f>IF(ISNUMBER('Panel Spreadsheet'!X97),'Average Interest by Type'!$C159,"")</f>
        <v>4</v>
      </c>
      <c r="Y159" s="26">
        <f>IF(ISNUMBER('Panel Spreadsheet'!Y97),'Average Interest by Type'!$C159,"")</f>
        <v>4</v>
      </c>
      <c r="Z159" s="26" t="str">
        <f>IF(ISNUMBER('Panel Spreadsheet'!Z97),'Average Interest by Type'!$C159,"")</f>
        <v/>
      </c>
      <c r="AA159" s="26" t="str">
        <f>IF(ISNUMBER('Panel Spreadsheet'!AA97),'Average Interest by Type'!$C159,"")</f>
        <v/>
      </c>
      <c r="AB159" s="26" t="str">
        <f>IF(ISNUMBER('Panel Spreadsheet'!AB97),'Average Interest by Type'!$C159,"")</f>
        <v/>
      </c>
      <c r="AC159" s="26" t="str">
        <f>IF(ISNUMBER('Panel Spreadsheet'!AC97),'Average Interest by Type'!$C159,"")</f>
        <v/>
      </c>
      <c r="AD159" s="26" t="str">
        <f>IF(ISNUMBER('Panel Spreadsheet'!AD97),'Average Interest by Type'!$C159,"")</f>
        <v/>
      </c>
      <c r="AE159" s="26" t="str">
        <f>IF(ISNUMBER('Panel Spreadsheet'!AE97),'Average Interest by Type'!$C159,"")</f>
        <v/>
      </c>
      <c r="AF159" s="26" t="str">
        <f>IF(ISNUMBER('Panel Spreadsheet'!AF97),'Average Interest by Type'!$C159,"")</f>
        <v/>
      </c>
      <c r="AG159" s="26" t="str">
        <f>IF(ISNUMBER('Panel Spreadsheet'!AG97),'Average Interest by Type'!$C159,"")</f>
        <v/>
      </c>
      <c r="AH159" s="26" t="str">
        <f>IF(ISNUMBER('Panel Spreadsheet'!AH97),'Average Interest by Type'!$C159,"")</f>
        <v/>
      </c>
      <c r="AI159" s="26" t="str">
        <f>IF(ISNUMBER('Panel Spreadsheet'!AI97),'Average Interest by Type'!$C159,"")</f>
        <v/>
      </c>
      <c r="AJ159" s="26" t="str">
        <f>IF(ISNUMBER('Panel Spreadsheet'!AJ97),'Average Interest by Type'!$C159,"")</f>
        <v/>
      </c>
      <c r="AK159" s="26" t="str">
        <f>IF(ISNUMBER('Panel Spreadsheet'!AK97),'Average Interest by Type'!$C159,"")</f>
        <v/>
      </c>
      <c r="AL159" s="26" t="str">
        <f>IF(ISNUMBER('Panel Spreadsheet'!AL97),'Average Interest by Type'!$C159,"")</f>
        <v/>
      </c>
      <c r="AM159" s="26" t="str">
        <f>IF(ISNUMBER('Panel Spreadsheet'!AM97),'Average Interest by Type'!$C159,"")</f>
        <v/>
      </c>
      <c r="AN159" s="26" t="str">
        <f>IF(ISNUMBER('Panel Spreadsheet'!AN97),'Average Interest by Type'!$C159,"")</f>
        <v/>
      </c>
      <c r="AO159" s="26" t="str">
        <f>IF(ISNUMBER('Panel Spreadsheet'!AO97),'Average Interest by Type'!$C159,"")</f>
        <v/>
      </c>
      <c r="AP159" s="26" t="str">
        <f>IF(ISNUMBER('Panel Spreadsheet'!AP97),'Average Interest by Type'!$C159,"")</f>
        <v/>
      </c>
      <c r="AQ159" s="26" t="str">
        <f>IF(ISNUMBER('Panel Spreadsheet'!AQ97),'Average Interest by Type'!$C159,"")</f>
        <v/>
      </c>
      <c r="AR159" s="26" t="str">
        <f>IF(ISNUMBER('Panel Spreadsheet'!AR97),'Average Interest by Type'!$C159,"")</f>
        <v/>
      </c>
      <c r="AS159" s="26" t="str">
        <f>IF(ISNUMBER('Panel Spreadsheet'!AS97),'Average Interest by Type'!$C159,"")</f>
        <v/>
      </c>
      <c r="AT159" s="26" t="str">
        <f>IF(ISNUMBER('Panel Spreadsheet'!AT97),'Average Interest by Type'!$C159,"")</f>
        <v/>
      </c>
      <c r="AU159" s="26" t="str">
        <f>IF(ISNUMBER('Panel Spreadsheet'!AU97),'Average Interest by Type'!$C159,"")</f>
        <v/>
      </c>
      <c r="AV159" s="26" t="str">
        <f>IF(ISNUMBER('Panel Spreadsheet'!AV97),'Average Interest by Type'!$C159,"")</f>
        <v/>
      </c>
      <c r="AW159" s="26" t="str">
        <f>IF(ISNUMBER('Panel Spreadsheet'!AW97),'Average Interest by Type'!$C159,"")</f>
        <v/>
      </c>
      <c r="AX159" s="26" t="str">
        <f>IF(ISNUMBER('Panel Spreadsheet'!AX97),'Average Interest by Type'!$C159,"")</f>
        <v/>
      </c>
      <c r="AY159" s="26" t="str">
        <f>IF(ISNUMBER('Panel Spreadsheet'!AY97),'Average Interest by Type'!$C159,"")</f>
        <v/>
      </c>
      <c r="AZ159" s="26" t="str">
        <f>IF(ISNUMBER('Panel Spreadsheet'!AZ97),'Average Interest by Type'!$C159,"")</f>
        <v/>
      </c>
      <c r="BA159" s="26" t="str">
        <f>IF(ISNUMBER('Panel Spreadsheet'!BA97),'Average Interest by Type'!$C159,"")</f>
        <v/>
      </c>
      <c r="BB159" s="26" t="str">
        <f>IF(ISNUMBER('Panel Spreadsheet'!BB97),'Average Interest by Type'!$C159,"")</f>
        <v/>
      </c>
      <c r="BC159" s="26" t="str">
        <f>IF(ISNUMBER('Panel Spreadsheet'!BC97),'Average Interest by Type'!$C159,"")</f>
        <v/>
      </c>
      <c r="BD159" s="26" t="str">
        <f>IF(ISNUMBER('Panel Spreadsheet'!BD97),'Average Interest by Type'!$C159,"")</f>
        <v/>
      </c>
      <c r="BE159" s="26" t="str">
        <f>IF(ISNUMBER('Panel Spreadsheet'!BE97),'Average Interest by Type'!$C159,"")</f>
        <v/>
      </c>
      <c r="BF159" s="26" t="str">
        <f>IF(ISNUMBER('Panel Spreadsheet'!BF97),'Average Interest by Type'!$C159,"")</f>
        <v/>
      </c>
      <c r="BG159" s="26" t="str">
        <f>IF(ISNUMBER('Panel Spreadsheet'!BG97),'Average Interest by Type'!$C159,"")</f>
        <v/>
      </c>
      <c r="BH159" s="26" t="str">
        <f>IF(ISNUMBER('Panel Spreadsheet'!BH97),'Average Interest by Type'!$C159,"")</f>
        <v/>
      </c>
      <c r="BI159" s="26" t="str">
        <f>IF(ISNUMBER('Panel Spreadsheet'!BI97),'Average Interest by Type'!$C159,"")</f>
        <v/>
      </c>
      <c r="BJ159" s="26" t="str">
        <f>IF(ISNUMBER('Panel Spreadsheet'!BJ97),'Average Interest by Type'!$C159,"")</f>
        <v/>
      </c>
      <c r="BK159" s="26" t="str">
        <f>IF(ISNUMBER('Panel Spreadsheet'!BK97),'Average Interest by Type'!$C159,"")</f>
        <v/>
      </c>
      <c r="BL159" s="26" t="str">
        <f>IF(ISNUMBER('Panel Spreadsheet'!BL97),'Average Interest by Type'!$C159,"")</f>
        <v/>
      </c>
      <c r="BM159" s="26" t="str">
        <f>IF(ISNUMBER('Panel Spreadsheet'!BM97),'Average Interest by Type'!$C159,"")</f>
        <v/>
      </c>
    </row>
    <row r="160" spans="1:65" x14ac:dyDescent="0.35">
      <c r="A160" s="49" t="s">
        <v>68</v>
      </c>
      <c r="B160" s="49" t="s">
        <v>128</v>
      </c>
      <c r="C160" s="27">
        <v>4</v>
      </c>
      <c r="D160" s="22">
        <v>1965</v>
      </c>
      <c r="E160" s="115">
        <v>1965</v>
      </c>
      <c r="F160" s="26" t="str">
        <f>IF(ISNUMBER('Panel Spreadsheet'!F98),'Average Interest by Type'!$C160,"")</f>
        <v/>
      </c>
      <c r="G160" s="26" t="str">
        <f>IF(ISNUMBER('Panel Spreadsheet'!G98),'Average Interest by Type'!$C160,"")</f>
        <v/>
      </c>
      <c r="H160" s="26" t="str">
        <f>IF(ISNUMBER('Panel Spreadsheet'!H98),'Average Interest by Type'!$C160,"")</f>
        <v/>
      </c>
      <c r="I160" s="26" t="str">
        <f>IF(ISNUMBER('Panel Spreadsheet'!I98),'Average Interest by Type'!$C160,"")</f>
        <v/>
      </c>
      <c r="J160" s="26" t="str">
        <f>IF(ISNUMBER('Panel Spreadsheet'!J98),'Average Interest by Type'!$C160,"")</f>
        <v/>
      </c>
      <c r="K160" s="26" t="str">
        <f>IF(ISNUMBER('Panel Spreadsheet'!K98),'Average Interest by Type'!$C160,"")</f>
        <v/>
      </c>
      <c r="L160" s="26" t="str">
        <f>IF(ISNUMBER('Panel Spreadsheet'!L98),'Average Interest by Type'!$C160,"")</f>
        <v/>
      </c>
      <c r="M160" s="26" t="str">
        <f>IF(ISNUMBER('Panel Spreadsheet'!M98),'Average Interest by Type'!$C160,"")</f>
        <v/>
      </c>
      <c r="N160" s="26" t="str">
        <f>IF(ISNUMBER('Panel Spreadsheet'!N98),'Average Interest by Type'!$C160,"")</f>
        <v/>
      </c>
      <c r="O160" s="26" t="str">
        <f>IF(ISNUMBER('Panel Spreadsheet'!O98),'Average Interest by Type'!$C160,"")</f>
        <v/>
      </c>
      <c r="P160" s="26" t="str">
        <f>IF(ISNUMBER('Panel Spreadsheet'!P98),'Average Interest by Type'!$C160,"")</f>
        <v/>
      </c>
      <c r="Q160" s="26" t="str">
        <f>IF(ISNUMBER('Panel Spreadsheet'!Q98),'Average Interest by Type'!$C160,"")</f>
        <v/>
      </c>
      <c r="R160" s="26" t="str">
        <f>IF(ISNUMBER('Panel Spreadsheet'!R98),'Average Interest by Type'!$C160,"")</f>
        <v/>
      </c>
      <c r="S160" s="26" t="str">
        <f>IF(ISNUMBER('Panel Spreadsheet'!S98),'Average Interest by Type'!$C160,"")</f>
        <v/>
      </c>
      <c r="T160" s="26" t="str">
        <f>IF(ISNUMBER('Panel Spreadsheet'!T98),'Average Interest by Type'!$C160,"")</f>
        <v/>
      </c>
      <c r="U160" s="26" t="str">
        <f>IF(ISNUMBER('Panel Spreadsheet'!U98),'Average Interest by Type'!$C160,"")</f>
        <v/>
      </c>
      <c r="V160" s="26" t="str">
        <f>IF(ISNUMBER('Panel Spreadsheet'!V98),'Average Interest by Type'!$C160,"")</f>
        <v/>
      </c>
      <c r="W160" s="26" t="str">
        <f>IF(ISNUMBER('Panel Spreadsheet'!W98),'Average Interest by Type'!$C160,"")</f>
        <v/>
      </c>
      <c r="X160" s="26" t="str">
        <f>IF(ISNUMBER('Panel Spreadsheet'!X98),'Average Interest by Type'!$C160,"")</f>
        <v/>
      </c>
      <c r="Y160" s="26" t="str">
        <f>IF(ISNUMBER('Panel Spreadsheet'!Y98),'Average Interest by Type'!$C160,"")</f>
        <v/>
      </c>
      <c r="Z160" s="26" t="str">
        <f>IF(ISNUMBER('Panel Spreadsheet'!Z98),'Average Interest by Type'!$C160,"")</f>
        <v/>
      </c>
      <c r="AA160" s="26" t="str">
        <f>IF(ISNUMBER('Panel Spreadsheet'!AA98),'Average Interest by Type'!$C160,"")</f>
        <v/>
      </c>
      <c r="AB160" s="26" t="str">
        <f>IF(ISNUMBER('Panel Spreadsheet'!AB98),'Average Interest by Type'!$C160,"")</f>
        <v/>
      </c>
      <c r="AC160" s="26" t="str">
        <f>IF(ISNUMBER('Panel Spreadsheet'!AC98),'Average Interest by Type'!$C160,"")</f>
        <v/>
      </c>
      <c r="AD160" s="26" t="str">
        <f>IF(ISNUMBER('Panel Spreadsheet'!AD98),'Average Interest by Type'!$C160,"")</f>
        <v/>
      </c>
      <c r="AE160" s="26" t="str">
        <f>IF(ISNUMBER('Panel Spreadsheet'!AE98),'Average Interest by Type'!$C160,"")</f>
        <v/>
      </c>
      <c r="AF160" s="26" t="str">
        <f>IF(ISNUMBER('Panel Spreadsheet'!AF98),'Average Interest by Type'!$C160,"")</f>
        <v/>
      </c>
      <c r="AG160" s="26" t="str">
        <f>IF(ISNUMBER('Panel Spreadsheet'!AG98),'Average Interest by Type'!$C160,"")</f>
        <v/>
      </c>
      <c r="AH160" s="26" t="str">
        <f>IF(ISNUMBER('Panel Spreadsheet'!AH98),'Average Interest by Type'!$C160,"")</f>
        <v/>
      </c>
      <c r="AI160" s="26" t="str">
        <f>IF(ISNUMBER('Panel Spreadsheet'!AI98),'Average Interest by Type'!$C160,"")</f>
        <v/>
      </c>
      <c r="AJ160" s="26" t="str">
        <f>IF(ISNUMBER('Panel Spreadsheet'!AJ98),'Average Interest by Type'!$C160,"")</f>
        <v/>
      </c>
      <c r="AK160" s="26" t="str">
        <f>IF(ISNUMBER('Panel Spreadsheet'!AK98),'Average Interest by Type'!$C160,"")</f>
        <v/>
      </c>
      <c r="AL160" s="26" t="str">
        <f>IF(ISNUMBER('Panel Spreadsheet'!AL98),'Average Interest by Type'!$C160,"")</f>
        <v/>
      </c>
      <c r="AM160" s="26" t="str">
        <f>IF(ISNUMBER('Panel Spreadsheet'!AM98),'Average Interest by Type'!$C160,"")</f>
        <v/>
      </c>
      <c r="AN160" s="26" t="str">
        <f>IF(ISNUMBER('Panel Spreadsheet'!AN98),'Average Interest by Type'!$C160,"")</f>
        <v/>
      </c>
      <c r="AO160" s="26" t="str">
        <f>IF(ISNUMBER('Panel Spreadsheet'!AO98),'Average Interest by Type'!$C160,"")</f>
        <v/>
      </c>
      <c r="AP160" s="26" t="str">
        <f>IF(ISNUMBER('Panel Spreadsheet'!AP98),'Average Interest by Type'!$C160,"")</f>
        <v/>
      </c>
      <c r="AQ160" s="26" t="str">
        <f>IF(ISNUMBER('Panel Spreadsheet'!AQ98),'Average Interest by Type'!$C160,"")</f>
        <v/>
      </c>
      <c r="AR160" s="26" t="str">
        <f>IF(ISNUMBER('Panel Spreadsheet'!AR98),'Average Interest by Type'!$C160,"")</f>
        <v/>
      </c>
      <c r="AS160" s="26" t="str">
        <f>IF(ISNUMBER('Panel Spreadsheet'!AS98),'Average Interest by Type'!$C160,"")</f>
        <v/>
      </c>
      <c r="AT160" s="26" t="str">
        <f>IF(ISNUMBER('Panel Spreadsheet'!AT98),'Average Interest by Type'!$C160,"")</f>
        <v/>
      </c>
      <c r="AU160" s="26" t="str">
        <f>IF(ISNUMBER('Panel Spreadsheet'!AU98),'Average Interest by Type'!$C160,"")</f>
        <v/>
      </c>
      <c r="AV160" s="26" t="str">
        <f>IF(ISNUMBER('Panel Spreadsheet'!AV98),'Average Interest by Type'!$C160,"")</f>
        <v/>
      </c>
      <c r="AW160" s="26" t="str">
        <f>IF(ISNUMBER('Panel Spreadsheet'!AW98),'Average Interest by Type'!$C160,"")</f>
        <v/>
      </c>
      <c r="AX160" s="26" t="str">
        <f>IF(ISNUMBER('Panel Spreadsheet'!AX98),'Average Interest by Type'!$C160,"")</f>
        <v/>
      </c>
      <c r="AY160" s="26" t="str">
        <f>IF(ISNUMBER('Panel Spreadsheet'!AY98),'Average Interest by Type'!$C160,"")</f>
        <v/>
      </c>
      <c r="AZ160" s="26" t="str">
        <f>IF(ISNUMBER('Panel Spreadsheet'!AZ98),'Average Interest by Type'!$C160,"")</f>
        <v/>
      </c>
      <c r="BA160" s="26" t="str">
        <f>IF(ISNUMBER('Panel Spreadsheet'!BA98),'Average Interest by Type'!$C160,"")</f>
        <v/>
      </c>
      <c r="BB160" s="26" t="str">
        <f>IF(ISNUMBER('Panel Spreadsheet'!BB98),'Average Interest by Type'!$C160,"")</f>
        <v/>
      </c>
      <c r="BC160" s="26">
        <f>IF(ISNUMBER('Panel Spreadsheet'!BC98),'Average Interest by Type'!$C160,"")</f>
        <v>4</v>
      </c>
      <c r="BD160" s="26">
        <f>IF(ISNUMBER('Panel Spreadsheet'!BD98),'Average Interest by Type'!$C160,"")</f>
        <v>4</v>
      </c>
      <c r="BE160" s="26" t="str">
        <f>IF(ISNUMBER('Panel Spreadsheet'!BE98),'Average Interest by Type'!$C160,"")</f>
        <v/>
      </c>
      <c r="BF160" s="26" t="str">
        <f>IF(ISNUMBER('Panel Spreadsheet'!BF98),'Average Interest by Type'!$C160,"")</f>
        <v/>
      </c>
      <c r="BG160" s="26" t="str">
        <f>IF(ISNUMBER('Panel Spreadsheet'!BG98),'Average Interest by Type'!$C160,"")</f>
        <v/>
      </c>
      <c r="BH160" s="26" t="str">
        <f>IF(ISNUMBER('Panel Spreadsheet'!BH98),'Average Interest by Type'!$C160,"")</f>
        <v/>
      </c>
      <c r="BI160" s="26" t="str">
        <f>IF(ISNUMBER('Panel Spreadsheet'!BI98),'Average Interest by Type'!$C160,"")</f>
        <v/>
      </c>
      <c r="BJ160" s="26" t="str">
        <f>IF(ISNUMBER('Panel Spreadsheet'!BJ98),'Average Interest by Type'!$C160,"")</f>
        <v/>
      </c>
      <c r="BK160" s="26" t="str">
        <f>IF(ISNUMBER('Panel Spreadsheet'!BK98),'Average Interest by Type'!$C160,"")</f>
        <v/>
      </c>
      <c r="BL160" s="26" t="str">
        <f>IF(ISNUMBER('Panel Spreadsheet'!BL98),'Average Interest by Type'!$C160,"")</f>
        <v/>
      </c>
      <c r="BM160" s="26" t="str">
        <f>IF(ISNUMBER('Panel Spreadsheet'!BM98),'Average Interest by Type'!$C160,"")</f>
        <v/>
      </c>
    </row>
    <row r="161" spans="1:65" x14ac:dyDescent="0.35">
      <c r="A161" s="49" t="s">
        <v>66</v>
      </c>
      <c r="B161" s="49" t="s">
        <v>128</v>
      </c>
      <c r="C161" s="27">
        <v>4.5</v>
      </c>
      <c r="D161" s="22">
        <v>1964</v>
      </c>
      <c r="E161" s="115">
        <v>1964</v>
      </c>
      <c r="F161" s="26" t="str">
        <f>IF(ISNUMBER('Panel Spreadsheet'!F99),'Average Interest by Type'!$C161,"")</f>
        <v/>
      </c>
      <c r="G161" s="26" t="str">
        <f>IF(ISNUMBER('Panel Spreadsheet'!G99),'Average Interest by Type'!$C161,"")</f>
        <v/>
      </c>
      <c r="H161" s="26" t="str">
        <f>IF(ISNUMBER('Panel Spreadsheet'!H99),'Average Interest by Type'!$C161,"")</f>
        <v/>
      </c>
      <c r="I161" s="26" t="str">
        <f>IF(ISNUMBER('Panel Spreadsheet'!I99),'Average Interest by Type'!$C161,"")</f>
        <v/>
      </c>
      <c r="J161" s="26" t="str">
        <f>IF(ISNUMBER('Panel Spreadsheet'!J99),'Average Interest by Type'!$C161,"")</f>
        <v/>
      </c>
      <c r="K161" s="26" t="str">
        <f>IF(ISNUMBER('Panel Spreadsheet'!K99),'Average Interest by Type'!$C161,"")</f>
        <v/>
      </c>
      <c r="L161" s="26" t="str">
        <f>IF(ISNUMBER('Panel Spreadsheet'!L99),'Average Interest by Type'!$C161,"")</f>
        <v/>
      </c>
      <c r="M161" s="26" t="str">
        <f>IF(ISNUMBER('Panel Spreadsheet'!M99),'Average Interest by Type'!$C161,"")</f>
        <v/>
      </c>
      <c r="N161" s="26" t="str">
        <f>IF(ISNUMBER('Panel Spreadsheet'!N99),'Average Interest by Type'!$C161,"")</f>
        <v/>
      </c>
      <c r="O161" s="26" t="str">
        <f>IF(ISNUMBER('Panel Spreadsheet'!O99),'Average Interest by Type'!$C161,"")</f>
        <v/>
      </c>
      <c r="P161" s="26" t="str">
        <f>IF(ISNUMBER('Panel Spreadsheet'!P99),'Average Interest by Type'!$C161,"")</f>
        <v/>
      </c>
      <c r="Q161" s="26" t="str">
        <f>IF(ISNUMBER('Panel Spreadsheet'!Q99),'Average Interest by Type'!$C161,"")</f>
        <v/>
      </c>
      <c r="R161" s="26" t="str">
        <f>IF(ISNUMBER('Panel Spreadsheet'!R99),'Average Interest by Type'!$C161,"")</f>
        <v/>
      </c>
      <c r="S161" s="26" t="str">
        <f>IF(ISNUMBER('Panel Spreadsheet'!S99),'Average Interest by Type'!$C161,"")</f>
        <v/>
      </c>
      <c r="T161" s="26" t="str">
        <f>IF(ISNUMBER('Panel Spreadsheet'!T99),'Average Interest by Type'!$C161,"")</f>
        <v/>
      </c>
      <c r="U161" s="26" t="str">
        <f>IF(ISNUMBER('Panel Spreadsheet'!U99),'Average Interest by Type'!$C161,"")</f>
        <v/>
      </c>
      <c r="V161" s="26" t="str">
        <f>IF(ISNUMBER('Panel Spreadsheet'!V99),'Average Interest by Type'!$C161,"")</f>
        <v/>
      </c>
      <c r="W161" s="26" t="str">
        <f>IF(ISNUMBER('Panel Spreadsheet'!W99),'Average Interest by Type'!$C161,"")</f>
        <v/>
      </c>
      <c r="X161" s="26" t="str">
        <f>IF(ISNUMBER('Panel Spreadsheet'!X99),'Average Interest by Type'!$C161,"")</f>
        <v/>
      </c>
      <c r="Y161" s="26" t="str">
        <f>IF(ISNUMBER('Panel Spreadsheet'!Y99),'Average Interest by Type'!$C161,"")</f>
        <v/>
      </c>
      <c r="Z161" s="26" t="str">
        <f>IF(ISNUMBER('Panel Spreadsheet'!Z99),'Average Interest by Type'!$C161,"")</f>
        <v/>
      </c>
      <c r="AA161" s="26" t="str">
        <f>IF(ISNUMBER('Panel Spreadsheet'!AA99),'Average Interest by Type'!$C161,"")</f>
        <v/>
      </c>
      <c r="AB161" s="26" t="str">
        <f>IF(ISNUMBER('Panel Spreadsheet'!AB99),'Average Interest by Type'!$C161,"")</f>
        <v/>
      </c>
      <c r="AC161" s="26" t="str">
        <f>IF(ISNUMBER('Panel Spreadsheet'!AC99),'Average Interest by Type'!$C161,"")</f>
        <v/>
      </c>
      <c r="AD161" s="26" t="str">
        <f>IF(ISNUMBER('Panel Spreadsheet'!AD99),'Average Interest by Type'!$C161,"")</f>
        <v/>
      </c>
      <c r="AE161" s="26" t="str">
        <f>IF(ISNUMBER('Panel Spreadsheet'!AE99),'Average Interest by Type'!$C161,"")</f>
        <v/>
      </c>
      <c r="AF161" s="26" t="str">
        <f>IF(ISNUMBER('Panel Spreadsheet'!AF99),'Average Interest by Type'!$C161,"")</f>
        <v/>
      </c>
      <c r="AG161" s="26" t="str">
        <f>IF(ISNUMBER('Panel Spreadsheet'!AG99),'Average Interest by Type'!$C161,"")</f>
        <v/>
      </c>
      <c r="AH161" s="26" t="str">
        <f>IF(ISNUMBER('Panel Spreadsheet'!AH99),'Average Interest by Type'!$C161,"")</f>
        <v/>
      </c>
      <c r="AI161" s="26" t="str">
        <f>IF(ISNUMBER('Panel Spreadsheet'!AI99),'Average Interest by Type'!$C161,"")</f>
        <v/>
      </c>
      <c r="AJ161" s="26" t="str">
        <f>IF(ISNUMBER('Panel Spreadsheet'!AJ99),'Average Interest by Type'!$C161,"")</f>
        <v/>
      </c>
      <c r="AK161" s="26" t="str">
        <f>IF(ISNUMBER('Panel Spreadsheet'!AK99),'Average Interest by Type'!$C161,"")</f>
        <v/>
      </c>
      <c r="AL161" s="26" t="str">
        <f>IF(ISNUMBER('Panel Spreadsheet'!AL99),'Average Interest by Type'!$C161,"")</f>
        <v/>
      </c>
      <c r="AM161" s="26" t="str">
        <f>IF(ISNUMBER('Panel Spreadsheet'!AM99),'Average Interest by Type'!$C161,"")</f>
        <v/>
      </c>
      <c r="AN161" s="26" t="str">
        <f>IF(ISNUMBER('Panel Spreadsheet'!AN99),'Average Interest by Type'!$C161,"")</f>
        <v/>
      </c>
      <c r="AO161" s="26" t="str">
        <f>IF(ISNUMBER('Panel Spreadsheet'!AO99),'Average Interest by Type'!$C161,"")</f>
        <v/>
      </c>
      <c r="AP161" s="26" t="str">
        <f>IF(ISNUMBER('Panel Spreadsheet'!AP99),'Average Interest by Type'!$C161,"")</f>
        <v/>
      </c>
      <c r="AQ161" s="26" t="str">
        <f>IF(ISNUMBER('Panel Spreadsheet'!AQ99),'Average Interest by Type'!$C161,"")</f>
        <v/>
      </c>
      <c r="AR161" s="26" t="str">
        <f>IF(ISNUMBER('Panel Spreadsheet'!AR99),'Average Interest by Type'!$C161,"")</f>
        <v/>
      </c>
      <c r="AS161" s="26" t="str">
        <f>IF(ISNUMBER('Panel Spreadsheet'!AS99),'Average Interest by Type'!$C161,"")</f>
        <v/>
      </c>
      <c r="AT161" s="26" t="str">
        <f>IF(ISNUMBER('Panel Spreadsheet'!AT99),'Average Interest by Type'!$C161,"")</f>
        <v/>
      </c>
      <c r="AU161" s="26" t="str">
        <f>IF(ISNUMBER('Panel Spreadsheet'!AU99),'Average Interest by Type'!$C161,"")</f>
        <v/>
      </c>
      <c r="AV161" s="26" t="str">
        <f>IF(ISNUMBER('Panel Spreadsheet'!AV99),'Average Interest by Type'!$C161,"")</f>
        <v/>
      </c>
      <c r="AW161" s="26" t="str">
        <f>IF(ISNUMBER('Panel Spreadsheet'!AW99),'Average Interest by Type'!$C161,"")</f>
        <v/>
      </c>
      <c r="AX161" s="26" t="str">
        <f>IF(ISNUMBER('Panel Spreadsheet'!AX99),'Average Interest by Type'!$C161,"")</f>
        <v/>
      </c>
      <c r="AY161" s="26" t="str">
        <f>IF(ISNUMBER('Panel Spreadsheet'!AY99),'Average Interest by Type'!$C161,"")</f>
        <v/>
      </c>
      <c r="AZ161" s="26" t="str">
        <f>IF(ISNUMBER('Panel Spreadsheet'!AZ99),'Average Interest by Type'!$C161,"")</f>
        <v/>
      </c>
      <c r="BA161" s="26">
        <f>IF(ISNUMBER('Panel Spreadsheet'!BA99),'Average Interest by Type'!$C161,"")</f>
        <v>4.5</v>
      </c>
      <c r="BB161" s="26">
        <f>IF(ISNUMBER('Panel Spreadsheet'!BB99),'Average Interest by Type'!$C161,"")</f>
        <v>4.5</v>
      </c>
      <c r="BC161" s="26">
        <f>IF(ISNUMBER('Panel Spreadsheet'!BC99),'Average Interest by Type'!$C161,"")</f>
        <v>4.5</v>
      </c>
      <c r="BD161" s="26" t="str">
        <f>IF(ISNUMBER('Panel Spreadsheet'!BD99),'Average Interest by Type'!$C161,"")</f>
        <v/>
      </c>
      <c r="BE161" s="26" t="str">
        <f>IF(ISNUMBER('Panel Spreadsheet'!BE99),'Average Interest by Type'!$C161,"")</f>
        <v/>
      </c>
      <c r="BF161" s="26" t="str">
        <f>IF(ISNUMBER('Panel Spreadsheet'!BF99),'Average Interest by Type'!$C161,"")</f>
        <v/>
      </c>
      <c r="BG161" s="26" t="str">
        <f>IF(ISNUMBER('Panel Spreadsheet'!BG99),'Average Interest by Type'!$C161,"")</f>
        <v/>
      </c>
      <c r="BH161" s="26" t="str">
        <f>IF(ISNUMBER('Panel Spreadsheet'!BH99),'Average Interest by Type'!$C161,"")</f>
        <v/>
      </c>
      <c r="BI161" s="26" t="str">
        <f>IF(ISNUMBER('Panel Spreadsheet'!BI99),'Average Interest by Type'!$C161,"")</f>
        <v/>
      </c>
      <c r="BJ161" s="26" t="str">
        <f>IF(ISNUMBER('Panel Spreadsheet'!BJ99),'Average Interest by Type'!$C161,"")</f>
        <v/>
      </c>
      <c r="BK161" s="26" t="str">
        <f>IF(ISNUMBER('Panel Spreadsheet'!BK99),'Average Interest by Type'!$C161,"")</f>
        <v/>
      </c>
      <c r="BL161" s="26" t="str">
        <f>IF(ISNUMBER('Panel Spreadsheet'!BL99),'Average Interest by Type'!$C161,"")</f>
        <v/>
      </c>
      <c r="BM161" s="26" t="str">
        <f>IF(ISNUMBER('Panel Spreadsheet'!BM99),'Average Interest by Type'!$C161,"")</f>
        <v/>
      </c>
    </row>
    <row r="162" spans="1:65" x14ac:dyDescent="0.35">
      <c r="A162" s="49" t="s">
        <v>36</v>
      </c>
      <c r="B162" s="49" t="s">
        <v>128</v>
      </c>
      <c r="C162" s="27">
        <v>4.5</v>
      </c>
      <c r="D162" s="22">
        <v>1940</v>
      </c>
      <c r="E162" s="22">
        <v>1944</v>
      </c>
      <c r="F162" s="26" t="str">
        <f>IF(ISNUMBER('Panel Spreadsheet'!F100),'Average Interest by Type'!$C162,"")</f>
        <v/>
      </c>
      <c r="G162" s="26" t="str">
        <f>IF(ISNUMBER('Panel Spreadsheet'!G100),'Average Interest by Type'!$C162,"")</f>
        <v/>
      </c>
      <c r="H162" s="26" t="str">
        <f>IF(ISNUMBER('Panel Spreadsheet'!H100),'Average Interest by Type'!$C162,"")</f>
        <v/>
      </c>
      <c r="I162" s="26" t="str">
        <f>IF(ISNUMBER('Panel Spreadsheet'!I100),'Average Interest by Type'!$C162,"")</f>
        <v/>
      </c>
      <c r="J162" s="26" t="str">
        <f>IF(ISNUMBER('Panel Spreadsheet'!J100),'Average Interest by Type'!$C162,"")</f>
        <v/>
      </c>
      <c r="K162" s="26" t="str">
        <f>IF(ISNUMBER('Panel Spreadsheet'!K100),'Average Interest by Type'!$C162,"")</f>
        <v/>
      </c>
      <c r="L162" s="26" t="str">
        <f>IF(ISNUMBER('Panel Spreadsheet'!L100),'Average Interest by Type'!$C162,"")</f>
        <v/>
      </c>
      <c r="M162" s="26" t="str">
        <f>IF(ISNUMBER('Panel Spreadsheet'!M100),'Average Interest by Type'!$C162,"")</f>
        <v/>
      </c>
      <c r="N162" s="26" t="str">
        <f>IF(ISNUMBER('Panel Spreadsheet'!N100),'Average Interest by Type'!$C162,"")</f>
        <v/>
      </c>
      <c r="O162" s="26" t="str">
        <f>IF(ISNUMBER('Panel Spreadsheet'!O100),'Average Interest by Type'!$C162,"")</f>
        <v/>
      </c>
      <c r="P162" s="26" t="str">
        <f>IF(ISNUMBER('Panel Spreadsheet'!P100),'Average Interest by Type'!$C162,"")</f>
        <v/>
      </c>
      <c r="Q162" s="26">
        <f>IF(ISNUMBER('Panel Spreadsheet'!Q100),'Average Interest by Type'!$C162,"")</f>
        <v>4.5</v>
      </c>
      <c r="R162" s="26">
        <f>IF(ISNUMBER('Panel Spreadsheet'!R100),'Average Interest by Type'!$C162,"")</f>
        <v>4.5</v>
      </c>
      <c r="S162" s="26">
        <f>IF(ISNUMBER('Panel Spreadsheet'!S100),'Average Interest by Type'!$C162,"")</f>
        <v>4.5</v>
      </c>
      <c r="T162" s="26">
        <f>IF(ISNUMBER('Panel Spreadsheet'!T100),'Average Interest by Type'!$C162,"")</f>
        <v>4.5</v>
      </c>
      <c r="U162" s="26">
        <f>IF(ISNUMBER('Panel Spreadsheet'!U100),'Average Interest by Type'!$C162,"")</f>
        <v>4.5</v>
      </c>
      <c r="V162" s="26">
        <f>IF(ISNUMBER('Panel Spreadsheet'!V100),'Average Interest by Type'!$C162,"")</f>
        <v>4.5</v>
      </c>
      <c r="W162" s="26" t="str">
        <f>IF(ISNUMBER('Panel Spreadsheet'!W100),'Average Interest by Type'!$C162,"")</f>
        <v/>
      </c>
      <c r="X162" s="26">
        <f>IF(ISNUMBER('Panel Spreadsheet'!X100),'Average Interest by Type'!$C162,"")</f>
        <v>4.5</v>
      </c>
      <c r="Y162" s="26">
        <f>IF(ISNUMBER('Panel Spreadsheet'!Y100),'Average Interest by Type'!$C162,"")</f>
        <v>4.5</v>
      </c>
      <c r="Z162" s="26">
        <f>IF(ISNUMBER('Panel Spreadsheet'!Z100),'Average Interest by Type'!$C162,"")</f>
        <v>4.5</v>
      </c>
      <c r="AA162" s="26">
        <f>IF(ISNUMBER('Panel Spreadsheet'!AA100),'Average Interest by Type'!$C162,"")</f>
        <v>4.5</v>
      </c>
      <c r="AB162" s="26">
        <f>IF(ISNUMBER('Panel Spreadsheet'!AB100),'Average Interest by Type'!$C162,"")</f>
        <v>4.5</v>
      </c>
      <c r="AC162" s="26">
        <f>IF(ISNUMBER('Panel Spreadsheet'!AC100),'Average Interest by Type'!$C162,"")</f>
        <v>4.5</v>
      </c>
      <c r="AD162" s="26">
        <f>IF(ISNUMBER('Panel Spreadsheet'!AD100),'Average Interest by Type'!$C162,"")</f>
        <v>4.5</v>
      </c>
      <c r="AE162" s="26" t="str">
        <f>IF(ISNUMBER('Panel Spreadsheet'!AE100),'Average Interest by Type'!$C162,"")</f>
        <v/>
      </c>
      <c r="AF162" s="26" t="str">
        <f>IF(ISNUMBER('Panel Spreadsheet'!AF100),'Average Interest by Type'!$C162,"")</f>
        <v/>
      </c>
      <c r="AG162" s="26" t="str">
        <f>IF(ISNUMBER('Panel Spreadsheet'!AG100),'Average Interest by Type'!$C162,"")</f>
        <v/>
      </c>
      <c r="AH162" s="26" t="str">
        <f>IF(ISNUMBER('Panel Spreadsheet'!AH100),'Average Interest by Type'!$C162,"")</f>
        <v/>
      </c>
      <c r="AI162" s="26" t="str">
        <f>IF(ISNUMBER('Panel Spreadsheet'!AI100),'Average Interest by Type'!$C162,"")</f>
        <v/>
      </c>
      <c r="AJ162" s="26" t="str">
        <f>IF(ISNUMBER('Panel Spreadsheet'!AJ100),'Average Interest by Type'!$C162,"")</f>
        <v/>
      </c>
      <c r="AK162" s="26" t="str">
        <f>IF(ISNUMBER('Panel Spreadsheet'!AK100),'Average Interest by Type'!$C162,"")</f>
        <v/>
      </c>
      <c r="AL162" s="26" t="str">
        <f>IF(ISNUMBER('Panel Spreadsheet'!AL100),'Average Interest by Type'!$C162,"")</f>
        <v/>
      </c>
      <c r="AM162" s="26" t="str">
        <f>IF(ISNUMBER('Panel Spreadsheet'!AM100),'Average Interest by Type'!$C162,"")</f>
        <v/>
      </c>
      <c r="AN162" s="26" t="str">
        <f>IF(ISNUMBER('Panel Spreadsheet'!AN100),'Average Interest by Type'!$C162,"")</f>
        <v/>
      </c>
      <c r="AO162" s="26" t="str">
        <f>IF(ISNUMBER('Panel Spreadsheet'!AO100),'Average Interest by Type'!$C162,"")</f>
        <v/>
      </c>
      <c r="AP162" s="26" t="str">
        <f>IF(ISNUMBER('Panel Spreadsheet'!AP100),'Average Interest by Type'!$C162,"")</f>
        <v/>
      </c>
      <c r="AQ162" s="26" t="str">
        <f>IF(ISNUMBER('Panel Spreadsheet'!AQ100),'Average Interest by Type'!$C162,"")</f>
        <v/>
      </c>
      <c r="AR162" s="26" t="str">
        <f>IF(ISNUMBER('Panel Spreadsheet'!AR100),'Average Interest by Type'!$C162,"")</f>
        <v/>
      </c>
      <c r="AS162" s="26" t="str">
        <f>IF(ISNUMBER('Panel Spreadsheet'!AS100),'Average Interest by Type'!$C162,"")</f>
        <v/>
      </c>
      <c r="AT162" s="26" t="str">
        <f>IF(ISNUMBER('Panel Spreadsheet'!AT100),'Average Interest by Type'!$C162,"")</f>
        <v/>
      </c>
      <c r="AU162" s="26" t="str">
        <f>IF(ISNUMBER('Panel Spreadsheet'!AU100),'Average Interest by Type'!$C162,"")</f>
        <v/>
      </c>
      <c r="AV162" s="26" t="str">
        <f>IF(ISNUMBER('Panel Spreadsheet'!AV100),'Average Interest by Type'!$C162,"")</f>
        <v/>
      </c>
      <c r="AW162" s="26" t="str">
        <f>IF(ISNUMBER('Panel Spreadsheet'!AW100),'Average Interest by Type'!$C162,"")</f>
        <v/>
      </c>
      <c r="AX162" s="26" t="str">
        <f>IF(ISNUMBER('Panel Spreadsheet'!AX100),'Average Interest by Type'!$C162,"")</f>
        <v/>
      </c>
      <c r="AY162" s="26" t="str">
        <f>IF(ISNUMBER('Panel Spreadsheet'!AY100),'Average Interest by Type'!$C162,"")</f>
        <v/>
      </c>
      <c r="AZ162" s="26" t="str">
        <f>IF(ISNUMBER('Panel Spreadsheet'!AZ100),'Average Interest by Type'!$C162,"")</f>
        <v/>
      </c>
      <c r="BA162" s="26" t="str">
        <f>IF(ISNUMBER('Panel Spreadsheet'!BA100),'Average Interest by Type'!$C162,"")</f>
        <v/>
      </c>
      <c r="BB162" s="26" t="str">
        <f>IF(ISNUMBER('Panel Spreadsheet'!BB100),'Average Interest by Type'!$C162,"")</f>
        <v/>
      </c>
      <c r="BC162" s="26" t="str">
        <f>IF(ISNUMBER('Panel Spreadsheet'!BC100),'Average Interest by Type'!$C162,"")</f>
        <v/>
      </c>
      <c r="BD162" s="26" t="str">
        <f>IF(ISNUMBER('Panel Spreadsheet'!BD100),'Average Interest by Type'!$C162,"")</f>
        <v/>
      </c>
      <c r="BE162" s="26" t="str">
        <f>IF(ISNUMBER('Panel Spreadsheet'!BE100),'Average Interest by Type'!$C162,"")</f>
        <v/>
      </c>
      <c r="BF162" s="26" t="str">
        <f>IF(ISNUMBER('Panel Spreadsheet'!BF100),'Average Interest by Type'!$C162,"")</f>
        <v/>
      </c>
      <c r="BG162" s="26" t="str">
        <f>IF(ISNUMBER('Panel Spreadsheet'!BG100),'Average Interest by Type'!$C162,"")</f>
        <v/>
      </c>
      <c r="BH162" s="26" t="str">
        <f>IF(ISNUMBER('Panel Spreadsheet'!BH100),'Average Interest by Type'!$C162,"")</f>
        <v/>
      </c>
      <c r="BI162" s="26" t="str">
        <f>IF(ISNUMBER('Panel Spreadsheet'!BI100),'Average Interest by Type'!$C162,"")</f>
        <v/>
      </c>
      <c r="BJ162" s="26" t="str">
        <f>IF(ISNUMBER('Panel Spreadsheet'!BJ100),'Average Interest by Type'!$C162,"")</f>
        <v/>
      </c>
      <c r="BK162" s="26" t="str">
        <f>IF(ISNUMBER('Panel Spreadsheet'!BK100),'Average Interest by Type'!$C162,"")</f>
        <v/>
      </c>
      <c r="BL162" s="26" t="str">
        <f>IF(ISNUMBER('Panel Spreadsheet'!BL100),'Average Interest by Type'!$C162,"")</f>
        <v/>
      </c>
      <c r="BM162" s="26" t="str">
        <f>IF(ISNUMBER('Panel Spreadsheet'!BM100),'Average Interest by Type'!$C162,"")</f>
        <v/>
      </c>
    </row>
    <row r="163" spans="1:65" x14ac:dyDescent="0.35">
      <c r="A163" s="51" t="s">
        <v>33</v>
      </c>
      <c r="B163" s="49" t="s">
        <v>128</v>
      </c>
      <c r="C163" s="27">
        <v>4.5</v>
      </c>
      <c r="D163" s="22">
        <v>1932</v>
      </c>
      <c r="E163" s="22">
        <v>1934</v>
      </c>
      <c r="F163" s="26" t="str">
        <f>IF(ISNUMBER('Panel Spreadsheet'!F101),'Average Interest by Type'!$C163,"")</f>
        <v/>
      </c>
      <c r="G163" s="26" t="str">
        <f>IF(ISNUMBER('Panel Spreadsheet'!G101),'Average Interest by Type'!$C163,"")</f>
        <v/>
      </c>
      <c r="H163" s="26" t="str">
        <f>IF(ISNUMBER('Panel Spreadsheet'!H101),'Average Interest by Type'!$C163,"")</f>
        <v/>
      </c>
      <c r="I163" s="26" t="str">
        <f>IF(ISNUMBER('Panel Spreadsheet'!I101),'Average Interest by Type'!$C163,"")</f>
        <v/>
      </c>
      <c r="J163" s="26" t="str">
        <f>IF(ISNUMBER('Panel Spreadsheet'!J101),'Average Interest by Type'!$C163,"")</f>
        <v/>
      </c>
      <c r="K163" s="26" t="str">
        <f>IF(ISNUMBER('Panel Spreadsheet'!K101),'Average Interest by Type'!$C163,"")</f>
        <v/>
      </c>
      <c r="L163" s="26" t="str">
        <f>IF(ISNUMBER('Panel Spreadsheet'!L101),'Average Interest by Type'!$C163,"")</f>
        <v/>
      </c>
      <c r="M163" s="26" t="str">
        <f>IF(ISNUMBER('Panel Spreadsheet'!M101),'Average Interest by Type'!$C163,"")</f>
        <v/>
      </c>
      <c r="N163" s="26" t="str">
        <f>IF(ISNUMBER('Panel Spreadsheet'!N101),'Average Interest by Type'!$C163,"")</f>
        <v/>
      </c>
      <c r="O163" s="26" t="str">
        <f>IF(ISNUMBER('Panel Spreadsheet'!O101),'Average Interest by Type'!$C163,"")</f>
        <v/>
      </c>
      <c r="P163" s="26" t="str">
        <f>IF(ISNUMBER('Panel Spreadsheet'!P101),'Average Interest by Type'!$C163,"")</f>
        <v/>
      </c>
      <c r="Q163" s="26" t="str">
        <f>IF(ISNUMBER('Panel Spreadsheet'!Q101),'Average Interest by Type'!$C163,"")</f>
        <v/>
      </c>
      <c r="R163" s="26" t="str">
        <f>IF(ISNUMBER('Panel Spreadsheet'!R101),'Average Interest by Type'!$C163,"")</f>
        <v/>
      </c>
      <c r="S163" s="26" t="str">
        <f>IF(ISNUMBER('Panel Spreadsheet'!S101),'Average Interest by Type'!$C163,"")</f>
        <v/>
      </c>
      <c r="T163" s="26" t="str">
        <f>IF(ISNUMBER('Panel Spreadsheet'!T101),'Average Interest by Type'!$C163,"")</f>
        <v/>
      </c>
      <c r="U163" s="26">
        <f>IF(ISNUMBER('Panel Spreadsheet'!U101),'Average Interest by Type'!$C163,"")</f>
        <v>4.5</v>
      </c>
      <c r="V163" s="26">
        <f>IF(ISNUMBER('Panel Spreadsheet'!V101),'Average Interest by Type'!$C163,"")</f>
        <v>4.5</v>
      </c>
      <c r="W163" s="26">
        <f>IF(ISNUMBER('Panel Spreadsheet'!W101),'Average Interest by Type'!$C163,"")</f>
        <v>4.5</v>
      </c>
      <c r="X163" s="26">
        <f>IF(ISNUMBER('Panel Spreadsheet'!X101),'Average Interest by Type'!$C163,"")</f>
        <v>4.5</v>
      </c>
      <c r="Y163" s="26" t="str">
        <f>IF(ISNUMBER('Panel Spreadsheet'!Y101),'Average Interest by Type'!$C163,"")</f>
        <v/>
      </c>
      <c r="Z163" s="26" t="str">
        <f>IF(ISNUMBER('Panel Spreadsheet'!Z101),'Average Interest by Type'!$C163,"")</f>
        <v/>
      </c>
      <c r="AA163" s="26" t="str">
        <f>IF(ISNUMBER('Panel Spreadsheet'!AA101),'Average Interest by Type'!$C163,"")</f>
        <v/>
      </c>
      <c r="AB163" s="26" t="str">
        <f>IF(ISNUMBER('Panel Spreadsheet'!AB101),'Average Interest by Type'!$C163,"")</f>
        <v/>
      </c>
      <c r="AC163" s="26" t="str">
        <f>IF(ISNUMBER('Panel Spreadsheet'!AC101),'Average Interest by Type'!$C163,"")</f>
        <v/>
      </c>
      <c r="AD163" s="26" t="str">
        <f>IF(ISNUMBER('Panel Spreadsheet'!AD101),'Average Interest by Type'!$C163,"")</f>
        <v/>
      </c>
      <c r="AE163" s="26" t="str">
        <f>IF(ISNUMBER('Panel Spreadsheet'!AE101),'Average Interest by Type'!$C163,"")</f>
        <v/>
      </c>
      <c r="AF163" s="26" t="str">
        <f>IF(ISNUMBER('Panel Spreadsheet'!AF101),'Average Interest by Type'!$C163,"")</f>
        <v/>
      </c>
      <c r="AG163" s="26" t="str">
        <f>IF(ISNUMBER('Panel Spreadsheet'!AG101),'Average Interest by Type'!$C163,"")</f>
        <v/>
      </c>
      <c r="AH163" s="26" t="str">
        <f>IF(ISNUMBER('Panel Spreadsheet'!AH101),'Average Interest by Type'!$C163,"")</f>
        <v/>
      </c>
      <c r="AI163" s="26" t="str">
        <f>IF(ISNUMBER('Panel Spreadsheet'!AI101),'Average Interest by Type'!$C163,"")</f>
        <v/>
      </c>
      <c r="AJ163" s="26" t="str">
        <f>IF(ISNUMBER('Panel Spreadsheet'!AJ101),'Average Interest by Type'!$C163,"")</f>
        <v/>
      </c>
      <c r="AK163" s="26" t="str">
        <f>IF(ISNUMBER('Panel Spreadsheet'!AK101),'Average Interest by Type'!$C163,"")</f>
        <v/>
      </c>
      <c r="AL163" s="26" t="str">
        <f>IF(ISNUMBER('Panel Spreadsheet'!AL101),'Average Interest by Type'!$C163,"")</f>
        <v/>
      </c>
      <c r="AM163" s="26" t="str">
        <f>IF(ISNUMBER('Panel Spreadsheet'!AM101),'Average Interest by Type'!$C163,"")</f>
        <v/>
      </c>
      <c r="AN163" s="26" t="str">
        <f>IF(ISNUMBER('Panel Spreadsheet'!AN101),'Average Interest by Type'!$C163,"")</f>
        <v/>
      </c>
      <c r="AO163" s="26" t="str">
        <f>IF(ISNUMBER('Panel Spreadsheet'!AO101),'Average Interest by Type'!$C163,"")</f>
        <v/>
      </c>
      <c r="AP163" s="26" t="str">
        <f>IF(ISNUMBER('Panel Spreadsheet'!AP101),'Average Interest by Type'!$C163,"")</f>
        <v/>
      </c>
      <c r="AQ163" s="26" t="str">
        <f>IF(ISNUMBER('Panel Spreadsheet'!AQ101),'Average Interest by Type'!$C163,"")</f>
        <v/>
      </c>
      <c r="AR163" s="26" t="str">
        <f>IF(ISNUMBER('Panel Spreadsheet'!AR101),'Average Interest by Type'!$C163,"")</f>
        <v/>
      </c>
      <c r="AS163" s="26" t="str">
        <f>IF(ISNUMBER('Panel Spreadsheet'!AS101),'Average Interest by Type'!$C163,"")</f>
        <v/>
      </c>
      <c r="AT163" s="26" t="str">
        <f>IF(ISNUMBER('Panel Spreadsheet'!AT101),'Average Interest by Type'!$C163,"")</f>
        <v/>
      </c>
      <c r="AU163" s="26" t="str">
        <f>IF(ISNUMBER('Panel Spreadsheet'!AU101),'Average Interest by Type'!$C163,"")</f>
        <v/>
      </c>
      <c r="AV163" s="26" t="str">
        <f>IF(ISNUMBER('Panel Spreadsheet'!AV101),'Average Interest by Type'!$C163,"")</f>
        <v/>
      </c>
      <c r="AW163" s="26" t="str">
        <f>IF(ISNUMBER('Panel Spreadsheet'!AW101),'Average Interest by Type'!$C163,"")</f>
        <v/>
      </c>
      <c r="AX163" s="26" t="str">
        <f>IF(ISNUMBER('Panel Spreadsheet'!AX101),'Average Interest by Type'!$C163,"")</f>
        <v/>
      </c>
      <c r="AY163" s="26" t="str">
        <f>IF(ISNUMBER('Panel Spreadsheet'!AY101),'Average Interest by Type'!$C163,"")</f>
        <v/>
      </c>
      <c r="AZ163" s="26" t="str">
        <f>IF(ISNUMBER('Panel Spreadsheet'!AZ101),'Average Interest by Type'!$C163,"")</f>
        <v/>
      </c>
      <c r="BA163" s="26" t="str">
        <f>IF(ISNUMBER('Panel Spreadsheet'!BA101),'Average Interest by Type'!$C163,"")</f>
        <v/>
      </c>
      <c r="BB163" s="26" t="str">
        <f>IF(ISNUMBER('Panel Spreadsheet'!BB101),'Average Interest by Type'!$C163,"")</f>
        <v/>
      </c>
      <c r="BC163" s="26" t="str">
        <f>IF(ISNUMBER('Panel Spreadsheet'!BC101),'Average Interest by Type'!$C163,"")</f>
        <v/>
      </c>
      <c r="BD163" s="26" t="str">
        <f>IF(ISNUMBER('Panel Spreadsheet'!BD101),'Average Interest by Type'!$C163,"")</f>
        <v/>
      </c>
      <c r="BE163" s="26" t="str">
        <f>IF(ISNUMBER('Panel Spreadsheet'!BE101),'Average Interest by Type'!$C163,"")</f>
        <v/>
      </c>
      <c r="BF163" s="26" t="str">
        <f>IF(ISNUMBER('Panel Spreadsheet'!BF101),'Average Interest by Type'!$C163,"")</f>
        <v/>
      </c>
      <c r="BG163" s="26" t="str">
        <f>IF(ISNUMBER('Panel Spreadsheet'!BG101),'Average Interest by Type'!$C163,"")</f>
        <v/>
      </c>
      <c r="BH163" s="26" t="str">
        <f>IF(ISNUMBER('Panel Spreadsheet'!BH101),'Average Interest by Type'!$C163,"")</f>
        <v/>
      </c>
      <c r="BI163" s="26" t="str">
        <f>IF(ISNUMBER('Panel Spreadsheet'!BI101),'Average Interest by Type'!$C163,"")</f>
        <v/>
      </c>
      <c r="BJ163" s="26" t="str">
        <f>IF(ISNUMBER('Panel Spreadsheet'!BJ101),'Average Interest by Type'!$C163,"")</f>
        <v/>
      </c>
      <c r="BK163" s="26" t="str">
        <f>IF(ISNUMBER('Panel Spreadsheet'!BK101),'Average Interest by Type'!$C163,"")</f>
        <v/>
      </c>
      <c r="BL163" s="26" t="str">
        <f>IF(ISNUMBER('Panel Spreadsheet'!BL101),'Average Interest by Type'!$C163,"")</f>
        <v/>
      </c>
      <c r="BM163" s="26" t="str">
        <f>IF(ISNUMBER('Panel Spreadsheet'!BM101),'Average Interest by Type'!$C163,"")</f>
        <v/>
      </c>
    </row>
    <row r="164" spans="1:65" x14ac:dyDescent="0.35">
      <c r="A164" s="51" t="s">
        <v>66</v>
      </c>
      <c r="B164" s="49" t="s">
        <v>128</v>
      </c>
      <c r="C164" s="27">
        <v>4.75</v>
      </c>
      <c r="D164" s="26">
        <v>1963</v>
      </c>
      <c r="E164" s="115">
        <v>1963</v>
      </c>
      <c r="F164" s="26" t="str">
        <f>IF(ISNUMBER('Panel Spreadsheet'!F102),'Average Interest by Type'!$C164,"")</f>
        <v/>
      </c>
      <c r="G164" s="26" t="str">
        <f>IF(ISNUMBER('Panel Spreadsheet'!G102),'Average Interest by Type'!$C164,"")</f>
        <v/>
      </c>
      <c r="H164" s="26" t="str">
        <f>IF(ISNUMBER('Panel Spreadsheet'!H102),'Average Interest by Type'!$C164,"")</f>
        <v/>
      </c>
      <c r="I164" s="26" t="str">
        <f>IF(ISNUMBER('Panel Spreadsheet'!I102),'Average Interest by Type'!$C164,"")</f>
        <v/>
      </c>
      <c r="J164" s="26" t="str">
        <f>IF(ISNUMBER('Panel Spreadsheet'!J102),'Average Interest by Type'!$C164,"")</f>
        <v/>
      </c>
      <c r="K164" s="26" t="str">
        <f>IF(ISNUMBER('Panel Spreadsheet'!K102),'Average Interest by Type'!$C164,"")</f>
        <v/>
      </c>
      <c r="L164" s="26" t="str">
        <f>IF(ISNUMBER('Panel Spreadsheet'!L102),'Average Interest by Type'!$C164,"")</f>
        <v/>
      </c>
      <c r="M164" s="26" t="str">
        <f>IF(ISNUMBER('Panel Spreadsheet'!M102),'Average Interest by Type'!$C164,"")</f>
        <v/>
      </c>
      <c r="N164" s="26" t="str">
        <f>IF(ISNUMBER('Panel Spreadsheet'!N102),'Average Interest by Type'!$C164,"")</f>
        <v/>
      </c>
      <c r="O164" s="26" t="str">
        <f>IF(ISNUMBER('Panel Spreadsheet'!O102),'Average Interest by Type'!$C164,"")</f>
        <v/>
      </c>
      <c r="P164" s="26" t="str">
        <f>IF(ISNUMBER('Panel Spreadsheet'!P102),'Average Interest by Type'!$C164,"")</f>
        <v/>
      </c>
      <c r="Q164" s="26" t="str">
        <f>IF(ISNUMBER('Panel Spreadsheet'!Q102),'Average Interest by Type'!$C164,"")</f>
        <v/>
      </c>
      <c r="R164" s="26" t="str">
        <f>IF(ISNUMBER('Panel Spreadsheet'!R102),'Average Interest by Type'!$C164,"")</f>
        <v/>
      </c>
      <c r="S164" s="26" t="str">
        <f>IF(ISNUMBER('Panel Spreadsheet'!S102),'Average Interest by Type'!$C164,"")</f>
        <v/>
      </c>
      <c r="T164" s="26" t="str">
        <f>IF(ISNUMBER('Panel Spreadsheet'!T102),'Average Interest by Type'!$C164,"")</f>
        <v/>
      </c>
      <c r="U164" s="26" t="str">
        <f>IF(ISNUMBER('Panel Spreadsheet'!U102),'Average Interest by Type'!$C164,"")</f>
        <v/>
      </c>
      <c r="V164" s="26" t="str">
        <f>IF(ISNUMBER('Panel Spreadsheet'!V102),'Average Interest by Type'!$C164,"")</f>
        <v/>
      </c>
      <c r="W164" s="26" t="str">
        <f>IF(ISNUMBER('Panel Spreadsheet'!W102),'Average Interest by Type'!$C164,"")</f>
        <v/>
      </c>
      <c r="X164" s="26" t="str">
        <f>IF(ISNUMBER('Panel Spreadsheet'!X102),'Average Interest by Type'!$C164,"")</f>
        <v/>
      </c>
      <c r="Y164" s="26" t="str">
        <f>IF(ISNUMBER('Panel Spreadsheet'!Y102),'Average Interest by Type'!$C164,"")</f>
        <v/>
      </c>
      <c r="Z164" s="26" t="str">
        <f>IF(ISNUMBER('Panel Spreadsheet'!Z102),'Average Interest by Type'!$C164,"")</f>
        <v/>
      </c>
      <c r="AA164" s="26" t="str">
        <f>IF(ISNUMBER('Panel Spreadsheet'!AA102),'Average Interest by Type'!$C164,"")</f>
        <v/>
      </c>
      <c r="AB164" s="26" t="str">
        <f>IF(ISNUMBER('Panel Spreadsheet'!AB102),'Average Interest by Type'!$C164,"")</f>
        <v/>
      </c>
      <c r="AC164" s="26" t="str">
        <f>IF(ISNUMBER('Panel Spreadsheet'!AC102),'Average Interest by Type'!$C164,"")</f>
        <v/>
      </c>
      <c r="AD164" s="26" t="str">
        <f>IF(ISNUMBER('Panel Spreadsheet'!AD102),'Average Interest by Type'!$C164,"")</f>
        <v/>
      </c>
      <c r="AE164" s="26" t="str">
        <f>IF(ISNUMBER('Panel Spreadsheet'!AE102),'Average Interest by Type'!$C164,"")</f>
        <v/>
      </c>
      <c r="AF164" s="26" t="str">
        <f>IF(ISNUMBER('Panel Spreadsheet'!AF102),'Average Interest by Type'!$C164,"")</f>
        <v/>
      </c>
      <c r="AG164" s="26" t="str">
        <f>IF(ISNUMBER('Panel Spreadsheet'!AG102),'Average Interest by Type'!$C164,"")</f>
        <v/>
      </c>
      <c r="AH164" s="26" t="str">
        <f>IF(ISNUMBER('Panel Spreadsheet'!AH102),'Average Interest by Type'!$C164,"")</f>
        <v/>
      </c>
      <c r="AI164" s="26" t="str">
        <f>IF(ISNUMBER('Panel Spreadsheet'!AI102),'Average Interest by Type'!$C164,"")</f>
        <v/>
      </c>
      <c r="AJ164" s="26" t="str">
        <f>IF(ISNUMBER('Panel Spreadsheet'!AJ102),'Average Interest by Type'!$C164,"")</f>
        <v/>
      </c>
      <c r="AK164" s="26" t="str">
        <f>IF(ISNUMBER('Panel Spreadsheet'!AK102),'Average Interest by Type'!$C164,"")</f>
        <v/>
      </c>
      <c r="AL164" s="26" t="str">
        <f>IF(ISNUMBER('Panel Spreadsheet'!AL102),'Average Interest by Type'!$C164,"")</f>
        <v/>
      </c>
      <c r="AM164" s="26" t="str">
        <f>IF(ISNUMBER('Panel Spreadsheet'!AM102),'Average Interest by Type'!$C164,"")</f>
        <v/>
      </c>
      <c r="AN164" s="26" t="str">
        <f>IF(ISNUMBER('Panel Spreadsheet'!AN102),'Average Interest by Type'!$C164,"")</f>
        <v/>
      </c>
      <c r="AO164" s="26" t="str">
        <f>IF(ISNUMBER('Panel Spreadsheet'!AO102),'Average Interest by Type'!$C164,"")</f>
        <v/>
      </c>
      <c r="AP164" s="26" t="str">
        <f>IF(ISNUMBER('Panel Spreadsheet'!AP102),'Average Interest by Type'!$C164,"")</f>
        <v/>
      </c>
      <c r="AQ164" s="26" t="str">
        <f>IF(ISNUMBER('Panel Spreadsheet'!AQ102),'Average Interest by Type'!$C164,"")</f>
        <v/>
      </c>
      <c r="AR164" s="26" t="str">
        <f>IF(ISNUMBER('Panel Spreadsheet'!AR102),'Average Interest by Type'!$C164,"")</f>
        <v/>
      </c>
      <c r="AS164" s="26" t="str">
        <f>IF(ISNUMBER('Panel Spreadsheet'!AS102),'Average Interest by Type'!$C164,"")</f>
        <v/>
      </c>
      <c r="AT164" s="26" t="str">
        <f>IF(ISNUMBER('Panel Spreadsheet'!AT102),'Average Interest by Type'!$C164,"")</f>
        <v/>
      </c>
      <c r="AU164" s="26" t="str">
        <f>IF(ISNUMBER('Panel Spreadsheet'!AU102),'Average Interest by Type'!$C164,"")</f>
        <v/>
      </c>
      <c r="AV164" s="26" t="str">
        <f>IF(ISNUMBER('Panel Spreadsheet'!AV102),'Average Interest by Type'!$C164,"")</f>
        <v/>
      </c>
      <c r="AW164" s="26" t="str">
        <f>IF(ISNUMBER('Panel Spreadsheet'!AW102),'Average Interest by Type'!$C164,"")</f>
        <v/>
      </c>
      <c r="AX164" s="26" t="str">
        <f>IF(ISNUMBER('Panel Spreadsheet'!AX102),'Average Interest by Type'!$C164,"")</f>
        <v/>
      </c>
      <c r="AY164" s="26">
        <f>IF(ISNUMBER('Panel Spreadsheet'!AY102),'Average Interest by Type'!$C164,"")</f>
        <v>4.75</v>
      </c>
      <c r="AZ164" s="26">
        <f>IF(ISNUMBER('Panel Spreadsheet'!AZ102),'Average Interest by Type'!$C164,"")</f>
        <v>4.75</v>
      </c>
      <c r="BA164" s="26">
        <f>IF(ISNUMBER('Panel Spreadsheet'!BA102),'Average Interest by Type'!$C164,"")</f>
        <v>4.75</v>
      </c>
      <c r="BB164" s="26">
        <f>IF(ISNUMBER('Panel Spreadsheet'!BB102),'Average Interest by Type'!$C164,"")</f>
        <v>4.75</v>
      </c>
      <c r="BC164" s="26" t="str">
        <f>IF(ISNUMBER('Panel Spreadsheet'!BC102),'Average Interest by Type'!$C164,"")</f>
        <v/>
      </c>
      <c r="BD164" s="26" t="str">
        <f>IF(ISNUMBER('Panel Spreadsheet'!BD102),'Average Interest by Type'!$C164,"")</f>
        <v/>
      </c>
      <c r="BE164" s="26" t="str">
        <f>IF(ISNUMBER('Panel Spreadsheet'!BE102),'Average Interest by Type'!$C164,"")</f>
        <v/>
      </c>
      <c r="BF164" s="26" t="str">
        <f>IF(ISNUMBER('Panel Spreadsheet'!BF102),'Average Interest by Type'!$C164,"")</f>
        <v/>
      </c>
      <c r="BG164" s="26" t="str">
        <f>IF(ISNUMBER('Panel Spreadsheet'!BG102),'Average Interest by Type'!$C164,"")</f>
        <v/>
      </c>
      <c r="BH164" s="26" t="str">
        <f>IF(ISNUMBER('Panel Spreadsheet'!BH102),'Average Interest by Type'!$C164,"")</f>
        <v/>
      </c>
      <c r="BI164" s="26" t="str">
        <f>IF(ISNUMBER('Panel Spreadsheet'!BI102),'Average Interest by Type'!$C164,"")</f>
        <v/>
      </c>
      <c r="BJ164" s="26" t="str">
        <f>IF(ISNUMBER('Panel Spreadsheet'!BJ102),'Average Interest by Type'!$C164,"")</f>
        <v/>
      </c>
      <c r="BK164" s="26" t="str">
        <f>IF(ISNUMBER('Panel Spreadsheet'!BK102),'Average Interest by Type'!$C164,"")</f>
        <v/>
      </c>
      <c r="BL164" s="26" t="str">
        <f>IF(ISNUMBER('Panel Spreadsheet'!BL102),'Average Interest by Type'!$C164,"")</f>
        <v/>
      </c>
      <c r="BM164" s="26" t="str">
        <f>IF(ISNUMBER('Panel Spreadsheet'!BM102),'Average Interest by Type'!$C164,"")</f>
        <v/>
      </c>
    </row>
    <row r="165" spans="1:65" x14ac:dyDescent="0.35">
      <c r="A165" s="49" t="s">
        <v>36</v>
      </c>
      <c r="B165" s="49" t="s">
        <v>128</v>
      </c>
      <c r="C165" s="27">
        <v>5</v>
      </c>
      <c r="D165" s="22">
        <v>1944</v>
      </c>
      <c r="E165" s="22">
        <v>1964</v>
      </c>
      <c r="F165" s="26" t="str">
        <f>IF(ISNUMBER('Panel Spreadsheet'!F103),'Average Interest by Type'!$C165,"")</f>
        <v/>
      </c>
      <c r="G165" s="26" t="str">
        <f>IF(ISNUMBER('Panel Spreadsheet'!G103),'Average Interest by Type'!$C165,"")</f>
        <v/>
      </c>
      <c r="H165" s="26" t="str">
        <f>IF(ISNUMBER('Panel Spreadsheet'!H103),'Average Interest by Type'!$C165,"")</f>
        <v/>
      </c>
      <c r="I165" s="26" t="str">
        <f>IF(ISNUMBER('Panel Spreadsheet'!I103),'Average Interest by Type'!$C165,"")</f>
        <v/>
      </c>
      <c r="J165" s="26" t="str">
        <f>IF(ISNUMBER('Panel Spreadsheet'!J103),'Average Interest by Type'!$C165,"")</f>
        <v/>
      </c>
      <c r="K165" s="26" t="str">
        <f>IF(ISNUMBER('Panel Spreadsheet'!K103),'Average Interest by Type'!$C165,"")</f>
        <v/>
      </c>
      <c r="L165" s="26" t="str">
        <f>IF(ISNUMBER('Panel Spreadsheet'!L103),'Average Interest by Type'!$C165,"")</f>
        <v/>
      </c>
      <c r="M165" s="26" t="str">
        <f>IF(ISNUMBER('Panel Spreadsheet'!M103),'Average Interest by Type'!$C165,"")</f>
        <v/>
      </c>
      <c r="N165" s="26" t="str">
        <f>IF(ISNUMBER('Panel Spreadsheet'!N103),'Average Interest by Type'!$C165,"")</f>
        <v/>
      </c>
      <c r="O165" s="26" t="str">
        <f>IF(ISNUMBER('Panel Spreadsheet'!O103),'Average Interest by Type'!$C165,"")</f>
        <v/>
      </c>
      <c r="P165" s="26" t="str">
        <f>IF(ISNUMBER('Panel Spreadsheet'!P103),'Average Interest by Type'!$C165,"")</f>
        <v/>
      </c>
      <c r="Q165" s="26" t="str">
        <f>IF(ISNUMBER('Panel Spreadsheet'!Q103),'Average Interest by Type'!$C165,"")</f>
        <v/>
      </c>
      <c r="R165" s="26" t="str">
        <f>IF(ISNUMBER('Panel Spreadsheet'!R103),'Average Interest by Type'!$C165,"")</f>
        <v/>
      </c>
      <c r="S165" s="26" t="str">
        <f>IF(ISNUMBER('Panel Spreadsheet'!S103),'Average Interest by Type'!$C165,"")</f>
        <v/>
      </c>
      <c r="T165" s="26" t="str">
        <f>IF(ISNUMBER('Panel Spreadsheet'!T103),'Average Interest by Type'!$C165,"")</f>
        <v/>
      </c>
      <c r="U165" s="26" t="str">
        <f>IF(ISNUMBER('Panel Spreadsheet'!U103),'Average Interest by Type'!$C165,"")</f>
        <v/>
      </c>
      <c r="V165" s="26">
        <f>IF(ISNUMBER('Panel Spreadsheet'!V103),'Average Interest by Type'!$C165,"")</f>
        <v>5</v>
      </c>
      <c r="W165" s="26">
        <f>IF(ISNUMBER('Panel Spreadsheet'!W103),'Average Interest by Type'!$C165,"")</f>
        <v>5</v>
      </c>
      <c r="X165" s="26">
        <f>IF(ISNUMBER('Panel Spreadsheet'!X103),'Average Interest by Type'!$C165,"")</f>
        <v>5</v>
      </c>
      <c r="Y165" s="26">
        <f>IF(ISNUMBER('Panel Spreadsheet'!Y103),'Average Interest by Type'!$C165,"")</f>
        <v>5</v>
      </c>
      <c r="Z165" s="26">
        <f>IF(ISNUMBER('Panel Spreadsheet'!Z103),'Average Interest by Type'!$C165,"")</f>
        <v>5</v>
      </c>
      <c r="AA165" s="26">
        <f>IF(ISNUMBER('Panel Spreadsheet'!AA103),'Average Interest by Type'!$C165,"")</f>
        <v>5</v>
      </c>
      <c r="AB165" s="26">
        <f>IF(ISNUMBER('Panel Spreadsheet'!AB103),'Average Interest by Type'!$C165,"")</f>
        <v>5</v>
      </c>
      <c r="AC165" s="26">
        <f>IF(ISNUMBER('Panel Spreadsheet'!AC103),'Average Interest by Type'!$C165,"")</f>
        <v>5</v>
      </c>
      <c r="AD165" s="26">
        <f>IF(ISNUMBER('Panel Spreadsheet'!AD103),'Average Interest by Type'!$C165,"")</f>
        <v>5</v>
      </c>
      <c r="AE165" s="26">
        <f>IF(ISNUMBER('Panel Spreadsheet'!AE103),'Average Interest by Type'!$C165,"")</f>
        <v>5</v>
      </c>
      <c r="AF165" s="26">
        <f>IF(ISNUMBER('Panel Spreadsheet'!AF103),'Average Interest by Type'!$C165,"")</f>
        <v>5</v>
      </c>
      <c r="AG165" s="26">
        <f>IF(ISNUMBER('Panel Spreadsheet'!AG103),'Average Interest by Type'!$C165,"")</f>
        <v>5</v>
      </c>
      <c r="AH165" s="26">
        <f>IF(ISNUMBER('Panel Spreadsheet'!AH103),'Average Interest by Type'!$C165,"")</f>
        <v>5</v>
      </c>
      <c r="AI165" s="26">
        <f>IF(ISNUMBER('Panel Spreadsheet'!AI103),'Average Interest by Type'!$C165,"")</f>
        <v>5</v>
      </c>
      <c r="AJ165" s="26" t="str">
        <f>IF(ISNUMBER('Panel Spreadsheet'!AJ103),'Average Interest by Type'!$C165,"")</f>
        <v/>
      </c>
      <c r="AK165" s="26" t="str">
        <f>IF(ISNUMBER('Panel Spreadsheet'!AK103),'Average Interest by Type'!$C165,"")</f>
        <v/>
      </c>
      <c r="AL165" s="26" t="str">
        <f>IF(ISNUMBER('Panel Spreadsheet'!AL103),'Average Interest by Type'!$C165,"")</f>
        <v/>
      </c>
      <c r="AM165" s="26" t="str">
        <f>IF(ISNUMBER('Panel Spreadsheet'!AM103),'Average Interest by Type'!$C165,"")</f>
        <v/>
      </c>
      <c r="AN165" s="26" t="str">
        <f>IF(ISNUMBER('Panel Spreadsheet'!AN103),'Average Interest by Type'!$C165,"")</f>
        <v/>
      </c>
      <c r="AO165" s="26" t="str">
        <f>IF(ISNUMBER('Panel Spreadsheet'!AO103),'Average Interest by Type'!$C165,"")</f>
        <v/>
      </c>
      <c r="AP165" s="26" t="str">
        <f>IF(ISNUMBER('Panel Spreadsheet'!AP103),'Average Interest by Type'!$C165,"")</f>
        <v/>
      </c>
      <c r="AQ165" s="26" t="str">
        <f>IF(ISNUMBER('Panel Spreadsheet'!AQ103),'Average Interest by Type'!$C165,"")</f>
        <v/>
      </c>
      <c r="AR165" s="26" t="str">
        <f>IF(ISNUMBER('Panel Spreadsheet'!AR103),'Average Interest by Type'!$C165,"")</f>
        <v/>
      </c>
      <c r="AS165" s="26" t="str">
        <f>IF(ISNUMBER('Panel Spreadsheet'!AS103),'Average Interest by Type'!$C165,"")</f>
        <v/>
      </c>
      <c r="AT165" s="26" t="str">
        <f>IF(ISNUMBER('Panel Spreadsheet'!AT103),'Average Interest by Type'!$C165,"")</f>
        <v/>
      </c>
      <c r="AU165" s="26" t="str">
        <f>IF(ISNUMBER('Panel Spreadsheet'!AU103),'Average Interest by Type'!$C165,"")</f>
        <v/>
      </c>
      <c r="AV165" s="26" t="str">
        <f>IF(ISNUMBER('Panel Spreadsheet'!AV103),'Average Interest by Type'!$C165,"")</f>
        <v/>
      </c>
      <c r="AW165" s="26" t="str">
        <f>IF(ISNUMBER('Panel Spreadsheet'!AW103),'Average Interest by Type'!$C165,"")</f>
        <v/>
      </c>
      <c r="AX165" s="26" t="str">
        <f>IF(ISNUMBER('Panel Spreadsheet'!AX103),'Average Interest by Type'!$C165,"")</f>
        <v/>
      </c>
      <c r="AY165" s="26" t="str">
        <f>IF(ISNUMBER('Panel Spreadsheet'!AY103),'Average Interest by Type'!$C165,"")</f>
        <v/>
      </c>
      <c r="AZ165" s="26" t="str">
        <f>IF(ISNUMBER('Panel Spreadsheet'!AZ103),'Average Interest by Type'!$C165,"")</f>
        <v/>
      </c>
      <c r="BA165" s="26" t="str">
        <f>IF(ISNUMBER('Panel Spreadsheet'!BA103),'Average Interest by Type'!$C165,"")</f>
        <v/>
      </c>
      <c r="BB165" s="26" t="str">
        <f>IF(ISNUMBER('Panel Spreadsheet'!BB103),'Average Interest by Type'!$C165,"")</f>
        <v/>
      </c>
      <c r="BC165" s="26" t="str">
        <f>IF(ISNUMBER('Panel Spreadsheet'!BC103),'Average Interest by Type'!$C165,"")</f>
        <v/>
      </c>
      <c r="BD165" s="26" t="str">
        <f>IF(ISNUMBER('Panel Spreadsheet'!BD103),'Average Interest by Type'!$C165,"")</f>
        <v/>
      </c>
      <c r="BE165" s="26" t="str">
        <f>IF(ISNUMBER('Panel Spreadsheet'!BE103),'Average Interest by Type'!$C165,"")</f>
        <v/>
      </c>
      <c r="BF165" s="26" t="str">
        <f>IF(ISNUMBER('Panel Spreadsheet'!BF103),'Average Interest by Type'!$C165,"")</f>
        <v/>
      </c>
      <c r="BG165" s="26" t="str">
        <f>IF(ISNUMBER('Panel Spreadsheet'!BG103),'Average Interest by Type'!$C165,"")</f>
        <v/>
      </c>
      <c r="BH165" s="26" t="str">
        <f>IF(ISNUMBER('Panel Spreadsheet'!BH103),'Average Interest by Type'!$C165,"")</f>
        <v/>
      </c>
      <c r="BI165" s="26" t="str">
        <f>IF(ISNUMBER('Panel Spreadsheet'!BI103),'Average Interest by Type'!$C165,"")</f>
        <v/>
      </c>
      <c r="BJ165" s="26" t="str">
        <f>IF(ISNUMBER('Panel Spreadsheet'!BJ103),'Average Interest by Type'!$C165,"")</f>
        <v/>
      </c>
      <c r="BK165" s="26" t="str">
        <f>IF(ISNUMBER('Panel Spreadsheet'!BK103),'Average Interest by Type'!$C165,"")</f>
        <v/>
      </c>
      <c r="BL165" s="26" t="str">
        <f>IF(ISNUMBER('Panel Spreadsheet'!BL103),'Average Interest by Type'!$C165,"")</f>
        <v/>
      </c>
      <c r="BM165" s="26" t="str">
        <f>IF(ISNUMBER('Panel Spreadsheet'!BM103),'Average Interest by Type'!$C165,"")</f>
        <v/>
      </c>
    </row>
    <row r="166" spans="1:65" x14ac:dyDescent="0.35">
      <c r="A166" s="130" t="s">
        <v>25</v>
      </c>
      <c r="B166" s="49" t="s">
        <v>128</v>
      </c>
      <c r="C166" s="27">
        <v>5</v>
      </c>
      <c r="D166" s="26">
        <v>1920</v>
      </c>
      <c r="E166" s="115">
        <v>1920</v>
      </c>
      <c r="F166" s="26" t="str">
        <f>IF(ISNUMBER('Panel Spreadsheet'!F104),'Average Interest by Type'!$C166,"")</f>
        <v/>
      </c>
      <c r="G166" s="26" t="str">
        <f>IF(ISNUMBER('Panel Spreadsheet'!G104),'Average Interest by Type'!$C166,"")</f>
        <v/>
      </c>
      <c r="H166" s="26">
        <f>IF(ISNUMBER('Panel Spreadsheet'!H104),'Average Interest by Type'!$C166,"")</f>
        <v>5</v>
      </c>
      <c r="I166" s="26" t="str">
        <f>IF(ISNUMBER('Panel Spreadsheet'!I104),'Average Interest by Type'!$C166,"")</f>
        <v/>
      </c>
      <c r="J166" s="26" t="str">
        <f>IF(ISNUMBER('Panel Spreadsheet'!J104),'Average Interest by Type'!$C166,"")</f>
        <v/>
      </c>
      <c r="K166" s="26" t="str">
        <f>IF(ISNUMBER('Panel Spreadsheet'!K104),'Average Interest by Type'!$C166,"")</f>
        <v/>
      </c>
      <c r="L166" s="26" t="str">
        <f>IF(ISNUMBER('Panel Spreadsheet'!L104),'Average Interest by Type'!$C166,"")</f>
        <v/>
      </c>
      <c r="M166" s="26" t="str">
        <f>IF(ISNUMBER('Panel Spreadsheet'!M104),'Average Interest by Type'!$C166,"")</f>
        <v/>
      </c>
      <c r="N166" s="26" t="str">
        <f>IF(ISNUMBER('Panel Spreadsheet'!N104),'Average Interest by Type'!$C166,"")</f>
        <v/>
      </c>
      <c r="O166" s="26" t="str">
        <f>IF(ISNUMBER('Panel Spreadsheet'!O104),'Average Interest by Type'!$C166,"")</f>
        <v/>
      </c>
      <c r="P166" s="26" t="str">
        <f>IF(ISNUMBER('Panel Spreadsheet'!P104),'Average Interest by Type'!$C166,"")</f>
        <v/>
      </c>
      <c r="Q166" s="26" t="str">
        <f>IF(ISNUMBER('Panel Spreadsheet'!Q104),'Average Interest by Type'!$C166,"")</f>
        <v/>
      </c>
      <c r="R166" s="26" t="str">
        <f>IF(ISNUMBER('Panel Spreadsheet'!R104),'Average Interest by Type'!$C166,"")</f>
        <v/>
      </c>
      <c r="S166" s="26" t="str">
        <f>IF(ISNUMBER('Panel Spreadsheet'!S104),'Average Interest by Type'!$C166,"")</f>
        <v/>
      </c>
      <c r="T166" s="26" t="str">
        <f>IF(ISNUMBER('Panel Spreadsheet'!T104),'Average Interest by Type'!$C166,"")</f>
        <v/>
      </c>
      <c r="U166" s="26" t="str">
        <f>IF(ISNUMBER('Panel Spreadsheet'!U104),'Average Interest by Type'!$C166,"")</f>
        <v/>
      </c>
      <c r="V166" s="26" t="str">
        <f>IF(ISNUMBER('Panel Spreadsheet'!V104),'Average Interest by Type'!$C166,"")</f>
        <v/>
      </c>
      <c r="W166" s="26" t="str">
        <f>IF(ISNUMBER('Panel Spreadsheet'!W104),'Average Interest by Type'!$C166,"")</f>
        <v/>
      </c>
      <c r="X166" s="26" t="str">
        <f>IF(ISNUMBER('Panel Spreadsheet'!X104),'Average Interest by Type'!$C166,"")</f>
        <v/>
      </c>
      <c r="Y166" s="26" t="str">
        <f>IF(ISNUMBER('Panel Spreadsheet'!Y104),'Average Interest by Type'!$C166,"")</f>
        <v/>
      </c>
      <c r="Z166" s="26" t="str">
        <f>IF(ISNUMBER('Panel Spreadsheet'!Z104),'Average Interest by Type'!$C166,"")</f>
        <v/>
      </c>
      <c r="AA166" s="26" t="str">
        <f>IF(ISNUMBER('Panel Spreadsheet'!AA104),'Average Interest by Type'!$C166,"")</f>
        <v/>
      </c>
      <c r="AB166" s="26" t="str">
        <f>IF(ISNUMBER('Panel Spreadsheet'!AB104),'Average Interest by Type'!$C166,"")</f>
        <v/>
      </c>
      <c r="AC166" s="26" t="str">
        <f>IF(ISNUMBER('Panel Spreadsheet'!AC104),'Average Interest by Type'!$C166,"")</f>
        <v/>
      </c>
      <c r="AD166" s="26" t="str">
        <f>IF(ISNUMBER('Panel Spreadsheet'!AD104),'Average Interest by Type'!$C166,"")</f>
        <v/>
      </c>
      <c r="AE166" s="26" t="str">
        <f>IF(ISNUMBER('Panel Spreadsheet'!AE104),'Average Interest by Type'!$C166,"")</f>
        <v/>
      </c>
      <c r="AF166" s="26" t="str">
        <f>IF(ISNUMBER('Panel Spreadsheet'!AF104),'Average Interest by Type'!$C166,"")</f>
        <v/>
      </c>
      <c r="AG166" s="26" t="str">
        <f>IF(ISNUMBER('Panel Spreadsheet'!AG104),'Average Interest by Type'!$C166,"")</f>
        <v/>
      </c>
      <c r="AH166" s="26" t="str">
        <f>IF(ISNUMBER('Panel Spreadsheet'!AH104),'Average Interest by Type'!$C166,"")</f>
        <v/>
      </c>
      <c r="AI166" s="26" t="str">
        <f>IF(ISNUMBER('Panel Spreadsheet'!AI104),'Average Interest by Type'!$C166,"")</f>
        <v/>
      </c>
      <c r="AJ166" s="26" t="str">
        <f>IF(ISNUMBER('Panel Spreadsheet'!AJ104),'Average Interest by Type'!$C166,"")</f>
        <v/>
      </c>
      <c r="AK166" s="26" t="str">
        <f>IF(ISNUMBER('Panel Spreadsheet'!AK104),'Average Interest by Type'!$C166,"")</f>
        <v/>
      </c>
      <c r="AL166" s="26" t="str">
        <f>IF(ISNUMBER('Panel Spreadsheet'!AL104),'Average Interest by Type'!$C166,"")</f>
        <v/>
      </c>
      <c r="AM166" s="26" t="str">
        <f>IF(ISNUMBER('Panel Spreadsheet'!AM104),'Average Interest by Type'!$C166,"")</f>
        <v/>
      </c>
      <c r="AN166" s="26" t="str">
        <f>IF(ISNUMBER('Panel Spreadsheet'!AN104),'Average Interest by Type'!$C166,"")</f>
        <v/>
      </c>
      <c r="AO166" s="26" t="str">
        <f>IF(ISNUMBER('Panel Spreadsheet'!AO104),'Average Interest by Type'!$C166,"")</f>
        <v/>
      </c>
      <c r="AP166" s="26" t="str">
        <f>IF(ISNUMBER('Panel Spreadsheet'!AP104),'Average Interest by Type'!$C166,"")</f>
        <v/>
      </c>
      <c r="AQ166" s="26" t="str">
        <f>IF(ISNUMBER('Panel Spreadsheet'!AQ104),'Average Interest by Type'!$C166,"")</f>
        <v/>
      </c>
      <c r="AR166" s="26" t="str">
        <f>IF(ISNUMBER('Panel Spreadsheet'!AR104),'Average Interest by Type'!$C166,"")</f>
        <v/>
      </c>
      <c r="AS166" s="26" t="str">
        <f>IF(ISNUMBER('Panel Spreadsheet'!AS104),'Average Interest by Type'!$C166,"")</f>
        <v/>
      </c>
      <c r="AT166" s="26" t="str">
        <f>IF(ISNUMBER('Panel Spreadsheet'!AT104),'Average Interest by Type'!$C166,"")</f>
        <v/>
      </c>
      <c r="AU166" s="26" t="str">
        <f>IF(ISNUMBER('Panel Spreadsheet'!AU104),'Average Interest by Type'!$C166,"")</f>
        <v/>
      </c>
      <c r="AV166" s="26" t="str">
        <f>IF(ISNUMBER('Panel Spreadsheet'!AV104),'Average Interest by Type'!$C166,"")</f>
        <v/>
      </c>
      <c r="AW166" s="26" t="str">
        <f>IF(ISNUMBER('Panel Spreadsheet'!AW104),'Average Interest by Type'!$C166,"")</f>
        <v/>
      </c>
      <c r="AX166" s="26" t="str">
        <f>IF(ISNUMBER('Panel Spreadsheet'!AX104),'Average Interest by Type'!$C166,"")</f>
        <v/>
      </c>
      <c r="AY166" s="26" t="str">
        <f>IF(ISNUMBER('Panel Spreadsheet'!AY104),'Average Interest by Type'!$C166,"")</f>
        <v/>
      </c>
      <c r="AZ166" s="26" t="str">
        <f>IF(ISNUMBER('Panel Spreadsheet'!AZ104),'Average Interest by Type'!$C166,"")</f>
        <v/>
      </c>
      <c r="BA166" s="26" t="str">
        <f>IF(ISNUMBER('Panel Spreadsheet'!BA104),'Average Interest by Type'!$C166,"")</f>
        <v/>
      </c>
      <c r="BB166" s="26" t="str">
        <f>IF(ISNUMBER('Panel Spreadsheet'!BB104),'Average Interest by Type'!$C166,"")</f>
        <v/>
      </c>
      <c r="BC166" s="26" t="str">
        <f>IF(ISNUMBER('Panel Spreadsheet'!BC104),'Average Interest by Type'!$C166,"")</f>
        <v/>
      </c>
      <c r="BD166" s="26" t="str">
        <f>IF(ISNUMBER('Panel Spreadsheet'!BD104),'Average Interest by Type'!$C166,"")</f>
        <v/>
      </c>
      <c r="BE166" s="26" t="str">
        <f>IF(ISNUMBER('Panel Spreadsheet'!BE104),'Average Interest by Type'!$C166,"")</f>
        <v/>
      </c>
      <c r="BF166" s="26" t="str">
        <f>IF(ISNUMBER('Panel Spreadsheet'!BF104),'Average Interest by Type'!$C166,"")</f>
        <v/>
      </c>
      <c r="BG166" s="26" t="str">
        <f>IF(ISNUMBER('Panel Spreadsheet'!BG104),'Average Interest by Type'!$C166,"")</f>
        <v/>
      </c>
      <c r="BH166" s="26" t="str">
        <f>IF(ISNUMBER('Panel Spreadsheet'!BH104),'Average Interest by Type'!$C166,"")</f>
        <v/>
      </c>
      <c r="BI166" s="26" t="str">
        <f>IF(ISNUMBER('Panel Spreadsheet'!BI104),'Average Interest by Type'!$C166,"")</f>
        <v/>
      </c>
      <c r="BJ166" s="26" t="str">
        <f>IF(ISNUMBER('Panel Spreadsheet'!BJ104),'Average Interest by Type'!$C166,"")</f>
        <v/>
      </c>
      <c r="BK166" s="26" t="str">
        <f>IF(ISNUMBER('Panel Spreadsheet'!BK104),'Average Interest by Type'!$C166,"")</f>
        <v/>
      </c>
      <c r="BL166" s="26" t="str">
        <f>IF(ISNUMBER('Panel Spreadsheet'!BL104),'Average Interest by Type'!$C166,"")</f>
        <v/>
      </c>
      <c r="BM166" s="26" t="str">
        <f>IF(ISNUMBER('Panel Spreadsheet'!BM104),'Average Interest by Type'!$C166,"")</f>
        <v/>
      </c>
    </row>
    <row r="167" spans="1:65" x14ac:dyDescent="0.35">
      <c r="A167" s="131" t="s">
        <v>27</v>
      </c>
      <c r="B167" s="49" t="s">
        <v>128</v>
      </c>
      <c r="C167" s="27">
        <v>5</v>
      </c>
      <c r="D167" s="22">
        <v>1922</v>
      </c>
      <c r="E167" s="115">
        <v>1922</v>
      </c>
      <c r="F167" s="26" t="str">
        <f>IF(ISNUMBER('Panel Spreadsheet'!F105),'Average Interest by Type'!$C167,"")</f>
        <v/>
      </c>
      <c r="G167" s="26" t="str">
        <f>IF(ISNUMBER('Panel Spreadsheet'!G105),'Average Interest by Type'!$C167,"")</f>
        <v/>
      </c>
      <c r="H167" s="26" t="str">
        <f>IF(ISNUMBER('Panel Spreadsheet'!H105),'Average Interest by Type'!$C167,"")</f>
        <v/>
      </c>
      <c r="I167" s="26" t="str">
        <f>IF(ISNUMBER('Panel Spreadsheet'!I105),'Average Interest by Type'!$C167,"")</f>
        <v/>
      </c>
      <c r="J167" s="26">
        <f>IF(ISNUMBER('Panel Spreadsheet'!J105),'Average Interest by Type'!$C167,"")</f>
        <v>5</v>
      </c>
      <c r="K167" s="26">
        <f>IF(ISNUMBER('Panel Spreadsheet'!K105),'Average Interest by Type'!$C167,"")</f>
        <v>5</v>
      </c>
      <c r="L167" s="26">
        <f>IF(ISNUMBER('Panel Spreadsheet'!L105),'Average Interest by Type'!$C167,"")</f>
        <v>5</v>
      </c>
      <c r="M167" s="26" t="str">
        <f>IF(ISNUMBER('Panel Spreadsheet'!M105),'Average Interest by Type'!$C167,"")</f>
        <v/>
      </c>
      <c r="N167" s="26" t="str">
        <f>IF(ISNUMBER('Panel Spreadsheet'!N105),'Average Interest by Type'!$C167,"")</f>
        <v/>
      </c>
      <c r="O167" s="26" t="str">
        <f>IF(ISNUMBER('Panel Spreadsheet'!O105),'Average Interest by Type'!$C167,"")</f>
        <v/>
      </c>
      <c r="P167" s="26" t="str">
        <f>IF(ISNUMBER('Panel Spreadsheet'!P105),'Average Interest by Type'!$C167,"")</f>
        <v/>
      </c>
      <c r="Q167" s="26" t="str">
        <f>IF(ISNUMBER('Panel Spreadsheet'!Q105),'Average Interest by Type'!$C167,"")</f>
        <v/>
      </c>
      <c r="R167" s="26" t="str">
        <f>IF(ISNUMBER('Panel Spreadsheet'!R105),'Average Interest by Type'!$C167,"")</f>
        <v/>
      </c>
      <c r="S167" s="26" t="str">
        <f>IF(ISNUMBER('Panel Spreadsheet'!S105),'Average Interest by Type'!$C167,"")</f>
        <v/>
      </c>
      <c r="T167" s="26" t="str">
        <f>IF(ISNUMBER('Panel Spreadsheet'!T105),'Average Interest by Type'!$C167,"")</f>
        <v/>
      </c>
      <c r="U167" s="26" t="str">
        <f>IF(ISNUMBER('Panel Spreadsheet'!U105),'Average Interest by Type'!$C167,"")</f>
        <v/>
      </c>
      <c r="V167" s="26" t="str">
        <f>IF(ISNUMBER('Panel Spreadsheet'!V105),'Average Interest by Type'!$C167,"")</f>
        <v/>
      </c>
      <c r="W167" s="26" t="str">
        <f>IF(ISNUMBER('Panel Spreadsheet'!W105),'Average Interest by Type'!$C167,"")</f>
        <v/>
      </c>
      <c r="X167" s="26" t="str">
        <f>IF(ISNUMBER('Panel Spreadsheet'!X105),'Average Interest by Type'!$C167,"")</f>
        <v/>
      </c>
      <c r="Y167" s="26" t="str">
        <f>IF(ISNUMBER('Panel Spreadsheet'!Y105),'Average Interest by Type'!$C167,"")</f>
        <v/>
      </c>
      <c r="Z167" s="26" t="str">
        <f>IF(ISNUMBER('Panel Spreadsheet'!Z105),'Average Interest by Type'!$C167,"")</f>
        <v/>
      </c>
      <c r="AA167" s="26" t="str">
        <f>IF(ISNUMBER('Panel Spreadsheet'!AA105),'Average Interest by Type'!$C167,"")</f>
        <v/>
      </c>
      <c r="AB167" s="26" t="str">
        <f>IF(ISNUMBER('Panel Spreadsheet'!AB105),'Average Interest by Type'!$C167,"")</f>
        <v/>
      </c>
      <c r="AC167" s="26" t="str">
        <f>IF(ISNUMBER('Panel Spreadsheet'!AC105),'Average Interest by Type'!$C167,"")</f>
        <v/>
      </c>
      <c r="AD167" s="26" t="str">
        <f>IF(ISNUMBER('Panel Spreadsheet'!AD105),'Average Interest by Type'!$C167,"")</f>
        <v/>
      </c>
      <c r="AE167" s="26" t="str">
        <f>IF(ISNUMBER('Panel Spreadsheet'!AE105),'Average Interest by Type'!$C167,"")</f>
        <v/>
      </c>
      <c r="AF167" s="26" t="str">
        <f>IF(ISNUMBER('Panel Spreadsheet'!AF105),'Average Interest by Type'!$C167,"")</f>
        <v/>
      </c>
      <c r="AG167" s="26" t="str">
        <f>IF(ISNUMBER('Panel Spreadsheet'!AG105),'Average Interest by Type'!$C167,"")</f>
        <v/>
      </c>
      <c r="AH167" s="26" t="str">
        <f>IF(ISNUMBER('Panel Spreadsheet'!AH105),'Average Interest by Type'!$C167,"")</f>
        <v/>
      </c>
      <c r="AI167" s="26" t="str">
        <f>IF(ISNUMBER('Panel Spreadsheet'!AI105),'Average Interest by Type'!$C167,"")</f>
        <v/>
      </c>
      <c r="AJ167" s="26" t="str">
        <f>IF(ISNUMBER('Panel Spreadsheet'!AJ105),'Average Interest by Type'!$C167,"")</f>
        <v/>
      </c>
      <c r="AK167" s="26" t="str">
        <f>IF(ISNUMBER('Panel Spreadsheet'!AK105),'Average Interest by Type'!$C167,"")</f>
        <v/>
      </c>
      <c r="AL167" s="26" t="str">
        <f>IF(ISNUMBER('Panel Spreadsheet'!AL105),'Average Interest by Type'!$C167,"")</f>
        <v/>
      </c>
      <c r="AM167" s="26" t="str">
        <f>IF(ISNUMBER('Panel Spreadsheet'!AM105),'Average Interest by Type'!$C167,"")</f>
        <v/>
      </c>
      <c r="AN167" s="26" t="str">
        <f>IF(ISNUMBER('Panel Spreadsheet'!AN105),'Average Interest by Type'!$C167,"")</f>
        <v/>
      </c>
      <c r="AO167" s="26" t="str">
        <f>IF(ISNUMBER('Panel Spreadsheet'!AO105),'Average Interest by Type'!$C167,"")</f>
        <v/>
      </c>
      <c r="AP167" s="26" t="str">
        <f>IF(ISNUMBER('Panel Spreadsheet'!AP105),'Average Interest by Type'!$C167,"")</f>
        <v/>
      </c>
      <c r="AQ167" s="26" t="str">
        <f>IF(ISNUMBER('Panel Spreadsheet'!AQ105),'Average Interest by Type'!$C167,"")</f>
        <v/>
      </c>
      <c r="AR167" s="26" t="str">
        <f>IF(ISNUMBER('Panel Spreadsheet'!AR105),'Average Interest by Type'!$C167,"")</f>
        <v/>
      </c>
      <c r="AS167" s="26" t="str">
        <f>IF(ISNUMBER('Panel Spreadsheet'!AS105),'Average Interest by Type'!$C167,"")</f>
        <v/>
      </c>
      <c r="AT167" s="26" t="str">
        <f>IF(ISNUMBER('Panel Spreadsheet'!AT105),'Average Interest by Type'!$C167,"")</f>
        <v/>
      </c>
      <c r="AU167" s="26" t="str">
        <f>IF(ISNUMBER('Panel Spreadsheet'!AU105),'Average Interest by Type'!$C167,"")</f>
        <v/>
      </c>
      <c r="AV167" s="26" t="str">
        <f>IF(ISNUMBER('Panel Spreadsheet'!AV105),'Average Interest by Type'!$C167,"")</f>
        <v/>
      </c>
      <c r="AW167" s="26" t="str">
        <f>IF(ISNUMBER('Panel Spreadsheet'!AW105),'Average Interest by Type'!$C167,"")</f>
        <v/>
      </c>
      <c r="AX167" s="26" t="str">
        <f>IF(ISNUMBER('Panel Spreadsheet'!AX105),'Average Interest by Type'!$C167,"")</f>
        <v/>
      </c>
      <c r="AY167" s="26" t="str">
        <f>IF(ISNUMBER('Panel Spreadsheet'!AY105),'Average Interest by Type'!$C167,"")</f>
        <v/>
      </c>
      <c r="AZ167" s="26" t="str">
        <f>IF(ISNUMBER('Panel Spreadsheet'!AZ105),'Average Interest by Type'!$C167,"")</f>
        <v/>
      </c>
      <c r="BA167" s="26" t="str">
        <f>IF(ISNUMBER('Panel Spreadsheet'!BA105),'Average Interest by Type'!$C167,"")</f>
        <v/>
      </c>
      <c r="BB167" s="26" t="str">
        <f>IF(ISNUMBER('Panel Spreadsheet'!BB105),'Average Interest by Type'!$C167,"")</f>
        <v/>
      </c>
      <c r="BC167" s="26" t="str">
        <f>IF(ISNUMBER('Panel Spreadsheet'!BC105),'Average Interest by Type'!$C167,"")</f>
        <v/>
      </c>
      <c r="BD167" s="26" t="str">
        <f>IF(ISNUMBER('Panel Spreadsheet'!BD105),'Average Interest by Type'!$C167,"")</f>
        <v/>
      </c>
      <c r="BE167" s="26" t="str">
        <f>IF(ISNUMBER('Panel Spreadsheet'!BE105),'Average Interest by Type'!$C167,"")</f>
        <v/>
      </c>
      <c r="BF167" s="26" t="str">
        <f>IF(ISNUMBER('Panel Spreadsheet'!BF105),'Average Interest by Type'!$C167,"")</f>
        <v/>
      </c>
      <c r="BG167" s="26" t="str">
        <f>IF(ISNUMBER('Panel Spreadsheet'!BG105),'Average Interest by Type'!$C167,"")</f>
        <v/>
      </c>
      <c r="BH167" s="26" t="str">
        <f>IF(ISNUMBER('Panel Spreadsheet'!BH105),'Average Interest by Type'!$C167,"")</f>
        <v/>
      </c>
      <c r="BI167" s="26" t="str">
        <f>IF(ISNUMBER('Panel Spreadsheet'!BI105),'Average Interest by Type'!$C167,"")</f>
        <v/>
      </c>
      <c r="BJ167" s="26" t="str">
        <f>IF(ISNUMBER('Panel Spreadsheet'!BJ105),'Average Interest by Type'!$C167,"")</f>
        <v/>
      </c>
      <c r="BK167" s="26" t="str">
        <f>IF(ISNUMBER('Panel Spreadsheet'!BK105),'Average Interest by Type'!$C167,"")</f>
        <v/>
      </c>
      <c r="BL167" s="26" t="str">
        <f>IF(ISNUMBER('Panel Spreadsheet'!BL105),'Average Interest by Type'!$C167,"")</f>
        <v/>
      </c>
      <c r="BM167" s="26" t="str">
        <f>IF(ISNUMBER('Panel Spreadsheet'!BM105),'Average Interest by Type'!$C167,"")</f>
        <v/>
      </c>
    </row>
    <row r="168" spans="1:65" x14ac:dyDescent="0.35">
      <c r="A168" s="51" t="s">
        <v>27</v>
      </c>
      <c r="B168" s="49" t="s">
        <v>128</v>
      </c>
      <c r="C168" s="27">
        <v>5</v>
      </c>
      <c r="D168" s="22">
        <v>1922</v>
      </c>
      <c r="E168" s="115">
        <v>1922</v>
      </c>
      <c r="F168" s="26" t="str">
        <f>IF(ISNUMBER('Panel Spreadsheet'!F106),'Average Interest by Type'!$C168,"")</f>
        <v/>
      </c>
      <c r="G168" s="26" t="str">
        <f>IF(ISNUMBER('Panel Spreadsheet'!G106),'Average Interest by Type'!$C168,"")</f>
        <v/>
      </c>
      <c r="H168" s="26" t="str">
        <f>IF(ISNUMBER('Panel Spreadsheet'!H106),'Average Interest by Type'!$C168,"")</f>
        <v/>
      </c>
      <c r="I168" s="26" t="str">
        <f>IF(ISNUMBER('Panel Spreadsheet'!I106),'Average Interest by Type'!$C168,"")</f>
        <v/>
      </c>
      <c r="J168" s="26">
        <f>IF(ISNUMBER('Panel Spreadsheet'!J106),'Average Interest by Type'!$C168,"")</f>
        <v>5</v>
      </c>
      <c r="K168" s="26">
        <f>IF(ISNUMBER('Panel Spreadsheet'!K106),'Average Interest by Type'!$C168,"")</f>
        <v>5</v>
      </c>
      <c r="L168" s="26">
        <f>IF(ISNUMBER('Panel Spreadsheet'!L106),'Average Interest by Type'!$C168,"")</f>
        <v>5</v>
      </c>
      <c r="M168" s="26" t="str">
        <f>IF(ISNUMBER('Panel Spreadsheet'!M106),'Average Interest by Type'!$C168,"")</f>
        <v/>
      </c>
      <c r="N168" s="26" t="str">
        <f>IF(ISNUMBER('Panel Spreadsheet'!N106),'Average Interest by Type'!$C168,"")</f>
        <v/>
      </c>
      <c r="O168" s="26" t="str">
        <f>IF(ISNUMBER('Panel Spreadsheet'!O106),'Average Interest by Type'!$C168,"")</f>
        <v/>
      </c>
      <c r="P168" s="26" t="str">
        <f>IF(ISNUMBER('Panel Spreadsheet'!P106),'Average Interest by Type'!$C168,"")</f>
        <v/>
      </c>
      <c r="Q168" s="26" t="str">
        <f>IF(ISNUMBER('Panel Spreadsheet'!Q106),'Average Interest by Type'!$C168,"")</f>
        <v/>
      </c>
      <c r="R168" s="26" t="str">
        <f>IF(ISNUMBER('Panel Spreadsheet'!R106),'Average Interest by Type'!$C168,"")</f>
        <v/>
      </c>
      <c r="S168" s="26" t="str">
        <f>IF(ISNUMBER('Panel Spreadsheet'!S106),'Average Interest by Type'!$C168,"")</f>
        <v/>
      </c>
      <c r="T168" s="26" t="str">
        <f>IF(ISNUMBER('Panel Spreadsheet'!T106),'Average Interest by Type'!$C168,"")</f>
        <v/>
      </c>
      <c r="U168" s="26" t="str">
        <f>IF(ISNUMBER('Panel Spreadsheet'!U106),'Average Interest by Type'!$C168,"")</f>
        <v/>
      </c>
      <c r="V168" s="26" t="str">
        <f>IF(ISNUMBER('Panel Spreadsheet'!V106),'Average Interest by Type'!$C168,"")</f>
        <v/>
      </c>
      <c r="W168" s="26" t="str">
        <f>IF(ISNUMBER('Panel Spreadsheet'!W106),'Average Interest by Type'!$C168,"")</f>
        <v/>
      </c>
      <c r="X168" s="26" t="str">
        <f>IF(ISNUMBER('Panel Spreadsheet'!X106),'Average Interest by Type'!$C168,"")</f>
        <v/>
      </c>
      <c r="Y168" s="26" t="str">
        <f>IF(ISNUMBER('Panel Spreadsheet'!Y106),'Average Interest by Type'!$C168,"")</f>
        <v/>
      </c>
      <c r="Z168" s="26" t="str">
        <f>IF(ISNUMBER('Panel Spreadsheet'!Z106),'Average Interest by Type'!$C168,"")</f>
        <v/>
      </c>
      <c r="AA168" s="26" t="str">
        <f>IF(ISNUMBER('Panel Spreadsheet'!AA106),'Average Interest by Type'!$C168,"")</f>
        <v/>
      </c>
      <c r="AB168" s="26" t="str">
        <f>IF(ISNUMBER('Panel Spreadsheet'!AB106),'Average Interest by Type'!$C168,"")</f>
        <v/>
      </c>
      <c r="AC168" s="26" t="str">
        <f>IF(ISNUMBER('Panel Spreadsheet'!AC106),'Average Interest by Type'!$C168,"")</f>
        <v/>
      </c>
      <c r="AD168" s="26" t="str">
        <f>IF(ISNUMBER('Panel Spreadsheet'!AD106),'Average Interest by Type'!$C168,"")</f>
        <v/>
      </c>
      <c r="AE168" s="26" t="str">
        <f>IF(ISNUMBER('Panel Spreadsheet'!AE106),'Average Interest by Type'!$C168,"")</f>
        <v/>
      </c>
      <c r="AF168" s="26" t="str">
        <f>IF(ISNUMBER('Panel Spreadsheet'!AF106),'Average Interest by Type'!$C168,"")</f>
        <v/>
      </c>
      <c r="AG168" s="26" t="str">
        <f>IF(ISNUMBER('Panel Spreadsheet'!AG106),'Average Interest by Type'!$C168,"")</f>
        <v/>
      </c>
      <c r="AH168" s="26" t="str">
        <f>IF(ISNUMBER('Panel Spreadsheet'!AH106),'Average Interest by Type'!$C168,"")</f>
        <v/>
      </c>
      <c r="AI168" s="26" t="str">
        <f>IF(ISNUMBER('Panel Spreadsheet'!AI106),'Average Interest by Type'!$C168,"")</f>
        <v/>
      </c>
      <c r="AJ168" s="26" t="str">
        <f>IF(ISNUMBER('Panel Spreadsheet'!AJ106),'Average Interest by Type'!$C168,"")</f>
        <v/>
      </c>
      <c r="AK168" s="26" t="str">
        <f>IF(ISNUMBER('Panel Spreadsheet'!AK106),'Average Interest by Type'!$C168,"")</f>
        <v/>
      </c>
      <c r="AL168" s="26" t="str">
        <f>IF(ISNUMBER('Panel Spreadsheet'!AL106),'Average Interest by Type'!$C168,"")</f>
        <v/>
      </c>
      <c r="AM168" s="26" t="str">
        <f>IF(ISNUMBER('Panel Spreadsheet'!AM106),'Average Interest by Type'!$C168,"")</f>
        <v/>
      </c>
      <c r="AN168" s="26" t="str">
        <f>IF(ISNUMBER('Panel Spreadsheet'!AN106),'Average Interest by Type'!$C168,"")</f>
        <v/>
      </c>
      <c r="AO168" s="26" t="str">
        <f>IF(ISNUMBER('Panel Spreadsheet'!AO106),'Average Interest by Type'!$C168,"")</f>
        <v/>
      </c>
      <c r="AP168" s="26" t="str">
        <f>IF(ISNUMBER('Panel Spreadsheet'!AP106),'Average Interest by Type'!$C168,"")</f>
        <v/>
      </c>
      <c r="AQ168" s="26" t="str">
        <f>IF(ISNUMBER('Panel Spreadsheet'!AQ106),'Average Interest by Type'!$C168,"")</f>
        <v/>
      </c>
      <c r="AR168" s="26" t="str">
        <f>IF(ISNUMBER('Panel Spreadsheet'!AR106),'Average Interest by Type'!$C168,"")</f>
        <v/>
      </c>
      <c r="AS168" s="26" t="str">
        <f>IF(ISNUMBER('Panel Spreadsheet'!AS106),'Average Interest by Type'!$C168,"")</f>
        <v/>
      </c>
      <c r="AT168" s="26" t="str">
        <f>IF(ISNUMBER('Panel Spreadsheet'!AT106),'Average Interest by Type'!$C168,"")</f>
        <v/>
      </c>
      <c r="AU168" s="26" t="str">
        <f>IF(ISNUMBER('Panel Spreadsheet'!AU106),'Average Interest by Type'!$C168,"")</f>
        <v/>
      </c>
      <c r="AV168" s="26" t="str">
        <f>IF(ISNUMBER('Panel Spreadsheet'!AV106),'Average Interest by Type'!$C168,"")</f>
        <v/>
      </c>
      <c r="AW168" s="26" t="str">
        <f>IF(ISNUMBER('Panel Spreadsheet'!AW106),'Average Interest by Type'!$C168,"")</f>
        <v/>
      </c>
      <c r="AX168" s="26" t="str">
        <f>IF(ISNUMBER('Panel Spreadsheet'!AX106),'Average Interest by Type'!$C168,"")</f>
        <v/>
      </c>
      <c r="AY168" s="26" t="str">
        <f>IF(ISNUMBER('Panel Spreadsheet'!AY106),'Average Interest by Type'!$C168,"")</f>
        <v/>
      </c>
      <c r="AZ168" s="26" t="str">
        <f>IF(ISNUMBER('Panel Spreadsheet'!AZ106),'Average Interest by Type'!$C168,"")</f>
        <v/>
      </c>
      <c r="BA168" s="26" t="str">
        <f>IF(ISNUMBER('Panel Spreadsheet'!BA106),'Average Interest by Type'!$C168,"")</f>
        <v/>
      </c>
      <c r="BB168" s="26" t="str">
        <f>IF(ISNUMBER('Panel Spreadsheet'!BB106),'Average Interest by Type'!$C168,"")</f>
        <v/>
      </c>
      <c r="BC168" s="26" t="str">
        <f>IF(ISNUMBER('Panel Spreadsheet'!BC106),'Average Interest by Type'!$C168,"")</f>
        <v/>
      </c>
      <c r="BD168" s="26" t="str">
        <f>IF(ISNUMBER('Panel Spreadsheet'!BD106),'Average Interest by Type'!$C168,"")</f>
        <v/>
      </c>
      <c r="BE168" s="26" t="str">
        <f>IF(ISNUMBER('Panel Spreadsheet'!BE106),'Average Interest by Type'!$C168,"")</f>
        <v/>
      </c>
      <c r="BF168" s="26" t="str">
        <f>IF(ISNUMBER('Panel Spreadsheet'!BF106),'Average Interest by Type'!$C168,"")</f>
        <v/>
      </c>
      <c r="BG168" s="26" t="str">
        <f>IF(ISNUMBER('Panel Spreadsheet'!BG106),'Average Interest by Type'!$C168,"")</f>
        <v/>
      </c>
      <c r="BH168" s="26" t="str">
        <f>IF(ISNUMBER('Panel Spreadsheet'!BH106),'Average Interest by Type'!$C168,"")</f>
        <v/>
      </c>
      <c r="BI168" s="26" t="str">
        <f>IF(ISNUMBER('Panel Spreadsheet'!BI106),'Average Interest by Type'!$C168,"")</f>
        <v/>
      </c>
      <c r="BJ168" s="26" t="str">
        <f>IF(ISNUMBER('Panel Spreadsheet'!BJ106),'Average Interest by Type'!$C168,"")</f>
        <v/>
      </c>
      <c r="BK168" s="26" t="str">
        <f>IF(ISNUMBER('Panel Spreadsheet'!BK106),'Average Interest by Type'!$C168,"")</f>
        <v/>
      </c>
      <c r="BL168" s="26" t="str">
        <f>IF(ISNUMBER('Panel Spreadsheet'!BL106),'Average Interest by Type'!$C168,"")</f>
        <v/>
      </c>
      <c r="BM168" s="26" t="str">
        <f>IF(ISNUMBER('Panel Spreadsheet'!BM106),'Average Interest by Type'!$C168,"")</f>
        <v/>
      </c>
    </row>
    <row r="169" spans="1:65" x14ac:dyDescent="0.35">
      <c r="A169" s="132" t="s">
        <v>27</v>
      </c>
      <c r="B169" s="49" t="s">
        <v>128</v>
      </c>
      <c r="C169" s="27">
        <v>5</v>
      </c>
      <c r="D169" s="26">
        <v>1923</v>
      </c>
      <c r="E169" s="135">
        <v>1923</v>
      </c>
      <c r="F169" s="26" t="str">
        <f>IF(ISNUMBER('Panel Spreadsheet'!F107),'Average Interest by Type'!$C169,"")</f>
        <v/>
      </c>
      <c r="G169" s="26" t="str">
        <f>IF(ISNUMBER('Panel Spreadsheet'!G107),'Average Interest by Type'!$C169,"")</f>
        <v/>
      </c>
      <c r="H169" s="26" t="str">
        <f>IF(ISNUMBER('Panel Spreadsheet'!H107),'Average Interest by Type'!$C169,"")</f>
        <v/>
      </c>
      <c r="I169" s="26" t="str">
        <f>IF(ISNUMBER('Panel Spreadsheet'!I107),'Average Interest by Type'!$C169,"")</f>
        <v/>
      </c>
      <c r="J169" s="26">
        <f>IF(ISNUMBER('Panel Spreadsheet'!J107),'Average Interest by Type'!$C169,"")</f>
        <v>5</v>
      </c>
      <c r="K169" s="26">
        <f>IF(ISNUMBER('Panel Spreadsheet'!K107),'Average Interest by Type'!$C169,"")</f>
        <v>5</v>
      </c>
      <c r="L169" s="26">
        <f>IF(ISNUMBER('Panel Spreadsheet'!L107),'Average Interest by Type'!$C169,"")</f>
        <v>5</v>
      </c>
      <c r="M169" s="26" t="str">
        <f>IF(ISNUMBER('Panel Spreadsheet'!M107),'Average Interest by Type'!$C169,"")</f>
        <v/>
      </c>
      <c r="N169" s="26" t="str">
        <f>IF(ISNUMBER('Panel Spreadsheet'!N107),'Average Interest by Type'!$C169,"")</f>
        <v/>
      </c>
      <c r="O169" s="26" t="str">
        <f>IF(ISNUMBER('Panel Spreadsheet'!O107),'Average Interest by Type'!$C169,"")</f>
        <v/>
      </c>
      <c r="P169" s="26" t="str">
        <f>IF(ISNUMBER('Panel Spreadsheet'!P107),'Average Interest by Type'!$C169,"")</f>
        <v/>
      </c>
      <c r="Q169" s="26" t="str">
        <f>IF(ISNUMBER('Panel Spreadsheet'!Q107),'Average Interest by Type'!$C169,"")</f>
        <v/>
      </c>
      <c r="R169" s="26" t="str">
        <f>IF(ISNUMBER('Panel Spreadsheet'!R107),'Average Interest by Type'!$C169,"")</f>
        <v/>
      </c>
      <c r="S169" s="26" t="str">
        <f>IF(ISNUMBER('Panel Spreadsheet'!S107),'Average Interest by Type'!$C169,"")</f>
        <v/>
      </c>
      <c r="T169" s="26" t="str">
        <f>IF(ISNUMBER('Panel Spreadsheet'!T107),'Average Interest by Type'!$C169,"")</f>
        <v/>
      </c>
      <c r="U169" s="26" t="str">
        <f>IF(ISNUMBER('Panel Spreadsheet'!U107),'Average Interest by Type'!$C169,"")</f>
        <v/>
      </c>
      <c r="V169" s="26" t="str">
        <f>IF(ISNUMBER('Panel Spreadsheet'!V107),'Average Interest by Type'!$C169,"")</f>
        <v/>
      </c>
      <c r="W169" s="26" t="str">
        <f>IF(ISNUMBER('Panel Spreadsheet'!W107),'Average Interest by Type'!$C169,"")</f>
        <v/>
      </c>
      <c r="X169" s="26" t="str">
        <f>IF(ISNUMBER('Panel Spreadsheet'!X107),'Average Interest by Type'!$C169,"")</f>
        <v/>
      </c>
      <c r="Y169" s="26" t="str">
        <f>IF(ISNUMBER('Panel Spreadsheet'!Y107),'Average Interest by Type'!$C169,"")</f>
        <v/>
      </c>
      <c r="Z169" s="26" t="str">
        <f>IF(ISNUMBER('Panel Spreadsheet'!Z107),'Average Interest by Type'!$C169,"")</f>
        <v/>
      </c>
      <c r="AA169" s="26" t="str">
        <f>IF(ISNUMBER('Panel Spreadsheet'!AA107),'Average Interest by Type'!$C169,"")</f>
        <v/>
      </c>
      <c r="AB169" s="26" t="str">
        <f>IF(ISNUMBER('Panel Spreadsheet'!AB107),'Average Interest by Type'!$C169,"")</f>
        <v/>
      </c>
      <c r="AC169" s="26" t="str">
        <f>IF(ISNUMBER('Panel Spreadsheet'!AC107),'Average Interest by Type'!$C169,"")</f>
        <v/>
      </c>
      <c r="AD169" s="26" t="str">
        <f>IF(ISNUMBER('Panel Spreadsheet'!AD107),'Average Interest by Type'!$C169,"")</f>
        <v/>
      </c>
      <c r="AE169" s="26" t="str">
        <f>IF(ISNUMBER('Panel Spreadsheet'!AE107),'Average Interest by Type'!$C169,"")</f>
        <v/>
      </c>
      <c r="AF169" s="26" t="str">
        <f>IF(ISNUMBER('Panel Spreadsheet'!AF107),'Average Interest by Type'!$C169,"")</f>
        <v/>
      </c>
      <c r="AG169" s="26" t="str">
        <f>IF(ISNUMBER('Panel Spreadsheet'!AG107),'Average Interest by Type'!$C169,"")</f>
        <v/>
      </c>
      <c r="AH169" s="26" t="str">
        <f>IF(ISNUMBER('Panel Spreadsheet'!AH107),'Average Interest by Type'!$C169,"")</f>
        <v/>
      </c>
      <c r="AI169" s="26" t="str">
        <f>IF(ISNUMBER('Panel Spreadsheet'!AI107),'Average Interest by Type'!$C169,"")</f>
        <v/>
      </c>
      <c r="AJ169" s="26" t="str">
        <f>IF(ISNUMBER('Panel Spreadsheet'!AJ107),'Average Interest by Type'!$C169,"")</f>
        <v/>
      </c>
      <c r="AK169" s="26" t="str">
        <f>IF(ISNUMBER('Panel Spreadsheet'!AK107),'Average Interest by Type'!$C169,"")</f>
        <v/>
      </c>
      <c r="AL169" s="26" t="str">
        <f>IF(ISNUMBER('Panel Spreadsheet'!AL107),'Average Interest by Type'!$C169,"")</f>
        <v/>
      </c>
      <c r="AM169" s="26" t="str">
        <f>IF(ISNUMBER('Panel Spreadsheet'!AM107),'Average Interest by Type'!$C169,"")</f>
        <v/>
      </c>
      <c r="AN169" s="26" t="str">
        <f>IF(ISNUMBER('Panel Spreadsheet'!AN107),'Average Interest by Type'!$C169,"")</f>
        <v/>
      </c>
      <c r="AO169" s="26" t="str">
        <f>IF(ISNUMBER('Panel Spreadsheet'!AO107),'Average Interest by Type'!$C169,"")</f>
        <v/>
      </c>
      <c r="AP169" s="26" t="str">
        <f>IF(ISNUMBER('Panel Spreadsheet'!AP107),'Average Interest by Type'!$C169,"")</f>
        <v/>
      </c>
      <c r="AQ169" s="26" t="str">
        <f>IF(ISNUMBER('Panel Spreadsheet'!AQ107),'Average Interest by Type'!$C169,"")</f>
        <v/>
      </c>
      <c r="AR169" s="26" t="str">
        <f>IF(ISNUMBER('Panel Spreadsheet'!AR107),'Average Interest by Type'!$C169,"")</f>
        <v/>
      </c>
      <c r="AS169" s="26" t="str">
        <f>IF(ISNUMBER('Panel Spreadsheet'!AS107),'Average Interest by Type'!$C169,"")</f>
        <v/>
      </c>
      <c r="AT169" s="26" t="str">
        <f>IF(ISNUMBER('Panel Spreadsheet'!AT107),'Average Interest by Type'!$C169,"")</f>
        <v/>
      </c>
      <c r="AU169" s="26" t="str">
        <f>IF(ISNUMBER('Panel Spreadsheet'!AU107),'Average Interest by Type'!$C169,"")</f>
        <v/>
      </c>
      <c r="AV169" s="26" t="str">
        <f>IF(ISNUMBER('Panel Spreadsheet'!AV107),'Average Interest by Type'!$C169,"")</f>
        <v/>
      </c>
      <c r="AW169" s="26" t="str">
        <f>IF(ISNUMBER('Panel Spreadsheet'!AW107),'Average Interest by Type'!$C169,"")</f>
        <v/>
      </c>
      <c r="AX169" s="26" t="str">
        <f>IF(ISNUMBER('Panel Spreadsheet'!AX107),'Average Interest by Type'!$C169,"")</f>
        <v/>
      </c>
      <c r="AY169" s="26" t="str">
        <f>IF(ISNUMBER('Panel Spreadsheet'!AY107),'Average Interest by Type'!$C169,"")</f>
        <v/>
      </c>
      <c r="AZ169" s="26" t="str">
        <f>IF(ISNUMBER('Panel Spreadsheet'!AZ107),'Average Interest by Type'!$C169,"")</f>
        <v/>
      </c>
      <c r="BA169" s="26" t="str">
        <f>IF(ISNUMBER('Panel Spreadsheet'!BA107),'Average Interest by Type'!$C169,"")</f>
        <v/>
      </c>
      <c r="BB169" s="26" t="str">
        <f>IF(ISNUMBER('Panel Spreadsheet'!BB107),'Average Interest by Type'!$C169,"")</f>
        <v/>
      </c>
      <c r="BC169" s="26" t="str">
        <f>IF(ISNUMBER('Panel Spreadsheet'!BC107),'Average Interest by Type'!$C169,"")</f>
        <v/>
      </c>
      <c r="BD169" s="26" t="str">
        <f>IF(ISNUMBER('Panel Spreadsheet'!BD107),'Average Interest by Type'!$C169,"")</f>
        <v/>
      </c>
      <c r="BE169" s="26" t="str">
        <f>IF(ISNUMBER('Panel Spreadsheet'!BE107),'Average Interest by Type'!$C169,"")</f>
        <v/>
      </c>
      <c r="BF169" s="26" t="str">
        <f>IF(ISNUMBER('Panel Spreadsheet'!BF107),'Average Interest by Type'!$C169,"")</f>
        <v/>
      </c>
      <c r="BG169" s="26" t="str">
        <f>IF(ISNUMBER('Panel Spreadsheet'!BG107),'Average Interest by Type'!$C169,"")</f>
        <v/>
      </c>
      <c r="BH169" s="26" t="str">
        <f>IF(ISNUMBER('Panel Spreadsheet'!BH107),'Average Interest by Type'!$C169,"")</f>
        <v/>
      </c>
      <c r="BI169" s="26" t="str">
        <f>IF(ISNUMBER('Panel Spreadsheet'!BI107),'Average Interest by Type'!$C169,"")</f>
        <v/>
      </c>
      <c r="BJ169" s="26" t="str">
        <f>IF(ISNUMBER('Panel Spreadsheet'!BJ107),'Average Interest by Type'!$C169,"")</f>
        <v/>
      </c>
      <c r="BK169" s="26" t="str">
        <f>IF(ISNUMBER('Panel Spreadsheet'!BK107),'Average Interest by Type'!$C169,"")</f>
        <v/>
      </c>
      <c r="BL169" s="26" t="str">
        <f>IF(ISNUMBER('Panel Spreadsheet'!BL107),'Average Interest by Type'!$C169,"")</f>
        <v/>
      </c>
      <c r="BM169" s="26" t="str">
        <f>IF(ISNUMBER('Panel Spreadsheet'!BM107),'Average Interest by Type'!$C169,"")</f>
        <v/>
      </c>
    </row>
    <row r="170" spans="1:65" x14ac:dyDescent="0.35">
      <c r="A170" s="130" t="s">
        <v>27</v>
      </c>
      <c r="B170" s="49" t="s">
        <v>128</v>
      </c>
      <c r="C170" s="27">
        <v>5</v>
      </c>
      <c r="D170" s="22">
        <v>1923</v>
      </c>
      <c r="E170" s="135">
        <v>1923</v>
      </c>
      <c r="F170" s="26" t="str">
        <f>IF(ISNUMBER('Panel Spreadsheet'!F108),'Average Interest by Type'!$C170,"")</f>
        <v/>
      </c>
      <c r="G170" s="26" t="str">
        <f>IF(ISNUMBER('Panel Spreadsheet'!G108),'Average Interest by Type'!$C170,"")</f>
        <v/>
      </c>
      <c r="H170" s="26" t="str">
        <f>IF(ISNUMBER('Panel Spreadsheet'!H108),'Average Interest by Type'!$C170,"")</f>
        <v/>
      </c>
      <c r="I170" s="26" t="str">
        <f>IF(ISNUMBER('Panel Spreadsheet'!I108),'Average Interest by Type'!$C170,"")</f>
        <v/>
      </c>
      <c r="J170" s="26" t="str">
        <f>IF(ISNUMBER('Panel Spreadsheet'!J108),'Average Interest by Type'!$C170,"")</f>
        <v/>
      </c>
      <c r="K170" s="26">
        <f>IF(ISNUMBER('Panel Spreadsheet'!K108),'Average Interest by Type'!$C170,"")</f>
        <v>5</v>
      </c>
      <c r="L170" s="26">
        <f>IF(ISNUMBER('Panel Spreadsheet'!L108),'Average Interest by Type'!$C170,"")</f>
        <v>5</v>
      </c>
      <c r="M170" s="26" t="str">
        <f>IF(ISNUMBER('Panel Spreadsheet'!M108),'Average Interest by Type'!$C170,"")</f>
        <v/>
      </c>
      <c r="N170" s="26" t="str">
        <f>IF(ISNUMBER('Panel Spreadsheet'!N108),'Average Interest by Type'!$C170,"")</f>
        <v/>
      </c>
      <c r="O170" s="26" t="str">
        <f>IF(ISNUMBER('Panel Spreadsheet'!O108),'Average Interest by Type'!$C170,"")</f>
        <v/>
      </c>
      <c r="P170" s="26" t="str">
        <f>IF(ISNUMBER('Panel Spreadsheet'!P108),'Average Interest by Type'!$C170,"")</f>
        <v/>
      </c>
      <c r="Q170" s="26" t="str">
        <f>IF(ISNUMBER('Panel Spreadsheet'!Q108),'Average Interest by Type'!$C170,"")</f>
        <v/>
      </c>
      <c r="R170" s="26" t="str">
        <f>IF(ISNUMBER('Panel Spreadsheet'!R108),'Average Interest by Type'!$C170,"")</f>
        <v/>
      </c>
      <c r="S170" s="26" t="str">
        <f>IF(ISNUMBER('Panel Spreadsheet'!S108),'Average Interest by Type'!$C170,"")</f>
        <v/>
      </c>
      <c r="T170" s="26" t="str">
        <f>IF(ISNUMBER('Panel Spreadsheet'!T108),'Average Interest by Type'!$C170,"")</f>
        <v/>
      </c>
      <c r="U170" s="26" t="str">
        <f>IF(ISNUMBER('Panel Spreadsheet'!U108),'Average Interest by Type'!$C170,"")</f>
        <v/>
      </c>
      <c r="V170" s="26" t="str">
        <f>IF(ISNUMBER('Panel Spreadsheet'!V108),'Average Interest by Type'!$C170,"")</f>
        <v/>
      </c>
      <c r="W170" s="26" t="str">
        <f>IF(ISNUMBER('Panel Spreadsheet'!W108),'Average Interest by Type'!$C170,"")</f>
        <v/>
      </c>
      <c r="X170" s="26" t="str">
        <f>IF(ISNUMBER('Panel Spreadsheet'!X108),'Average Interest by Type'!$C170,"")</f>
        <v/>
      </c>
      <c r="Y170" s="26" t="str">
        <f>IF(ISNUMBER('Panel Spreadsheet'!Y108),'Average Interest by Type'!$C170,"")</f>
        <v/>
      </c>
      <c r="Z170" s="26" t="str">
        <f>IF(ISNUMBER('Panel Spreadsheet'!Z108),'Average Interest by Type'!$C170,"")</f>
        <v/>
      </c>
      <c r="AA170" s="26" t="str">
        <f>IF(ISNUMBER('Panel Spreadsheet'!AA108),'Average Interest by Type'!$C170,"")</f>
        <v/>
      </c>
      <c r="AB170" s="26" t="str">
        <f>IF(ISNUMBER('Panel Spreadsheet'!AB108),'Average Interest by Type'!$C170,"")</f>
        <v/>
      </c>
      <c r="AC170" s="26" t="str">
        <f>IF(ISNUMBER('Panel Spreadsheet'!AC108),'Average Interest by Type'!$C170,"")</f>
        <v/>
      </c>
      <c r="AD170" s="26" t="str">
        <f>IF(ISNUMBER('Panel Spreadsheet'!AD108),'Average Interest by Type'!$C170,"")</f>
        <v/>
      </c>
      <c r="AE170" s="26" t="str">
        <f>IF(ISNUMBER('Panel Spreadsheet'!AE108),'Average Interest by Type'!$C170,"")</f>
        <v/>
      </c>
      <c r="AF170" s="26" t="str">
        <f>IF(ISNUMBER('Panel Spreadsheet'!AF108),'Average Interest by Type'!$C170,"")</f>
        <v/>
      </c>
      <c r="AG170" s="26" t="str">
        <f>IF(ISNUMBER('Panel Spreadsheet'!AG108),'Average Interest by Type'!$C170,"")</f>
        <v/>
      </c>
      <c r="AH170" s="26" t="str">
        <f>IF(ISNUMBER('Panel Spreadsheet'!AH108),'Average Interest by Type'!$C170,"")</f>
        <v/>
      </c>
      <c r="AI170" s="26" t="str">
        <f>IF(ISNUMBER('Panel Spreadsheet'!AI108),'Average Interest by Type'!$C170,"")</f>
        <v/>
      </c>
      <c r="AJ170" s="26" t="str">
        <f>IF(ISNUMBER('Panel Spreadsheet'!AJ108),'Average Interest by Type'!$C170,"")</f>
        <v/>
      </c>
      <c r="AK170" s="26" t="str">
        <f>IF(ISNUMBER('Panel Spreadsheet'!AK108),'Average Interest by Type'!$C170,"")</f>
        <v/>
      </c>
      <c r="AL170" s="26" t="str">
        <f>IF(ISNUMBER('Panel Spreadsheet'!AL108),'Average Interest by Type'!$C170,"")</f>
        <v/>
      </c>
      <c r="AM170" s="26" t="str">
        <f>IF(ISNUMBER('Panel Spreadsheet'!AM108),'Average Interest by Type'!$C170,"")</f>
        <v/>
      </c>
      <c r="AN170" s="26" t="str">
        <f>IF(ISNUMBER('Panel Spreadsheet'!AN108),'Average Interest by Type'!$C170,"")</f>
        <v/>
      </c>
      <c r="AO170" s="26" t="str">
        <f>IF(ISNUMBER('Panel Spreadsheet'!AO108),'Average Interest by Type'!$C170,"")</f>
        <v/>
      </c>
      <c r="AP170" s="26" t="str">
        <f>IF(ISNUMBER('Panel Spreadsheet'!AP108),'Average Interest by Type'!$C170,"")</f>
        <v/>
      </c>
      <c r="AQ170" s="26" t="str">
        <f>IF(ISNUMBER('Panel Spreadsheet'!AQ108),'Average Interest by Type'!$C170,"")</f>
        <v/>
      </c>
      <c r="AR170" s="26" t="str">
        <f>IF(ISNUMBER('Panel Spreadsheet'!AR108),'Average Interest by Type'!$C170,"")</f>
        <v/>
      </c>
      <c r="AS170" s="26" t="str">
        <f>IF(ISNUMBER('Panel Spreadsheet'!AS108),'Average Interest by Type'!$C170,"")</f>
        <v/>
      </c>
      <c r="AT170" s="26" t="str">
        <f>IF(ISNUMBER('Panel Spreadsheet'!AT108),'Average Interest by Type'!$C170,"")</f>
        <v/>
      </c>
      <c r="AU170" s="26" t="str">
        <f>IF(ISNUMBER('Panel Spreadsheet'!AU108),'Average Interest by Type'!$C170,"")</f>
        <v/>
      </c>
      <c r="AV170" s="26" t="str">
        <f>IF(ISNUMBER('Panel Spreadsheet'!AV108),'Average Interest by Type'!$C170,"")</f>
        <v/>
      </c>
      <c r="AW170" s="26" t="str">
        <f>IF(ISNUMBER('Panel Spreadsheet'!AW108),'Average Interest by Type'!$C170,"")</f>
        <v/>
      </c>
      <c r="AX170" s="26" t="str">
        <f>IF(ISNUMBER('Panel Spreadsheet'!AX108),'Average Interest by Type'!$C170,"")</f>
        <v/>
      </c>
      <c r="AY170" s="26" t="str">
        <f>IF(ISNUMBER('Panel Spreadsheet'!AY108),'Average Interest by Type'!$C170,"")</f>
        <v/>
      </c>
      <c r="AZ170" s="26" t="str">
        <f>IF(ISNUMBER('Panel Spreadsheet'!AZ108),'Average Interest by Type'!$C170,"")</f>
        <v/>
      </c>
      <c r="BA170" s="26" t="str">
        <f>IF(ISNUMBER('Panel Spreadsheet'!BA108),'Average Interest by Type'!$C170,"")</f>
        <v/>
      </c>
      <c r="BB170" s="26" t="str">
        <f>IF(ISNUMBER('Panel Spreadsheet'!BB108),'Average Interest by Type'!$C170,"")</f>
        <v/>
      </c>
      <c r="BC170" s="26" t="str">
        <f>IF(ISNUMBER('Panel Spreadsheet'!BC108),'Average Interest by Type'!$C170,"")</f>
        <v/>
      </c>
      <c r="BD170" s="26" t="str">
        <f>IF(ISNUMBER('Panel Spreadsheet'!BD108),'Average Interest by Type'!$C170,"")</f>
        <v/>
      </c>
      <c r="BE170" s="26" t="str">
        <f>IF(ISNUMBER('Panel Spreadsheet'!BE108),'Average Interest by Type'!$C170,"")</f>
        <v/>
      </c>
      <c r="BF170" s="26" t="str">
        <f>IF(ISNUMBER('Panel Spreadsheet'!BF108),'Average Interest by Type'!$C170,"")</f>
        <v/>
      </c>
      <c r="BG170" s="26" t="str">
        <f>IF(ISNUMBER('Panel Spreadsheet'!BG108),'Average Interest by Type'!$C170,"")</f>
        <v/>
      </c>
      <c r="BH170" s="26" t="str">
        <f>IF(ISNUMBER('Panel Spreadsheet'!BH108),'Average Interest by Type'!$C170,"")</f>
        <v/>
      </c>
      <c r="BI170" s="26" t="str">
        <f>IF(ISNUMBER('Panel Spreadsheet'!BI108),'Average Interest by Type'!$C170,"")</f>
        <v/>
      </c>
      <c r="BJ170" s="26" t="str">
        <f>IF(ISNUMBER('Panel Spreadsheet'!BJ108),'Average Interest by Type'!$C170,"")</f>
        <v/>
      </c>
      <c r="BK170" s="26" t="str">
        <f>IF(ISNUMBER('Panel Spreadsheet'!BK108),'Average Interest by Type'!$C170,"")</f>
        <v/>
      </c>
      <c r="BL170" s="26" t="str">
        <f>IF(ISNUMBER('Panel Spreadsheet'!BL108),'Average Interest by Type'!$C170,"")</f>
        <v/>
      </c>
      <c r="BM170" s="26" t="str">
        <f>IF(ISNUMBER('Panel Spreadsheet'!BM108),'Average Interest by Type'!$C170,"")</f>
        <v/>
      </c>
    </row>
    <row r="171" spans="1:65" x14ac:dyDescent="0.35">
      <c r="A171" s="51" t="s">
        <v>27</v>
      </c>
      <c r="B171" s="49" t="s">
        <v>128</v>
      </c>
      <c r="C171" s="27">
        <v>5</v>
      </c>
      <c r="D171" s="22">
        <v>1923</v>
      </c>
      <c r="E171" s="115">
        <v>1923</v>
      </c>
      <c r="F171" s="26" t="str">
        <f>IF(ISNUMBER('Panel Spreadsheet'!F109),'Average Interest by Type'!$C171,"")</f>
        <v/>
      </c>
      <c r="G171" s="26" t="str">
        <f>IF(ISNUMBER('Panel Spreadsheet'!G109),'Average Interest by Type'!$C171,"")</f>
        <v/>
      </c>
      <c r="H171" s="26" t="str">
        <f>IF(ISNUMBER('Panel Spreadsheet'!H109),'Average Interest by Type'!$C171,"")</f>
        <v/>
      </c>
      <c r="I171" s="26" t="str">
        <f>IF(ISNUMBER('Panel Spreadsheet'!I109),'Average Interest by Type'!$C171,"")</f>
        <v/>
      </c>
      <c r="J171" s="26">
        <f>IF(ISNUMBER('Panel Spreadsheet'!J109),'Average Interest by Type'!$C171,"")</f>
        <v>5</v>
      </c>
      <c r="K171" s="26">
        <f>IF(ISNUMBER('Panel Spreadsheet'!K109),'Average Interest by Type'!$C171,"")</f>
        <v>5</v>
      </c>
      <c r="L171" s="26">
        <f>IF(ISNUMBER('Panel Spreadsheet'!L109),'Average Interest by Type'!$C171,"")</f>
        <v>5</v>
      </c>
      <c r="M171" s="26" t="str">
        <f>IF(ISNUMBER('Panel Spreadsheet'!M109),'Average Interest by Type'!$C171,"")</f>
        <v/>
      </c>
      <c r="N171" s="26">
        <f>IF(ISNUMBER('Panel Spreadsheet'!N109),'Average Interest by Type'!$C171,"")</f>
        <v>5</v>
      </c>
      <c r="O171" s="26" t="str">
        <f>IF(ISNUMBER('Panel Spreadsheet'!O109),'Average Interest by Type'!$C171,"")</f>
        <v/>
      </c>
      <c r="P171" s="26" t="str">
        <f>IF(ISNUMBER('Panel Spreadsheet'!P109),'Average Interest by Type'!$C171,"")</f>
        <v/>
      </c>
      <c r="Q171" s="26" t="str">
        <f>IF(ISNUMBER('Panel Spreadsheet'!Q109),'Average Interest by Type'!$C171,"")</f>
        <v/>
      </c>
      <c r="R171" s="26" t="str">
        <f>IF(ISNUMBER('Panel Spreadsheet'!R109),'Average Interest by Type'!$C171,"")</f>
        <v/>
      </c>
      <c r="S171" s="26" t="str">
        <f>IF(ISNUMBER('Panel Spreadsheet'!S109),'Average Interest by Type'!$C171,"")</f>
        <v/>
      </c>
      <c r="T171" s="26" t="str">
        <f>IF(ISNUMBER('Panel Spreadsheet'!T109),'Average Interest by Type'!$C171,"")</f>
        <v/>
      </c>
      <c r="U171" s="26" t="str">
        <f>IF(ISNUMBER('Panel Spreadsheet'!U109),'Average Interest by Type'!$C171,"")</f>
        <v/>
      </c>
      <c r="V171" s="26" t="str">
        <f>IF(ISNUMBER('Panel Spreadsheet'!V109),'Average Interest by Type'!$C171,"")</f>
        <v/>
      </c>
      <c r="W171" s="26" t="str">
        <f>IF(ISNUMBER('Panel Spreadsheet'!W109),'Average Interest by Type'!$C171,"")</f>
        <v/>
      </c>
      <c r="X171" s="26" t="str">
        <f>IF(ISNUMBER('Panel Spreadsheet'!X109),'Average Interest by Type'!$C171,"")</f>
        <v/>
      </c>
      <c r="Y171" s="26" t="str">
        <f>IF(ISNUMBER('Panel Spreadsheet'!Y109),'Average Interest by Type'!$C171,"")</f>
        <v/>
      </c>
      <c r="Z171" s="26" t="str">
        <f>IF(ISNUMBER('Panel Spreadsheet'!Z109),'Average Interest by Type'!$C171,"")</f>
        <v/>
      </c>
      <c r="AA171" s="26" t="str">
        <f>IF(ISNUMBER('Panel Spreadsheet'!AA109),'Average Interest by Type'!$C171,"")</f>
        <v/>
      </c>
      <c r="AB171" s="26" t="str">
        <f>IF(ISNUMBER('Panel Spreadsheet'!AB109),'Average Interest by Type'!$C171,"")</f>
        <v/>
      </c>
      <c r="AC171" s="26" t="str">
        <f>IF(ISNUMBER('Panel Spreadsheet'!AC109),'Average Interest by Type'!$C171,"")</f>
        <v/>
      </c>
      <c r="AD171" s="26" t="str">
        <f>IF(ISNUMBER('Panel Spreadsheet'!AD109),'Average Interest by Type'!$C171,"")</f>
        <v/>
      </c>
      <c r="AE171" s="26" t="str">
        <f>IF(ISNUMBER('Panel Spreadsheet'!AE109),'Average Interest by Type'!$C171,"")</f>
        <v/>
      </c>
      <c r="AF171" s="26" t="str">
        <f>IF(ISNUMBER('Panel Spreadsheet'!AF109),'Average Interest by Type'!$C171,"")</f>
        <v/>
      </c>
      <c r="AG171" s="26" t="str">
        <f>IF(ISNUMBER('Panel Spreadsheet'!AG109),'Average Interest by Type'!$C171,"")</f>
        <v/>
      </c>
      <c r="AH171" s="26" t="str">
        <f>IF(ISNUMBER('Panel Spreadsheet'!AH109),'Average Interest by Type'!$C171,"")</f>
        <v/>
      </c>
      <c r="AI171" s="26" t="str">
        <f>IF(ISNUMBER('Panel Spreadsheet'!AI109),'Average Interest by Type'!$C171,"")</f>
        <v/>
      </c>
      <c r="AJ171" s="26" t="str">
        <f>IF(ISNUMBER('Panel Spreadsheet'!AJ109),'Average Interest by Type'!$C171,"")</f>
        <v/>
      </c>
      <c r="AK171" s="26" t="str">
        <f>IF(ISNUMBER('Panel Spreadsheet'!AK109),'Average Interest by Type'!$C171,"")</f>
        <v/>
      </c>
      <c r="AL171" s="26" t="str">
        <f>IF(ISNUMBER('Panel Spreadsheet'!AL109),'Average Interest by Type'!$C171,"")</f>
        <v/>
      </c>
      <c r="AM171" s="26" t="str">
        <f>IF(ISNUMBER('Panel Spreadsheet'!AM109),'Average Interest by Type'!$C171,"")</f>
        <v/>
      </c>
      <c r="AN171" s="26" t="str">
        <f>IF(ISNUMBER('Panel Spreadsheet'!AN109),'Average Interest by Type'!$C171,"")</f>
        <v/>
      </c>
      <c r="AO171" s="26" t="str">
        <f>IF(ISNUMBER('Panel Spreadsheet'!AO109),'Average Interest by Type'!$C171,"")</f>
        <v/>
      </c>
      <c r="AP171" s="26" t="str">
        <f>IF(ISNUMBER('Panel Spreadsheet'!AP109),'Average Interest by Type'!$C171,"")</f>
        <v/>
      </c>
      <c r="AQ171" s="26" t="str">
        <f>IF(ISNUMBER('Panel Spreadsheet'!AQ109),'Average Interest by Type'!$C171,"")</f>
        <v/>
      </c>
      <c r="AR171" s="26" t="str">
        <f>IF(ISNUMBER('Panel Spreadsheet'!AR109),'Average Interest by Type'!$C171,"")</f>
        <v/>
      </c>
      <c r="AS171" s="26" t="str">
        <f>IF(ISNUMBER('Panel Spreadsheet'!AS109),'Average Interest by Type'!$C171,"")</f>
        <v/>
      </c>
      <c r="AT171" s="26" t="str">
        <f>IF(ISNUMBER('Panel Spreadsheet'!AT109),'Average Interest by Type'!$C171,"")</f>
        <v/>
      </c>
      <c r="AU171" s="26" t="str">
        <f>IF(ISNUMBER('Panel Spreadsheet'!AU109),'Average Interest by Type'!$C171,"")</f>
        <v/>
      </c>
      <c r="AV171" s="26" t="str">
        <f>IF(ISNUMBER('Panel Spreadsheet'!AV109),'Average Interest by Type'!$C171,"")</f>
        <v/>
      </c>
      <c r="AW171" s="26" t="str">
        <f>IF(ISNUMBER('Panel Spreadsheet'!AW109),'Average Interest by Type'!$C171,"")</f>
        <v/>
      </c>
      <c r="AX171" s="26" t="str">
        <f>IF(ISNUMBER('Panel Spreadsheet'!AX109),'Average Interest by Type'!$C171,"")</f>
        <v/>
      </c>
      <c r="AY171" s="26" t="str">
        <f>IF(ISNUMBER('Panel Spreadsheet'!AY109),'Average Interest by Type'!$C171,"")</f>
        <v/>
      </c>
      <c r="AZ171" s="26" t="str">
        <f>IF(ISNUMBER('Panel Spreadsheet'!AZ109),'Average Interest by Type'!$C171,"")</f>
        <v/>
      </c>
      <c r="BA171" s="26" t="str">
        <f>IF(ISNUMBER('Panel Spreadsheet'!BA109),'Average Interest by Type'!$C171,"")</f>
        <v/>
      </c>
      <c r="BB171" s="26" t="str">
        <f>IF(ISNUMBER('Panel Spreadsheet'!BB109),'Average Interest by Type'!$C171,"")</f>
        <v/>
      </c>
      <c r="BC171" s="26" t="str">
        <f>IF(ISNUMBER('Panel Spreadsheet'!BC109),'Average Interest by Type'!$C171,"")</f>
        <v/>
      </c>
      <c r="BD171" s="26" t="str">
        <f>IF(ISNUMBER('Panel Spreadsheet'!BD109),'Average Interest by Type'!$C171,"")</f>
        <v/>
      </c>
      <c r="BE171" s="26" t="str">
        <f>IF(ISNUMBER('Panel Spreadsheet'!BE109),'Average Interest by Type'!$C171,"")</f>
        <v/>
      </c>
      <c r="BF171" s="26" t="str">
        <f>IF(ISNUMBER('Panel Spreadsheet'!BF109),'Average Interest by Type'!$C171,"")</f>
        <v/>
      </c>
      <c r="BG171" s="26" t="str">
        <f>IF(ISNUMBER('Panel Spreadsheet'!BG109),'Average Interest by Type'!$C171,"")</f>
        <v/>
      </c>
      <c r="BH171" s="26" t="str">
        <f>IF(ISNUMBER('Panel Spreadsheet'!BH109),'Average Interest by Type'!$C171,"")</f>
        <v/>
      </c>
      <c r="BI171" s="26" t="str">
        <f>IF(ISNUMBER('Panel Spreadsheet'!BI109),'Average Interest by Type'!$C171,"")</f>
        <v/>
      </c>
      <c r="BJ171" s="26" t="str">
        <f>IF(ISNUMBER('Panel Spreadsheet'!BJ109),'Average Interest by Type'!$C171,"")</f>
        <v/>
      </c>
      <c r="BK171" s="26" t="str">
        <f>IF(ISNUMBER('Panel Spreadsheet'!BK109),'Average Interest by Type'!$C171,"")</f>
        <v/>
      </c>
      <c r="BL171" s="26" t="str">
        <f>IF(ISNUMBER('Panel Spreadsheet'!BL109),'Average Interest by Type'!$C171,"")</f>
        <v/>
      </c>
      <c r="BM171" s="26" t="str">
        <f>IF(ISNUMBER('Panel Spreadsheet'!BM109),'Average Interest by Type'!$C171,"")</f>
        <v/>
      </c>
    </row>
    <row r="172" spans="1:65" x14ac:dyDescent="0.35">
      <c r="A172" s="131" t="s">
        <v>27</v>
      </c>
      <c r="B172" s="49" t="s">
        <v>128</v>
      </c>
      <c r="C172" s="27">
        <v>5</v>
      </c>
      <c r="D172" s="22">
        <v>1924</v>
      </c>
      <c r="E172" s="135">
        <v>1924</v>
      </c>
      <c r="F172" s="26" t="str">
        <f>IF(ISNUMBER('Panel Spreadsheet'!F110),'Average Interest by Type'!$C172,"")</f>
        <v/>
      </c>
      <c r="G172" s="26" t="str">
        <f>IF(ISNUMBER('Panel Spreadsheet'!G110),'Average Interest by Type'!$C172,"")</f>
        <v/>
      </c>
      <c r="H172" s="26" t="str">
        <f>IF(ISNUMBER('Panel Spreadsheet'!H110),'Average Interest by Type'!$C172,"")</f>
        <v/>
      </c>
      <c r="I172" s="26" t="str">
        <f>IF(ISNUMBER('Panel Spreadsheet'!I110),'Average Interest by Type'!$C172,"")</f>
        <v/>
      </c>
      <c r="J172" s="26">
        <f>IF(ISNUMBER('Panel Spreadsheet'!J110),'Average Interest by Type'!$C172,"")</f>
        <v>5</v>
      </c>
      <c r="K172" s="26">
        <f>IF(ISNUMBER('Panel Spreadsheet'!K110),'Average Interest by Type'!$C172,"")</f>
        <v>5</v>
      </c>
      <c r="L172" s="26">
        <f>IF(ISNUMBER('Panel Spreadsheet'!L110),'Average Interest by Type'!$C172,"")</f>
        <v>5</v>
      </c>
      <c r="M172" s="26" t="str">
        <f>IF(ISNUMBER('Panel Spreadsheet'!M110),'Average Interest by Type'!$C172,"")</f>
        <v/>
      </c>
      <c r="N172" s="26" t="str">
        <f>IF(ISNUMBER('Panel Spreadsheet'!N110),'Average Interest by Type'!$C172,"")</f>
        <v/>
      </c>
      <c r="O172" s="26" t="str">
        <f>IF(ISNUMBER('Panel Spreadsheet'!O110),'Average Interest by Type'!$C172,"")</f>
        <v/>
      </c>
      <c r="P172" s="26" t="str">
        <f>IF(ISNUMBER('Panel Spreadsheet'!P110),'Average Interest by Type'!$C172,"")</f>
        <v/>
      </c>
      <c r="Q172" s="26" t="str">
        <f>IF(ISNUMBER('Panel Spreadsheet'!Q110),'Average Interest by Type'!$C172,"")</f>
        <v/>
      </c>
      <c r="R172" s="26" t="str">
        <f>IF(ISNUMBER('Panel Spreadsheet'!R110),'Average Interest by Type'!$C172,"")</f>
        <v/>
      </c>
      <c r="S172" s="26" t="str">
        <f>IF(ISNUMBER('Panel Spreadsheet'!S110),'Average Interest by Type'!$C172,"")</f>
        <v/>
      </c>
      <c r="T172" s="26" t="str">
        <f>IF(ISNUMBER('Panel Spreadsheet'!T110),'Average Interest by Type'!$C172,"")</f>
        <v/>
      </c>
      <c r="U172" s="26" t="str">
        <f>IF(ISNUMBER('Panel Spreadsheet'!U110),'Average Interest by Type'!$C172,"")</f>
        <v/>
      </c>
      <c r="V172" s="26" t="str">
        <f>IF(ISNUMBER('Panel Spreadsheet'!V110),'Average Interest by Type'!$C172,"")</f>
        <v/>
      </c>
      <c r="W172" s="26" t="str">
        <f>IF(ISNUMBER('Panel Spreadsheet'!W110),'Average Interest by Type'!$C172,"")</f>
        <v/>
      </c>
      <c r="X172" s="26" t="str">
        <f>IF(ISNUMBER('Panel Spreadsheet'!X110),'Average Interest by Type'!$C172,"")</f>
        <v/>
      </c>
      <c r="Y172" s="26" t="str">
        <f>IF(ISNUMBER('Panel Spreadsheet'!Y110),'Average Interest by Type'!$C172,"")</f>
        <v/>
      </c>
      <c r="Z172" s="26" t="str">
        <f>IF(ISNUMBER('Panel Spreadsheet'!Z110),'Average Interest by Type'!$C172,"")</f>
        <v/>
      </c>
      <c r="AA172" s="26" t="str">
        <f>IF(ISNUMBER('Panel Spreadsheet'!AA110),'Average Interest by Type'!$C172,"")</f>
        <v/>
      </c>
      <c r="AB172" s="26" t="str">
        <f>IF(ISNUMBER('Panel Spreadsheet'!AB110),'Average Interest by Type'!$C172,"")</f>
        <v/>
      </c>
      <c r="AC172" s="26" t="str">
        <f>IF(ISNUMBER('Panel Spreadsheet'!AC110),'Average Interest by Type'!$C172,"")</f>
        <v/>
      </c>
      <c r="AD172" s="26" t="str">
        <f>IF(ISNUMBER('Panel Spreadsheet'!AD110),'Average Interest by Type'!$C172,"")</f>
        <v/>
      </c>
      <c r="AE172" s="26" t="str">
        <f>IF(ISNUMBER('Panel Spreadsheet'!AE110),'Average Interest by Type'!$C172,"")</f>
        <v/>
      </c>
      <c r="AF172" s="26" t="str">
        <f>IF(ISNUMBER('Panel Spreadsheet'!AF110),'Average Interest by Type'!$C172,"")</f>
        <v/>
      </c>
      <c r="AG172" s="26" t="str">
        <f>IF(ISNUMBER('Panel Spreadsheet'!AG110),'Average Interest by Type'!$C172,"")</f>
        <v/>
      </c>
      <c r="AH172" s="26" t="str">
        <f>IF(ISNUMBER('Panel Spreadsheet'!AH110),'Average Interest by Type'!$C172,"")</f>
        <v/>
      </c>
      <c r="AI172" s="26" t="str">
        <f>IF(ISNUMBER('Panel Spreadsheet'!AI110),'Average Interest by Type'!$C172,"")</f>
        <v/>
      </c>
      <c r="AJ172" s="26" t="str">
        <f>IF(ISNUMBER('Panel Spreadsheet'!AJ110),'Average Interest by Type'!$C172,"")</f>
        <v/>
      </c>
      <c r="AK172" s="26" t="str">
        <f>IF(ISNUMBER('Panel Spreadsheet'!AK110),'Average Interest by Type'!$C172,"")</f>
        <v/>
      </c>
      <c r="AL172" s="26" t="str">
        <f>IF(ISNUMBER('Panel Spreadsheet'!AL110),'Average Interest by Type'!$C172,"")</f>
        <v/>
      </c>
      <c r="AM172" s="26" t="str">
        <f>IF(ISNUMBER('Panel Spreadsheet'!AM110),'Average Interest by Type'!$C172,"")</f>
        <v/>
      </c>
      <c r="AN172" s="26" t="str">
        <f>IF(ISNUMBER('Panel Spreadsheet'!AN110),'Average Interest by Type'!$C172,"")</f>
        <v/>
      </c>
      <c r="AO172" s="26" t="str">
        <f>IF(ISNUMBER('Panel Spreadsheet'!AO110),'Average Interest by Type'!$C172,"")</f>
        <v/>
      </c>
      <c r="AP172" s="26" t="str">
        <f>IF(ISNUMBER('Panel Spreadsheet'!AP110),'Average Interest by Type'!$C172,"")</f>
        <v/>
      </c>
      <c r="AQ172" s="26" t="str">
        <f>IF(ISNUMBER('Panel Spreadsheet'!AQ110),'Average Interest by Type'!$C172,"")</f>
        <v/>
      </c>
      <c r="AR172" s="26" t="str">
        <f>IF(ISNUMBER('Panel Spreadsheet'!AR110),'Average Interest by Type'!$C172,"")</f>
        <v/>
      </c>
      <c r="AS172" s="26" t="str">
        <f>IF(ISNUMBER('Panel Spreadsheet'!AS110),'Average Interest by Type'!$C172,"")</f>
        <v/>
      </c>
      <c r="AT172" s="26" t="str">
        <f>IF(ISNUMBER('Panel Spreadsheet'!AT110),'Average Interest by Type'!$C172,"")</f>
        <v/>
      </c>
      <c r="AU172" s="26" t="str">
        <f>IF(ISNUMBER('Panel Spreadsheet'!AU110),'Average Interest by Type'!$C172,"")</f>
        <v/>
      </c>
      <c r="AV172" s="26" t="str">
        <f>IF(ISNUMBER('Panel Spreadsheet'!AV110),'Average Interest by Type'!$C172,"")</f>
        <v/>
      </c>
      <c r="AW172" s="26" t="str">
        <f>IF(ISNUMBER('Panel Spreadsheet'!AW110),'Average Interest by Type'!$C172,"")</f>
        <v/>
      </c>
      <c r="AX172" s="26" t="str">
        <f>IF(ISNUMBER('Panel Spreadsheet'!AX110),'Average Interest by Type'!$C172,"")</f>
        <v/>
      </c>
      <c r="AY172" s="26" t="str">
        <f>IF(ISNUMBER('Panel Spreadsheet'!AY110),'Average Interest by Type'!$C172,"")</f>
        <v/>
      </c>
      <c r="AZ172" s="26" t="str">
        <f>IF(ISNUMBER('Panel Spreadsheet'!AZ110),'Average Interest by Type'!$C172,"")</f>
        <v/>
      </c>
      <c r="BA172" s="26" t="str">
        <f>IF(ISNUMBER('Panel Spreadsheet'!BA110),'Average Interest by Type'!$C172,"")</f>
        <v/>
      </c>
      <c r="BB172" s="26" t="str">
        <f>IF(ISNUMBER('Panel Spreadsheet'!BB110),'Average Interest by Type'!$C172,"")</f>
        <v/>
      </c>
      <c r="BC172" s="26" t="str">
        <f>IF(ISNUMBER('Panel Spreadsheet'!BC110),'Average Interest by Type'!$C172,"")</f>
        <v/>
      </c>
      <c r="BD172" s="26" t="str">
        <f>IF(ISNUMBER('Panel Spreadsheet'!BD110),'Average Interest by Type'!$C172,"")</f>
        <v/>
      </c>
      <c r="BE172" s="26" t="str">
        <f>IF(ISNUMBER('Panel Spreadsheet'!BE110),'Average Interest by Type'!$C172,"")</f>
        <v/>
      </c>
      <c r="BF172" s="26" t="str">
        <f>IF(ISNUMBER('Panel Spreadsheet'!BF110),'Average Interest by Type'!$C172,"")</f>
        <v/>
      </c>
      <c r="BG172" s="26" t="str">
        <f>IF(ISNUMBER('Panel Spreadsheet'!BG110),'Average Interest by Type'!$C172,"")</f>
        <v/>
      </c>
      <c r="BH172" s="26" t="str">
        <f>IF(ISNUMBER('Panel Spreadsheet'!BH110),'Average Interest by Type'!$C172,"")</f>
        <v/>
      </c>
      <c r="BI172" s="26" t="str">
        <f>IF(ISNUMBER('Panel Spreadsheet'!BI110),'Average Interest by Type'!$C172,"")</f>
        <v/>
      </c>
      <c r="BJ172" s="26" t="str">
        <f>IF(ISNUMBER('Panel Spreadsheet'!BJ110),'Average Interest by Type'!$C172,"")</f>
        <v/>
      </c>
      <c r="BK172" s="26" t="str">
        <f>IF(ISNUMBER('Panel Spreadsheet'!BK110),'Average Interest by Type'!$C172,"")</f>
        <v/>
      </c>
      <c r="BL172" s="26" t="str">
        <f>IF(ISNUMBER('Panel Spreadsheet'!BL110),'Average Interest by Type'!$C172,"")</f>
        <v/>
      </c>
      <c r="BM172" s="26" t="str">
        <f>IF(ISNUMBER('Panel Spreadsheet'!BM110),'Average Interest by Type'!$C172,"")</f>
        <v/>
      </c>
    </row>
    <row r="173" spans="1:65" x14ac:dyDescent="0.35">
      <c r="A173" s="51" t="s">
        <v>27</v>
      </c>
      <c r="B173" s="49" t="s">
        <v>128</v>
      </c>
      <c r="C173" s="27">
        <v>5</v>
      </c>
      <c r="D173" s="22">
        <v>1924</v>
      </c>
      <c r="E173" s="115">
        <v>1924</v>
      </c>
      <c r="F173" s="26" t="str">
        <f>IF(ISNUMBER('Panel Spreadsheet'!F111),'Average Interest by Type'!$C173,"")</f>
        <v/>
      </c>
      <c r="G173" s="26" t="str">
        <f>IF(ISNUMBER('Panel Spreadsheet'!G111),'Average Interest by Type'!$C173,"")</f>
        <v/>
      </c>
      <c r="H173" s="26" t="str">
        <f>IF(ISNUMBER('Panel Spreadsheet'!H111),'Average Interest by Type'!$C173,"")</f>
        <v/>
      </c>
      <c r="I173" s="26" t="str">
        <f>IF(ISNUMBER('Panel Spreadsheet'!I111),'Average Interest by Type'!$C173,"")</f>
        <v/>
      </c>
      <c r="J173" s="26">
        <f>IF(ISNUMBER('Panel Spreadsheet'!J111),'Average Interest by Type'!$C173,"")</f>
        <v>5</v>
      </c>
      <c r="K173" s="26">
        <f>IF(ISNUMBER('Panel Spreadsheet'!K111),'Average Interest by Type'!$C173,"")</f>
        <v>5</v>
      </c>
      <c r="L173" s="26">
        <f>IF(ISNUMBER('Panel Spreadsheet'!L111),'Average Interest by Type'!$C173,"")</f>
        <v>5</v>
      </c>
      <c r="M173" s="26" t="str">
        <f>IF(ISNUMBER('Panel Spreadsheet'!M111),'Average Interest by Type'!$C173,"")</f>
        <v/>
      </c>
      <c r="N173" s="26" t="str">
        <f>IF(ISNUMBER('Panel Spreadsheet'!N111),'Average Interest by Type'!$C173,"")</f>
        <v/>
      </c>
      <c r="O173" s="26" t="str">
        <f>IF(ISNUMBER('Panel Spreadsheet'!O111),'Average Interest by Type'!$C173,"")</f>
        <v/>
      </c>
      <c r="P173" s="26" t="str">
        <f>IF(ISNUMBER('Panel Spreadsheet'!P111),'Average Interest by Type'!$C173,"")</f>
        <v/>
      </c>
      <c r="Q173" s="26" t="str">
        <f>IF(ISNUMBER('Panel Spreadsheet'!Q111),'Average Interest by Type'!$C173,"")</f>
        <v/>
      </c>
      <c r="R173" s="26" t="str">
        <f>IF(ISNUMBER('Panel Spreadsheet'!R111),'Average Interest by Type'!$C173,"")</f>
        <v/>
      </c>
      <c r="S173" s="26" t="str">
        <f>IF(ISNUMBER('Panel Spreadsheet'!S111),'Average Interest by Type'!$C173,"")</f>
        <v/>
      </c>
      <c r="T173" s="26" t="str">
        <f>IF(ISNUMBER('Panel Spreadsheet'!T111),'Average Interest by Type'!$C173,"")</f>
        <v/>
      </c>
      <c r="U173" s="26" t="str">
        <f>IF(ISNUMBER('Panel Spreadsheet'!U111),'Average Interest by Type'!$C173,"")</f>
        <v/>
      </c>
      <c r="V173" s="26" t="str">
        <f>IF(ISNUMBER('Panel Spreadsheet'!V111),'Average Interest by Type'!$C173,"")</f>
        <v/>
      </c>
      <c r="W173" s="26" t="str">
        <f>IF(ISNUMBER('Panel Spreadsheet'!W111),'Average Interest by Type'!$C173,"")</f>
        <v/>
      </c>
      <c r="X173" s="26" t="str">
        <f>IF(ISNUMBER('Panel Spreadsheet'!X111),'Average Interest by Type'!$C173,"")</f>
        <v/>
      </c>
      <c r="Y173" s="26" t="str">
        <f>IF(ISNUMBER('Panel Spreadsheet'!Y111),'Average Interest by Type'!$C173,"")</f>
        <v/>
      </c>
      <c r="Z173" s="26" t="str">
        <f>IF(ISNUMBER('Panel Spreadsheet'!Z111),'Average Interest by Type'!$C173,"")</f>
        <v/>
      </c>
      <c r="AA173" s="26" t="str">
        <f>IF(ISNUMBER('Panel Spreadsheet'!AA111),'Average Interest by Type'!$C173,"")</f>
        <v/>
      </c>
      <c r="AB173" s="26" t="str">
        <f>IF(ISNUMBER('Panel Spreadsheet'!AB111),'Average Interest by Type'!$C173,"")</f>
        <v/>
      </c>
      <c r="AC173" s="26" t="str">
        <f>IF(ISNUMBER('Panel Spreadsheet'!AC111),'Average Interest by Type'!$C173,"")</f>
        <v/>
      </c>
      <c r="AD173" s="26" t="str">
        <f>IF(ISNUMBER('Panel Spreadsheet'!AD111),'Average Interest by Type'!$C173,"")</f>
        <v/>
      </c>
      <c r="AE173" s="26" t="str">
        <f>IF(ISNUMBER('Panel Spreadsheet'!AE111),'Average Interest by Type'!$C173,"")</f>
        <v/>
      </c>
      <c r="AF173" s="26" t="str">
        <f>IF(ISNUMBER('Panel Spreadsheet'!AF111),'Average Interest by Type'!$C173,"")</f>
        <v/>
      </c>
      <c r="AG173" s="26" t="str">
        <f>IF(ISNUMBER('Panel Spreadsheet'!AG111),'Average Interest by Type'!$C173,"")</f>
        <v/>
      </c>
      <c r="AH173" s="26" t="str">
        <f>IF(ISNUMBER('Panel Spreadsheet'!AH111),'Average Interest by Type'!$C173,"")</f>
        <v/>
      </c>
      <c r="AI173" s="26" t="str">
        <f>IF(ISNUMBER('Panel Spreadsheet'!AI111),'Average Interest by Type'!$C173,"")</f>
        <v/>
      </c>
      <c r="AJ173" s="26" t="str">
        <f>IF(ISNUMBER('Panel Spreadsheet'!AJ111),'Average Interest by Type'!$C173,"")</f>
        <v/>
      </c>
      <c r="AK173" s="26" t="str">
        <f>IF(ISNUMBER('Panel Spreadsheet'!AK111),'Average Interest by Type'!$C173,"")</f>
        <v/>
      </c>
      <c r="AL173" s="26" t="str">
        <f>IF(ISNUMBER('Panel Spreadsheet'!AL111),'Average Interest by Type'!$C173,"")</f>
        <v/>
      </c>
      <c r="AM173" s="26" t="str">
        <f>IF(ISNUMBER('Panel Spreadsheet'!AM111),'Average Interest by Type'!$C173,"")</f>
        <v/>
      </c>
      <c r="AN173" s="26" t="str">
        <f>IF(ISNUMBER('Panel Spreadsheet'!AN111),'Average Interest by Type'!$C173,"")</f>
        <v/>
      </c>
      <c r="AO173" s="26" t="str">
        <f>IF(ISNUMBER('Panel Spreadsheet'!AO111),'Average Interest by Type'!$C173,"")</f>
        <v/>
      </c>
      <c r="AP173" s="26" t="str">
        <f>IF(ISNUMBER('Panel Spreadsheet'!AP111),'Average Interest by Type'!$C173,"")</f>
        <v/>
      </c>
      <c r="AQ173" s="26" t="str">
        <f>IF(ISNUMBER('Panel Spreadsheet'!AQ111),'Average Interest by Type'!$C173,"")</f>
        <v/>
      </c>
      <c r="AR173" s="26" t="str">
        <f>IF(ISNUMBER('Panel Spreadsheet'!AR111),'Average Interest by Type'!$C173,"")</f>
        <v/>
      </c>
      <c r="AS173" s="26" t="str">
        <f>IF(ISNUMBER('Panel Spreadsheet'!AS111),'Average Interest by Type'!$C173,"")</f>
        <v/>
      </c>
      <c r="AT173" s="26" t="str">
        <f>IF(ISNUMBER('Panel Spreadsheet'!AT111),'Average Interest by Type'!$C173,"")</f>
        <v/>
      </c>
      <c r="AU173" s="26" t="str">
        <f>IF(ISNUMBER('Panel Spreadsheet'!AU111),'Average Interest by Type'!$C173,"")</f>
        <v/>
      </c>
      <c r="AV173" s="26" t="str">
        <f>IF(ISNUMBER('Panel Spreadsheet'!AV111),'Average Interest by Type'!$C173,"")</f>
        <v/>
      </c>
      <c r="AW173" s="26" t="str">
        <f>IF(ISNUMBER('Panel Spreadsheet'!AW111),'Average Interest by Type'!$C173,"")</f>
        <v/>
      </c>
      <c r="AX173" s="26" t="str">
        <f>IF(ISNUMBER('Panel Spreadsheet'!AX111),'Average Interest by Type'!$C173,"")</f>
        <v/>
      </c>
      <c r="AY173" s="26" t="str">
        <f>IF(ISNUMBER('Panel Spreadsheet'!AY111),'Average Interest by Type'!$C173,"")</f>
        <v/>
      </c>
      <c r="AZ173" s="26" t="str">
        <f>IF(ISNUMBER('Panel Spreadsheet'!AZ111),'Average Interest by Type'!$C173,"")</f>
        <v/>
      </c>
      <c r="BA173" s="26" t="str">
        <f>IF(ISNUMBER('Panel Spreadsheet'!BA111),'Average Interest by Type'!$C173,"")</f>
        <v/>
      </c>
      <c r="BB173" s="26" t="str">
        <f>IF(ISNUMBER('Panel Spreadsheet'!BB111),'Average Interest by Type'!$C173,"")</f>
        <v/>
      </c>
      <c r="BC173" s="26" t="str">
        <f>IF(ISNUMBER('Panel Spreadsheet'!BC111),'Average Interest by Type'!$C173,"")</f>
        <v/>
      </c>
      <c r="BD173" s="26" t="str">
        <f>IF(ISNUMBER('Panel Spreadsheet'!BD111),'Average Interest by Type'!$C173,"")</f>
        <v/>
      </c>
      <c r="BE173" s="26" t="str">
        <f>IF(ISNUMBER('Panel Spreadsheet'!BE111),'Average Interest by Type'!$C173,"")</f>
        <v/>
      </c>
      <c r="BF173" s="26" t="str">
        <f>IF(ISNUMBER('Panel Spreadsheet'!BF111),'Average Interest by Type'!$C173,"")</f>
        <v/>
      </c>
      <c r="BG173" s="26" t="str">
        <f>IF(ISNUMBER('Panel Spreadsheet'!BG111),'Average Interest by Type'!$C173,"")</f>
        <v/>
      </c>
      <c r="BH173" s="26" t="str">
        <f>IF(ISNUMBER('Panel Spreadsheet'!BH111),'Average Interest by Type'!$C173,"")</f>
        <v/>
      </c>
      <c r="BI173" s="26" t="str">
        <f>IF(ISNUMBER('Panel Spreadsheet'!BI111),'Average Interest by Type'!$C173,"")</f>
        <v/>
      </c>
      <c r="BJ173" s="26" t="str">
        <f>IF(ISNUMBER('Panel Spreadsheet'!BJ111),'Average Interest by Type'!$C173,"")</f>
        <v/>
      </c>
      <c r="BK173" s="26" t="str">
        <f>IF(ISNUMBER('Panel Spreadsheet'!BK111),'Average Interest by Type'!$C173,"")</f>
        <v/>
      </c>
      <c r="BL173" s="26" t="str">
        <f>IF(ISNUMBER('Panel Spreadsheet'!BL111),'Average Interest by Type'!$C173,"")</f>
        <v/>
      </c>
      <c r="BM173" s="26" t="str">
        <f>IF(ISNUMBER('Panel Spreadsheet'!BM111),'Average Interest by Type'!$C173,"")</f>
        <v/>
      </c>
    </row>
    <row r="174" spans="1:65" x14ac:dyDescent="0.35">
      <c r="A174" s="131" t="s">
        <v>27</v>
      </c>
      <c r="B174" s="49" t="s">
        <v>128</v>
      </c>
      <c r="C174" s="27">
        <v>5</v>
      </c>
      <c r="D174" s="22">
        <v>1925</v>
      </c>
      <c r="E174" s="115">
        <v>1925</v>
      </c>
      <c r="F174" s="26" t="str">
        <f>IF(ISNUMBER('Panel Spreadsheet'!F112),'Average Interest by Type'!$C174,"")</f>
        <v/>
      </c>
      <c r="G174" s="26" t="str">
        <f>IF(ISNUMBER('Panel Spreadsheet'!G112),'Average Interest by Type'!$C174,"")</f>
        <v/>
      </c>
      <c r="H174" s="26" t="str">
        <f>IF(ISNUMBER('Panel Spreadsheet'!H112),'Average Interest by Type'!$C174,"")</f>
        <v/>
      </c>
      <c r="I174" s="26" t="str">
        <f>IF(ISNUMBER('Panel Spreadsheet'!I112),'Average Interest by Type'!$C174,"")</f>
        <v/>
      </c>
      <c r="J174" s="26" t="str">
        <f>IF(ISNUMBER('Panel Spreadsheet'!J112),'Average Interest by Type'!$C174,"")</f>
        <v/>
      </c>
      <c r="K174" s="26">
        <f>IF(ISNUMBER('Panel Spreadsheet'!K112),'Average Interest by Type'!$C174,"")</f>
        <v>5</v>
      </c>
      <c r="L174" s="26">
        <f>IF(ISNUMBER('Panel Spreadsheet'!L112),'Average Interest by Type'!$C174,"")</f>
        <v>5</v>
      </c>
      <c r="M174" s="26" t="str">
        <f>IF(ISNUMBER('Panel Spreadsheet'!M112),'Average Interest by Type'!$C174,"")</f>
        <v/>
      </c>
      <c r="N174" s="26" t="str">
        <f>IF(ISNUMBER('Panel Spreadsheet'!N112),'Average Interest by Type'!$C174,"")</f>
        <v/>
      </c>
      <c r="O174" s="26" t="str">
        <f>IF(ISNUMBER('Panel Spreadsheet'!O112),'Average Interest by Type'!$C174,"")</f>
        <v/>
      </c>
      <c r="P174" s="26" t="str">
        <f>IF(ISNUMBER('Panel Spreadsheet'!P112),'Average Interest by Type'!$C174,"")</f>
        <v/>
      </c>
      <c r="Q174" s="26" t="str">
        <f>IF(ISNUMBER('Panel Spreadsheet'!Q112),'Average Interest by Type'!$C174,"")</f>
        <v/>
      </c>
      <c r="R174" s="26" t="str">
        <f>IF(ISNUMBER('Panel Spreadsheet'!R112),'Average Interest by Type'!$C174,"")</f>
        <v/>
      </c>
      <c r="S174" s="26" t="str">
        <f>IF(ISNUMBER('Panel Spreadsheet'!S112),'Average Interest by Type'!$C174,"")</f>
        <v/>
      </c>
      <c r="T174" s="26" t="str">
        <f>IF(ISNUMBER('Panel Spreadsheet'!T112),'Average Interest by Type'!$C174,"")</f>
        <v/>
      </c>
      <c r="U174" s="26" t="str">
        <f>IF(ISNUMBER('Panel Spreadsheet'!U112),'Average Interest by Type'!$C174,"")</f>
        <v/>
      </c>
      <c r="V174" s="26" t="str">
        <f>IF(ISNUMBER('Panel Spreadsheet'!V112),'Average Interest by Type'!$C174,"")</f>
        <v/>
      </c>
      <c r="W174" s="26" t="str">
        <f>IF(ISNUMBER('Panel Spreadsheet'!W112),'Average Interest by Type'!$C174,"")</f>
        <v/>
      </c>
      <c r="X174" s="26" t="str">
        <f>IF(ISNUMBER('Panel Spreadsheet'!X112),'Average Interest by Type'!$C174,"")</f>
        <v/>
      </c>
      <c r="Y174" s="26" t="str">
        <f>IF(ISNUMBER('Panel Spreadsheet'!Y112),'Average Interest by Type'!$C174,"")</f>
        <v/>
      </c>
      <c r="Z174" s="26" t="str">
        <f>IF(ISNUMBER('Panel Spreadsheet'!Z112),'Average Interest by Type'!$C174,"")</f>
        <v/>
      </c>
      <c r="AA174" s="26" t="str">
        <f>IF(ISNUMBER('Panel Spreadsheet'!AA112),'Average Interest by Type'!$C174,"")</f>
        <v/>
      </c>
      <c r="AB174" s="26" t="str">
        <f>IF(ISNUMBER('Panel Spreadsheet'!AB112),'Average Interest by Type'!$C174,"")</f>
        <v/>
      </c>
      <c r="AC174" s="26" t="str">
        <f>IF(ISNUMBER('Panel Spreadsheet'!AC112),'Average Interest by Type'!$C174,"")</f>
        <v/>
      </c>
      <c r="AD174" s="26" t="str">
        <f>IF(ISNUMBER('Panel Spreadsheet'!AD112),'Average Interest by Type'!$C174,"")</f>
        <v/>
      </c>
      <c r="AE174" s="26" t="str">
        <f>IF(ISNUMBER('Panel Spreadsheet'!AE112),'Average Interest by Type'!$C174,"")</f>
        <v/>
      </c>
      <c r="AF174" s="26" t="str">
        <f>IF(ISNUMBER('Panel Spreadsheet'!AF112),'Average Interest by Type'!$C174,"")</f>
        <v/>
      </c>
      <c r="AG174" s="26" t="str">
        <f>IF(ISNUMBER('Panel Spreadsheet'!AG112),'Average Interest by Type'!$C174,"")</f>
        <v/>
      </c>
      <c r="AH174" s="26" t="str">
        <f>IF(ISNUMBER('Panel Spreadsheet'!AH112),'Average Interest by Type'!$C174,"")</f>
        <v/>
      </c>
      <c r="AI174" s="26" t="str">
        <f>IF(ISNUMBER('Panel Spreadsheet'!AI112),'Average Interest by Type'!$C174,"")</f>
        <v/>
      </c>
      <c r="AJ174" s="26" t="str">
        <f>IF(ISNUMBER('Panel Spreadsheet'!AJ112),'Average Interest by Type'!$C174,"")</f>
        <v/>
      </c>
      <c r="AK174" s="26" t="str">
        <f>IF(ISNUMBER('Panel Spreadsheet'!AK112),'Average Interest by Type'!$C174,"")</f>
        <v/>
      </c>
      <c r="AL174" s="26" t="str">
        <f>IF(ISNUMBER('Panel Spreadsheet'!AL112),'Average Interest by Type'!$C174,"")</f>
        <v/>
      </c>
      <c r="AM174" s="26" t="str">
        <f>IF(ISNUMBER('Panel Spreadsheet'!AM112),'Average Interest by Type'!$C174,"")</f>
        <v/>
      </c>
      <c r="AN174" s="26" t="str">
        <f>IF(ISNUMBER('Panel Spreadsheet'!AN112),'Average Interest by Type'!$C174,"")</f>
        <v/>
      </c>
      <c r="AO174" s="26" t="str">
        <f>IF(ISNUMBER('Panel Spreadsheet'!AO112),'Average Interest by Type'!$C174,"")</f>
        <v/>
      </c>
      <c r="AP174" s="26" t="str">
        <f>IF(ISNUMBER('Panel Spreadsheet'!AP112),'Average Interest by Type'!$C174,"")</f>
        <v/>
      </c>
      <c r="AQ174" s="26" t="str">
        <f>IF(ISNUMBER('Panel Spreadsheet'!AQ112),'Average Interest by Type'!$C174,"")</f>
        <v/>
      </c>
      <c r="AR174" s="26" t="str">
        <f>IF(ISNUMBER('Panel Spreadsheet'!AR112),'Average Interest by Type'!$C174,"")</f>
        <v/>
      </c>
      <c r="AS174" s="26" t="str">
        <f>IF(ISNUMBER('Panel Spreadsheet'!AS112),'Average Interest by Type'!$C174,"")</f>
        <v/>
      </c>
      <c r="AT174" s="26" t="str">
        <f>IF(ISNUMBER('Panel Spreadsheet'!AT112),'Average Interest by Type'!$C174,"")</f>
        <v/>
      </c>
      <c r="AU174" s="26" t="str">
        <f>IF(ISNUMBER('Panel Spreadsheet'!AU112),'Average Interest by Type'!$C174,"")</f>
        <v/>
      </c>
      <c r="AV174" s="26" t="str">
        <f>IF(ISNUMBER('Panel Spreadsheet'!AV112),'Average Interest by Type'!$C174,"")</f>
        <v/>
      </c>
      <c r="AW174" s="26" t="str">
        <f>IF(ISNUMBER('Panel Spreadsheet'!AW112),'Average Interest by Type'!$C174,"")</f>
        <v/>
      </c>
      <c r="AX174" s="26" t="str">
        <f>IF(ISNUMBER('Panel Spreadsheet'!AX112),'Average Interest by Type'!$C174,"")</f>
        <v/>
      </c>
      <c r="AY174" s="26" t="str">
        <f>IF(ISNUMBER('Panel Spreadsheet'!AY112),'Average Interest by Type'!$C174,"")</f>
        <v/>
      </c>
      <c r="AZ174" s="26" t="str">
        <f>IF(ISNUMBER('Panel Spreadsheet'!AZ112),'Average Interest by Type'!$C174,"")</f>
        <v/>
      </c>
      <c r="BA174" s="26" t="str">
        <f>IF(ISNUMBER('Panel Spreadsheet'!BA112),'Average Interest by Type'!$C174,"")</f>
        <v/>
      </c>
      <c r="BB174" s="26" t="str">
        <f>IF(ISNUMBER('Panel Spreadsheet'!BB112),'Average Interest by Type'!$C174,"")</f>
        <v/>
      </c>
      <c r="BC174" s="26" t="str">
        <f>IF(ISNUMBER('Panel Spreadsheet'!BC112),'Average Interest by Type'!$C174,"")</f>
        <v/>
      </c>
      <c r="BD174" s="26" t="str">
        <f>IF(ISNUMBER('Panel Spreadsheet'!BD112),'Average Interest by Type'!$C174,"")</f>
        <v/>
      </c>
      <c r="BE174" s="26" t="str">
        <f>IF(ISNUMBER('Panel Spreadsheet'!BE112),'Average Interest by Type'!$C174,"")</f>
        <v/>
      </c>
      <c r="BF174" s="26" t="str">
        <f>IF(ISNUMBER('Panel Spreadsheet'!BF112),'Average Interest by Type'!$C174,"")</f>
        <v/>
      </c>
      <c r="BG174" s="26" t="str">
        <f>IF(ISNUMBER('Panel Spreadsheet'!BG112),'Average Interest by Type'!$C174,"")</f>
        <v/>
      </c>
      <c r="BH174" s="26" t="str">
        <f>IF(ISNUMBER('Panel Spreadsheet'!BH112),'Average Interest by Type'!$C174,"")</f>
        <v/>
      </c>
      <c r="BI174" s="26" t="str">
        <f>IF(ISNUMBER('Panel Spreadsheet'!BI112),'Average Interest by Type'!$C174,"")</f>
        <v/>
      </c>
      <c r="BJ174" s="26" t="str">
        <f>IF(ISNUMBER('Panel Spreadsheet'!BJ112),'Average Interest by Type'!$C174,"")</f>
        <v/>
      </c>
      <c r="BK174" s="26" t="str">
        <f>IF(ISNUMBER('Panel Spreadsheet'!BK112),'Average Interest by Type'!$C174,"")</f>
        <v/>
      </c>
      <c r="BL174" s="26" t="str">
        <f>IF(ISNUMBER('Panel Spreadsheet'!BL112),'Average Interest by Type'!$C174,"")</f>
        <v/>
      </c>
      <c r="BM174" s="26" t="str">
        <f>IF(ISNUMBER('Panel Spreadsheet'!BM112),'Average Interest by Type'!$C174,"")</f>
        <v/>
      </c>
    </row>
    <row r="175" spans="1:65" x14ac:dyDescent="0.35">
      <c r="A175" s="51" t="s">
        <v>27</v>
      </c>
      <c r="B175" s="49" t="s">
        <v>128</v>
      </c>
      <c r="C175" s="27">
        <v>5</v>
      </c>
      <c r="D175" s="22">
        <v>1925</v>
      </c>
      <c r="E175" s="115">
        <v>1925</v>
      </c>
      <c r="F175" s="26" t="str">
        <f>IF(ISNUMBER('Panel Spreadsheet'!F113),'Average Interest by Type'!$C175,"")</f>
        <v/>
      </c>
      <c r="G175" s="26" t="str">
        <f>IF(ISNUMBER('Panel Spreadsheet'!G113),'Average Interest by Type'!$C175,"")</f>
        <v/>
      </c>
      <c r="H175" s="26" t="str">
        <f>IF(ISNUMBER('Panel Spreadsheet'!H113),'Average Interest by Type'!$C175,"")</f>
        <v/>
      </c>
      <c r="I175" s="26" t="str">
        <f>IF(ISNUMBER('Panel Spreadsheet'!I113),'Average Interest by Type'!$C175,"")</f>
        <v/>
      </c>
      <c r="J175" s="26" t="str">
        <f>IF(ISNUMBER('Panel Spreadsheet'!J113),'Average Interest by Type'!$C175,"")</f>
        <v/>
      </c>
      <c r="K175" s="26">
        <f>IF(ISNUMBER('Panel Spreadsheet'!K113),'Average Interest by Type'!$C175,"")</f>
        <v>5</v>
      </c>
      <c r="L175" s="26">
        <f>IF(ISNUMBER('Panel Spreadsheet'!L113),'Average Interest by Type'!$C175,"")</f>
        <v>5</v>
      </c>
      <c r="M175" s="26">
        <f>IF(ISNUMBER('Panel Spreadsheet'!M113),'Average Interest by Type'!$C175,"")</f>
        <v>5</v>
      </c>
      <c r="N175" s="26">
        <f>IF(ISNUMBER('Panel Spreadsheet'!N113),'Average Interest by Type'!$C175,"")</f>
        <v>5</v>
      </c>
      <c r="O175" s="26">
        <f>IF(ISNUMBER('Panel Spreadsheet'!O113),'Average Interest by Type'!$C175,"")</f>
        <v>5</v>
      </c>
      <c r="P175" s="26">
        <f>IF(ISNUMBER('Panel Spreadsheet'!P113),'Average Interest by Type'!$C175,"")</f>
        <v>5</v>
      </c>
      <c r="Q175" s="26" t="str">
        <f>IF(ISNUMBER('Panel Spreadsheet'!Q113),'Average Interest by Type'!$C175,"")</f>
        <v/>
      </c>
      <c r="R175" s="26" t="str">
        <f>IF(ISNUMBER('Panel Spreadsheet'!R113),'Average Interest by Type'!$C175,"")</f>
        <v/>
      </c>
      <c r="S175" s="26" t="str">
        <f>IF(ISNUMBER('Panel Spreadsheet'!S113),'Average Interest by Type'!$C175,"")</f>
        <v/>
      </c>
      <c r="T175" s="26" t="str">
        <f>IF(ISNUMBER('Panel Spreadsheet'!T113),'Average Interest by Type'!$C175,"")</f>
        <v/>
      </c>
      <c r="U175" s="26" t="str">
        <f>IF(ISNUMBER('Panel Spreadsheet'!U113),'Average Interest by Type'!$C175,"")</f>
        <v/>
      </c>
      <c r="V175" s="26" t="str">
        <f>IF(ISNUMBER('Panel Spreadsheet'!V113),'Average Interest by Type'!$C175,"")</f>
        <v/>
      </c>
      <c r="W175" s="26" t="str">
        <f>IF(ISNUMBER('Panel Spreadsheet'!W113),'Average Interest by Type'!$C175,"")</f>
        <v/>
      </c>
      <c r="X175" s="26" t="str">
        <f>IF(ISNUMBER('Panel Spreadsheet'!X113),'Average Interest by Type'!$C175,"")</f>
        <v/>
      </c>
      <c r="Y175" s="26" t="str">
        <f>IF(ISNUMBER('Panel Spreadsheet'!Y113),'Average Interest by Type'!$C175,"")</f>
        <v/>
      </c>
      <c r="Z175" s="26" t="str">
        <f>IF(ISNUMBER('Panel Spreadsheet'!Z113),'Average Interest by Type'!$C175,"")</f>
        <v/>
      </c>
      <c r="AA175" s="26" t="str">
        <f>IF(ISNUMBER('Panel Spreadsheet'!AA113),'Average Interest by Type'!$C175,"")</f>
        <v/>
      </c>
      <c r="AB175" s="26" t="str">
        <f>IF(ISNUMBER('Panel Spreadsheet'!AB113),'Average Interest by Type'!$C175,"")</f>
        <v/>
      </c>
      <c r="AC175" s="26" t="str">
        <f>IF(ISNUMBER('Panel Spreadsheet'!AC113),'Average Interest by Type'!$C175,"")</f>
        <v/>
      </c>
      <c r="AD175" s="26" t="str">
        <f>IF(ISNUMBER('Panel Spreadsheet'!AD113),'Average Interest by Type'!$C175,"")</f>
        <v/>
      </c>
      <c r="AE175" s="26" t="str">
        <f>IF(ISNUMBER('Panel Spreadsheet'!AE113),'Average Interest by Type'!$C175,"")</f>
        <v/>
      </c>
      <c r="AF175" s="26" t="str">
        <f>IF(ISNUMBER('Panel Spreadsheet'!AF113),'Average Interest by Type'!$C175,"")</f>
        <v/>
      </c>
      <c r="AG175" s="26" t="str">
        <f>IF(ISNUMBER('Panel Spreadsheet'!AG113),'Average Interest by Type'!$C175,"")</f>
        <v/>
      </c>
      <c r="AH175" s="26" t="str">
        <f>IF(ISNUMBER('Panel Spreadsheet'!AH113),'Average Interest by Type'!$C175,"")</f>
        <v/>
      </c>
      <c r="AI175" s="26" t="str">
        <f>IF(ISNUMBER('Panel Spreadsheet'!AI113),'Average Interest by Type'!$C175,"")</f>
        <v/>
      </c>
      <c r="AJ175" s="26" t="str">
        <f>IF(ISNUMBER('Panel Spreadsheet'!AJ113),'Average Interest by Type'!$C175,"")</f>
        <v/>
      </c>
      <c r="AK175" s="26" t="str">
        <f>IF(ISNUMBER('Panel Spreadsheet'!AK113),'Average Interest by Type'!$C175,"")</f>
        <v/>
      </c>
      <c r="AL175" s="26" t="str">
        <f>IF(ISNUMBER('Panel Spreadsheet'!AL113),'Average Interest by Type'!$C175,"")</f>
        <v/>
      </c>
      <c r="AM175" s="26" t="str">
        <f>IF(ISNUMBER('Panel Spreadsheet'!AM113),'Average Interest by Type'!$C175,"")</f>
        <v/>
      </c>
      <c r="AN175" s="26" t="str">
        <f>IF(ISNUMBER('Panel Spreadsheet'!AN113),'Average Interest by Type'!$C175,"")</f>
        <v/>
      </c>
      <c r="AO175" s="26" t="str">
        <f>IF(ISNUMBER('Panel Spreadsheet'!AO113),'Average Interest by Type'!$C175,"")</f>
        <v/>
      </c>
      <c r="AP175" s="26" t="str">
        <f>IF(ISNUMBER('Panel Spreadsheet'!AP113),'Average Interest by Type'!$C175,"")</f>
        <v/>
      </c>
      <c r="AQ175" s="26" t="str">
        <f>IF(ISNUMBER('Panel Spreadsheet'!AQ113),'Average Interest by Type'!$C175,"")</f>
        <v/>
      </c>
      <c r="AR175" s="26" t="str">
        <f>IF(ISNUMBER('Panel Spreadsheet'!AR113),'Average Interest by Type'!$C175,"")</f>
        <v/>
      </c>
      <c r="AS175" s="26" t="str">
        <f>IF(ISNUMBER('Panel Spreadsheet'!AS113),'Average Interest by Type'!$C175,"")</f>
        <v/>
      </c>
      <c r="AT175" s="26" t="str">
        <f>IF(ISNUMBER('Panel Spreadsheet'!AT113),'Average Interest by Type'!$C175,"")</f>
        <v/>
      </c>
      <c r="AU175" s="26" t="str">
        <f>IF(ISNUMBER('Panel Spreadsheet'!AU113),'Average Interest by Type'!$C175,"")</f>
        <v/>
      </c>
      <c r="AV175" s="26" t="str">
        <f>IF(ISNUMBER('Panel Spreadsheet'!AV113),'Average Interest by Type'!$C175,"")</f>
        <v/>
      </c>
      <c r="AW175" s="26" t="str">
        <f>IF(ISNUMBER('Panel Spreadsheet'!AW113),'Average Interest by Type'!$C175,"")</f>
        <v/>
      </c>
      <c r="AX175" s="26" t="str">
        <f>IF(ISNUMBER('Panel Spreadsheet'!AX113),'Average Interest by Type'!$C175,"")</f>
        <v/>
      </c>
      <c r="AY175" s="26" t="str">
        <f>IF(ISNUMBER('Panel Spreadsheet'!AY113),'Average Interest by Type'!$C175,"")</f>
        <v/>
      </c>
      <c r="AZ175" s="26" t="str">
        <f>IF(ISNUMBER('Panel Spreadsheet'!AZ113),'Average Interest by Type'!$C175,"")</f>
        <v/>
      </c>
      <c r="BA175" s="26" t="str">
        <f>IF(ISNUMBER('Panel Spreadsheet'!BA113),'Average Interest by Type'!$C175,"")</f>
        <v/>
      </c>
      <c r="BB175" s="26" t="str">
        <f>IF(ISNUMBER('Panel Spreadsheet'!BB113),'Average Interest by Type'!$C175,"")</f>
        <v/>
      </c>
      <c r="BC175" s="26" t="str">
        <f>IF(ISNUMBER('Panel Spreadsheet'!BC113),'Average Interest by Type'!$C175,"")</f>
        <v/>
      </c>
      <c r="BD175" s="26" t="str">
        <f>IF(ISNUMBER('Panel Spreadsheet'!BD113),'Average Interest by Type'!$C175,"")</f>
        <v/>
      </c>
      <c r="BE175" s="26" t="str">
        <f>IF(ISNUMBER('Panel Spreadsheet'!BE113),'Average Interest by Type'!$C175,"")</f>
        <v/>
      </c>
      <c r="BF175" s="26" t="str">
        <f>IF(ISNUMBER('Panel Spreadsheet'!BF113),'Average Interest by Type'!$C175,"")</f>
        <v/>
      </c>
      <c r="BG175" s="26" t="str">
        <f>IF(ISNUMBER('Panel Spreadsheet'!BG113),'Average Interest by Type'!$C175,"")</f>
        <v/>
      </c>
      <c r="BH175" s="26" t="str">
        <f>IF(ISNUMBER('Panel Spreadsheet'!BH113),'Average Interest by Type'!$C175,"")</f>
        <v/>
      </c>
      <c r="BI175" s="26" t="str">
        <f>IF(ISNUMBER('Panel Spreadsheet'!BI113),'Average Interest by Type'!$C175,"")</f>
        <v/>
      </c>
      <c r="BJ175" s="26" t="str">
        <f>IF(ISNUMBER('Panel Spreadsheet'!BJ113),'Average Interest by Type'!$C175,"")</f>
        <v/>
      </c>
      <c r="BK175" s="26" t="str">
        <f>IF(ISNUMBER('Panel Spreadsheet'!BK113),'Average Interest by Type'!$C175,"")</f>
        <v/>
      </c>
      <c r="BL175" s="26" t="str">
        <f>IF(ISNUMBER('Panel Spreadsheet'!BL113),'Average Interest by Type'!$C175,"")</f>
        <v/>
      </c>
      <c r="BM175" s="26" t="str">
        <f>IF(ISNUMBER('Panel Spreadsheet'!BM113),'Average Interest by Type'!$C175,"")</f>
        <v/>
      </c>
    </row>
    <row r="176" spans="1:65" x14ac:dyDescent="0.35">
      <c r="A176" s="131" t="s">
        <v>27</v>
      </c>
      <c r="B176" s="49" t="s">
        <v>128</v>
      </c>
      <c r="C176" s="27">
        <v>5</v>
      </c>
      <c r="D176" s="22">
        <v>1927</v>
      </c>
      <c r="E176" s="135">
        <v>1927</v>
      </c>
      <c r="F176" s="26" t="str">
        <f>IF(ISNUMBER('Panel Spreadsheet'!F114),'Average Interest by Type'!$C176,"")</f>
        <v/>
      </c>
      <c r="G176" s="26" t="str">
        <f>IF(ISNUMBER('Panel Spreadsheet'!G114),'Average Interest by Type'!$C176,"")</f>
        <v/>
      </c>
      <c r="H176" s="26" t="str">
        <f>IF(ISNUMBER('Panel Spreadsheet'!H114),'Average Interest by Type'!$C176,"")</f>
        <v/>
      </c>
      <c r="I176" s="26" t="str">
        <f>IF(ISNUMBER('Panel Spreadsheet'!I114),'Average Interest by Type'!$C176,"")</f>
        <v/>
      </c>
      <c r="J176" s="26">
        <f>IF(ISNUMBER('Panel Spreadsheet'!J114),'Average Interest by Type'!$C176,"")</f>
        <v>5</v>
      </c>
      <c r="K176" s="26">
        <f>IF(ISNUMBER('Panel Spreadsheet'!K114),'Average Interest by Type'!$C176,"")</f>
        <v>5</v>
      </c>
      <c r="L176" s="26">
        <f>IF(ISNUMBER('Panel Spreadsheet'!L114),'Average Interest by Type'!$C176,"")</f>
        <v>5</v>
      </c>
      <c r="M176" s="26" t="str">
        <f>IF(ISNUMBER('Panel Spreadsheet'!M114),'Average Interest by Type'!$C176,"")</f>
        <v/>
      </c>
      <c r="N176" s="26" t="str">
        <f>IF(ISNUMBER('Panel Spreadsheet'!N114),'Average Interest by Type'!$C176,"")</f>
        <v/>
      </c>
      <c r="O176" s="26" t="str">
        <f>IF(ISNUMBER('Panel Spreadsheet'!O114),'Average Interest by Type'!$C176,"")</f>
        <v/>
      </c>
      <c r="P176" s="26" t="str">
        <f>IF(ISNUMBER('Panel Spreadsheet'!P114),'Average Interest by Type'!$C176,"")</f>
        <v/>
      </c>
      <c r="Q176" s="26" t="str">
        <f>IF(ISNUMBER('Panel Spreadsheet'!Q114),'Average Interest by Type'!$C176,"")</f>
        <v/>
      </c>
      <c r="R176" s="26" t="str">
        <f>IF(ISNUMBER('Panel Spreadsheet'!R114),'Average Interest by Type'!$C176,"")</f>
        <v/>
      </c>
      <c r="S176" s="26" t="str">
        <f>IF(ISNUMBER('Panel Spreadsheet'!S114),'Average Interest by Type'!$C176,"")</f>
        <v/>
      </c>
      <c r="T176" s="26" t="str">
        <f>IF(ISNUMBER('Panel Spreadsheet'!T114),'Average Interest by Type'!$C176,"")</f>
        <v/>
      </c>
      <c r="U176" s="26" t="str">
        <f>IF(ISNUMBER('Panel Spreadsheet'!U114),'Average Interest by Type'!$C176,"")</f>
        <v/>
      </c>
      <c r="V176" s="26" t="str">
        <f>IF(ISNUMBER('Panel Spreadsheet'!V114),'Average Interest by Type'!$C176,"")</f>
        <v/>
      </c>
      <c r="W176" s="26" t="str">
        <f>IF(ISNUMBER('Panel Spreadsheet'!W114),'Average Interest by Type'!$C176,"")</f>
        <v/>
      </c>
      <c r="X176" s="26" t="str">
        <f>IF(ISNUMBER('Panel Spreadsheet'!X114),'Average Interest by Type'!$C176,"")</f>
        <v/>
      </c>
      <c r="Y176" s="26" t="str">
        <f>IF(ISNUMBER('Panel Spreadsheet'!Y114),'Average Interest by Type'!$C176,"")</f>
        <v/>
      </c>
      <c r="Z176" s="26" t="str">
        <f>IF(ISNUMBER('Panel Spreadsheet'!Z114),'Average Interest by Type'!$C176,"")</f>
        <v/>
      </c>
      <c r="AA176" s="26" t="str">
        <f>IF(ISNUMBER('Panel Spreadsheet'!AA114),'Average Interest by Type'!$C176,"")</f>
        <v/>
      </c>
      <c r="AB176" s="26" t="str">
        <f>IF(ISNUMBER('Panel Spreadsheet'!AB114),'Average Interest by Type'!$C176,"")</f>
        <v/>
      </c>
      <c r="AC176" s="26" t="str">
        <f>IF(ISNUMBER('Panel Spreadsheet'!AC114),'Average Interest by Type'!$C176,"")</f>
        <v/>
      </c>
      <c r="AD176" s="26" t="str">
        <f>IF(ISNUMBER('Panel Spreadsheet'!AD114),'Average Interest by Type'!$C176,"")</f>
        <v/>
      </c>
      <c r="AE176" s="26" t="str">
        <f>IF(ISNUMBER('Panel Spreadsheet'!AE114),'Average Interest by Type'!$C176,"")</f>
        <v/>
      </c>
      <c r="AF176" s="26" t="str">
        <f>IF(ISNUMBER('Panel Spreadsheet'!AF114),'Average Interest by Type'!$C176,"")</f>
        <v/>
      </c>
      <c r="AG176" s="26" t="str">
        <f>IF(ISNUMBER('Panel Spreadsheet'!AG114),'Average Interest by Type'!$C176,"")</f>
        <v/>
      </c>
      <c r="AH176" s="26" t="str">
        <f>IF(ISNUMBER('Panel Spreadsheet'!AH114),'Average Interest by Type'!$C176,"")</f>
        <v/>
      </c>
      <c r="AI176" s="26" t="str">
        <f>IF(ISNUMBER('Panel Spreadsheet'!AI114),'Average Interest by Type'!$C176,"")</f>
        <v/>
      </c>
      <c r="AJ176" s="26" t="str">
        <f>IF(ISNUMBER('Panel Spreadsheet'!AJ114),'Average Interest by Type'!$C176,"")</f>
        <v/>
      </c>
      <c r="AK176" s="26" t="str">
        <f>IF(ISNUMBER('Panel Spreadsheet'!AK114),'Average Interest by Type'!$C176,"")</f>
        <v/>
      </c>
      <c r="AL176" s="26" t="str">
        <f>IF(ISNUMBER('Panel Spreadsheet'!AL114),'Average Interest by Type'!$C176,"")</f>
        <v/>
      </c>
      <c r="AM176" s="26" t="str">
        <f>IF(ISNUMBER('Panel Spreadsheet'!AM114),'Average Interest by Type'!$C176,"")</f>
        <v/>
      </c>
      <c r="AN176" s="26" t="str">
        <f>IF(ISNUMBER('Panel Spreadsheet'!AN114),'Average Interest by Type'!$C176,"")</f>
        <v/>
      </c>
      <c r="AO176" s="26" t="str">
        <f>IF(ISNUMBER('Panel Spreadsheet'!AO114),'Average Interest by Type'!$C176,"")</f>
        <v/>
      </c>
      <c r="AP176" s="26" t="str">
        <f>IF(ISNUMBER('Panel Spreadsheet'!AP114),'Average Interest by Type'!$C176,"")</f>
        <v/>
      </c>
      <c r="AQ176" s="26" t="str">
        <f>IF(ISNUMBER('Panel Spreadsheet'!AQ114),'Average Interest by Type'!$C176,"")</f>
        <v/>
      </c>
      <c r="AR176" s="26" t="str">
        <f>IF(ISNUMBER('Panel Spreadsheet'!AR114),'Average Interest by Type'!$C176,"")</f>
        <v/>
      </c>
      <c r="AS176" s="26" t="str">
        <f>IF(ISNUMBER('Panel Spreadsheet'!AS114),'Average Interest by Type'!$C176,"")</f>
        <v/>
      </c>
      <c r="AT176" s="26" t="str">
        <f>IF(ISNUMBER('Panel Spreadsheet'!AT114),'Average Interest by Type'!$C176,"")</f>
        <v/>
      </c>
      <c r="AU176" s="26" t="str">
        <f>IF(ISNUMBER('Panel Spreadsheet'!AU114),'Average Interest by Type'!$C176,"")</f>
        <v/>
      </c>
      <c r="AV176" s="26" t="str">
        <f>IF(ISNUMBER('Panel Spreadsheet'!AV114),'Average Interest by Type'!$C176,"")</f>
        <v/>
      </c>
      <c r="AW176" s="26" t="str">
        <f>IF(ISNUMBER('Panel Spreadsheet'!AW114),'Average Interest by Type'!$C176,"")</f>
        <v/>
      </c>
      <c r="AX176" s="26" t="str">
        <f>IF(ISNUMBER('Panel Spreadsheet'!AX114),'Average Interest by Type'!$C176,"")</f>
        <v/>
      </c>
      <c r="AY176" s="26" t="str">
        <f>IF(ISNUMBER('Panel Spreadsheet'!AY114),'Average Interest by Type'!$C176,"")</f>
        <v/>
      </c>
      <c r="AZ176" s="26" t="str">
        <f>IF(ISNUMBER('Panel Spreadsheet'!AZ114),'Average Interest by Type'!$C176,"")</f>
        <v/>
      </c>
      <c r="BA176" s="26" t="str">
        <f>IF(ISNUMBER('Panel Spreadsheet'!BA114),'Average Interest by Type'!$C176,"")</f>
        <v/>
      </c>
      <c r="BB176" s="26" t="str">
        <f>IF(ISNUMBER('Panel Spreadsheet'!BB114),'Average Interest by Type'!$C176,"")</f>
        <v/>
      </c>
      <c r="BC176" s="26" t="str">
        <f>IF(ISNUMBER('Panel Spreadsheet'!BC114),'Average Interest by Type'!$C176,"")</f>
        <v/>
      </c>
      <c r="BD176" s="26" t="str">
        <f>IF(ISNUMBER('Panel Spreadsheet'!BD114),'Average Interest by Type'!$C176,"")</f>
        <v/>
      </c>
      <c r="BE176" s="26" t="str">
        <f>IF(ISNUMBER('Panel Spreadsheet'!BE114),'Average Interest by Type'!$C176,"")</f>
        <v/>
      </c>
      <c r="BF176" s="26" t="str">
        <f>IF(ISNUMBER('Panel Spreadsheet'!BF114),'Average Interest by Type'!$C176,"")</f>
        <v/>
      </c>
      <c r="BG176" s="26" t="str">
        <f>IF(ISNUMBER('Panel Spreadsheet'!BG114),'Average Interest by Type'!$C176,"")</f>
        <v/>
      </c>
      <c r="BH176" s="26" t="str">
        <f>IF(ISNUMBER('Panel Spreadsheet'!BH114),'Average Interest by Type'!$C176,"")</f>
        <v/>
      </c>
      <c r="BI176" s="26" t="str">
        <f>IF(ISNUMBER('Panel Spreadsheet'!BI114),'Average Interest by Type'!$C176,"")</f>
        <v/>
      </c>
      <c r="BJ176" s="26" t="str">
        <f>IF(ISNUMBER('Panel Spreadsheet'!BJ114),'Average Interest by Type'!$C176,"")</f>
        <v/>
      </c>
      <c r="BK176" s="26" t="str">
        <f>IF(ISNUMBER('Panel Spreadsheet'!BK114),'Average Interest by Type'!$C176,"")</f>
        <v/>
      </c>
      <c r="BL176" s="26" t="str">
        <f>IF(ISNUMBER('Panel Spreadsheet'!BL114),'Average Interest by Type'!$C176,"")</f>
        <v/>
      </c>
      <c r="BM176" s="26" t="str">
        <f>IF(ISNUMBER('Panel Spreadsheet'!BM114),'Average Interest by Type'!$C176,"")</f>
        <v/>
      </c>
    </row>
    <row r="177" spans="1:65" x14ac:dyDescent="0.35">
      <c r="A177" s="51" t="s">
        <v>27</v>
      </c>
      <c r="B177" s="49" t="s">
        <v>128</v>
      </c>
      <c r="C177" s="27">
        <v>5</v>
      </c>
      <c r="D177" s="26">
        <v>1927</v>
      </c>
      <c r="E177" s="135">
        <v>1927</v>
      </c>
      <c r="F177" s="26" t="str">
        <f>IF(ISNUMBER('Panel Spreadsheet'!F115),'Average Interest by Type'!$C177,"")</f>
        <v/>
      </c>
      <c r="G177" s="26" t="str">
        <f>IF(ISNUMBER('Panel Spreadsheet'!G115),'Average Interest by Type'!$C177,"")</f>
        <v/>
      </c>
      <c r="H177" s="26" t="str">
        <f>IF(ISNUMBER('Panel Spreadsheet'!H115),'Average Interest by Type'!$C177,"")</f>
        <v/>
      </c>
      <c r="I177" s="26" t="str">
        <f>IF(ISNUMBER('Panel Spreadsheet'!I115),'Average Interest by Type'!$C177,"")</f>
        <v/>
      </c>
      <c r="J177" s="26">
        <f>IF(ISNUMBER('Panel Spreadsheet'!J115),'Average Interest by Type'!$C177,"")</f>
        <v>5</v>
      </c>
      <c r="K177" s="26">
        <f>IF(ISNUMBER('Panel Spreadsheet'!K115),'Average Interest by Type'!$C177,"")</f>
        <v>5</v>
      </c>
      <c r="L177" s="26">
        <f>IF(ISNUMBER('Panel Spreadsheet'!L115),'Average Interest by Type'!$C177,"")</f>
        <v>5</v>
      </c>
      <c r="M177" s="26">
        <f>IF(ISNUMBER('Panel Spreadsheet'!M115),'Average Interest by Type'!$C177,"")</f>
        <v>5</v>
      </c>
      <c r="N177" s="26">
        <f>IF(ISNUMBER('Panel Spreadsheet'!N115),'Average Interest by Type'!$C177,"")</f>
        <v>5</v>
      </c>
      <c r="O177" s="26" t="str">
        <f>IF(ISNUMBER('Panel Spreadsheet'!O115),'Average Interest by Type'!$C177,"")</f>
        <v/>
      </c>
      <c r="P177" s="26" t="str">
        <f>IF(ISNUMBER('Panel Spreadsheet'!P115),'Average Interest by Type'!$C177,"")</f>
        <v/>
      </c>
      <c r="Q177" s="26" t="str">
        <f>IF(ISNUMBER('Panel Spreadsheet'!Q115),'Average Interest by Type'!$C177,"")</f>
        <v/>
      </c>
      <c r="R177" s="26" t="str">
        <f>IF(ISNUMBER('Panel Spreadsheet'!R115),'Average Interest by Type'!$C177,"")</f>
        <v/>
      </c>
      <c r="S177" s="26" t="str">
        <f>IF(ISNUMBER('Panel Spreadsheet'!S115),'Average Interest by Type'!$C177,"")</f>
        <v/>
      </c>
      <c r="T177" s="26" t="str">
        <f>IF(ISNUMBER('Panel Spreadsheet'!T115),'Average Interest by Type'!$C177,"")</f>
        <v/>
      </c>
      <c r="U177" s="26" t="str">
        <f>IF(ISNUMBER('Panel Spreadsheet'!U115),'Average Interest by Type'!$C177,"")</f>
        <v/>
      </c>
      <c r="V177" s="26" t="str">
        <f>IF(ISNUMBER('Panel Spreadsheet'!V115),'Average Interest by Type'!$C177,"")</f>
        <v/>
      </c>
      <c r="W177" s="26" t="str">
        <f>IF(ISNUMBER('Panel Spreadsheet'!W115),'Average Interest by Type'!$C177,"")</f>
        <v/>
      </c>
      <c r="X177" s="26" t="str">
        <f>IF(ISNUMBER('Panel Spreadsheet'!X115),'Average Interest by Type'!$C177,"")</f>
        <v/>
      </c>
      <c r="Y177" s="26" t="str">
        <f>IF(ISNUMBER('Panel Spreadsheet'!Y115),'Average Interest by Type'!$C177,"")</f>
        <v/>
      </c>
      <c r="Z177" s="26" t="str">
        <f>IF(ISNUMBER('Panel Spreadsheet'!Z115),'Average Interest by Type'!$C177,"")</f>
        <v/>
      </c>
      <c r="AA177" s="26" t="str">
        <f>IF(ISNUMBER('Panel Spreadsheet'!AA115),'Average Interest by Type'!$C177,"")</f>
        <v/>
      </c>
      <c r="AB177" s="26" t="str">
        <f>IF(ISNUMBER('Panel Spreadsheet'!AB115),'Average Interest by Type'!$C177,"")</f>
        <v/>
      </c>
      <c r="AC177" s="26" t="str">
        <f>IF(ISNUMBER('Panel Spreadsheet'!AC115),'Average Interest by Type'!$C177,"")</f>
        <v/>
      </c>
      <c r="AD177" s="26" t="str">
        <f>IF(ISNUMBER('Panel Spreadsheet'!AD115),'Average Interest by Type'!$C177,"")</f>
        <v/>
      </c>
      <c r="AE177" s="26" t="str">
        <f>IF(ISNUMBER('Panel Spreadsheet'!AE115),'Average Interest by Type'!$C177,"")</f>
        <v/>
      </c>
      <c r="AF177" s="26" t="str">
        <f>IF(ISNUMBER('Panel Spreadsheet'!AF115),'Average Interest by Type'!$C177,"")</f>
        <v/>
      </c>
      <c r="AG177" s="26" t="str">
        <f>IF(ISNUMBER('Panel Spreadsheet'!AG115),'Average Interest by Type'!$C177,"")</f>
        <v/>
      </c>
      <c r="AH177" s="26" t="str">
        <f>IF(ISNUMBER('Panel Spreadsheet'!AH115),'Average Interest by Type'!$C177,"")</f>
        <v/>
      </c>
      <c r="AI177" s="26" t="str">
        <f>IF(ISNUMBER('Panel Spreadsheet'!AI115),'Average Interest by Type'!$C177,"")</f>
        <v/>
      </c>
      <c r="AJ177" s="26" t="str">
        <f>IF(ISNUMBER('Panel Spreadsheet'!AJ115),'Average Interest by Type'!$C177,"")</f>
        <v/>
      </c>
      <c r="AK177" s="26" t="str">
        <f>IF(ISNUMBER('Panel Spreadsheet'!AK115),'Average Interest by Type'!$C177,"")</f>
        <v/>
      </c>
      <c r="AL177" s="26" t="str">
        <f>IF(ISNUMBER('Panel Spreadsheet'!AL115),'Average Interest by Type'!$C177,"")</f>
        <v/>
      </c>
      <c r="AM177" s="26" t="str">
        <f>IF(ISNUMBER('Panel Spreadsheet'!AM115),'Average Interest by Type'!$C177,"")</f>
        <v/>
      </c>
      <c r="AN177" s="26" t="str">
        <f>IF(ISNUMBER('Panel Spreadsheet'!AN115),'Average Interest by Type'!$C177,"")</f>
        <v/>
      </c>
      <c r="AO177" s="26" t="str">
        <f>IF(ISNUMBER('Panel Spreadsheet'!AO115),'Average Interest by Type'!$C177,"")</f>
        <v/>
      </c>
      <c r="AP177" s="26" t="str">
        <f>IF(ISNUMBER('Panel Spreadsheet'!AP115),'Average Interest by Type'!$C177,"")</f>
        <v/>
      </c>
      <c r="AQ177" s="26" t="str">
        <f>IF(ISNUMBER('Panel Spreadsheet'!AQ115),'Average Interest by Type'!$C177,"")</f>
        <v/>
      </c>
      <c r="AR177" s="26" t="str">
        <f>IF(ISNUMBER('Panel Spreadsheet'!AR115),'Average Interest by Type'!$C177,"")</f>
        <v/>
      </c>
      <c r="AS177" s="26" t="str">
        <f>IF(ISNUMBER('Panel Spreadsheet'!AS115),'Average Interest by Type'!$C177,"")</f>
        <v/>
      </c>
      <c r="AT177" s="26" t="str">
        <f>IF(ISNUMBER('Panel Spreadsheet'!AT115),'Average Interest by Type'!$C177,"")</f>
        <v/>
      </c>
      <c r="AU177" s="26" t="str">
        <f>IF(ISNUMBER('Panel Spreadsheet'!AU115),'Average Interest by Type'!$C177,"")</f>
        <v/>
      </c>
      <c r="AV177" s="26" t="str">
        <f>IF(ISNUMBER('Panel Spreadsheet'!AV115),'Average Interest by Type'!$C177,"")</f>
        <v/>
      </c>
      <c r="AW177" s="26" t="str">
        <f>IF(ISNUMBER('Panel Spreadsheet'!AW115),'Average Interest by Type'!$C177,"")</f>
        <v/>
      </c>
      <c r="AX177" s="26" t="str">
        <f>IF(ISNUMBER('Panel Spreadsheet'!AX115),'Average Interest by Type'!$C177,"")</f>
        <v/>
      </c>
      <c r="AY177" s="26" t="str">
        <f>IF(ISNUMBER('Panel Spreadsheet'!AY115),'Average Interest by Type'!$C177,"")</f>
        <v/>
      </c>
      <c r="AZ177" s="26" t="str">
        <f>IF(ISNUMBER('Panel Spreadsheet'!AZ115),'Average Interest by Type'!$C177,"")</f>
        <v/>
      </c>
      <c r="BA177" s="26" t="str">
        <f>IF(ISNUMBER('Panel Spreadsheet'!BA115),'Average Interest by Type'!$C177,"")</f>
        <v/>
      </c>
      <c r="BB177" s="26" t="str">
        <f>IF(ISNUMBER('Panel Spreadsheet'!BB115),'Average Interest by Type'!$C177,"")</f>
        <v/>
      </c>
      <c r="BC177" s="26" t="str">
        <f>IF(ISNUMBER('Panel Spreadsheet'!BC115),'Average Interest by Type'!$C177,"")</f>
        <v/>
      </c>
      <c r="BD177" s="26" t="str">
        <f>IF(ISNUMBER('Panel Spreadsheet'!BD115),'Average Interest by Type'!$C177,"")</f>
        <v/>
      </c>
      <c r="BE177" s="26" t="str">
        <f>IF(ISNUMBER('Panel Spreadsheet'!BE115),'Average Interest by Type'!$C177,"")</f>
        <v/>
      </c>
      <c r="BF177" s="26" t="str">
        <f>IF(ISNUMBER('Panel Spreadsheet'!BF115),'Average Interest by Type'!$C177,"")</f>
        <v/>
      </c>
      <c r="BG177" s="26" t="str">
        <f>IF(ISNUMBER('Panel Spreadsheet'!BG115),'Average Interest by Type'!$C177,"")</f>
        <v/>
      </c>
      <c r="BH177" s="26" t="str">
        <f>IF(ISNUMBER('Panel Spreadsheet'!BH115),'Average Interest by Type'!$C177,"")</f>
        <v/>
      </c>
      <c r="BI177" s="26" t="str">
        <f>IF(ISNUMBER('Panel Spreadsheet'!BI115),'Average Interest by Type'!$C177,"")</f>
        <v/>
      </c>
      <c r="BJ177" s="26" t="str">
        <f>IF(ISNUMBER('Panel Spreadsheet'!BJ115),'Average Interest by Type'!$C177,"")</f>
        <v/>
      </c>
      <c r="BK177" s="26" t="str">
        <f>IF(ISNUMBER('Panel Spreadsheet'!BK115),'Average Interest by Type'!$C177,"")</f>
        <v/>
      </c>
      <c r="BL177" s="26" t="str">
        <f>IF(ISNUMBER('Panel Spreadsheet'!BL115),'Average Interest by Type'!$C177,"")</f>
        <v/>
      </c>
      <c r="BM177" s="26" t="str">
        <f>IF(ISNUMBER('Panel Spreadsheet'!BM115),'Average Interest by Type'!$C177,"")</f>
        <v/>
      </c>
    </row>
    <row r="178" spans="1:65" x14ac:dyDescent="0.35">
      <c r="A178" s="131" t="s">
        <v>27</v>
      </c>
      <c r="B178" s="49" t="s">
        <v>128</v>
      </c>
      <c r="C178" s="27">
        <v>5</v>
      </c>
      <c r="D178" s="22">
        <v>1928</v>
      </c>
      <c r="E178" s="115">
        <v>1928</v>
      </c>
      <c r="F178" s="26" t="str">
        <f>IF(ISNUMBER('Panel Spreadsheet'!F116),'Average Interest by Type'!$C178,"")</f>
        <v/>
      </c>
      <c r="G178" s="26" t="str">
        <f>IF(ISNUMBER('Panel Spreadsheet'!G116),'Average Interest by Type'!$C178,"")</f>
        <v/>
      </c>
      <c r="H178" s="26" t="str">
        <f>IF(ISNUMBER('Panel Spreadsheet'!H116),'Average Interest by Type'!$C178,"")</f>
        <v/>
      </c>
      <c r="I178" s="26" t="str">
        <f>IF(ISNUMBER('Panel Spreadsheet'!I116),'Average Interest by Type'!$C178,"")</f>
        <v/>
      </c>
      <c r="J178" s="26" t="str">
        <f>IF(ISNUMBER('Panel Spreadsheet'!J116),'Average Interest by Type'!$C178,"")</f>
        <v/>
      </c>
      <c r="K178" s="26">
        <f>IF(ISNUMBER('Panel Spreadsheet'!K116),'Average Interest by Type'!$C178,"")</f>
        <v>5</v>
      </c>
      <c r="L178" s="26">
        <f>IF(ISNUMBER('Panel Spreadsheet'!L116),'Average Interest by Type'!$C178,"")</f>
        <v>5</v>
      </c>
      <c r="M178" s="26" t="str">
        <f>IF(ISNUMBER('Panel Spreadsheet'!M116),'Average Interest by Type'!$C178,"")</f>
        <v/>
      </c>
      <c r="N178" s="26" t="str">
        <f>IF(ISNUMBER('Panel Spreadsheet'!N116),'Average Interest by Type'!$C178,"")</f>
        <v/>
      </c>
      <c r="O178" s="26" t="str">
        <f>IF(ISNUMBER('Panel Spreadsheet'!O116),'Average Interest by Type'!$C178,"")</f>
        <v/>
      </c>
      <c r="P178" s="26" t="str">
        <f>IF(ISNUMBER('Panel Spreadsheet'!P116),'Average Interest by Type'!$C178,"")</f>
        <v/>
      </c>
      <c r="Q178" s="26" t="str">
        <f>IF(ISNUMBER('Panel Spreadsheet'!Q116),'Average Interest by Type'!$C178,"")</f>
        <v/>
      </c>
      <c r="R178" s="26" t="str">
        <f>IF(ISNUMBER('Panel Spreadsheet'!R116),'Average Interest by Type'!$C178,"")</f>
        <v/>
      </c>
      <c r="S178" s="26" t="str">
        <f>IF(ISNUMBER('Panel Spreadsheet'!S116),'Average Interest by Type'!$C178,"")</f>
        <v/>
      </c>
      <c r="T178" s="26" t="str">
        <f>IF(ISNUMBER('Panel Spreadsheet'!T116),'Average Interest by Type'!$C178,"")</f>
        <v/>
      </c>
      <c r="U178" s="26" t="str">
        <f>IF(ISNUMBER('Panel Spreadsheet'!U116),'Average Interest by Type'!$C178,"")</f>
        <v/>
      </c>
      <c r="V178" s="26" t="str">
        <f>IF(ISNUMBER('Panel Spreadsheet'!V116),'Average Interest by Type'!$C178,"")</f>
        <v/>
      </c>
      <c r="W178" s="26" t="str">
        <f>IF(ISNUMBER('Panel Spreadsheet'!W116),'Average Interest by Type'!$C178,"")</f>
        <v/>
      </c>
      <c r="X178" s="26" t="str">
        <f>IF(ISNUMBER('Panel Spreadsheet'!X116),'Average Interest by Type'!$C178,"")</f>
        <v/>
      </c>
      <c r="Y178" s="26" t="str">
        <f>IF(ISNUMBER('Panel Spreadsheet'!Y116),'Average Interest by Type'!$C178,"")</f>
        <v/>
      </c>
      <c r="Z178" s="26" t="str">
        <f>IF(ISNUMBER('Panel Spreadsheet'!Z116),'Average Interest by Type'!$C178,"")</f>
        <v/>
      </c>
      <c r="AA178" s="26" t="str">
        <f>IF(ISNUMBER('Panel Spreadsheet'!AA116),'Average Interest by Type'!$C178,"")</f>
        <v/>
      </c>
      <c r="AB178" s="26" t="str">
        <f>IF(ISNUMBER('Panel Spreadsheet'!AB116),'Average Interest by Type'!$C178,"")</f>
        <v/>
      </c>
      <c r="AC178" s="26" t="str">
        <f>IF(ISNUMBER('Panel Spreadsheet'!AC116),'Average Interest by Type'!$C178,"")</f>
        <v/>
      </c>
      <c r="AD178" s="26" t="str">
        <f>IF(ISNUMBER('Panel Spreadsheet'!AD116),'Average Interest by Type'!$C178,"")</f>
        <v/>
      </c>
      <c r="AE178" s="26" t="str">
        <f>IF(ISNUMBER('Panel Spreadsheet'!AE116),'Average Interest by Type'!$C178,"")</f>
        <v/>
      </c>
      <c r="AF178" s="26" t="str">
        <f>IF(ISNUMBER('Panel Spreadsheet'!AF116),'Average Interest by Type'!$C178,"")</f>
        <v/>
      </c>
      <c r="AG178" s="26" t="str">
        <f>IF(ISNUMBER('Panel Spreadsheet'!AG116),'Average Interest by Type'!$C178,"")</f>
        <v/>
      </c>
      <c r="AH178" s="26" t="str">
        <f>IF(ISNUMBER('Panel Spreadsheet'!AH116),'Average Interest by Type'!$C178,"")</f>
        <v/>
      </c>
      <c r="AI178" s="26" t="str">
        <f>IF(ISNUMBER('Panel Spreadsheet'!AI116),'Average Interest by Type'!$C178,"")</f>
        <v/>
      </c>
      <c r="AJ178" s="26" t="str">
        <f>IF(ISNUMBER('Panel Spreadsheet'!AJ116),'Average Interest by Type'!$C178,"")</f>
        <v/>
      </c>
      <c r="AK178" s="26" t="str">
        <f>IF(ISNUMBER('Panel Spreadsheet'!AK116),'Average Interest by Type'!$C178,"")</f>
        <v/>
      </c>
      <c r="AL178" s="26" t="str">
        <f>IF(ISNUMBER('Panel Spreadsheet'!AL116),'Average Interest by Type'!$C178,"")</f>
        <v/>
      </c>
      <c r="AM178" s="26" t="str">
        <f>IF(ISNUMBER('Panel Spreadsheet'!AM116),'Average Interest by Type'!$C178,"")</f>
        <v/>
      </c>
      <c r="AN178" s="26" t="str">
        <f>IF(ISNUMBER('Panel Spreadsheet'!AN116),'Average Interest by Type'!$C178,"")</f>
        <v/>
      </c>
      <c r="AO178" s="26" t="str">
        <f>IF(ISNUMBER('Panel Spreadsheet'!AO116),'Average Interest by Type'!$C178,"")</f>
        <v/>
      </c>
      <c r="AP178" s="26" t="str">
        <f>IF(ISNUMBER('Panel Spreadsheet'!AP116),'Average Interest by Type'!$C178,"")</f>
        <v/>
      </c>
      <c r="AQ178" s="26" t="str">
        <f>IF(ISNUMBER('Panel Spreadsheet'!AQ116),'Average Interest by Type'!$C178,"")</f>
        <v/>
      </c>
      <c r="AR178" s="26" t="str">
        <f>IF(ISNUMBER('Panel Spreadsheet'!AR116),'Average Interest by Type'!$C178,"")</f>
        <v/>
      </c>
      <c r="AS178" s="26" t="str">
        <f>IF(ISNUMBER('Panel Spreadsheet'!AS116),'Average Interest by Type'!$C178,"")</f>
        <v/>
      </c>
      <c r="AT178" s="26" t="str">
        <f>IF(ISNUMBER('Panel Spreadsheet'!AT116),'Average Interest by Type'!$C178,"")</f>
        <v/>
      </c>
      <c r="AU178" s="26" t="str">
        <f>IF(ISNUMBER('Panel Spreadsheet'!AU116),'Average Interest by Type'!$C178,"")</f>
        <v/>
      </c>
      <c r="AV178" s="26" t="str">
        <f>IF(ISNUMBER('Panel Spreadsheet'!AV116),'Average Interest by Type'!$C178,"")</f>
        <v/>
      </c>
      <c r="AW178" s="26" t="str">
        <f>IF(ISNUMBER('Panel Spreadsheet'!AW116),'Average Interest by Type'!$C178,"")</f>
        <v/>
      </c>
      <c r="AX178" s="26" t="str">
        <f>IF(ISNUMBER('Panel Spreadsheet'!AX116),'Average Interest by Type'!$C178,"")</f>
        <v/>
      </c>
      <c r="AY178" s="26" t="str">
        <f>IF(ISNUMBER('Panel Spreadsheet'!AY116),'Average Interest by Type'!$C178,"")</f>
        <v/>
      </c>
      <c r="AZ178" s="26" t="str">
        <f>IF(ISNUMBER('Panel Spreadsheet'!AZ116),'Average Interest by Type'!$C178,"")</f>
        <v/>
      </c>
      <c r="BA178" s="26" t="str">
        <f>IF(ISNUMBER('Panel Spreadsheet'!BA116),'Average Interest by Type'!$C178,"")</f>
        <v/>
      </c>
      <c r="BB178" s="26" t="str">
        <f>IF(ISNUMBER('Panel Spreadsheet'!BB116),'Average Interest by Type'!$C178,"")</f>
        <v/>
      </c>
      <c r="BC178" s="26" t="str">
        <f>IF(ISNUMBER('Panel Spreadsheet'!BC116),'Average Interest by Type'!$C178,"")</f>
        <v/>
      </c>
      <c r="BD178" s="26" t="str">
        <f>IF(ISNUMBER('Panel Spreadsheet'!BD116),'Average Interest by Type'!$C178,"")</f>
        <v/>
      </c>
      <c r="BE178" s="26" t="str">
        <f>IF(ISNUMBER('Panel Spreadsheet'!BE116),'Average Interest by Type'!$C178,"")</f>
        <v/>
      </c>
      <c r="BF178" s="26" t="str">
        <f>IF(ISNUMBER('Panel Spreadsheet'!BF116),'Average Interest by Type'!$C178,"")</f>
        <v/>
      </c>
      <c r="BG178" s="26" t="str">
        <f>IF(ISNUMBER('Panel Spreadsheet'!BG116),'Average Interest by Type'!$C178,"")</f>
        <v/>
      </c>
      <c r="BH178" s="26" t="str">
        <f>IF(ISNUMBER('Panel Spreadsheet'!BH116),'Average Interest by Type'!$C178,"")</f>
        <v/>
      </c>
      <c r="BI178" s="26" t="str">
        <f>IF(ISNUMBER('Panel Spreadsheet'!BI116),'Average Interest by Type'!$C178,"")</f>
        <v/>
      </c>
      <c r="BJ178" s="26" t="str">
        <f>IF(ISNUMBER('Panel Spreadsheet'!BJ116),'Average Interest by Type'!$C178,"")</f>
        <v/>
      </c>
      <c r="BK178" s="26" t="str">
        <f>IF(ISNUMBER('Panel Spreadsheet'!BK116),'Average Interest by Type'!$C178,"")</f>
        <v/>
      </c>
      <c r="BL178" s="26" t="str">
        <f>IF(ISNUMBER('Panel Spreadsheet'!BL116),'Average Interest by Type'!$C178,"")</f>
        <v/>
      </c>
      <c r="BM178" s="26" t="str">
        <f>IF(ISNUMBER('Panel Spreadsheet'!BM116),'Average Interest by Type'!$C178,"")</f>
        <v/>
      </c>
    </row>
    <row r="179" spans="1:65" x14ac:dyDescent="0.35">
      <c r="A179" s="130" t="s">
        <v>27</v>
      </c>
      <c r="B179" s="49" t="s">
        <v>128</v>
      </c>
      <c r="C179" s="27">
        <v>5</v>
      </c>
      <c r="D179" s="22">
        <v>1928</v>
      </c>
      <c r="E179" s="115">
        <v>1928</v>
      </c>
      <c r="F179" s="26" t="str">
        <f>IF(ISNUMBER('Panel Spreadsheet'!F117),'Average Interest by Type'!$C179,"")</f>
        <v/>
      </c>
      <c r="G179" s="26" t="str">
        <f>IF(ISNUMBER('Panel Spreadsheet'!G117),'Average Interest by Type'!$C179,"")</f>
        <v/>
      </c>
      <c r="H179" s="26" t="str">
        <f>IF(ISNUMBER('Panel Spreadsheet'!H117),'Average Interest by Type'!$C179,"")</f>
        <v/>
      </c>
      <c r="I179" s="26" t="str">
        <f>IF(ISNUMBER('Panel Spreadsheet'!I117),'Average Interest by Type'!$C179,"")</f>
        <v/>
      </c>
      <c r="J179" s="26" t="str">
        <f>IF(ISNUMBER('Panel Spreadsheet'!J117),'Average Interest by Type'!$C179,"")</f>
        <v/>
      </c>
      <c r="K179" s="26">
        <f>IF(ISNUMBER('Panel Spreadsheet'!K117),'Average Interest by Type'!$C179,"")</f>
        <v>5</v>
      </c>
      <c r="L179" s="26">
        <f>IF(ISNUMBER('Panel Spreadsheet'!L117),'Average Interest by Type'!$C179,"")</f>
        <v>5</v>
      </c>
      <c r="M179" s="26" t="str">
        <f>IF(ISNUMBER('Panel Spreadsheet'!M117),'Average Interest by Type'!$C179,"")</f>
        <v/>
      </c>
      <c r="N179" s="26" t="str">
        <f>IF(ISNUMBER('Panel Spreadsheet'!N117),'Average Interest by Type'!$C179,"")</f>
        <v/>
      </c>
      <c r="O179" s="26" t="str">
        <f>IF(ISNUMBER('Panel Spreadsheet'!O117),'Average Interest by Type'!$C179,"")</f>
        <v/>
      </c>
      <c r="P179" s="26" t="str">
        <f>IF(ISNUMBER('Panel Spreadsheet'!P117),'Average Interest by Type'!$C179,"")</f>
        <v/>
      </c>
      <c r="Q179" s="26" t="str">
        <f>IF(ISNUMBER('Panel Spreadsheet'!Q117),'Average Interest by Type'!$C179,"")</f>
        <v/>
      </c>
      <c r="R179" s="26" t="str">
        <f>IF(ISNUMBER('Panel Spreadsheet'!R117),'Average Interest by Type'!$C179,"")</f>
        <v/>
      </c>
      <c r="S179" s="26" t="str">
        <f>IF(ISNUMBER('Panel Spreadsheet'!S117),'Average Interest by Type'!$C179,"")</f>
        <v/>
      </c>
      <c r="T179" s="26" t="str">
        <f>IF(ISNUMBER('Panel Spreadsheet'!T117),'Average Interest by Type'!$C179,"")</f>
        <v/>
      </c>
      <c r="U179" s="26" t="str">
        <f>IF(ISNUMBER('Panel Spreadsheet'!U117),'Average Interest by Type'!$C179,"")</f>
        <v/>
      </c>
      <c r="V179" s="26" t="str">
        <f>IF(ISNUMBER('Panel Spreadsheet'!V117),'Average Interest by Type'!$C179,"")</f>
        <v/>
      </c>
      <c r="W179" s="26" t="str">
        <f>IF(ISNUMBER('Panel Spreadsheet'!W117),'Average Interest by Type'!$C179,"")</f>
        <v/>
      </c>
      <c r="X179" s="26" t="str">
        <f>IF(ISNUMBER('Panel Spreadsheet'!X117),'Average Interest by Type'!$C179,"")</f>
        <v/>
      </c>
      <c r="Y179" s="26" t="str">
        <f>IF(ISNUMBER('Panel Spreadsheet'!Y117),'Average Interest by Type'!$C179,"")</f>
        <v/>
      </c>
      <c r="Z179" s="26" t="str">
        <f>IF(ISNUMBER('Panel Spreadsheet'!Z117),'Average Interest by Type'!$C179,"")</f>
        <v/>
      </c>
      <c r="AA179" s="26" t="str">
        <f>IF(ISNUMBER('Panel Spreadsheet'!AA117),'Average Interest by Type'!$C179,"")</f>
        <v/>
      </c>
      <c r="AB179" s="26" t="str">
        <f>IF(ISNUMBER('Panel Spreadsheet'!AB117),'Average Interest by Type'!$C179,"")</f>
        <v/>
      </c>
      <c r="AC179" s="26" t="str">
        <f>IF(ISNUMBER('Panel Spreadsheet'!AC117),'Average Interest by Type'!$C179,"")</f>
        <v/>
      </c>
      <c r="AD179" s="26" t="str">
        <f>IF(ISNUMBER('Panel Spreadsheet'!AD117),'Average Interest by Type'!$C179,"")</f>
        <v/>
      </c>
      <c r="AE179" s="26" t="str">
        <f>IF(ISNUMBER('Panel Spreadsheet'!AE117),'Average Interest by Type'!$C179,"")</f>
        <v/>
      </c>
      <c r="AF179" s="26" t="str">
        <f>IF(ISNUMBER('Panel Spreadsheet'!AF117),'Average Interest by Type'!$C179,"")</f>
        <v/>
      </c>
      <c r="AG179" s="26" t="str">
        <f>IF(ISNUMBER('Panel Spreadsheet'!AG117),'Average Interest by Type'!$C179,"")</f>
        <v/>
      </c>
      <c r="AH179" s="26" t="str">
        <f>IF(ISNUMBER('Panel Spreadsheet'!AH117),'Average Interest by Type'!$C179,"")</f>
        <v/>
      </c>
      <c r="AI179" s="26" t="str">
        <f>IF(ISNUMBER('Panel Spreadsheet'!AI117),'Average Interest by Type'!$C179,"")</f>
        <v/>
      </c>
      <c r="AJ179" s="26" t="str">
        <f>IF(ISNUMBER('Panel Spreadsheet'!AJ117),'Average Interest by Type'!$C179,"")</f>
        <v/>
      </c>
      <c r="AK179" s="26" t="str">
        <f>IF(ISNUMBER('Panel Spreadsheet'!AK117),'Average Interest by Type'!$C179,"")</f>
        <v/>
      </c>
      <c r="AL179" s="26" t="str">
        <f>IF(ISNUMBER('Panel Spreadsheet'!AL117),'Average Interest by Type'!$C179,"")</f>
        <v/>
      </c>
      <c r="AM179" s="26" t="str">
        <f>IF(ISNUMBER('Panel Spreadsheet'!AM117),'Average Interest by Type'!$C179,"")</f>
        <v/>
      </c>
      <c r="AN179" s="26" t="str">
        <f>IF(ISNUMBER('Panel Spreadsheet'!AN117),'Average Interest by Type'!$C179,"")</f>
        <v/>
      </c>
      <c r="AO179" s="26" t="str">
        <f>IF(ISNUMBER('Panel Spreadsheet'!AO117),'Average Interest by Type'!$C179,"")</f>
        <v/>
      </c>
      <c r="AP179" s="26" t="str">
        <f>IF(ISNUMBER('Panel Spreadsheet'!AP117),'Average Interest by Type'!$C179,"")</f>
        <v/>
      </c>
      <c r="AQ179" s="26" t="str">
        <f>IF(ISNUMBER('Panel Spreadsheet'!AQ117),'Average Interest by Type'!$C179,"")</f>
        <v/>
      </c>
      <c r="AR179" s="26" t="str">
        <f>IF(ISNUMBER('Panel Spreadsheet'!AR117),'Average Interest by Type'!$C179,"")</f>
        <v/>
      </c>
      <c r="AS179" s="26" t="str">
        <f>IF(ISNUMBER('Panel Spreadsheet'!AS117),'Average Interest by Type'!$C179,"")</f>
        <v/>
      </c>
      <c r="AT179" s="26" t="str">
        <f>IF(ISNUMBER('Panel Spreadsheet'!AT117),'Average Interest by Type'!$C179,"")</f>
        <v/>
      </c>
      <c r="AU179" s="26" t="str">
        <f>IF(ISNUMBER('Panel Spreadsheet'!AU117),'Average Interest by Type'!$C179,"")</f>
        <v/>
      </c>
      <c r="AV179" s="26" t="str">
        <f>IF(ISNUMBER('Panel Spreadsheet'!AV117),'Average Interest by Type'!$C179,"")</f>
        <v/>
      </c>
      <c r="AW179" s="26" t="str">
        <f>IF(ISNUMBER('Panel Spreadsheet'!AW117),'Average Interest by Type'!$C179,"")</f>
        <v/>
      </c>
      <c r="AX179" s="26" t="str">
        <f>IF(ISNUMBER('Panel Spreadsheet'!AX117),'Average Interest by Type'!$C179,"")</f>
        <v/>
      </c>
      <c r="AY179" s="26" t="str">
        <f>IF(ISNUMBER('Panel Spreadsheet'!AY117),'Average Interest by Type'!$C179,"")</f>
        <v/>
      </c>
      <c r="AZ179" s="26" t="str">
        <f>IF(ISNUMBER('Panel Spreadsheet'!AZ117),'Average Interest by Type'!$C179,"")</f>
        <v/>
      </c>
      <c r="BA179" s="26" t="str">
        <f>IF(ISNUMBER('Panel Spreadsheet'!BA117),'Average Interest by Type'!$C179,"")</f>
        <v/>
      </c>
      <c r="BB179" s="26" t="str">
        <f>IF(ISNUMBER('Panel Spreadsheet'!BB117),'Average Interest by Type'!$C179,"")</f>
        <v/>
      </c>
      <c r="BC179" s="26" t="str">
        <f>IF(ISNUMBER('Panel Spreadsheet'!BC117),'Average Interest by Type'!$C179,"")</f>
        <v/>
      </c>
      <c r="BD179" s="26" t="str">
        <f>IF(ISNUMBER('Panel Spreadsheet'!BD117),'Average Interest by Type'!$C179,"")</f>
        <v/>
      </c>
      <c r="BE179" s="26" t="str">
        <f>IF(ISNUMBER('Panel Spreadsheet'!BE117),'Average Interest by Type'!$C179,"")</f>
        <v/>
      </c>
      <c r="BF179" s="26" t="str">
        <f>IF(ISNUMBER('Panel Spreadsheet'!BF117),'Average Interest by Type'!$C179,"")</f>
        <v/>
      </c>
      <c r="BG179" s="26" t="str">
        <f>IF(ISNUMBER('Panel Spreadsheet'!BG117),'Average Interest by Type'!$C179,"")</f>
        <v/>
      </c>
      <c r="BH179" s="26" t="str">
        <f>IF(ISNUMBER('Panel Spreadsheet'!BH117),'Average Interest by Type'!$C179,"")</f>
        <v/>
      </c>
      <c r="BI179" s="26" t="str">
        <f>IF(ISNUMBER('Panel Spreadsheet'!BI117),'Average Interest by Type'!$C179,"")</f>
        <v/>
      </c>
      <c r="BJ179" s="26" t="str">
        <f>IF(ISNUMBER('Panel Spreadsheet'!BJ117),'Average Interest by Type'!$C179,"")</f>
        <v/>
      </c>
      <c r="BK179" s="26" t="str">
        <f>IF(ISNUMBER('Panel Spreadsheet'!BK117),'Average Interest by Type'!$C179,"")</f>
        <v/>
      </c>
      <c r="BL179" s="26" t="str">
        <f>IF(ISNUMBER('Panel Spreadsheet'!BL117),'Average Interest by Type'!$C179,"")</f>
        <v/>
      </c>
      <c r="BM179" s="26" t="str">
        <f>IF(ISNUMBER('Panel Spreadsheet'!BM117),'Average Interest by Type'!$C179,"")</f>
        <v/>
      </c>
    </row>
    <row r="180" spans="1:65" x14ac:dyDescent="0.35">
      <c r="A180" s="51" t="s">
        <v>27</v>
      </c>
      <c r="B180" s="49" t="s">
        <v>128</v>
      </c>
      <c r="C180" s="27">
        <v>5</v>
      </c>
      <c r="D180" s="22">
        <v>1928</v>
      </c>
      <c r="E180" s="135">
        <v>1928</v>
      </c>
      <c r="F180" s="26" t="str">
        <f>IF(ISNUMBER('Panel Spreadsheet'!F118),'Average Interest by Type'!$C180,"")</f>
        <v/>
      </c>
      <c r="G180" s="26" t="str">
        <f>IF(ISNUMBER('Panel Spreadsheet'!G118),'Average Interest by Type'!$C180,"")</f>
        <v/>
      </c>
      <c r="H180" s="26" t="str">
        <f>IF(ISNUMBER('Panel Spreadsheet'!H118),'Average Interest by Type'!$C180,"")</f>
        <v/>
      </c>
      <c r="I180" s="26" t="str">
        <f>IF(ISNUMBER('Panel Spreadsheet'!I118),'Average Interest by Type'!$C180,"")</f>
        <v/>
      </c>
      <c r="J180" s="26" t="str">
        <f>IF(ISNUMBER('Panel Spreadsheet'!J118),'Average Interest by Type'!$C180,"")</f>
        <v/>
      </c>
      <c r="K180" s="26">
        <f>IF(ISNUMBER('Panel Spreadsheet'!K118),'Average Interest by Type'!$C180,"")</f>
        <v>5</v>
      </c>
      <c r="L180" s="26">
        <f>IF(ISNUMBER('Panel Spreadsheet'!L118),'Average Interest by Type'!$C180,"")</f>
        <v>5</v>
      </c>
      <c r="M180" s="26">
        <f>IF(ISNUMBER('Panel Spreadsheet'!M118),'Average Interest by Type'!$C180,"")</f>
        <v>5</v>
      </c>
      <c r="N180" s="26">
        <f>IF(ISNUMBER('Panel Spreadsheet'!N118),'Average Interest by Type'!$C180,"")</f>
        <v>5</v>
      </c>
      <c r="O180" s="26" t="str">
        <f>IF(ISNUMBER('Panel Spreadsheet'!O118),'Average Interest by Type'!$C180,"")</f>
        <v/>
      </c>
      <c r="P180" s="26" t="str">
        <f>IF(ISNUMBER('Panel Spreadsheet'!P118),'Average Interest by Type'!$C180,"")</f>
        <v/>
      </c>
      <c r="Q180" s="26" t="str">
        <f>IF(ISNUMBER('Panel Spreadsheet'!Q118),'Average Interest by Type'!$C180,"")</f>
        <v/>
      </c>
      <c r="R180" s="26" t="str">
        <f>IF(ISNUMBER('Panel Spreadsheet'!R118),'Average Interest by Type'!$C180,"")</f>
        <v/>
      </c>
      <c r="S180" s="26" t="str">
        <f>IF(ISNUMBER('Panel Spreadsheet'!S118),'Average Interest by Type'!$C180,"")</f>
        <v/>
      </c>
      <c r="T180" s="26" t="str">
        <f>IF(ISNUMBER('Panel Spreadsheet'!T118),'Average Interest by Type'!$C180,"")</f>
        <v/>
      </c>
      <c r="U180" s="26" t="str">
        <f>IF(ISNUMBER('Panel Spreadsheet'!U118),'Average Interest by Type'!$C180,"")</f>
        <v/>
      </c>
      <c r="V180" s="26" t="str">
        <f>IF(ISNUMBER('Panel Spreadsheet'!V118),'Average Interest by Type'!$C180,"")</f>
        <v/>
      </c>
      <c r="W180" s="26" t="str">
        <f>IF(ISNUMBER('Panel Spreadsheet'!W118),'Average Interest by Type'!$C180,"")</f>
        <v/>
      </c>
      <c r="X180" s="26" t="str">
        <f>IF(ISNUMBER('Panel Spreadsheet'!X118),'Average Interest by Type'!$C180,"")</f>
        <v/>
      </c>
      <c r="Y180" s="26" t="str">
        <f>IF(ISNUMBER('Panel Spreadsheet'!Y118),'Average Interest by Type'!$C180,"")</f>
        <v/>
      </c>
      <c r="Z180" s="26" t="str">
        <f>IF(ISNUMBER('Panel Spreadsheet'!Z118),'Average Interest by Type'!$C180,"")</f>
        <v/>
      </c>
      <c r="AA180" s="26" t="str">
        <f>IF(ISNUMBER('Panel Spreadsheet'!AA118),'Average Interest by Type'!$C180,"")</f>
        <v/>
      </c>
      <c r="AB180" s="26" t="str">
        <f>IF(ISNUMBER('Panel Spreadsheet'!AB118),'Average Interest by Type'!$C180,"")</f>
        <v/>
      </c>
      <c r="AC180" s="26" t="str">
        <f>IF(ISNUMBER('Panel Spreadsheet'!AC118),'Average Interest by Type'!$C180,"")</f>
        <v/>
      </c>
      <c r="AD180" s="26" t="str">
        <f>IF(ISNUMBER('Panel Spreadsheet'!AD118),'Average Interest by Type'!$C180,"")</f>
        <v/>
      </c>
      <c r="AE180" s="26" t="str">
        <f>IF(ISNUMBER('Panel Spreadsheet'!AE118),'Average Interest by Type'!$C180,"")</f>
        <v/>
      </c>
      <c r="AF180" s="26" t="str">
        <f>IF(ISNUMBER('Panel Spreadsheet'!AF118),'Average Interest by Type'!$C180,"")</f>
        <v/>
      </c>
      <c r="AG180" s="26" t="str">
        <f>IF(ISNUMBER('Panel Spreadsheet'!AG118),'Average Interest by Type'!$C180,"")</f>
        <v/>
      </c>
      <c r="AH180" s="26" t="str">
        <f>IF(ISNUMBER('Panel Spreadsheet'!AH118),'Average Interest by Type'!$C180,"")</f>
        <v/>
      </c>
      <c r="AI180" s="26" t="str">
        <f>IF(ISNUMBER('Panel Spreadsheet'!AI118),'Average Interest by Type'!$C180,"")</f>
        <v/>
      </c>
      <c r="AJ180" s="26" t="str">
        <f>IF(ISNUMBER('Panel Spreadsheet'!AJ118),'Average Interest by Type'!$C180,"")</f>
        <v/>
      </c>
      <c r="AK180" s="26" t="str">
        <f>IF(ISNUMBER('Panel Spreadsheet'!AK118),'Average Interest by Type'!$C180,"")</f>
        <v/>
      </c>
      <c r="AL180" s="26" t="str">
        <f>IF(ISNUMBER('Panel Spreadsheet'!AL118),'Average Interest by Type'!$C180,"")</f>
        <v/>
      </c>
      <c r="AM180" s="26" t="str">
        <f>IF(ISNUMBER('Panel Spreadsheet'!AM118),'Average Interest by Type'!$C180,"")</f>
        <v/>
      </c>
      <c r="AN180" s="26" t="str">
        <f>IF(ISNUMBER('Panel Spreadsheet'!AN118),'Average Interest by Type'!$C180,"")</f>
        <v/>
      </c>
      <c r="AO180" s="26" t="str">
        <f>IF(ISNUMBER('Panel Spreadsheet'!AO118),'Average Interest by Type'!$C180,"")</f>
        <v/>
      </c>
      <c r="AP180" s="26" t="str">
        <f>IF(ISNUMBER('Panel Spreadsheet'!AP118),'Average Interest by Type'!$C180,"")</f>
        <v/>
      </c>
      <c r="AQ180" s="26" t="str">
        <f>IF(ISNUMBER('Panel Spreadsheet'!AQ118),'Average Interest by Type'!$C180,"")</f>
        <v/>
      </c>
      <c r="AR180" s="26" t="str">
        <f>IF(ISNUMBER('Panel Spreadsheet'!AR118),'Average Interest by Type'!$C180,"")</f>
        <v/>
      </c>
      <c r="AS180" s="26" t="str">
        <f>IF(ISNUMBER('Panel Spreadsheet'!AS118),'Average Interest by Type'!$C180,"")</f>
        <v/>
      </c>
      <c r="AT180" s="26" t="str">
        <f>IF(ISNUMBER('Panel Spreadsheet'!AT118),'Average Interest by Type'!$C180,"")</f>
        <v/>
      </c>
      <c r="AU180" s="26" t="str">
        <f>IF(ISNUMBER('Panel Spreadsheet'!AU118),'Average Interest by Type'!$C180,"")</f>
        <v/>
      </c>
      <c r="AV180" s="26" t="str">
        <f>IF(ISNUMBER('Panel Spreadsheet'!AV118),'Average Interest by Type'!$C180,"")</f>
        <v/>
      </c>
      <c r="AW180" s="26" t="str">
        <f>IF(ISNUMBER('Panel Spreadsheet'!AW118),'Average Interest by Type'!$C180,"")</f>
        <v/>
      </c>
      <c r="AX180" s="26" t="str">
        <f>IF(ISNUMBER('Panel Spreadsheet'!AX118),'Average Interest by Type'!$C180,"")</f>
        <v/>
      </c>
      <c r="AY180" s="26" t="str">
        <f>IF(ISNUMBER('Panel Spreadsheet'!AY118),'Average Interest by Type'!$C180,"")</f>
        <v/>
      </c>
      <c r="AZ180" s="26" t="str">
        <f>IF(ISNUMBER('Panel Spreadsheet'!AZ118),'Average Interest by Type'!$C180,"")</f>
        <v/>
      </c>
      <c r="BA180" s="26" t="str">
        <f>IF(ISNUMBER('Panel Spreadsheet'!BA118),'Average Interest by Type'!$C180,"")</f>
        <v/>
      </c>
      <c r="BB180" s="26" t="str">
        <f>IF(ISNUMBER('Panel Spreadsheet'!BB118),'Average Interest by Type'!$C180,"")</f>
        <v/>
      </c>
      <c r="BC180" s="26" t="str">
        <f>IF(ISNUMBER('Panel Spreadsheet'!BC118),'Average Interest by Type'!$C180,"")</f>
        <v/>
      </c>
      <c r="BD180" s="26" t="str">
        <f>IF(ISNUMBER('Panel Spreadsheet'!BD118),'Average Interest by Type'!$C180,"")</f>
        <v/>
      </c>
      <c r="BE180" s="26" t="str">
        <f>IF(ISNUMBER('Panel Spreadsheet'!BE118),'Average Interest by Type'!$C180,"")</f>
        <v/>
      </c>
      <c r="BF180" s="26" t="str">
        <f>IF(ISNUMBER('Panel Spreadsheet'!BF118),'Average Interest by Type'!$C180,"")</f>
        <v/>
      </c>
      <c r="BG180" s="26" t="str">
        <f>IF(ISNUMBER('Panel Spreadsheet'!BG118),'Average Interest by Type'!$C180,"")</f>
        <v/>
      </c>
      <c r="BH180" s="26" t="str">
        <f>IF(ISNUMBER('Panel Spreadsheet'!BH118),'Average Interest by Type'!$C180,"")</f>
        <v/>
      </c>
      <c r="BI180" s="26" t="str">
        <f>IF(ISNUMBER('Panel Spreadsheet'!BI118),'Average Interest by Type'!$C180,"")</f>
        <v/>
      </c>
      <c r="BJ180" s="26" t="str">
        <f>IF(ISNUMBER('Panel Spreadsheet'!BJ118),'Average Interest by Type'!$C180,"")</f>
        <v/>
      </c>
      <c r="BK180" s="26" t="str">
        <f>IF(ISNUMBER('Panel Spreadsheet'!BK118),'Average Interest by Type'!$C180,"")</f>
        <v/>
      </c>
      <c r="BL180" s="26" t="str">
        <f>IF(ISNUMBER('Panel Spreadsheet'!BL118),'Average Interest by Type'!$C180,"")</f>
        <v/>
      </c>
      <c r="BM180" s="26" t="str">
        <f>IF(ISNUMBER('Panel Spreadsheet'!BM118),'Average Interest by Type'!$C180,"")</f>
        <v/>
      </c>
    </row>
    <row r="181" spans="1:65" x14ac:dyDescent="0.35">
      <c r="A181" s="131" t="s">
        <v>27</v>
      </c>
      <c r="B181" s="49" t="s">
        <v>128</v>
      </c>
      <c r="C181" s="27">
        <v>5</v>
      </c>
      <c r="D181" s="22">
        <v>1929</v>
      </c>
      <c r="E181" s="135">
        <v>1929</v>
      </c>
      <c r="F181" s="26" t="str">
        <f>IF(ISNUMBER('Panel Spreadsheet'!F119),'Average Interest by Type'!$C181,"")</f>
        <v/>
      </c>
      <c r="G181" s="26" t="str">
        <f>IF(ISNUMBER('Panel Spreadsheet'!G119),'Average Interest by Type'!$C181,"")</f>
        <v/>
      </c>
      <c r="H181" s="26" t="str">
        <f>IF(ISNUMBER('Panel Spreadsheet'!H119),'Average Interest by Type'!$C181,"")</f>
        <v/>
      </c>
      <c r="I181" s="26" t="str">
        <f>IF(ISNUMBER('Panel Spreadsheet'!I119),'Average Interest by Type'!$C181,"")</f>
        <v/>
      </c>
      <c r="J181" s="26" t="str">
        <f>IF(ISNUMBER('Panel Spreadsheet'!J119),'Average Interest by Type'!$C181,"")</f>
        <v/>
      </c>
      <c r="K181" s="26">
        <f>IF(ISNUMBER('Panel Spreadsheet'!K119),'Average Interest by Type'!$C181,"")</f>
        <v>5</v>
      </c>
      <c r="L181" s="26" t="str">
        <f>IF(ISNUMBER('Panel Spreadsheet'!L119),'Average Interest by Type'!$C181,"")</f>
        <v/>
      </c>
      <c r="M181" s="26" t="str">
        <f>IF(ISNUMBER('Panel Spreadsheet'!M119),'Average Interest by Type'!$C181,"")</f>
        <v/>
      </c>
      <c r="N181" s="26" t="str">
        <f>IF(ISNUMBER('Panel Spreadsheet'!N119),'Average Interest by Type'!$C181,"")</f>
        <v/>
      </c>
      <c r="O181" s="26" t="str">
        <f>IF(ISNUMBER('Panel Spreadsheet'!O119),'Average Interest by Type'!$C181,"")</f>
        <v/>
      </c>
      <c r="P181" s="26" t="str">
        <f>IF(ISNUMBER('Panel Spreadsheet'!P119),'Average Interest by Type'!$C181,"")</f>
        <v/>
      </c>
      <c r="Q181" s="26" t="str">
        <f>IF(ISNUMBER('Panel Spreadsheet'!Q119),'Average Interest by Type'!$C181,"")</f>
        <v/>
      </c>
      <c r="R181" s="26" t="str">
        <f>IF(ISNUMBER('Panel Spreadsheet'!R119),'Average Interest by Type'!$C181,"")</f>
        <v/>
      </c>
      <c r="S181" s="26" t="str">
        <f>IF(ISNUMBER('Panel Spreadsheet'!S119),'Average Interest by Type'!$C181,"")</f>
        <v/>
      </c>
      <c r="T181" s="26" t="str">
        <f>IF(ISNUMBER('Panel Spreadsheet'!T119),'Average Interest by Type'!$C181,"")</f>
        <v/>
      </c>
      <c r="U181" s="26" t="str">
        <f>IF(ISNUMBER('Panel Spreadsheet'!U119),'Average Interest by Type'!$C181,"")</f>
        <v/>
      </c>
      <c r="V181" s="26" t="str">
        <f>IF(ISNUMBER('Panel Spreadsheet'!V119),'Average Interest by Type'!$C181,"")</f>
        <v/>
      </c>
      <c r="W181" s="26" t="str">
        <f>IF(ISNUMBER('Panel Spreadsheet'!W119),'Average Interest by Type'!$C181,"")</f>
        <v/>
      </c>
      <c r="X181" s="26" t="str">
        <f>IF(ISNUMBER('Panel Spreadsheet'!X119),'Average Interest by Type'!$C181,"")</f>
        <v/>
      </c>
      <c r="Y181" s="26" t="str">
        <f>IF(ISNUMBER('Panel Spreadsheet'!Y119),'Average Interest by Type'!$C181,"")</f>
        <v/>
      </c>
      <c r="Z181" s="26" t="str">
        <f>IF(ISNUMBER('Panel Spreadsheet'!Z119),'Average Interest by Type'!$C181,"")</f>
        <v/>
      </c>
      <c r="AA181" s="26" t="str">
        <f>IF(ISNUMBER('Panel Spreadsheet'!AA119),'Average Interest by Type'!$C181,"")</f>
        <v/>
      </c>
      <c r="AB181" s="26" t="str">
        <f>IF(ISNUMBER('Panel Spreadsheet'!AB119),'Average Interest by Type'!$C181,"")</f>
        <v/>
      </c>
      <c r="AC181" s="26" t="str">
        <f>IF(ISNUMBER('Panel Spreadsheet'!AC119),'Average Interest by Type'!$C181,"")</f>
        <v/>
      </c>
      <c r="AD181" s="26" t="str">
        <f>IF(ISNUMBER('Panel Spreadsheet'!AD119),'Average Interest by Type'!$C181,"")</f>
        <v/>
      </c>
      <c r="AE181" s="26" t="str">
        <f>IF(ISNUMBER('Panel Spreadsheet'!AE119),'Average Interest by Type'!$C181,"")</f>
        <v/>
      </c>
      <c r="AF181" s="26" t="str">
        <f>IF(ISNUMBER('Panel Spreadsheet'!AF119),'Average Interest by Type'!$C181,"")</f>
        <v/>
      </c>
      <c r="AG181" s="26" t="str">
        <f>IF(ISNUMBER('Panel Spreadsheet'!AG119),'Average Interest by Type'!$C181,"")</f>
        <v/>
      </c>
      <c r="AH181" s="26" t="str">
        <f>IF(ISNUMBER('Panel Spreadsheet'!AH119),'Average Interest by Type'!$C181,"")</f>
        <v/>
      </c>
      <c r="AI181" s="26" t="str">
        <f>IF(ISNUMBER('Panel Spreadsheet'!AI119),'Average Interest by Type'!$C181,"")</f>
        <v/>
      </c>
      <c r="AJ181" s="26" t="str">
        <f>IF(ISNUMBER('Panel Spreadsheet'!AJ119),'Average Interest by Type'!$C181,"")</f>
        <v/>
      </c>
      <c r="AK181" s="26" t="str">
        <f>IF(ISNUMBER('Panel Spreadsheet'!AK119),'Average Interest by Type'!$C181,"")</f>
        <v/>
      </c>
      <c r="AL181" s="26" t="str">
        <f>IF(ISNUMBER('Panel Spreadsheet'!AL119),'Average Interest by Type'!$C181,"")</f>
        <v/>
      </c>
      <c r="AM181" s="26" t="str">
        <f>IF(ISNUMBER('Panel Spreadsheet'!AM119),'Average Interest by Type'!$C181,"")</f>
        <v/>
      </c>
      <c r="AN181" s="26" t="str">
        <f>IF(ISNUMBER('Panel Spreadsheet'!AN119),'Average Interest by Type'!$C181,"")</f>
        <v/>
      </c>
      <c r="AO181" s="26" t="str">
        <f>IF(ISNUMBER('Panel Spreadsheet'!AO119),'Average Interest by Type'!$C181,"")</f>
        <v/>
      </c>
      <c r="AP181" s="26" t="str">
        <f>IF(ISNUMBER('Panel Spreadsheet'!AP119),'Average Interest by Type'!$C181,"")</f>
        <v/>
      </c>
      <c r="AQ181" s="26" t="str">
        <f>IF(ISNUMBER('Panel Spreadsheet'!AQ119),'Average Interest by Type'!$C181,"")</f>
        <v/>
      </c>
      <c r="AR181" s="26" t="str">
        <f>IF(ISNUMBER('Panel Spreadsheet'!AR119),'Average Interest by Type'!$C181,"")</f>
        <v/>
      </c>
      <c r="AS181" s="26" t="str">
        <f>IF(ISNUMBER('Panel Spreadsheet'!AS119),'Average Interest by Type'!$C181,"")</f>
        <v/>
      </c>
      <c r="AT181" s="26" t="str">
        <f>IF(ISNUMBER('Panel Spreadsheet'!AT119),'Average Interest by Type'!$C181,"")</f>
        <v/>
      </c>
      <c r="AU181" s="26" t="str">
        <f>IF(ISNUMBER('Panel Spreadsheet'!AU119),'Average Interest by Type'!$C181,"")</f>
        <v/>
      </c>
      <c r="AV181" s="26" t="str">
        <f>IF(ISNUMBER('Panel Spreadsheet'!AV119),'Average Interest by Type'!$C181,"")</f>
        <v/>
      </c>
      <c r="AW181" s="26" t="str">
        <f>IF(ISNUMBER('Panel Spreadsheet'!AW119),'Average Interest by Type'!$C181,"")</f>
        <v/>
      </c>
      <c r="AX181" s="26" t="str">
        <f>IF(ISNUMBER('Panel Spreadsheet'!AX119),'Average Interest by Type'!$C181,"")</f>
        <v/>
      </c>
      <c r="AY181" s="26" t="str">
        <f>IF(ISNUMBER('Panel Spreadsheet'!AY119),'Average Interest by Type'!$C181,"")</f>
        <v/>
      </c>
      <c r="AZ181" s="26" t="str">
        <f>IF(ISNUMBER('Panel Spreadsheet'!AZ119),'Average Interest by Type'!$C181,"")</f>
        <v/>
      </c>
      <c r="BA181" s="26" t="str">
        <f>IF(ISNUMBER('Panel Spreadsheet'!BA119),'Average Interest by Type'!$C181,"")</f>
        <v/>
      </c>
      <c r="BB181" s="26" t="str">
        <f>IF(ISNUMBER('Panel Spreadsheet'!BB119),'Average Interest by Type'!$C181,"")</f>
        <v/>
      </c>
      <c r="BC181" s="26" t="str">
        <f>IF(ISNUMBER('Panel Spreadsheet'!BC119),'Average Interest by Type'!$C181,"")</f>
        <v/>
      </c>
      <c r="BD181" s="26" t="str">
        <f>IF(ISNUMBER('Panel Spreadsheet'!BD119),'Average Interest by Type'!$C181,"")</f>
        <v/>
      </c>
      <c r="BE181" s="26" t="str">
        <f>IF(ISNUMBER('Panel Spreadsheet'!BE119),'Average Interest by Type'!$C181,"")</f>
        <v/>
      </c>
      <c r="BF181" s="26" t="str">
        <f>IF(ISNUMBER('Panel Spreadsheet'!BF119),'Average Interest by Type'!$C181,"")</f>
        <v/>
      </c>
      <c r="BG181" s="26" t="str">
        <f>IF(ISNUMBER('Panel Spreadsheet'!BG119),'Average Interest by Type'!$C181,"")</f>
        <v/>
      </c>
      <c r="BH181" s="26" t="str">
        <f>IF(ISNUMBER('Panel Spreadsheet'!BH119),'Average Interest by Type'!$C181,"")</f>
        <v/>
      </c>
      <c r="BI181" s="26" t="str">
        <f>IF(ISNUMBER('Panel Spreadsheet'!BI119),'Average Interest by Type'!$C181,"")</f>
        <v/>
      </c>
      <c r="BJ181" s="26" t="str">
        <f>IF(ISNUMBER('Panel Spreadsheet'!BJ119),'Average Interest by Type'!$C181,"")</f>
        <v/>
      </c>
      <c r="BK181" s="26" t="str">
        <f>IF(ISNUMBER('Panel Spreadsheet'!BK119),'Average Interest by Type'!$C181,"")</f>
        <v/>
      </c>
      <c r="BL181" s="26" t="str">
        <f>IF(ISNUMBER('Panel Spreadsheet'!BL119),'Average Interest by Type'!$C181,"")</f>
        <v/>
      </c>
      <c r="BM181" s="26" t="str">
        <f>IF(ISNUMBER('Panel Spreadsheet'!BM119),'Average Interest by Type'!$C181,"")</f>
        <v/>
      </c>
    </row>
    <row r="182" spans="1:65" x14ac:dyDescent="0.35">
      <c r="A182" s="51" t="s">
        <v>27</v>
      </c>
      <c r="B182" s="49" t="s">
        <v>128</v>
      </c>
      <c r="C182" s="27">
        <v>5</v>
      </c>
      <c r="D182" s="22">
        <v>1929</v>
      </c>
      <c r="E182" s="135">
        <v>1929</v>
      </c>
      <c r="F182" s="26" t="str">
        <f>IF(ISNUMBER('Panel Spreadsheet'!F120),'Average Interest by Type'!$C182,"")</f>
        <v/>
      </c>
      <c r="G182" s="26" t="str">
        <f>IF(ISNUMBER('Panel Spreadsheet'!G120),'Average Interest by Type'!$C182,"")</f>
        <v/>
      </c>
      <c r="H182" s="26" t="str">
        <f>IF(ISNUMBER('Panel Spreadsheet'!H120),'Average Interest by Type'!$C182,"")</f>
        <v/>
      </c>
      <c r="I182" s="26" t="str">
        <f>IF(ISNUMBER('Panel Spreadsheet'!I120),'Average Interest by Type'!$C182,"")</f>
        <v/>
      </c>
      <c r="J182" s="26" t="str">
        <f>IF(ISNUMBER('Panel Spreadsheet'!J120),'Average Interest by Type'!$C182,"")</f>
        <v/>
      </c>
      <c r="K182" s="26" t="str">
        <f>IF(ISNUMBER('Panel Spreadsheet'!K120),'Average Interest by Type'!$C182,"")</f>
        <v/>
      </c>
      <c r="L182" s="26">
        <f>IF(ISNUMBER('Panel Spreadsheet'!L120),'Average Interest by Type'!$C182,"")</f>
        <v>5</v>
      </c>
      <c r="M182" s="26">
        <f>IF(ISNUMBER('Panel Spreadsheet'!M120),'Average Interest by Type'!$C182,"")</f>
        <v>5</v>
      </c>
      <c r="N182" s="26">
        <f>IF(ISNUMBER('Panel Spreadsheet'!N120),'Average Interest by Type'!$C182,"")</f>
        <v>5</v>
      </c>
      <c r="O182" s="26">
        <f>IF(ISNUMBER('Panel Spreadsheet'!O120),'Average Interest by Type'!$C182,"")</f>
        <v>5</v>
      </c>
      <c r="P182" s="26">
        <f>IF(ISNUMBER('Panel Spreadsheet'!P120),'Average Interest by Type'!$C182,"")</f>
        <v>5</v>
      </c>
      <c r="Q182" s="26">
        <f>IF(ISNUMBER('Panel Spreadsheet'!Q120),'Average Interest by Type'!$C182,"")</f>
        <v>5</v>
      </c>
      <c r="R182" s="26">
        <f>IF(ISNUMBER('Panel Spreadsheet'!R120),'Average Interest by Type'!$C182,"")</f>
        <v>5</v>
      </c>
      <c r="S182" s="26">
        <f>IF(ISNUMBER('Panel Spreadsheet'!S120),'Average Interest by Type'!$C182,"")</f>
        <v>5</v>
      </c>
      <c r="T182" s="26">
        <f>IF(ISNUMBER('Panel Spreadsheet'!T120),'Average Interest by Type'!$C182,"")</f>
        <v>5</v>
      </c>
      <c r="U182" s="26" t="str">
        <f>IF(ISNUMBER('Panel Spreadsheet'!U120),'Average Interest by Type'!$C182,"")</f>
        <v/>
      </c>
      <c r="V182" s="26" t="str">
        <f>IF(ISNUMBER('Panel Spreadsheet'!V120),'Average Interest by Type'!$C182,"")</f>
        <v/>
      </c>
      <c r="W182" s="26" t="str">
        <f>IF(ISNUMBER('Panel Spreadsheet'!W120),'Average Interest by Type'!$C182,"")</f>
        <v/>
      </c>
      <c r="X182" s="26" t="str">
        <f>IF(ISNUMBER('Panel Spreadsheet'!X120),'Average Interest by Type'!$C182,"")</f>
        <v/>
      </c>
      <c r="Y182" s="26" t="str">
        <f>IF(ISNUMBER('Panel Spreadsheet'!Y120),'Average Interest by Type'!$C182,"")</f>
        <v/>
      </c>
      <c r="Z182" s="26" t="str">
        <f>IF(ISNUMBER('Panel Spreadsheet'!Z120),'Average Interest by Type'!$C182,"")</f>
        <v/>
      </c>
      <c r="AA182" s="26" t="str">
        <f>IF(ISNUMBER('Panel Spreadsheet'!AA120),'Average Interest by Type'!$C182,"")</f>
        <v/>
      </c>
      <c r="AB182" s="26" t="str">
        <f>IF(ISNUMBER('Panel Spreadsheet'!AB120),'Average Interest by Type'!$C182,"")</f>
        <v/>
      </c>
      <c r="AC182" s="26" t="str">
        <f>IF(ISNUMBER('Panel Spreadsheet'!AC120),'Average Interest by Type'!$C182,"")</f>
        <v/>
      </c>
      <c r="AD182" s="26" t="str">
        <f>IF(ISNUMBER('Panel Spreadsheet'!AD120),'Average Interest by Type'!$C182,"")</f>
        <v/>
      </c>
      <c r="AE182" s="26" t="str">
        <f>IF(ISNUMBER('Panel Spreadsheet'!AE120),'Average Interest by Type'!$C182,"")</f>
        <v/>
      </c>
      <c r="AF182" s="26" t="str">
        <f>IF(ISNUMBER('Panel Spreadsheet'!AF120),'Average Interest by Type'!$C182,"")</f>
        <v/>
      </c>
      <c r="AG182" s="26" t="str">
        <f>IF(ISNUMBER('Panel Spreadsheet'!AG120),'Average Interest by Type'!$C182,"")</f>
        <v/>
      </c>
      <c r="AH182" s="26" t="str">
        <f>IF(ISNUMBER('Panel Spreadsheet'!AH120),'Average Interest by Type'!$C182,"")</f>
        <v/>
      </c>
      <c r="AI182" s="26" t="str">
        <f>IF(ISNUMBER('Panel Spreadsheet'!AI120),'Average Interest by Type'!$C182,"")</f>
        <v/>
      </c>
      <c r="AJ182" s="26" t="str">
        <f>IF(ISNUMBER('Panel Spreadsheet'!AJ120),'Average Interest by Type'!$C182,"")</f>
        <v/>
      </c>
      <c r="AK182" s="26" t="str">
        <f>IF(ISNUMBER('Panel Spreadsheet'!AK120),'Average Interest by Type'!$C182,"")</f>
        <v/>
      </c>
      <c r="AL182" s="26" t="str">
        <f>IF(ISNUMBER('Panel Spreadsheet'!AL120),'Average Interest by Type'!$C182,"")</f>
        <v/>
      </c>
      <c r="AM182" s="26" t="str">
        <f>IF(ISNUMBER('Panel Spreadsheet'!AM120),'Average Interest by Type'!$C182,"")</f>
        <v/>
      </c>
      <c r="AN182" s="26" t="str">
        <f>IF(ISNUMBER('Panel Spreadsheet'!AN120),'Average Interest by Type'!$C182,"")</f>
        <v/>
      </c>
      <c r="AO182" s="26" t="str">
        <f>IF(ISNUMBER('Panel Spreadsheet'!AO120),'Average Interest by Type'!$C182,"")</f>
        <v/>
      </c>
      <c r="AP182" s="26" t="str">
        <f>IF(ISNUMBER('Panel Spreadsheet'!AP120),'Average Interest by Type'!$C182,"")</f>
        <v/>
      </c>
      <c r="AQ182" s="26" t="str">
        <f>IF(ISNUMBER('Panel Spreadsheet'!AQ120),'Average Interest by Type'!$C182,"")</f>
        <v/>
      </c>
      <c r="AR182" s="26" t="str">
        <f>IF(ISNUMBER('Panel Spreadsheet'!AR120),'Average Interest by Type'!$C182,"")</f>
        <v/>
      </c>
      <c r="AS182" s="26" t="str">
        <f>IF(ISNUMBER('Panel Spreadsheet'!AS120),'Average Interest by Type'!$C182,"")</f>
        <v/>
      </c>
      <c r="AT182" s="26" t="str">
        <f>IF(ISNUMBER('Panel Spreadsheet'!AT120),'Average Interest by Type'!$C182,"")</f>
        <v/>
      </c>
      <c r="AU182" s="26" t="str">
        <f>IF(ISNUMBER('Panel Spreadsheet'!AU120),'Average Interest by Type'!$C182,"")</f>
        <v/>
      </c>
      <c r="AV182" s="26" t="str">
        <f>IF(ISNUMBER('Panel Spreadsheet'!AV120),'Average Interest by Type'!$C182,"")</f>
        <v/>
      </c>
      <c r="AW182" s="26" t="str">
        <f>IF(ISNUMBER('Panel Spreadsheet'!AW120),'Average Interest by Type'!$C182,"")</f>
        <v/>
      </c>
      <c r="AX182" s="26" t="str">
        <f>IF(ISNUMBER('Panel Spreadsheet'!AX120),'Average Interest by Type'!$C182,"")</f>
        <v/>
      </c>
      <c r="AY182" s="26" t="str">
        <f>IF(ISNUMBER('Panel Spreadsheet'!AY120),'Average Interest by Type'!$C182,"")</f>
        <v/>
      </c>
      <c r="AZ182" s="26" t="str">
        <f>IF(ISNUMBER('Panel Spreadsheet'!AZ120),'Average Interest by Type'!$C182,"")</f>
        <v/>
      </c>
      <c r="BA182" s="26" t="str">
        <f>IF(ISNUMBER('Panel Spreadsheet'!BA120),'Average Interest by Type'!$C182,"")</f>
        <v/>
      </c>
      <c r="BB182" s="26" t="str">
        <f>IF(ISNUMBER('Panel Spreadsheet'!BB120),'Average Interest by Type'!$C182,"")</f>
        <v/>
      </c>
      <c r="BC182" s="26" t="str">
        <f>IF(ISNUMBER('Panel Spreadsheet'!BC120),'Average Interest by Type'!$C182,"")</f>
        <v/>
      </c>
      <c r="BD182" s="26" t="str">
        <f>IF(ISNUMBER('Panel Spreadsheet'!BD120),'Average Interest by Type'!$C182,"")</f>
        <v/>
      </c>
      <c r="BE182" s="26" t="str">
        <f>IF(ISNUMBER('Panel Spreadsheet'!BE120),'Average Interest by Type'!$C182,"")</f>
        <v/>
      </c>
      <c r="BF182" s="26" t="str">
        <f>IF(ISNUMBER('Panel Spreadsheet'!BF120),'Average Interest by Type'!$C182,"")</f>
        <v/>
      </c>
      <c r="BG182" s="26" t="str">
        <f>IF(ISNUMBER('Panel Spreadsheet'!BG120),'Average Interest by Type'!$C182,"")</f>
        <v/>
      </c>
      <c r="BH182" s="26" t="str">
        <f>IF(ISNUMBER('Panel Spreadsheet'!BH120),'Average Interest by Type'!$C182,"")</f>
        <v/>
      </c>
      <c r="BI182" s="26" t="str">
        <f>IF(ISNUMBER('Panel Spreadsheet'!BI120),'Average Interest by Type'!$C182,"")</f>
        <v/>
      </c>
      <c r="BJ182" s="26" t="str">
        <f>IF(ISNUMBER('Panel Spreadsheet'!BJ120),'Average Interest by Type'!$C182,"")</f>
        <v/>
      </c>
      <c r="BK182" s="26" t="str">
        <f>IF(ISNUMBER('Panel Spreadsheet'!BK120),'Average Interest by Type'!$C182,"")</f>
        <v/>
      </c>
      <c r="BL182" s="26" t="str">
        <f>IF(ISNUMBER('Panel Spreadsheet'!BL120),'Average Interest by Type'!$C182,"")</f>
        <v/>
      </c>
      <c r="BM182" s="26" t="str">
        <f>IF(ISNUMBER('Panel Spreadsheet'!BM120),'Average Interest by Type'!$C182,"")</f>
        <v/>
      </c>
    </row>
    <row r="183" spans="1:65" x14ac:dyDescent="0.35">
      <c r="A183" s="51" t="s">
        <v>33</v>
      </c>
      <c r="B183" s="49" t="s">
        <v>128</v>
      </c>
      <c r="C183" s="27">
        <v>5</v>
      </c>
      <c r="D183" s="22">
        <v>1933</v>
      </c>
      <c r="E183" s="26">
        <v>1935</v>
      </c>
      <c r="F183" s="26" t="str">
        <f>IF(ISNUMBER('Panel Spreadsheet'!F121),'Average Interest by Type'!$C183,"")</f>
        <v/>
      </c>
      <c r="G183" s="26" t="str">
        <f>IF(ISNUMBER('Panel Spreadsheet'!G121),'Average Interest by Type'!$C183,"")</f>
        <v/>
      </c>
      <c r="H183" s="26" t="str">
        <f>IF(ISNUMBER('Panel Spreadsheet'!H121),'Average Interest by Type'!$C183,"")</f>
        <v/>
      </c>
      <c r="I183" s="26" t="str">
        <f>IF(ISNUMBER('Panel Spreadsheet'!I121),'Average Interest by Type'!$C183,"")</f>
        <v/>
      </c>
      <c r="J183" s="26" t="str">
        <f>IF(ISNUMBER('Panel Spreadsheet'!J121),'Average Interest by Type'!$C183,"")</f>
        <v/>
      </c>
      <c r="K183" s="26" t="str">
        <f>IF(ISNUMBER('Panel Spreadsheet'!K121),'Average Interest by Type'!$C183,"")</f>
        <v/>
      </c>
      <c r="L183" s="26" t="str">
        <f>IF(ISNUMBER('Panel Spreadsheet'!L121),'Average Interest by Type'!$C183,"")</f>
        <v/>
      </c>
      <c r="M183" s="26" t="str">
        <f>IF(ISNUMBER('Panel Spreadsheet'!M121),'Average Interest by Type'!$C183,"")</f>
        <v/>
      </c>
      <c r="N183" s="26" t="str">
        <f>IF(ISNUMBER('Panel Spreadsheet'!N121),'Average Interest by Type'!$C183,"")</f>
        <v/>
      </c>
      <c r="O183" s="26" t="str">
        <f>IF(ISNUMBER('Panel Spreadsheet'!O121),'Average Interest by Type'!$C183,"")</f>
        <v/>
      </c>
      <c r="P183" s="26" t="str">
        <f>IF(ISNUMBER('Panel Spreadsheet'!P121),'Average Interest by Type'!$C183,"")</f>
        <v/>
      </c>
      <c r="Q183" s="26" t="str">
        <f>IF(ISNUMBER('Panel Spreadsheet'!Q121),'Average Interest by Type'!$C183,"")</f>
        <v/>
      </c>
      <c r="R183" s="26" t="str">
        <f>IF(ISNUMBER('Panel Spreadsheet'!R121),'Average Interest by Type'!$C183,"")</f>
        <v/>
      </c>
      <c r="S183" s="26" t="str">
        <f>IF(ISNUMBER('Panel Spreadsheet'!S121),'Average Interest by Type'!$C183,"")</f>
        <v/>
      </c>
      <c r="T183" s="26" t="str">
        <f>IF(ISNUMBER('Panel Spreadsheet'!T121),'Average Interest by Type'!$C183,"")</f>
        <v/>
      </c>
      <c r="U183" s="26" t="str">
        <f>IF(ISNUMBER('Panel Spreadsheet'!U121),'Average Interest by Type'!$C183,"")</f>
        <v/>
      </c>
      <c r="V183" s="26" t="str">
        <f>IF(ISNUMBER('Panel Spreadsheet'!V121),'Average Interest by Type'!$C183,"")</f>
        <v/>
      </c>
      <c r="W183" s="26" t="str">
        <f>IF(ISNUMBER('Panel Spreadsheet'!W121),'Average Interest by Type'!$C183,"")</f>
        <v/>
      </c>
      <c r="X183" s="26">
        <f>IF(ISNUMBER('Panel Spreadsheet'!X121),'Average Interest by Type'!$C183,"")</f>
        <v>5</v>
      </c>
      <c r="Y183" s="26" t="str">
        <f>IF(ISNUMBER('Panel Spreadsheet'!Y121),'Average Interest by Type'!$C183,"")</f>
        <v/>
      </c>
      <c r="Z183" s="26" t="str">
        <f>IF(ISNUMBER('Panel Spreadsheet'!Z121),'Average Interest by Type'!$C183,"")</f>
        <v/>
      </c>
      <c r="AA183" s="26" t="str">
        <f>IF(ISNUMBER('Panel Spreadsheet'!AA121),'Average Interest by Type'!$C183,"")</f>
        <v/>
      </c>
      <c r="AB183" s="26" t="str">
        <f>IF(ISNUMBER('Panel Spreadsheet'!AB121),'Average Interest by Type'!$C183,"")</f>
        <v/>
      </c>
      <c r="AC183" s="26" t="str">
        <f>IF(ISNUMBER('Panel Spreadsheet'!AC121),'Average Interest by Type'!$C183,"")</f>
        <v/>
      </c>
      <c r="AD183" s="26" t="str">
        <f>IF(ISNUMBER('Panel Spreadsheet'!AD121),'Average Interest by Type'!$C183,"")</f>
        <v/>
      </c>
      <c r="AE183" s="26" t="str">
        <f>IF(ISNUMBER('Panel Spreadsheet'!AE121),'Average Interest by Type'!$C183,"")</f>
        <v/>
      </c>
      <c r="AF183" s="26" t="str">
        <f>IF(ISNUMBER('Panel Spreadsheet'!AF121),'Average Interest by Type'!$C183,"")</f>
        <v/>
      </c>
      <c r="AG183" s="26" t="str">
        <f>IF(ISNUMBER('Panel Spreadsheet'!AG121),'Average Interest by Type'!$C183,"")</f>
        <v/>
      </c>
      <c r="AH183" s="26" t="str">
        <f>IF(ISNUMBER('Panel Spreadsheet'!AH121),'Average Interest by Type'!$C183,"")</f>
        <v/>
      </c>
      <c r="AI183" s="26" t="str">
        <f>IF(ISNUMBER('Panel Spreadsheet'!AI121),'Average Interest by Type'!$C183,"")</f>
        <v/>
      </c>
      <c r="AJ183" s="26" t="str">
        <f>IF(ISNUMBER('Panel Spreadsheet'!AJ121),'Average Interest by Type'!$C183,"")</f>
        <v/>
      </c>
      <c r="AK183" s="26" t="str">
        <f>IF(ISNUMBER('Panel Spreadsheet'!AK121),'Average Interest by Type'!$C183,"")</f>
        <v/>
      </c>
      <c r="AL183" s="26" t="str">
        <f>IF(ISNUMBER('Panel Spreadsheet'!AL121),'Average Interest by Type'!$C183,"")</f>
        <v/>
      </c>
      <c r="AM183" s="26" t="str">
        <f>IF(ISNUMBER('Panel Spreadsheet'!AM121),'Average Interest by Type'!$C183,"")</f>
        <v/>
      </c>
      <c r="AN183" s="26" t="str">
        <f>IF(ISNUMBER('Panel Spreadsheet'!AN121),'Average Interest by Type'!$C183,"")</f>
        <v/>
      </c>
      <c r="AO183" s="26" t="str">
        <f>IF(ISNUMBER('Panel Spreadsheet'!AO121),'Average Interest by Type'!$C183,"")</f>
        <v/>
      </c>
      <c r="AP183" s="26" t="str">
        <f>IF(ISNUMBER('Panel Spreadsheet'!AP121),'Average Interest by Type'!$C183,"")</f>
        <v/>
      </c>
      <c r="AQ183" s="26" t="str">
        <f>IF(ISNUMBER('Panel Spreadsheet'!AQ121),'Average Interest by Type'!$C183,"")</f>
        <v/>
      </c>
      <c r="AR183" s="26" t="str">
        <f>IF(ISNUMBER('Panel Spreadsheet'!AR121),'Average Interest by Type'!$C183,"")</f>
        <v/>
      </c>
      <c r="AS183" s="26" t="str">
        <f>IF(ISNUMBER('Panel Spreadsheet'!AS121),'Average Interest by Type'!$C183,"")</f>
        <v/>
      </c>
      <c r="AT183" s="26" t="str">
        <f>IF(ISNUMBER('Panel Spreadsheet'!AT121),'Average Interest by Type'!$C183,"")</f>
        <v/>
      </c>
      <c r="AU183" s="26" t="str">
        <f>IF(ISNUMBER('Panel Spreadsheet'!AU121),'Average Interest by Type'!$C183,"")</f>
        <v/>
      </c>
      <c r="AV183" s="26" t="str">
        <f>IF(ISNUMBER('Panel Spreadsheet'!AV121),'Average Interest by Type'!$C183,"")</f>
        <v/>
      </c>
      <c r="AW183" s="26" t="str">
        <f>IF(ISNUMBER('Panel Spreadsheet'!AW121),'Average Interest by Type'!$C183,"")</f>
        <v/>
      </c>
      <c r="AX183" s="26" t="str">
        <f>IF(ISNUMBER('Panel Spreadsheet'!AX121),'Average Interest by Type'!$C183,"")</f>
        <v/>
      </c>
      <c r="AY183" s="26" t="str">
        <f>IF(ISNUMBER('Panel Spreadsheet'!AY121),'Average Interest by Type'!$C183,"")</f>
        <v/>
      </c>
      <c r="AZ183" s="26" t="str">
        <f>IF(ISNUMBER('Panel Spreadsheet'!AZ121),'Average Interest by Type'!$C183,"")</f>
        <v/>
      </c>
      <c r="BA183" s="26" t="str">
        <f>IF(ISNUMBER('Panel Spreadsheet'!BA121),'Average Interest by Type'!$C183,"")</f>
        <v/>
      </c>
      <c r="BB183" s="26" t="str">
        <f>IF(ISNUMBER('Panel Spreadsheet'!BB121),'Average Interest by Type'!$C183,"")</f>
        <v/>
      </c>
      <c r="BC183" s="26" t="str">
        <f>IF(ISNUMBER('Panel Spreadsheet'!BC121),'Average Interest by Type'!$C183,"")</f>
        <v/>
      </c>
      <c r="BD183" s="26" t="str">
        <f>IF(ISNUMBER('Panel Spreadsheet'!BD121),'Average Interest by Type'!$C183,"")</f>
        <v/>
      </c>
      <c r="BE183" s="26" t="str">
        <f>IF(ISNUMBER('Panel Spreadsheet'!BE121),'Average Interest by Type'!$C183,"")</f>
        <v/>
      </c>
      <c r="BF183" s="26" t="str">
        <f>IF(ISNUMBER('Panel Spreadsheet'!BF121),'Average Interest by Type'!$C183,"")</f>
        <v/>
      </c>
      <c r="BG183" s="26" t="str">
        <f>IF(ISNUMBER('Panel Spreadsheet'!BG121),'Average Interest by Type'!$C183,"")</f>
        <v/>
      </c>
      <c r="BH183" s="26" t="str">
        <f>IF(ISNUMBER('Panel Spreadsheet'!BH121),'Average Interest by Type'!$C183,"")</f>
        <v/>
      </c>
      <c r="BI183" s="26" t="str">
        <f>IF(ISNUMBER('Panel Spreadsheet'!BI121),'Average Interest by Type'!$C183,"")</f>
        <v/>
      </c>
      <c r="BJ183" s="26" t="str">
        <f>IF(ISNUMBER('Panel Spreadsheet'!BJ121),'Average Interest by Type'!$C183,"")</f>
        <v/>
      </c>
      <c r="BK183" s="26" t="str">
        <f>IF(ISNUMBER('Panel Spreadsheet'!BK121),'Average Interest by Type'!$C183,"")</f>
        <v/>
      </c>
      <c r="BL183" s="26" t="str">
        <f>IF(ISNUMBER('Panel Spreadsheet'!BL121),'Average Interest by Type'!$C183,"")</f>
        <v/>
      </c>
      <c r="BM183" s="26" t="str">
        <f>IF(ISNUMBER('Panel Spreadsheet'!BM121),'Average Interest by Type'!$C183,"")</f>
        <v/>
      </c>
    </row>
    <row r="184" spans="1:65" x14ac:dyDescent="0.35">
      <c r="A184" s="130" t="s">
        <v>26</v>
      </c>
      <c r="B184" s="49" t="s">
        <v>128</v>
      </c>
      <c r="C184" s="27">
        <v>5</v>
      </c>
      <c r="D184" s="26">
        <v>1929</v>
      </c>
      <c r="E184" s="26">
        <v>1947</v>
      </c>
      <c r="F184" s="26" t="str">
        <f>IF(ISNUMBER('Panel Spreadsheet'!F122),'Average Interest by Type'!$C184,"")</f>
        <v/>
      </c>
      <c r="G184" s="26" t="str">
        <f>IF(ISNUMBER('Panel Spreadsheet'!G122),'Average Interest by Type'!$C184,"")</f>
        <v/>
      </c>
      <c r="H184" s="26" t="str">
        <f>IF(ISNUMBER('Panel Spreadsheet'!H122),'Average Interest by Type'!$C184,"")</f>
        <v/>
      </c>
      <c r="I184" s="26">
        <f>IF(ISNUMBER('Panel Spreadsheet'!I122),'Average Interest by Type'!$C184,"")</f>
        <v>5</v>
      </c>
      <c r="J184" s="26">
        <f>IF(ISNUMBER('Panel Spreadsheet'!J122),'Average Interest by Type'!$C184,"")</f>
        <v>5</v>
      </c>
      <c r="K184" s="26">
        <f>IF(ISNUMBER('Panel Spreadsheet'!K122),'Average Interest by Type'!$C184,"")</f>
        <v>5</v>
      </c>
      <c r="L184" s="26">
        <f>IF(ISNUMBER('Panel Spreadsheet'!L122),'Average Interest by Type'!$C184,"")</f>
        <v>5</v>
      </c>
      <c r="M184" s="26" t="str">
        <f>IF(ISNUMBER('Panel Spreadsheet'!M122),'Average Interest by Type'!$C184,"")</f>
        <v/>
      </c>
      <c r="N184" s="26" t="str">
        <f>IF(ISNUMBER('Panel Spreadsheet'!N122),'Average Interest by Type'!$C184,"")</f>
        <v/>
      </c>
      <c r="O184" s="26" t="str">
        <f>IF(ISNUMBER('Panel Spreadsheet'!O122),'Average Interest by Type'!$C184,"")</f>
        <v/>
      </c>
      <c r="P184" s="26" t="str">
        <f>IF(ISNUMBER('Panel Spreadsheet'!P122),'Average Interest by Type'!$C184,"")</f>
        <v/>
      </c>
      <c r="Q184" s="26" t="str">
        <f>IF(ISNUMBER('Panel Spreadsheet'!Q122),'Average Interest by Type'!$C184,"")</f>
        <v/>
      </c>
      <c r="R184" s="26" t="str">
        <f>IF(ISNUMBER('Panel Spreadsheet'!R122),'Average Interest by Type'!$C184,"")</f>
        <v/>
      </c>
      <c r="S184" s="26" t="str">
        <f>IF(ISNUMBER('Panel Spreadsheet'!S122),'Average Interest by Type'!$C184,"")</f>
        <v/>
      </c>
      <c r="T184" s="26" t="str">
        <f>IF(ISNUMBER('Panel Spreadsheet'!T122),'Average Interest by Type'!$C184,"")</f>
        <v/>
      </c>
      <c r="U184" s="26" t="str">
        <f>IF(ISNUMBER('Panel Spreadsheet'!U122),'Average Interest by Type'!$C184,"")</f>
        <v/>
      </c>
      <c r="V184" s="26" t="str">
        <f>IF(ISNUMBER('Panel Spreadsheet'!V122),'Average Interest by Type'!$C184,"")</f>
        <v/>
      </c>
      <c r="W184" s="26" t="str">
        <f>IF(ISNUMBER('Panel Spreadsheet'!W122),'Average Interest by Type'!$C184,"")</f>
        <v/>
      </c>
      <c r="X184" s="26" t="str">
        <f>IF(ISNUMBER('Panel Spreadsheet'!X122),'Average Interest by Type'!$C184,"")</f>
        <v/>
      </c>
      <c r="Y184" s="26" t="str">
        <f>IF(ISNUMBER('Panel Spreadsheet'!Y122),'Average Interest by Type'!$C184,"")</f>
        <v/>
      </c>
      <c r="Z184" s="26" t="str">
        <f>IF(ISNUMBER('Panel Spreadsheet'!Z122),'Average Interest by Type'!$C184,"")</f>
        <v/>
      </c>
      <c r="AA184" s="26" t="str">
        <f>IF(ISNUMBER('Panel Spreadsheet'!AA122),'Average Interest by Type'!$C184,"")</f>
        <v/>
      </c>
      <c r="AB184" s="26" t="str">
        <f>IF(ISNUMBER('Panel Spreadsheet'!AB122),'Average Interest by Type'!$C184,"")</f>
        <v/>
      </c>
      <c r="AC184" s="26" t="str">
        <f>IF(ISNUMBER('Panel Spreadsheet'!AC122),'Average Interest by Type'!$C184,"")</f>
        <v/>
      </c>
      <c r="AD184" s="26" t="str">
        <f>IF(ISNUMBER('Panel Spreadsheet'!AD122),'Average Interest by Type'!$C184,"")</f>
        <v/>
      </c>
      <c r="AE184" s="26" t="str">
        <f>IF(ISNUMBER('Panel Spreadsheet'!AE122),'Average Interest by Type'!$C184,"")</f>
        <v/>
      </c>
      <c r="AF184" s="26" t="str">
        <f>IF(ISNUMBER('Panel Spreadsheet'!AF122),'Average Interest by Type'!$C184,"")</f>
        <v/>
      </c>
      <c r="AG184" s="26" t="str">
        <f>IF(ISNUMBER('Panel Spreadsheet'!AG122),'Average Interest by Type'!$C184,"")</f>
        <v/>
      </c>
      <c r="AH184" s="26" t="str">
        <f>IF(ISNUMBER('Panel Spreadsheet'!AH122),'Average Interest by Type'!$C184,"")</f>
        <v/>
      </c>
      <c r="AI184" s="26" t="str">
        <f>IF(ISNUMBER('Panel Spreadsheet'!AI122),'Average Interest by Type'!$C184,"")</f>
        <v/>
      </c>
      <c r="AJ184" s="26" t="str">
        <f>IF(ISNUMBER('Panel Spreadsheet'!AJ122),'Average Interest by Type'!$C184,"")</f>
        <v/>
      </c>
      <c r="AK184" s="26" t="str">
        <f>IF(ISNUMBER('Panel Spreadsheet'!AK122),'Average Interest by Type'!$C184,"")</f>
        <v/>
      </c>
      <c r="AL184" s="26" t="str">
        <f>IF(ISNUMBER('Panel Spreadsheet'!AL122),'Average Interest by Type'!$C184,"")</f>
        <v/>
      </c>
      <c r="AM184" s="26" t="str">
        <f>IF(ISNUMBER('Panel Spreadsheet'!AM122),'Average Interest by Type'!$C184,"")</f>
        <v/>
      </c>
      <c r="AN184" s="26" t="str">
        <f>IF(ISNUMBER('Panel Spreadsheet'!AN122),'Average Interest by Type'!$C184,"")</f>
        <v/>
      </c>
      <c r="AO184" s="26" t="str">
        <f>IF(ISNUMBER('Panel Spreadsheet'!AO122),'Average Interest by Type'!$C184,"")</f>
        <v/>
      </c>
      <c r="AP184" s="26" t="str">
        <f>IF(ISNUMBER('Panel Spreadsheet'!AP122),'Average Interest by Type'!$C184,"")</f>
        <v/>
      </c>
      <c r="AQ184" s="26" t="str">
        <f>IF(ISNUMBER('Panel Spreadsheet'!AQ122),'Average Interest by Type'!$C184,"")</f>
        <v/>
      </c>
      <c r="AR184" s="26" t="str">
        <f>IF(ISNUMBER('Panel Spreadsheet'!AR122),'Average Interest by Type'!$C184,"")</f>
        <v/>
      </c>
      <c r="AS184" s="26" t="str">
        <f>IF(ISNUMBER('Panel Spreadsheet'!AS122),'Average Interest by Type'!$C184,"")</f>
        <v/>
      </c>
      <c r="AT184" s="26" t="str">
        <f>IF(ISNUMBER('Panel Spreadsheet'!AT122),'Average Interest by Type'!$C184,"")</f>
        <v/>
      </c>
      <c r="AU184" s="26" t="str">
        <f>IF(ISNUMBER('Panel Spreadsheet'!AU122),'Average Interest by Type'!$C184,"")</f>
        <v/>
      </c>
      <c r="AV184" s="26" t="str">
        <f>IF(ISNUMBER('Panel Spreadsheet'!AV122),'Average Interest by Type'!$C184,"")</f>
        <v/>
      </c>
      <c r="AW184" s="26" t="str">
        <f>IF(ISNUMBER('Panel Spreadsheet'!AW122),'Average Interest by Type'!$C184,"")</f>
        <v/>
      </c>
      <c r="AX184" s="26" t="str">
        <f>IF(ISNUMBER('Panel Spreadsheet'!AX122),'Average Interest by Type'!$C184,"")</f>
        <v/>
      </c>
      <c r="AY184" s="26" t="str">
        <f>IF(ISNUMBER('Panel Spreadsheet'!AY122),'Average Interest by Type'!$C184,"")</f>
        <v/>
      </c>
      <c r="AZ184" s="26" t="str">
        <f>IF(ISNUMBER('Panel Spreadsheet'!AZ122),'Average Interest by Type'!$C184,"")</f>
        <v/>
      </c>
      <c r="BA184" s="26" t="str">
        <f>IF(ISNUMBER('Panel Spreadsheet'!BA122),'Average Interest by Type'!$C184,"")</f>
        <v/>
      </c>
      <c r="BB184" s="26" t="str">
        <f>IF(ISNUMBER('Panel Spreadsheet'!BB122),'Average Interest by Type'!$C184,"")</f>
        <v/>
      </c>
      <c r="BC184" s="26" t="str">
        <f>IF(ISNUMBER('Panel Spreadsheet'!BC122),'Average Interest by Type'!$C184,"")</f>
        <v/>
      </c>
      <c r="BD184" s="26" t="str">
        <f>IF(ISNUMBER('Panel Spreadsheet'!BD122),'Average Interest by Type'!$C184,"")</f>
        <v/>
      </c>
      <c r="BE184" s="26" t="str">
        <f>IF(ISNUMBER('Panel Spreadsheet'!BE122),'Average Interest by Type'!$C184,"")</f>
        <v/>
      </c>
      <c r="BF184" s="26" t="str">
        <f>IF(ISNUMBER('Panel Spreadsheet'!BF122),'Average Interest by Type'!$C184,"")</f>
        <v/>
      </c>
      <c r="BG184" s="26" t="str">
        <f>IF(ISNUMBER('Panel Spreadsheet'!BG122),'Average Interest by Type'!$C184,"")</f>
        <v/>
      </c>
      <c r="BH184" s="26" t="str">
        <f>IF(ISNUMBER('Panel Spreadsheet'!BH122),'Average Interest by Type'!$C184,"")</f>
        <v/>
      </c>
      <c r="BI184" s="26" t="str">
        <f>IF(ISNUMBER('Panel Spreadsheet'!BI122),'Average Interest by Type'!$C184,"")</f>
        <v/>
      </c>
      <c r="BJ184" s="26" t="str">
        <f>IF(ISNUMBER('Panel Spreadsheet'!BJ122),'Average Interest by Type'!$C184,"")</f>
        <v/>
      </c>
      <c r="BK184" s="26" t="str">
        <f>IF(ISNUMBER('Panel Spreadsheet'!BK122),'Average Interest by Type'!$C184,"")</f>
        <v/>
      </c>
      <c r="BL184" s="26" t="str">
        <f>IF(ISNUMBER('Panel Spreadsheet'!BL122),'Average Interest by Type'!$C184,"")</f>
        <v/>
      </c>
      <c r="BM184" s="26" t="str">
        <f>IF(ISNUMBER('Panel Spreadsheet'!BM122),'Average Interest by Type'!$C184,"")</f>
        <v/>
      </c>
    </row>
    <row r="185" spans="1:65" x14ac:dyDescent="0.35">
      <c r="A185" s="131" t="s">
        <v>26</v>
      </c>
      <c r="B185" s="49" t="s">
        <v>128</v>
      </c>
      <c r="C185" s="27">
        <v>5</v>
      </c>
      <c r="D185" s="22">
        <v>1929</v>
      </c>
      <c r="E185" s="26">
        <v>1947</v>
      </c>
      <c r="F185" s="26" t="str">
        <f>IF(ISNUMBER('Panel Spreadsheet'!F123),'Average Interest by Type'!$C185,"")</f>
        <v/>
      </c>
      <c r="G185" s="26" t="str">
        <f>IF(ISNUMBER('Panel Spreadsheet'!G123),'Average Interest by Type'!$C185,"")</f>
        <v/>
      </c>
      <c r="H185" s="26" t="str">
        <f>IF(ISNUMBER('Panel Spreadsheet'!H123),'Average Interest by Type'!$C185,"")</f>
        <v/>
      </c>
      <c r="I185" s="26" t="str">
        <f>IF(ISNUMBER('Panel Spreadsheet'!I123),'Average Interest by Type'!$C185,"")</f>
        <v/>
      </c>
      <c r="J185" s="26" t="str">
        <f>IF(ISNUMBER('Panel Spreadsheet'!J123),'Average Interest by Type'!$C185,"")</f>
        <v/>
      </c>
      <c r="K185" s="26">
        <f>IF(ISNUMBER('Panel Spreadsheet'!K123),'Average Interest by Type'!$C185,"")</f>
        <v>5</v>
      </c>
      <c r="L185" s="26">
        <f>IF(ISNUMBER('Panel Spreadsheet'!L123),'Average Interest by Type'!$C185,"")</f>
        <v>5</v>
      </c>
      <c r="M185" s="26" t="str">
        <f>IF(ISNUMBER('Panel Spreadsheet'!M123),'Average Interest by Type'!$C185,"")</f>
        <v/>
      </c>
      <c r="N185" s="26" t="str">
        <f>IF(ISNUMBER('Panel Spreadsheet'!N123),'Average Interest by Type'!$C185,"")</f>
        <v/>
      </c>
      <c r="O185" s="26" t="str">
        <f>IF(ISNUMBER('Panel Spreadsheet'!O123),'Average Interest by Type'!$C185,"")</f>
        <v/>
      </c>
      <c r="P185" s="26" t="str">
        <f>IF(ISNUMBER('Panel Spreadsheet'!P123),'Average Interest by Type'!$C185,"")</f>
        <v/>
      </c>
      <c r="Q185" s="26" t="str">
        <f>IF(ISNUMBER('Panel Spreadsheet'!Q123),'Average Interest by Type'!$C185,"")</f>
        <v/>
      </c>
      <c r="R185" s="26" t="str">
        <f>IF(ISNUMBER('Panel Spreadsheet'!R123),'Average Interest by Type'!$C185,"")</f>
        <v/>
      </c>
      <c r="S185" s="26" t="str">
        <f>IF(ISNUMBER('Panel Spreadsheet'!S123),'Average Interest by Type'!$C185,"")</f>
        <v/>
      </c>
      <c r="T185" s="26" t="str">
        <f>IF(ISNUMBER('Panel Spreadsheet'!T123),'Average Interest by Type'!$C185,"")</f>
        <v/>
      </c>
      <c r="U185" s="26" t="str">
        <f>IF(ISNUMBER('Panel Spreadsheet'!U123),'Average Interest by Type'!$C185,"")</f>
        <v/>
      </c>
      <c r="V185" s="26" t="str">
        <f>IF(ISNUMBER('Panel Spreadsheet'!V123),'Average Interest by Type'!$C185,"")</f>
        <v/>
      </c>
      <c r="W185" s="26" t="str">
        <f>IF(ISNUMBER('Panel Spreadsheet'!W123),'Average Interest by Type'!$C185,"")</f>
        <v/>
      </c>
      <c r="X185" s="26" t="str">
        <f>IF(ISNUMBER('Panel Spreadsheet'!X123),'Average Interest by Type'!$C185,"")</f>
        <v/>
      </c>
      <c r="Y185" s="26" t="str">
        <f>IF(ISNUMBER('Panel Spreadsheet'!Y123),'Average Interest by Type'!$C185,"")</f>
        <v/>
      </c>
      <c r="Z185" s="26" t="str">
        <f>IF(ISNUMBER('Panel Spreadsheet'!Z123),'Average Interest by Type'!$C185,"")</f>
        <v/>
      </c>
      <c r="AA185" s="26" t="str">
        <f>IF(ISNUMBER('Panel Spreadsheet'!AA123),'Average Interest by Type'!$C185,"")</f>
        <v/>
      </c>
      <c r="AB185" s="26" t="str">
        <f>IF(ISNUMBER('Panel Spreadsheet'!AB123),'Average Interest by Type'!$C185,"")</f>
        <v/>
      </c>
      <c r="AC185" s="26" t="str">
        <f>IF(ISNUMBER('Panel Spreadsheet'!AC123),'Average Interest by Type'!$C185,"")</f>
        <v/>
      </c>
      <c r="AD185" s="26" t="str">
        <f>IF(ISNUMBER('Panel Spreadsheet'!AD123),'Average Interest by Type'!$C185,"")</f>
        <v/>
      </c>
      <c r="AE185" s="26" t="str">
        <f>IF(ISNUMBER('Panel Spreadsheet'!AE123),'Average Interest by Type'!$C185,"")</f>
        <v/>
      </c>
      <c r="AF185" s="26" t="str">
        <f>IF(ISNUMBER('Panel Spreadsheet'!AF123),'Average Interest by Type'!$C185,"")</f>
        <v/>
      </c>
      <c r="AG185" s="26" t="str">
        <f>IF(ISNUMBER('Panel Spreadsheet'!AG123),'Average Interest by Type'!$C185,"")</f>
        <v/>
      </c>
      <c r="AH185" s="26" t="str">
        <f>IF(ISNUMBER('Panel Spreadsheet'!AH123),'Average Interest by Type'!$C185,"")</f>
        <v/>
      </c>
      <c r="AI185" s="26" t="str">
        <f>IF(ISNUMBER('Panel Spreadsheet'!AI123),'Average Interest by Type'!$C185,"")</f>
        <v/>
      </c>
      <c r="AJ185" s="26" t="str">
        <f>IF(ISNUMBER('Panel Spreadsheet'!AJ123),'Average Interest by Type'!$C185,"")</f>
        <v/>
      </c>
      <c r="AK185" s="26" t="str">
        <f>IF(ISNUMBER('Panel Spreadsheet'!AK123),'Average Interest by Type'!$C185,"")</f>
        <v/>
      </c>
      <c r="AL185" s="26" t="str">
        <f>IF(ISNUMBER('Panel Spreadsheet'!AL123),'Average Interest by Type'!$C185,"")</f>
        <v/>
      </c>
      <c r="AM185" s="26" t="str">
        <f>IF(ISNUMBER('Panel Spreadsheet'!AM123),'Average Interest by Type'!$C185,"")</f>
        <v/>
      </c>
      <c r="AN185" s="26" t="str">
        <f>IF(ISNUMBER('Panel Spreadsheet'!AN123),'Average Interest by Type'!$C185,"")</f>
        <v/>
      </c>
      <c r="AO185" s="26" t="str">
        <f>IF(ISNUMBER('Panel Spreadsheet'!AO123),'Average Interest by Type'!$C185,"")</f>
        <v/>
      </c>
      <c r="AP185" s="26" t="str">
        <f>IF(ISNUMBER('Panel Spreadsheet'!AP123),'Average Interest by Type'!$C185,"")</f>
        <v/>
      </c>
      <c r="AQ185" s="26" t="str">
        <f>IF(ISNUMBER('Panel Spreadsheet'!AQ123),'Average Interest by Type'!$C185,"")</f>
        <v/>
      </c>
      <c r="AR185" s="26" t="str">
        <f>IF(ISNUMBER('Panel Spreadsheet'!AR123),'Average Interest by Type'!$C185,"")</f>
        <v/>
      </c>
      <c r="AS185" s="26" t="str">
        <f>IF(ISNUMBER('Panel Spreadsheet'!AS123),'Average Interest by Type'!$C185,"")</f>
        <v/>
      </c>
      <c r="AT185" s="26" t="str">
        <f>IF(ISNUMBER('Panel Spreadsheet'!AT123),'Average Interest by Type'!$C185,"")</f>
        <v/>
      </c>
      <c r="AU185" s="26" t="str">
        <f>IF(ISNUMBER('Panel Spreadsheet'!AU123),'Average Interest by Type'!$C185,"")</f>
        <v/>
      </c>
      <c r="AV185" s="26" t="str">
        <f>IF(ISNUMBER('Panel Spreadsheet'!AV123),'Average Interest by Type'!$C185,"")</f>
        <v/>
      </c>
      <c r="AW185" s="26" t="str">
        <f>IF(ISNUMBER('Panel Spreadsheet'!AW123),'Average Interest by Type'!$C185,"")</f>
        <v/>
      </c>
      <c r="AX185" s="26" t="str">
        <f>IF(ISNUMBER('Panel Spreadsheet'!AX123),'Average Interest by Type'!$C185,"")</f>
        <v/>
      </c>
      <c r="AY185" s="26" t="str">
        <f>IF(ISNUMBER('Panel Spreadsheet'!AY123),'Average Interest by Type'!$C185,"")</f>
        <v/>
      </c>
      <c r="AZ185" s="26" t="str">
        <f>IF(ISNUMBER('Panel Spreadsheet'!AZ123),'Average Interest by Type'!$C185,"")</f>
        <v/>
      </c>
      <c r="BA185" s="26" t="str">
        <f>IF(ISNUMBER('Panel Spreadsheet'!BA123),'Average Interest by Type'!$C185,"")</f>
        <v/>
      </c>
      <c r="BB185" s="26" t="str">
        <f>IF(ISNUMBER('Panel Spreadsheet'!BB123),'Average Interest by Type'!$C185,"")</f>
        <v/>
      </c>
      <c r="BC185" s="26" t="str">
        <f>IF(ISNUMBER('Panel Spreadsheet'!BC123),'Average Interest by Type'!$C185,"")</f>
        <v/>
      </c>
      <c r="BD185" s="26" t="str">
        <f>IF(ISNUMBER('Panel Spreadsheet'!BD123),'Average Interest by Type'!$C185,"")</f>
        <v/>
      </c>
      <c r="BE185" s="26" t="str">
        <f>IF(ISNUMBER('Panel Spreadsheet'!BE123),'Average Interest by Type'!$C185,"")</f>
        <v/>
      </c>
      <c r="BF185" s="26" t="str">
        <f>IF(ISNUMBER('Panel Spreadsheet'!BF123),'Average Interest by Type'!$C185,"")</f>
        <v/>
      </c>
      <c r="BG185" s="26" t="str">
        <f>IF(ISNUMBER('Panel Spreadsheet'!BG123),'Average Interest by Type'!$C185,"")</f>
        <v/>
      </c>
      <c r="BH185" s="26" t="str">
        <f>IF(ISNUMBER('Panel Spreadsheet'!BH123),'Average Interest by Type'!$C185,"")</f>
        <v/>
      </c>
      <c r="BI185" s="26" t="str">
        <f>IF(ISNUMBER('Panel Spreadsheet'!BI123),'Average Interest by Type'!$C185,"")</f>
        <v/>
      </c>
      <c r="BJ185" s="26" t="str">
        <f>IF(ISNUMBER('Panel Spreadsheet'!BJ123),'Average Interest by Type'!$C185,"")</f>
        <v/>
      </c>
      <c r="BK185" s="26" t="str">
        <f>IF(ISNUMBER('Panel Spreadsheet'!BK123),'Average Interest by Type'!$C185,"")</f>
        <v/>
      </c>
      <c r="BL185" s="26" t="str">
        <f>IF(ISNUMBER('Panel Spreadsheet'!BL123),'Average Interest by Type'!$C185,"")</f>
        <v/>
      </c>
      <c r="BM185" s="26" t="str">
        <f>IF(ISNUMBER('Panel Spreadsheet'!BM123),'Average Interest by Type'!$C185,"")</f>
        <v/>
      </c>
    </row>
    <row r="186" spans="1:65" x14ac:dyDescent="0.35">
      <c r="A186" s="51" t="s">
        <v>26</v>
      </c>
      <c r="B186" s="49" t="s">
        <v>128</v>
      </c>
      <c r="C186" s="27">
        <v>5</v>
      </c>
      <c r="D186" s="26">
        <v>1929</v>
      </c>
      <c r="E186" s="26">
        <v>1947</v>
      </c>
      <c r="F186" s="26" t="str">
        <f>IF(ISNUMBER('Panel Spreadsheet'!F124),'Average Interest by Type'!$C186,"")</f>
        <v/>
      </c>
      <c r="G186" s="26" t="str">
        <f>IF(ISNUMBER('Panel Spreadsheet'!G124),'Average Interest by Type'!$C186,"")</f>
        <v/>
      </c>
      <c r="H186" s="26" t="str">
        <f>IF(ISNUMBER('Panel Spreadsheet'!H124),'Average Interest by Type'!$C186,"")</f>
        <v/>
      </c>
      <c r="I186" s="26">
        <f>IF(ISNUMBER('Panel Spreadsheet'!I124),'Average Interest by Type'!$C186,"")</f>
        <v>5</v>
      </c>
      <c r="J186" s="26">
        <f>IF(ISNUMBER('Panel Spreadsheet'!J124),'Average Interest by Type'!$C186,"")</f>
        <v>5</v>
      </c>
      <c r="K186" s="26">
        <f>IF(ISNUMBER('Panel Spreadsheet'!K124),'Average Interest by Type'!$C186,"")</f>
        <v>5</v>
      </c>
      <c r="L186" s="26">
        <f>IF(ISNUMBER('Panel Spreadsheet'!L124),'Average Interest by Type'!$C186,"")</f>
        <v>5</v>
      </c>
      <c r="M186" s="26">
        <f>IF(ISNUMBER('Panel Spreadsheet'!M124),'Average Interest by Type'!$C186,"")</f>
        <v>5</v>
      </c>
      <c r="N186" s="26">
        <f>IF(ISNUMBER('Panel Spreadsheet'!N124),'Average Interest by Type'!$C186,"")</f>
        <v>5</v>
      </c>
      <c r="O186" s="26">
        <f>IF(ISNUMBER('Panel Spreadsheet'!O124),'Average Interest by Type'!$C186,"")</f>
        <v>5</v>
      </c>
      <c r="P186" s="26">
        <f>IF(ISNUMBER('Panel Spreadsheet'!P124),'Average Interest by Type'!$C186,"")</f>
        <v>5</v>
      </c>
      <c r="Q186" s="26">
        <f>IF(ISNUMBER('Panel Spreadsheet'!Q124),'Average Interest by Type'!$C186,"")</f>
        <v>5</v>
      </c>
      <c r="R186" s="26">
        <f>IF(ISNUMBER('Panel Spreadsheet'!R124),'Average Interest by Type'!$C186,"")</f>
        <v>5</v>
      </c>
      <c r="S186" s="26">
        <f>IF(ISNUMBER('Panel Spreadsheet'!S124),'Average Interest by Type'!$C186,"")</f>
        <v>5</v>
      </c>
      <c r="T186" s="26">
        <f>IF(ISNUMBER('Panel Spreadsheet'!T124),'Average Interest by Type'!$C186,"")</f>
        <v>5</v>
      </c>
      <c r="U186" s="26">
        <f>IF(ISNUMBER('Panel Spreadsheet'!U124),'Average Interest by Type'!$C186,"")</f>
        <v>5</v>
      </c>
      <c r="V186" s="26">
        <f>IF(ISNUMBER('Panel Spreadsheet'!V124),'Average Interest by Type'!$C186,"")</f>
        <v>5</v>
      </c>
      <c r="W186" s="26">
        <f>IF(ISNUMBER('Panel Spreadsheet'!W124),'Average Interest by Type'!$C186,"")</f>
        <v>5</v>
      </c>
      <c r="X186" s="26">
        <f>IF(ISNUMBER('Panel Spreadsheet'!X124),'Average Interest by Type'!$C186,"")</f>
        <v>5</v>
      </c>
      <c r="Y186" s="26" t="str">
        <f>IF(ISNUMBER('Panel Spreadsheet'!Y124),'Average Interest by Type'!$C186,"")</f>
        <v/>
      </c>
      <c r="Z186" s="26" t="str">
        <f>IF(ISNUMBER('Panel Spreadsheet'!Z124),'Average Interest by Type'!$C186,"")</f>
        <v/>
      </c>
      <c r="AA186" s="26" t="str">
        <f>IF(ISNUMBER('Panel Spreadsheet'!AA124),'Average Interest by Type'!$C186,"")</f>
        <v/>
      </c>
      <c r="AB186" s="26" t="str">
        <f>IF(ISNUMBER('Panel Spreadsheet'!AB124),'Average Interest by Type'!$C186,"")</f>
        <v/>
      </c>
      <c r="AC186" s="26" t="str">
        <f>IF(ISNUMBER('Panel Spreadsheet'!AC124),'Average Interest by Type'!$C186,"")</f>
        <v/>
      </c>
      <c r="AD186" s="26" t="str">
        <f>IF(ISNUMBER('Panel Spreadsheet'!AD124),'Average Interest by Type'!$C186,"")</f>
        <v/>
      </c>
      <c r="AE186" s="26" t="str">
        <f>IF(ISNUMBER('Panel Spreadsheet'!AE124),'Average Interest by Type'!$C186,"")</f>
        <v/>
      </c>
      <c r="AF186" s="26" t="str">
        <f>IF(ISNUMBER('Panel Spreadsheet'!AF124),'Average Interest by Type'!$C186,"")</f>
        <v/>
      </c>
      <c r="AG186" s="26" t="str">
        <f>IF(ISNUMBER('Panel Spreadsheet'!AG124),'Average Interest by Type'!$C186,"")</f>
        <v/>
      </c>
      <c r="AH186" s="26" t="str">
        <f>IF(ISNUMBER('Panel Spreadsheet'!AH124),'Average Interest by Type'!$C186,"")</f>
        <v/>
      </c>
      <c r="AI186" s="26" t="str">
        <f>IF(ISNUMBER('Panel Spreadsheet'!AI124),'Average Interest by Type'!$C186,"")</f>
        <v/>
      </c>
      <c r="AJ186" s="26" t="str">
        <f>IF(ISNUMBER('Panel Spreadsheet'!AJ124),'Average Interest by Type'!$C186,"")</f>
        <v/>
      </c>
      <c r="AK186" s="26" t="str">
        <f>IF(ISNUMBER('Panel Spreadsheet'!AK124),'Average Interest by Type'!$C186,"")</f>
        <v/>
      </c>
      <c r="AL186" s="26" t="str">
        <f>IF(ISNUMBER('Panel Spreadsheet'!AL124),'Average Interest by Type'!$C186,"")</f>
        <v/>
      </c>
      <c r="AM186" s="26" t="str">
        <f>IF(ISNUMBER('Panel Spreadsheet'!AM124),'Average Interest by Type'!$C186,"")</f>
        <v/>
      </c>
      <c r="AN186" s="26" t="str">
        <f>IF(ISNUMBER('Panel Spreadsheet'!AN124),'Average Interest by Type'!$C186,"")</f>
        <v/>
      </c>
      <c r="AO186" s="26" t="str">
        <f>IF(ISNUMBER('Panel Spreadsheet'!AO124),'Average Interest by Type'!$C186,"")</f>
        <v/>
      </c>
      <c r="AP186" s="26" t="str">
        <f>IF(ISNUMBER('Panel Spreadsheet'!AP124),'Average Interest by Type'!$C186,"")</f>
        <v/>
      </c>
      <c r="AQ186" s="26" t="str">
        <f>IF(ISNUMBER('Panel Spreadsheet'!AQ124),'Average Interest by Type'!$C186,"")</f>
        <v/>
      </c>
      <c r="AR186" s="26" t="str">
        <f>IF(ISNUMBER('Panel Spreadsheet'!AR124),'Average Interest by Type'!$C186,"")</f>
        <v/>
      </c>
      <c r="AS186" s="26" t="str">
        <f>IF(ISNUMBER('Panel Spreadsheet'!AS124),'Average Interest by Type'!$C186,"")</f>
        <v/>
      </c>
      <c r="AT186" s="26" t="str">
        <f>IF(ISNUMBER('Panel Spreadsheet'!AT124),'Average Interest by Type'!$C186,"")</f>
        <v/>
      </c>
      <c r="AU186" s="26" t="str">
        <f>IF(ISNUMBER('Panel Spreadsheet'!AU124),'Average Interest by Type'!$C186,"")</f>
        <v/>
      </c>
      <c r="AV186" s="26" t="str">
        <f>IF(ISNUMBER('Panel Spreadsheet'!AV124),'Average Interest by Type'!$C186,"")</f>
        <v/>
      </c>
      <c r="AW186" s="26" t="str">
        <f>IF(ISNUMBER('Panel Spreadsheet'!AW124),'Average Interest by Type'!$C186,"")</f>
        <v/>
      </c>
      <c r="AX186" s="26" t="str">
        <f>IF(ISNUMBER('Panel Spreadsheet'!AX124),'Average Interest by Type'!$C186,"")</f>
        <v/>
      </c>
      <c r="AY186" s="26" t="str">
        <f>IF(ISNUMBER('Panel Spreadsheet'!AY124),'Average Interest by Type'!$C186,"")</f>
        <v/>
      </c>
      <c r="AZ186" s="26" t="str">
        <f>IF(ISNUMBER('Panel Spreadsheet'!AZ124),'Average Interest by Type'!$C186,"")</f>
        <v/>
      </c>
      <c r="BA186" s="26" t="str">
        <f>IF(ISNUMBER('Panel Spreadsheet'!BA124),'Average Interest by Type'!$C186,"")</f>
        <v/>
      </c>
      <c r="BB186" s="26" t="str">
        <f>IF(ISNUMBER('Panel Spreadsheet'!BB124),'Average Interest by Type'!$C186,"")</f>
        <v/>
      </c>
      <c r="BC186" s="26" t="str">
        <f>IF(ISNUMBER('Panel Spreadsheet'!BC124),'Average Interest by Type'!$C186,"")</f>
        <v/>
      </c>
      <c r="BD186" s="26" t="str">
        <f>IF(ISNUMBER('Panel Spreadsheet'!BD124),'Average Interest by Type'!$C186,"")</f>
        <v/>
      </c>
      <c r="BE186" s="26" t="str">
        <f>IF(ISNUMBER('Panel Spreadsheet'!BE124),'Average Interest by Type'!$C186,"")</f>
        <v/>
      </c>
      <c r="BF186" s="26" t="str">
        <f>IF(ISNUMBER('Panel Spreadsheet'!BF124),'Average Interest by Type'!$C186,"")</f>
        <v/>
      </c>
      <c r="BG186" s="26" t="str">
        <f>IF(ISNUMBER('Panel Spreadsheet'!BG124),'Average Interest by Type'!$C186,"")</f>
        <v/>
      </c>
      <c r="BH186" s="26" t="str">
        <f>IF(ISNUMBER('Panel Spreadsheet'!BH124),'Average Interest by Type'!$C186,"")</f>
        <v/>
      </c>
      <c r="BI186" s="26" t="str">
        <f>IF(ISNUMBER('Panel Spreadsheet'!BI124),'Average Interest by Type'!$C186,"")</f>
        <v/>
      </c>
      <c r="BJ186" s="26" t="str">
        <f>IF(ISNUMBER('Panel Spreadsheet'!BJ124),'Average Interest by Type'!$C186,"")</f>
        <v/>
      </c>
      <c r="BK186" s="26" t="str">
        <f>IF(ISNUMBER('Panel Spreadsheet'!BK124),'Average Interest by Type'!$C186,"")</f>
        <v/>
      </c>
      <c r="BL186" s="26" t="str">
        <f>IF(ISNUMBER('Panel Spreadsheet'!BL124),'Average Interest by Type'!$C186,"")</f>
        <v/>
      </c>
      <c r="BM186" s="26" t="str">
        <f>IF(ISNUMBER('Panel Spreadsheet'!BM124),'Average Interest by Type'!$C186,"")</f>
        <v/>
      </c>
    </row>
    <row r="187" spans="1:65" x14ac:dyDescent="0.35">
      <c r="A187" s="49" t="s">
        <v>59</v>
      </c>
      <c r="B187" s="49" t="s">
        <v>128</v>
      </c>
      <c r="C187" s="27">
        <v>5.5</v>
      </c>
      <c r="D187" s="26">
        <v>1966</v>
      </c>
      <c r="E187" s="115">
        <v>1966</v>
      </c>
      <c r="F187" s="26" t="str">
        <f>IF(ISNUMBER('Panel Spreadsheet'!F125),'Average Interest by Type'!$C187,"")</f>
        <v/>
      </c>
      <c r="G187" s="26" t="str">
        <f>IF(ISNUMBER('Panel Spreadsheet'!G125),'Average Interest by Type'!$C187,"")</f>
        <v/>
      </c>
      <c r="H187" s="26" t="str">
        <f>IF(ISNUMBER('Panel Spreadsheet'!H125),'Average Interest by Type'!$C187,"")</f>
        <v/>
      </c>
      <c r="I187" s="26" t="str">
        <f>IF(ISNUMBER('Panel Spreadsheet'!I125),'Average Interest by Type'!$C187,"")</f>
        <v/>
      </c>
      <c r="J187" s="26" t="str">
        <f>IF(ISNUMBER('Panel Spreadsheet'!J125),'Average Interest by Type'!$C187,"")</f>
        <v/>
      </c>
      <c r="K187" s="26" t="str">
        <f>IF(ISNUMBER('Panel Spreadsheet'!K125),'Average Interest by Type'!$C187,"")</f>
        <v/>
      </c>
      <c r="L187" s="26" t="str">
        <f>IF(ISNUMBER('Panel Spreadsheet'!L125),'Average Interest by Type'!$C187,"")</f>
        <v/>
      </c>
      <c r="M187" s="26" t="str">
        <f>IF(ISNUMBER('Panel Spreadsheet'!M125),'Average Interest by Type'!$C187,"")</f>
        <v/>
      </c>
      <c r="N187" s="26" t="str">
        <f>IF(ISNUMBER('Panel Spreadsheet'!N125),'Average Interest by Type'!$C187,"")</f>
        <v/>
      </c>
      <c r="O187" s="26" t="str">
        <f>IF(ISNUMBER('Panel Spreadsheet'!O125),'Average Interest by Type'!$C187,"")</f>
        <v/>
      </c>
      <c r="P187" s="26" t="str">
        <f>IF(ISNUMBER('Panel Spreadsheet'!P125),'Average Interest by Type'!$C187,"")</f>
        <v/>
      </c>
      <c r="Q187" s="26" t="str">
        <f>IF(ISNUMBER('Panel Spreadsheet'!Q125),'Average Interest by Type'!$C187,"")</f>
        <v/>
      </c>
      <c r="R187" s="26" t="str">
        <f>IF(ISNUMBER('Panel Spreadsheet'!R125),'Average Interest by Type'!$C187,"")</f>
        <v/>
      </c>
      <c r="S187" s="26" t="str">
        <f>IF(ISNUMBER('Panel Spreadsheet'!S125),'Average Interest by Type'!$C187,"")</f>
        <v/>
      </c>
      <c r="T187" s="26" t="str">
        <f>IF(ISNUMBER('Panel Spreadsheet'!T125),'Average Interest by Type'!$C187,"")</f>
        <v/>
      </c>
      <c r="U187" s="26" t="str">
        <f>IF(ISNUMBER('Panel Spreadsheet'!U125),'Average Interest by Type'!$C187,"")</f>
        <v/>
      </c>
      <c r="V187" s="26" t="str">
        <f>IF(ISNUMBER('Panel Spreadsheet'!V125),'Average Interest by Type'!$C187,"")</f>
        <v/>
      </c>
      <c r="W187" s="26" t="str">
        <f>IF(ISNUMBER('Panel Spreadsheet'!W125),'Average Interest by Type'!$C187,"")</f>
        <v/>
      </c>
      <c r="X187" s="26" t="str">
        <f>IF(ISNUMBER('Panel Spreadsheet'!X125),'Average Interest by Type'!$C187,"")</f>
        <v/>
      </c>
      <c r="Y187" s="26" t="str">
        <f>IF(ISNUMBER('Panel Spreadsheet'!Y125),'Average Interest by Type'!$C187,"")</f>
        <v/>
      </c>
      <c r="Z187" s="26" t="str">
        <f>IF(ISNUMBER('Panel Spreadsheet'!Z125),'Average Interest by Type'!$C187,"")</f>
        <v/>
      </c>
      <c r="AA187" s="26" t="str">
        <f>IF(ISNUMBER('Panel Spreadsheet'!AA125),'Average Interest by Type'!$C187,"")</f>
        <v/>
      </c>
      <c r="AB187" s="26" t="str">
        <f>IF(ISNUMBER('Panel Spreadsheet'!AB125),'Average Interest by Type'!$C187,"")</f>
        <v/>
      </c>
      <c r="AC187" s="26" t="str">
        <f>IF(ISNUMBER('Panel Spreadsheet'!AC125),'Average Interest by Type'!$C187,"")</f>
        <v/>
      </c>
      <c r="AD187" s="26" t="str">
        <f>IF(ISNUMBER('Panel Spreadsheet'!AD125),'Average Interest by Type'!$C187,"")</f>
        <v/>
      </c>
      <c r="AE187" s="26" t="str">
        <f>IF(ISNUMBER('Panel Spreadsheet'!AE125),'Average Interest by Type'!$C187,"")</f>
        <v/>
      </c>
      <c r="AF187" s="26" t="str">
        <f>IF(ISNUMBER('Panel Spreadsheet'!AF125),'Average Interest by Type'!$C187,"")</f>
        <v/>
      </c>
      <c r="AG187" s="26" t="str">
        <f>IF(ISNUMBER('Panel Spreadsheet'!AG125),'Average Interest by Type'!$C187,"")</f>
        <v/>
      </c>
      <c r="AH187" s="26" t="str">
        <f>IF(ISNUMBER('Panel Spreadsheet'!AH125),'Average Interest by Type'!$C187,"")</f>
        <v/>
      </c>
      <c r="AI187" s="26" t="str">
        <f>IF(ISNUMBER('Panel Spreadsheet'!AI125),'Average Interest by Type'!$C187,"")</f>
        <v/>
      </c>
      <c r="AJ187" s="26" t="str">
        <f>IF(ISNUMBER('Panel Spreadsheet'!AJ125),'Average Interest by Type'!$C187,"")</f>
        <v/>
      </c>
      <c r="AK187" s="26" t="str">
        <f>IF(ISNUMBER('Panel Spreadsheet'!AK125),'Average Interest by Type'!$C187,"")</f>
        <v/>
      </c>
      <c r="AL187" s="26" t="str">
        <f>IF(ISNUMBER('Panel Spreadsheet'!AL125),'Average Interest by Type'!$C187,"")</f>
        <v/>
      </c>
      <c r="AM187" s="26" t="str">
        <f>IF(ISNUMBER('Panel Spreadsheet'!AM125),'Average Interest by Type'!$C187,"")</f>
        <v/>
      </c>
      <c r="AN187" s="26" t="str">
        <f>IF(ISNUMBER('Panel Spreadsheet'!AN125),'Average Interest by Type'!$C187,"")</f>
        <v/>
      </c>
      <c r="AO187" s="26" t="str">
        <f>IF(ISNUMBER('Panel Spreadsheet'!AO125),'Average Interest by Type'!$C187,"")</f>
        <v/>
      </c>
      <c r="AP187" s="26" t="str">
        <f>IF(ISNUMBER('Panel Spreadsheet'!AP125),'Average Interest by Type'!$C187,"")</f>
        <v/>
      </c>
      <c r="AQ187" s="26" t="str">
        <f>IF(ISNUMBER('Panel Spreadsheet'!AQ125),'Average Interest by Type'!$C187,"")</f>
        <v/>
      </c>
      <c r="AR187" s="26" t="str">
        <f>IF(ISNUMBER('Panel Spreadsheet'!AR125),'Average Interest by Type'!$C187,"")</f>
        <v/>
      </c>
      <c r="AS187" s="26" t="str">
        <f>IF(ISNUMBER('Panel Spreadsheet'!AS125),'Average Interest by Type'!$C187,"")</f>
        <v/>
      </c>
      <c r="AT187" s="26" t="str">
        <f>IF(ISNUMBER('Panel Spreadsheet'!AT125),'Average Interest by Type'!$C187,"")</f>
        <v/>
      </c>
      <c r="AU187" s="26" t="str">
        <f>IF(ISNUMBER('Panel Spreadsheet'!AU125),'Average Interest by Type'!$C187,"")</f>
        <v/>
      </c>
      <c r="AV187" s="26" t="str">
        <f>IF(ISNUMBER('Panel Spreadsheet'!AV125),'Average Interest by Type'!$C187,"")</f>
        <v/>
      </c>
      <c r="AW187" s="26" t="str">
        <f>IF(ISNUMBER('Panel Spreadsheet'!AW125),'Average Interest by Type'!$C187,"")</f>
        <v/>
      </c>
      <c r="AX187" s="26" t="str">
        <f>IF(ISNUMBER('Panel Spreadsheet'!AX125),'Average Interest by Type'!$C187,"")</f>
        <v/>
      </c>
      <c r="AY187" s="26" t="str">
        <f>IF(ISNUMBER('Panel Spreadsheet'!AY125),'Average Interest by Type'!$C187,"")</f>
        <v/>
      </c>
      <c r="AZ187" s="26" t="str">
        <f>IF(ISNUMBER('Panel Spreadsheet'!AZ125),'Average Interest by Type'!$C187,"")</f>
        <v/>
      </c>
      <c r="BA187" s="26" t="str">
        <f>IF(ISNUMBER('Panel Spreadsheet'!BA125),'Average Interest by Type'!$C187,"")</f>
        <v/>
      </c>
      <c r="BB187" s="26" t="str">
        <f>IF(ISNUMBER('Panel Spreadsheet'!BB125),'Average Interest by Type'!$C187,"")</f>
        <v/>
      </c>
      <c r="BC187" s="26" t="str">
        <f>IF(ISNUMBER('Panel Spreadsheet'!BC125),'Average Interest by Type'!$C187,"")</f>
        <v/>
      </c>
      <c r="BD187" s="26" t="str">
        <f>IF(ISNUMBER('Panel Spreadsheet'!BD125),'Average Interest by Type'!$C187,"")</f>
        <v/>
      </c>
      <c r="BE187" s="26">
        <f>IF(ISNUMBER('Panel Spreadsheet'!BE125),'Average Interest by Type'!$C187,"")</f>
        <v>5.5</v>
      </c>
      <c r="BF187" s="26" t="str">
        <f>IF(ISNUMBER('Panel Spreadsheet'!BF125),'Average Interest by Type'!$C187,"")</f>
        <v/>
      </c>
      <c r="BG187" s="26" t="str">
        <f>IF(ISNUMBER('Panel Spreadsheet'!BG125),'Average Interest by Type'!$C187,"")</f>
        <v/>
      </c>
      <c r="BH187" s="26" t="str">
        <f>IF(ISNUMBER('Panel Spreadsheet'!BH125),'Average Interest by Type'!$C187,"")</f>
        <v/>
      </c>
      <c r="BI187" s="26" t="str">
        <f>IF(ISNUMBER('Panel Spreadsheet'!BI125),'Average Interest by Type'!$C187,"")</f>
        <v/>
      </c>
      <c r="BJ187" s="26" t="str">
        <f>IF(ISNUMBER('Panel Spreadsheet'!BJ125),'Average Interest by Type'!$C187,"")</f>
        <v/>
      </c>
      <c r="BK187" s="26" t="str">
        <f>IF(ISNUMBER('Panel Spreadsheet'!BK125),'Average Interest by Type'!$C187,"")</f>
        <v/>
      </c>
      <c r="BL187" s="26" t="str">
        <f>IF(ISNUMBER('Panel Spreadsheet'!BL125),'Average Interest by Type'!$C187,"")</f>
        <v/>
      </c>
      <c r="BM187" s="26" t="str">
        <f>IF(ISNUMBER('Panel Spreadsheet'!BM125),'Average Interest by Type'!$C187,"")</f>
        <v/>
      </c>
    </row>
    <row r="188" spans="1:65" x14ac:dyDescent="0.35">
      <c r="A188" s="49" t="s">
        <v>33</v>
      </c>
      <c r="B188" s="49" t="s">
        <v>128</v>
      </c>
      <c r="C188" s="27">
        <v>5.5</v>
      </c>
      <c r="D188" s="26">
        <v>1930</v>
      </c>
      <c r="E188" s="115">
        <v>1930</v>
      </c>
      <c r="F188" s="26" t="str">
        <f>IF(ISNUMBER('Panel Spreadsheet'!F126),'Average Interest by Type'!$C188,"")</f>
        <v/>
      </c>
      <c r="G188" s="26" t="str">
        <f>IF(ISNUMBER('Panel Spreadsheet'!G126),'Average Interest by Type'!$C188,"")</f>
        <v/>
      </c>
      <c r="H188" s="26" t="str">
        <f>IF(ISNUMBER('Panel Spreadsheet'!H126),'Average Interest by Type'!$C188,"")</f>
        <v/>
      </c>
      <c r="I188" s="26" t="str">
        <f>IF(ISNUMBER('Panel Spreadsheet'!I126),'Average Interest by Type'!$C188,"")</f>
        <v/>
      </c>
      <c r="J188" s="26" t="str">
        <f>IF(ISNUMBER('Panel Spreadsheet'!J126),'Average Interest by Type'!$C188,"")</f>
        <v/>
      </c>
      <c r="K188" s="26" t="str">
        <f>IF(ISNUMBER('Panel Spreadsheet'!K126),'Average Interest by Type'!$C188,"")</f>
        <v/>
      </c>
      <c r="L188" s="26" t="str">
        <f>IF(ISNUMBER('Panel Spreadsheet'!L126),'Average Interest by Type'!$C188,"")</f>
        <v/>
      </c>
      <c r="M188" s="26" t="str">
        <f>IF(ISNUMBER('Panel Spreadsheet'!M126),'Average Interest by Type'!$C188,"")</f>
        <v/>
      </c>
      <c r="N188" s="26">
        <f>IF(ISNUMBER('Panel Spreadsheet'!N126),'Average Interest by Type'!$C188,"")</f>
        <v>5.5</v>
      </c>
      <c r="O188" s="26" t="str">
        <f>IF(ISNUMBER('Panel Spreadsheet'!O126),'Average Interest by Type'!$C188,"")</f>
        <v/>
      </c>
      <c r="P188" s="26" t="str">
        <f>IF(ISNUMBER('Panel Spreadsheet'!P126),'Average Interest by Type'!$C188,"")</f>
        <v/>
      </c>
      <c r="Q188" s="26" t="str">
        <f>IF(ISNUMBER('Panel Spreadsheet'!Q126),'Average Interest by Type'!$C188,"")</f>
        <v/>
      </c>
      <c r="R188" s="26" t="str">
        <f>IF(ISNUMBER('Panel Spreadsheet'!R126),'Average Interest by Type'!$C188,"")</f>
        <v/>
      </c>
      <c r="S188" s="26" t="str">
        <f>IF(ISNUMBER('Panel Spreadsheet'!S126),'Average Interest by Type'!$C188,"")</f>
        <v/>
      </c>
      <c r="T188" s="26" t="str">
        <f>IF(ISNUMBER('Panel Spreadsheet'!T126),'Average Interest by Type'!$C188,"")</f>
        <v/>
      </c>
      <c r="U188" s="26" t="str">
        <f>IF(ISNUMBER('Panel Spreadsheet'!U126),'Average Interest by Type'!$C188,"")</f>
        <v/>
      </c>
      <c r="V188" s="26" t="str">
        <f>IF(ISNUMBER('Panel Spreadsheet'!V126),'Average Interest by Type'!$C188,"")</f>
        <v/>
      </c>
      <c r="W188" s="26" t="str">
        <f>IF(ISNUMBER('Panel Spreadsheet'!W126),'Average Interest by Type'!$C188,"")</f>
        <v/>
      </c>
      <c r="X188" s="26" t="str">
        <f>IF(ISNUMBER('Panel Spreadsheet'!X126),'Average Interest by Type'!$C188,"")</f>
        <v/>
      </c>
      <c r="Y188" s="26" t="str">
        <f>IF(ISNUMBER('Panel Spreadsheet'!Y126),'Average Interest by Type'!$C188,"")</f>
        <v/>
      </c>
      <c r="Z188" s="26" t="str">
        <f>IF(ISNUMBER('Panel Spreadsheet'!Z126),'Average Interest by Type'!$C188,"")</f>
        <v/>
      </c>
      <c r="AA188" s="26" t="str">
        <f>IF(ISNUMBER('Panel Spreadsheet'!AA126),'Average Interest by Type'!$C188,"")</f>
        <v/>
      </c>
      <c r="AB188" s="26" t="str">
        <f>IF(ISNUMBER('Panel Spreadsheet'!AB126),'Average Interest by Type'!$C188,"")</f>
        <v/>
      </c>
      <c r="AC188" s="26" t="str">
        <f>IF(ISNUMBER('Panel Spreadsheet'!AC126),'Average Interest by Type'!$C188,"")</f>
        <v/>
      </c>
      <c r="AD188" s="26" t="str">
        <f>IF(ISNUMBER('Panel Spreadsheet'!AD126),'Average Interest by Type'!$C188,"")</f>
        <v/>
      </c>
      <c r="AE188" s="26" t="str">
        <f>IF(ISNUMBER('Panel Spreadsheet'!AE126),'Average Interest by Type'!$C188,"")</f>
        <v/>
      </c>
      <c r="AF188" s="26" t="str">
        <f>IF(ISNUMBER('Panel Spreadsheet'!AF126),'Average Interest by Type'!$C188,"")</f>
        <v/>
      </c>
      <c r="AG188" s="26" t="str">
        <f>IF(ISNUMBER('Panel Spreadsheet'!AG126),'Average Interest by Type'!$C188,"")</f>
        <v/>
      </c>
      <c r="AH188" s="26" t="str">
        <f>IF(ISNUMBER('Panel Spreadsheet'!AH126),'Average Interest by Type'!$C188,"")</f>
        <v/>
      </c>
      <c r="AI188" s="26" t="str">
        <f>IF(ISNUMBER('Panel Spreadsheet'!AI126),'Average Interest by Type'!$C188,"")</f>
        <v/>
      </c>
      <c r="AJ188" s="26" t="str">
        <f>IF(ISNUMBER('Panel Spreadsheet'!AJ126),'Average Interest by Type'!$C188,"")</f>
        <v/>
      </c>
      <c r="AK188" s="26" t="str">
        <f>IF(ISNUMBER('Panel Spreadsheet'!AK126),'Average Interest by Type'!$C188,"")</f>
        <v/>
      </c>
      <c r="AL188" s="26" t="str">
        <f>IF(ISNUMBER('Panel Spreadsheet'!AL126),'Average Interest by Type'!$C188,"")</f>
        <v/>
      </c>
      <c r="AM188" s="26" t="str">
        <f>IF(ISNUMBER('Panel Spreadsheet'!AM126),'Average Interest by Type'!$C188,"")</f>
        <v/>
      </c>
      <c r="AN188" s="26" t="str">
        <f>IF(ISNUMBER('Panel Spreadsheet'!AN126),'Average Interest by Type'!$C188,"")</f>
        <v/>
      </c>
      <c r="AO188" s="26" t="str">
        <f>IF(ISNUMBER('Panel Spreadsheet'!AO126),'Average Interest by Type'!$C188,"")</f>
        <v/>
      </c>
      <c r="AP188" s="26" t="str">
        <f>IF(ISNUMBER('Panel Spreadsheet'!AP126),'Average Interest by Type'!$C188,"")</f>
        <v/>
      </c>
      <c r="AQ188" s="26" t="str">
        <f>IF(ISNUMBER('Panel Spreadsheet'!AQ126),'Average Interest by Type'!$C188,"")</f>
        <v/>
      </c>
      <c r="AR188" s="26" t="str">
        <f>IF(ISNUMBER('Panel Spreadsheet'!AR126),'Average Interest by Type'!$C188,"")</f>
        <v/>
      </c>
      <c r="AS188" s="26" t="str">
        <f>IF(ISNUMBER('Panel Spreadsheet'!AS126),'Average Interest by Type'!$C188,"")</f>
        <v/>
      </c>
      <c r="AT188" s="26" t="str">
        <f>IF(ISNUMBER('Panel Spreadsheet'!AT126),'Average Interest by Type'!$C188,"")</f>
        <v/>
      </c>
      <c r="AU188" s="26" t="str">
        <f>IF(ISNUMBER('Panel Spreadsheet'!AU126),'Average Interest by Type'!$C188,"")</f>
        <v/>
      </c>
      <c r="AV188" s="26" t="str">
        <f>IF(ISNUMBER('Panel Spreadsheet'!AV126),'Average Interest by Type'!$C188,"")</f>
        <v/>
      </c>
      <c r="AW188" s="26" t="str">
        <f>IF(ISNUMBER('Panel Spreadsheet'!AW126),'Average Interest by Type'!$C188,"")</f>
        <v/>
      </c>
      <c r="AX188" s="26" t="str">
        <f>IF(ISNUMBER('Panel Spreadsheet'!AX126),'Average Interest by Type'!$C188,"")</f>
        <v/>
      </c>
      <c r="AY188" s="26" t="str">
        <f>IF(ISNUMBER('Panel Spreadsheet'!AY126),'Average Interest by Type'!$C188,"")</f>
        <v/>
      </c>
      <c r="AZ188" s="26" t="str">
        <f>IF(ISNUMBER('Panel Spreadsheet'!AZ126),'Average Interest by Type'!$C188,"")</f>
        <v/>
      </c>
      <c r="BA188" s="26" t="str">
        <f>IF(ISNUMBER('Panel Spreadsheet'!BA126),'Average Interest by Type'!$C188,"")</f>
        <v/>
      </c>
      <c r="BB188" s="26" t="str">
        <f>IF(ISNUMBER('Panel Spreadsheet'!BB126),'Average Interest by Type'!$C188,"")</f>
        <v/>
      </c>
      <c r="BC188" s="26" t="str">
        <f>IF(ISNUMBER('Panel Spreadsheet'!BC126),'Average Interest by Type'!$C188,"")</f>
        <v/>
      </c>
      <c r="BD188" s="26" t="str">
        <f>IF(ISNUMBER('Panel Spreadsheet'!BD126),'Average Interest by Type'!$C188,"")</f>
        <v/>
      </c>
      <c r="BE188" s="26" t="str">
        <f>IF(ISNUMBER('Panel Spreadsheet'!BE126),'Average Interest by Type'!$C188,"")</f>
        <v/>
      </c>
      <c r="BF188" s="26" t="str">
        <f>IF(ISNUMBER('Panel Spreadsheet'!BF126),'Average Interest by Type'!$C188,"")</f>
        <v/>
      </c>
      <c r="BG188" s="26" t="str">
        <f>IF(ISNUMBER('Panel Spreadsheet'!BG126),'Average Interest by Type'!$C188,"")</f>
        <v/>
      </c>
      <c r="BH188" s="26" t="str">
        <f>IF(ISNUMBER('Panel Spreadsheet'!BH126),'Average Interest by Type'!$C188,"")</f>
        <v/>
      </c>
      <c r="BI188" s="26" t="str">
        <f>IF(ISNUMBER('Panel Spreadsheet'!BI126),'Average Interest by Type'!$C188,"")</f>
        <v/>
      </c>
      <c r="BJ188" s="26" t="str">
        <f>IF(ISNUMBER('Panel Spreadsheet'!BJ126),'Average Interest by Type'!$C188,"")</f>
        <v/>
      </c>
      <c r="BK188" s="26" t="str">
        <f>IF(ISNUMBER('Panel Spreadsheet'!BK126),'Average Interest by Type'!$C188,"")</f>
        <v/>
      </c>
      <c r="BL188" s="26" t="str">
        <f>IF(ISNUMBER('Panel Spreadsheet'!BL126),'Average Interest by Type'!$C188,"")</f>
        <v/>
      </c>
      <c r="BM188" s="26" t="str">
        <f>IF(ISNUMBER('Panel Spreadsheet'!BM126),'Average Interest by Type'!$C188,"")</f>
        <v/>
      </c>
    </row>
    <row r="189" spans="1:65" x14ac:dyDescent="0.35">
      <c r="A189" s="49" t="s">
        <v>68</v>
      </c>
      <c r="B189" s="49" t="s">
        <v>128</v>
      </c>
      <c r="C189" s="27">
        <v>5.5</v>
      </c>
      <c r="D189" s="22">
        <v>1962</v>
      </c>
      <c r="E189" s="115">
        <v>1962</v>
      </c>
      <c r="F189" s="26" t="str">
        <f>IF(ISNUMBER('Panel Spreadsheet'!F127),'Average Interest by Type'!$C189,"")</f>
        <v/>
      </c>
      <c r="G189" s="26" t="str">
        <f>IF(ISNUMBER('Panel Spreadsheet'!G127),'Average Interest by Type'!$C189,"")</f>
        <v/>
      </c>
      <c r="H189" s="26" t="str">
        <f>IF(ISNUMBER('Panel Spreadsheet'!H127),'Average Interest by Type'!$C189,"")</f>
        <v/>
      </c>
      <c r="I189" s="26" t="str">
        <f>IF(ISNUMBER('Panel Spreadsheet'!I127),'Average Interest by Type'!$C189,"")</f>
        <v/>
      </c>
      <c r="J189" s="26" t="str">
        <f>IF(ISNUMBER('Panel Spreadsheet'!J127),'Average Interest by Type'!$C189,"")</f>
        <v/>
      </c>
      <c r="K189" s="26" t="str">
        <f>IF(ISNUMBER('Panel Spreadsheet'!K127),'Average Interest by Type'!$C189,"")</f>
        <v/>
      </c>
      <c r="L189" s="26" t="str">
        <f>IF(ISNUMBER('Panel Spreadsheet'!L127),'Average Interest by Type'!$C189,"")</f>
        <v/>
      </c>
      <c r="M189" s="26" t="str">
        <f>IF(ISNUMBER('Panel Spreadsheet'!M127),'Average Interest by Type'!$C189,"")</f>
        <v/>
      </c>
      <c r="N189" s="26" t="str">
        <f>IF(ISNUMBER('Panel Spreadsheet'!N127),'Average Interest by Type'!$C189,"")</f>
        <v/>
      </c>
      <c r="O189" s="26" t="str">
        <f>IF(ISNUMBER('Panel Spreadsheet'!O127),'Average Interest by Type'!$C189,"")</f>
        <v/>
      </c>
      <c r="P189" s="26" t="str">
        <f>IF(ISNUMBER('Panel Spreadsheet'!P127),'Average Interest by Type'!$C189,"")</f>
        <v/>
      </c>
      <c r="Q189" s="26" t="str">
        <f>IF(ISNUMBER('Panel Spreadsheet'!Q127),'Average Interest by Type'!$C189,"")</f>
        <v/>
      </c>
      <c r="R189" s="26" t="str">
        <f>IF(ISNUMBER('Panel Spreadsheet'!R127),'Average Interest by Type'!$C189,"")</f>
        <v/>
      </c>
      <c r="S189" s="26" t="str">
        <f>IF(ISNUMBER('Panel Spreadsheet'!S127),'Average Interest by Type'!$C189,"")</f>
        <v/>
      </c>
      <c r="T189" s="26" t="str">
        <f>IF(ISNUMBER('Panel Spreadsheet'!T127),'Average Interest by Type'!$C189,"")</f>
        <v/>
      </c>
      <c r="U189" s="26" t="str">
        <f>IF(ISNUMBER('Panel Spreadsheet'!U127),'Average Interest by Type'!$C189,"")</f>
        <v/>
      </c>
      <c r="V189" s="26" t="str">
        <f>IF(ISNUMBER('Panel Spreadsheet'!V127),'Average Interest by Type'!$C189,"")</f>
        <v/>
      </c>
      <c r="W189" s="26" t="str">
        <f>IF(ISNUMBER('Panel Spreadsheet'!W127),'Average Interest by Type'!$C189,"")</f>
        <v/>
      </c>
      <c r="X189" s="26" t="str">
        <f>IF(ISNUMBER('Panel Spreadsheet'!X127),'Average Interest by Type'!$C189,"")</f>
        <v/>
      </c>
      <c r="Y189" s="26" t="str">
        <f>IF(ISNUMBER('Panel Spreadsheet'!Y127),'Average Interest by Type'!$C189,"")</f>
        <v/>
      </c>
      <c r="Z189" s="26" t="str">
        <f>IF(ISNUMBER('Panel Spreadsheet'!Z127),'Average Interest by Type'!$C189,"")</f>
        <v/>
      </c>
      <c r="AA189" s="26" t="str">
        <f>IF(ISNUMBER('Panel Spreadsheet'!AA127),'Average Interest by Type'!$C189,"")</f>
        <v/>
      </c>
      <c r="AB189" s="26" t="str">
        <f>IF(ISNUMBER('Panel Spreadsheet'!AB127),'Average Interest by Type'!$C189,"")</f>
        <v/>
      </c>
      <c r="AC189" s="26" t="str">
        <f>IF(ISNUMBER('Panel Spreadsheet'!AC127),'Average Interest by Type'!$C189,"")</f>
        <v/>
      </c>
      <c r="AD189" s="26" t="str">
        <f>IF(ISNUMBER('Panel Spreadsheet'!AD127),'Average Interest by Type'!$C189,"")</f>
        <v/>
      </c>
      <c r="AE189" s="26" t="str">
        <f>IF(ISNUMBER('Panel Spreadsheet'!AE127),'Average Interest by Type'!$C189,"")</f>
        <v/>
      </c>
      <c r="AF189" s="26" t="str">
        <f>IF(ISNUMBER('Panel Spreadsheet'!AF127),'Average Interest by Type'!$C189,"")</f>
        <v/>
      </c>
      <c r="AG189" s="26" t="str">
        <f>IF(ISNUMBER('Panel Spreadsheet'!AG127),'Average Interest by Type'!$C189,"")</f>
        <v/>
      </c>
      <c r="AH189" s="26" t="str">
        <f>IF(ISNUMBER('Panel Spreadsheet'!AH127),'Average Interest by Type'!$C189,"")</f>
        <v/>
      </c>
      <c r="AI189" s="26" t="str">
        <f>IF(ISNUMBER('Panel Spreadsheet'!AI127),'Average Interest by Type'!$C189,"")</f>
        <v/>
      </c>
      <c r="AJ189" s="26" t="str">
        <f>IF(ISNUMBER('Panel Spreadsheet'!AJ127),'Average Interest by Type'!$C189,"")</f>
        <v/>
      </c>
      <c r="AK189" s="26" t="str">
        <f>IF(ISNUMBER('Panel Spreadsheet'!AK127),'Average Interest by Type'!$C189,"")</f>
        <v/>
      </c>
      <c r="AL189" s="26" t="str">
        <f>IF(ISNUMBER('Panel Spreadsheet'!AL127),'Average Interest by Type'!$C189,"")</f>
        <v/>
      </c>
      <c r="AM189" s="26" t="str">
        <f>IF(ISNUMBER('Panel Spreadsheet'!AM127),'Average Interest by Type'!$C189,"")</f>
        <v/>
      </c>
      <c r="AN189" s="26" t="str">
        <f>IF(ISNUMBER('Panel Spreadsheet'!AN127),'Average Interest by Type'!$C189,"")</f>
        <v/>
      </c>
      <c r="AO189" s="26" t="str">
        <f>IF(ISNUMBER('Panel Spreadsheet'!AO127),'Average Interest by Type'!$C189,"")</f>
        <v/>
      </c>
      <c r="AP189" s="26" t="str">
        <f>IF(ISNUMBER('Panel Spreadsheet'!AP127),'Average Interest by Type'!$C189,"")</f>
        <v/>
      </c>
      <c r="AQ189" s="26" t="str">
        <f>IF(ISNUMBER('Panel Spreadsheet'!AQ127),'Average Interest by Type'!$C189,"")</f>
        <v/>
      </c>
      <c r="AR189" s="26" t="str">
        <f>IF(ISNUMBER('Panel Spreadsheet'!AR127),'Average Interest by Type'!$C189,"")</f>
        <v/>
      </c>
      <c r="AS189" s="26" t="str">
        <f>IF(ISNUMBER('Panel Spreadsheet'!AS127),'Average Interest by Type'!$C189,"")</f>
        <v/>
      </c>
      <c r="AT189" s="26" t="str">
        <f>IF(ISNUMBER('Panel Spreadsheet'!AT127),'Average Interest by Type'!$C189,"")</f>
        <v/>
      </c>
      <c r="AU189" s="26" t="str">
        <f>IF(ISNUMBER('Panel Spreadsheet'!AU127),'Average Interest by Type'!$C189,"")</f>
        <v/>
      </c>
      <c r="AV189" s="26" t="str">
        <f>IF(ISNUMBER('Panel Spreadsheet'!AV127),'Average Interest by Type'!$C189,"")</f>
        <v/>
      </c>
      <c r="AW189" s="26" t="str">
        <f>IF(ISNUMBER('Panel Spreadsheet'!AW127),'Average Interest by Type'!$C189,"")</f>
        <v/>
      </c>
      <c r="AX189" s="26" t="str">
        <f>IF(ISNUMBER('Panel Spreadsheet'!AX127),'Average Interest by Type'!$C189,"")</f>
        <v/>
      </c>
      <c r="AY189" s="26" t="str">
        <f>IF(ISNUMBER('Panel Spreadsheet'!AY127),'Average Interest by Type'!$C189,"")</f>
        <v/>
      </c>
      <c r="AZ189" s="26" t="str">
        <f>IF(ISNUMBER('Panel Spreadsheet'!AZ127),'Average Interest by Type'!$C189,"")</f>
        <v/>
      </c>
      <c r="BA189" s="26">
        <f>IF(ISNUMBER('Panel Spreadsheet'!BA127),'Average Interest by Type'!$C189,"")</f>
        <v>5.5</v>
      </c>
      <c r="BB189" s="26">
        <f>IF(ISNUMBER('Panel Spreadsheet'!BB127),'Average Interest by Type'!$C189,"")</f>
        <v>5.5</v>
      </c>
      <c r="BC189" s="26" t="str">
        <f>IF(ISNUMBER('Panel Spreadsheet'!BC127),'Average Interest by Type'!$C189,"")</f>
        <v/>
      </c>
      <c r="BD189" s="26" t="str">
        <f>IF(ISNUMBER('Panel Spreadsheet'!BD127),'Average Interest by Type'!$C189,"")</f>
        <v/>
      </c>
      <c r="BE189" s="26" t="str">
        <f>IF(ISNUMBER('Panel Spreadsheet'!BE127),'Average Interest by Type'!$C189,"")</f>
        <v/>
      </c>
      <c r="BF189" s="26" t="str">
        <f>IF(ISNUMBER('Panel Spreadsheet'!BF127),'Average Interest by Type'!$C189,"")</f>
        <v/>
      </c>
      <c r="BG189" s="26" t="str">
        <f>IF(ISNUMBER('Panel Spreadsheet'!BG127),'Average Interest by Type'!$C189,"")</f>
        <v/>
      </c>
      <c r="BH189" s="26" t="str">
        <f>IF(ISNUMBER('Panel Spreadsheet'!BH127),'Average Interest by Type'!$C189,"")</f>
        <v/>
      </c>
      <c r="BI189" s="26" t="str">
        <f>IF(ISNUMBER('Panel Spreadsheet'!BI127),'Average Interest by Type'!$C189,"")</f>
        <v/>
      </c>
      <c r="BJ189" s="26" t="str">
        <f>IF(ISNUMBER('Panel Spreadsheet'!BJ127),'Average Interest by Type'!$C189,"")</f>
        <v/>
      </c>
      <c r="BK189" s="26" t="str">
        <f>IF(ISNUMBER('Panel Spreadsheet'!BK127),'Average Interest by Type'!$C189,"")</f>
        <v/>
      </c>
      <c r="BL189" s="26" t="str">
        <f>IF(ISNUMBER('Panel Spreadsheet'!BL127),'Average Interest by Type'!$C189,"")</f>
        <v/>
      </c>
      <c r="BM189" s="26" t="str">
        <f>IF(ISNUMBER('Panel Spreadsheet'!BM127),'Average Interest by Type'!$C189,"")</f>
        <v/>
      </c>
    </row>
    <row r="190" spans="1:65" x14ac:dyDescent="0.35">
      <c r="A190" s="51" t="s">
        <v>25</v>
      </c>
      <c r="B190" s="49" t="s">
        <v>128</v>
      </c>
      <c r="C190" s="27">
        <v>5.75</v>
      </c>
      <c r="D190" s="22">
        <v>1925</v>
      </c>
      <c r="E190" s="115">
        <v>1925</v>
      </c>
      <c r="F190" s="26" t="str">
        <f>IF(ISNUMBER('Panel Spreadsheet'!F128),'Average Interest by Type'!$C190,"")</f>
        <v/>
      </c>
      <c r="G190" s="26" t="str">
        <f>IF(ISNUMBER('Panel Spreadsheet'!G128),'Average Interest by Type'!$C190,"")</f>
        <v/>
      </c>
      <c r="H190" s="26" t="str">
        <f>IF(ISNUMBER('Panel Spreadsheet'!H128),'Average Interest by Type'!$C190,"")</f>
        <v/>
      </c>
      <c r="I190" s="26" t="str">
        <f>IF(ISNUMBER('Panel Spreadsheet'!I128),'Average Interest by Type'!$C190,"")</f>
        <v/>
      </c>
      <c r="J190" s="26" t="str">
        <f>IF(ISNUMBER('Panel Spreadsheet'!J128),'Average Interest by Type'!$C190,"")</f>
        <v/>
      </c>
      <c r="K190" s="26" t="str">
        <f>IF(ISNUMBER('Panel Spreadsheet'!K128),'Average Interest by Type'!$C190,"")</f>
        <v/>
      </c>
      <c r="L190" s="26">
        <f>IF(ISNUMBER('Panel Spreadsheet'!L128),'Average Interest by Type'!$C190,"")</f>
        <v>5.75</v>
      </c>
      <c r="M190" s="26" t="str">
        <f>IF(ISNUMBER('Panel Spreadsheet'!M128),'Average Interest by Type'!$C190,"")</f>
        <v/>
      </c>
      <c r="N190" s="26" t="str">
        <f>IF(ISNUMBER('Panel Spreadsheet'!N128),'Average Interest by Type'!$C190,"")</f>
        <v/>
      </c>
      <c r="O190" s="26" t="str">
        <f>IF(ISNUMBER('Panel Spreadsheet'!O128),'Average Interest by Type'!$C190,"")</f>
        <v/>
      </c>
      <c r="P190" s="26" t="str">
        <f>IF(ISNUMBER('Panel Spreadsheet'!P128),'Average Interest by Type'!$C190,"")</f>
        <v/>
      </c>
      <c r="Q190" s="26" t="str">
        <f>IF(ISNUMBER('Panel Spreadsheet'!Q128),'Average Interest by Type'!$C190,"")</f>
        <v/>
      </c>
      <c r="R190" s="26" t="str">
        <f>IF(ISNUMBER('Panel Spreadsheet'!R128),'Average Interest by Type'!$C190,"")</f>
        <v/>
      </c>
      <c r="S190" s="26" t="str">
        <f>IF(ISNUMBER('Panel Spreadsheet'!S128),'Average Interest by Type'!$C190,"")</f>
        <v/>
      </c>
      <c r="T190" s="26" t="str">
        <f>IF(ISNUMBER('Panel Spreadsheet'!T128),'Average Interest by Type'!$C190,"")</f>
        <v/>
      </c>
      <c r="U190" s="26" t="str">
        <f>IF(ISNUMBER('Panel Spreadsheet'!U128),'Average Interest by Type'!$C190,"")</f>
        <v/>
      </c>
      <c r="V190" s="26" t="str">
        <f>IF(ISNUMBER('Panel Spreadsheet'!V128),'Average Interest by Type'!$C190,"")</f>
        <v/>
      </c>
      <c r="W190" s="26" t="str">
        <f>IF(ISNUMBER('Panel Spreadsheet'!W128),'Average Interest by Type'!$C190,"")</f>
        <v/>
      </c>
      <c r="X190" s="26" t="str">
        <f>IF(ISNUMBER('Panel Spreadsheet'!X128),'Average Interest by Type'!$C190,"")</f>
        <v/>
      </c>
      <c r="Y190" s="26" t="str">
        <f>IF(ISNUMBER('Panel Spreadsheet'!Y128),'Average Interest by Type'!$C190,"")</f>
        <v/>
      </c>
      <c r="Z190" s="26" t="str">
        <f>IF(ISNUMBER('Panel Spreadsheet'!Z128),'Average Interest by Type'!$C190,"")</f>
        <v/>
      </c>
      <c r="AA190" s="26" t="str">
        <f>IF(ISNUMBER('Panel Spreadsheet'!AA128),'Average Interest by Type'!$C190,"")</f>
        <v/>
      </c>
      <c r="AB190" s="26" t="str">
        <f>IF(ISNUMBER('Panel Spreadsheet'!AB128),'Average Interest by Type'!$C190,"")</f>
        <v/>
      </c>
      <c r="AC190" s="26" t="str">
        <f>IF(ISNUMBER('Panel Spreadsheet'!AC128),'Average Interest by Type'!$C190,"")</f>
        <v/>
      </c>
      <c r="AD190" s="26" t="str">
        <f>IF(ISNUMBER('Panel Spreadsheet'!AD128),'Average Interest by Type'!$C190,"")</f>
        <v/>
      </c>
      <c r="AE190" s="26" t="str">
        <f>IF(ISNUMBER('Panel Spreadsheet'!AE128),'Average Interest by Type'!$C190,"")</f>
        <v/>
      </c>
      <c r="AF190" s="26" t="str">
        <f>IF(ISNUMBER('Panel Spreadsheet'!AF128),'Average Interest by Type'!$C190,"")</f>
        <v/>
      </c>
      <c r="AG190" s="26" t="str">
        <f>IF(ISNUMBER('Panel Spreadsheet'!AG128),'Average Interest by Type'!$C190,"")</f>
        <v/>
      </c>
      <c r="AH190" s="26" t="str">
        <f>IF(ISNUMBER('Panel Spreadsheet'!AH128),'Average Interest by Type'!$C190,"")</f>
        <v/>
      </c>
      <c r="AI190" s="26" t="str">
        <f>IF(ISNUMBER('Panel Spreadsheet'!AI128),'Average Interest by Type'!$C190,"")</f>
        <v/>
      </c>
      <c r="AJ190" s="26" t="str">
        <f>IF(ISNUMBER('Panel Spreadsheet'!AJ128),'Average Interest by Type'!$C190,"")</f>
        <v/>
      </c>
      <c r="AK190" s="26" t="str">
        <f>IF(ISNUMBER('Panel Spreadsheet'!AK128),'Average Interest by Type'!$C190,"")</f>
        <v/>
      </c>
      <c r="AL190" s="26" t="str">
        <f>IF(ISNUMBER('Panel Spreadsheet'!AL128),'Average Interest by Type'!$C190,"")</f>
        <v/>
      </c>
      <c r="AM190" s="26" t="str">
        <f>IF(ISNUMBER('Panel Spreadsheet'!AM128),'Average Interest by Type'!$C190,"")</f>
        <v/>
      </c>
      <c r="AN190" s="26" t="str">
        <f>IF(ISNUMBER('Panel Spreadsheet'!AN128),'Average Interest by Type'!$C190,"")</f>
        <v/>
      </c>
      <c r="AO190" s="26" t="str">
        <f>IF(ISNUMBER('Panel Spreadsheet'!AO128),'Average Interest by Type'!$C190,"")</f>
        <v/>
      </c>
      <c r="AP190" s="26" t="str">
        <f>IF(ISNUMBER('Panel Spreadsheet'!AP128),'Average Interest by Type'!$C190,"")</f>
        <v/>
      </c>
      <c r="AQ190" s="26" t="str">
        <f>IF(ISNUMBER('Panel Spreadsheet'!AQ128),'Average Interest by Type'!$C190,"")</f>
        <v/>
      </c>
      <c r="AR190" s="26" t="str">
        <f>IF(ISNUMBER('Panel Spreadsheet'!AR128),'Average Interest by Type'!$C190,"")</f>
        <v/>
      </c>
      <c r="AS190" s="26" t="str">
        <f>IF(ISNUMBER('Panel Spreadsheet'!AS128),'Average Interest by Type'!$C190,"")</f>
        <v/>
      </c>
      <c r="AT190" s="26" t="str">
        <f>IF(ISNUMBER('Panel Spreadsheet'!AT128),'Average Interest by Type'!$C190,"")</f>
        <v/>
      </c>
      <c r="AU190" s="26" t="str">
        <f>IF(ISNUMBER('Panel Spreadsheet'!AU128),'Average Interest by Type'!$C190,"")</f>
        <v/>
      </c>
      <c r="AV190" s="26" t="str">
        <f>IF(ISNUMBER('Panel Spreadsheet'!AV128),'Average Interest by Type'!$C190,"")</f>
        <v/>
      </c>
      <c r="AW190" s="26" t="str">
        <f>IF(ISNUMBER('Panel Spreadsheet'!AW128),'Average Interest by Type'!$C190,"")</f>
        <v/>
      </c>
      <c r="AX190" s="26" t="str">
        <f>IF(ISNUMBER('Panel Spreadsheet'!AX128),'Average Interest by Type'!$C190,"")</f>
        <v/>
      </c>
      <c r="AY190" s="26" t="str">
        <f>IF(ISNUMBER('Panel Spreadsheet'!AY128),'Average Interest by Type'!$C190,"")</f>
        <v/>
      </c>
      <c r="AZ190" s="26" t="str">
        <f>IF(ISNUMBER('Panel Spreadsheet'!AZ128),'Average Interest by Type'!$C190,"")</f>
        <v/>
      </c>
      <c r="BA190" s="26" t="str">
        <f>IF(ISNUMBER('Panel Spreadsheet'!BA128),'Average Interest by Type'!$C190,"")</f>
        <v/>
      </c>
      <c r="BB190" s="26" t="str">
        <f>IF(ISNUMBER('Panel Spreadsheet'!BB128),'Average Interest by Type'!$C190,"")</f>
        <v/>
      </c>
      <c r="BC190" s="26" t="str">
        <f>IF(ISNUMBER('Panel Spreadsheet'!BC128),'Average Interest by Type'!$C190,"")</f>
        <v/>
      </c>
      <c r="BD190" s="26" t="str">
        <f>IF(ISNUMBER('Panel Spreadsheet'!BD128),'Average Interest by Type'!$C190,"")</f>
        <v/>
      </c>
      <c r="BE190" s="26" t="str">
        <f>IF(ISNUMBER('Panel Spreadsheet'!BE128),'Average Interest by Type'!$C190,"")</f>
        <v/>
      </c>
      <c r="BF190" s="26" t="str">
        <f>IF(ISNUMBER('Panel Spreadsheet'!BF128),'Average Interest by Type'!$C190,"")</f>
        <v/>
      </c>
      <c r="BG190" s="26" t="str">
        <f>IF(ISNUMBER('Panel Spreadsheet'!BG128),'Average Interest by Type'!$C190,"")</f>
        <v/>
      </c>
      <c r="BH190" s="26" t="str">
        <f>IF(ISNUMBER('Panel Spreadsheet'!BH128),'Average Interest by Type'!$C190,"")</f>
        <v/>
      </c>
      <c r="BI190" s="26" t="str">
        <f>IF(ISNUMBER('Panel Spreadsheet'!BI128),'Average Interest by Type'!$C190,"")</f>
        <v/>
      </c>
      <c r="BJ190" s="26" t="str">
        <f>IF(ISNUMBER('Panel Spreadsheet'!BJ128),'Average Interest by Type'!$C190,"")</f>
        <v/>
      </c>
      <c r="BK190" s="26" t="str">
        <f>IF(ISNUMBER('Panel Spreadsheet'!BK128),'Average Interest by Type'!$C190,"")</f>
        <v/>
      </c>
      <c r="BL190" s="26" t="str">
        <f>IF(ISNUMBER('Panel Spreadsheet'!BL128),'Average Interest by Type'!$C190,"")</f>
        <v/>
      </c>
      <c r="BM190" s="26" t="str">
        <f>IF(ISNUMBER('Panel Spreadsheet'!BM128),'Average Interest by Type'!$C190,"")</f>
        <v/>
      </c>
    </row>
    <row r="191" spans="1:65" x14ac:dyDescent="0.35">
      <c r="A191" s="131" t="s">
        <v>25</v>
      </c>
      <c r="B191" s="49" t="s">
        <v>128</v>
      </c>
      <c r="C191" s="27">
        <v>5.75</v>
      </c>
      <c r="D191" s="22">
        <v>1925</v>
      </c>
      <c r="E191" s="115">
        <v>1925</v>
      </c>
      <c r="F191" s="26" t="str">
        <f>IF(ISNUMBER('Panel Spreadsheet'!F129),'Average Interest by Type'!$C191,"")</f>
        <v/>
      </c>
      <c r="G191" s="26" t="str">
        <f>IF(ISNUMBER('Panel Spreadsheet'!G129),'Average Interest by Type'!$C191,"")</f>
        <v/>
      </c>
      <c r="H191" s="26" t="str">
        <f>IF(ISNUMBER('Panel Spreadsheet'!H129),'Average Interest by Type'!$C191,"")</f>
        <v/>
      </c>
      <c r="I191" s="26" t="str">
        <f>IF(ISNUMBER('Panel Spreadsheet'!I129),'Average Interest by Type'!$C191,"")</f>
        <v/>
      </c>
      <c r="J191" s="26" t="str">
        <f>IF(ISNUMBER('Panel Spreadsheet'!J129),'Average Interest by Type'!$C191,"")</f>
        <v/>
      </c>
      <c r="K191" s="26" t="str">
        <f>IF(ISNUMBER('Panel Spreadsheet'!K129),'Average Interest by Type'!$C191,"")</f>
        <v/>
      </c>
      <c r="L191" s="26">
        <f>IF(ISNUMBER('Panel Spreadsheet'!L129),'Average Interest by Type'!$C191,"")</f>
        <v>5.75</v>
      </c>
      <c r="M191" s="26" t="str">
        <f>IF(ISNUMBER('Panel Spreadsheet'!M129),'Average Interest by Type'!$C191,"")</f>
        <v/>
      </c>
      <c r="N191" s="26" t="str">
        <f>IF(ISNUMBER('Panel Spreadsheet'!N129),'Average Interest by Type'!$C191,"")</f>
        <v/>
      </c>
      <c r="O191" s="26" t="str">
        <f>IF(ISNUMBER('Panel Spreadsheet'!O129),'Average Interest by Type'!$C191,"")</f>
        <v/>
      </c>
      <c r="P191" s="26" t="str">
        <f>IF(ISNUMBER('Panel Spreadsheet'!P129),'Average Interest by Type'!$C191,"")</f>
        <v/>
      </c>
      <c r="Q191" s="26" t="str">
        <f>IF(ISNUMBER('Panel Spreadsheet'!Q129),'Average Interest by Type'!$C191,"")</f>
        <v/>
      </c>
      <c r="R191" s="26" t="str">
        <f>IF(ISNUMBER('Panel Spreadsheet'!R129),'Average Interest by Type'!$C191,"")</f>
        <v/>
      </c>
      <c r="S191" s="26" t="str">
        <f>IF(ISNUMBER('Panel Spreadsheet'!S129),'Average Interest by Type'!$C191,"")</f>
        <v/>
      </c>
      <c r="T191" s="26" t="str">
        <f>IF(ISNUMBER('Panel Spreadsheet'!T129),'Average Interest by Type'!$C191,"")</f>
        <v/>
      </c>
      <c r="U191" s="26" t="str">
        <f>IF(ISNUMBER('Panel Spreadsheet'!U129),'Average Interest by Type'!$C191,"")</f>
        <v/>
      </c>
      <c r="V191" s="26" t="str">
        <f>IF(ISNUMBER('Panel Spreadsheet'!V129),'Average Interest by Type'!$C191,"")</f>
        <v/>
      </c>
      <c r="W191" s="26" t="str">
        <f>IF(ISNUMBER('Panel Spreadsheet'!W129),'Average Interest by Type'!$C191,"")</f>
        <v/>
      </c>
      <c r="X191" s="26" t="str">
        <f>IF(ISNUMBER('Panel Spreadsheet'!X129),'Average Interest by Type'!$C191,"")</f>
        <v/>
      </c>
      <c r="Y191" s="26" t="str">
        <f>IF(ISNUMBER('Panel Spreadsheet'!Y129),'Average Interest by Type'!$C191,"")</f>
        <v/>
      </c>
      <c r="Z191" s="26" t="str">
        <f>IF(ISNUMBER('Panel Spreadsheet'!Z129),'Average Interest by Type'!$C191,"")</f>
        <v/>
      </c>
      <c r="AA191" s="26" t="str">
        <f>IF(ISNUMBER('Panel Spreadsheet'!AA129),'Average Interest by Type'!$C191,"")</f>
        <v/>
      </c>
      <c r="AB191" s="26" t="str">
        <f>IF(ISNUMBER('Panel Spreadsheet'!AB129),'Average Interest by Type'!$C191,"")</f>
        <v/>
      </c>
      <c r="AC191" s="26" t="str">
        <f>IF(ISNUMBER('Panel Spreadsheet'!AC129),'Average Interest by Type'!$C191,"")</f>
        <v/>
      </c>
      <c r="AD191" s="26" t="str">
        <f>IF(ISNUMBER('Panel Spreadsheet'!AD129),'Average Interest by Type'!$C191,"")</f>
        <v/>
      </c>
      <c r="AE191" s="26" t="str">
        <f>IF(ISNUMBER('Panel Spreadsheet'!AE129),'Average Interest by Type'!$C191,"")</f>
        <v/>
      </c>
      <c r="AF191" s="26" t="str">
        <f>IF(ISNUMBER('Panel Spreadsheet'!AF129),'Average Interest by Type'!$C191,"")</f>
        <v/>
      </c>
      <c r="AG191" s="26" t="str">
        <f>IF(ISNUMBER('Panel Spreadsheet'!AG129),'Average Interest by Type'!$C191,"")</f>
        <v/>
      </c>
      <c r="AH191" s="26" t="str">
        <f>IF(ISNUMBER('Panel Spreadsheet'!AH129),'Average Interest by Type'!$C191,"")</f>
        <v/>
      </c>
      <c r="AI191" s="26" t="str">
        <f>IF(ISNUMBER('Panel Spreadsheet'!AI129),'Average Interest by Type'!$C191,"")</f>
        <v/>
      </c>
      <c r="AJ191" s="26" t="str">
        <f>IF(ISNUMBER('Panel Spreadsheet'!AJ129),'Average Interest by Type'!$C191,"")</f>
        <v/>
      </c>
      <c r="AK191" s="26" t="str">
        <f>IF(ISNUMBER('Panel Spreadsheet'!AK129),'Average Interest by Type'!$C191,"")</f>
        <v/>
      </c>
      <c r="AL191" s="26" t="str">
        <f>IF(ISNUMBER('Panel Spreadsheet'!AL129),'Average Interest by Type'!$C191,"")</f>
        <v/>
      </c>
      <c r="AM191" s="26" t="str">
        <f>IF(ISNUMBER('Panel Spreadsheet'!AM129),'Average Interest by Type'!$C191,"")</f>
        <v/>
      </c>
      <c r="AN191" s="26" t="str">
        <f>IF(ISNUMBER('Panel Spreadsheet'!AN129),'Average Interest by Type'!$C191,"")</f>
        <v/>
      </c>
      <c r="AO191" s="26" t="str">
        <f>IF(ISNUMBER('Panel Spreadsheet'!AO129),'Average Interest by Type'!$C191,"")</f>
        <v/>
      </c>
      <c r="AP191" s="26" t="str">
        <f>IF(ISNUMBER('Panel Spreadsheet'!AP129),'Average Interest by Type'!$C191,"")</f>
        <v/>
      </c>
      <c r="AQ191" s="26" t="str">
        <f>IF(ISNUMBER('Panel Spreadsheet'!AQ129),'Average Interest by Type'!$C191,"")</f>
        <v/>
      </c>
      <c r="AR191" s="26" t="str">
        <f>IF(ISNUMBER('Panel Spreadsheet'!AR129),'Average Interest by Type'!$C191,"")</f>
        <v/>
      </c>
      <c r="AS191" s="26" t="str">
        <f>IF(ISNUMBER('Panel Spreadsheet'!AS129),'Average Interest by Type'!$C191,"")</f>
        <v/>
      </c>
      <c r="AT191" s="26" t="str">
        <f>IF(ISNUMBER('Panel Spreadsheet'!AT129),'Average Interest by Type'!$C191,"")</f>
        <v/>
      </c>
      <c r="AU191" s="26" t="str">
        <f>IF(ISNUMBER('Panel Spreadsheet'!AU129),'Average Interest by Type'!$C191,"")</f>
        <v/>
      </c>
      <c r="AV191" s="26" t="str">
        <f>IF(ISNUMBER('Panel Spreadsheet'!AV129),'Average Interest by Type'!$C191,"")</f>
        <v/>
      </c>
      <c r="AW191" s="26" t="str">
        <f>IF(ISNUMBER('Panel Spreadsheet'!AW129),'Average Interest by Type'!$C191,"")</f>
        <v/>
      </c>
      <c r="AX191" s="26" t="str">
        <f>IF(ISNUMBER('Panel Spreadsheet'!AX129),'Average Interest by Type'!$C191,"")</f>
        <v/>
      </c>
      <c r="AY191" s="26" t="str">
        <f>IF(ISNUMBER('Panel Spreadsheet'!AY129),'Average Interest by Type'!$C191,"")</f>
        <v/>
      </c>
      <c r="AZ191" s="26" t="str">
        <f>IF(ISNUMBER('Panel Spreadsheet'!AZ129),'Average Interest by Type'!$C191,"")</f>
        <v/>
      </c>
      <c r="BA191" s="26" t="str">
        <f>IF(ISNUMBER('Panel Spreadsheet'!BA129),'Average Interest by Type'!$C191,"")</f>
        <v/>
      </c>
      <c r="BB191" s="26" t="str">
        <f>IF(ISNUMBER('Panel Spreadsheet'!BB129),'Average Interest by Type'!$C191,"")</f>
        <v/>
      </c>
      <c r="BC191" s="26" t="str">
        <f>IF(ISNUMBER('Panel Spreadsheet'!BC129),'Average Interest by Type'!$C191,"")</f>
        <v/>
      </c>
      <c r="BD191" s="26" t="str">
        <f>IF(ISNUMBER('Panel Spreadsheet'!BD129),'Average Interest by Type'!$C191,"")</f>
        <v/>
      </c>
      <c r="BE191" s="26" t="str">
        <f>IF(ISNUMBER('Panel Spreadsheet'!BE129),'Average Interest by Type'!$C191,"")</f>
        <v/>
      </c>
      <c r="BF191" s="26" t="str">
        <f>IF(ISNUMBER('Panel Spreadsheet'!BF129),'Average Interest by Type'!$C191,"")</f>
        <v/>
      </c>
      <c r="BG191" s="26" t="str">
        <f>IF(ISNUMBER('Panel Spreadsheet'!BG129),'Average Interest by Type'!$C191,"")</f>
        <v/>
      </c>
      <c r="BH191" s="26" t="str">
        <f>IF(ISNUMBER('Panel Spreadsheet'!BH129),'Average Interest by Type'!$C191,"")</f>
        <v/>
      </c>
      <c r="BI191" s="26" t="str">
        <f>IF(ISNUMBER('Panel Spreadsheet'!BI129),'Average Interest by Type'!$C191,"")</f>
        <v/>
      </c>
      <c r="BJ191" s="26" t="str">
        <f>IF(ISNUMBER('Panel Spreadsheet'!BJ129),'Average Interest by Type'!$C191,"")</f>
        <v/>
      </c>
      <c r="BK191" s="26" t="str">
        <f>IF(ISNUMBER('Panel Spreadsheet'!BK129),'Average Interest by Type'!$C191,"")</f>
        <v/>
      </c>
      <c r="BL191" s="26" t="str">
        <f>IF(ISNUMBER('Panel Spreadsheet'!BL129),'Average Interest by Type'!$C191,"")</f>
        <v/>
      </c>
      <c r="BM191" s="26" t="str">
        <f>IF(ISNUMBER('Panel Spreadsheet'!BM129),'Average Interest by Type'!$C191,"")</f>
        <v/>
      </c>
    </row>
    <row r="192" spans="1:65" x14ac:dyDescent="0.35">
      <c r="A192" s="130" t="s">
        <v>25</v>
      </c>
      <c r="B192" s="49" t="s">
        <v>128</v>
      </c>
      <c r="C192" s="27">
        <v>6</v>
      </c>
      <c r="D192" s="26">
        <v>1920</v>
      </c>
      <c r="E192" s="115">
        <v>1920</v>
      </c>
      <c r="F192" s="26" t="str">
        <f>IF(ISNUMBER('Panel Spreadsheet'!F130),'Average Interest by Type'!$C192,"")</f>
        <v/>
      </c>
      <c r="G192" s="26" t="str">
        <f>IF(ISNUMBER('Panel Spreadsheet'!G130),'Average Interest by Type'!$C192,"")</f>
        <v/>
      </c>
      <c r="H192" s="26" t="str">
        <f>IF(ISNUMBER('Panel Spreadsheet'!H130),'Average Interest by Type'!$C192,"")</f>
        <v/>
      </c>
      <c r="I192" s="26">
        <f>IF(ISNUMBER('Panel Spreadsheet'!I130),'Average Interest by Type'!$C192,"")</f>
        <v>6</v>
      </c>
      <c r="J192" s="26">
        <f>IF(ISNUMBER('Panel Spreadsheet'!J130),'Average Interest by Type'!$C192,"")</f>
        <v>6</v>
      </c>
      <c r="K192" s="26" t="str">
        <f>IF(ISNUMBER('Panel Spreadsheet'!K130),'Average Interest by Type'!$C192,"")</f>
        <v/>
      </c>
      <c r="L192" s="26" t="str">
        <f>IF(ISNUMBER('Panel Spreadsheet'!L130),'Average Interest by Type'!$C192,"")</f>
        <v/>
      </c>
      <c r="M192" s="26" t="str">
        <f>IF(ISNUMBER('Panel Spreadsheet'!M130),'Average Interest by Type'!$C192,"")</f>
        <v/>
      </c>
      <c r="N192" s="26" t="str">
        <f>IF(ISNUMBER('Panel Spreadsheet'!N130),'Average Interest by Type'!$C192,"")</f>
        <v/>
      </c>
      <c r="O192" s="26" t="str">
        <f>IF(ISNUMBER('Panel Spreadsheet'!O130),'Average Interest by Type'!$C192,"")</f>
        <v/>
      </c>
      <c r="P192" s="26" t="str">
        <f>IF(ISNUMBER('Panel Spreadsheet'!P130),'Average Interest by Type'!$C192,"")</f>
        <v/>
      </c>
      <c r="Q192" s="26" t="str">
        <f>IF(ISNUMBER('Panel Spreadsheet'!Q130),'Average Interest by Type'!$C192,"")</f>
        <v/>
      </c>
      <c r="R192" s="26" t="str">
        <f>IF(ISNUMBER('Panel Spreadsheet'!R130),'Average Interest by Type'!$C192,"")</f>
        <v/>
      </c>
      <c r="S192" s="26" t="str">
        <f>IF(ISNUMBER('Panel Spreadsheet'!S130),'Average Interest by Type'!$C192,"")</f>
        <v/>
      </c>
      <c r="T192" s="26" t="str">
        <f>IF(ISNUMBER('Panel Spreadsheet'!T130),'Average Interest by Type'!$C192,"")</f>
        <v/>
      </c>
      <c r="U192" s="26" t="str">
        <f>IF(ISNUMBER('Panel Spreadsheet'!U130),'Average Interest by Type'!$C192,"")</f>
        <v/>
      </c>
      <c r="V192" s="26" t="str">
        <f>IF(ISNUMBER('Panel Spreadsheet'!V130),'Average Interest by Type'!$C192,"")</f>
        <v/>
      </c>
      <c r="W192" s="26" t="str">
        <f>IF(ISNUMBER('Panel Spreadsheet'!W130),'Average Interest by Type'!$C192,"")</f>
        <v/>
      </c>
      <c r="X192" s="26" t="str">
        <f>IF(ISNUMBER('Panel Spreadsheet'!X130),'Average Interest by Type'!$C192,"")</f>
        <v/>
      </c>
      <c r="Y192" s="26" t="str">
        <f>IF(ISNUMBER('Panel Spreadsheet'!Y130),'Average Interest by Type'!$C192,"")</f>
        <v/>
      </c>
      <c r="Z192" s="26" t="str">
        <f>IF(ISNUMBER('Panel Spreadsheet'!Z130),'Average Interest by Type'!$C192,"")</f>
        <v/>
      </c>
      <c r="AA192" s="26" t="str">
        <f>IF(ISNUMBER('Panel Spreadsheet'!AA130),'Average Interest by Type'!$C192,"")</f>
        <v/>
      </c>
      <c r="AB192" s="26" t="str">
        <f>IF(ISNUMBER('Panel Spreadsheet'!AB130),'Average Interest by Type'!$C192,"")</f>
        <v/>
      </c>
      <c r="AC192" s="26" t="str">
        <f>IF(ISNUMBER('Panel Spreadsheet'!AC130),'Average Interest by Type'!$C192,"")</f>
        <v/>
      </c>
      <c r="AD192" s="26" t="str">
        <f>IF(ISNUMBER('Panel Spreadsheet'!AD130),'Average Interest by Type'!$C192,"")</f>
        <v/>
      </c>
      <c r="AE192" s="26" t="str">
        <f>IF(ISNUMBER('Panel Spreadsheet'!AE130),'Average Interest by Type'!$C192,"")</f>
        <v/>
      </c>
      <c r="AF192" s="26" t="str">
        <f>IF(ISNUMBER('Panel Spreadsheet'!AF130),'Average Interest by Type'!$C192,"")</f>
        <v/>
      </c>
      <c r="AG192" s="26" t="str">
        <f>IF(ISNUMBER('Panel Spreadsheet'!AG130),'Average Interest by Type'!$C192,"")</f>
        <v/>
      </c>
      <c r="AH192" s="26" t="str">
        <f>IF(ISNUMBER('Panel Spreadsheet'!AH130),'Average Interest by Type'!$C192,"")</f>
        <v/>
      </c>
      <c r="AI192" s="26" t="str">
        <f>IF(ISNUMBER('Panel Spreadsheet'!AI130),'Average Interest by Type'!$C192,"")</f>
        <v/>
      </c>
      <c r="AJ192" s="26" t="str">
        <f>IF(ISNUMBER('Panel Spreadsheet'!AJ130),'Average Interest by Type'!$C192,"")</f>
        <v/>
      </c>
      <c r="AK192" s="26" t="str">
        <f>IF(ISNUMBER('Panel Spreadsheet'!AK130),'Average Interest by Type'!$C192,"")</f>
        <v/>
      </c>
      <c r="AL192" s="26" t="str">
        <f>IF(ISNUMBER('Panel Spreadsheet'!AL130),'Average Interest by Type'!$C192,"")</f>
        <v/>
      </c>
      <c r="AM192" s="26" t="str">
        <f>IF(ISNUMBER('Panel Spreadsheet'!AM130),'Average Interest by Type'!$C192,"")</f>
        <v/>
      </c>
      <c r="AN192" s="26" t="str">
        <f>IF(ISNUMBER('Panel Spreadsheet'!AN130),'Average Interest by Type'!$C192,"")</f>
        <v/>
      </c>
      <c r="AO192" s="26" t="str">
        <f>IF(ISNUMBER('Panel Spreadsheet'!AO130),'Average Interest by Type'!$C192,"")</f>
        <v/>
      </c>
      <c r="AP192" s="26" t="str">
        <f>IF(ISNUMBER('Panel Spreadsheet'!AP130),'Average Interest by Type'!$C192,"")</f>
        <v/>
      </c>
      <c r="AQ192" s="26" t="str">
        <f>IF(ISNUMBER('Panel Spreadsheet'!AQ130),'Average Interest by Type'!$C192,"")</f>
        <v/>
      </c>
      <c r="AR192" s="26" t="str">
        <f>IF(ISNUMBER('Panel Spreadsheet'!AR130),'Average Interest by Type'!$C192,"")</f>
        <v/>
      </c>
      <c r="AS192" s="26" t="str">
        <f>IF(ISNUMBER('Panel Spreadsheet'!AS130),'Average Interest by Type'!$C192,"")</f>
        <v/>
      </c>
      <c r="AT192" s="26" t="str">
        <f>IF(ISNUMBER('Panel Spreadsheet'!AT130),'Average Interest by Type'!$C192,"")</f>
        <v/>
      </c>
      <c r="AU192" s="26" t="str">
        <f>IF(ISNUMBER('Panel Spreadsheet'!AU130),'Average Interest by Type'!$C192,"")</f>
        <v/>
      </c>
      <c r="AV192" s="26" t="str">
        <f>IF(ISNUMBER('Panel Spreadsheet'!AV130),'Average Interest by Type'!$C192,"")</f>
        <v/>
      </c>
      <c r="AW192" s="26" t="str">
        <f>IF(ISNUMBER('Panel Spreadsheet'!AW130),'Average Interest by Type'!$C192,"")</f>
        <v/>
      </c>
      <c r="AX192" s="26" t="str">
        <f>IF(ISNUMBER('Panel Spreadsheet'!AX130),'Average Interest by Type'!$C192,"")</f>
        <v/>
      </c>
      <c r="AY192" s="26" t="str">
        <f>IF(ISNUMBER('Panel Spreadsheet'!AY130),'Average Interest by Type'!$C192,"")</f>
        <v/>
      </c>
      <c r="AZ192" s="26" t="str">
        <f>IF(ISNUMBER('Panel Spreadsheet'!AZ130),'Average Interest by Type'!$C192,"")</f>
        <v/>
      </c>
      <c r="BA192" s="26" t="str">
        <f>IF(ISNUMBER('Panel Spreadsheet'!BA130),'Average Interest by Type'!$C192,"")</f>
        <v/>
      </c>
      <c r="BB192" s="26" t="str">
        <f>IF(ISNUMBER('Panel Spreadsheet'!BB130),'Average Interest by Type'!$C192,"")</f>
        <v/>
      </c>
      <c r="BC192" s="26" t="str">
        <f>IF(ISNUMBER('Panel Spreadsheet'!BC130),'Average Interest by Type'!$C192,"")</f>
        <v/>
      </c>
      <c r="BD192" s="26" t="str">
        <f>IF(ISNUMBER('Panel Spreadsheet'!BD130),'Average Interest by Type'!$C192,"")</f>
        <v/>
      </c>
      <c r="BE192" s="26" t="str">
        <f>IF(ISNUMBER('Panel Spreadsheet'!BE130),'Average Interest by Type'!$C192,"")</f>
        <v/>
      </c>
      <c r="BF192" s="26" t="str">
        <f>IF(ISNUMBER('Panel Spreadsheet'!BF130),'Average Interest by Type'!$C192,"")</f>
        <v/>
      </c>
      <c r="BG192" s="26" t="str">
        <f>IF(ISNUMBER('Panel Spreadsheet'!BG130),'Average Interest by Type'!$C192,"")</f>
        <v/>
      </c>
      <c r="BH192" s="26" t="str">
        <f>IF(ISNUMBER('Panel Spreadsheet'!BH130),'Average Interest by Type'!$C192,"")</f>
        <v/>
      </c>
      <c r="BI192" s="26" t="str">
        <f>IF(ISNUMBER('Panel Spreadsheet'!BI130),'Average Interest by Type'!$C192,"")</f>
        <v/>
      </c>
      <c r="BJ192" s="26" t="str">
        <f>IF(ISNUMBER('Panel Spreadsheet'!BJ130),'Average Interest by Type'!$C192,"")</f>
        <v/>
      </c>
      <c r="BK192" s="26" t="str">
        <f>IF(ISNUMBER('Panel Spreadsheet'!BK130),'Average Interest by Type'!$C192,"")</f>
        <v/>
      </c>
      <c r="BL192" s="26" t="str">
        <f>IF(ISNUMBER('Panel Spreadsheet'!BL130),'Average Interest by Type'!$C192,"")</f>
        <v/>
      </c>
      <c r="BM192" s="26" t="str">
        <f>IF(ISNUMBER('Panel Spreadsheet'!BM130),'Average Interest by Type'!$C192,"")</f>
        <v/>
      </c>
    </row>
    <row r="193" spans="1:65" x14ac:dyDescent="0.35">
      <c r="A193" s="51" t="s">
        <v>25</v>
      </c>
      <c r="B193" s="49" t="s">
        <v>128</v>
      </c>
      <c r="C193" s="27">
        <v>6</v>
      </c>
      <c r="D193" s="26">
        <v>1920</v>
      </c>
      <c r="E193" s="115">
        <v>1920</v>
      </c>
      <c r="F193" s="26" t="str">
        <f>IF(ISNUMBER('Panel Spreadsheet'!F131),'Average Interest by Type'!$C193,"")</f>
        <v/>
      </c>
      <c r="G193" s="26" t="str">
        <f>IF(ISNUMBER('Panel Spreadsheet'!G131),'Average Interest by Type'!$C193,"")</f>
        <v/>
      </c>
      <c r="H193" s="26" t="str">
        <f>IF(ISNUMBER('Panel Spreadsheet'!H131),'Average Interest by Type'!$C193,"")</f>
        <v/>
      </c>
      <c r="I193" s="26">
        <f>IF(ISNUMBER('Panel Spreadsheet'!I131),'Average Interest by Type'!$C193,"")</f>
        <v>6</v>
      </c>
      <c r="J193" s="26">
        <f>IF(ISNUMBER('Panel Spreadsheet'!J131),'Average Interest by Type'!$C193,"")</f>
        <v>6</v>
      </c>
      <c r="K193" s="26" t="str">
        <f>IF(ISNUMBER('Panel Spreadsheet'!K131),'Average Interest by Type'!$C193,"")</f>
        <v/>
      </c>
      <c r="L193" s="26" t="str">
        <f>IF(ISNUMBER('Panel Spreadsheet'!L131),'Average Interest by Type'!$C193,"")</f>
        <v/>
      </c>
      <c r="M193" s="26" t="str">
        <f>IF(ISNUMBER('Panel Spreadsheet'!M131),'Average Interest by Type'!$C193,"")</f>
        <v/>
      </c>
      <c r="N193" s="26" t="str">
        <f>IF(ISNUMBER('Panel Spreadsheet'!N131),'Average Interest by Type'!$C193,"")</f>
        <v/>
      </c>
      <c r="O193" s="26" t="str">
        <f>IF(ISNUMBER('Panel Spreadsheet'!O131),'Average Interest by Type'!$C193,"")</f>
        <v/>
      </c>
      <c r="P193" s="26" t="str">
        <f>IF(ISNUMBER('Panel Spreadsheet'!P131),'Average Interest by Type'!$C193,"")</f>
        <v/>
      </c>
      <c r="Q193" s="26" t="str">
        <f>IF(ISNUMBER('Panel Spreadsheet'!Q131),'Average Interest by Type'!$C193,"")</f>
        <v/>
      </c>
      <c r="R193" s="26" t="str">
        <f>IF(ISNUMBER('Panel Spreadsheet'!R131),'Average Interest by Type'!$C193,"")</f>
        <v/>
      </c>
      <c r="S193" s="26" t="str">
        <f>IF(ISNUMBER('Panel Spreadsheet'!S131),'Average Interest by Type'!$C193,"")</f>
        <v/>
      </c>
      <c r="T193" s="26" t="str">
        <f>IF(ISNUMBER('Panel Spreadsheet'!T131),'Average Interest by Type'!$C193,"")</f>
        <v/>
      </c>
      <c r="U193" s="26" t="str">
        <f>IF(ISNUMBER('Panel Spreadsheet'!U131),'Average Interest by Type'!$C193,"")</f>
        <v/>
      </c>
      <c r="V193" s="26" t="str">
        <f>IF(ISNUMBER('Panel Spreadsheet'!V131),'Average Interest by Type'!$C193,"")</f>
        <v/>
      </c>
      <c r="W193" s="26" t="str">
        <f>IF(ISNUMBER('Panel Spreadsheet'!W131),'Average Interest by Type'!$C193,"")</f>
        <v/>
      </c>
      <c r="X193" s="26" t="str">
        <f>IF(ISNUMBER('Panel Spreadsheet'!X131),'Average Interest by Type'!$C193,"")</f>
        <v/>
      </c>
      <c r="Y193" s="26" t="str">
        <f>IF(ISNUMBER('Panel Spreadsheet'!Y131),'Average Interest by Type'!$C193,"")</f>
        <v/>
      </c>
      <c r="Z193" s="26" t="str">
        <f>IF(ISNUMBER('Panel Spreadsheet'!Z131),'Average Interest by Type'!$C193,"")</f>
        <v/>
      </c>
      <c r="AA193" s="26" t="str">
        <f>IF(ISNUMBER('Panel Spreadsheet'!AA131),'Average Interest by Type'!$C193,"")</f>
        <v/>
      </c>
      <c r="AB193" s="26" t="str">
        <f>IF(ISNUMBER('Panel Spreadsheet'!AB131),'Average Interest by Type'!$C193,"")</f>
        <v/>
      </c>
      <c r="AC193" s="26" t="str">
        <f>IF(ISNUMBER('Panel Spreadsheet'!AC131),'Average Interest by Type'!$C193,"")</f>
        <v/>
      </c>
      <c r="AD193" s="26" t="str">
        <f>IF(ISNUMBER('Panel Spreadsheet'!AD131),'Average Interest by Type'!$C193,"")</f>
        <v/>
      </c>
      <c r="AE193" s="26" t="str">
        <f>IF(ISNUMBER('Panel Spreadsheet'!AE131),'Average Interest by Type'!$C193,"")</f>
        <v/>
      </c>
      <c r="AF193" s="26" t="str">
        <f>IF(ISNUMBER('Panel Spreadsheet'!AF131),'Average Interest by Type'!$C193,"")</f>
        <v/>
      </c>
      <c r="AG193" s="26" t="str">
        <f>IF(ISNUMBER('Panel Spreadsheet'!AG131),'Average Interest by Type'!$C193,"")</f>
        <v/>
      </c>
      <c r="AH193" s="26" t="str">
        <f>IF(ISNUMBER('Panel Spreadsheet'!AH131),'Average Interest by Type'!$C193,"")</f>
        <v/>
      </c>
      <c r="AI193" s="26" t="str">
        <f>IF(ISNUMBER('Panel Spreadsheet'!AI131),'Average Interest by Type'!$C193,"")</f>
        <v/>
      </c>
      <c r="AJ193" s="26" t="str">
        <f>IF(ISNUMBER('Panel Spreadsheet'!AJ131),'Average Interest by Type'!$C193,"")</f>
        <v/>
      </c>
      <c r="AK193" s="26" t="str">
        <f>IF(ISNUMBER('Panel Spreadsheet'!AK131),'Average Interest by Type'!$C193,"")</f>
        <v/>
      </c>
      <c r="AL193" s="26" t="str">
        <f>IF(ISNUMBER('Panel Spreadsheet'!AL131),'Average Interest by Type'!$C193,"")</f>
        <v/>
      </c>
      <c r="AM193" s="26" t="str">
        <f>IF(ISNUMBER('Panel Spreadsheet'!AM131),'Average Interest by Type'!$C193,"")</f>
        <v/>
      </c>
      <c r="AN193" s="26" t="str">
        <f>IF(ISNUMBER('Panel Spreadsheet'!AN131),'Average Interest by Type'!$C193,"")</f>
        <v/>
      </c>
      <c r="AO193" s="26" t="str">
        <f>IF(ISNUMBER('Panel Spreadsheet'!AO131),'Average Interest by Type'!$C193,"")</f>
        <v/>
      </c>
      <c r="AP193" s="26" t="str">
        <f>IF(ISNUMBER('Panel Spreadsheet'!AP131),'Average Interest by Type'!$C193,"")</f>
        <v/>
      </c>
      <c r="AQ193" s="26" t="str">
        <f>IF(ISNUMBER('Panel Spreadsheet'!AQ131),'Average Interest by Type'!$C193,"")</f>
        <v/>
      </c>
      <c r="AR193" s="26" t="str">
        <f>IF(ISNUMBER('Panel Spreadsheet'!AR131),'Average Interest by Type'!$C193,"")</f>
        <v/>
      </c>
      <c r="AS193" s="26" t="str">
        <f>IF(ISNUMBER('Panel Spreadsheet'!AS131),'Average Interest by Type'!$C193,"")</f>
        <v/>
      </c>
      <c r="AT193" s="26" t="str">
        <f>IF(ISNUMBER('Panel Spreadsheet'!AT131),'Average Interest by Type'!$C193,"")</f>
        <v/>
      </c>
      <c r="AU193" s="26" t="str">
        <f>IF(ISNUMBER('Panel Spreadsheet'!AU131),'Average Interest by Type'!$C193,"")</f>
        <v/>
      </c>
      <c r="AV193" s="26" t="str">
        <f>IF(ISNUMBER('Panel Spreadsheet'!AV131),'Average Interest by Type'!$C193,"")</f>
        <v/>
      </c>
      <c r="AW193" s="26" t="str">
        <f>IF(ISNUMBER('Panel Spreadsheet'!AW131),'Average Interest by Type'!$C193,"")</f>
        <v/>
      </c>
      <c r="AX193" s="26" t="str">
        <f>IF(ISNUMBER('Panel Spreadsheet'!AX131),'Average Interest by Type'!$C193,"")</f>
        <v/>
      </c>
      <c r="AY193" s="26" t="str">
        <f>IF(ISNUMBER('Panel Spreadsheet'!AY131),'Average Interest by Type'!$C193,"")</f>
        <v/>
      </c>
      <c r="AZ193" s="26" t="str">
        <f>IF(ISNUMBER('Panel Spreadsheet'!AZ131),'Average Interest by Type'!$C193,"")</f>
        <v/>
      </c>
      <c r="BA193" s="26" t="str">
        <f>IF(ISNUMBER('Panel Spreadsheet'!BA131),'Average Interest by Type'!$C193,"")</f>
        <v/>
      </c>
      <c r="BB193" s="26" t="str">
        <f>IF(ISNUMBER('Panel Spreadsheet'!BB131),'Average Interest by Type'!$C193,"")</f>
        <v/>
      </c>
      <c r="BC193" s="26" t="str">
        <f>IF(ISNUMBER('Panel Spreadsheet'!BC131),'Average Interest by Type'!$C193,"")</f>
        <v/>
      </c>
      <c r="BD193" s="26" t="str">
        <f>IF(ISNUMBER('Panel Spreadsheet'!BD131),'Average Interest by Type'!$C193,"")</f>
        <v/>
      </c>
      <c r="BE193" s="26" t="str">
        <f>IF(ISNUMBER('Panel Spreadsheet'!BE131),'Average Interest by Type'!$C193,"")</f>
        <v/>
      </c>
      <c r="BF193" s="26" t="str">
        <f>IF(ISNUMBER('Panel Spreadsheet'!BF131),'Average Interest by Type'!$C193,"")</f>
        <v/>
      </c>
      <c r="BG193" s="26" t="str">
        <f>IF(ISNUMBER('Panel Spreadsheet'!BG131),'Average Interest by Type'!$C193,"")</f>
        <v/>
      </c>
      <c r="BH193" s="26" t="str">
        <f>IF(ISNUMBER('Panel Spreadsheet'!BH131),'Average Interest by Type'!$C193,"")</f>
        <v/>
      </c>
      <c r="BI193" s="26" t="str">
        <f>IF(ISNUMBER('Panel Spreadsheet'!BI131),'Average Interest by Type'!$C193,"")</f>
        <v/>
      </c>
      <c r="BJ193" s="26" t="str">
        <f>IF(ISNUMBER('Panel Spreadsheet'!BJ131),'Average Interest by Type'!$C193,"")</f>
        <v/>
      </c>
      <c r="BK193" s="26" t="str">
        <f>IF(ISNUMBER('Panel Spreadsheet'!BK131),'Average Interest by Type'!$C193,"")</f>
        <v/>
      </c>
      <c r="BL193" s="26" t="str">
        <f>IF(ISNUMBER('Panel Spreadsheet'!BL131),'Average Interest by Type'!$C193,"")</f>
        <v/>
      </c>
      <c r="BM193" s="26" t="str">
        <f>IF(ISNUMBER('Panel Spreadsheet'!BM131),'Average Interest by Type'!$C193,"")</f>
        <v/>
      </c>
    </row>
    <row r="194" spans="1:65" x14ac:dyDescent="0.35">
      <c r="A194" s="51" t="s">
        <v>73</v>
      </c>
      <c r="B194" s="49" t="s">
        <v>128</v>
      </c>
      <c r="C194" s="27">
        <v>6</v>
      </c>
      <c r="D194" s="26">
        <v>1970</v>
      </c>
      <c r="E194" s="115">
        <v>1970</v>
      </c>
      <c r="F194" s="26" t="str">
        <f>IF(ISNUMBER('Panel Spreadsheet'!F132),'Average Interest by Type'!$C194,"")</f>
        <v/>
      </c>
      <c r="G194" s="26" t="str">
        <f>IF(ISNUMBER('Panel Spreadsheet'!G132),'Average Interest by Type'!$C194,"")</f>
        <v/>
      </c>
      <c r="H194" s="26" t="str">
        <f>IF(ISNUMBER('Panel Spreadsheet'!H132),'Average Interest by Type'!$C194,"")</f>
        <v/>
      </c>
      <c r="I194" s="26" t="str">
        <f>IF(ISNUMBER('Panel Spreadsheet'!I132),'Average Interest by Type'!$C194,"")</f>
        <v/>
      </c>
      <c r="J194" s="26" t="str">
        <f>IF(ISNUMBER('Panel Spreadsheet'!J132),'Average Interest by Type'!$C194,"")</f>
        <v/>
      </c>
      <c r="K194" s="26" t="str">
        <f>IF(ISNUMBER('Panel Spreadsheet'!K132),'Average Interest by Type'!$C194,"")</f>
        <v/>
      </c>
      <c r="L194" s="26" t="str">
        <f>IF(ISNUMBER('Panel Spreadsheet'!L132),'Average Interest by Type'!$C194,"")</f>
        <v/>
      </c>
      <c r="M194" s="26" t="str">
        <f>IF(ISNUMBER('Panel Spreadsheet'!M132),'Average Interest by Type'!$C194,"")</f>
        <v/>
      </c>
      <c r="N194" s="26" t="str">
        <f>IF(ISNUMBER('Panel Spreadsheet'!N132),'Average Interest by Type'!$C194,"")</f>
        <v/>
      </c>
      <c r="O194" s="26" t="str">
        <f>IF(ISNUMBER('Panel Spreadsheet'!O132),'Average Interest by Type'!$C194,"")</f>
        <v/>
      </c>
      <c r="P194" s="26" t="str">
        <f>IF(ISNUMBER('Panel Spreadsheet'!P132),'Average Interest by Type'!$C194,"")</f>
        <v/>
      </c>
      <c r="Q194" s="26" t="str">
        <f>IF(ISNUMBER('Panel Spreadsheet'!Q132),'Average Interest by Type'!$C194,"")</f>
        <v/>
      </c>
      <c r="R194" s="26" t="str">
        <f>IF(ISNUMBER('Panel Spreadsheet'!R132),'Average Interest by Type'!$C194,"")</f>
        <v/>
      </c>
      <c r="S194" s="26" t="str">
        <f>IF(ISNUMBER('Panel Spreadsheet'!S132),'Average Interest by Type'!$C194,"")</f>
        <v/>
      </c>
      <c r="T194" s="26" t="str">
        <f>IF(ISNUMBER('Panel Spreadsheet'!T132),'Average Interest by Type'!$C194,"")</f>
        <v/>
      </c>
      <c r="U194" s="26" t="str">
        <f>IF(ISNUMBER('Panel Spreadsheet'!U132),'Average Interest by Type'!$C194,"")</f>
        <v/>
      </c>
      <c r="V194" s="26" t="str">
        <f>IF(ISNUMBER('Panel Spreadsheet'!V132),'Average Interest by Type'!$C194,"")</f>
        <v/>
      </c>
      <c r="W194" s="26" t="str">
        <f>IF(ISNUMBER('Panel Spreadsheet'!W132),'Average Interest by Type'!$C194,"")</f>
        <v/>
      </c>
      <c r="X194" s="26" t="str">
        <f>IF(ISNUMBER('Panel Spreadsheet'!X132),'Average Interest by Type'!$C194,"")</f>
        <v/>
      </c>
      <c r="Y194" s="26" t="str">
        <f>IF(ISNUMBER('Panel Spreadsheet'!Y132),'Average Interest by Type'!$C194,"")</f>
        <v/>
      </c>
      <c r="Z194" s="26" t="str">
        <f>IF(ISNUMBER('Panel Spreadsheet'!Z132),'Average Interest by Type'!$C194,"")</f>
        <v/>
      </c>
      <c r="AA194" s="26" t="str">
        <f>IF(ISNUMBER('Panel Spreadsheet'!AA132),'Average Interest by Type'!$C194,"")</f>
        <v/>
      </c>
      <c r="AB194" s="26" t="str">
        <f>IF(ISNUMBER('Panel Spreadsheet'!AB132),'Average Interest by Type'!$C194,"")</f>
        <v/>
      </c>
      <c r="AC194" s="26" t="str">
        <f>IF(ISNUMBER('Panel Spreadsheet'!AC132),'Average Interest by Type'!$C194,"")</f>
        <v/>
      </c>
      <c r="AD194" s="26" t="str">
        <f>IF(ISNUMBER('Panel Spreadsheet'!AD132),'Average Interest by Type'!$C194,"")</f>
        <v/>
      </c>
      <c r="AE194" s="26" t="str">
        <f>IF(ISNUMBER('Panel Spreadsheet'!AE132),'Average Interest by Type'!$C194,"")</f>
        <v/>
      </c>
      <c r="AF194" s="26" t="str">
        <f>IF(ISNUMBER('Panel Spreadsheet'!AF132),'Average Interest by Type'!$C194,"")</f>
        <v/>
      </c>
      <c r="AG194" s="26" t="str">
        <f>IF(ISNUMBER('Panel Spreadsheet'!AG132),'Average Interest by Type'!$C194,"")</f>
        <v/>
      </c>
      <c r="AH194" s="26" t="str">
        <f>IF(ISNUMBER('Panel Spreadsheet'!AH132),'Average Interest by Type'!$C194,"")</f>
        <v/>
      </c>
      <c r="AI194" s="26" t="str">
        <f>IF(ISNUMBER('Panel Spreadsheet'!AI132),'Average Interest by Type'!$C194,"")</f>
        <v/>
      </c>
      <c r="AJ194" s="26" t="str">
        <f>IF(ISNUMBER('Panel Spreadsheet'!AJ132),'Average Interest by Type'!$C194,"")</f>
        <v/>
      </c>
      <c r="AK194" s="26" t="str">
        <f>IF(ISNUMBER('Panel Spreadsheet'!AK132),'Average Interest by Type'!$C194,"")</f>
        <v/>
      </c>
      <c r="AL194" s="26" t="str">
        <f>IF(ISNUMBER('Panel Spreadsheet'!AL132),'Average Interest by Type'!$C194,"")</f>
        <v/>
      </c>
      <c r="AM194" s="26" t="str">
        <f>IF(ISNUMBER('Panel Spreadsheet'!AM132),'Average Interest by Type'!$C194,"")</f>
        <v/>
      </c>
      <c r="AN194" s="26" t="str">
        <f>IF(ISNUMBER('Panel Spreadsheet'!AN132),'Average Interest by Type'!$C194,"")</f>
        <v/>
      </c>
      <c r="AO194" s="26" t="str">
        <f>IF(ISNUMBER('Panel Spreadsheet'!AO132),'Average Interest by Type'!$C194,"")</f>
        <v/>
      </c>
      <c r="AP194" s="26" t="str">
        <f>IF(ISNUMBER('Panel Spreadsheet'!AP132),'Average Interest by Type'!$C194,"")</f>
        <v/>
      </c>
      <c r="AQ194" s="26" t="str">
        <f>IF(ISNUMBER('Panel Spreadsheet'!AQ132),'Average Interest by Type'!$C194,"")</f>
        <v/>
      </c>
      <c r="AR194" s="26" t="str">
        <f>IF(ISNUMBER('Panel Spreadsheet'!AR132),'Average Interest by Type'!$C194,"")</f>
        <v/>
      </c>
      <c r="AS194" s="26" t="str">
        <f>IF(ISNUMBER('Panel Spreadsheet'!AS132),'Average Interest by Type'!$C194,"")</f>
        <v/>
      </c>
      <c r="AT194" s="26" t="str">
        <f>IF(ISNUMBER('Panel Spreadsheet'!AT132),'Average Interest by Type'!$C194,"")</f>
        <v/>
      </c>
      <c r="AU194" s="26" t="str">
        <f>IF(ISNUMBER('Panel Spreadsheet'!AU132),'Average Interest by Type'!$C194,"")</f>
        <v/>
      </c>
      <c r="AV194" s="26" t="str">
        <f>IF(ISNUMBER('Panel Spreadsheet'!AV132),'Average Interest by Type'!$C194,"")</f>
        <v/>
      </c>
      <c r="AW194" s="26" t="str">
        <f>IF(ISNUMBER('Panel Spreadsheet'!AW132),'Average Interest by Type'!$C194,"")</f>
        <v/>
      </c>
      <c r="AX194" s="26" t="str">
        <f>IF(ISNUMBER('Panel Spreadsheet'!AX132),'Average Interest by Type'!$C194,"")</f>
        <v/>
      </c>
      <c r="AY194" s="26" t="str">
        <f>IF(ISNUMBER('Panel Spreadsheet'!AY132),'Average Interest by Type'!$C194,"")</f>
        <v/>
      </c>
      <c r="AZ194" s="26" t="str">
        <f>IF(ISNUMBER('Panel Spreadsheet'!AZ132),'Average Interest by Type'!$C194,"")</f>
        <v/>
      </c>
      <c r="BA194" s="26" t="str">
        <f>IF(ISNUMBER('Panel Spreadsheet'!BA132),'Average Interest by Type'!$C194,"")</f>
        <v/>
      </c>
      <c r="BB194" s="26" t="str">
        <f>IF(ISNUMBER('Panel Spreadsheet'!BB132),'Average Interest by Type'!$C194,"")</f>
        <v/>
      </c>
      <c r="BC194" s="26" t="str">
        <f>IF(ISNUMBER('Panel Spreadsheet'!BC132),'Average Interest by Type'!$C194,"")</f>
        <v/>
      </c>
      <c r="BD194" s="26" t="str">
        <f>IF(ISNUMBER('Panel Spreadsheet'!BD132),'Average Interest by Type'!$C194,"")</f>
        <v/>
      </c>
      <c r="BE194" s="26" t="str">
        <f>IF(ISNUMBER('Panel Spreadsheet'!BE132),'Average Interest by Type'!$C194,"")</f>
        <v/>
      </c>
      <c r="BF194" s="26" t="str">
        <f>IF(ISNUMBER('Panel Spreadsheet'!BF132),'Average Interest by Type'!$C194,"")</f>
        <v/>
      </c>
      <c r="BG194" s="26" t="str">
        <f>IF(ISNUMBER('Panel Spreadsheet'!BG132),'Average Interest by Type'!$C194,"")</f>
        <v/>
      </c>
      <c r="BH194" s="26">
        <f>IF(ISNUMBER('Panel Spreadsheet'!BH132),'Average Interest by Type'!$C194,"")</f>
        <v>6</v>
      </c>
      <c r="BI194" s="26">
        <f>IF(ISNUMBER('Panel Spreadsheet'!BI132),'Average Interest by Type'!$C194,"")</f>
        <v>6</v>
      </c>
      <c r="BJ194" s="26" t="str">
        <f>IF(ISNUMBER('Panel Spreadsheet'!BJ132),'Average Interest by Type'!$C194,"")</f>
        <v/>
      </c>
      <c r="BK194" s="26" t="str">
        <f>IF(ISNUMBER('Panel Spreadsheet'!BK132),'Average Interest by Type'!$C194,"")</f>
        <v/>
      </c>
      <c r="BL194" s="26" t="str">
        <f>IF(ISNUMBER('Panel Spreadsheet'!BL132),'Average Interest by Type'!$C194,"")</f>
        <v/>
      </c>
      <c r="BM194" s="26" t="str">
        <f>IF(ISNUMBER('Panel Spreadsheet'!BM132),'Average Interest by Type'!$C194,"")</f>
        <v/>
      </c>
    </row>
    <row r="195" spans="1:65" x14ac:dyDescent="0.35">
      <c r="A195" s="51" t="s">
        <v>73</v>
      </c>
      <c r="B195" s="49" t="s">
        <v>128</v>
      </c>
      <c r="C195" s="27">
        <v>6.25</v>
      </c>
      <c r="D195" s="26">
        <v>1972</v>
      </c>
      <c r="E195" s="115">
        <v>1972</v>
      </c>
      <c r="F195" s="26" t="str">
        <f>IF(ISNUMBER('Panel Spreadsheet'!F133),'Average Interest by Type'!$C195,"")</f>
        <v/>
      </c>
      <c r="G195" s="26" t="str">
        <f>IF(ISNUMBER('Panel Spreadsheet'!G133),'Average Interest by Type'!$C195,"")</f>
        <v/>
      </c>
      <c r="H195" s="26" t="str">
        <f>IF(ISNUMBER('Panel Spreadsheet'!H133),'Average Interest by Type'!$C195,"")</f>
        <v/>
      </c>
      <c r="I195" s="26" t="str">
        <f>IF(ISNUMBER('Panel Spreadsheet'!I133),'Average Interest by Type'!$C195,"")</f>
        <v/>
      </c>
      <c r="J195" s="26" t="str">
        <f>IF(ISNUMBER('Panel Spreadsheet'!J133),'Average Interest by Type'!$C195,"")</f>
        <v/>
      </c>
      <c r="K195" s="26" t="str">
        <f>IF(ISNUMBER('Panel Spreadsheet'!K133),'Average Interest by Type'!$C195,"")</f>
        <v/>
      </c>
      <c r="L195" s="26" t="str">
        <f>IF(ISNUMBER('Panel Spreadsheet'!L133),'Average Interest by Type'!$C195,"")</f>
        <v/>
      </c>
      <c r="M195" s="26" t="str">
        <f>IF(ISNUMBER('Panel Spreadsheet'!M133),'Average Interest by Type'!$C195,"")</f>
        <v/>
      </c>
      <c r="N195" s="26" t="str">
        <f>IF(ISNUMBER('Panel Spreadsheet'!N133),'Average Interest by Type'!$C195,"")</f>
        <v/>
      </c>
      <c r="O195" s="26" t="str">
        <f>IF(ISNUMBER('Panel Spreadsheet'!O133),'Average Interest by Type'!$C195,"")</f>
        <v/>
      </c>
      <c r="P195" s="26" t="str">
        <f>IF(ISNUMBER('Panel Spreadsheet'!P133),'Average Interest by Type'!$C195,"")</f>
        <v/>
      </c>
      <c r="Q195" s="26" t="str">
        <f>IF(ISNUMBER('Panel Spreadsheet'!Q133),'Average Interest by Type'!$C195,"")</f>
        <v/>
      </c>
      <c r="R195" s="26" t="str">
        <f>IF(ISNUMBER('Panel Spreadsheet'!R133),'Average Interest by Type'!$C195,"")</f>
        <v/>
      </c>
      <c r="S195" s="26" t="str">
        <f>IF(ISNUMBER('Panel Spreadsheet'!S133),'Average Interest by Type'!$C195,"")</f>
        <v/>
      </c>
      <c r="T195" s="26" t="str">
        <f>IF(ISNUMBER('Panel Spreadsheet'!T133),'Average Interest by Type'!$C195,"")</f>
        <v/>
      </c>
      <c r="U195" s="26" t="str">
        <f>IF(ISNUMBER('Panel Spreadsheet'!U133),'Average Interest by Type'!$C195,"")</f>
        <v/>
      </c>
      <c r="V195" s="26" t="str">
        <f>IF(ISNUMBER('Panel Spreadsheet'!V133),'Average Interest by Type'!$C195,"")</f>
        <v/>
      </c>
      <c r="W195" s="26" t="str">
        <f>IF(ISNUMBER('Panel Spreadsheet'!W133),'Average Interest by Type'!$C195,"")</f>
        <v/>
      </c>
      <c r="X195" s="26" t="str">
        <f>IF(ISNUMBER('Panel Spreadsheet'!X133),'Average Interest by Type'!$C195,"")</f>
        <v/>
      </c>
      <c r="Y195" s="26" t="str">
        <f>IF(ISNUMBER('Panel Spreadsheet'!Y133),'Average Interest by Type'!$C195,"")</f>
        <v/>
      </c>
      <c r="Z195" s="26" t="str">
        <f>IF(ISNUMBER('Panel Spreadsheet'!Z133),'Average Interest by Type'!$C195,"")</f>
        <v/>
      </c>
      <c r="AA195" s="26" t="str">
        <f>IF(ISNUMBER('Panel Spreadsheet'!AA133),'Average Interest by Type'!$C195,"")</f>
        <v/>
      </c>
      <c r="AB195" s="26" t="str">
        <f>IF(ISNUMBER('Panel Spreadsheet'!AB133),'Average Interest by Type'!$C195,"")</f>
        <v/>
      </c>
      <c r="AC195" s="26" t="str">
        <f>IF(ISNUMBER('Panel Spreadsheet'!AC133),'Average Interest by Type'!$C195,"")</f>
        <v/>
      </c>
      <c r="AD195" s="26" t="str">
        <f>IF(ISNUMBER('Panel Spreadsheet'!AD133),'Average Interest by Type'!$C195,"")</f>
        <v/>
      </c>
      <c r="AE195" s="26" t="str">
        <f>IF(ISNUMBER('Panel Spreadsheet'!AE133),'Average Interest by Type'!$C195,"")</f>
        <v/>
      </c>
      <c r="AF195" s="26" t="str">
        <f>IF(ISNUMBER('Panel Spreadsheet'!AF133),'Average Interest by Type'!$C195,"")</f>
        <v/>
      </c>
      <c r="AG195" s="26" t="str">
        <f>IF(ISNUMBER('Panel Spreadsheet'!AG133),'Average Interest by Type'!$C195,"")</f>
        <v/>
      </c>
      <c r="AH195" s="26" t="str">
        <f>IF(ISNUMBER('Panel Spreadsheet'!AH133),'Average Interest by Type'!$C195,"")</f>
        <v/>
      </c>
      <c r="AI195" s="26" t="str">
        <f>IF(ISNUMBER('Panel Spreadsheet'!AI133),'Average Interest by Type'!$C195,"")</f>
        <v/>
      </c>
      <c r="AJ195" s="26" t="str">
        <f>IF(ISNUMBER('Panel Spreadsheet'!AJ133),'Average Interest by Type'!$C195,"")</f>
        <v/>
      </c>
      <c r="AK195" s="26" t="str">
        <f>IF(ISNUMBER('Panel Spreadsheet'!AK133),'Average Interest by Type'!$C195,"")</f>
        <v/>
      </c>
      <c r="AL195" s="26" t="str">
        <f>IF(ISNUMBER('Panel Spreadsheet'!AL133),'Average Interest by Type'!$C195,"")</f>
        <v/>
      </c>
      <c r="AM195" s="26" t="str">
        <f>IF(ISNUMBER('Panel Spreadsheet'!AM133),'Average Interest by Type'!$C195,"")</f>
        <v/>
      </c>
      <c r="AN195" s="26" t="str">
        <f>IF(ISNUMBER('Panel Spreadsheet'!AN133),'Average Interest by Type'!$C195,"")</f>
        <v/>
      </c>
      <c r="AO195" s="26" t="str">
        <f>IF(ISNUMBER('Panel Spreadsheet'!AO133),'Average Interest by Type'!$C195,"")</f>
        <v/>
      </c>
      <c r="AP195" s="26" t="str">
        <f>IF(ISNUMBER('Panel Spreadsheet'!AP133),'Average Interest by Type'!$C195,"")</f>
        <v/>
      </c>
      <c r="AQ195" s="26" t="str">
        <f>IF(ISNUMBER('Panel Spreadsheet'!AQ133),'Average Interest by Type'!$C195,"")</f>
        <v/>
      </c>
      <c r="AR195" s="26" t="str">
        <f>IF(ISNUMBER('Panel Spreadsheet'!AR133),'Average Interest by Type'!$C195,"")</f>
        <v/>
      </c>
      <c r="AS195" s="26" t="str">
        <f>IF(ISNUMBER('Panel Spreadsheet'!AS133),'Average Interest by Type'!$C195,"")</f>
        <v/>
      </c>
      <c r="AT195" s="26" t="str">
        <f>IF(ISNUMBER('Panel Spreadsheet'!AT133),'Average Interest by Type'!$C195,"")</f>
        <v/>
      </c>
      <c r="AU195" s="26" t="str">
        <f>IF(ISNUMBER('Panel Spreadsheet'!AU133),'Average Interest by Type'!$C195,"")</f>
        <v/>
      </c>
      <c r="AV195" s="26" t="str">
        <f>IF(ISNUMBER('Panel Spreadsheet'!AV133),'Average Interest by Type'!$C195,"")</f>
        <v/>
      </c>
      <c r="AW195" s="26" t="str">
        <f>IF(ISNUMBER('Panel Spreadsheet'!AW133),'Average Interest by Type'!$C195,"")</f>
        <v/>
      </c>
      <c r="AX195" s="26" t="str">
        <f>IF(ISNUMBER('Panel Spreadsheet'!AX133),'Average Interest by Type'!$C195,"")</f>
        <v/>
      </c>
      <c r="AY195" s="26" t="str">
        <f>IF(ISNUMBER('Panel Spreadsheet'!AY133),'Average Interest by Type'!$C195,"")</f>
        <v/>
      </c>
      <c r="AZ195" s="26" t="str">
        <f>IF(ISNUMBER('Panel Spreadsheet'!AZ133),'Average Interest by Type'!$C195,"")</f>
        <v/>
      </c>
      <c r="BA195" s="26" t="str">
        <f>IF(ISNUMBER('Panel Spreadsheet'!BA133),'Average Interest by Type'!$C195,"")</f>
        <v/>
      </c>
      <c r="BB195" s="26" t="str">
        <f>IF(ISNUMBER('Panel Spreadsheet'!BB133),'Average Interest by Type'!$C195,"")</f>
        <v/>
      </c>
      <c r="BC195" s="26" t="str">
        <f>IF(ISNUMBER('Panel Spreadsheet'!BC133),'Average Interest by Type'!$C195,"")</f>
        <v/>
      </c>
      <c r="BD195" s="26" t="str">
        <f>IF(ISNUMBER('Panel Spreadsheet'!BD133),'Average Interest by Type'!$C195,"")</f>
        <v/>
      </c>
      <c r="BE195" s="26" t="str">
        <f>IF(ISNUMBER('Panel Spreadsheet'!BE133),'Average Interest by Type'!$C195,"")</f>
        <v/>
      </c>
      <c r="BF195" s="26" t="str">
        <f>IF(ISNUMBER('Panel Spreadsheet'!BF133),'Average Interest by Type'!$C195,"")</f>
        <v/>
      </c>
      <c r="BG195" s="26" t="str">
        <f>IF(ISNUMBER('Panel Spreadsheet'!BG133),'Average Interest by Type'!$C195,"")</f>
        <v/>
      </c>
      <c r="BH195" s="26" t="str">
        <f>IF(ISNUMBER('Panel Spreadsheet'!BH133),'Average Interest by Type'!$C195,"")</f>
        <v/>
      </c>
      <c r="BI195" s="26" t="str">
        <f>IF(ISNUMBER('Panel Spreadsheet'!BI133),'Average Interest by Type'!$C195,"")</f>
        <v/>
      </c>
      <c r="BJ195" s="26">
        <f>IF(ISNUMBER('Panel Spreadsheet'!BJ133),'Average Interest by Type'!$C195,"")</f>
        <v>6.25</v>
      </c>
      <c r="BK195" s="26">
        <f>IF(ISNUMBER('Panel Spreadsheet'!BK133),'Average Interest by Type'!$C195,"")</f>
        <v>6.25</v>
      </c>
      <c r="BL195" s="26" t="str">
        <f>IF(ISNUMBER('Panel Spreadsheet'!BL133),'Average Interest by Type'!$C195,"")</f>
        <v/>
      </c>
      <c r="BM195" s="26" t="str">
        <f>IF(ISNUMBER('Panel Spreadsheet'!BM133),'Average Interest by Type'!$C195,"")</f>
        <v/>
      </c>
    </row>
    <row r="196" spans="1:65" x14ac:dyDescent="0.35">
      <c r="A196" s="51" t="s">
        <v>73</v>
      </c>
      <c r="B196" s="49" t="s">
        <v>128</v>
      </c>
      <c r="C196" s="27">
        <v>6.5</v>
      </c>
      <c r="D196" s="26">
        <v>1969</v>
      </c>
      <c r="E196" s="115">
        <v>1969</v>
      </c>
      <c r="F196" s="26" t="str">
        <f>IF(ISNUMBER('Panel Spreadsheet'!F134),'Average Interest by Type'!$C196,"")</f>
        <v/>
      </c>
      <c r="G196" s="26" t="str">
        <f>IF(ISNUMBER('Panel Spreadsheet'!G134),'Average Interest by Type'!$C196,"")</f>
        <v/>
      </c>
      <c r="H196" s="26" t="str">
        <f>IF(ISNUMBER('Panel Spreadsheet'!H134),'Average Interest by Type'!$C196,"")</f>
        <v/>
      </c>
      <c r="I196" s="26" t="str">
        <f>IF(ISNUMBER('Panel Spreadsheet'!I134),'Average Interest by Type'!$C196,"")</f>
        <v/>
      </c>
      <c r="J196" s="26" t="str">
        <f>IF(ISNUMBER('Panel Spreadsheet'!J134),'Average Interest by Type'!$C196,"")</f>
        <v/>
      </c>
      <c r="K196" s="26" t="str">
        <f>IF(ISNUMBER('Panel Spreadsheet'!K134),'Average Interest by Type'!$C196,"")</f>
        <v/>
      </c>
      <c r="L196" s="26" t="str">
        <f>IF(ISNUMBER('Panel Spreadsheet'!L134),'Average Interest by Type'!$C196,"")</f>
        <v/>
      </c>
      <c r="M196" s="26" t="str">
        <f>IF(ISNUMBER('Panel Spreadsheet'!M134),'Average Interest by Type'!$C196,"")</f>
        <v/>
      </c>
      <c r="N196" s="26" t="str">
        <f>IF(ISNUMBER('Panel Spreadsheet'!N134),'Average Interest by Type'!$C196,"")</f>
        <v/>
      </c>
      <c r="O196" s="26" t="str">
        <f>IF(ISNUMBER('Panel Spreadsheet'!O134),'Average Interest by Type'!$C196,"")</f>
        <v/>
      </c>
      <c r="P196" s="26" t="str">
        <f>IF(ISNUMBER('Panel Spreadsheet'!P134),'Average Interest by Type'!$C196,"")</f>
        <v/>
      </c>
      <c r="Q196" s="26" t="str">
        <f>IF(ISNUMBER('Panel Spreadsheet'!Q134),'Average Interest by Type'!$C196,"")</f>
        <v/>
      </c>
      <c r="R196" s="26" t="str">
        <f>IF(ISNUMBER('Panel Spreadsheet'!R134),'Average Interest by Type'!$C196,"")</f>
        <v/>
      </c>
      <c r="S196" s="26" t="str">
        <f>IF(ISNUMBER('Panel Spreadsheet'!S134),'Average Interest by Type'!$C196,"")</f>
        <v/>
      </c>
      <c r="T196" s="26" t="str">
        <f>IF(ISNUMBER('Panel Spreadsheet'!T134),'Average Interest by Type'!$C196,"")</f>
        <v/>
      </c>
      <c r="U196" s="26" t="str">
        <f>IF(ISNUMBER('Panel Spreadsheet'!U134),'Average Interest by Type'!$C196,"")</f>
        <v/>
      </c>
      <c r="V196" s="26" t="str">
        <f>IF(ISNUMBER('Panel Spreadsheet'!V134),'Average Interest by Type'!$C196,"")</f>
        <v/>
      </c>
      <c r="W196" s="26" t="str">
        <f>IF(ISNUMBER('Panel Spreadsheet'!W134),'Average Interest by Type'!$C196,"")</f>
        <v/>
      </c>
      <c r="X196" s="26" t="str">
        <f>IF(ISNUMBER('Panel Spreadsheet'!X134),'Average Interest by Type'!$C196,"")</f>
        <v/>
      </c>
      <c r="Y196" s="26" t="str">
        <f>IF(ISNUMBER('Panel Spreadsheet'!Y134),'Average Interest by Type'!$C196,"")</f>
        <v/>
      </c>
      <c r="Z196" s="26" t="str">
        <f>IF(ISNUMBER('Panel Spreadsheet'!Z134),'Average Interest by Type'!$C196,"")</f>
        <v/>
      </c>
      <c r="AA196" s="26" t="str">
        <f>IF(ISNUMBER('Panel Spreadsheet'!AA134),'Average Interest by Type'!$C196,"")</f>
        <v/>
      </c>
      <c r="AB196" s="26" t="str">
        <f>IF(ISNUMBER('Panel Spreadsheet'!AB134),'Average Interest by Type'!$C196,"")</f>
        <v/>
      </c>
      <c r="AC196" s="26" t="str">
        <f>IF(ISNUMBER('Panel Spreadsheet'!AC134),'Average Interest by Type'!$C196,"")</f>
        <v/>
      </c>
      <c r="AD196" s="26" t="str">
        <f>IF(ISNUMBER('Panel Spreadsheet'!AD134),'Average Interest by Type'!$C196,"")</f>
        <v/>
      </c>
      <c r="AE196" s="26" t="str">
        <f>IF(ISNUMBER('Panel Spreadsheet'!AE134),'Average Interest by Type'!$C196,"")</f>
        <v/>
      </c>
      <c r="AF196" s="26" t="str">
        <f>IF(ISNUMBER('Panel Spreadsheet'!AF134),'Average Interest by Type'!$C196,"")</f>
        <v/>
      </c>
      <c r="AG196" s="26" t="str">
        <f>IF(ISNUMBER('Panel Spreadsheet'!AG134),'Average Interest by Type'!$C196,"")</f>
        <v/>
      </c>
      <c r="AH196" s="26" t="str">
        <f>IF(ISNUMBER('Panel Spreadsheet'!AH134),'Average Interest by Type'!$C196,"")</f>
        <v/>
      </c>
      <c r="AI196" s="26" t="str">
        <f>IF(ISNUMBER('Panel Spreadsheet'!AI134),'Average Interest by Type'!$C196,"")</f>
        <v/>
      </c>
      <c r="AJ196" s="26" t="str">
        <f>IF(ISNUMBER('Panel Spreadsheet'!AJ134),'Average Interest by Type'!$C196,"")</f>
        <v/>
      </c>
      <c r="AK196" s="26" t="str">
        <f>IF(ISNUMBER('Panel Spreadsheet'!AK134),'Average Interest by Type'!$C196,"")</f>
        <v/>
      </c>
      <c r="AL196" s="26" t="str">
        <f>IF(ISNUMBER('Panel Spreadsheet'!AL134),'Average Interest by Type'!$C196,"")</f>
        <v/>
      </c>
      <c r="AM196" s="26" t="str">
        <f>IF(ISNUMBER('Panel Spreadsheet'!AM134),'Average Interest by Type'!$C196,"")</f>
        <v/>
      </c>
      <c r="AN196" s="26" t="str">
        <f>IF(ISNUMBER('Panel Spreadsheet'!AN134),'Average Interest by Type'!$C196,"")</f>
        <v/>
      </c>
      <c r="AO196" s="26" t="str">
        <f>IF(ISNUMBER('Panel Spreadsheet'!AO134),'Average Interest by Type'!$C196,"")</f>
        <v/>
      </c>
      <c r="AP196" s="26" t="str">
        <f>IF(ISNUMBER('Panel Spreadsheet'!AP134),'Average Interest by Type'!$C196,"")</f>
        <v/>
      </c>
      <c r="AQ196" s="26" t="str">
        <f>IF(ISNUMBER('Panel Spreadsheet'!AQ134),'Average Interest by Type'!$C196,"")</f>
        <v/>
      </c>
      <c r="AR196" s="26" t="str">
        <f>IF(ISNUMBER('Panel Spreadsheet'!AR134),'Average Interest by Type'!$C196,"")</f>
        <v/>
      </c>
      <c r="AS196" s="26" t="str">
        <f>IF(ISNUMBER('Panel Spreadsheet'!AS134),'Average Interest by Type'!$C196,"")</f>
        <v/>
      </c>
      <c r="AT196" s="26" t="str">
        <f>IF(ISNUMBER('Panel Spreadsheet'!AT134),'Average Interest by Type'!$C196,"")</f>
        <v/>
      </c>
      <c r="AU196" s="26" t="str">
        <f>IF(ISNUMBER('Panel Spreadsheet'!AU134),'Average Interest by Type'!$C196,"")</f>
        <v/>
      </c>
      <c r="AV196" s="26" t="str">
        <f>IF(ISNUMBER('Panel Spreadsheet'!AV134),'Average Interest by Type'!$C196,"")</f>
        <v/>
      </c>
      <c r="AW196" s="26" t="str">
        <f>IF(ISNUMBER('Panel Spreadsheet'!AW134),'Average Interest by Type'!$C196,"")</f>
        <v/>
      </c>
      <c r="AX196" s="26" t="str">
        <f>IF(ISNUMBER('Panel Spreadsheet'!AX134),'Average Interest by Type'!$C196,"")</f>
        <v/>
      </c>
      <c r="AY196" s="26" t="str">
        <f>IF(ISNUMBER('Panel Spreadsheet'!AY134),'Average Interest by Type'!$C196,"")</f>
        <v/>
      </c>
      <c r="AZ196" s="26" t="str">
        <f>IF(ISNUMBER('Panel Spreadsheet'!AZ134),'Average Interest by Type'!$C196,"")</f>
        <v/>
      </c>
      <c r="BA196" s="26" t="str">
        <f>IF(ISNUMBER('Panel Spreadsheet'!BA134),'Average Interest by Type'!$C196,"")</f>
        <v/>
      </c>
      <c r="BB196" s="26" t="str">
        <f>IF(ISNUMBER('Panel Spreadsheet'!BB134),'Average Interest by Type'!$C196,"")</f>
        <v/>
      </c>
      <c r="BC196" s="26" t="str">
        <f>IF(ISNUMBER('Panel Spreadsheet'!BC134),'Average Interest by Type'!$C196,"")</f>
        <v/>
      </c>
      <c r="BD196" s="26" t="str">
        <f>IF(ISNUMBER('Panel Spreadsheet'!BD134),'Average Interest by Type'!$C196,"")</f>
        <v/>
      </c>
      <c r="BE196" s="26" t="str">
        <f>IF(ISNUMBER('Panel Spreadsheet'!BE134),'Average Interest by Type'!$C196,"")</f>
        <v/>
      </c>
      <c r="BF196" s="26" t="str">
        <f>IF(ISNUMBER('Panel Spreadsheet'!BF134),'Average Interest by Type'!$C196,"")</f>
        <v/>
      </c>
      <c r="BG196" s="26" t="str">
        <f>IF(ISNUMBER('Panel Spreadsheet'!BG134),'Average Interest by Type'!$C196,"")</f>
        <v/>
      </c>
      <c r="BH196" s="26">
        <f>IF(ISNUMBER('Panel Spreadsheet'!BH134),'Average Interest by Type'!$C196,"")</f>
        <v>6.5</v>
      </c>
      <c r="BI196" s="26">
        <f>IF(ISNUMBER('Panel Spreadsheet'!BI134),'Average Interest by Type'!$C196,"")</f>
        <v>6.5</v>
      </c>
      <c r="BJ196" s="26" t="str">
        <f>IF(ISNUMBER('Panel Spreadsheet'!BJ134),'Average Interest by Type'!$C196,"")</f>
        <v/>
      </c>
      <c r="BK196" s="26" t="str">
        <f>IF(ISNUMBER('Panel Spreadsheet'!BK134),'Average Interest by Type'!$C196,"")</f>
        <v/>
      </c>
      <c r="BL196" s="26" t="str">
        <f>IF(ISNUMBER('Panel Spreadsheet'!BL134),'Average Interest by Type'!$C196,"")</f>
        <v/>
      </c>
      <c r="BM196" s="26" t="str">
        <f>IF(ISNUMBER('Panel Spreadsheet'!BM134),'Average Interest by Type'!$C196,"")</f>
        <v/>
      </c>
    </row>
    <row r="197" spans="1:65" x14ac:dyDescent="0.35">
      <c r="A197" s="51" t="s">
        <v>59</v>
      </c>
      <c r="B197" s="49" t="s">
        <v>128</v>
      </c>
      <c r="C197" s="27">
        <v>6.5</v>
      </c>
      <c r="D197" s="22">
        <v>1976</v>
      </c>
      <c r="E197" s="115">
        <v>1976</v>
      </c>
      <c r="F197" s="26" t="str">
        <f>IF(ISNUMBER('Panel Spreadsheet'!F135),'Average Interest by Type'!$C197,"")</f>
        <v/>
      </c>
      <c r="G197" s="26" t="str">
        <f>IF(ISNUMBER('Panel Spreadsheet'!G135),'Average Interest by Type'!$C197,"")</f>
        <v/>
      </c>
      <c r="H197" s="26" t="str">
        <f>IF(ISNUMBER('Panel Spreadsheet'!H135),'Average Interest by Type'!$C197,"")</f>
        <v/>
      </c>
      <c r="I197" s="26" t="str">
        <f>IF(ISNUMBER('Panel Spreadsheet'!I135),'Average Interest by Type'!$C197,"")</f>
        <v/>
      </c>
      <c r="J197" s="26" t="str">
        <f>IF(ISNUMBER('Panel Spreadsheet'!J135),'Average Interest by Type'!$C197,"")</f>
        <v/>
      </c>
      <c r="K197" s="26" t="str">
        <f>IF(ISNUMBER('Panel Spreadsheet'!K135),'Average Interest by Type'!$C197,"")</f>
        <v/>
      </c>
      <c r="L197" s="26" t="str">
        <f>IF(ISNUMBER('Panel Spreadsheet'!L135),'Average Interest by Type'!$C197,"")</f>
        <v/>
      </c>
      <c r="M197" s="26" t="str">
        <f>IF(ISNUMBER('Panel Spreadsheet'!M135),'Average Interest by Type'!$C197,"")</f>
        <v/>
      </c>
      <c r="N197" s="26" t="str">
        <f>IF(ISNUMBER('Panel Spreadsheet'!N135),'Average Interest by Type'!$C197,"")</f>
        <v/>
      </c>
      <c r="O197" s="26" t="str">
        <f>IF(ISNUMBER('Panel Spreadsheet'!O135),'Average Interest by Type'!$C197,"")</f>
        <v/>
      </c>
      <c r="P197" s="26" t="str">
        <f>IF(ISNUMBER('Panel Spreadsheet'!P135),'Average Interest by Type'!$C197,"")</f>
        <v/>
      </c>
      <c r="Q197" s="26" t="str">
        <f>IF(ISNUMBER('Panel Spreadsheet'!Q135),'Average Interest by Type'!$C197,"")</f>
        <v/>
      </c>
      <c r="R197" s="26" t="str">
        <f>IF(ISNUMBER('Panel Spreadsheet'!R135),'Average Interest by Type'!$C197,"")</f>
        <v/>
      </c>
      <c r="S197" s="26" t="str">
        <f>IF(ISNUMBER('Panel Spreadsheet'!S135),'Average Interest by Type'!$C197,"")</f>
        <v/>
      </c>
      <c r="T197" s="26" t="str">
        <f>IF(ISNUMBER('Panel Spreadsheet'!T135),'Average Interest by Type'!$C197,"")</f>
        <v/>
      </c>
      <c r="U197" s="26" t="str">
        <f>IF(ISNUMBER('Panel Spreadsheet'!U135),'Average Interest by Type'!$C197,"")</f>
        <v/>
      </c>
      <c r="V197" s="26" t="str">
        <f>IF(ISNUMBER('Panel Spreadsheet'!V135),'Average Interest by Type'!$C197,"")</f>
        <v/>
      </c>
      <c r="W197" s="26" t="str">
        <f>IF(ISNUMBER('Panel Spreadsheet'!W135),'Average Interest by Type'!$C197,"")</f>
        <v/>
      </c>
      <c r="X197" s="26" t="str">
        <f>IF(ISNUMBER('Panel Spreadsheet'!X135),'Average Interest by Type'!$C197,"")</f>
        <v/>
      </c>
      <c r="Y197" s="26" t="str">
        <f>IF(ISNUMBER('Panel Spreadsheet'!Y135),'Average Interest by Type'!$C197,"")</f>
        <v/>
      </c>
      <c r="Z197" s="26" t="str">
        <f>IF(ISNUMBER('Panel Spreadsheet'!Z135),'Average Interest by Type'!$C197,"")</f>
        <v/>
      </c>
      <c r="AA197" s="26" t="str">
        <f>IF(ISNUMBER('Panel Spreadsheet'!AA135),'Average Interest by Type'!$C197,"")</f>
        <v/>
      </c>
      <c r="AB197" s="26" t="str">
        <f>IF(ISNUMBER('Panel Spreadsheet'!AB135),'Average Interest by Type'!$C197,"")</f>
        <v/>
      </c>
      <c r="AC197" s="26" t="str">
        <f>IF(ISNUMBER('Panel Spreadsheet'!AC135),'Average Interest by Type'!$C197,"")</f>
        <v/>
      </c>
      <c r="AD197" s="26" t="str">
        <f>IF(ISNUMBER('Panel Spreadsheet'!AD135),'Average Interest by Type'!$C197,"")</f>
        <v/>
      </c>
      <c r="AE197" s="26" t="str">
        <f>IF(ISNUMBER('Panel Spreadsheet'!AE135),'Average Interest by Type'!$C197,"")</f>
        <v/>
      </c>
      <c r="AF197" s="26" t="str">
        <f>IF(ISNUMBER('Panel Spreadsheet'!AF135),'Average Interest by Type'!$C197,"")</f>
        <v/>
      </c>
      <c r="AG197" s="26" t="str">
        <f>IF(ISNUMBER('Panel Spreadsheet'!AG135),'Average Interest by Type'!$C197,"")</f>
        <v/>
      </c>
      <c r="AH197" s="26" t="str">
        <f>IF(ISNUMBER('Panel Spreadsheet'!AH135),'Average Interest by Type'!$C197,"")</f>
        <v/>
      </c>
      <c r="AI197" s="26" t="str">
        <f>IF(ISNUMBER('Panel Spreadsheet'!AI135),'Average Interest by Type'!$C197,"")</f>
        <v/>
      </c>
      <c r="AJ197" s="26" t="str">
        <f>IF(ISNUMBER('Panel Spreadsheet'!AJ135),'Average Interest by Type'!$C197,"")</f>
        <v/>
      </c>
      <c r="AK197" s="26" t="str">
        <f>IF(ISNUMBER('Panel Spreadsheet'!AK135),'Average Interest by Type'!$C197,"")</f>
        <v/>
      </c>
      <c r="AL197" s="26" t="str">
        <f>IF(ISNUMBER('Panel Spreadsheet'!AL135),'Average Interest by Type'!$C197,"")</f>
        <v/>
      </c>
      <c r="AM197" s="26" t="str">
        <f>IF(ISNUMBER('Panel Spreadsheet'!AM135),'Average Interest by Type'!$C197,"")</f>
        <v/>
      </c>
      <c r="AN197" s="26" t="str">
        <f>IF(ISNUMBER('Panel Spreadsheet'!AN135),'Average Interest by Type'!$C197,"")</f>
        <v/>
      </c>
      <c r="AO197" s="26" t="str">
        <f>IF(ISNUMBER('Panel Spreadsheet'!AO135),'Average Interest by Type'!$C197,"")</f>
        <v/>
      </c>
      <c r="AP197" s="26" t="str">
        <f>IF(ISNUMBER('Panel Spreadsheet'!AP135),'Average Interest by Type'!$C197,"")</f>
        <v/>
      </c>
      <c r="AQ197" s="26" t="str">
        <f>IF(ISNUMBER('Panel Spreadsheet'!AQ135),'Average Interest by Type'!$C197,"")</f>
        <v/>
      </c>
      <c r="AR197" s="26" t="str">
        <f>IF(ISNUMBER('Panel Spreadsheet'!AR135),'Average Interest by Type'!$C197,"")</f>
        <v/>
      </c>
      <c r="AS197" s="26" t="str">
        <f>IF(ISNUMBER('Panel Spreadsheet'!AS135),'Average Interest by Type'!$C197,"")</f>
        <v/>
      </c>
      <c r="AT197" s="26" t="str">
        <f>IF(ISNUMBER('Panel Spreadsheet'!AT135),'Average Interest by Type'!$C197,"")</f>
        <v/>
      </c>
      <c r="AU197" s="26" t="str">
        <f>IF(ISNUMBER('Panel Spreadsheet'!AU135),'Average Interest by Type'!$C197,"")</f>
        <v/>
      </c>
      <c r="AV197" s="26" t="str">
        <f>IF(ISNUMBER('Panel Spreadsheet'!AV135),'Average Interest by Type'!$C197,"")</f>
        <v/>
      </c>
      <c r="AW197" s="26" t="str">
        <f>IF(ISNUMBER('Panel Spreadsheet'!AW135),'Average Interest by Type'!$C197,"")</f>
        <v/>
      </c>
      <c r="AX197" s="26" t="str">
        <f>IF(ISNUMBER('Panel Spreadsheet'!AX135),'Average Interest by Type'!$C197,"")</f>
        <v/>
      </c>
      <c r="AY197" s="26" t="str">
        <f>IF(ISNUMBER('Panel Spreadsheet'!AY135),'Average Interest by Type'!$C197,"")</f>
        <v/>
      </c>
      <c r="AZ197" s="26" t="str">
        <f>IF(ISNUMBER('Panel Spreadsheet'!AZ135),'Average Interest by Type'!$C197,"")</f>
        <v/>
      </c>
      <c r="BA197" s="26" t="str">
        <f>IF(ISNUMBER('Panel Spreadsheet'!BA135),'Average Interest by Type'!$C197,"")</f>
        <v/>
      </c>
      <c r="BB197" s="26" t="str">
        <f>IF(ISNUMBER('Panel Spreadsheet'!BB135),'Average Interest by Type'!$C197,"")</f>
        <v/>
      </c>
      <c r="BC197" s="26" t="str">
        <f>IF(ISNUMBER('Panel Spreadsheet'!BC135),'Average Interest by Type'!$C197,"")</f>
        <v/>
      </c>
      <c r="BD197" s="26" t="str">
        <f>IF(ISNUMBER('Panel Spreadsheet'!BD135),'Average Interest by Type'!$C197,"")</f>
        <v/>
      </c>
      <c r="BE197" s="26" t="str">
        <f>IF(ISNUMBER('Panel Spreadsheet'!BE135),'Average Interest by Type'!$C197,"")</f>
        <v/>
      </c>
      <c r="BF197" s="26" t="str">
        <f>IF(ISNUMBER('Panel Spreadsheet'!BF135),'Average Interest by Type'!$C197,"")</f>
        <v/>
      </c>
      <c r="BG197" s="26" t="str">
        <f>IF(ISNUMBER('Panel Spreadsheet'!BG135),'Average Interest by Type'!$C197,"")</f>
        <v/>
      </c>
      <c r="BH197" s="26" t="str">
        <f>IF(ISNUMBER('Panel Spreadsheet'!BH135),'Average Interest by Type'!$C197,"")</f>
        <v/>
      </c>
      <c r="BI197" s="26" t="str">
        <f>IF(ISNUMBER('Panel Spreadsheet'!BI135),'Average Interest by Type'!$C197,"")</f>
        <v/>
      </c>
      <c r="BJ197" s="26" t="str">
        <f>IF(ISNUMBER('Panel Spreadsheet'!BJ135),'Average Interest by Type'!$C197,"")</f>
        <v/>
      </c>
      <c r="BK197" s="26" t="str">
        <f>IF(ISNUMBER('Panel Spreadsheet'!BK135),'Average Interest by Type'!$C197,"")</f>
        <v/>
      </c>
      <c r="BL197" s="26">
        <f>IF(ISNUMBER('Panel Spreadsheet'!BL135),'Average Interest by Type'!$C197,"")</f>
        <v>6.5</v>
      </c>
      <c r="BM197" s="26">
        <f>IF(ISNUMBER('Panel Spreadsheet'!BM135),'Average Interest by Type'!$C197,"")</f>
        <v>6.5</v>
      </c>
    </row>
    <row r="198" spans="1:65" x14ac:dyDescent="0.35">
      <c r="A198" s="51" t="s">
        <v>86</v>
      </c>
      <c r="B198" s="49" t="s">
        <v>128</v>
      </c>
      <c r="C198" s="27">
        <v>6.5</v>
      </c>
      <c r="D198" s="22">
        <v>1976</v>
      </c>
      <c r="E198" s="115">
        <v>1976</v>
      </c>
      <c r="F198" s="26" t="str">
        <f>IF(ISNUMBER('Panel Spreadsheet'!F136),'Average Interest by Type'!$C198,"")</f>
        <v/>
      </c>
      <c r="G198" s="26" t="str">
        <f>IF(ISNUMBER('Panel Spreadsheet'!G136),'Average Interest by Type'!$C198,"")</f>
        <v/>
      </c>
      <c r="H198" s="26" t="str">
        <f>IF(ISNUMBER('Panel Spreadsheet'!H136),'Average Interest by Type'!$C198,"")</f>
        <v/>
      </c>
      <c r="I198" s="26" t="str">
        <f>IF(ISNUMBER('Panel Spreadsheet'!I136),'Average Interest by Type'!$C198,"")</f>
        <v/>
      </c>
      <c r="J198" s="26" t="str">
        <f>IF(ISNUMBER('Panel Spreadsheet'!J136),'Average Interest by Type'!$C198,"")</f>
        <v/>
      </c>
      <c r="K198" s="26" t="str">
        <f>IF(ISNUMBER('Panel Spreadsheet'!K136),'Average Interest by Type'!$C198,"")</f>
        <v/>
      </c>
      <c r="L198" s="26" t="str">
        <f>IF(ISNUMBER('Panel Spreadsheet'!L136),'Average Interest by Type'!$C198,"")</f>
        <v/>
      </c>
      <c r="M198" s="26" t="str">
        <f>IF(ISNUMBER('Panel Spreadsheet'!M136),'Average Interest by Type'!$C198,"")</f>
        <v/>
      </c>
      <c r="N198" s="26" t="str">
        <f>IF(ISNUMBER('Panel Spreadsheet'!N136),'Average Interest by Type'!$C198,"")</f>
        <v/>
      </c>
      <c r="O198" s="26" t="str">
        <f>IF(ISNUMBER('Panel Spreadsheet'!O136),'Average Interest by Type'!$C198,"")</f>
        <v/>
      </c>
      <c r="P198" s="26" t="str">
        <f>IF(ISNUMBER('Panel Spreadsheet'!P136),'Average Interest by Type'!$C198,"")</f>
        <v/>
      </c>
      <c r="Q198" s="26" t="str">
        <f>IF(ISNUMBER('Panel Spreadsheet'!Q136),'Average Interest by Type'!$C198,"")</f>
        <v/>
      </c>
      <c r="R198" s="26" t="str">
        <f>IF(ISNUMBER('Panel Spreadsheet'!R136),'Average Interest by Type'!$C198,"")</f>
        <v/>
      </c>
      <c r="S198" s="26" t="str">
        <f>IF(ISNUMBER('Panel Spreadsheet'!S136),'Average Interest by Type'!$C198,"")</f>
        <v/>
      </c>
      <c r="T198" s="26" t="str">
        <f>IF(ISNUMBER('Panel Spreadsheet'!T136),'Average Interest by Type'!$C198,"")</f>
        <v/>
      </c>
      <c r="U198" s="26" t="str">
        <f>IF(ISNUMBER('Panel Spreadsheet'!U136),'Average Interest by Type'!$C198,"")</f>
        <v/>
      </c>
      <c r="V198" s="26" t="str">
        <f>IF(ISNUMBER('Panel Spreadsheet'!V136),'Average Interest by Type'!$C198,"")</f>
        <v/>
      </c>
      <c r="W198" s="26" t="str">
        <f>IF(ISNUMBER('Panel Spreadsheet'!W136),'Average Interest by Type'!$C198,"")</f>
        <v/>
      </c>
      <c r="X198" s="26" t="str">
        <f>IF(ISNUMBER('Panel Spreadsheet'!X136),'Average Interest by Type'!$C198,"")</f>
        <v/>
      </c>
      <c r="Y198" s="26" t="str">
        <f>IF(ISNUMBER('Panel Spreadsheet'!Y136),'Average Interest by Type'!$C198,"")</f>
        <v/>
      </c>
      <c r="Z198" s="26" t="str">
        <f>IF(ISNUMBER('Panel Spreadsheet'!Z136),'Average Interest by Type'!$C198,"")</f>
        <v/>
      </c>
      <c r="AA198" s="26" t="str">
        <f>IF(ISNUMBER('Panel Spreadsheet'!AA136),'Average Interest by Type'!$C198,"")</f>
        <v/>
      </c>
      <c r="AB198" s="26" t="str">
        <f>IF(ISNUMBER('Panel Spreadsheet'!AB136),'Average Interest by Type'!$C198,"")</f>
        <v/>
      </c>
      <c r="AC198" s="26" t="str">
        <f>IF(ISNUMBER('Panel Spreadsheet'!AC136),'Average Interest by Type'!$C198,"")</f>
        <v/>
      </c>
      <c r="AD198" s="26" t="str">
        <f>IF(ISNUMBER('Panel Spreadsheet'!AD136),'Average Interest by Type'!$C198,"")</f>
        <v/>
      </c>
      <c r="AE198" s="26" t="str">
        <f>IF(ISNUMBER('Panel Spreadsheet'!AE136),'Average Interest by Type'!$C198,"")</f>
        <v/>
      </c>
      <c r="AF198" s="26" t="str">
        <f>IF(ISNUMBER('Panel Spreadsheet'!AF136),'Average Interest by Type'!$C198,"")</f>
        <v/>
      </c>
      <c r="AG198" s="26" t="str">
        <f>IF(ISNUMBER('Panel Spreadsheet'!AG136),'Average Interest by Type'!$C198,"")</f>
        <v/>
      </c>
      <c r="AH198" s="26" t="str">
        <f>IF(ISNUMBER('Panel Spreadsheet'!AH136),'Average Interest by Type'!$C198,"")</f>
        <v/>
      </c>
      <c r="AI198" s="26" t="str">
        <f>IF(ISNUMBER('Panel Spreadsheet'!AI136),'Average Interest by Type'!$C198,"")</f>
        <v/>
      </c>
      <c r="AJ198" s="26" t="str">
        <f>IF(ISNUMBER('Panel Spreadsheet'!AJ136),'Average Interest by Type'!$C198,"")</f>
        <v/>
      </c>
      <c r="AK198" s="26" t="str">
        <f>IF(ISNUMBER('Panel Spreadsheet'!AK136),'Average Interest by Type'!$C198,"")</f>
        <v/>
      </c>
      <c r="AL198" s="26" t="str">
        <f>IF(ISNUMBER('Panel Spreadsheet'!AL136),'Average Interest by Type'!$C198,"")</f>
        <v/>
      </c>
      <c r="AM198" s="26" t="str">
        <f>IF(ISNUMBER('Panel Spreadsheet'!AM136),'Average Interest by Type'!$C198,"")</f>
        <v/>
      </c>
      <c r="AN198" s="26" t="str">
        <f>IF(ISNUMBER('Panel Spreadsheet'!AN136),'Average Interest by Type'!$C198,"")</f>
        <v/>
      </c>
      <c r="AO198" s="26" t="str">
        <f>IF(ISNUMBER('Panel Spreadsheet'!AO136),'Average Interest by Type'!$C198,"")</f>
        <v/>
      </c>
      <c r="AP198" s="26" t="str">
        <f>IF(ISNUMBER('Panel Spreadsheet'!AP136),'Average Interest by Type'!$C198,"")</f>
        <v/>
      </c>
      <c r="AQ198" s="26" t="str">
        <f>IF(ISNUMBER('Panel Spreadsheet'!AQ136),'Average Interest by Type'!$C198,"")</f>
        <v/>
      </c>
      <c r="AR198" s="26" t="str">
        <f>IF(ISNUMBER('Panel Spreadsheet'!AR136),'Average Interest by Type'!$C198,"")</f>
        <v/>
      </c>
      <c r="AS198" s="26" t="str">
        <f>IF(ISNUMBER('Panel Spreadsheet'!AS136),'Average Interest by Type'!$C198,"")</f>
        <v/>
      </c>
      <c r="AT198" s="26" t="str">
        <f>IF(ISNUMBER('Panel Spreadsheet'!AT136),'Average Interest by Type'!$C198,"")</f>
        <v/>
      </c>
      <c r="AU198" s="26" t="str">
        <f>IF(ISNUMBER('Panel Spreadsheet'!AU136),'Average Interest by Type'!$C198,"")</f>
        <v/>
      </c>
      <c r="AV198" s="26" t="str">
        <f>IF(ISNUMBER('Panel Spreadsheet'!AV136),'Average Interest by Type'!$C198,"")</f>
        <v/>
      </c>
      <c r="AW198" s="26" t="str">
        <f>IF(ISNUMBER('Panel Spreadsheet'!AW136),'Average Interest by Type'!$C198,"")</f>
        <v/>
      </c>
      <c r="AX198" s="26" t="str">
        <f>IF(ISNUMBER('Panel Spreadsheet'!AX136),'Average Interest by Type'!$C198,"")</f>
        <v/>
      </c>
      <c r="AY198" s="26" t="str">
        <f>IF(ISNUMBER('Panel Spreadsheet'!AY136),'Average Interest by Type'!$C198,"")</f>
        <v/>
      </c>
      <c r="AZ198" s="26" t="str">
        <f>IF(ISNUMBER('Panel Spreadsheet'!AZ136),'Average Interest by Type'!$C198,"")</f>
        <v/>
      </c>
      <c r="BA198" s="26" t="str">
        <f>IF(ISNUMBER('Panel Spreadsheet'!BA136),'Average Interest by Type'!$C198,"")</f>
        <v/>
      </c>
      <c r="BB198" s="26" t="str">
        <f>IF(ISNUMBER('Panel Spreadsheet'!BB136),'Average Interest by Type'!$C198,"")</f>
        <v/>
      </c>
      <c r="BC198" s="26" t="str">
        <f>IF(ISNUMBER('Panel Spreadsheet'!BC136),'Average Interest by Type'!$C198,"")</f>
        <v/>
      </c>
      <c r="BD198" s="26" t="str">
        <f>IF(ISNUMBER('Panel Spreadsheet'!BD136),'Average Interest by Type'!$C198,"")</f>
        <v/>
      </c>
      <c r="BE198" s="26" t="str">
        <f>IF(ISNUMBER('Panel Spreadsheet'!BE136),'Average Interest by Type'!$C198,"")</f>
        <v/>
      </c>
      <c r="BF198" s="26" t="str">
        <f>IF(ISNUMBER('Panel Spreadsheet'!BF136),'Average Interest by Type'!$C198,"")</f>
        <v/>
      </c>
      <c r="BG198" s="26" t="str">
        <f>IF(ISNUMBER('Panel Spreadsheet'!BG136),'Average Interest by Type'!$C198,"")</f>
        <v/>
      </c>
      <c r="BH198" s="26" t="str">
        <f>IF(ISNUMBER('Panel Spreadsheet'!BH136),'Average Interest by Type'!$C198,"")</f>
        <v/>
      </c>
      <c r="BI198" s="26" t="str">
        <f>IF(ISNUMBER('Panel Spreadsheet'!BI136),'Average Interest by Type'!$C198,"")</f>
        <v/>
      </c>
      <c r="BJ198" s="26" t="str">
        <f>IF(ISNUMBER('Panel Spreadsheet'!BJ136),'Average Interest by Type'!$C198,"")</f>
        <v/>
      </c>
      <c r="BK198" s="26" t="str">
        <f>IF(ISNUMBER('Panel Spreadsheet'!BK136),'Average Interest by Type'!$C198,"")</f>
        <v/>
      </c>
      <c r="BL198" s="26">
        <f>IF(ISNUMBER('Panel Spreadsheet'!BL136),'Average Interest by Type'!$C198,"")</f>
        <v>6.5</v>
      </c>
      <c r="BM198" s="26">
        <f>IF(ISNUMBER('Panel Spreadsheet'!BM136),'Average Interest by Type'!$C198,"")</f>
        <v>6.5</v>
      </c>
    </row>
    <row r="199" spans="1:65" x14ac:dyDescent="0.35">
      <c r="A199" s="51" t="s">
        <v>68</v>
      </c>
      <c r="B199" s="49" t="s">
        <v>128</v>
      </c>
      <c r="C199" s="27">
        <v>6.5</v>
      </c>
      <c r="D199" s="26">
        <v>1971</v>
      </c>
      <c r="E199" s="115">
        <v>1971</v>
      </c>
      <c r="F199" s="26" t="str">
        <f>IF(ISNUMBER('Panel Spreadsheet'!F137),'Average Interest by Type'!$C199,"")</f>
        <v/>
      </c>
      <c r="G199" s="26" t="str">
        <f>IF(ISNUMBER('Panel Spreadsheet'!G137),'Average Interest by Type'!$C199,"")</f>
        <v/>
      </c>
      <c r="H199" s="26" t="str">
        <f>IF(ISNUMBER('Panel Spreadsheet'!H137),'Average Interest by Type'!$C199,"")</f>
        <v/>
      </c>
      <c r="I199" s="26" t="str">
        <f>IF(ISNUMBER('Panel Spreadsheet'!I137),'Average Interest by Type'!$C199,"")</f>
        <v/>
      </c>
      <c r="J199" s="26" t="str">
        <f>IF(ISNUMBER('Panel Spreadsheet'!J137),'Average Interest by Type'!$C199,"")</f>
        <v/>
      </c>
      <c r="K199" s="26" t="str">
        <f>IF(ISNUMBER('Panel Spreadsheet'!K137),'Average Interest by Type'!$C199,"")</f>
        <v/>
      </c>
      <c r="L199" s="26" t="str">
        <f>IF(ISNUMBER('Panel Spreadsheet'!L137),'Average Interest by Type'!$C199,"")</f>
        <v/>
      </c>
      <c r="M199" s="26" t="str">
        <f>IF(ISNUMBER('Panel Spreadsheet'!M137),'Average Interest by Type'!$C199,"")</f>
        <v/>
      </c>
      <c r="N199" s="26" t="str">
        <f>IF(ISNUMBER('Panel Spreadsheet'!N137),'Average Interest by Type'!$C199,"")</f>
        <v/>
      </c>
      <c r="O199" s="26" t="str">
        <f>IF(ISNUMBER('Panel Spreadsheet'!O137),'Average Interest by Type'!$C199,"")</f>
        <v/>
      </c>
      <c r="P199" s="26" t="str">
        <f>IF(ISNUMBER('Panel Spreadsheet'!P137),'Average Interest by Type'!$C199,"")</f>
        <v/>
      </c>
      <c r="Q199" s="26" t="str">
        <f>IF(ISNUMBER('Panel Spreadsheet'!Q137),'Average Interest by Type'!$C199,"")</f>
        <v/>
      </c>
      <c r="R199" s="26" t="str">
        <f>IF(ISNUMBER('Panel Spreadsheet'!R137),'Average Interest by Type'!$C199,"")</f>
        <v/>
      </c>
      <c r="S199" s="26" t="str">
        <f>IF(ISNUMBER('Panel Spreadsheet'!S137),'Average Interest by Type'!$C199,"")</f>
        <v/>
      </c>
      <c r="T199" s="26" t="str">
        <f>IF(ISNUMBER('Panel Spreadsheet'!T137),'Average Interest by Type'!$C199,"")</f>
        <v/>
      </c>
      <c r="U199" s="26" t="str">
        <f>IF(ISNUMBER('Panel Spreadsheet'!U137),'Average Interest by Type'!$C199,"")</f>
        <v/>
      </c>
      <c r="V199" s="26" t="str">
        <f>IF(ISNUMBER('Panel Spreadsheet'!V137),'Average Interest by Type'!$C199,"")</f>
        <v/>
      </c>
      <c r="W199" s="26" t="str">
        <f>IF(ISNUMBER('Panel Spreadsheet'!W137),'Average Interest by Type'!$C199,"")</f>
        <v/>
      </c>
      <c r="X199" s="26" t="str">
        <f>IF(ISNUMBER('Panel Spreadsheet'!X137),'Average Interest by Type'!$C199,"")</f>
        <v/>
      </c>
      <c r="Y199" s="26" t="str">
        <f>IF(ISNUMBER('Panel Spreadsheet'!Y137),'Average Interest by Type'!$C199,"")</f>
        <v/>
      </c>
      <c r="Z199" s="26" t="str">
        <f>IF(ISNUMBER('Panel Spreadsheet'!Z137),'Average Interest by Type'!$C199,"")</f>
        <v/>
      </c>
      <c r="AA199" s="26" t="str">
        <f>IF(ISNUMBER('Panel Spreadsheet'!AA137),'Average Interest by Type'!$C199,"")</f>
        <v/>
      </c>
      <c r="AB199" s="26" t="str">
        <f>IF(ISNUMBER('Panel Spreadsheet'!AB137),'Average Interest by Type'!$C199,"")</f>
        <v/>
      </c>
      <c r="AC199" s="26" t="str">
        <f>IF(ISNUMBER('Panel Spreadsheet'!AC137),'Average Interest by Type'!$C199,"")</f>
        <v/>
      </c>
      <c r="AD199" s="26" t="str">
        <f>IF(ISNUMBER('Panel Spreadsheet'!AD137),'Average Interest by Type'!$C199,"")</f>
        <v/>
      </c>
      <c r="AE199" s="26" t="str">
        <f>IF(ISNUMBER('Panel Spreadsheet'!AE137),'Average Interest by Type'!$C199,"")</f>
        <v/>
      </c>
      <c r="AF199" s="26" t="str">
        <f>IF(ISNUMBER('Panel Spreadsheet'!AF137),'Average Interest by Type'!$C199,"")</f>
        <v/>
      </c>
      <c r="AG199" s="26" t="str">
        <f>IF(ISNUMBER('Panel Spreadsheet'!AG137),'Average Interest by Type'!$C199,"")</f>
        <v/>
      </c>
      <c r="AH199" s="26" t="str">
        <f>IF(ISNUMBER('Panel Spreadsheet'!AH137),'Average Interest by Type'!$C199,"")</f>
        <v/>
      </c>
      <c r="AI199" s="26" t="str">
        <f>IF(ISNUMBER('Panel Spreadsheet'!AI137),'Average Interest by Type'!$C199,"")</f>
        <v/>
      </c>
      <c r="AJ199" s="26" t="str">
        <f>IF(ISNUMBER('Panel Spreadsheet'!AJ137),'Average Interest by Type'!$C199,"")</f>
        <v/>
      </c>
      <c r="AK199" s="26" t="str">
        <f>IF(ISNUMBER('Panel Spreadsheet'!AK137),'Average Interest by Type'!$C199,"")</f>
        <v/>
      </c>
      <c r="AL199" s="26" t="str">
        <f>IF(ISNUMBER('Panel Spreadsheet'!AL137),'Average Interest by Type'!$C199,"")</f>
        <v/>
      </c>
      <c r="AM199" s="26" t="str">
        <f>IF(ISNUMBER('Panel Spreadsheet'!AM137),'Average Interest by Type'!$C199,"")</f>
        <v/>
      </c>
      <c r="AN199" s="26" t="str">
        <f>IF(ISNUMBER('Panel Spreadsheet'!AN137),'Average Interest by Type'!$C199,"")</f>
        <v/>
      </c>
      <c r="AO199" s="26" t="str">
        <f>IF(ISNUMBER('Panel Spreadsheet'!AO137),'Average Interest by Type'!$C199,"")</f>
        <v/>
      </c>
      <c r="AP199" s="26" t="str">
        <f>IF(ISNUMBER('Panel Spreadsheet'!AP137),'Average Interest by Type'!$C199,"")</f>
        <v/>
      </c>
      <c r="AQ199" s="26" t="str">
        <f>IF(ISNUMBER('Panel Spreadsheet'!AQ137),'Average Interest by Type'!$C199,"")</f>
        <v/>
      </c>
      <c r="AR199" s="26" t="str">
        <f>IF(ISNUMBER('Panel Spreadsheet'!AR137),'Average Interest by Type'!$C199,"")</f>
        <v/>
      </c>
      <c r="AS199" s="26" t="str">
        <f>IF(ISNUMBER('Panel Spreadsheet'!AS137),'Average Interest by Type'!$C199,"")</f>
        <v/>
      </c>
      <c r="AT199" s="26" t="str">
        <f>IF(ISNUMBER('Panel Spreadsheet'!AT137),'Average Interest by Type'!$C199,"")</f>
        <v/>
      </c>
      <c r="AU199" s="26" t="str">
        <f>IF(ISNUMBER('Panel Spreadsheet'!AU137),'Average Interest by Type'!$C199,"")</f>
        <v/>
      </c>
      <c r="AV199" s="26" t="str">
        <f>IF(ISNUMBER('Panel Spreadsheet'!AV137),'Average Interest by Type'!$C199,"")</f>
        <v/>
      </c>
      <c r="AW199" s="26" t="str">
        <f>IF(ISNUMBER('Panel Spreadsheet'!AW137),'Average Interest by Type'!$C199,"")</f>
        <v/>
      </c>
      <c r="AX199" s="26" t="str">
        <f>IF(ISNUMBER('Panel Spreadsheet'!AX137),'Average Interest by Type'!$C199,"")</f>
        <v/>
      </c>
      <c r="AY199" s="26" t="str">
        <f>IF(ISNUMBER('Panel Spreadsheet'!AY137),'Average Interest by Type'!$C199,"")</f>
        <v/>
      </c>
      <c r="AZ199" s="26" t="str">
        <f>IF(ISNUMBER('Panel Spreadsheet'!AZ137),'Average Interest by Type'!$C199,"")</f>
        <v/>
      </c>
      <c r="BA199" s="26" t="str">
        <f>IF(ISNUMBER('Panel Spreadsheet'!BA137),'Average Interest by Type'!$C199,"")</f>
        <v/>
      </c>
      <c r="BB199" s="26" t="str">
        <f>IF(ISNUMBER('Panel Spreadsheet'!BB137),'Average Interest by Type'!$C199,"")</f>
        <v/>
      </c>
      <c r="BC199" s="26" t="str">
        <f>IF(ISNUMBER('Panel Spreadsheet'!BC137),'Average Interest by Type'!$C199,"")</f>
        <v/>
      </c>
      <c r="BD199" s="26" t="str">
        <f>IF(ISNUMBER('Panel Spreadsheet'!BD137),'Average Interest by Type'!$C199,"")</f>
        <v/>
      </c>
      <c r="BE199" s="26" t="str">
        <f>IF(ISNUMBER('Panel Spreadsheet'!BE137),'Average Interest by Type'!$C199,"")</f>
        <v/>
      </c>
      <c r="BF199" s="26" t="str">
        <f>IF(ISNUMBER('Panel Spreadsheet'!BF137),'Average Interest by Type'!$C199,"")</f>
        <v/>
      </c>
      <c r="BG199" s="26" t="str">
        <f>IF(ISNUMBER('Panel Spreadsheet'!BG137),'Average Interest by Type'!$C199,"")</f>
        <v/>
      </c>
      <c r="BH199" s="26" t="str">
        <f>IF(ISNUMBER('Panel Spreadsheet'!BH137),'Average Interest by Type'!$C199,"")</f>
        <v/>
      </c>
      <c r="BI199" s="26">
        <f>IF(ISNUMBER('Panel Spreadsheet'!BI137),'Average Interest by Type'!$C199,"")</f>
        <v>6.5</v>
      </c>
      <c r="BJ199" s="26">
        <f>IF(ISNUMBER('Panel Spreadsheet'!BJ137),'Average Interest by Type'!$C199,"")</f>
        <v>6.5</v>
      </c>
      <c r="BK199" s="26" t="str">
        <f>IF(ISNUMBER('Panel Spreadsheet'!BK137),'Average Interest by Type'!$C199,"")</f>
        <v/>
      </c>
      <c r="BL199" s="26" t="str">
        <f>IF(ISNUMBER('Panel Spreadsheet'!BL137),'Average Interest by Type'!$C199,"")</f>
        <v/>
      </c>
      <c r="BM199" s="26" t="str">
        <f>IF(ISNUMBER('Panel Spreadsheet'!BM137),'Average Interest by Type'!$C199,"")</f>
        <v/>
      </c>
    </row>
    <row r="200" spans="1:65" x14ac:dyDescent="0.35">
      <c r="A200" s="51" t="s">
        <v>73</v>
      </c>
      <c r="B200" s="49" t="s">
        <v>128</v>
      </c>
      <c r="C200" s="27">
        <v>6.75</v>
      </c>
      <c r="D200" s="26">
        <v>1971</v>
      </c>
      <c r="E200" s="115">
        <v>1971</v>
      </c>
      <c r="F200" s="26" t="str">
        <f>IF(ISNUMBER('Panel Spreadsheet'!F138),'Average Interest by Type'!$C200,"")</f>
        <v/>
      </c>
      <c r="G200" s="26" t="str">
        <f>IF(ISNUMBER('Panel Spreadsheet'!G138),'Average Interest by Type'!$C200,"")</f>
        <v/>
      </c>
      <c r="H200" s="26" t="str">
        <f>IF(ISNUMBER('Panel Spreadsheet'!H138),'Average Interest by Type'!$C200,"")</f>
        <v/>
      </c>
      <c r="I200" s="26" t="str">
        <f>IF(ISNUMBER('Panel Spreadsheet'!I138),'Average Interest by Type'!$C200,"")</f>
        <v/>
      </c>
      <c r="J200" s="26" t="str">
        <f>IF(ISNUMBER('Panel Spreadsheet'!J138),'Average Interest by Type'!$C200,"")</f>
        <v/>
      </c>
      <c r="K200" s="26" t="str">
        <f>IF(ISNUMBER('Panel Spreadsheet'!K138),'Average Interest by Type'!$C200,"")</f>
        <v/>
      </c>
      <c r="L200" s="26" t="str">
        <f>IF(ISNUMBER('Panel Spreadsheet'!L138),'Average Interest by Type'!$C200,"")</f>
        <v/>
      </c>
      <c r="M200" s="26" t="str">
        <f>IF(ISNUMBER('Panel Spreadsheet'!M138),'Average Interest by Type'!$C200,"")</f>
        <v/>
      </c>
      <c r="N200" s="26" t="str">
        <f>IF(ISNUMBER('Panel Spreadsheet'!N138),'Average Interest by Type'!$C200,"")</f>
        <v/>
      </c>
      <c r="O200" s="26" t="str">
        <f>IF(ISNUMBER('Panel Spreadsheet'!O138),'Average Interest by Type'!$C200,"")</f>
        <v/>
      </c>
      <c r="P200" s="26" t="str">
        <f>IF(ISNUMBER('Panel Spreadsheet'!P138),'Average Interest by Type'!$C200,"")</f>
        <v/>
      </c>
      <c r="Q200" s="26" t="str">
        <f>IF(ISNUMBER('Panel Spreadsheet'!Q138),'Average Interest by Type'!$C200,"")</f>
        <v/>
      </c>
      <c r="R200" s="26" t="str">
        <f>IF(ISNUMBER('Panel Spreadsheet'!R138),'Average Interest by Type'!$C200,"")</f>
        <v/>
      </c>
      <c r="S200" s="26" t="str">
        <f>IF(ISNUMBER('Panel Spreadsheet'!S138),'Average Interest by Type'!$C200,"")</f>
        <v/>
      </c>
      <c r="T200" s="26" t="str">
        <f>IF(ISNUMBER('Panel Spreadsheet'!T138),'Average Interest by Type'!$C200,"")</f>
        <v/>
      </c>
      <c r="U200" s="26" t="str">
        <f>IF(ISNUMBER('Panel Spreadsheet'!U138),'Average Interest by Type'!$C200,"")</f>
        <v/>
      </c>
      <c r="V200" s="26" t="str">
        <f>IF(ISNUMBER('Panel Spreadsheet'!V138),'Average Interest by Type'!$C200,"")</f>
        <v/>
      </c>
      <c r="W200" s="26" t="str">
        <f>IF(ISNUMBER('Panel Spreadsheet'!W138),'Average Interest by Type'!$C200,"")</f>
        <v/>
      </c>
      <c r="X200" s="26" t="str">
        <f>IF(ISNUMBER('Panel Spreadsheet'!X138),'Average Interest by Type'!$C200,"")</f>
        <v/>
      </c>
      <c r="Y200" s="26" t="str">
        <f>IF(ISNUMBER('Panel Spreadsheet'!Y138),'Average Interest by Type'!$C200,"")</f>
        <v/>
      </c>
      <c r="Z200" s="26" t="str">
        <f>IF(ISNUMBER('Panel Spreadsheet'!Z138),'Average Interest by Type'!$C200,"")</f>
        <v/>
      </c>
      <c r="AA200" s="26" t="str">
        <f>IF(ISNUMBER('Panel Spreadsheet'!AA138),'Average Interest by Type'!$C200,"")</f>
        <v/>
      </c>
      <c r="AB200" s="26" t="str">
        <f>IF(ISNUMBER('Panel Spreadsheet'!AB138),'Average Interest by Type'!$C200,"")</f>
        <v/>
      </c>
      <c r="AC200" s="26" t="str">
        <f>IF(ISNUMBER('Panel Spreadsheet'!AC138),'Average Interest by Type'!$C200,"")</f>
        <v/>
      </c>
      <c r="AD200" s="26" t="str">
        <f>IF(ISNUMBER('Panel Spreadsheet'!AD138),'Average Interest by Type'!$C200,"")</f>
        <v/>
      </c>
      <c r="AE200" s="26" t="str">
        <f>IF(ISNUMBER('Panel Spreadsheet'!AE138),'Average Interest by Type'!$C200,"")</f>
        <v/>
      </c>
      <c r="AF200" s="26" t="str">
        <f>IF(ISNUMBER('Panel Spreadsheet'!AF138),'Average Interest by Type'!$C200,"")</f>
        <v/>
      </c>
      <c r="AG200" s="26" t="str">
        <f>IF(ISNUMBER('Panel Spreadsheet'!AG138),'Average Interest by Type'!$C200,"")</f>
        <v/>
      </c>
      <c r="AH200" s="26" t="str">
        <f>IF(ISNUMBER('Panel Spreadsheet'!AH138),'Average Interest by Type'!$C200,"")</f>
        <v/>
      </c>
      <c r="AI200" s="26" t="str">
        <f>IF(ISNUMBER('Panel Spreadsheet'!AI138),'Average Interest by Type'!$C200,"")</f>
        <v/>
      </c>
      <c r="AJ200" s="26" t="str">
        <f>IF(ISNUMBER('Panel Spreadsheet'!AJ138),'Average Interest by Type'!$C200,"")</f>
        <v/>
      </c>
      <c r="AK200" s="26" t="str">
        <f>IF(ISNUMBER('Panel Spreadsheet'!AK138),'Average Interest by Type'!$C200,"")</f>
        <v/>
      </c>
      <c r="AL200" s="26" t="str">
        <f>IF(ISNUMBER('Panel Spreadsheet'!AL138),'Average Interest by Type'!$C200,"")</f>
        <v/>
      </c>
      <c r="AM200" s="26" t="str">
        <f>IF(ISNUMBER('Panel Spreadsheet'!AM138),'Average Interest by Type'!$C200,"")</f>
        <v/>
      </c>
      <c r="AN200" s="26" t="str">
        <f>IF(ISNUMBER('Panel Spreadsheet'!AN138),'Average Interest by Type'!$C200,"")</f>
        <v/>
      </c>
      <c r="AO200" s="26" t="str">
        <f>IF(ISNUMBER('Panel Spreadsheet'!AO138),'Average Interest by Type'!$C200,"")</f>
        <v/>
      </c>
      <c r="AP200" s="26" t="str">
        <f>IF(ISNUMBER('Panel Spreadsheet'!AP138),'Average Interest by Type'!$C200,"")</f>
        <v/>
      </c>
      <c r="AQ200" s="26" t="str">
        <f>IF(ISNUMBER('Panel Spreadsheet'!AQ138),'Average Interest by Type'!$C200,"")</f>
        <v/>
      </c>
      <c r="AR200" s="26" t="str">
        <f>IF(ISNUMBER('Panel Spreadsheet'!AR138),'Average Interest by Type'!$C200,"")</f>
        <v/>
      </c>
      <c r="AS200" s="26" t="str">
        <f>IF(ISNUMBER('Panel Spreadsheet'!AS138),'Average Interest by Type'!$C200,"")</f>
        <v/>
      </c>
      <c r="AT200" s="26" t="str">
        <f>IF(ISNUMBER('Panel Spreadsheet'!AT138),'Average Interest by Type'!$C200,"")</f>
        <v/>
      </c>
      <c r="AU200" s="26" t="str">
        <f>IF(ISNUMBER('Panel Spreadsheet'!AU138),'Average Interest by Type'!$C200,"")</f>
        <v/>
      </c>
      <c r="AV200" s="26" t="str">
        <f>IF(ISNUMBER('Panel Spreadsheet'!AV138),'Average Interest by Type'!$C200,"")</f>
        <v/>
      </c>
      <c r="AW200" s="26" t="str">
        <f>IF(ISNUMBER('Panel Spreadsheet'!AW138),'Average Interest by Type'!$C200,"")</f>
        <v/>
      </c>
      <c r="AX200" s="26" t="str">
        <f>IF(ISNUMBER('Panel Spreadsheet'!AX138),'Average Interest by Type'!$C200,"")</f>
        <v/>
      </c>
      <c r="AY200" s="26" t="str">
        <f>IF(ISNUMBER('Panel Spreadsheet'!AY138),'Average Interest by Type'!$C200,"")</f>
        <v/>
      </c>
      <c r="AZ200" s="26" t="str">
        <f>IF(ISNUMBER('Panel Spreadsheet'!AZ138),'Average Interest by Type'!$C200,"")</f>
        <v/>
      </c>
      <c r="BA200" s="26" t="str">
        <f>IF(ISNUMBER('Panel Spreadsheet'!BA138),'Average Interest by Type'!$C200,"")</f>
        <v/>
      </c>
      <c r="BB200" s="26" t="str">
        <f>IF(ISNUMBER('Panel Spreadsheet'!BB138),'Average Interest by Type'!$C200,"")</f>
        <v/>
      </c>
      <c r="BC200" s="26" t="str">
        <f>IF(ISNUMBER('Panel Spreadsheet'!BC138),'Average Interest by Type'!$C200,"")</f>
        <v/>
      </c>
      <c r="BD200" s="26" t="str">
        <f>IF(ISNUMBER('Panel Spreadsheet'!BD138),'Average Interest by Type'!$C200,"")</f>
        <v/>
      </c>
      <c r="BE200" s="26" t="str">
        <f>IF(ISNUMBER('Panel Spreadsheet'!BE138),'Average Interest by Type'!$C200,"")</f>
        <v/>
      </c>
      <c r="BF200" s="26" t="str">
        <f>IF(ISNUMBER('Panel Spreadsheet'!BF138),'Average Interest by Type'!$C200,"")</f>
        <v/>
      </c>
      <c r="BG200" s="26" t="str">
        <f>IF(ISNUMBER('Panel Spreadsheet'!BG138),'Average Interest by Type'!$C200,"")</f>
        <v/>
      </c>
      <c r="BH200" s="26" t="str">
        <f>IF(ISNUMBER('Panel Spreadsheet'!BH138),'Average Interest by Type'!$C200,"")</f>
        <v/>
      </c>
      <c r="BI200" s="26" t="str">
        <f>IF(ISNUMBER('Panel Spreadsheet'!BI138),'Average Interest by Type'!$C200,"")</f>
        <v/>
      </c>
      <c r="BJ200" s="26">
        <f>IF(ISNUMBER('Panel Spreadsheet'!BJ138),'Average Interest by Type'!$C200,"")</f>
        <v>6.75</v>
      </c>
      <c r="BK200" s="26" t="str">
        <f>IF(ISNUMBER('Panel Spreadsheet'!BK138),'Average Interest by Type'!$C200,"")</f>
        <v/>
      </c>
      <c r="BL200" s="26" t="str">
        <f>IF(ISNUMBER('Panel Spreadsheet'!BL138),'Average Interest by Type'!$C200,"")</f>
        <v/>
      </c>
      <c r="BM200" s="26" t="str">
        <f>IF(ISNUMBER('Panel Spreadsheet'!BM138),'Average Interest by Type'!$C200,"")</f>
        <v/>
      </c>
    </row>
    <row r="201" spans="1:65" x14ac:dyDescent="0.35">
      <c r="A201" s="51" t="s">
        <v>73</v>
      </c>
      <c r="B201" s="49" t="s">
        <v>128</v>
      </c>
      <c r="C201" s="27">
        <v>6.75</v>
      </c>
      <c r="D201" s="26">
        <v>1973</v>
      </c>
      <c r="E201" s="115">
        <v>1973</v>
      </c>
      <c r="F201" s="26" t="str">
        <f>IF(ISNUMBER('Panel Spreadsheet'!F139),'Average Interest by Type'!$C201,"")</f>
        <v/>
      </c>
      <c r="G201" s="26" t="str">
        <f>IF(ISNUMBER('Panel Spreadsheet'!G139),'Average Interest by Type'!$C201,"")</f>
        <v/>
      </c>
      <c r="H201" s="26" t="str">
        <f>IF(ISNUMBER('Panel Spreadsheet'!H139),'Average Interest by Type'!$C201,"")</f>
        <v/>
      </c>
      <c r="I201" s="26" t="str">
        <f>IF(ISNUMBER('Panel Spreadsheet'!I139),'Average Interest by Type'!$C201,"")</f>
        <v/>
      </c>
      <c r="J201" s="26" t="str">
        <f>IF(ISNUMBER('Panel Spreadsheet'!J139),'Average Interest by Type'!$C201,"")</f>
        <v/>
      </c>
      <c r="K201" s="26" t="str">
        <f>IF(ISNUMBER('Panel Spreadsheet'!K139),'Average Interest by Type'!$C201,"")</f>
        <v/>
      </c>
      <c r="L201" s="26" t="str">
        <f>IF(ISNUMBER('Panel Spreadsheet'!L139),'Average Interest by Type'!$C201,"")</f>
        <v/>
      </c>
      <c r="M201" s="26" t="str">
        <f>IF(ISNUMBER('Panel Spreadsheet'!M139),'Average Interest by Type'!$C201,"")</f>
        <v/>
      </c>
      <c r="N201" s="26" t="str">
        <f>IF(ISNUMBER('Panel Spreadsheet'!N139),'Average Interest by Type'!$C201,"")</f>
        <v/>
      </c>
      <c r="O201" s="26" t="str">
        <f>IF(ISNUMBER('Panel Spreadsheet'!O139),'Average Interest by Type'!$C201,"")</f>
        <v/>
      </c>
      <c r="P201" s="26" t="str">
        <f>IF(ISNUMBER('Panel Spreadsheet'!P139),'Average Interest by Type'!$C201,"")</f>
        <v/>
      </c>
      <c r="Q201" s="26" t="str">
        <f>IF(ISNUMBER('Panel Spreadsheet'!Q139),'Average Interest by Type'!$C201,"")</f>
        <v/>
      </c>
      <c r="R201" s="26" t="str">
        <f>IF(ISNUMBER('Panel Spreadsheet'!R139),'Average Interest by Type'!$C201,"")</f>
        <v/>
      </c>
      <c r="S201" s="26" t="str">
        <f>IF(ISNUMBER('Panel Spreadsheet'!S139),'Average Interest by Type'!$C201,"")</f>
        <v/>
      </c>
      <c r="T201" s="26" t="str">
        <f>IF(ISNUMBER('Panel Spreadsheet'!T139),'Average Interest by Type'!$C201,"")</f>
        <v/>
      </c>
      <c r="U201" s="26" t="str">
        <f>IF(ISNUMBER('Panel Spreadsheet'!U139),'Average Interest by Type'!$C201,"")</f>
        <v/>
      </c>
      <c r="V201" s="26" t="str">
        <f>IF(ISNUMBER('Panel Spreadsheet'!V139),'Average Interest by Type'!$C201,"")</f>
        <v/>
      </c>
      <c r="W201" s="26" t="str">
        <f>IF(ISNUMBER('Panel Spreadsheet'!W139),'Average Interest by Type'!$C201,"")</f>
        <v/>
      </c>
      <c r="X201" s="26" t="str">
        <f>IF(ISNUMBER('Panel Spreadsheet'!X139),'Average Interest by Type'!$C201,"")</f>
        <v/>
      </c>
      <c r="Y201" s="26" t="str">
        <f>IF(ISNUMBER('Panel Spreadsheet'!Y139),'Average Interest by Type'!$C201,"")</f>
        <v/>
      </c>
      <c r="Z201" s="26" t="str">
        <f>IF(ISNUMBER('Panel Spreadsheet'!Z139),'Average Interest by Type'!$C201,"")</f>
        <v/>
      </c>
      <c r="AA201" s="26" t="str">
        <f>IF(ISNUMBER('Panel Spreadsheet'!AA139),'Average Interest by Type'!$C201,"")</f>
        <v/>
      </c>
      <c r="AB201" s="26" t="str">
        <f>IF(ISNUMBER('Panel Spreadsheet'!AB139),'Average Interest by Type'!$C201,"")</f>
        <v/>
      </c>
      <c r="AC201" s="26" t="str">
        <f>IF(ISNUMBER('Panel Spreadsheet'!AC139),'Average Interest by Type'!$C201,"")</f>
        <v/>
      </c>
      <c r="AD201" s="26" t="str">
        <f>IF(ISNUMBER('Panel Spreadsheet'!AD139),'Average Interest by Type'!$C201,"")</f>
        <v/>
      </c>
      <c r="AE201" s="26" t="str">
        <f>IF(ISNUMBER('Panel Spreadsheet'!AE139),'Average Interest by Type'!$C201,"")</f>
        <v/>
      </c>
      <c r="AF201" s="26" t="str">
        <f>IF(ISNUMBER('Panel Spreadsheet'!AF139),'Average Interest by Type'!$C201,"")</f>
        <v/>
      </c>
      <c r="AG201" s="26" t="str">
        <f>IF(ISNUMBER('Panel Spreadsheet'!AG139),'Average Interest by Type'!$C201,"")</f>
        <v/>
      </c>
      <c r="AH201" s="26" t="str">
        <f>IF(ISNUMBER('Panel Spreadsheet'!AH139),'Average Interest by Type'!$C201,"")</f>
        <v/>
      </c>
      <c r="AI201" s="26" t="str">
        <f>IF(ISNUMBER('Panel Spreadsheet'!AI139),'Average Interest by Type'!$C201,"")</f>
        <v/>
      </c>
      <c r="AJ201" s="26" t="str">
        <f>IF(ISNUMBER('Panel Spreadsheet'!AJ139),'Average Interest by Type'!$C201,"")</f>
        <v/>
      </c>
      <c r="AK201" s="26" t="str">
        <f>IF(ISNUMBER('Panel Spreadsheet'!AK139),'Average Interest by Type'!$C201,"")</f>
        <v/>
      </c>
      <c r="AL201" s="26" t="str">
        <f>IF(ISNUMBER('Panel Spreadsheet'!AL139),'Average Interest by Type'!$C201,"")</f>
        <v/>
      </c>
      <c r="AM201" s="26" t="str">
        <f>IF(ISNUMBER('Panel Spreadsheet'!AM139),'Average Interest by Type'!$C201,"")</f>
        <v/>
      </c>
      <c r="AN201" s="26" t="str">
        <f>IF(ISNUMBER('Panel Spreadsheet'!AN139),'Average Interest by Type'!$C201,"")</f>
        <v/>
      </c>
      <c r="AO201" s="26" t="str">
        <f>IF(ISNUMBER('Panel Spreadsheet'!AO139),'Average Interest by Type'!$C201,"")</f>
        <v/>
      </c>
      <c r="AP201" s="26" t="str">
        <f>IF(ISNUMBER('Panel Spreadsheet'!AP139),'Average Interest by Type'!$C201,"")</f>
        <v/>
      </c>
      <c r="AQ201" s="26" t="str">
        <f>IF(ISNUMBER('Panel Spreadsheet'!AQ139),'Average Interest by Type'!$C201,"")</f>
        <v/>
      </c>
      <c r="AR201" s="26" t="str">
        <f>IF(ISNUMBER('Panel Spreadsheet'!AR139),'Average Interest by Type'!$C201,"")</f>
        <v/>
      </c>
      <c r="AS201" s="26" t="str">
        <f>IF(ISNUMBER('Panel Spreadsheet'!AS139),'Average Interest by Type'!$C201,"")</f>
        <v/>
      </c>
      <c r="AT201" s="26" t="str">
        <f>IF(ISNUMBER('Panel Spreadsheet'!AT139),'Average Interest by Type'!$C201,"")</f>
        <v/>
      </c>
      <c r="AU201" s="26" t="str">
        <f>IF(ISNUMBER('Panel Spreadsheet'!AU139),'Average Interest by Type'!$C201,"")</f>
        <v/>
      </c>
      <c r="AV201" s="26" t="str">
        <f>IF(ISNUMBER('Panel Spreadsheet'!AV139),'Average Interest by Type'!$C201,"")</f>
        <v/>
      </c>
      <c r="AW201" s="26" t="str">
        <f>IF(ISNUMBER('Panel Spreadsheet'!AW139),'Average Interest by Type'!$C201,"")</f>
        <v/>
      </c>
      <c r="AX201" s="26" t="str">
        <f>IF(ISNUMBER('Panel Spreadsheet'!AX139),'Average Interest by Type'!$C201,"")</f>
        <v/>
      </c>
      <c r="AY201" s="26" t="str">
        <f>IF(ISNUMBER('Panel Spreadsheet'!AY139),'Average Interest by Type'!$C201,"")</f>
        <v/>
      </c>
      <c r="AZ201" s="26" t="str">
        <f>IF(ISNUMBER('Panel Spreadsheet'!AZ139),'Average Interest by Type'!$C201,"")</f>
        <v/>
      </c>
      <c r="BA201" s="26" t="str">
        <f>IF(ISNUMBER('Panel Spreadsheet'!BA139),'Average Interest by Type'!$C201,"")</f>
        <v/>
      </c>
      <c r="BB201" s="26" t="str">
        <f>IF(ISNUMBER('Panel Spreadsheet'!BB139),'Average Interest by Type'!$C201,"")</f>
        <v/>
      </c>
      <c r="BC201" s="26" t="str">
        <f>IF(ISNUMBER('Panel Spreadsheet'!BC139),'Average Interest by Type'!$C201,"")</f>
        <v/>
      </c>
      <c r="BD201" s="26" t="str">
        <f>IF(ISNUMBER('Panel Spreadsheet'!BD139),'Average Interest by Type'!$C201,"")</f>
        <v/>
      </c>
      <c r="BE201" s="26" t="str">
        <f>IF(ISNUMBER('Panel Spreadsheet'!BE139),'Average Interest by Type'!$C201,"")</f>
        <v/>
      </c>
      <c r="BF201" s="26" t="str">
        <f>IF(ISNUMBER('Panel Spreadsheet'!BF139),'Average Interest by Type'!$C201,"")</f>
        <v/>
      </c>
      <c r="BG201" s="26" t="str">
        <f>IF(ISNUMBER('Panel Spreadsheet'!BG139),'Average Interest by Type'!$C201,"")</f>
        <v/>
      </c>
      <c r="BH201" s="26" t="str">
        <f>IF(ISNUMBER('Panel Spreadsheet'!BH139),'Average Interest by Type'!$C201,"")</f>
        <v/>
      </c>
      <c r="BI201" s="26" t="str">
        <f>IF(ISNUMBER('Panel Spreadsheet'!BI139),'Average Interest by Type'!$C201,"")</f>
        <v/>
      </c>
      <c r="BJ201" s="26">
        <f>IF(ISNUMBER('Panel Spreadsheet'!BJ139),'Average Interest by Type'!$C201,"")</f>
        <v>6.75</v>
      </c>
      <c r="BK201" s="26">
        <f>IF(ISNUMBER('Panel Spreadsheet'!BK139),'Average Interest by Type'!$C201,"")</f>
        <v>6.75</v>
      </c>
      <c r="BL201" s="26" t="str">
        <f>IF(ISNUMBER('Panel Spreadsheet'!BL139),'Average Interest by Type'!$C201,"")</f>
        <v/>
      </c>
      <c r="BM201" s="26" t="str">
        <f>IF(ISNUMBER('Panel Spreadsheet'!BM139),'Average Interest by Type'!$C201,"")</f>
        <v/>
      </c>
    </row>
    <row r="202" spans="1:65" x14ac:dyDescent="0.35">
      <c r="A202" s="51" t="s">
        <v>68</v>
      </c>
      <c r="B202" s="49" t="s">
        <v>128</v>
      </c>
      <c r="C202" s="27">
        <v>6.75</v>
      </c>
      <c r="D202" s="22">
        <v>1974</v>
      </c>
      <c r="E202" s="115">
        <v>1974</v>
      </c>
      <c r="F202" s="26" t="str">
        <f>IF(ISNUMBER('Panel Spreadsheet'!F140),'Average Interest by Type'!$C202,"")</f>
        <v/>
      </c>
      <c r="G202" s="26" t="str">
        <f>IF(ISNUMBER('Panel Spreadsheet'!G140),'Average Interest by Type'!$C202,"")</f>
        <v/>
      </c>
      <c r="H202" s="26" t="str">
        <f>IF(ISNUMBER('Panel Spreadsheet'!H140),'Average Interest by Type'!$C202,"")</f>
        <v/>
      </c>
      <c r="I202" s="26" t="str">
        <f>IF(ISNUMBER('Panel Spreadsheet'!I140),'Average Interest by Type'!$C202,"")</f>
        <v/>
      </c>
      <c r="J202" s="26" t="str">
        <f>IF(ISNUMBER('Panel Spreadsheet'!J140),'Average Interest by Type'!$C202,"")</f>
        <v/>
      </c>
      <c r="K202" s="26" t="str">
        <f>IF(ISNUMBER('Panel Spreadsheet'!K140),'Average Interest by Type'!$C202,"")</f>
        <v/>
      </c>
      <c r="L202" s="26" t="str">
        <f>IF(ISNUMBER('Panel Spreadsheet'!L140),'Average Interest by Type'!$C202,"")</f>
        <v/>
      </c>
      <c r="M202" s="26" t="str">
        <f>IF(ISNUMBER('Panel Spreadsheet'!M140),'Average Interest by Type'!$C202,"")</f>
        <v/>
      </c>
      <c r="N202" s="26" t="str">
        <f>IF(ISNUMBER('Panel Spreadsheet'!N140),'Average Interest by Type'!$C202,"")</f>
        <v/>
      </c>
      <c r="O202" s="26" t="str">
        <f>IF(ISNUMBER('Panel Spreadsheet'!O140),'Average Interest by Type'!$C202,"")</f>
        <v/>
      </c>
      <c r="P202" s="26" t="str">
        <f>IF(ISNUMBER('Panel Spreadsheet'!P140),'Average Interest by Type'!$C202,"")</f>
        <v/>
      </c>
      <c r="Q202" s="26" t="str">
        <f>IF(ISNUMBER('Panel Spreadsheet'!Q140),'Average Interest by Type'!$C202,"")</f>
        <v/>
      </c>
      <c r="R202" s="26" t="str">
        <f>IF(ISNUMBER('Panel Spreadsheet'!R140),'Average Interest by Type'!$C202,"")</f>
        <v/>
      </c>
      <c r="S202" s="26" t="str">
        <f>IF(ISNUMBER('Panel Spreadsheet'!S140),'Average Interest by Type'!$C202,"")</f>
        <v/>
      </c>
      <c r="T202" s="26" t="str">
        <f>IF(ISNUMBER('Panel Spreadsheet'!T140),'Average Interest by Type'!$C202,"")</f>
        <v/>
      </c>
      <c r="U202" s="26" t="str">
        <f>IF(ISNUMBER('Panel Spreadsheet'!U140),'Average Interest by Type'!$C202,"")</f>
        <v/>
      </c>
      <c r="V202" s="26" t="str">
        <f>IF(ISNUMBER('Panel Spreadsheet'!V140),'Average Interest by Type'!$C202,"")</f>
        <v/>
      </c>
      <c r="W202" s="26" t="str">
        <f>IF(ISNUMBER('Panel Spreadsheet'!W140),'Average Interest by Type'!$C202,"")</f>
        <v/>
      </c>
      <c r="X202" s="26" t="str">
        <f>IF(ISNUMBER('Panel Spreadsheet'!X140),'Average Interest by Type'!$C202,"")</f>
        <v/>
      </c>
      <c r="Y202" s="26" t="str">
        <f>IF(ISNUMBER('Panel Spreadsheet'!Y140),'Average Interest by Type'!$C202,"")</f>
        <v/>
      </c>
      <c r="Z202" s="26" t="str">
        <f>IF(ISNUMBER('Panel Spreadsheet'!Z140),'Average Interest by Type'!$C202,"")</f>
        <v/>
      </c>
      <c r="AA202" s="26" t="str">
        <f>IF(ISNUMBER('Panel Spreadsheet'!AA140),'Average Interest by Type'!$C202,"")</f>
        <v/>
      </c>
      <c r="AB202" s="26" t="str">
        <f>IF(ISNUMBER('Panel Spreadsheet'!AB140),'Average Interest by Type'!$C202,"")</f>
        <v/>
      </c>
      <c r="AC202" s="26" t="str">
        <f>IF(ISNUMBER('Panel Spreadsheet'!AC140),'Average Interest by Type'!$C202,"")</f>
        <v/>
      </c>
      <c r="AD202" s="26" t="str">
        <f>IF(ISNUMBER('Panel Spreadsheet'!AD140),'Average Interest by Type'!$C202,"")</f>
        <v/>
      </c>
      <c r="AE202" s="26" t="str">
        <f>IF(ISNUMBER('Panel Spreadsheet'!AE140),'Average Interest by Type'!$C202,"")</f>
        <v/>
      </c>
      <c r="AF202" s="26" t="str">
        <f>IF(ISNUMBER('Panel Spreadsheet'!AF140),'Average Interest by Type'!$C202,"")</f>
        <v/>
      </c>
      <c r="AG202" s="26" t="str">
        <f>IF(ISNUMBER('Panel Spreadsheet'!AG140),'Average Interest by Type'!$C202,"")</f>
        <v/>
      </c>
      <c r="AH202" s="26" t="str">
        <f>IF(ISNUMBER('Panel Spreadsheet'!AH140),'Average Interest by Type'!$C202,"")</f>
        <v/>
      </c>
      <c r="AI202" s="26" t="str">
        <f>IF(ISNUMBER('Panel Spreadsheet'!AI140),'Average Interest by Type'!$C202,"")</f>
        <v/>
      </c>
      <c r="AJ202" s="26" t="str">
        <f>IF(ISNUMBER('Panel Spreadsheet'!AJ140),'Average Interest by Type'!$C202,"")</f>
        <v/>
      </c>
      <c r="AK202" s="26" t="str">
        <f>IF(ISNUMBER('Panel Spreadsheet'!AK140),'Average Interest by Type'!$C202,"")</f>
        <v/>
      </c>
      <c r="AL202" s="26" t="str">
        <f>IF(ISNUMBER('Panel Spreadsheet'!AL140),'Average Interest by Type'!$C202,"")</f>
        <v/>
      </c>
      <c r="AM202" s="26" t="str">
        <f>IF(ISNUMBER('Panel Spreadsheet'!AM140),'Average Interest by Type'!$C202,"")</f>
        <v/>
      </c>
      <c r="AN202" s="26" t="str">
        <f>IF(ISNUMBER('Panel Spreadsheet'!AN140),'Average Interest by Type'!$C202,"")</f>
        <v/>
      </c>
      <c r="AO202" s="26" t="str">
        <f>IF(ISNUMBER('Panel Spreadsheet'!AO140),'Average Interest by Type'!$C202,"")</f>
        <v/>
      </c>
      <c r="AP202" s="26" t="str">
        <f>IF(ISNUMBER('Panel Spreadsheet'!AP140),'Average Interest by Type'!$C202,"")</f>
        <v/>
      </c>
      <c r="AQ202" s="26" t="str">
        <f>IF(ISNUMBER('Panel Spreadsheet'!AQ140),'Average Interest by Type'!$C202,"")</f>
        <v/>
      </c>
      <c r="AR202" s="26" t="str">
        <f>IF(ISNUMBER('Panel Spreadsheet'!AR140),'Average Interest by Type'!$C202,"")</f>
        <v/>
      </c>
      <c r="AS202" s="26" t="str">
        <f>IF(ISNUMBER('Panel Spreadsheet'!AS140),'Average Interest by Type'!$C202,"")</f>
        <v/>
      </c>
      <c r="AT202" s="26" t="str">
        <f>IF(ISNUMBER('Panel Spreadsheet'!AT140),'Average Interest by Type'!$C202,"")</f>
        <v/>
      </c>
      <c r="AU202" s="26" t="str">
        <f>IF(ISNUMBER('Panel Spreadsheet'!AU140),'Average Interest by Type'!$C202,"")</f>
        <v/>
      </c>
      <c r="AV202" s="26" t="str">
        <f>IF(ISNUMBER('Panel Spreadsheet'!AV140),'Average Interest by Type'!$C202,"")</f>
        <v/>
      </c>
      <c r="AW202" s="26" t="str">
        <f>IF(ISNUMBER('Panel Spreadsheet'!AW140),'Average Interest by Type'!$C202,"")</f>
        <v/>
      </c>
      <c r="AX202" s="26" t="str">
        <f>IF(ISNUMBER('Panel Spreadsheet'!AX140),'Average Interest by Type'!$C202,"")</f>
        <v/>
      </c>
      <c r="AY202" s="26" t="str">
        <f>IF(ISNUMBER('Panel Spreadsheet'!AY140),'Average Interest by Type'!$C202,"")</f>
        <v/>
      </c>
      <c r="AZ202" s="26" t="str">
        <f>IF(ISNUMBER('Panel Spreadsheet'!AZ140),'Average Interest by Type'!$C202,"")</f>
        <v/>
      </c>
      <c r="BA202" s="26" t="str">
        <f>IF(ISNUMBER('Panel Spreadsheet'!BA140),'Average Interest by Type'!$C202,"")</f>
        <v/>
      </c>
      <c r="BB202" s="26" t="str">
        <f>IF(ISNUMBER('Panel Spreadsheet'!BB140),'Average Interest by Type'!$C202,"")</f>
        <v/>
      </c>
      <c r="BC202" s="26" t="str">
        <f>IF(ISNUMBER('Panel Spreadsheet'!BC140),'Average Interest by Type'!$C202,"")</f>
        <v/>
      </c>
      <c r="BD202" s="26" t="str">
        <f>IF(ISNUMBER('Panel Spreadsheet'!BD140),'Average Interest by Type'!$C202,"")</f>
        <v/>
      </c>
      <c r="BE202" s="26" t="str">
        <f>IF(ISNUMBER('Panel Spreadsheet'!BE140),'Average Interest by Type'!$C202,"")</f>
        <v/>
      </c>
      <c r="BF202" s="26" t="str">
        <f>IF(ISNUMBER('Panel Spreadsheet'!BF140),'Average Interest by Type'!$C202,"")</f>
        <v/>
      </c>
      <c r="BG202" s="26" t="str">
        <f>IF(ISNUMBER('Panel Spreadsheet'!BG140),'Average Interest by Type'!$C202,"")</f>
        <v/>
      </c>
      <c r="BH202" s="26" t="str">
        <f>IF(ISNUMBER('Panel Spreadsheet'!BH140),'Average Interest by Type'!$C202,"")</f>
        <v/>
      </c>
      <c r="BI202" s="26" t="str">
        <f>IF(ISNUMBER('Panel Spreadsheet'!BI140),'Average Interest by Type'!$C202,"")</f>
        <v/>
      </c>
      <c r="BJ202" s="26" t="str">
        <f>IF(ISNUMBER('Panel Spreadsheet'!BJ140),'Average Interest by Type'!$C202,"")</f>
        <v/>
      </c>
      <c r="BK202" s="26">
        <f>IF(ISNUMBER('Panel Spreadsheet'!BK140),'Average Interest by Type'!$C202,"")</f>
        <v>6.75</v>
      </c>
      <c r="BL202" s="26">
        <f>IF(ISNUMBER('Panel Spreadsheet'!BL140),'Average Interest by Type'!$C202,"")</f>
        <v>6.75</v>
      </c>
      <c r="BM202" s="26" t="str">
        <f>IF(ISNUMBER('Panel Spreadsheet'!BM140),'Average Interest by Type'!$C202,"")</f>
        <v/>
      </c>
    </row>
    <row r="203" spans="1:65" ht="29" x14ac:dyDescent="0.35">
      <c r="A203" s="51" t="s">
        <v>47</v>
      </c>
      <c r="B203" s="49" t="s">
        <v>172</v>
      </c>
      <c r="C203" s="27">
        <v>2.5</v>
      </c>
      <c r="D203" s="22">
        <v>1950</v>
      </c>
      <c r="E203" s="26">
        <v>1955</v>
      </c>
      <c r="F203" s="26" t="str">
        <f>IF(ISNUMBER('Panel Spreadsheet'!F141),'Average Interest by Type'!$C203,"")</f>
        <v/>
      </c>
      <c r="G203" s="26" t="str">
        <f>IF(ISNUMBER('Panel Spreadsheet'!G141),'Average Interest by Type'!$C203,"")</f>
        <v/>
      </c>
      <c r="H203" s="26" t="str">
        <f>IF(ISNUMBER('Panel Spreadsheet'!H141),'Average Interest by Type'!$C203,"")</f>
        <v/>
      </c>
      <c r="I203" s="26" t="str">
        <f>IF(ISNUMBER('Panel Spreadsheet'!I141),'Average Interest by Type'!$C203,"")</f>
        <v/>
      </c>
      <c r="J203" s="26" t="str">
        <f>IF(ISNUMBER('Panel Spreadsheet'!J141),'Average Interest by Type'!$C203,"")</f>
        <v/>
      </c>
      <c r="K203" s="26" t="str">
        <f>IF(ISNUMBER('Panel Spreadsheet'!K141),'Average Interest by Type'!$C203,"")</f>
        <v/>
      </c>
      <c r="L203" s="26" t="str">
        <f>IF(ISNUMBER('Panel Spreadsheet'!L141),'Average Interest by Type'!$C203,"")</f>
        <v/>
      </c>
      <c r="M203" s="26" t="str">
        <f>IF(ISNUMBER('Panel Spreadsheet'!M141),'Average Interest by Type'!$C203,"")</f>
        <v/>
      </c>
      <c r="N203" s="26" t="str">
        <f>IF(ISNUMBER('Panel Spreadsheet'!N141),'Average Interest by Type'!$C203,"")</f>
        <v/>
      </c>
      <c r="O203" s="26" t="str">
        <f>IF(ISNUMBER('Panel Spreadsheet'!O141),'Average Interest by Type'!$C203,"")</f>
        <v/>
      </c>
      <c r="P203" s="26" t="str">
        <f>IF(ISNUMBER('Panel Spreadsheet'!P141),'Average Interest by Type'!$C203,"")</f>
        <v/>
      </c>
      <c r="Q203" s="26" t="str">
        <f>IF(ISNUMBER('Panel Spreadsheet'!Q141),'Average Interest by Type'!$C203,"")</f>
        <v/>
      </c>
      <c r="R203" s="26" t="str">
        <f>IF(ISNUMBER('Panel Spreadsheet'!R141),'Average Interest by Type'!$C203,"")</f>
        <v/>
      </c>
      <c r="S203" s="26" t="str">
        <f>IF(ISNUMBER('Panel Spreadsheet'!S141),'Average Interest by Type'!$C203,"")</f>
        <v/>
      </c>
      <c r="T203" s="26" t="str">
        <f>IF(ISNUMBER('Panel Spreadsheet'!T141),'Average Interest by Type'!$C203,"")</f>
        <v/>
      </c>
      <c r="U203" s="26" t="str">
        <f>IF(ISNUMBER('Panel Spreadsheet'!U141),'Average Interest by Type'!$C203,"")</f>
        <v/>
      </c>
      <c r="V203" s="26" t="str">
        <f>IF(ISNUMBER('Panel Spreadsheet'!V141),'Average Interest by Type'!$C203,"")</f>
        <v/>
      </c>
      <c r="W203" s="26" t="str">
        <f>IF(ISNUMBER('Panel Spreadsheet'!W141),'Average Interest by Type'!$C203,"")</f>
        <v/>
      </c>
      <c r="X203" s="26" t="str">
        <f>IF(ISNUMBER('Panel Spreadsheet'!X141),'Average Interest by Type'!$C203,"")</f>
        <v/>
      </c>
      <c r="Y203" s="26" t="str">
        <f>IF(ISNUMBER('Panel Spreadsheet'!Y141),'Average Interest by Type'!$C203,"")</f>
        <v/>
      </c>
      <c r="Z203" s="26" t="str">
        <f>IF(ISNUMBER('Panel Spreadsheet'!Z141),'Average Interest by Type'!$C203,"")</f>
        <v/>
      </c>
      <c r="AA203" s="26" t="str">
        <f>IF(ISNUMBER('Panel Spreadsheet'!AA141),'Average Interest by Type'!$C203,"")</f>
        <v/>
      </c>
      <c r="AB203" s="26">
        <f>IF(ISNUMBER('Panel Spreadsheet'!AB141),'Average Interest by Type'!$C203,"")</f>
        <v>2.5</v>
      </c>
      <c r="AC203" s="26">
        <f>IF(ISNUMBER('Panel Spreadsheet'!AC141),'Average Interest by Type'!$C203,"")</f>
        <v>2.5</v>
      </c>
      <c r="AD203" s="26">
        <f>IF(ISNUMBER('Panel Spreadsheet'!AD141),'Average Interest by Type'!$C203,"")</f>
        <v>2.5</v>
      </c>
      <c r="AE203" s="26">
        <f>IF(ISNUMBER('Panel Spreadsheet'!AE141),'Average Interest by Type'!$C203,"")</f>
        <v>2.5</v>
      </c>
      <c r="AF203" s="26">
        <f>IF(ISNUMBER('Panel Spreadsheet'!AF141),'Average Interest by Type'!$C203,"")</f>
        <v>2.5</v>
      </c>
      <c r="AG203" s="26">
        <f>IF(ISNUMBER('Panel Spreadsheet'!AG141),'Average Interest by Type'!$C203,"")</f>
        <v>2.5</v>
      </c>
      <c r="AH203" s="26">
        <f>IF(ISNUMBER('Panel Spreadsheet'!AH141),'Average Interest by Type'!$C203,"")</f>
        <v>2.5</v>
      </c>
      <c r="AI203" s="26">
        <f>IF(ISNUMBER('Panel Spreadsheet'!AI141),'Average Interest by Type'!$C203,"")</f>
        <v>2.5</v>
      </c>
      <c r="AJ203" s="26">
        <f>IF(ISNUMBER('Panel Spreadsheet'!AJ141),'Average Interest by Type'!$C203,"")</f>
        <v>2.5</v>
      </c>
      <c r="AK203" s="26">
        <f>IF(ISNUMBER('Panel Spreadsheet'!AK141),'Average Interest by Type'!$C203,"")</f>
        <v>2.5</v>
      </c>
      <c r="AL203" s="26">
        <f>IF(ISNUMBER('Panel Spreadsheet'!AL141),'Average Interest by Type'!$C203,"")</f>
        <v>2.5</v>
      </c>
      <c r="AM203" s="26">
        <f>IF(ISNUMBER('Panel Spreadsheet'!AM141),'Average Interest by Type'!$C203,"")</f>
        <v>2.5</v>
      </c>
      <c r="AN203" s="26">
        <f>IF(ISNUMBER('Panel Spreadsheet'!AN141),'Average Interest by Type'!$C203,"")</f>
        <v>2.5</v>
      </c>
      <c r="AO203" s="26">
        <f>IF(ISNUMBER('Panel Spreadsheet'!AO141),'Average Interest by Type'!$C203,"")</f>
        <v>2.5</v>
      </c>
      <c r="AP203" s="26">
        <f>IF(ISNUMBER('Panel Spreadsheet'!AP141),'Average Interest by Type'!$C203,"")</f>
        <v>2.5</v>
      </c>
      <c r="AQ203" s="26">
        <f>IF(ISNUMBER('Panel Spreadsheet'!AQ141),'Average Interest by Type'!$C203,"")</f>
        <v>2.5</v>
      </c>
      <c r="AR203" s="26">
        <f>IF(ISNUMBER('Panel Spreadsheet'!AR141),'Average Interest by Type'!$C203,"")</f>
        <v>2.5</v>
      </c>
      <c r="AS203" s="26">
        <f>IF(ISNUMBER('Panel Spreadsheet'!AS141),'Average Interest by Type'!$C203,"")</f>
        <v>2.5</v>
      </c>
      <c r="AT203" s="26">
        <f>IF(ISNUMBER('Panel Spreadsheet'!AT141),'Average Interest by Type'!$C203,"")</f>
        <v>2.5</v>
      </c>
      <c r="AU203" s="26">
        <f>IF(ISNUMBER('Panel Spreadsheet'!AU141),'Average Interest by Type'!$C203,"")</f>
        <v>2.5</v>
      </c>
      <c r="AV203" s="26" t="str">
        <f>IF(ISNUMBER('Panel Spreadsheet'!AV141),'Average Interest by Type'!$C203,"")</f>
        <v/>
      </c>
      <c r="AW203" s="26" t="str">
        <f>IF(ISNUMBER('Panel Spreadsheet'!AW141),'Average Interest by Type'!$C203,"")</f>
        <v/>
      </c>
      <c r="AX203" s="26" t="str">
        <f>IF(ISNUMBER('Panel Spreadsheet'!AX141),'Average Interest by Type'!$C203,"")</f>
        <v/>
      </c>
      <c r="AY203" s="26" t="str">
        <f>IF(ISNUMBER('Panel Spreadsheet'!AY141),'Average Interest by Type'!$C203,"")</f>
        <v/>
      </c>
      <c r="AZ203" s="26" t="str">
        <f>IF(ISNUMBER('Panel Spreadsheet'!AZ141),'Average Interest by Type'!$C203,"")</f>
        <v/>
      </c>
      <c r="BA203" s="26" t="str">
        <f>IF(ISNUMBER('Panel Spreadsheet'!BA141),'Average Interest by Type'!$C203,"")</f>
        <v/>
      </c>
      <c r="BB203" s="26" t="str">
        <f>IF(ISNUMBER('Panel Spreadsheet'!BB141),'Average Interest by Type'!$C203,"")</f>
        <v/>
      </c>
      <c r="BC203" s="26" t="str">
        <f>IF(ISNUMBER('Panel Spreadsheet'!BC141),'Average Interest by Type'!$C203,"")</f>
        <v/>
      </c>
      <c r="BD203" s="26" t="str">
        <f>IF(ISNUMBER('Panel Spreadsheet'!BD141),'Average Interest by Type'!$C203,"")</f>
        <v/>
      </c>
      <c r="BE203" s="26" t="str">
        <f>IF(ISNUMBER('Panel Spreadsheet'!BE141),'Average Interest by Type'!$C203,"")</f>
        <v/>
      </c>
      <c r="BF203" s="26" t="str">
        <f>IF(ISNUMBER('Panel Spreadsheet'!BF141),'Average Interest by Type'!$C203,"")</f>
        <v/>
      </c>
      <c r="BG203" s="26" t="str">
        <f>IF(ISNUMBER('Panel Spreadsheet'!BG141),'Average Interest by Type'!$C203,"")</f>
        <v/>
      </c>
      <c r="BH203" s="26" t="str">
        <f>IF(ISNUMBER('Panel Spreadsheet'!BH141),'Average Interest by Type'!$C203,"")</f>
        <v/>
      </c>
      <c r="BI203" s="26" t="str">
        <f>IF(ISNUMBER('Panel Spreadsheet'!BI141),'Average Interest by Type'!$C203,"")</f>
        <v/>
      </c>
      <c r="BJ203" s="26" t="str">
        <f>IF(ISNUMBER('Panel Spreadsheet'!BJ141),'Average Interest by Type'!$C203,"")</f>
        <v/>
      </c>
      <c r="BK203" s="26" t="str">
        <f>IF(ISNUMBER('Panel Spreadsheet'!BK141),'Average Interest by Type'!$C203,"")</f>
        <v/>
      </c>
      <c r="BL203" s="26" t="str">
        <f>IF(ISNUMBER('Panel Spreadsheet'!BL141),'Average Interest by Type'!$C203,"")</f>
        <v/>
      </c>
      <c r="BM203" s="26" t="str">
        <f>IF(ISNUMBER('Panel Spreadsheet'!BM141),'Average Interest by Type'!$C203,"")</f>
        <v/>
      </c>
    </row>
    <row r="204" spans="1:65" x14ac:dyDescent="0.35">
      <c r="A204" s="46" t="s">
        <v>46</v>
      </c>
      <c r="B204" t="s">
        <v>172</v>
      </c>
      <c r="C204">
        <v>2.5</v>
      </c>
      <c r="D204">
        <v>1951</v>
      </c>
      <c r="E204">
        <v>1952</v>
      </c>
      <c r="F204" s="26" t="str">
        <f>IF(ISNUMBER('Panel Spreadsheet'!F142),'Average Interest by Type'!$C204,"")</f>
        <v/>
      </c>
      <c r="G204" s="26" t="str">
        <f>IF(ISNUMBER('Panel Spreadsheet'!G142),'Average Interest by Type'!$C204,"")</f>
        <v/>
      </c>
      <c r="H204" s="26" t="str">
        <f>IF(ISNUMBER('Panel Spreadsheet'!H142),'Average Interest by Type'!$C204,"")</f>
        <v/>
      </c>
      <c r="I204" s="26" t="str">
        <f>IF(ISNUMBER('Panel Spreadsheet'!I142),'Average Interest by Type'!$C204,"")</f>
        <v/>
      </c>
      <c r="J204" s="26" t="str">
        <f>IF(ISNUMBER('Panel Spreadsheet'!J142),'Average Interest by Type'!$C204,"")</f>
        <v/>
      </c>
      <c r="K204" s="26" t="str">
        <f>IF(ISNUMBER('Panel Spreadsheet'!K142),'Average Interest by Type'!$C204,"")</f>
        <v/>
      </c>
      <c r="L204" s="26" t="str">
        <f>IF(ISNUMBER('Panel Spreadsheet'!L142),'Average Interest by Type'!$C204,"")</f>
        <v/>
      </c>
      <c r="M204" s="26" t="str">
        <f>IF(ISNUMBER('Panel Spreadsheet'!M142),'Average Interest by Type'!$C204,"")</f>
        <v/>
      </c>
      <c r="N204" s="26" t="str">
        <f>IF(ISNUMBER('Panel Spreadsheet'!N142),'Average Interest by Type'!$C204,"")</f>
        <v/>
      </c>
      <c r="O204" s="26" t="str">
        <f>IF(ISNUMBER('Panel Spreadsheet'!O142),'Average Interest by Type'!$C204,"")</f>
        <v/>
      </c>
      <c r="P204" s="26" t="str">
        <f>IF(ISNUMBER('Panel Spreadsheet'!P142),'Average Interest by Type'!$C204,"")</f>
        <v/>
      </c>
      <c r="Q204" s="26" t="str">
        <f>IF(ISNUMBER('Panel Spreadsheet'!Q142),'Average Interest by Type'!$C204,"")</f>
        <v/>
      </c>
      <c r="R204" s="26" t="str">
        <f>IF(ISNUMBER('Panel Spreadsheet'!R142),'Average Interest by Type'!$C204,"")</f>
        <v/>
      </c>
      <c r="S204" s="26" t="str">
        <f>IF(ISNUMBER('Panel Spreadsheet'!S142),'Average Interest by Type'!$C204,"")</f>
        <v/>
      </c>
      <c r="T204" s="26" t="str">
        <f>IF(ISNUMBER('Panel Spreadsheet'!T142),'Average Interest by Type'!$C204,"")</f>
        <v/>
      </c>
      <c r="U204" s="26" t="str">
        <f>IF(ISNUMBER('Panel Spreadsheet'!U142),'Average Interest by Type'!$C204,"")</f>
        <v/>
      </c>
      <c r="V204" s="26" t="str">
        <f>IF(ISNUMBER('Panel Spreadsheet'!V142),'Average Interest by Type'!$C204,"")</f>
        <v/>
      </c>
      <c r="W204" s="26" t="str">
        <f>IF(ISNUMBER('Panel Spreadsheet'!W142),'Average Interest by Type'!$C204,"")</f>
        <v/>
      </c>
      <c r="X204" s="26" t="str">
        <f>IF(ISNUMBER('Panel Spreadsheet'!X142),'Average Interest by Type'!$C204,"")</f>
        <v/>
      </c>
      <c r="Y204" s="26" t="str">
        <f>IF(ISNUMBER('Panel Spreadsheet'!Y142),'Average Interest by Type'!$C204,"")</f>
        <v/>
      </c>
      <c r="Z204" s="26" t="str">
        <f>IF(ISNUMBER('Panel Spreadsheet'!Z142),'Average Interest by Type'!$C204,"")</f>
        <v/>
      </c>
      <c r="AA204" s="26" t="str">
        <f>IF(ISNUMBER('Panel Spreadsheet'!AA142),'Average Interest by Type'!$C204,"")</f>
        <v/>
      </c>
      <c r="AB204" s="26">
        <f>IF(ISNUMBER('Panel Spreadsheet'!AB142),'Average Interest by Type'!$C204,"")</f>
        <v>2.5</v>
      </c>
      <c r="AC204" s="26">
        <f>IF(ISNUMBER('Panel Spreadsheet'!AC142),'Average Interest by Type'!$C204,"")</f>
        <v>2.5</v>
      </c>
      <c r="AD204" s="26">
        <f>IF(ISNUMBER('Panel Spreadsheet'!AD142),'Average Interest by Type'!$C204,"")</f>
        <v>2.5</v>
      </c>
      <c r="AE204" s="26">
        <f>IF(ISNUMBER('Panel Spreadsheet'!AE142),'Average Interest by Type'!$C204,"")</f>
        <v>2.5</v>
      </c>
      <c r="AF204" s="26">
        <f>IF(ISNUMBER('Panel Spreadsheet'!AF142),'Average Interest by Type'!$C204,"")</f>
        <v>2.5</v>
      </c>
      <c r="AG204" s="26">
        <f>IF(ISNUMBER('Panel Spreadsheet'!AG142),'Average Interest by Type'!$C204,"")</f>
        <v>2.5</v>
      </c>
      <c r="AH204" s="26">
        <f>IF(ISNUMBER('Panel Spreadsheet'!AH142),'Average Interest by Type'!$C204,"")</f>
        <v>2.5</v>
      </c>
      <c r="AI204" s="26">
        <f>IF(ISNUMBER('Panel Spreadsheet'!AI142),'Average Interest by Type'!$C204,"")</f>
        <v>2.5</v>
      </c>
      <c r="AJ204" s="26">
        <f>IF(ISNUMBER('Panel Spreadsheet'!AJ142),'Average Interest by Type'!$C204,"")</f>
        <v>2.5</v>
      </c>
      <c r="AK204" s="26">
        <f>IF(ISNUMBER('Panel Spreadsheet'!AK142),'Average Interest by Type'!$C204,"")</f>
        <v>2.5</v>
      </c>
      <c r="AL204" s="26">
        <f>IF(ISNUMBER('Panel Spreadsheet'!AL142),'Average Interest by Type'!$C204,"")</f>
        <v>2.5</v>
      </c>
      <c r="AM204" s="26">
        <f>IF(ISNUMBER('Panel Spreadsheet'!AM142),'Average Interest by Type'!$C204,"")</f>
        <v>2.5</v>
      </c>
      <c r="AN204" s="26">
        <f>IF(ISNUMBER('Panel Spreadsheet'!AN142),'Average Interest by Type'!$C204,"")</f>
        <v>2.5</v>
      </c>
      <c r="AO204" s="26">
        <f>IF(ISNUMBER('Panel Spreadsheet'!AO142),'Average Interest by Type'!$C204,"")</f>
        <v>2.5</v>
      </c>
      <c r="AP204" s="26">
        <f>IF(ISNUMBER('Panel Spreadsheet'!AP142),'Average Interest by Type'!$C204,"")</f>
        <v>2.5</v>
      </c>
      <c r="AQ204" s="26">
        <f>IF(ISNUMBER('Panel Spreadsheet'!AQ142),'Average Interest by Type'!$C204,"")</f>
        <v>2.5</v>
      </c>
      <c r="AR204" s="26" t="str">
        <f>IF(ISNUMBER('Panel Spreadsheet'!AR142),'Average Interest by Type'!$C204,"")</f>
        <v/>
      </c>
      <c r="AS204" s="26" t="str">
        <f>IF(ISNUMBER('Panel Spreadsheet'!AS142),'Average Interest by Type'!$C204,"")</f>
        <v/>
      </c>
      <c r="AT204" s="26" t="str">
        <f>IF(ISNUMBER('Panel Spreadsheet'!AT142),'Average Interest by Type'!$C204,"")</f>
        <v/>
      </c>
      <c r="AU204" s="26" t="str">
        <f>IF(ISNUMBER('Panel Spreadsheet'!AU142),'Average Interest by Type'!$C204,"")</f>
        <v/>
      </c>
      <c r="AV204" s="26" t="str">
        <f>IF(ISNUMBER('Panel Spreadsheet'!AV142),'Average Interest by Type'!$C204,"")</f>
        <v/>
      </c>
      <c r="AW204" s="26" t="str">
        <f>IF(ISNUMBER('Panel Spreadsheet'!AW142),'Average Interest by Type'!$C204,"")</f>
        <v/>
      </c>
      <c r="AX204" s="26" t="str">
        <f>IF(ISNUMBER('Panel Spreadsheet'!AX142),'Average Interest by Type'!$C204,"")</f>
        <v/>
      </c>
      <c r="AY204" s="26" t="str">
        <f>IF(ISNUMBER('Panel Spreadsheet'!AY142),'Average Interest by Type'!$C204,"")</f>
        <v/>
      </c>
      <c r="AZ204" s="26" t="str">
        <f>IF(ISNUMBER('Panel Spreadsheet'!AZ142),'Average Interest by Type'!$C204,"")</f>
        <v/>
      </c>
      <c r="BA204" s="26" t="str">
        <f>IF(ISNUMBER('Panel Spreadsheet'!BA142),'Average Interest by Type'!$C204,"")</f>
        <v/>
      </c>
      <c r="BB204" s="26" t="str">
        <f>IF(ISNUMBER('Panel Spreadsheet'!BB142),'Average Interest by Type'!$C204,"")</f>
        <v/>
      </c>
      <c r="BC204" s="26" t="str">
        <f>IF(ISNUMBER('Panel Spreadsheet'!BC142),'Average Interest by Type'!$C204,"")</f>
        <v/>
      </c>
      <c r="BD204" s="26" t="str">
        <f>IF(ISNUMBER('Panel Spreadsheet'!BD142),'Average Interest by Type'!$C204,"")</f>
        <v/>
      </c>
      <c r="BE204" s="26" t="str">
        <f>IF(ISNUMBER('Panel Spreadsheet'!BE142),'Average Interest by Type'!$C204,"")</f>
        <v/>
      </c>
      <c r="BF204" s="26" t="str">
        <f>IF(ISNUMBER('Panel Spreadsheet'!BF142),'Average Interest by Type'!$C204,"")</f>
        <v/>
      </c>
      <c r="BG204" s="26" t="str">
        <f>IF(ISNUMBER('Panel Spreadsheet'!BG142),'Average Interest by Type'!$C204,"")</f>
        <v/>
      </c>
      <c r="BH204" s="26" t="str">
        <f>IF(ISNUMBER('Panel Spreadsheet'!BH142),'Average Interest by Type'!$C204,"")</f>
        <v/>
      </c>
      <c r="BI204" s="26" t="str">
        <f>IF(ISNUMBER('Panel Spreadsheet'!BI142),'Average Interest by Type'!$C204,"")</f>
        <v/>
      </c>
      <c r="BJ204" s="26" t="str">
        <f>IF(ISNUMBER('Panel Spreadsheet'!BJ142),'Average Interest by Type'!$C204,"")</f>
        <v/>
      </c>
      <c r="BK204" s="26" t="str">
        <f>IF(ISNUMBER('Panel Spreadsheet'!BK142),'Average Interest by Type'!$C204,"")</f>
        <v/>
      </c>
      <c r="BL204" s="26" t="str">
        <f>IF(ISNUMBER('Panel Spreadsheet'!BL142),'Average Interest by Type'!$C204,"")</f>
        <v/>
      </c>
      <c r="BM204" s="26" t="str">
        <f>IF(ISNUMBER('Panel Spreadsheet'!BM142),'Average Interest by Type'!$C204,"")</f>
        <v/>
      </c>
    </row>
    <row r="205" spans="1:65" x14ac:dyDescent="0.35">
      <c r="A205" s="51" t="s">
        <v>48</v>
      </c>
      <c r="B205" s="49" t="s">
        <v>172</v>
      </c>
      <c r="C205" s="27">
        <v>3</v>
      </c>
      <c r="D205" s="22">
        <v>1955.5</v>
      </c>
      <c r="E205" s="22">
        <v>1955.5</v>
      </c>
      <c r="F205" s="26" t="str">
        <f>IF(ISNUMBER('Panel Spreadsheet'!F143),'Average Interest by Type'!$C205,"")</f>
        <v/>
      </c>
      <c r="G205" s="26" t="str">
        <f>IF(ISNUMBER('Panel Spreadsheet'!G143),'Average Interest by Type'!$C205,"")</f>
        <v/>
      </c>
      <c r="H205" s="26" t="str">
        <f>IF(ISNUMBER('Panel Spreadsheet'!H143),'Average Interest by Type'!$C205,"")</f>
        <v/>
      </c>
      <c r="I205" s="26" t="str">
        <f>IF(ISNUMBER('Panel Spreadsheet'!I143),'Average Interest by Type'!$C205,"")</f>
        <v/>
      </c>
      <c r="J205" s="26" t="str">
        <f>IF(ISNUMBER('Panel Spreadsheet'!J143),'Average Interest by Type'!$C205,"")</f>
        <v/>
      </c>
      <c r="K205" s="26" t="str">
        <f>IF(ISNUMBER('Panel Spreadsheet'!K143),'Average Interest by Type'!$C205,"")</f>
        <v/>
      </c>
      <c r="L205" s="26" t="str">
        <f>IF(ISNUMBER('Panel Spreadsheet'!L143),'Average Interest by Type'!$C205,"")</f>
        <v/>
      </c>
      <c r="M205" s="26" t="str">
        <f>IF(ISNUMBER('Panel Spreadsheet'!M143),'Average Interest by Type'!$C205,"")</f>
        <v/>
      </c>
      <c r="N205" s="26" t="str">
        <f>IF(ISNUMBER('Panel Spreadsheet'!N143),'Average Interest by Type'!$C205,"")</f>
        <v/>
      </c>
      <c r="O205" s="26" t="str">
        <f>IF(ISNUMBER('Panel Spreadsheet'!O143),'Average Interest by Type'!$C205,"")</f>
        <v/>
      </c>
      <c r="P205" s="26" t="str">
        <f>IF(ISNUMBER('Panel Spreadsheet'!P143),'Average Interest by Type'!$C205,"")</f>
        <v/>
      </c>
      <c r="Q205" s="26" t="str">
        <f>IF(ISNUMBER('Panel Spreadsheet'!Q143),'Average Interest by Type'!$C205,"")</f>
        <v/>
      </c>
      <c r="R205" s="26" t="str">
        <f>IF(ISNUMBER('Panel Spreadsheet'!R143),'Average Interest by Type'!$C205,"")</f>
        <v/>
      </c>
      <c r="S205" s="26" t="str">
        <f>IF(ISNUMBER('Panel Spreadsheet'!S143),'Average Interest by Type'!$C205,"")</f>
        <v/>
      </c>
      <c r="T205" s="26" t="str">
        <f>IF(ISNUMBER('Panel Spreadsheet'!T143),'Average Interest by Type'!$C205,"")</f>
        <v/>
      </c>
      <c r="U205" s="26" t="str">
        <f>IF(ISNUMBER('Panel Spreadsheet'!U143),'Average Interest by Type'!$C205,"")</f>
        <v/>
      </c>
      <c r="V205" s="26" t="str">
        <f>IF(ISNUMBER('Panel Spreadsheet'!V143),'Average Interest by Type'!$C205,"")</f>
        <v/>
      </c>
      <c r="W205" s="26" t="str">
        <f>IF(ISNUMBER('Panel Spreadsheet'!W143),'Average Interest by Type'!$C205,"")</f>
        <v/>
      </c>
      <c r="X205" s="26" t="str">
        <f>IF(ISNUMBER('Panel Spreadsheet'!X143),'Average Interest by Type'!$C205,"")</f>
        <v/>
      </c>
      <c r="Y205" s="26" t="str">
        <f>IF(ISNUMBER('Panel Spreadsheet'!Y143),'Average Interest by Type'!$C205,"")</f>
        <v/>
      </c>
      <c r="Z205" s="26" t="str">
        <f>IF(ISNUMBER('Panel Spreadsheet'!Z143),'Average Interest by Type'!$C205,"")</f>
        <v/>
      </c>
      <c r="AA205" s="26">
        <f>IF(ISNUMBER('Panel Spreadsheet'!AA143),'Average Interest by Type'!$C205,"")</f>
        <v>3</v>
      </c>
      <c r="AB205" s="26">
        <f>IF(ISNUMBER('Panel Spreadsheet'!AB143),'Average Interest by Type'!$C205,"")</f>
        <v>3</v>
      </c>
      <c r="AC205" s="26">
        <f>IF(ISNUMBER('Panel Spreadsheet'!AC143),'Average Interest by Type'!$C205,"")</f>
        <v>3</v>
      </c>
      <c r="AD205" s="26">
        <f>IF(ISNUMBER('Panel Spreadsheet'!AD143),'Average Interest by Type'!$C205,"")</f>
        <v>3</v>
      </c>
      <c r="AE205" s="26" t="str">
        <f>IF(ISNUMBER('Panel Spreadsheet'!AE143),'Average Interest by Type'!$C205,"")</f>
        <v/>
      </c>
      <c r="AF205" s="26" t="str">
        <f>IF(ISNUMBER('Panel Spreadsheet'!AF143),'Average Interest by Type'!$C205,"")</f>
        <v/>
      </c>
      <c r="AG205" s="26" t="str">
        <f>IF(ISNUMBER('Panel Spreadsheet'!AG143),'Average Interest by Type'!$C205,"")</f>
        <v/>
      </c>
      <c r="AH205" s="26" t="str">
        <f>IF(ISNUMBER('Panel Spreadsheet'!AH143),'Average Interest by Type'!$C205,"")</f>
        <v/>
      </c>
      <c r="AI205" s="26" t="str">
        <f>IF(ISNUMBER('Panel Spreadsheet'!AI143),'Average Interest by Type'!$C205,"")</f>
        <v/>
      </c>
      <c r="AJ205" s="26" t="str">
        <f>IF(ISNUMBER('Panel Spreadsheet'!AJ143),'Average Interest by Type'!$C205,"")</f>
        <v/>
      </c>
      <c r="AK205" s="26" t="str">
        <f>IF(ISNUMBER('Panel Spreadsheet'!AK143),'Average Interest by Type'!$C205,"")</f>
        <v/>
      </c>
      <c r="AL205" s="26" t="str">
        <f>IF(ISNUMBER('Panel Spreadsheet'!AL143),'Average Interest by Type'!$C205,"")</f>
        <v/>
      </c>
      <c r="AM205" s="26" t="str">
        <f>IF(ISNUMBER('Panel Spreadsheet'!AM143),'Average Interest by Type'!$C205,"")</f>
        <v/>
      </c>
      <c r="AN205" s="26" t="str">
        <f>IF(ISNUMBER('Panel Spreadsheet'!AN143),'Average Interest by Type'!$C205,"")</f>
        <v/>
      </c>
      <c r="AO205" s="26" t="str">
        <f>IF(ISNUMBER('Panel Spreadsheet'!AO143),'Average Interest by Type'!$C205,"")</f>
        <v/>
      </c>
      <c r="AP205" s="26" t="str">
        <f>IF(ISNUMBER('Panel Spreadsheet'!AP143),'Average Interest by Type'!$C205,"")</f>
        <v/>
      </c>
      <c r="AQ205" s="26" t="str">
        <f>IF(ISNUMBER('Panel Spreadsheet'!AQ143),'Average Interest by Type'!$C205,"")</f>
        <v/>
      </c>
      <c r="AR205" s="26" t="str">
        <f>IF(ISNUMBER('Panel Spreadsheet'!AR143),'Average Interest by Type'!$C205,"")</f>
        <v/>
      </c>
      <c r="AS205" s="26" t="str">
        <f>IF(ISNUMBER('Panel Spreadsheet'!AS143),'Average Interest by Type'!$C205,"")</f>
        <v/>
      </c>
      <c r="AT205" s="26" t="str">
        <f>IF(ISNUMBER('Panel Spreadsheet'!AT143),'Average Interest by Type'!$C205,"")</f>
        <v/>
      </c>
      <c r="AU205" s="26" t="str">
        <f>IF(ISNUMBER('Panel Spreadsheet'!AU143),'Average Interest by Type'!$C205,"")</f>
        <v/>
      </c>
      <c r="AV205" s="26" t="str">
        <f>IF(ISNUMBER('Panel Spreadsheet'!AV143),'Average Interest by Type'!$C205,"")</f>
        <v/>
      </c>
      <c r="AW205" s="26" t="str">
        <f>IF(ISNUMBER('Panel Spreadsheet'!AW143),'Average Interest by Type'!$C205,"")</f>
        <v/>
      </c>
      <c r="AX205" s="26" t="str">
        <f>IF(ISNUMBER('Panel Spreadsheet'!AX143),'Average Interest by Type'!$C205,"")</f>
        <v/>
      </c>
      <c r="AY205" s="26" t="str">
        <f>IF(ISNUMBER('Panel Spreadsheet'!AY143),'Average Interest by Type'!$C205,"")</f>
        <v/>
      </c>
      <c r="AZ205" s="26" t="str">
        <f>IF(ISNUMBER('Panel Spreadsheet'!AZ143),'Average Interest by Type'!$C205,"")</f>
        <v/>
      </c>
      <c r="BA205" s="26" t="str">
        <f>IF(ISNUMBER('Panel Spreadsheet'!BA143),'Average Interest by Type'!$C205,"")</f>
        <v/>
      </c>
      <c r="BB205" s="26" t="str">
        <f>IF(ISNUMBER('Panel Spreadsheet'!BB143),'Average Interest by Type'!$C205,"")</f>
        <v/>
      </c>
      <c r="BC205" s="26" t="str">
        <f>IF(ISNUMBER('Panel Spreadsheet'!BC143),'Average Interest by Type'!$C205,"")</f>
        <v/>
      </c>
      <c r="BD205" s="26" t="str">
        <f>IF(ISNUMBER('Panel Spreadsheet'!BD143),'Average Interest by Type'!$C205,"")</f>
        <v/>
      </c>
      <c r="BE205" s="26" t="str">
        <f>IF(ISNUMBER('Panel Spreadsheet'!BE143),'Average Interest by Type'!$C205,"")</f>
        <v/>
      </c>
      <c r="BF205" s="26" t="str">
        <f>IF(ISNUMBER('Panel Spreadsheet'!BF143),'Average Interest by Type'!$C205,"")</f>
        <v/>
      </c>
      <c r="BG205" s="26" t="str">
        <f>IF(ISNUMBER('Panel Spreadsheet'!BG143),'Average Interest by Type'!$C205,"")</f>
        <v/>
      </c>
      <c r="BH205" s="26" t="str">
        <f>IF(ISNUMBER('Panel Spreadsheet'!BH143),'Average Interest by Type'!$C205,"")</f>
        <v/>
      </c>
      <c r="BI205" s="26" t="str">
        <f>IF(ISNUMBER('Panel Spreadsheet'!BI143),'Average Interest by Type'!$C205,"")</f>
        <v/>
      </c>
      <c r="BJ205" s="26" t="str">
        <f>IF(ISNUMBER('Panel Spreadsheet'!BJ143),'Average Interest by Type'!$C205,"")</f>
        <v/>
      </c>
      <c r="BK205" s="26" t="str">
        <f>IF(ISNUMBER('Panel Spreadsheet'!BK143),'Average Interest by Type'!$C205,"")</f>
        <v/>
      </c>
      <c r="BL205" s="26" t="str">
        <f>IF(ISNUMBER('Panel Spreadsheet'!BL143),'Average Interest by Type'!$C205,"")</f>
        <v/>
      </c>
      <c r="BM205" s="26" t="str">
        <f>IF(ISNUMBER('Panel Spreadsheet'!BM143),'Average Interest by Type'!$C205,"")</f>
        <v/>
      </c>
    </row>
    <row r="206" spans="1:65" x14ac:dyDescent="0.35">
      <c r="A206" s="51" t="s">
        <v>69</v>
      </c>
      <c r="B206" s="22" t="s">
        <v>172</v>
      </c>
      <c r="C206" s="27">
        <v>4.5</v>
      </c>
      <c r="D206" s="26">
        <v>1967</v>
      </c>
      <c r="E206" s="26">
        <v>1969</v>
      </c>
      <c r="F206" s="26" t="str">
        <f>IF(ISNUMBER('Panel Spreadsheet'!F144),'Average Interest by Type'!$C206,"")</f>
        <v/>
      </c>
      <c r="G206" s="26" t="str">
        <f>IF(ISNUMBER('Panel Spreadsheet'!G144),'Average Interest by Type'!$C206,"")</f>
        <v/>
      </c>
      <c r="H206" s="26" t="str">
        <f>IF(ISNUMBER('Panel Spreadsheet'!H144),'Average Interest by Type'!$C206,"")</f>
        <v/>
      </c>
      <c r="I206" s="26" t="str">
        <f>IF(ISNUMBER('Panel Spreadsheet'!I144),'Average Interest by Type'!$C206,"")</f>
        <v/>
      </c>
      <c r="J206" s="26" t="str">
        <f>IF(ISNUMBER('Panel Spreadsheet'!J144),'Average Interest by Type'!$C206,"")</f>
        <v/>
      </c>
      <c r="K206" s="26" t="str">
        <f>IF(ISNUMBER('Panel Spreadsheet'!K144),'Average Interest by Type'!$C206,"")</f>
        <v/>
      </c>
      <c r="L206" s="26" t="str">
        <f>IF(ISNUMBER('Panel Spreadsheet'!L144),'Average Interest by Type'!$C206,"")</f>
        <v/>
      </c>
      <c r="M206" s="26" t="str">
        <f>IF(ISNUMBER('Panel Spreadsheet'!M144),'Average Interest by Type'!$C206,"")</f>
        <v/>
      </c>
      <c r="N206" s="26" t="str">
        <f>IF(ISNUMBER('Panel Spreadsheet'!N144),'Average Interest by Type'!$C206,"")</f>
        <v/>
      </c>
      <c r="O206" s="26" t="str">
        <f>IF(ISNUMBER('Panel Spreadsheet'!O144),'Average Interest by Type'!$C206,"")</f>
        <v/>
      </c>
      <c r="P206" s="26" t="str">
        <f>IF(ISNUMBER('Panel Spreadsheet'!P144),'Average Interest by Type'!$C206,"")</f>
        <v/>
      </c>
      <c r="Q206" s="26" t="str">
        <f>IF(ISNUMBER('Panel Spreadsheet'!Q144),'Average Interest by Type'!$C206,"")</f>
        <v/>
      </c>
      <c r="R206" s="26" t="str">
        <f>IF(ISNUMBER('Panel Spreadsheet'!R144),'Average Interest by Type'!$C206,"")</f>
        <v/>
      </c>
      <c r="S206" s="26" t="str">
        <f>IF(ISNUMBER('Panel Spreadsheet'!S144),'Average Interest by Type'!$C206,"")</f>
        <v/>
      </c>
      <c r="T206" s="26" t="str">
        <f>IF(ISNUMBER('Panel Spreadsheet'!T144),'Average Interest by Type'!$C206,"")</f>
        <v/>
      </c>
      <c r="U206" s="26" t="str">
        <f>IF(ISNUMBER('Panel Spreadsheet'!U144),'Average Interest by Type'!$C206,"")</f>
        <v/>
      </c>
      <c r="V206" s="26" t="str">
        <f>IF(ISNUMBER('Panel Spreadsheet'!V144),'Average Interest by Type'!$C206,"")</f>
        <v/>
      </c>
      <c r="W206" s="26" t="str">
        <f>IF(ISNUMBER('Panel Spreadsheet'!W144),'Average Interest by Type'!$C206,"")</f>
        <v/>
      </c>
      <c r="X206" s="26" t="str">
        <f>IF(ISNUMBER('Panel Spreadsheet'!X144),'Average Interest by Type'!$C206,"")</f>
        <v/>
      </c>
      <c r="Y206" s="26" t="str">
        <f>IF(ISNUMBER('Panel Spreadsheet'!Y144),'Average Interest by Type'!$C206,"")</f>
        <v/>
      </c>
      <c r="Z206" s="26" t="str">
        <f>IF(ISNUMBER('Panel Spreadsheet'!Z144),'Average Interest by Type'!$C206,"")</f>
        <v/>
      </c>
      <c r="AA206" s="26" t="str">
        <f>IF(ISNUMBER('Panel Spreadsheet'!AA144),'Average Interest by Type'!$C206,"")</f>
        <v/>
      </c>
      <c r="AB206" s="26" t="str">
        <f>IF(ISNUMBER('Panel Spreadsheet'!AB144),'Average Interest by Type'!$C206,"")</f>
        <v/>
      </c>
      <c r="AC206" s="26" t="str">
        <f>IF(ISNUMBER('Panel Spreadsheet'!AC144),'Average Interest by Type'!$C206,"")</f>
        <v/>
      </c>
      <c r="AD206" s="26" t="str">
        <f>IF(ISNUMBER('Panel Spreadsheet'!AD144),'Average Interest by Type'!$C206,"")</f>
        <v/>
      </c>
      <c r="AE206" s="26" t="str">
        <f>IF(ISNUMBER('Panel Spreadsheet'!AE144),'Average Interest by Type'!$C206,"")</f>
        <v/>
      </c>
      <c r="AF206" s="26" t="str">
        <f>IF(ISNUMBER('Panel Spreadsheet'!AF144),'Average Interest by Type'!$C206,"")</f>
        <v/>
      </c>
      <c r="AG206" s="26" t="str">
        <f>IF(ISNUMBER('Panel Spreadsheet'!AG144),'Average Interest by Type'!$C206,"")</f>
        <v/>
      </c>
      <c r="AH206" s="26" t="str">
        <f>IF(ISNUMBER('Panel Spreadsheet'!AH144),'Average Interest by Type'!$C206,"")</f>
        <v/>
      </c>
      <c r="AI206" s="26" t="str">
        <f>IF(ISNUMBER('Panel Spreadsheet'!AI144),'Average Interest by Type'!$C206,"")</f>
        <v/>
      </c>
      <c r="AJ206" s="26" t="str">
        <f>IF(ISNUMBER('Panel Spreadsheet'!AJ144),'Average Interest by Type'!$C206,"")</f>
        <v/>
      </c>
      <c r="AK206" s="26" t="str">
        <f>IF(ISNUMBER('Panel Spreadsheet'!AK144),'Average Interest by Type'!$C206,"")</f>
        <v/>
      </c>
      <c r="AL206" s="26" t="str">
        <f>IF(ISNUMBER('Panel Spreadsheet'!AL144),'Average Interest by Type'!$C206,"")</f>
        <v/>
      </c>
      <c r="AM206" s="26" t="str">
        <f>IF(ISNUMBER('Panel Spreadsheet'!AM144),'Average Interest by Type'!$C206,"")</f>
        <v/>
      </c>
      <c r="AN206" s="26" t="str">
        <f>IF(ISNUMBER('Panel Spreadsheet'!AN144),'Average Interest by Type'!$C206,"")</f>
        <v/>
      </c>
      <c r="AO206" s="26" t="str">
        <f>IF(ISNUMBER('Panel Spreadsheet'!AO144),'Average Interest by Type'!$C206,"")</f>
        <v/>
      </c>
      <c r="AP206" s="26" t="str">
        <f>IF(ISNUMBER('Panel Spreadsheet'!AP144),'Average Interest by Type'!$C206,"")</f>
        <v/>
      </c>
      <c r="AQ206" s="26" t="str">
        <f>IF(ISNUMBER('Panel Spreadsheet'!AQ144),'Average Interest by Type'!$C206,"")</f>
        <v/>
      </c>
      <c r="AR206" s="26" t="str">
        <f>IF(ISNUMBER('Panel Spreadsheet'!AR144),'Average Interest by Type'!$C206,"")</f>
        <v/>
      </c>
      <c r="AS206" s="26" t="str">
        <f>IF(ISNUMBER('Panel Spreadsheet'!AS144),'Average Interest by Type'!$C206,"")</f>
        <v/>
      </c>
      <c r="AT206" s="26" t="str">
        <f>IF(ISNUMBER('Panel Spreadsheet'!AT144),'Average Interest by Type'!$C206,"")</f>
        <v/>
      </c>
      <c r="AU206" s="26" t="str">
        <f>IF(ISNUMBER('Panel Spreadsheet'!AU144),'Average Interest by Type'!$C206,"")</f>
        <v/>
      </c>
      <c r="AV206" s="26" t="str">
        <f>IF(ISNUMBER('Panel Spreadsheet'!AV144),'Average Interest by Type'!$C206,"")</f>
        <v/>
      </c>
      <c r="AW206" s="26" t="str">
        <f>IF(ISNUMBER('Panel Spreadsheet'!AW144),'Average Interest by Type'!$C206,"")</f>
        <v/>
      </c>
      <c r="AX206" s="26" t="str">
        <f>IF(ISNUMBER('Panel Spreadsheet'!AX144),'Average Interest by Type'!$C206,"")</f>
        <v/>
      </c>
      <c r="AY206" s="26" t="str">
        <f>IF(ISNUMBER('Panel Spreadsheet'!AY144),'Average Interest by Type'!$C206,"")</f>
        <v/>
      </c>
      <c r="AZ206" s="26" t="str">
        <f>IF(ISNUMBER('Panel Spreadsheet'!AZ144),'Average Interest by Type'!$C206,"")</f>
        <v/>
      </c>
      <c r="BA206" s="26" t="str">
        <f>IF(ISNUMBER('Panel Spreadsheet'!BA144),'Average Interest by Type'!$C206,"")</f>
        <v/>
      </c>
      <c r="BB206" s="26">
        <f>IF(ISNUMBER('Panel Spreadsheet'!BB144),'Average Interest by Type'!$C206,"")</f>
        <v>4.5</v>
      </c>
      <c r="BC206" s="26">
        <f>IF(ISNUMBER('Panel Spreadsheet'!BC144),'Average Interest by Type'!$C206,"")</f>
        <v>4.5</v>
      </c>
      <c r="BD206" s="26" t="str">
        <f>IF(ISNUMBER('Panel Spreadsheet'!BD144),'Average Interest by Type'!$C206,"")</f>
        <v/>
      </c>
      <c r="BE206" s="26" t="str">
        <f>IF(ISNUMBER('Panel Spreadsheet'!BE144),'Average Interest by Type'!$C206,"")</f>
        <v/>
      </c>
      <c r="BF206" s="26" t="str">
        <f>IF(ISNUMBER('Panel Spreadsheet'!BF144),'Average Interest by Type'!$C206,"")</f>
        <v/>
      </c>
      <c r="BG206" s="26" t="str">
        <f>IF(ISNUMBER('Panel Spreadsheet'!BG144),'Average Interest by Type'!$C206,"")</f>
        <v/>
      </c>
      <c r="BH206" s="26" t="str">
        <f>IF(ISNUMBER('Panel Spreadsheet'!BH144),'Average Interest by Type'!$C206,"")</f>
        <v/>
      </c>
      <c r="BI206" s="26" t="str">
        <f>IF(ISNUMBER('Panel Spreadsheet'!BI144),'Average Interest by Type'!$C206,"")</f>
        <v/>
      </c>
      <c r="BJ206" s="26" t="str">
        <f>IF(ISNUMBER('Panel Spreadsheet'!BJ144),'Average Interest by Type'!$C206,"")</f>
        <v/>
      </c>
      <c r="BK206" s="26" t="str">
        <f>IF(ISNUMBER('Panel Spreadsheet'!BK144),'Average Interest by Type'!$C206,"")</f>
        <v/>
      </c>
      <c r="BL206" s="26" t="str">
        <f>IF(ISNUMBER('Panel Spreadsheet'!BL144),'Average Interest by Type'!$C206,"")</f>
        <v/>
      </c>
      <c r="BM206" s="26" t="str">
        <f>IF(ISNUMBER('Panel Spreadsheet'!BM144),'Average Interest by Type'!$C206,"")</f>
        <v/>
      </c>
    </row>
    <row r="207" spans="1:65" ht="29" x14ac:dyDescent="0.35">
      <c r="A207" s="51" t="s">
        <v>41</v>
      </c>
      <c r="B207" s="49" t="s">
        <v>172</v>
      </c>
      <c r="C207" s="27">
        <v>4.5</v>
      </c>
      <c r="D207" s="22">
        <v>1931</v>
      </c>
      <c r="E207" s="26">
        <v>1955</v>
      </c>
      <c r="F207" s="26" t="str">
        <f>IF(ISNUMBER('Panel Spreadsheet'!F145),'Average Interest by Type'!$C207,"")</f>
        <v/>
      </c>
      <c r="G207" s="26" t="str">
        <f>IF(ISNUMBER('Panel Spreadsheet'!G145),'Average Interest by Type'!$C207,"")</f>
        <v/>
      </c>
      <c r="H207" s="26" t="str">
        <f>IF(ISNUMBER('Panel Spreadsheet'!H145),'Average Interest by Type'!$C207,"")</f>
        <v/>
      </c>
      <c r="I207" s="26" t="str">
        <f>IF(ISNUMBER('Panel Spreadsheet'!I145),'Average Interest by Type'!$C207,"")</f>
        <v/>
      </c>
      <c r="J207" s="26" t="str">
        <f>IF(ISNUMBER('Panel Spreadsheet'!J145),'Average Interest by Type'!$C207,"")</f>
        <v/>
      </c>
      <c r="K207" s="26" t="str">
        <f>IF(ISNUMBER('Panel Spreadsheet'!K145),'Average Interest by Type'!$C207,"")</f>
        <v/>
      </c>
      <c r="L207" s="26" t="str">
        <f>IF(ISNUMBER('Panel Spreadsheet'!L145),'Average Interest by Type'!$C207,"")</f>
        <v/>
      </c>
      <c r="M207" s="26" t="str">
        <f>IF(ISNUMBER('Panel Spreadsheet'!M145),'Average Interest by Type'!$C207,"")</f>
        <v/>
      </c>
      <c r="N207" s="26" t="str">
        <f>IF(ISNUMBER('Panel Spreadsheet'!N145),'Average Interest by Type'!$C207,"")</f>
        <v/>
      </c>
      <c r="O207" s="26" t="str">
        <f>IF(ISNUMBER('Panel Spreadsheet'!O145),'Average Interest by Type'!$C207,"")</f>
        <v/>
      </c>
      <c r="P207" s="26" t="str">
        <f>IF(ISNUMBER('Panel Spreadsheet'!P145),'Average Interest by Type'!$C207,"")</f>
        <v/>
      </c>
      <c r="Q207" s="26" t="str">
        <f>IF(ISNUMBER('Panel Spreadsheet'!Q145),'Average Interest by Type'!$C207,"")</f>
        <v/>
      </c>
      <c r="R207" s="26" t="str">
        <f>IF(ISNUMBER('Panel Spreadsheet'!R145),'Average Interest by Type'!$C207,"")</f>
        <v/>
      </c>
      <c r="S207" s="26" t="str">
        <f>IF(ISNUMBER('Panel Spreadsheet'!S145),'Average Interest by Type'!$C207,"")</f>
        <v/>
      </c>
      <c r="T207" s="26">
        <f>IF(ISNUMBER('Panel Spreadsheet'!T145),'Average Interest by Type'!$C207,"")</f>
        <v>4.5</v>
      </c>
      <c r="U207" s="26">
        <f>IF(ISNUMBER('Panel Spreadsheet'!U145),'Average Interest by Type'!$C207,"")</f>
        <v>4.5</v>
      </c>
      <c r="V207" s="26">
        <f>IF(ISNUMBER('Panel Spreadsheet'!V145),'Average Interest by Type'!$C207,"")</f>
        <v>4.5</v>
      </c>
      <c r="W207" s="26">
        <f>IF(ISNUMBER('Panel Spreadsheet'!W145),'Average Interest by Type'!$C207,"")</f>
        <v>4.5</v>
      </c>
      <c r="X207" s="26">
        <f>IF(ISNUMBER('Panel Spreadsheet'!X145),'Average Interest by Type'!$C207,"")</f>
        <v>4.5</v>
      </c>
      <c r="Y207" s="26">
        <f>IF(ISNUMBER('Panel Spreadsheet'!Y145),'Average Interest by Type'!$C207,"")</f>
        <v>4.5</v>
      </c>
      <c r="Z207" s="26">
        <f>IF(ISNUMBER('Panel Spreadsheet'!Z145),'Average Interest by Type'!$C207,"")</f>
        <v>4.5</v>
      </c>
      <c r="AA207" s="26" t="str">
        <f>IF(ISNUMBER('Panel Spreadsheet'!AA145),'Average Interest by Type'!$C207,"")</f>
        <v/>
      </c>
      <c r="AB207" s="26" t="str">
        <f>IF(ISNUMBER('Panel Spreadsheet'!AB145),'Average Interest by Type'!$C207,"")</f>
        <v/>
      </c>
      <c r="AC207" s="26" t="str">
        <f>IF(ISNUMBER('Panel Spreadsheet'!AC145),'Average Interest by Type'!$C207,"")</f>
        <v/>
      </c>
      <c r="AD207" s="26" t="str">
        <f>IF(ISNUMBER('Panel Spreadsheet'!AD145),'Average Interest by Type'!$C207,"")</f>
        <v/>
      </c>
      <c r="AE207" s="26" t="str">
        <f>IF(ISNUMBER('Panel Spreadsheet'!AE145),'Average Interest by Type'!$C207,"")</f>
        <v/>
      </c>
      <c r="AF207" s="26" t="str">
        <f>IF(ISNUMBER('Panel Spreadsheet'!AF145),'Average Interest by Type'!$C207,"")</f>
        <v/>
      </c>
      <c r="AG207" s="26" t="str">
        <f>IF(ISNUMBER('Panel Spreadsheet'!AG145),'Average Interest by Type'!$C207,"")</f>
        <v/>
      </c>
      <c r="AH207" s="26" t="str">
        <f>IF(ISNUMBER('Panel Spreadsheet'!AH145),'Average Interest by Type'!$C207,"")</f>
        <v/>
      </c>
      <c r="AI207" s="26" t="str">
        <f>IF(ISNUMBER('Panel Spreadsheet'!AI145),'Average Interest by Type'!$C207,"")</f>
        <v/>
      </c>
      <c r="AJ207" s="26" t="str">
        <f>IF(ISNUMBER('Panel Spreadsheet'!AJ145),'Average Interest by Type'!$C207,"")</f>
        <v/>
      </c>
      <c r="AK207" s="26" t="str">
        <f>IF(ISNUMBER('Panel Spreadsheet'!AK145),'Average Interest by Type'!$C207,"")</f>
        <v/>
      </c>
      <c r="AL207" s="26" t="str">
        <f>IF(ISNUMBER('Panel Spreadsheet'!AL145),'Average Interest by Type'!$C207,"")</f>
        <v/>
      </c>
      <c r="AM207" s="26" t="str">
        <f>IF(ISNUMBER('Panel Spreadsheet'!AM145),'Average Interest by Type'!$C207,"")</f>
        <v/>
      </c>
      <c r="AN207" s="26" t="str">
        <f>IF(ISNUMBER('Panel Spreadsheet'!AN145),'Average Interest by Type'!$C207,"")</f>
        <v/>
      </c>
      <c r="AO207" s="26" t="str">
        <f>IF(ISNUMBER('Panel Spreadsheet'!AO145),'Average Interest by Type'!$C207,"")</f>
        <v/>
      </c>
      <c r="AP207" s="26" t="str">
        <f>IF(ISNUMBER('Panel Spreadsheet'!AP145),'Average Interest by Type'!$C207,"")</f>
        <v/>
      </c>
      <c r="AQ207" s="26" t="str">
        <f>IF(ISNUMBER('Panel Spreadsheet'!AQ145),'Average Interest by Type'!$C207,"")</f>
        <v/>
      </c>
      <c r="AR207" s="26" t="str">
        <f>IF(ISNUMBER('Panel Spreadsheet'!AR145),'Average Interest by Type'!$C207,"")</f>
        <v/>
      </c>
      <c r="AS207" s="26" t="str">
        <f>IF(ISNUMBER('Panel Spreadsheet'!AS145),'Average Interest by Type'!$C207,"")</f>
        <v/>
      </c>
      <c r="AT207" s="26" t="str">
        <f>IF(ISNUMBER('Panel Spreadsheet'!AT145),'Average Interest by Type'!$C207,"")</f>
        <v/>
      </c>
      <c r="AU207" s="26" t="str">
        <f>IF(ISNUMBER('Panel Spreadsheet'!AU145),'Average Interest by Type'!$C207,"")</f>
        <v/>
      </c>
      <c r="AV207" s="26" t="str">
        <f>IF(ISNUMBER('Panel Spreadsheet'!AV145),'Average Interest by Type'!$C207,"")</f>
        <v/>
      </c>
      <c r="AW207" s="26" t="str">
        <f>IF(ISNUMBER('Panel Spreadsheet'!AW145),'Average Interest by Type'!$C207,"")</f>
        <v/>
      </c>
      <c r="AX207" s="26" t="str">
        <f>IF(ISNUMBER('Panel Spreadsheet'!AX145),'Average Interest by Type'!$C207,"")</f>
        <v/>
      </c>
      <c r="AY207" s="26" t="str">
        <f>IF(ISNUMBER('Panel Spreadsheet'!AY145),'Average Interest by Type'!$C207,"")</f>
        <v/>
      </c>
      <c r="AZ207" s="26" t="str">
        <f>IF(ISNUMBER('Panel Spreadsheet'!AZ145),'Average Interest by Type'!$C207,"")</f>
        <v/>
      </c>
      <c r="BA207" s="26" t="str">
        <f>IF(ISNUMBER('Panel Spreadsheet'!BA145),'Average Interest by Type'!$C207,"")</f>
        <v/>
      </c>
      <c r="BB207" s="26" t="str">
        <f>IF(ISNUMBER('Panel Spreadsheet'!BB145),'Average Interest by Type'!$C207,"")</f>
        <v/>
      </c>
      <c r="BC207" s="26" t="str">
        <f>IF(ISNUMBER('Panel Spreadsheet'!BC145),'Average Interest by Type'!$C207,"")</f>
        <v/>
      </c>
      <c r="BD207" s="26" t="str">
        <f>IF(ISNUMBER('Panel Spreadsheet'!BD145),'Average Interest by Type'!$C207,"")</f>
        <v/>
      </c>
      <c r="BE207" s="26" t="str">
        <f>IF(ISNUMBER('Panel Spreadsheet'!BE145),'Average Interest by Type'!$C207,"")</f>
        <v/>
      </c>
      <c r="BF207" s="26" t="str">
        <f>IF(ISNUMBER('Panel Spreadsheet'!BF145),'Average Interest by Type'!$C207,"")</f>
        <v/>
      </c>
      <c r="BG207" s="26" t="str">
        <f>IF(ISNUMBER('Panel Spreadsheet'!BG145),'Average Interest by Type'!$C207,"")</f>
        <v/>
      </c>
      <c r="BH207" s="26" t="str">
        <f>IF(ISNUMBER('Panel Spreadsheet'!BH145),'Average Interest by Type'!$C207,"")</f>
        <v/>
      </c>
      <c r="BI207" s="26" t="str">
        <f>IF(ISNUMBER('Panel Spreadsheet'!BI145),'Average Interest by Type'!$C207,"")</f>
        <v/>
      </c>
      <c r="BJ207" s="26" t="str">
        <f>IF(ISNUMBER('Panel Spreadsheet'!BJ145),'Average Interest by Type'!$C207,"")</f>
        <v/>
      </c>
      <c r="BK207" s="26" t="str">
        <f>IF(ISNUMBER('Panel Spreadsheet'!BK145),'Average Interest by Type'!$C207,"")</f>
        <v/>
      </c>
      <c r="BL207" s="26" t="str">
        <f>IF(ISNUMBER('Panel Spreadsheet'!BL145),'Average Interest by Type'!$C207,"")</f>
        <v/>
      </c>
      <c r="BM207" s="26" t="str">
        <f>IF(ISNUMBER('Panel Spreadsheet'!BM145),'Average Interest by Type'!$C207,"")</f>
        <v/>
      </c>
    </row>
    <row r="208" spans="1:65" ht="29" x14ac:dyDescent="0.35">
      <c r="A208" s="51" t="s">
        <v>42</v>
      </c>
      <c r="B208" s="49" t="s">
        <v>172</v>
      </c>
      <c r="C208" s="27">
        <v>4.5</v>
      </c>
      <c r="D208" s="22">
        <v>1931</v>
      </c>
      <c r="E208" s="26">
        <v>1945</v>
      </c>
      <c r="F208" s="26" t="str">
        <f>IF(ISNUMBER('Panel Spreadsheet'!F146),'Average Interest by Type'!$C208,"")</f>
        <v/>
      </c>
      <c r="G208" s="26" t="str">
        <f>IF(ISNUMBER('Panel Spreadsheet'!G146),'Average Interest by Type'!$C208,"")</f>
        <v/>
      </c>
      <c r="H208" s="26" t="str">
        <f>IF(ISNUMBER('Panel Spreadsheet'!H146),'Average Interest by Type'!$C208,"")</f>
        <v/>
      </c>
      <c r="I208" s="26" t="str">
        <f>IF(ISNUMBER('Panel Spreadsheet'!I146),'Average Interest by Type'!$C208,"")</f>
        <v/>
      </c>
      <c r="J208" s="26" t="str">
        <f>IF(ISNUMBER('Panel Spreadsheet'!J146),'Average Interest by Type'!$C208,"")</f>
        <v/>
      </c>
      <c r="K208" s="26" t="str">
        <f>IF(ISNUMBER('Panel Spreadsheet'!K146),'Average Interest by Type'!$C208,"")</f>
        <v/>
      </c>
      <c r="L208" s="26" t="str">
        <f>IF(ISNUMBER('Panel Spreadsheet'!L146),'Average Interest by Type'!$C208,"")</f>
        <v/>
      </c>
      <c r="M208" s="26" t="str">
        <f>IF(ISNUMBER('Panel Spreadsheet'!M146),'Average Interest by Type'!$C208,"")</f>
        <v/>
      </c>
      <c r="N208" s="26" t="str">
        <f>IF(ISNUMBER('Panel Spreadsheet'!N146),'Average Interest by Type'!$C208,"")</f>
        <v/>
      </c>
      <c r="O208" s="26" t="str">
        <f>IF(ISNUMBER('Panel Spreadsheet'!O146),'Average Interest by Type'!$C208,"")</f>
        <v/>
      </c>
      <c r="P208" s="26" t="str">
        <f>IF(ISNUMBER('Panel Spreadsheet'!P146),'Average Interest by Type'!$C208,"")</f>
        <v/>
      </c>
      <c r="Q208" s="26" t="str">
        <f>IF(ISNUMBER('Panel Spreadsheet'!Q146),'Average Interest by Type'!$C208,"")</f>
        <v/>
      </c>
      <c r="R208" s="26" t="str">
        <f>IF(ISNUMBER('Panel Spreadsheet'!R146),'Average Interest by Type'!$C208,"")</f>
        <v/>
      </c>
      <c r="S208" s="26" t="str">
        <f>IF(ISNUMBER('Panel Spreadsheet'!S146),'Average Interest by Type'!$C208,"")</f>
        <v/>
      </c>
      <c r="T208" s="26">
        <f>IF(ISNUMBER('Panel Spreadsheet'!T146),'Average Interest by Type'!$C208,"")</f>
        <v>4.5</v>
      </c>
      <c r="U208" s="26">
        <f>IF(ISNUMBER('Panel Spreadsheet'!U146),'Average Interest by Type'!$C208,"")</f>
        <v>4.5</v>
      </c>
      <c r="V208" s="26">
        <f>IF(ISNUMBER('Panel Spreadsheet'!V146),'Average Interest by Type'!$C208,"")</f>
        <v>4.5</v>
      </c>
      <c r="W208" s="26">
        <f>IF(ISNUMBER('Panel Spreadsheet'!W146),'Average Interest by Type'!$C208,"")</f>
        <v>4.5</v>
      </c>
      <c r="X208" s="26">
        <f>IF(ISNUMBER('Panel Spreadsheet'!X146),'Average Interest by Type'!$C208,"")</f>
        <v>4.5</v>
      </c>
      <c r="Y208" s="26">
        <f>IF(ISNUMBER('Panel Spreadsheet'!Y146),'Average Interest by Type'!$C208,"")</f>
        <v>4.5</v>
      </c>
      <c r="Z208" s="26">
        <f>IF(ISNUMBER('Panel Spreadsheet'!Z146),'Average Interest by Type'!$C208,"")</f>
        <v>4.5</v>
      </c>
      <c r="AA208" s="26">
        <f>IF(ISNUMBER('Panel Spreadsheet'!AA146),'Average Interest by Type'!$C208,"")</f>
        <v>4.5</v>
      </c>
      <c r="AB208" s="26">
        <f>IF(ISNUMBER('Panel Spreadsheet'!AB146),'Average Interest by Type'!$C208,"")</f>
        <v>4.5</v>
      </c>
      <c r="AC208" s="26">
        <f>IF(ISNUMBER('Panel Spreadsheet'!AC146),'Average Interest by Type'!$C208,"")</f>
        <v>4.5</v>
      </c>
      <c r="AD208" s="26" t="str">
        <f>IF(ISNUMBER('Panel Spreadsheet'!AD146),'Average Interest by Type'!$C208,"")</f>
        <v/>
      </c>
      <c r="AE208" s="26" t="str">
        <f>IF(ISNUMBER('Panel Spreadsheet'!AE146),'Average Interest by Type'!$C208,"")</f>
        <v/>
      </c>
      <c r="AF208" s="26" t="str">
        <f>IF(ISNUMBER('Panel Spreadsheet'!AF146),'Average Interest by Type'!$C208,"")</f>
        <v/>
      </c>
      <c r="AG208" s="26" t="str">
        <f>IF(ISNUMBER('Panel Spreadsheet'!AG146),'Average Interest by Type'!$C208,"")</f>
        <v/>
      </c>
      <c r="AH208" s="26" t="str">
        <f>IF(ISNUMBER('Panel Spreadsheet'!AH146),'Average Interest by Type'!$C208,"")</f>
        <v/>
      </c>
      <c r="AI208" s="26" t="str">
        <f>IF(ISNUMBER('Panel Spreadsheet'!AI146),'Average Interest by Type'!$C208,"")</f>
        <v/>
      </c>
      <c r="AJ208" s="26" t="str">
        <f>IF(ISNUMBER('Panel Spreadsheet'!AJ146),'Average Interest by Type'!$C208,"")</f>
        <v/>
      </c>
      <c r="AK208" s="26" t="str">
        <f>IF(ISNUMBER('Panel Spreadsheet'!AK146),'Average Interest by Type'!$C208,"")</f>
        <v/>
      </c>
      <c r="AL208" s="26" t="str">
        <f>IF(ISNUMBER('Panel Spreadsheet'!AL146),'Average Interest by Type'!$C208,"")</f>
        <v/>
      </c>
      <c r="AM208" s="26" t="str">
        <f>IF(ISNUMBER('Panel Spreadsheet'!AM146),'Average Interest by Type'!$C208,"")</f>
        <v/>
      </c>
      <c r="AN208" s="26" t="str">
        <f>IF(ISNUMBER('Panel Spreadsheet'!AN146),'Average Interest by Type'!$C208,"")</f>
        <v/>
      </c>
      <c r="AO208" s="26" t="str">
        <f>IF(ISNUMBER('Panel Spreadsheet'!AO146),'Average Interest by Type'!$C208,"")</f>
        <v/>
      </c>
      <c r="AP208" s="26" t="str">
        <f>IF(ISNUMBER('Panel Spreadsheet'!AP146),'Average Interest by Type'!$C208,"")</f>
        <v/>
      </c>
      <c r="AQ208" s="26" t="str">
        <f>IF(ISNUMBER('Panel Spreadsheet'!AQ146),'Average Interest by Type'!$C208,"")</f>
        <v/>
      </c>
      <c r="AR208" s="26" t="str">
        <f>IF(ISNUMBER('Panel Spreadsheet'!AR146),'Average Interest by Type'!$C208,"")</f>
        <v/>
      </c>
      <c r="AS208" s="26" t="str">
        <f>IF(ISNUMBER('Panel Spreadsheet'!AS146),'Average Interest by Type'!$C208,"")</f>
        <v/>
      </c>
      <c r="AT208" s="26" t="str">
        <f>IF(ISNUMBER('Panel Spreadsheet'!AT146),'Average Interest by Type'!$C208,"")</f>
        <v/>
      </c>
      <c r="AU208" s="26" t="str">
        <f>IF(ISNUMBER('Panel Spreadsheet'!AU146),'Average Interest by Type'!$C208,"")</f>
        <v/>
      </c>
      <c r="AV208" s="26" t="str">
        <f>IF(ISNUMBER('Panel Spreadsheet'!AV146),'Average Interest by Type'!$C208,"")</f>
        <v/>
      </c>
      <c r="AW208" s="26" t="str">
        <f>IF(ISNUMBER('Panel Spreadsheet'!AW146),'Average Interest by Type'!$C208,"")</f>
        <v/>
      </c>
      <c r="AX208" s="26" t="str">
        <f>IF(ISNUMBER('Panel Spreadsheet'!AX146),'Average Interest by Type'!$C208,"")</f>
        <v/>
      </c>
      <c r="AY208" s="26" t="str">
        <f>IF(ISNUMBER('Panel Spreadsheet'!AY146),'Average Interest by Type'!$C208,"")</f>
        <v/>
      </c>
      <c r="AZ208" s="26" t="str">
        <f>IF(ISNUMBER('Panel Spreadsheet'!AZ146),'Average Interest by Type'!$C208,"")</f>
        <v/>
      </c>
      <c r="BA208" s="26" t="str">
        <f>IF(ISNUMBER('Panel Spreadsheet'!BA146),'Average Interest by Type'!$C208,"")</f>
        <v/>
      </c>
      <c r="BB208" s="26" t="str">
        <f>IF(ISNUMBER('Panel Spreadsheet'!BB146),'Average Interest by Type'!$C208,"")</f>
        <v/>
      </c>
      <c r="BC208" s="26" t="str">
        <f>IF(ISNUMBER('Panel Spreadsheet'!BC146),'Average Interest by Type'!$C208,"")</f>
        <v/>
      </c>
      <c r="BD208" s="26" t="str">
        <f>IF(ISNUMBER('Panel Spreadsheet'!BD146),'Average Interest by Type'!$C208,"")</f>
        <v/>
      </c>
      <c r="BE208" s="26" t="str">
        <f>IF(ISNUMBER('Panel Spreadsheet'!BE146),'Average Interest by Type'!$C208,"")</f>
        <v/>
      </c>
      <c r="BF208" s="26" t="str">
        <f>IF(ISNUMBER('Panel Spreadsheet'!BF146),'Average Interest by Type'!$C208,"")</f>
        <v/>
      </c>
      <c r="BG208" s="26" t="str">
        <f>IF(ISNUMBER('Panel Spreadsheet'!BG146),'Average Interest by Type'!$C208,"")</f>
        <v/>
      </c>
      <c r="BH208" s="26" t="str">
        <f>IF(ISNUMBER('Panel Spreadsheet'!BH146),'Average Interest by Type'!$C208,"")</f>
        <v/>
      </c>
      <c r="BI208" s="26" t="str">
        <f>IF(ISNUMBER('Panel Spreadsheet'!BI146),'Average Interest by Type'!$C208,"")</f>
        <v/>
      </c>
      <c r="BJ208" s="26" t="str">
        <f>IF(ISNUMBER('Panel Spreadsheet'!BJ146),'Average Interest by Type'!$C208,"")</f>
        <v/>
      </c>
      <c r="BK208" s="26" t="str">
        <f>IF(ISNUMBER('Panel Spreadsheet'!BK146),'Average Interest by Type'!$C208,"")</f>
        <v/>
      </c>
      <c r="BL208" s="26" t="str">
        <f>IF(ISNUMBER('Panel Spreadsheet'!BL146),'Average Interest by Type'!$C208,"")</f>
        <v/>
      </c>
      <c r="BM208" s="26" t="str">
        <f>IF(ISNUMBER('Panel Spreadsheet'!BM146),'Average Interest by Type'!$C208,"")</f>
        <v/>
      </c>
    </row>
    <row r="209" spans="1:65" ht="43.5" x14ac:dyDescent="0.35">
      <c r="A209" s="51" t="s">
        <v>38</v>
      </c>
      <c r="B209" s="49" t="s">
        <v>172</v>
      </c>
      <c r="C209" s="27">
        <v>5</v>
      </c>
      <c r="D209" s="22">
        <v>1951</v>
      </c>
      <c r="E209" s="115">
        <v>1951</v>
      </c>
      <c r="F209" s="26" t="str">
        <f>IF(ISNUMBER('Panel Spreadsheet'!F147),'Average Interest by Type'!$C209,"")</f>
        <v/>
      </c>
      <c r="G209" s="26" t="str">
        <f>IF(ISNUMBER('Panel Spreadsheet'!G147),'Average Interest by Type'!$C209,"")</f>
        <v/>
      </c>
      <c r="H209" s="26" t="str">
        <f>IF(ISNUMBER('Panel Spreadsheet'!H147),'Average Interest by Type'!$C209,"")</f>
        <v/>
      </c>
      <c r="I209" s="26" t="str">
        <f>IF(ISNUMBER('Panel Spreadsheet'!I147),'Average Interest by Type'!$C209,"")</f>
        <v/>
      </c>
      <c r="J209" s="26" t="str">
        <f>IF(ISNUMBER('Panel Spreadsheet'!J147),'Average Interest by Type'!$C209,"")</f>
        <v/>
      </c>
      <c r="K209" s="26" t="str">
        <f>IF(ISNUMBER('Panel Spreadsheet'!K147),'Average Interest by Type'!$C209,"")</f>
        <v/>
      </c>
      <c r="L209" s="26" t="str">
        <f>IF(ISNUMBER('Panel Spreadsheet'!L147),'Average Interest by Type'!$C209,"")</f>
        <v/>
      </c>
      <c r="M209" s="26" t="str">
        <f>IF(ISNUMBER('Panel Spreadsheet'!M147),'Average Interest by Type'!$C209,"")</f>
        <v/>
      </c>
      <c r="N209" s="26" t="str">
        <f>IF(ISNUMBER('Panel Spreadsheet'!N147),'Average Interest by Type'!$C209,"")</f>
        <v/>
      </c>
      <c r="O209" s="26" t="str">
        <f>IF(ISNUMBER('Panel Spreadsheet'!O147),'Average Interest by Type'!$C209,"")</f>
        <v/>
      </c>
      <c r="P209" s="26" t="str">
        <f>IF(ISNUMBER('Panel Spreadsheet'!P147),'Average Interest by Type'!$C209,"")</f>
        <v/>
      </c>
      <c r="Q209" s="26" t="str">
        <f>IF(ISNUMBER('Panel Spreadsheet'!Q147),'Average Interest by Type'!$C209,"")</f>
        <v/>
      </c>
      <c r="R209" s="26" t="str">
        <f>IF(ISNUMBER('Panel Spreadsheet'!R147),'Average Interest by Type'!$C209,"")</f>
        <v/>
      </c>
      <c r="S209" s="26">
        <f>IF(ISNUMBER('Panel Spreadsheet'!S147),'Average Interest by Type'!$C209,"")</f>
        <v>5</v>
      </c>
      <c r="T209" s="26">
        <f>IF(ISNUMBER('Panel Spreadsheet'!T147),'Average Interest by Type'!$C209,"")</f>
        <v>5</v>
      </c>
      <c r="U209" s="26">
        <f>IF(ISNUMBER('Panel Spreadsheet'!U147),'Average Interest by Type'!$C209,"")</f>
        <v>5</v>
      </c>
      <c r="V209" s="26">
        <f>IF(ISNUMBER('Panel Spreadsheet'!V147),'Average Interest by Type'!$C209,"")</f>
        <v>5</v>
      </c>
      <c r="W209" s="26">
        <f>IF(ISNUMBER('Panel Spreadsheet'!W147),'Average Interest by Type'!$C209,"")</f>
        <v>5</v>
      </c>
      <c r="X209" s="26">
        <f>IF(ISNUMBER('Panel Spreadsheet'!X147),'Average Interest by Type'!$C209,"")</f>
        <v>5</v>
      </c>
      <c r="Y209" s="26">
        <f>IF(ISNUMBER('Panel Spreadsheet'!Y147),'Average Interest by Type'!$C209,"")</f>
        <v>5</v>
      </c>
      <c r="Z209" s="26">
        <f>IF(ISNUMBER('Panel Spreadsheet'!Z147),'Average Interest by Type'!$C209,"")</f>
        <v>5</v>
      </c>
      <c r="AA209" s="26">
        <f>IF(ISNUMBER('Panel Spreadsheet'!AA147),'Average Interest by Type'!$C209,"")</f>
        <v>5</v>
      </c>
      <c r="AB209" s="26">
        <f>IF(ISNUMBER('Panel Spreadsheet'!AB147),'Average Interest by Type'!$C209,"")</f>
        <v>5</v>
      </c>
      <c r="AC209" s="26">
        <f>IF(ISNUMBER('Panel Spreadsheet'!AC147),'Average Interest by Type'!$C209,"")</f>
        <v>5</v>
      </c>
      <c r="AD209" s="26">
        <f>IF(ISNUMBER('Panel Spreadsheet'!AD147),'Average Interest by Type'!$C209,"")</f>
        <v>5</v>
      </c>
      <c r="AE209" s="26">
        <f>IF(ISNUMBER('Panel Spreadsheet'!AE147),'Average Interest by Type'!$C209,"")</f>
        <v>5</v>
      </c>
      <c r="AF209" s="26">
        <f>IF(ISNUMBER('Panel Spreadsheet'!AF147),'Average Interest by Type'!$C209,"")</f>
        <v>5</v>
      </c>
      <c r="AG209" s="26">
        <f>IF(ISNUMBER('Panel Spreadsheet'!AG147),'Average Interest by Type'!$C209,"")</f>
        <v>5</v>
      </c>
      <c r="AH209" s="26">
        <f>IF(ISNUMBER('Panel Spreadsheet'!AH147),'Average Interest by Type'!$C209,"")</f>
        <v>5</v>
      </c>
      <c r="AI209" s="26">
        <f>IF(ISNUMBER('Panel Spreadsheet'!AI147),'Average Interest by Type'!$C209,"")</f>
        <v>5</v>
      </c>
      <c r="AJ209" s="26">
        <f>IF(ISNUMBER('Panel Spreadsheet'!AJ147),'Average Interest by Type'!$C209,"")</f>
        <v>5</v>
      </c>
      <c r="AK209" s="26">
        <f>IF(ISNUMBER('Panel Spreadsheet'!AK147),'Average Interest by Type'!$C209,"")</f>
        <v>5</v>
      </c>
      <c r="AL209" s="26">
        <f>IF(ISNUMBER('Panel Spreadsheet'!AL147),'Average Interest by Type'!$C209,"")</f>
        <v>5</v>
      </c>
      <c r="AM209" s="26">
        <f>IF(ISNUMBER('Panel Spreadsheet'!AM147),'Average Interest by Type'!$C209,"")</f>
        <v>5</v>
      </c>
      <c r="AN209" s="26">
        <f>IF(ISNUMBER('Panel Spreadsheet'!AN147),'Average Interest by Type'!$C209,"")</f>
        <v>5</v>
      </c>
      <c r="AO209" s="26">
        <f>IF(ISNUMBER('Panel Spreadsheet'!AO147),'Average Interest by Type'!$C209,"")</f>
        <v>5</v>
      </c>
      <c r="AP209" s="26">
        <f>IF(ISNUMBER('Panel Spreadsheet'!AP147),'Average Interest by Type'!$C209,"")</f>
        <v>5</v>
      </c>
      <c r="AQ209" s="26">
        <f>IF(ISNUMBER('Panel Spreadsheet'!AQ147),'Average Interest by Type'!$C209,"")</f>
        <v>5</v>
      </c>
      <c r="AR209" s="26" t="str">
        <f>IF(ISNUMBER('Panel Spreadsheet'!AR147),'Average Interest by Type'!$C209,"")</f>
        <v/>
      </c>
      <c r="AS209" s="26" t="str">
        <f>IF(ISNUMBER('Panel Spreadsheet'!AS147),'Average Interest by Type'!$C209,"")</f>
        <v/>
      </c>
      <c r="AT209" s="26" t="str">
        <f>IF(ISNUMBER('Panel Spreadsheet'!AT147),'Average Interest by Type'!$C209,"")</f>
        <v/>
      </c>
      <c r="AU209" s="26" t="str">
        <f>IF(ISNUMBER('Panel Spreadsheet'!AU147),'Average Interest by Type'!$C209,"")</f>
        <v/>
      </c>
      <c r="AV209" s="26" t="str">
        <f>IF(ISNUMBER('Panel Spreadsheet'!AV147),'Average Interest by Type'!$C209,"")</f>
        <v/>
      </c>
      <c r="AW209" s="26" t="str">
        <f>IF(ISNUMBER('Panel Spreadsheet'!AW147),'Average Interest by Type'!$C209,"")</f>
        <v/>
      </c>
      <c r="AX209" s="26" t="str">
        <f>IF(ISNUMBER('Panel Spreadsheet'!AX147),'Average Interest by Type'!$C209,"")</f>
        <v/>
      </c>
      <c r="AY209" s="26" t="str">
        <f>IF(ISNUMBER('Panel Spreadsheet'!AY147),'Average Interest by Type'!$C209,"")</f>
        <v/>
      </c>
      <c r="AZ209" s="26" t="str">
        <f>IF(ISNUMBER('Panel Spreadsheet'!AZ147),'Average Interest by Type'!$C209,"")</f>
        <v/>
      </c>
      <c r="BA209" s="26" t="str">
        <f>IF(ISNUMBER('Panel Spreadsheet'!BA147),'Average Interest by Type'!$C209,"")</f>
        <v/>
      </c>
      <c r="BB209" s="26" t="str">
        <f>IF(ISNUMBER('Panel Spreadsheet'!BB147),'Average Interest by Type'!$C209,"")</f>
        <v/>
      </c>
      <c r="BC209" s="26" t="str">
        <f>IF(ISNUMBER('Panel Spreadsheet'!BC147),'Average Interest by Type'!$C209,"")</f>
        <v/>
      </c>
      <c r="BD209" s="26" t="str">
        <f>IF(ISNUMBER('Panel Spreadsheet'!BD147),'Average Interest by Type'!$C209,"")</f>
        <v/>
      </c>
      <c r="BE209" s="26" t="str">
        <f>IF(ISNUMBER('Panel Spreadsheet'!BE147),'Average Interest by Type'!$C209,"")</f>
        <v/>
      </c>
      <c r="BF209" s="26" t="str">
        <f>IF(ISNUMBER('Panel Spreadsheet'!BF147),'Average Interest by Type'!$C209,"")</f>
        <v/>
      </c>
      <c r="BG209" s="26" t="str">
        <f>IF(ISNUMBER('Panel Spreadsheet'!BG147),'Average Interest by Type'!$C209,"")</f>
        <v/>
      </c>
      <c r="BH209" s="26" t="str">
        <f>IF(ISNUMBER('Panel Spreadsheet'!BH147),'Average Interest by Type'!$C209,"")</f>
        <v/>
      </c>
      <c r="BI209" s="26" t="str">
        <f>IF(ISNUMBER('Panel Spreadsheet'!BI147),'Average Interest by Type'!$C209,"")</f>
        <v/>
      </c>
      <c r="BJ209" s="26" t="str">
        <f>IF(ISNUMBER('Panel Spreadsheet'!BJ147),'Average Interest by Type'!$C209,"")</f>
        <v/>
      </c>
      <c r="BK209" s="26" t="str">
        <f>IF(ISNUMBER('Panel Spreadsheet'!BK147),'Average Interest by Type'!$C209,"")</f>
        <v/>
      </c>
      <c r="BL209" s="26" t="str">
        <f>IF(ISNUMBER('Panel Spreadsheet'!BL147),'Average Interest by Type'!$C209,"")</f>
        <v/>
      </c>
      <c r="BM209" s="26" t="str">
        <f>IF(ISNUMBER('Panel Spreadsheet'!BM147),'Average Interest by Type'!$C209,"")</f>
        <v/>
      </c>
    </row>
    <row r="210" spans="1:65" x14ac:dyDescent="0.35">
      <c r="A210" s="133" t="s">
        <v>78</v>
      </c>
      <c r="B210" s="49" t="s">
        <v>172</v>
      </c>
      <c r="C210" s="27">
        <v>8.375</v>
      </c>
      <c r="D210" s="26">
        <v>1970</v>
      </c>
      <c r="E210" s="115">
        <v>1970</v>
      </c>
      <c r="F210" s="26" t="str">
        <f>IF(ISNUMBER('Panel Spreadsheet'!F148),'Average Interest by Type'!$C210,"")</f>
        <v/>
      </c>
      <c r="G210" s="26" t="str">
        <f>IF(ISNUMBER('Panel Spreadsheet'!G148),'Average Interest by Type'!$C210,"")</f>
        <v/>
      </c>
      <c r="H210" s="26" t="str">
        <f>IF(ISNUMBER('Panel Spreadsheet'!H148),'Average Interest by Type'!$C210,"")</f>
        <v/>
      </c>
      <c r="I210" s="26" t="str">
        <f>IF(ISNUMBER('Panel Spreadsheet'!I148),'Average Interest by Type'!$C210,"")</f>
        <v/>
      </c>
      <c r="J210" s="26" t="str">
        <f>IF(ISNUMBER('Panel Spreadsheet'!J148),'Average Interest by Type'!$C210,"")</f>
        <v/>
      </c>
      <c r="K210" s="26" t="str">
        <f>IF(ISNUMBER('Panel Spreadsheet'!K148),'Average Interest by Type'!$C210,"")</f>
        <v/>
      </c>
      <c r="L210" s="26" t="str">
        <f>IF(ISNUMBER('Panel Spreadsheet'!L148),'Average Interest by Type'!$C210,"")</f>
        <v/>
      </c>
      <c r="M210" s="26" t="str">
        <f>IF(ISNUMBER('Panel Spreadsheet'!M148),'Average Interest by Type'!$C210,"")</f>
        <v/>
      </c>
      <c r="N210" s="26" t="str">
        <f>IF(ISNUMBER('Panel Spreadsheet'!N148),'Average Interest by Type'!$C210,"")</f>
        <v/>
      </c>
      <c r="O210" s="26" t="str">
        <f>IF(ISNUMBER('Panel Spreadsheet'!O148),'Average Interest by Type'!$C210,"")</f>
        <v/>
      </c>
      <c r="P210" s="26" t="str">
        <f>IF(ISNUMBER('Panel Spreadsheet'!P148),'Average Interest by Type'!$C210,"")</f>
        <v/>
      </c>
      <c r="Q210" s="26" t="str">
        <f>IF(ISNUMBER('Panel Spreadsheet'!Q148),'Average Interest by Type'!$C210,"")</f>
        <v/>
      </c>
      <c r="R210" s="26" t="str">
        <f>IF(ISNUMBER('Panel Spreadsheet'!R148),'Average Interest by Type'!$C210,"")</f>
        <v/>
      </c>
      <c r="S210" s="26" t="str">
        <f>IF(ISNUMBER('Panel Spreadsheet'!S148),'Average Interest by Type'!$C210,"")</f>
        <v/>
      </c>
      <c r="T210" s="26" t="str">
        <f>IF(ISNUMBER('Panel Spreadsheet'!T148),'Average Interest by Type'!$C210,"")</f>
        <v/>
      </c>
      <c r="U210" s="26" t="str">
        <f>IF(ISNUMBER('Panel Spreadsheet'!U148),'Average Interest by Type'!$C210,"")</f>
        <v/>
      </c>
      <c r="V210" s="26" t="str">
        <f>IF(ISNUMBER('Panel Spreadsheet'!V148),'Average Interest by Type'!$C210,"")</f>
        <v/>
      </c>
      <c r="W210" s="26" t="str">
        <f>IF(ISNUMBER('Panel Spreadsheet'!W148),'Average Interest by Type'!$C210,"")</f>
        <v/>
      </c>
      <c r="X210" s="26" t="str">
        <f>IF(ISNUMBER('Panel Spreadsheet'!X148),'Average Interest by Type'!$C210,"")</f>
        <v/>
      </c>
      <c r="Y210" s="26" t="str">
        <f>IF(ISNUMBER('Panel Spreadsheet'!Y148),'Average Interest by Type'!$C210,"")</f>
        <v/>
      </c>
      <c r="Z210" s="26" t="str">
        <f>IF(ISNUMBER('Panel Spreadsheet'!Z148),'Average Interest by Type'!$C210,"")</f>
        <v/>
      </c>
      <c r="AA210" s="26" t="str">
        <f>IF(ISNUMBER('Panel Spreadsheet'!AA148),'Average Interest by Type'!$C210,"")</f>
        <v/>
      </c>
      <c r="AB210" s="26" t="str">
        <f>IF(ISNUMBER('Panel Spreadsheet'!AB148),'Average Interest by Type'!$C210,"")</f>
        <v/>
      </c>
      <c r="AC210" s="26" t="str">
        <f>IF(ISNUMBER('Panel Spreadsheet'!AC148),'Average Interest by Type'!$C210,"")</f>
        <v/>
      </c>
      <c r="AD210" s="26" t="str">
        <f>IF(ISNUMBER('Panel Spreadsheet'!AD148),'Average Interest by Type'!$C210,"")</f>
        <v/>
      </c>
      <c r="AE210" s="26" t="str">
        <f>IF(ISNUMBER('Panel Spreadsheet'!AE148),'Average Interest by Type'!$C210,"")</f>
        <v/>
      </c>
      <c r="AF210" s="26" t="str">
        <f>IF(ISNUMBER('Panel Spreadsheet'!AF148),'Average Interest by Type'!$C210,"")</f>
        <v/>
      </c>
      <c r="AG210" s="26" t="str">
        <f>IF(ISNUMBER('Panel Spreadsheet'!AG148),'Average Interest by Type'!$C210,"")</f>
        <v/>
      </c>
      <c r="AH210" s="26" t="str">
        <f>IF(ISNUMBER('Panel Spreadsheet'!AH148),'Average Interest by Type'!$C210,"")</f>
        <v/>
      </c>
      <c r="AI210" s="26" t="str">
        <f>IF(ISNUMBER('Panel Spreadsheet'!AI148),'Average Interest by Type'!$C210,"")</f>
        <v/>
      </c>
      <c r="AJ210" s="26" t="str">
        <f>IF(ISNUMBER('Panel Spreadsheet'!AJ148),'Average Interest by Type'!$C210,"")</f>
        <v/>
      </c>
      <c r="AK210" s="26" t="str">
        <f>IF(ISNUMBER('Panel Spreadsheet'!AK148),'Average Interest by Type'!$C210,"")</f>
        <v/>
      </c>
      <c r="AL210" s="26" t="str">
        <f>IF(ISNUMBER('Panel Spreadsheet'!AL148),'Average Interest by Type'!$C210,"")</f>
        <v/>
      </c>
      <c r="AM210" s="26" t="str">
        <f>IF(ISNUMBER('Panel Spreadsheet'!AM148),'Average Interest by Type'!$C210,"")</f>
        <v/>
      </c>
      <c r="AN210" s="26" t="str">
        <f>IF(ISNUMBER('Panel Spreadsheet'!AN148),'Average Interest by Type'!$C210,"")</f>
        <v/>
      </c>
      <c r="AO210" s="26" t="str">
        <f>IF(ISNUMBER('Panel Spreadsheet'!AO148),'Average Interest by Type'!$C210,"")</f>
        <v/>
      </c>
      <c r="AP210" s="26" t="str">
        <f>IF(ISNUMBER('Panel Spreadsheet'!AP148),'Average Interest by Type'!$C210,"")</f>
        <v/>
      </c>
      <c r="AQ210" s="26" t="str">
        <f>IF(ISNUMBER('Panel Spreadsheet'!AQ148),'Average Interest by Type'!$C210,"")</f>
        <v/>
      </c>
      <c r="AR210" s="26" t="str">
        <f>IF(ISNUMBER('Panel Spreadsheet'!AR148),'Average Interest by Type'!$C210,"")</f>
        <v/>
      </c>
      <c r="AS210" s="26" t="str">
        <f>IF(ISNUMBER('Panel Spreadsheet'!AS148),'Average Interest by Type'!$C210,"")</f>
        <v/>
      </c>
      <c r="AT210" s="26" t="str">
        <f>IF(ISNUMBER('Panel Spreadsheet'!AT148),'Average Interest by Type'!$C210,"")</f>
        <v/>
      </c>
      <c r="AU210" s="26" t="str">
        <f>IF(ISNUMBER('Panel Spreadsheet'!AU148),'Average Interest by Type'!$C210,"")</f>
        <v/>
      </c>
      <c r="AV210" s="26" t="str">
        <f>IF(ISNUMBER('Panel Spreadsheet'!AV148),'Average Interest by Type'!$C210,"")</f>
        <v/>
      </c>
      <c r="AW210" s="26" t="str">
        <f>IF(ISNUMBER('Panel Spreadsheet'!AW148),'Average Interest by Type'!$C210,"")</f>
        <v/>
      </c>
      <c r="AX210" s="26" t="str">
        <f>IF(ISNUMBER('Panel Spreadsheet'!AX148),'Average Interest by Type'!$C210,"")</f>
        <v/>
      </c>
      <c r="AY210" s="26" t="str">
        <f>IF(ISNUMBER('Panel Spreadsheet'!AY148),'Average Interest by Type'!$C210,"")</f>
        <v/>
      </c>
      <c r="AZ210" s="26" t="str">
        <f>IF(ISNUMBER('Panel Spreadsheet'!AZ148),'Average Interest by Type'!$C210,"")</f>
        <v/>
      </c>
      <c r="BA210" s="26" t="str">
        <f>IF(ISNUMBER('Panel Spreadsheet'!BA148),'Average Interest by Type'!$C210,"")</f>
        <v/>
      </c>
      <c r="BB210" s="26" t="str">
        <f>IF(ISNUMBER('Panel Spreadsheet'!BB148),'Average Interest by Type'!$C210,"")</f>
        <v/>
      </c>
      <c r="BC210" s="26" t="str">
        <f>IF(ISNUMBER('Panel Spreadsheet'!BC148),'Average Interest by Type'!$C210,"")</f>
        <v/>
      </c>
      <c r="BD210" s="26" t="str">
        <f>IF(ISNUMBER('Panel Spreadsheet'!BD148),'Average Interest by Type'!$C210,"")</f>
        <v/>
      </c>
      <c r="BE210" s="26" t="str">
        <f>IF(ISNUMBER('Panel Spreadsheet'!BE148),'Average Interest by Type'!$C210,"")</f>
        <v/>
      </c>
      <c r="BF210" s="26" t="str">
        <f>IF(ISNUMBER('Panel Spreadsheet'!BF148),'Average Interest by Type'!$C210,"")</f>
        <v/>
      </c>
      <c r="BG210" s="26" t="str">
        <f>IF(ISNUMBER('Panel Spreadsheet'!BG148),'Average Interest by Type'!$C210,"")</f>
        <v/>
      </c>
      <c r="BH210" s="26" t="str">
        <f>IF(ISNUMBER('Panel Spreadsheet'!BH148),'Average Interest by Type'!$C210,"")</f>
        <v/>
      </c>
      <c r="BI210" s="26">
        <f>IF(ISNUMBER('Panel Spreadsheet'!BI148),'Average Interest by Type'!$C210,"")</f>
        <v>8.375</v>
      </c>
      <c r="BJ210" s="26" t="str">
        <f>IF(ISNUMBER('Panel Spreadsheet'!BJ148),'Average Interest by Type'!$C210,"")</f>
        <v/>
      </c>
      <c r="BK210" s="26" t="str">
        <f>IF(ISNUMBER('Panel Spreadsheet'!BK148),'Average Interest by Type'!$C210,"")</f>
        <v/>
      </c>
      <c r="BL210" s="26" t="str">
        <f>IF(ISNUMBER('Panel Spreadsheet'!BL148),'Average Interest by Type'!$C210,"")</f>
        <v/>
      </c>
      <c r="BM210" s="26" t="str">
        <f>IF(ISNUMBER('Panel Spreadsheet'!BM148),'Average Interest by Type'!$C210,"")</f>
        <v/>
      </c>
    </row>
    <row r="211" spans="1:65" x14ac:dyDescent="0.35">
      <c r="A211" s="133" t="s">
        <v>79</v>
      </c>
      <c r="B211" s="49" t="s">
        <v>172</v>
      </c>
      <c r="C211" s="27">
        <v>8.5</v>
      </c>
      <c r="D211" s="26">
        <v>1970</v>
      </c>
      <c r="E211" s="115">
        <v>1970</v>
      </c>
      <c r="F211" s="26" t="str">
        <f>IF(ISNUMBER('Panel Spreadsheet'!F149),'Average Interest by Type'!$C211,"")</f>
        <v/>
      </c>
      <c r="G211" s="26" t="str">
        <f>IF(ISNUMBER('Panel Spreadsheet'!G149),'Average Interest by Type'!$C211,"")</f>
        <v/>
      </c>
      <c r="H211" s="26" t="str">
        <f>IF(ISNUMBER('Panel Spreadsheet'!H149),'Average Interest by Type'!$C211,"")</f>
        <v/>
      </c>
      <c r="I211" s="26" t="str">
        <f>IF(ISNUMBER('Panel Spreadsheet'!I149),'Average Interest by Type'!$C211,"")</f>
        <v/>
      </c>
      <c r="J211" s="26" t="str">
        <f>IF(ISNUMBER('Panel Spreadsheet'!J149),'Average Interest by Type'!$C211,"")</f>
        <v/>
      </c>
      <c r="K211" s="26" t="str">
        <f>IF(ISNUMBER('Panel Spreadsheet'!K149),'Average Interest by Type'!$C211,"")</f>
        <v/>
      </c>
      <c r="L211" s="26" t="str">
        <f>IF(ISNUMBER('Panel Spreadsheet'!L149),'Average Interest by Type'!$C211,"")</f>
        <v/>
      </c>
      <c r="M211" s="26" t="str">
        <f>IF(ISNUMBER('Panel Spreadsheet'!M149),'Average Interest by Type'!$C211,"")</f>
        <v/>
      </c>
      <c r="N211" s="26" t="str">
        <f>IF(ISNUMBER('Panel Spreadsheet'!N149),'Average Interest by Type'!$C211,"")</f>
        <v/>
      </c>
      <c r="O211" s="26" t="str">
        <f>IF(ISNUMBER('Panel Spreadsheet'!O149),'Average Interest by Type'!$C211,"")</f>
        <v/>
      </c>
      <c r="P211" s="26" t="str">
        <f>IF(ISNUMBER('Panel Spreadsheet'!P149),'Average Interest by Type'!$C211,"")</f>
        <v/>
      </c>
      <c r="Q211" s="26" t="str">
        <f>IF(ISNUMBER('Panel Spreadsheet'!Q149),'Average Interest by Type'!$C211,"")</f>
        <v/>
      </c>
      <c r="R211" s="26" t="str">
        <f>IF(ISNUMBER('Panel Spreadsheet'!R149),'Average Interest by Type'!$C211,"")</f>
        <v/>
      </c>
      <c r="S211" s="26" t="str">
        <f>IF(ISNUMBER('Panel Spreadsheet'!S149),'Average Interest by Type'!$C211,"")</f>
        <v/>
      </c>
      <c r="T211" s="26" t="str">
        <f>IF(ISNUMBER('Panel Spreadsheet'!T149),'Average Interest by Type'!$C211,"")</f>
        <v/>
      </c>
      <c r="U211" s="26" t="str">
        <f>IF(ISNUMBER('Panel Spreadsheet'!U149),'Average Interest by Type'!$C211,"")</f>
        <v/>
      </c>
      <c r="V211" s="26" t="str">
        <f>IF(ISNUMBER('Panel Spreadsheet'!V149),'Average Interest by Type'!$C211,"")</f>
        <v/>
      </c>
      <c r="W211" s="26" t="str">
        <f>IF(ISNUMBER('Panel Spreadsheet'!W149),'Average Interest by Type'!$C211,"")</f>
        <v/>
      </c>
      <c r="X211" s="26" t="str">
        <f>IF(ISNUMBER('Panel Spreadsheet'!X149),'Average Interest by Type'!$C211,"")</f>
        <v/>
      </c>
      <c r="Y211" s="26" t="str">
        <f>IF(ISNUMBER('Panel Spreadsheet'!Y149),'Average Interest by Type'!$C211,"")</f>
        <v/>
      </c>
      <c r="Z211" s="26" t="str">
        <f>IF(ISNUMBER('Panel Spreadsheet'!Z149),'Average Interest by Type'!$C211,"")</f>
        <v/>
      </c>
      <c r="AA211" s="26" t="str">
        <f>IF(ISNUMBER('Panel Spreadsheet'!AA149),'Average Interest by Type'!$C211,"")</f>
        <v/>
      </c>
      <c r="AB211" s="26" t="str">
        <f>IF(ISNUMBER('Panel Spreadsheet'!AB149),'Average Interest by Type'!$C211,"")</f>
        <v/>
      </c>
      <c r="AC211" s="26" t="str">
        <f>IF(ISNUMBER('Panel Spreadsheet'!AC149),'Average Interest by Type'!$C211,"")</f>
        <v/>
      </c>
      <c r="AD211" s="26" t="str">
        <f>IF(ISNUMBER('Panel Spreadsheet'!AD149),'Average Interest by Type'!$C211,"")</f>
        <v/>
      </c>
      <c r="AE211" s="26" t="str">
        <f>IF(ISNUMBER('Panel Spreadsheet'!AE149),'Average Interest by Type'!$C211,"")</f>
        <v/>
      </c>
      <c r="AF211" s="26" t="str">
        <f>IF(ISNUMBER('Panel Spreadsheet'!AF149),'Average Interest by Type'!$C211,"")</f>
        <v/>
      </c>
      <c r="AG211" s="26" t="str">
        <f>IF(ISNUMBER('Panel Spreadsheet'!AG149),'Average Interest by Type'!$C211,"")</f>
        <v/>
      </c>
      <c r="AH211" s="26" t="str">
        <f>IF(ISNUMBER('Panel Spreadsheet'!AH149),'Average Interest by Type'!$C211,"")</f>
        <v/>
      </c>
      <c r="AI211" s="26" t="str">
        <f>IF(ISNUMBER('Panel Spreadsheet'!AI149),'Average Interest by Type'!$C211,"")</f>
        <v/>
      </c>
      <c r="AJ211" s="26" t="str">
        <f>IF(ISNUMBER('Panel Spreadsheet'!AJ149),'Average Interest by Type'!$C211,"")</f>
        <v/>
      </c>
      <c r="AK211" s="26" t="str">
        <f>IF(ISNUMBER('Panel Spreadsheet'!AK149),'Average Interest by Type'!$C211,"")</f>
        <v/>
      </c>
      <c r="AL211" s="26" t="str">
        <f>IF(ISNUMBER('Panel Spreadsheet'!AL149),'Average Interest by Type'!$C211,"")</f>
        <v/>
      </c>
      <c r="AM211" s="26" t="str">
        <f>IF(ISNUMBER('Panel Spreadsheet'!AM149),'Average Interest by Type'!$C211,"")</f>
        <v/>
      </c>
      <c r="AN211" s="26" t="str">
        <f>IF(ISNUMBER('Panel Spreadsheet'!AN149),'Average Interest by Type'!$C211,"")</f>
        <v/>
      </c>
      <c r="AO211" s="26" t="str">
        <f>IF(ISNUMBER('Panel Spreadsheet'!AO149),'Average Interest by Type'!$C211,"")</f>
        <v/>
      </c>
      <c r="AP211" s="26" t="str">
        <f>IF(ISNUMBER('Panel Spreadsheet'!AP149),'Average Interest by Type'!$C211,"")</f>
        <v/>
      </c>
      <c r="AQ211" s="26" t="str">
        <f>IF(ISNUMBER('Panel Spreadsheet'!AQ149),'Average Interest by Type'!$C211,"")</f>
        <v/>
      </c>
      <c r="AR211" s="26" t="str">
        <f>IF(ISNUMBER('Panel Spreadsheet'!AR149),'Average Interest by Type'!$C211,"")</f>
        <v/>
      </c>
      <c r="AS211" s="26" t="str">
        <f>IF(ISNUMBER('Panel Spreadsheet'!AS149),'Average Interest by Type'!$C211,"")</f>
        <v/>
      </c>
      <c r="AT211" s="26" t="str">
        <f>IF(ISNUMBER('Panel Spreadsheet'!AT149),'Average Interest by Type'!$C211,"")</f>
        <v/>
      </c>
      <c r="AU211" s="26" t="str">
        <f>IF(ISNUMBER('Panel Spreadsheet'!AU149),'Average Interest by Type'!$C211,"")</f>
        <v/>
      </c>
      <c r="AV211" s="26" t="str">
        <f>IF(ISNUMBER('Panel Spreadsheet'!AV149),'Average Interest by Type'!$C211,"")</f>
        <v/>
      </c>
      <c r="AW211" s="26" t="str">
        <f>IF(ISNUMBER('Panel Spreadsheet'!AW149),'Average Interest by Type'!$C211,"")</f>
        <v/>
      </c>
      <c r="AX211" s="26" t="str">
        <f>IF(ISNUMBER('Panel Spreadsheet'!AX149),'Average Interest by Type'!$C211,"")</f>
        <v/>
      </c>
      <c r="AY211" s="26" t="str">
        <f>IF(ISNUMBER('Panel Spreadsheet'!AY149),'Average Interest by Type'!$C211,"")</f>
        <v/>
      </c>
      <c r="AZ211" s="26" t="str">
        <f>IF(ISNUMBER('Panel Spreadsheet'!AZ149),'Average Interest by Type'!$C211,"")</f>
        <v/>
      </c>
      <c r="BA211" s="26" t="str">
        <f>IF(ISNUMBER('Panel Spreadsheet'!BA149),'Average Interest by Type'!$C211,"")</f>
        <v/>
      </c>
      <c r="BB211" s="26" t="str">
        <f>IF(ISNUMBER('Panel Spreadsheet'!BB149),'Average Interest by Type'!$C211,"")</f>
        <v/>
      </c>
      <c r="BC211" s="26" t="str">
        <f>IF(ISNUMBER('Panel Spreadsheet'!BC149),'Average Interest by Type'!$C211,"")</f>
        <v/>
      </c>
      <c r="BD211" s="26" t="str">
        <f>IF(ISNUMBER('Panel Spreadsheet'!BD149),'Average Interest by Type'!$C211,"")</f>
        <v/>
      </c>
      <c r="BE211" s="26" t="str">
        <f>IF(ISNUMBER('Panel Spreadsheet'!BE149),'Average Interest by Type'!$C211,"")</f>
        <v/>
      </c>
      <c r="BF211" s="26" t="str">
        <f>IF(ISNUMBER('Panel Spreadsheet'!BF149),'Average Interest by Type'!$C211,"")</f>
        <v/>
      </c>
      <c r="BG211" s="26" t="str">
        <f>IF(ISNUMBER('Panel Spreadsheet'!BG149),'Average Interest by Type'!$C211,"")</f>
        <v/>
      </c>
      <c r="BH211" s="26" t="str">
        <f>IF(ISNUMBER('Panel Spreadsheet'!BH149),'Average Interest by Type'!$C211,"")</f>
        <v/>
      </c>
      <c r="BI211" s="26">
        <f>IF(ISNUMBER('Panel Spreadsheet'!BI149),'Average Interest by Type'!$C211,"")</f>
        <v>8.5</v>
      </c>
      <c r="BJ211" s="26" t="str">
        <f>IF(ISNUMBER('Panel Spreadsheet'!BJ149),'Average Interest by Type'!$C211,"")</f>
        <v/>
      </c>
      <c r="BK211" s="26" t="str">
        <f>IF(ISNUMBER('Panel Spreadsheet'!BK149),'Average Interest by Type'!$C211,"")</f>
        <v/>
      </c>
      <c r="BL211" s="26" t="str">
        <f>IF(ISNUMBER('Panel Spreadsheet'!BL149),'Average Interest by Type'!$C211,"")</f>
        <v/>
      </c>
      <c r="BM211" s="26" t="str">
        <f>IF(ISNUMBER('Panel Spreadsheet'!BM149),'Average Interest by Type'!$C211,"")</f>
        <v/>
      </c>
    </row>
    <row r="212" spans="1:65" ht="29" x14ac:dyDescent="0.35">
      <c r="A212" s="51" t="s">
        <v>90</v>
      </c>
      <c r="B212" s="49" t="s">
        <v>172</v>
      </c>
      <c r="C212" s="27">
        <v>8.875</v>
      </c>
      <c r="D212" s="26">
        <v>1969</v>
      </c>
      <c r="E212" s="115">
        <v>1969</v>
      </c>
      <c r="F212" s="26" t="str">
        <f>IF(ISNUMBER('Panel Spreadsheet'!F150),'Average Interest by Type'!$C212,"")</f>
        <v/>
      </c>
      <c r="G212" s="26" t="str">
        <f>IF(ISNUMBER('Panel Spreadsheet'!G150),'Average Interest by Type'!$C212,"")</f>
        <v/>
      </c>
      <c r="H212" s="26" t="str">
        <f>IF(ISNUMBER('Panel Spreadsheet'!H150),'Average Interest by Type'!$C212,"")</f>
        <v/>
      </c>
      <c r="I212" s="26" t="str">
        <f>IF(ISNUMBER('Panel Spreadsheet'!I150),'Average Interest by Type'!$C212,"")</f>
        <v/>
      </c>
      <c r="J212" s="26" t="str">
        <f>IF(ISNUMBER('Panel Spreadsheet'!J150),'Average Interest by Type'!$C212,"")</f>
        <v/>
      </c>
      <c r="K212" s="26" t="str">
        <f>IF(ISNUMBER('Panel Spreadsheet'!K150),'Average Interest by Type'!$C212,"")</f>
        <v/>
      </c>
      <c r="L212" s="26" t="str">
        <f>IF(ISNUMBER('Panel Spreadsheet'!L150),'Average Interest by Type'!$C212,"")</f>
        <v/>
      </c>
      <c r="M212" s="26" t="str">
        <f>IF(ISNUMBER('Panel Spreadsheet'!M150),'Average Interest by Type'!$C212,"")</f>
        <v/>
      </c>
      <c r="N212" s="26" t="str">
        <f>IF(ISNUMBER('Panel Spreadsheet'!N150),'Average Interest by Type'!$C212,"")</f>
        <v/>
      </c>
      <c r="O212" s="26" t="str">
        <f>IF(ISNUMBER('Panel Spreadsheet'!O150),'Average Interest by Type'!$C212,"")</f>
        <v/>
      </c>
      <c r="P212" s="26" t="str">
        <f>IF(ISNUMBER('Panel Spreadsheet'!P150),'Average Interest by Type'!$C212,"")</f>
        <v/>
      </c>
      <c r="Q212" s="26" t="str">
        <f>IF(ISNUMBER('Panel Spreadsheet'!Q150),'Average Interest by Type'!$C212,"")</f>
        <v/>
      </c>
      <c r="R212" s="26" t="str">
        <f>IF(ISNUMBER('Panel Spreadsheet'!R150),'Average Interest by Type'!$C212,"")</f>
        <v/>
      </c>
      <c r="S212" s="26" t="str">
        <f>IF(ISNUMBER('Panel Spreadsheet'!S150),'Average Interest by Type'!$C212,"")</f>
        <v/>
      </c>
      <c r="T212" s="26" t="str">
        <f>IF(ISNUMBER('Panel Spreadsheet'!T150),'Average Interest by Type'!$C212,"")</f>
        <v/>
      </c>
      <c r="U212" s="26" t="str">
        <f>IF(ISNUMBER('Panel Spreadsheet'!U150),'Average Interest by Type'!$C212,"")</f>
        <v/>
      </c>
      <c r="V212" s="26" t="str">
        <f>IF(ISNUMBER('Panel Spreadsheet'!V150),'Average Interest by Type'!$C212,"")</f>
        <v/>
      </c>
      <c r="W212" s="26" t="str">
        <f>IF(ISNUMBER('Panel Spreadsheet'!W150),'Average Interest by Type'!$C212,"")</f>
        <v/>
      </c>
      <c r="X212" s="26" t="str">
        <f>IF(ISNUMBER('Panel Spreadsheet'!X150),'Average Interest by Type'!$C212,"")</f>
        <v/>
      </c>
      <c r="Y212" s="26" t="str">
        <f>IF(ISNUMBER('Panel Spreadsheet'!Y150),'Average Interest by Type'!$C212,"")</f>
        <v/>
      </c>
      <c r="Z212" s="26" t="str">
        <f>IF(ISNUMBER('Panel Spreadsheet'!Z150),'Average Interest by Type'!$C212,"")</f>
        <v/>
      </c>
      <c r="AA212" s="26" t="str">
        <f>IF(ISNUMBER('Panel Spreadsheet'!AA150),'Average Interest by Type'!$C212,"")</f>
        <v/>
      </c>
      <c r="AB212" s="26" t="str">
        <f>IF(ISNUMBER('Panel Spreadsheet'!AB150),'Average Interest by Type'!$C212,"")</f>
        <v/>
      </c>
      <c r="AC212" s="26" t="str">
        <f>IF(ISNUMBER('Panel Spreadsheet'!AC150),'Average Interest by Type'!$C212,"")</f>
        <v/>
      </c>
      <c r="AD212" s="26" t="str">
        <f>IF(ISNUMBER('Panel Spreadsheet'!AD150),'Average Interest by Type'!$C212,"")</f>
        <v/>
      </c>
      <c r="AE212" s="26" t="str">
        <f>IF(ISNUMBER('Panel Spreadsheet'!AE150),'Average Interest by Type'!$C212,"")</f>
        <v/>
      </c>
      <c r="AF212" s="26" t="str">
        <f>IF(ISNUMBER('Panel Spreadsheet'!AF150),'Average Interest by Type'!$C212,"")</f>
        <v/>
      </c>
      <c r="AG212" s="26" t="str">
        <f>IF(ISNUMBER('Panel Spreadsheet'!AG150),'Average Interest by Type'!$C212,"")</f>
        <v/>
      </c>
      <c r="AH212" s="26" t="str">
        <f>IF(ISNUMBER('Panel Spreadsheet'!AH150),'Average Interest by Type'!$C212,"")</f>
        <v/>
      </c>
      <c r="AI212" s="26" t="str">
        <f>IF(ISNUMBER('Panel Spreadsheet'!AI150),'Average Interest by Type'!$C212,"")</f>
        <v/>
      </c>
      <c r="AJ212" s="26" t="str">
        <f>IF(ISNUMBER('Panel Spreadsheet'!AJ150),'Average Interest by Type'!$C212,"")</f>
        <v/>
      </c>
      <c r="AK212" s="26" t="str">
        <f>IF(ISNUMBER('Panel Spreadsheet'!AK150),'Average Interest by Type'!$C212,"")</f>
        <v/>
      </c>
      <c r="AL212" s="26" t="str">
        <f>IF(ISNUMBER('Panel Spreadsheet'!AL150),'Average Interest by Type'!$C212,"")</f>
        <v/>
      </c>
      <c r="AM212" s="26" t="str">
        <f>IF(ISNUMBER('Panel Spreadsheet'!AM150),'Average Interest by Type'!$C212,"")</f>
        <v/>
      </c>
      <c r="AN212" s="26" t="str">
        <f>IF(ISNUMBER('Panel Spreadsheet'!AN150),'Average Interest by Type'!$C212,"")</f>
        <v/>
      </c>
      <c r="AO212" s="26" t="str">
        <f>IF(ISNUMBER('Panel Spreadsheet'!AO150),'Average Interest by Type'!$C212,"")</f>
        <v/>
      </c>
      <c r="AP212" s="26" t="str">
        <f>IF(ISNUMBER('Panel Spreadsheet'!AP150),'Average Interest by Type'!$C212,"")</f>
        <v/>
      </c>
      <c r="AQ212" s="26" t="str">
        <f>IF(ISNUMBER('Panel Spreadsheet'!AQ150),'Average Interest by Type'!$C212,"")</f>
        <v/>
      </c>
      <c r="AR212" s="26" t="str">
        <f>IF(ISNUMBER('Panel Spreadsheet'!AR150),'Average Interest by Type'!$C212,"")</f>
        <v/>
      </c>
      <c r="AS212" s="26" t="str">
        <f>IF(ISNUMBER('Panel Spreadsheet'!AS150),'Average Interest by Type'!$C212,"")</f>
        <v/>
      </c>
      <c r="AT212" s="26" t="str">
        <f>IF(ISNUMBER('Panel Spreadsheet'!AT150),'Average Interest by Type'!$C212,"")</f>
        <v/>
      </c>
      <c r="AU212" s="26" t="str">
        <f>IF(ISNUMBER('Panel Spreadsheet'!AU150),'Average Interest by Type'!$C212,"")</f>
        <v/>
      </c>
      <c r="AV212" s="26" t="str">
        <f>IF(ISNUMBER('Panel Spreadsheet'!AV150),'Average Interest by Type'!$C212,"")</f>
        <v/>
      </c>
      <c r="AW212" s="26" t="str">
        <f>IF(ISNUMBER('Panel Spreadsheet'!AW150),'Average Interest by Type'!$C212,"")</f>
        <v/>
      </c>
      <c r="AX212" s="26" t="str">
        <f>IF(ISNUMBER('Panel Spreadsheet'!AX150),'Average Interest by Type'!$C212,"")</f>
        <v/>
      </c>
      <c r="AY212" s="26" t="str">
        <f>IF(ISNUMBER('Panel Spreadsheet'!AY150),'Average Interest by Type'!$C212,"")</f>
        <v/>
      </c>
      <c r="AZ212" s="26" t="str">
        <f>IF(ISNUMBER('Panel Spreadsheet'!AZ150),'Average Interest by Type'!$C212,"")</f>
        <v/>
      </c>
      <c r="BA212" s="26" t="str">
        <f>IF(ISNUMBER('Panel Spreadsheet'!BA150),'Average Interest by Type'!$C212,"")</f>
        <v/>
      </c>
      <c r="BB212" s="26" t="str">
        <f>IF(ISNUMBER('Panel Spreadsheet'!BB150),'Average Interest by Type'!$C212,"")</f>
        <v/>
      </c>
      <c r="BC212" s="26" t="str">
        <f>IF(ISNUMBER('Panel Spreadsheet'!BC150),'Average Interest by Type'!$C212,"")</f>
        <v/>
      </c>
      <c r="BD212" s="26" t="str">
        <f>IF(ISNUMBER('Panel Spreadsheet'!BD150),'Average Interest by Type'!$C212,"")</f>
        <v/>
      </c>
      <c r="BE212" s="26" t="str">
        <f>IF(ISNUMBER('Panel Spreadsheet'!BE150),'Average Interest by Type'!$C212,"")</f>
        <v/>
      </c>
      <c r="BF212" s="26" t="str">
        <f>IF(ISNUMBER('Panel Spreadsheet'!BF150),'Average Interest by Type'!$C212,"")</f>
        <v/>
      </c>
      <c r="BG212" s="26" t="str">
        <f>IF(ISNUMBER('Panel Spreadsheet'!BG150),'Average Interest by Type'!$C212,"")</f>
        <v/>
      </c>
      <c r="BH212" s="26" t="str">
        <f>IF(ISNUMBER('Panel Spreadsheet'!BH150),'Average Interest by Type'!$C212,"")</f>
        <v/>
      </c>
      <c r="BI212" s="26">
        <f>IF(ISNUMBER('Panel Spreadsheet'!BI150),'Average Interest by Type'!$C212,"")</f>
        <v>8.875</v>
      </c>
      <c r="BJ212" s="26">
        <f>IF(ISNUMBER('Panel Spreadsheet'!BJ150),'Average Interest by Type'!$C212,"")</f>
        <v>8.875</v>
      </c>
      <c r="BK212" s="26" t="str">
        <f>IF(ISNUMBER('Panel Spreadsheet'!BK150),'Average Interest by Type'!$C212,"")</f>
        <v/>
      </c>
      <c r="BL212" s="26" t="str">
        <f>IF(ISNUMBER('Panel Spreadsheet'!BL150),'Average Interest by Type'!$C212,"")</f>
        <v/>
      </c>
      <c r="BM212" s="26" t="str">
        <f>IF(ISNUMBER('Panel Spreadsheet'!BM150),'Average Interest by Type'!$C212,"")</f>
        <v/>
      </c>
    </row>
    <row r="213" spans="1:65" x14ac:dyDescent="0.35">
      <c r="A213" s="133" t="s">
        <v>76</v>
      </c>
      <c r="B213" s="22" t="s">
        <v>172</v>
      </c>
      <c r="C213" s="27">
        <v>9</v>
      </c>
      <c r="D213" s="26">
        <v>1970</v>
      </c>
      <c r="E213" s="115">
        <v>1970</v>
      </c>
      <c r="F213" s="26" t="str">
        <f>IF(ISNUMBER('Panel Spreadsheet'!F151),'Average Interest by Type'!$C213,"")</f>
        <v/>
      </c>
      <c r="G213" s="26" t="str">
        <f>IF(ISNUMBER('Panel Spreadsheet'!G151),'Average Interest by Type'!$C213,"")</f>
        <v/>
      </c>
      <c r="H213" s="26" t="str">
        <f>IF(ISNUMBER('Panel Spreadsheet'!H151),'Average Interest by Type'!$C213,"")</f>
        <v/>
      </c>
      <c r="I213" s="26" t="str">
        <f>IF(ISNUMBER('Panel Spreadsheet'!I151),'Average Interest by Type'!$C213,"")</f>
        <v/>
      </c>
      <c r="J213" s="26" t="str">
        <f>IF(ISNUMBER('Panel Spreadsheet'!J151),'Average Interest by Type'!$C213,"")</f>
        <v/>
      </c>
      <c r="K213" s="26" t="str">
        <f>IF(ISNUMBER('Panel Spreadsheet'!K151),'Average Interest by Type'!$C213,"")</f>
        <v/>
      </c>
      <c r="L213" s="26" t="str">
        <f>IF(ISNUMBER('Panel Spreadsheet'!L151),'Average Interest by Type'!$C213,"")</f>
        <v/>
      </c>
      <c r="M213" s="26" t="str">
        <f>IF(ISNUMBER('Panel Spreadsheet'!M151),'Average Interest by Type'!$C213,"")</f>
        <v/>
      </c>
      <c r="N213" s="26" t="str">
        <f>IF(ISNUMBER('Panel Spreadsheet'!N151),'Average Interest by Type'!$C213,"")</f>
        <v/>
      </c>
      <c r="O213" s="26" t="str">
        <f>IF(ISNUMBER('Panel Spreadsheet'!O151),'Average Interest by Type'!$C213,"")</f>
        <v/>
      </c>
      <c r="P213" s="26" t="str">
        <f>IF(ISNUMBER('Panel Spreadsheet'!P151),'Average Interest by Type'!$C213,"")</f>
        <v/>
      </c>
      <c r="Q213" s="26" t="str">
        <f>IF(ISNUMBER('Panel Spreadsheet'!Q151),'Average Interest by Type'!$C213,"")</f>
        <v/>
      </c>
      <c r="R213" s="26" t="str">
        <f>IF(ISNUMBER('Panel Spreadsheet'!R151),'Average Interest by Type'!$C213,"")</f>
        <v/>
      </c>
      <c r="S213" s="26" t="str">
        <f>IF(ISNUMBER('Panel Spreadsheet'!S151),'Average Interest by Type'!$C213,"")</f>
        <v/>
      </c>
      <c r="T213" s="26" t="str">
        <f>IF(ISNUMBER('Panel Spreadsheet'!T151),'Average Interest by Type'!$C213,"")</f>
        <v/>
      </c>
      <c r="U213" s="26" t="str">
        <f>IF(ISNUMBER('Panel Spreadsheet'!U151),'Average Interest by Type'!$C213,"")</f>
        <v/>
      </c>
      <c r="V213" s="26" t="str">
        <f>IF(ISNUMBER('Panel Spreadsheet'!V151),'Average Interest by Type'!$C213,"")</f>
        <v/>
      </c>
      <c r="W213" s="26" t="str">
        <f>IF(ISNUMBER('Panel Spreadsheet'!W151),'Average Interest by Type'!$C213,"")</f>
        <v/>
      </c>
      <c r="X213" s="26" t="str">
        <f>IF(ISNUMBER('Panel Spreadsheet'!X151),'Average Interest by Type'!$C213,"")</f>
        <v/>
      </c>
      <c r="Y213" s="26" t="str">
        <f>IF(ISNUMBER('Panel Spreadsheet'!Y151),'Average Interest by Type'!$C213,"")</f>
        <v/>
      </c>
      <c r="Z213" s="26" t="str">
        <f>IF(ISNUMBER('Panel Spreadsheet'!Z151),'Average Interest by Type'!$C213,"")</f>
        <v/>
      </c>
      <c r="AA213" s="26" t="str">
        <f>IF(ISNUMBER('Panel Spreadsheet'!AA151),'Average Interest by Type'!$C213,"")</f>
        <v/>
      </c>
      <c r="AB213" s="26" t="str">
        <f>IF(ISNUMBER('Panel Spreadsheet'!AB151),'Average Interest by Type'!$C213,"")</f>
        <v/>
      </c>
      <c r="AC213" s="26" t="str">
        <f>IF(ISNUMBER('Panel Spreadsheet'!AC151),'Average Interest by Type'!$C213,"")</f>
        <v/>
      </c>
      <c r="AD213" s="26" t="str">
        <f>IF(ISNUMBER('Panel Spreadsheet'!AD151),'Average Interest by Type'!$C213,"")</f>
        <v/>
      </c>
      <c r="AE213" s="26" t="str">
        <f>IF(ISNUMBER('Panel Spreadsheet'!AE151),'Average Interest by Type'!$C213,"")</f>
        <v/>
      </c>
      <c r="AF213" s="26" t="str">
        <f>IF(ISNUMBER('Panel Spreadsheet'!AF151),'Average Interest by Type'!$C213,"")</f>
        <v/>
      </c>
      <c r="AG213" s="26" t="str">
        <f>IF(ISNUMBER('Panel Spreadsheet'!AG151),'Average Interest by Type'!$C213,"")</f>
        <v/>
      </c>
      <c r="AH213" s="26" t="str">
        <f>IF(ISNUMBER('Panel Spreadsheet'!AH151),'Average Interest by Type'!$C213,"")</f>
        <v/>
      </c>
      <c r="AI213" s="26" t="str">
        <f>IF(ISNUMBER('Panel Spreadsheet'!AI151),'Average Interest by Type'!$C213,"")</f>
        <v/>
      </c>
      <c r="AJ213" s="26" t="str">
        <f>IF(ISNUMBER('Panel Spreadsheet'!AJ151),'Average Interest by Type'!$C213,"")</f>
        <v/>
      </c>
      <c r="AK213" s="26" t="str">
        <f>IF(ISNUMBER('Panel Spreadsheet'!AK151),'Average Interest by Type'!$C213,"")</f>
        <v/>
      </c>
      <c r="AL213" s="26" t="str">
        <f>IF(ISNUMBER('Panel Spreadsheet'!AL151),'Average Interest by Type'!$C213,"")</f>
        <v/>
      </c>
      <c r="AM213" s="26" t="str">
        <f>IF(ISNUMBER('Panel Spreadsheet'!AM151),'Average Interest by Type'!$C213,"")</f>
        <v/>
      </c>
      <c r="AN213" s="26" t="str">
        <f>IF(ISNUMBER('Panel Spreadsheet'!AN151),'Average Interest by Type'!$C213,"")</f>
        <v/>
      </c>
      <c r="AO213" s="26" t="str">
        <f>IF(ISNUMBER('Panel Spreadsheet'!AO151),'Average Interest by Type'!$C213,"")</f>
        <v/>
      </c>
      <c r="AP213" s="26" t="str">
        <f>IF(ISNUMBER('Panel Spreadsheet'!AP151),'Average Interest by Type'!$C213,"")</f>
        <v/>
      </c>
      <c r="AQ213" s="26" t="str">
        <f>IF(ISNUMBER('Panel Spreadsheet'!AQ151),'Average Interest by Type'!$C213,"")</f>
        <v/>
      </c>
      <c r="AR213" s="26" t="str">
        <f>IF(ISNUMBER('Panel Spreadsheet'!AR151),'Average Interest by Type'!$C213,"")</f>
        <v/>
      </c>
      <c r="AS213" s="26" t="str">
        <f>IF(ISNUMBER('Panel Spreadsheet'!AS151),'Average Interest by Type'!$C213,"")</f>
        <v/>
      </c>
      <c r="AT213" s="26" t="str">
        <f>IF(ISNUMBER('Panel Spreadsheet'!AT151),'Average Interest by Type'!$C213,"")</f>
        <v/>
      </c>
      <c r="AU213" s="26" t="str">
        <f>IF(ISNUMBER('Panel Spreadsheet'!AU151),'Average Interest by Type'!$C213,"")</f>
        <v/>
      </c>
      <c r="AV213" s="26" t="str">
        <f>IF(ISNUMBER('Panel Spreadsheet'!AV151),'Average Interest by Type'!$C213,"")</f>
        <v/>
      </c>
      <c r="AW213" s="26" t="str">
        <f>IF(ISNUMBER('Panel Spreadsheet'!AW151),'Average Interest by Type'!$C213,"")</f>
        <v/>
      </c>
      <c r="AX213" s="26" t="str">
        <f>IF(ISNUMBER('Panel Spreadsheet'!AX151),'Average Interest by Type'!$C213,"")</f>
        <v/>
      </c>
      <c r="AY213" s="26" t="str">
        <f>IF(ISNUMBER('Panel Spreadsheet'!AY151),'Average Interest by Type'!$C213,"")</f>
        <v/>
      </c>
      <c r="AZ213" s="26" t="str">
        <f>IF(ISNUMBER('Panel Spreadsheet'!AZ151),'Average Interest by Type'!$C213,"")</f>
        <v/>
      </c>
      <c r="BA213" s="26" t="str">
        <f>IF(ISNUMBER('Panel Spreadsheet'!BA151),'Average Interest by Type'!$C213,"")</f>
        <v/>
      </c>
      <c r="BB213" s="26" t="str">
        <f>IF(ISNUMBER('Panel Spreadsheet'!BB151),'Average Interest by Type'!$C213,"")</f>
        <v/>
      </c>
      <c r="BC213" s="26" t="str">
        <f>IF(ISNUMBER('Panel Spreadsheet'!BC151),'Average Interest by Type'!$C213,"")</f>
        <v/>
      </c>
      <c r="BD213" s="26" t="str">
        <f>IF(ISNUMBER('Panel Spreadsheet'!BD151),'Average Interest by Type'!$C213,"")</f>
        <v/>
      </c>
      <c r="BE213" s="26" t="str">
        <f>IF(ISNUMBER('Panel Spreadsheet'!BE151),'Average Interest by Type'!$C213,"")</f>
        <v/>
      </c>
      <c r="BF213" s="26" t="str">
        <f>IF(ISNUMBER('Panel Spreadsheet'!BF151),'Average Interest by Type'!$C213,"")</f>
        <v/>
      </c>
      <c r="BG213" s="26" t="str">
        <f>IF(ISNUMBER('Panel Spreadsheet'!BG151),'Average Interest by Type'!$C213,"")</f>
        <v/>
      </c>
      <c r="BH213" s="26" t="str">
        <f>IF(ISNUMBER('Panel Spreadsheet'!BH151),'Average Interest by Type'!$C213,"")</f>
        <v/>
      </c>
      <c r="BI213" s="26">
        <f>IF(ISNUMBER('Panel Spreadsheet'!BI151),'Average Interest by Type'!$C213,"")</f>
        <v>9</v>
      </c>
      <c r="BJ213" s="26" t="str">
        <f>IF(ISNUMBER('Panel Spreadsheet'!BJ151),'Average Interest by Type'!$C213,"")</f>
        <v/>
      </c>
      <c r="BK213" s="26" t="str">
        <f>IF(ISNUMBER('Panel Spreadsheet'!BK151),'Average Interest by Type'!$C213,"")</f>
        <v/>
      </c>
      <c r="BL213" s="26" t="str">
        <f>IF(ISNUMBER('Panel Spreadsheet'!BL151),'Average Interest by Type'!$C213,"")</f>
        <v/>
      </c>
      <c r="BM213" s="26" t="str">
        <f>IF(ISNUMBER('Panel Spreadsheet'!BM151),'Average Interest by Type'!$C213,"")</f>
        <v/>
      </c>
    </row>
    <row r="214" spans="1:65" x14ac:dyDescent="0.35">
      <c r="A214" s="133" t="s">
        <v>82</v>
      </c>
      <c r="B214" s="49" t="s">
        <v>172</v>
      </c>
      <c r="C214" s="27">
        <v>9</v>
      </c>
      <c r="D214" s="26">
        <v>1970</v>
      </c>
      <c r="E214" s="115">
        <v>1970</v>
      </c>
      <c r="F214" s="26" t="str">
        <f>IF(ISNUMBER('Panel Spreadsheet'!F152),'Average Interest by Type'!$C214,"")</f>
        <v/>
      </c>
      <c r="G214" s="26" t="str">
        <f>IF(ISNUMBER('Panel Spreadsheet'!G152),'Average Interest by Type'!$C214,"")</f>
        <v/>
      </c>
      <c r="H214" s="26" t="str">
        <f>IF(ISNUMBER('Panel Spreadsheet'!H152),'Average Interest by Type'!$C214,"")</f>
        <v/>
      </c>
      <c r="I214" s="26" t="str">
        <f>IF(ISNUMBER('Panel Spreadsheet'!I152),'Average Interest by Type'!$C214,"")</f>
        <v/>
      </c>
      <c r="J214" s="26" t="str">
        <f>IF(ISNUMBER('Panel Spreadsheet'!J152),'Average Interest by Type'!$C214,"")</f>
        <v/>
      </c>
      <c r="K214" s="26" t="str">
        <f>IF(ISNUMBER('Panel Spreadsheet'!K152),'Average Interest by Type'!$C214,"")</f>
        <v/>
      </c>
      <c r="L214" s="26" t="str">
        <f>IF(ISNUMBER('Panel Spreadsheet'!L152),'Average Interest by Type'!$C214,"")</f>
        <v/>
      </c>
      <c r="M214" s="26" t="str">
        <f>IF(ISNUMBER('Panel Spreadsheet'!M152),'Average Interest by Type'!$C214,"")</f>
        <v/>
      </c>
      <c r="N214" s="26" t="str">
        <f>IF(ISNUMBER('Panel Spreadsheet'!N152),'Average Interest by Type'!$C214,"")</f>
        <v/>
      </c>
      <c r="O214" s="26" t="str">
        <f>IF(ISNUMBER('Panel Spreadsheet'!O152),'Average Interest by Type'!$C214,"")</f>
        <v/>
      </c>
      <c r="P214" s="26" t="str">
        <f>IF(ISNUMBER('Panel Spreadsheet'!P152),'Average Interest by Type'!$C214,"")</f>
        <v/>
      </c>
      <c r="Q214" s="26" t="str">
        <f>IF(ISNUMBER('Panel Spreadsheet'!Q152),'Average Interest by Type'!$C214,"")</f>
        <v/>
      </c>
      <c r="R214" s="26" t="str">
        <f>IF(ISNUMBER('Panel Spreadsheet'!R152),'Average Interest by Type'!$C214,"")</f>
        <v/>
      </c>
      <c r="S214" s="26" t="str">
        <f>IF(ISNUMBER('Panel Spreadsheet'!S152),'Average Interest by Type'!$C214,"")</f>
        <v/>
      </c>
      <c r="T214" s="26" t="str">
        <f>IF(ISNUMBER('Panel Spreadsheet'!T152),'Average Interest by Type'!$C214,"")</f>
        <v/>
      </c>
      <c r="U214" s="26" t="str">
        <f>IF(ISNUMBER('Panel Spreadsheet'!U152),'Average Interest by Type'!$C214,"")</f>
        <v/>
      </c>
      <c r="V214" s="26" t="str">
        <f>IF(ISNUMBER('Panel Spreadsheet'!V152),'Average Interest by Type'!$C214,"")</f>
        <v/>
      </c>
      <c r="W214" s="26" t="str">
        <f>IF(ISNUMBER('Panel Spreadsheet'!W152),'Average Interest by Type'!$C214,"")</f>
        <v/>
      </c>
      <c r="X214" s="26" t="str">
        <f>IF(ISNUMBER('Panel Spreadsheet'!X152),'Average Interest by Type'!$C214,"")</f>
        <v/>
      </c>
      <c r="Y214" s="26" t="str">
        <f>IF(ISNUMBER('Panel Spreadsheet'!Y152),'Average Interest by Type'!$C214,"")</f>
        <v/>
      </c>
      <c r="Z214" s="26" t="str">
        <f>IF(ISNUMBER('Panel Spreadsheet'!Z152),'Average Interest by Type'!$C214,"")</f>
        <v/>
      </c>
      <c r="AA214" s="26" t="str">
        <f>IF(ISNUMBER('Panel Spreadsheet'!AA152),'Average Interest by Type'!$C214,"")</f>
        <v/>
      </c>
      <c r="AB214" s="26" t="str">
        <f>IF(ISNUMBER('Panel Spreadsheet'!AB152),'Average Interest by Type'!$C214,"")</f>
        <v/>
      </c>
      <c r="AC214" s="26" t="str">
        <f>IF(ISNUMBER('Panel Spreadsheet'!AC152),'Average Interest by Type'!$C214,"")</f>
        <v/>
      </c>
      <c r="AD214" s="26" t="str">
        <f>IF(ISNUMBER('Panel Spreadsheet'!AD152),'Average Interest by Type'!$C214,"")</f>
        <v/>
      </c>
      <c r="AE214" s="26" t="str">
        <f>IF(ISNUMBER('Panel Spreadsheet'!AE152),'Average Interest by Type'!$C214,"")</f>
        <v/>
      </c>
      <c r="AF214" s="26" t="str">
        <f>IF(ISNUMBER('Panel Spreadsheet'!AF152),'Average Interest by Type'!$C214,"")</f>
        <v/>
      </c>
      <c r="AG214" s="26" t="str">
        <f>IF(ISNUMBER('Panel Spreadsheet'!AG152),'Average Interest by Type'!$C214,"")</f>
        <v/>
      </c>
      <c r="AH214" s="26" t="str">
        <f>IF(ISNUMBER('Panel Spreadsheet'!AH152),'Average Interest by Type'!$C214,"")</f>
        <v/>
      </c>
      <c r="AI214" s="26" t="str">
        <f>IF(ISNUMBER('Panel Spreadsheet'!AI152),'Average Interest by Type'!$C214,"")</f>
        <v/>
      </c>
      <c r="AJ214" s="26" t="str">
        <f>IF(ISNUMBER('Panel Spreadsheet'!AJ152),'Average Interest by Type'!$C214,"")</f>
        <v/>
      </c>
      <c r="AK214" s="26" t="str">
        <f>IF(ISNUMBER('Panel Spreadsheet'!AK152),'Average Interest by Type'!$C214,"")</f>
        <v/>
      </c>
      <c r="AL214" s="26" t="str">
        <f>IF(ISNUMBER('Panel Spreadsheet'!AL152),'Average Interest by Type'!$C214,"")</f>
        <v/>
      </c>
      <c r="AM214" s="26" t="str">
        <f>IF(ISNUMBER('Panel Spreadsheet'!AM152),'Average Interest by Type'!$C214,"")</f>
        <v/>
      </c>
      <c r="AN214" s="26" t="str">
        <f>IF(ISNUMBER('Panel Spreadsheet'!AN152),'Average Interest by Type'!$C214,"")</f>
        <v/>
      </c>
      <c r="AO214" s="26" t="str">
        <f>IF(ISNUMBER('Panel Spreadsheet'!AO152),'Average Interest by Type'!$C214,"")</f>
        <v/>
      </c>
      <c r="AP214" s="26" t="str">
        <f>IF(ISNUMBER('Panel Spreadsheet'!AP152),'Average Interest by Type'!$C214,"")</f>
        <v/>
      </c>
      <c r="AQ214" s="26" t="str">
        <f>IF(ISNUMBER('Panel Spreadsheet'!AQ152),'Average Interest by Type'!$C214,"")</f>
        <v/>
      </c>
      <c r="AR214" s="26" t="str">
        <f>IF(ISNUMBER('Panel Spreadsheet'!AR152),'Average Interest by Type'!$C214,"")</f>
        <v/>
      </c>
      <c r="AS214" s="26" t="str">
        <f>IF(ISNUMBER('Panel Spreadsheet'!AS152),'Average Interest by Type'!$C214,"")</f>
        <v/>
      </c>
      <c r="AT214" s="26" t="str">
        <f>IF(ISNUMBER('Panel Spreadsheet'!AT152),'Average Interest by Type'!$C214,"")</f>
        <v/>
      </c>
      <c r="AU214" s="26" t="str">
        <f>IF(ISNUMBER('Panel Spreadsheet'!AU152),'Average Interest by Type'!$C214,"")</f>
        <v/>
      </c>
      <c r="AV214" s="26" t="str">
        <f>IF(ISNUMBER('Panel Spreadsheet'!AV152),'Average Interest by Type'!$C214,"")</f>
        <v/>
      </c>
      <c r="AW214" s="26" t="str">
        <f>IF(ISNUMBER('Panel Spreadsheet'!AW152),'Average Interest by Type'!$C214,"")</f>
        <v/>
      </c>
      <c r="AX214" s="26" t="str">
        <f>IF(ISNUMBER('Panel Spreadsheet'!AX152),'Average Interest by Type'!$C214,"")</f>
        <v/>
      </c>
      <c r="AY214" s="26" t="str">
        <f>IF(ISNUMBER('Panel Spreadsheet'!AY152),'Average Interest by Type'!$C214,"")</f>
        <v/>
      </c>
      <c r="AZ214" s="26" t="str">
        <f>IF(ISNUMBER('Panel Spreadsheet'!AZ152),'Average Interest by Type'!$C214,"")</f>
        <v/>
      </c>
      <c r="BA214" s="26" t="str">
        <f>IF(ISNUMBER('Panel Spreadsheet'!BA152),'Average Interest by Type'!$C214,"")</f>
        <v/>
      </c>
      <c r="BB214" s="26" t="str">
        <f>IF(ISNUMBER('Panel Spreadsheet'!BB152),'Average Interest by Type'!$C214,"")</f>
        <v/>
      </c>
      <c r="BC214" s="26" t="str">
        <f>IF(ISNUMBER('Panel Spreadsheet'!BC152),'Average Interest by Type'!$C214,"")</f>
        <v/>
      </c>
      <c r="BD214" s="26" t="str">
        <f>IF(ISNUMBER('Panel Spreadsheet'!BD152),'Average Interest by Type'!$C214,"")</f>
        <v/>
      </c>
      <c r="BE214" s="26" t="str">
        <f>IF(ISNUMBER('Panel Spreadsheet'!BE152),'Average Interest by Type'!$C214,"")</f>
        <v/>
      </c>
      <c r="BF214" s="26" t="str">
        <f>IF(ISNUMBER('Panel Spreadsheet'!BF152),'Average Interest by Type'!$C214,"")</f>
        <v/>
      </c>
      <c r="BG214" s="26" t="str">
        <f>IF(ISNUMBER('Panel Spreadsheet'!BG152),'Average Interest by Type'!$C214,"")</f>
        <v/>
      </c>
      <c r="BH214" s="26" t="str">
        <f>IF(ISNUMBER('Panel Spreadsheet'!BH152),'Average Interest by Type'!$C214,"")</f>
        <v/>
      </c>
      <c r="BI214" s="26">
        <f>IF(ISNUMBER('Panel Spreadsheet'!BI152),'Average Interest by Type'!$C214,"")</f>
        <v>9</v>
      </c>
      <c r="BJ214" s="26" t="str">
        <f>IF(ISNUMBER('Panel Spreadsheet'!BJ152),'Average Interest by Type'!$C214,"")</f>
        <v/>
      </c>
      <c r="BK214" s="26" t="str">
        <f>IF(ISNUMBER('Panel Spreadsheet'!BK152),'Average Interest by Type'!$C214,"")</f>
        <v/>
      </c>
      <c r="BL214" s="26" t="str">
        <f>IF(ISNUMBER('Panel Spreadsheet'!BL152),'Average Interest by Type'!$C214,"")</f>
        <v/>
      </c>
      <c r="BM214" s="26" t="str">
        <f>IF(ISNUMBER('Panel Spreadsheet'!BM152),'Average Interest by Type'!$C214,"")</f>
        <v/>
      </c>
    </row>
    <row r="215" spans="1:65" x14ac:dyDescent="0.35">
      <c r="A215" s="133" t="s">
        <v>84</v>
      </c>
      <c r="B215" s="49" t="s">
        <v>172</v>
      </c>
      <c r="C215" s="27">
        <v>9</v>
      </c>
      <c r="D215" s="26">
        <v>1970</v>
      </c>
      <c r="E215" s="115">
        <v>1970</v>
      </c>
      <c r="F215" s="26" t="str">
        <f>IF(ISNUMBER('Panel Spreadsheet'!F153),'Average Interest by Type'!$C215,"")</f>
        <v/>
      </c>
      <c r="G215" s="26" t="str">
        <f>IF(ISNUMBER('Panel Spreadsheet'!G153),'Average Interest by Type'!$C215,"")</f>
        <v/>
      </c>
      <c r="H215" s="26" t="str">
        <f>IF(ISNUMBER('Panel Spreadsheet'!H153),'Average Interest by Type'!$C215,"")</f>
        <v/>
      </c>
      <c r="I215" s="26" t="str">
        <f>IF(ISNUMBER('Panel Spreadsheet'!I153),'Average Interest by Type'!$C215,"")</f>
        <v/>
      </c>
      <c r="J215" s="26" t="str">
        <f>IF(ISNUMBER('Panel Spreadsheet'!J153),'Average Interest by Type'!$C215,"")</f>
        <v/>
      </c>
      <c r="K215" s="26" t="str">
        <f>IF(ISNUMBER('Panel Spreadsheet'!K153),'Average Interest by Type'!$C215,"")</f>
        <v/>
      </c>
      <c r="L215" s="26" t="str">
        <f>IF(ISNUMBER('Panel Spreadsheet'!L153),'Average Interest by Type'!$C215,"")</f>
        <v/>
      </c>
      <c r="M215" s="26" t="str">
        <f>IF(ISNUMBER('Panel Spreadsheet'!M153),'Average Interest by Type'!$C215,"")</f>
        <v/>
      </c>
      <c r="N215" s="26" t="str">
        <f>IF(ISNUMBER('Panel Spreadsheet'!N153),'Average Interest by Type'!$C215,"")</f>
        <v/>
      </c>
      <c r="O215" s="26" t="str">
        <f>IF(ISNUMBER('Panel Spreadsheet'!O153),'Average Interest by Type'!$C215,"")</f>
        <v/>
      </c>
      <c r="P215" s="26" t="str">
        <f>IF(ISNUMBER('Panel Spreadsheet'!P153),'Average Interest by Type'!$C215,"")</f>
        <v/>
      </c>
      <c r="Q215" s="26" t="str">
        <f>IF(ISNUMBER('Panel Spreadsheet'!Q153),'Average Interest by Type'!$C215,"")</f>
        <v/>
      </c>
      <c r="R215" s="26" t="str">
        <f>IF(ISNUMBER('Panel Spreadsheet'!R153),'Average Interest by Type'!$C215,"")</f>
        <v/>
      </c>
      <c r="S215" s="26" t="str">
        <f>IF(ISNUMBER('Panel Spreadsheet'!S153),'Average Interest by Type'!$C215,"")</f>
        <v/>
      </c>
      <c r="T215" s="26" t="str">
        <f>IF(ISNUMBER('Panel Spreadsheet'!T153),'Average Interest by Type'!$C215,"")</f>
        <v/>
      </c>
      <c r="U215" s="26" t="str">
        <f>IF(ISNUMBER('Panel Spreadsheet'!U153),'Average Interest by Type'!$C215,"")</f>
        <v/>
      </c>
      <c r="V215" s="26" t="str">
        <f>IF(ISNUMBER('Panel Spreadsheet'!V153),'Average Interest by Type'!$C215,"")</f>
        <v/>
      </c>
      <c r="W215" s="26" t="str">
        <f>IF(ISNUMBER('Panel Spreadsheet'!W153),'Average Interest by Type'!$C215,"")</f>
        <v/>
      </c>
      <c r="X215" s="26" t="str">
        <f>IF(ISNUMBER('Panel Spreadsheet'!X153),'Average Interest by Type'!$C215,"")</f>
        <v/>
      </c>
      <c r="Y215" s="26" t="str">
        <f>IF(ISNUMBER('Panel Spreadsheet'!Y153),'Average Interest by Type'!$C215,"")</f>
        <v/>
      </c>
      <c r="Z215" s="26" t="str">
        <f>IF(ISNUMBER('Panel Spreadsheet'!Z153),'Average Interest by Type'!$C215,"")</f>
        <v/>
      </c>
      <c r="AA215" s="26" t="str">
        <f>IF(ISNUMBER('Panel Spreadsheet'!AA153),'Average Interest by Type'!$C215,"")</f>
        <v/>
      </c>
      <c r="AB215" s="26" t="str">
        <f>IF(ISNUMBER('Panel Spreadsheet'!AB153),'Average Interest by Type'!$C215,"")</f>
        <v/>
      </c>
      <c r="AC215" s="26" t="str">
        <f>IF(ISNUMBER('Panel Spreadsheet'!AC153),'Average Interest by Type'!$C215,"")</f>
        <v/>
      </c>
      <c r="AD215" s="26" t="str">
        <f>IF(ISNUMBER('Panel Spreadsheet'!AD153),'Average Interest by Type'!$C215,"")</f>
        <v/>
      </c>
      <c r="AE215" s="26" t="str">
        <f>IF(ISNUMBER('Panel Spreadsheet'!AE153),'Average Interest by Type'!$C215,"")</f>
        <v/>
      </c>
      <c r="AF215" s="26" t="str">
        <f>IF(ISNUMBER('Panel Spreadsheet'!AF153),'Average Interest by Type'!$C215,"")</f>
        <v/>
      </c>
      <c r="AG215" s="26" t="str">
        <f>IF(ISNUMBER('Panel Spreadsheet'!AG153),'Average Interest by Type'!$C215,"")</f>
        <v/>
      </c>
      <c r="AH215" s="26" t="str">
        <f>IF(ISNUMBER('Panel Spreadsheet'!AH153),'Average Interest by Type'!$C215,"")</f>
        <v/>
      </c>
      <c r="AI215" s="26" t="str">
        <f>IF(ISNUMBER('Panel Spreadsheet'!AI153),'Average Interest by Type'!$C215,"")</f>
        <v/>
      </c>
      <c r="AJ215" s="26" t="str">
        <f>IF(ISNUMBER('Panel Spreadsheet'!AJ153),'Average Interest by Type'!$C215,"")</f>
        <v/>
      </c>
      <c r="AK215" s="26" t="str">
        <f>IF(ISNUMBER('Panel Spreadsheet'!AK153),'Average Interest by Type'!$C215,"")</f>
        <v/>
      </c>
      <c r="AL215" s="26" t="str">
        <f>IF(ISNUMBER('Panel Spreadsheet'!AL153),'Average Interest by Type'!$C215,"")</f>
        <v/>
      </c>
      <c r="AM215" s="26" t="str">
        <f>IF(ISNUMBER('Panel Spreadsheet'!AM153),'Average Interest by Type'!$C215,"")</f>
        <v/>
      </c>
      <c r="AN215" s="26" t="str">
        <f>IF(ISNUMBER('Panel Spreadsheet'!AN153),'Average Interest by Type'!$C215,"")</f>
        <v/>
      </c>
      <c r="AO215" s="26" t="str">
        <f>IF(ISNUMBER('Panel Spreadsheet'!AO153),'Average Interest by Type'!$C215,"")</f>
        <v/>
      </c>
      <c r="AP215" s="26" t="str">
        <f>IF(ISNUMBER('Panel Spreadsheet'!AP153),'Average Interest by Type'!$C215,"")</f>
        <v/>
      </c>
      <c r="AQ215" s="26" t="str">
        <f>IF(ISNUMBER('Panel Spreadsheet'!AQ153),'Average Interest by Type'!$C215,"")</f>
        <v/>
      </c>
      <c r="AR215" s="26" t="str">
        <f>IF(ISNUMBER('Panel Spreadsheet'!AR153),'Average Interest by Type'!$C215,"")</f>
        <v/>
      </c>
      <c r="AS215" s="26" t="str">
        <f>IF(ISNUMBER('Panel Spreadsheet'!AS153),'Average Interest by Type'!$C215,"")</f>
        <v/>
      </c>
      <c r="AT215" s="26" t="str">
        <f>IF(ISNUMBER('Panel Spreadsheet'!AT153),'Average Interest by Type'!$C215,"")</f>
        <v/>
      </c>
      <c r="AU215" s="26" t="str">
        <f>IF(ISNUMBER('Panel Spreadsheet'!AU153),'Average Interest by Type'!$C215,"")</f>
        <v/>
      </c>
      <c r="AV215" s="26" t="str">
        <f>IF(ISNUMBER('Panel Spreadsheet'!AV153),'Average Interest by Type'!$C215,"")</f>
        <v/>
      </c>
      <c r="AW215" s="26" t="str">
        <f>IF(ISNUMBER('Panel Spreadsheet'!AW153),'Average Interest by Type'!$C215,"")</f>
        <v/>
      </c>
      <c r="AX215" s="26" t="str">
        <f>IF(ISNUMBER('Panel Spreadsheet'!AX153),'Average Interest by Type'!$C215,"")</f>
        <v/>
      </c>
      <c r="AY215" s="26" t="str">
        <f>IF(ISNUMBER('Panel Spreadsheet'!AY153),'Average Interest by Type'!$C215,"")</f>
        <v/>
      </c>
      <c r="AZ215" s="26" t="str">
        <f>IF(ISNUMBER('Panel Spreadsheet'!AZ153),'Average Interest by Type'!$C215,"")</f>
        <v/>
      </c>
      <c r="BA215" s="26" t="str">
        <f>IF(ISNUMBER('Panel Spreadsheet'!BA153),'Average Interest by Type'!$C215,"")</f>
        <v/>
      </c>
      <c r="BB215" s="26" t="str">
        <f>IF(ISNUMBER('Panel Spreadsheet'!BB153),'Average Interest by Type'!$C215,"")</f>
        <v/>
      </c>
      <c r="BC215" s="26" t="str">
        <f>IF(ISNUMBER('Panel Spreadsheet'!BC153),'Average Interest by Type'!$C215,"")</f>
        <v/>
      </c>
      <c r="BD215" s="26" t="str">
        <f>IF(ISNUMBER('Panel Spreadsheet'!BD153),'Average Interest by Type'!$C215,"")</f>
        <v/>
      </c>
      <c r="BE215" s="26" t="str">
        <f>IF(ISNUMBER('Panel Spreadsheet'!BE153),'Average Interest by Type'!$C215,"")</f>
        <v/>
      </c>
      <c r="BF215" s="26" t="str">
        <f>IF(ISNUMBER('Panel Spreadsheet'!BF153),'Average Interest by Type'!$C215,"")</f>
        <v/>
      </c>
      <c r="BG215" s="26" t="str">
        <f>IF(ISNUMBER('Panel Spreadsheet'!BG153),'Average Interest by Type'!$C215,"")</f>
        <v/>
      </c>
      <c r="BH215" s="26" t="str">
        <f>IF(ISNUMBER('Panel Spreadsheet'!BH153),'Average Interest by Type'!$C215,"")</f>
        <v/>
      </c>
      <c r="BI215" s="26">
        <f>IF(ISNUMBER('Panel Spreadsheet'!BI153),'Average Interest by Type'!$C215,"")</f>
        <v>9</v>
      </c>
      <c r="BJ215" s="26" t="str">
        <f>IF(ISNUMBER('Panel Spreadsheet'!BJ153),'Average Interest by Type'!$C215,"")</f>
        <v/>
      </c>
      <c r="BK215" s="26" t="str">
        <f>IF(ISNUMBER('Panel Spreadsheet'!BK153),'Average Interest by Type'!$C215,"")</f>
        <v/>
      </c>
      <c r="BL215" s="26" t="str">
        <f>IF(ISNUMBER('Panel Spreadsheet'!BL153),'Average Interest by Type'!$C215,"")</f>
        <v/>
      </c>
      <c r="BM215" s="26" t="str">
        <f>IF(ISNUMBER('Panel Spreadsheet'!BM153),'Average Interest by Type'!$C215,"")</f>
        <v/>
      </c>
    </row>
    <row r="216" spans="1:65" x14ac:dyDescent="0.35">
      <c r="A216" s="133" t="s">
        <v>85</v>
      </c>
      <c r="B216" s="49" t="s">
        <v>172</v>
      </c>
      <c r="C216" s="27">
        <v>9</v>
      </c>
      <c r="D216" s="26">
        <v>1970</v>
      </c>
      <c r="E216" s="115">
        <v>1970</v>
      </c>
      <c r="F216" s="26" t="str">
        <f>IF(ISNUMBER('Panel Spreadsheet'!F154),'Average Interest by Type'!$C216,"")</f>
        <v/>
      </c>
      <c r="G216" s="26" t="str">
        <f>IF(ISNUMBER('Panel Spreadsheet'!G154),'Average Interest by Type'!$C216,"")</f>
        <v/>
      </c>
      <c r="H216" s="26" t="str">
        <f>IF(ISNUMBER('Panel Spreadsheet'!H154),'Average Interest by Type'!$C216,"")</f>
        <v/>
      </c>
      <c r="I216" s="26" t="str">
        <f>IF(ISNUMBER('Panel Spreadsheet'!I154),'Average Interest by Type'!$C216,"")</f>
        <v/>
      </c>
      <c r="J216" s="26" t="str">
        <f>IF(ISNUMBER('Panel Spreadsheet'!J154),'Average Interest by Type'!$C216,"")</f>
        <v/>
      </c>
      <c r="K216" s="26" t="str">
        <f>IF(ISNUMBER('Panel Spreadsheet'!K154),'Average Interest by Type'!$C216,"")</f>
        <v/>
      </c>
      <c r="L216" s="26" t="str">
        <f>IF(ISNUMBER('Panel Spreadsheet'!L154),'Average Interest by Type'!$C216,"")</f>
        <v/>
      </c>
      <c r="M216" s="26" t="str">
        <f>IF(ISNUMBER('Panel Spreadsheet'!M154),'Average Interest by Type'!$C216,"")</f>
        <v/>
      </c>
      <c r="N216" s="26" t="str">
        <f>IF(ISNUMBER('Panel Spreadsheet'!N154),'Average Interest by Type'!$C216,"")</f>
        <v/>
      </c>
      <c r="O216" s="26" t="str">
        <f>IF(ISNUMBER('Panel Spreadsheet'!O154),'Average Interest by Type'!$C216,"")</f>
        <v/>
      </c>
      <c r="P216" s="26" t="str">
        <f>IF(ISNUMBER('Panel Spreadsheet'!P154),'Average Interest by Type'!$C216,"")</f>
        <v/>
      </c>
      <c r="Q216" s="26" t="str">
        <f>IF(ISNUMBER('Panel Spreadsheet'!Q154),'Average Interest by Type'!$C216,"")</f>
        <v/>
      </c>
      <c r="R216" s="26" t="str">
        <f>IF(ISNUMBER('Panel Spreadsheet'!R154),'Average Interest by Type'!$C216,"")</f>
        <v/>
      </c>
      <c r="S216" s="26" t="str">
        <f>IF(ISNUMBER('Panel Spreadsheet'!S154),'Average Interest by Type'!$C216,"")</f>
        <v/>
      </c>
      <c r="T216" s="26" t="str">
        <f>IF(ISNUMBER('Panel Spreadsheet'!T154),'Average Interest by Type'!$C216,"")</f>
        <v/>
      </c>
      <c r="U216" s="26" t="str">
        <f>IF(ISNUMBER('Panel Spreadsheet'!U154),'Average Interest by Type'!$C216,"")</f>
        <v/>
      </c>
      <c r="V216" s="26" t="str">
        <f>IF(ISNUMBER('Panel Spreadsheet'!V154),'Average Interest by Type'!$C216,"")</f>
        <v/>
      </c>
      <c r="W216" s="26" t="str">
        <f>IF(ISNUMBER('Panel Spreadsheet'!W154),'Average Interest by Type'!$C216,"")</f>
        <v/>
      </c>
      <c r="X216" s="26" t="str">
        <f>IF(ISNUMBER('Panel Spreadsheet'!X154),'Average Interest by Type'!$C216,"")</f>
        <v/>
      </c>
      <c r="Y216" s="26" t="str">
        <f>IF(ISNUMBER('Panel Spreadsheet'!Y154),'Average Interest by Type'!$C216,"")</f>
        <v/>
      </c>
      <c r="Z216" s="26" t="str">
        <f>IF(ISNUMBER('Panel Spreadsheet'!Z154),'Average Interest by Type'!$C216,"")</f>
        <v/>
      </c>
      <c r="AA216" s="26" t="str">
        <f>IF(ISNUMBER('Panel Spreadsheet'!AA154),'Average Interest by Type'!$C216,"")</f>
        <v/>
      </c>
      <c r="AB216" s="26" t="str">
        <f>IF(ISNUMBER('Panel Spreadsheet'!AB154),'Average Interest by Type'!$C216,"")</f>
        <v/>
      </c>
      <c r="AC216" s="26" t="str">
        <f>IF(ISNUMBER('Panel Spreadsheet'!AC154),'Average Interest by Type'!$C216,"")</f>
        <v/>
      </c>
      <c r="AD216" s="26" t="str">
        <f>IF(ISNUMBER('Panel Spreadsheet'!AD154),'Average Interest by Type'!$C216,"")</f>
        <v/>
      </c>
      <c r="AE216" s="26" t="str">
        <f>IF(ISNUMBER('Panel Spreadsheet'!AE154),'Average Interest by Type'!$C216,"")</f>
        <v/>
      </c>
      <c r="AF216" s="26" t="str">
        <f>IF(ISNUMBER('Panel Spreadsheet'!AF154),'Average Interest by Type'!$C216,"")</f>
        <v/>
      </c>
      <c r="AG216" s="26" t="str">
        <f>IF(ISNUMBER('Panel Spreadsheet'!AG154),'Average Interest by Type'!$C216,"")</f>
        <v/>
      </c>
      <c r="AH216" s="26" t="str">
        <f>IF(ISNUMBER('Panel Spreadsheet'!AH154),'Average Interest by Type'!$C216,"")</f>
        <v/>
      </c>
      <c r="AI216" s="26" t="str">
        <f>IF(ISNUMBER('Panel Spreadsheet'!AI154),'Average Interest by Type'!$C216,"")</f>
        <v/>
      </c>
      <c r="AJ216" s="26" t="str">
        <f>IF(ISNUMBER('Panel Spreadsheet'!AJ154),'Average Interest by Type'!$C216,"")</f>
        <v/>
      </c>
      <c r="AK216" s="26" t="str">
        <f>IF(ISNUMBER('Panel Spreadsheet'!AK154),'Average Interest by Type'!$C216,"")</f>
        <v/>
      </c>
      <c r="AL216" s="26" t="str">
        <f>IF(ISNUMBER('Panel Spreadsheet'!AL154),'Average Interest by Type'!$C216,"")</f>
        <v/>
      </c>
      <c r="AM216" s="26" t="str">
        <f>IF(ISNUMBER('Panel Spreadsheet'!AM154),'Average Interest by Type'!$C216,"")</f>
        <v/>
      </c>
      <c r="AN216" s="26" t="str">
        <f>IF(ISNUMBER('Panel Spreadsheet'!AN154),'Average Interest by Type'!$C216,"")</f>
        <v/>
      </c>
      <c r="AO216" s="26" t="str">
        <f>IF(ISNUMBER('Panel Spreadsheet'!AO154),'Average Interest by Type'!$C216,"")</f>
        <v/>
      </c>
      <c r="AP216" s="26" t="str">
        <f>IF(ISNUMBER('Panel Spreadsheet'!AP154),'Average Interest by Type'!$C216,"")</f>
        <v/>
      </c>
      <c r="AQ216" s="26" t="str">
        <f>IF(ISNUMBER('Panel Spreadsheet'!AQ154),'Average Interest by Type'!$C216,"")</f>
        <v/>
      </c>
      <c r="AR216" s="26" t="str">
        <f>IF(ISNUMBER('Panel Spreadsheet'!AR154),'Average Interest by Type'!$C216,"")</f>
        <v/>
      </c>
      <c r="AS216" s="26" t="str">
        <f>IF(ISNUMBER('Panel Spreadsheet'!AS154),'Average Interest by Type'!$C216,"")</f>
        <v/>
      </c>
      <c r="AT216" s="26" t="str">
        <f>IF(ISNUMBER('Panel Spreadsheet'!AT154),'Average Interest by Type'!$C216,"")</f>
        <v/>
      </c>
      <c r="AU216" s="26" t="str">
        <f>IF(ISNUMBER('Panel Spreadsheet'!AU154),'Average Interest by Type'!$C216,"")</f>
        <v/>
      </c>
      <c r="AV216" s="26" t="str">
        <f>IF(ISNUMBER('Panel Spreadsheet'!AV154),'Average Interest by Type'!$C216,"")</f>
        <v/>
      </c>
      <c r="AW216" s="26" t="str">
        <f>IF(ISNUMBER('Panel Spreadsheet'!AW154),'Average Interest by Type'!$C216,"")</f>
        <v/>
      </c>
      <c r="AX216" s="26" t="str">
        <f>IF(ISNUMBER('Panel Spreadsheet'!AX154),'Average Interest by Type'!$C216,"")</f>
        <v/>
      </c>
      <c r="AY216" s="26" t="str">
        <f>IF(ISNUMBER('Panel Spreadsheet'!AY154),'Average Interest by Type'!$C216,"")</f>
        <v/>
      </c>
      <c r="AZ216" s="26" t="str">
        <f>IF(ISNUMBER('Panel Spreadsheet'!AZ154),'Average Interest by Type'!$C216,"")</f>
        <v/>
      </c>
      <c r="BA216" s="26" t="str">
        <f>IF(ISNUMBER('Panel Spreadsheet'!BA154),'Average Interest by Type'!$C216,"")</f>
        <v/>
      </c>
      <c r="BB216" s="26" t="str">
        <f>IF(ISNUMBER('Panel Spreadsheet'!BB154),'Average Interest by Type'!$C216,"")</f>
        <v/>
      </c>
      <c r="BC216" s="26" t="str">
        <f>IF(ISNUMBER('Panel Spreadsheet'!BC154),'Average Interest by Type'!$C216,"")</f>
        <v/>
      </c>
      <c r="BD216" s="26" t="str">
        <f>IF(ISNUMBER('Panel Spreadsheet'!BD154),'Average Interest by Type'!$C216,"")</f>
        <v/>
      </c>
      <c r="BE216" s="26" t="str">
        <f>IF(ISNUMBER('Panel Spreadsheet'!BE154),'Average Interest by Type'!$C216,"")</f>
        <v/>
      </c>
      <c r="BF216" s="26" t="str">
        <f>IF(ISNUMBER('Panel Spreadsheet'!BF154),'Average Interest by Type'!$C216,"")</f>
        <v/>
      </c>
      <c r="BG216" s="26" t="str">
        <f>IF(ISNUMBER('Panel Spreadsheet'!BG154),'Average Interest by Type'!$C216,"")</f>
        <v/>
      </c>
      <c r="BH216" s="26" t="str">
        <f>IF(ISNUMBER('Panel Spreadsheet'!BH154),'Average Interest by Type'!$C216,"")</f>
        <v/>
      </c>
      <c r="BI216" s="26">
        <f>IF(ISNUMBER('Panel Spreadsheet'!BI154),'Average Interest by Type'!$C216,"")</f>
        <v>9</v>
      </c>
      <c r="BJ216" s="26" t="str">
        <f>IF(ISNUMBER('Panel Spreadsheet'!BJ154),'Average Interest by Type'!$C216,"")</f>
        <v/>
      </c>
      <c r="BK216" s="26" t="str">
        <f>IF(ISNUMBER('Panel Spreadsheet'!BK154),'Average Interest by Type'!$C216,"")</f>
        <v/>
      </c>
      <c r="BL216" s="26" t="str">
        <f>IF(ISNUMBER('Panel Spreadsheet'!BL154),'Average Interest by Type'!$C216,"")</f>
        <v/>
      </c>
      <c r="BM216" s="26" t="str">
        <f>IF(ISNUMBER('Panel Spreadsheet'!BM154),'Average Interest by Type'!$C216,"")</f>
        <v/>
      </c>
    </row>
    <row r="217" spans="1:65" x14ac:dyDescent="0.35">
      <c r="A217" s="133" t="s">
        <v>80</v>
      </c>
      <c r="B217" s="49" t="s">
        <v>172</v>
      </c>
      <c r="C217" s="27">
        <v>9.25</v>
      </c>
      <c r="D217" s="26">
        <v>1970</v>
      </c>
      <c r="E217" s="115">
        <v>1970</v>
      </c>
      <c r="F217" s="26" t="str">
        <f>IF(ISNUMBER('Panel Spreadsheet'!F155),'Average Interest by Type'!$C217,"")</f>
        <v/>
      </c>
      <c r="G217" s="26" t="str">
        <f>IF(ISNUMBER('Panel Spreadsheet'!G155),'Average Interest by Type'!$C217,"")</f>
        <v/>
      </c>
      <c r="H217" s="26" t="str">
        <f>IF(ISNUMBER('Panel Spreadsheet'!H155),'Average Interest by Type'!$C217,"")</f>
        <v/>
      </c>
      <c r="I217" s="26" t="str">
        <f>IF(ISNUMBER('Panel Spreadsheet'!I155),'Average Interest by Type'!$C217,"")</f>
        <v/>
      </c>
      <c r="J217" s="26" t="str">
        <f>IF(ISNUMBER('Panel Spreadsheet'!J155),'Average Interest by Type'!$C217,"")</f>
        <v/>
      </c>
      <c r="K217" s="26" t="str">
        <f>IF(ISNUMBER('Panel Spreadsheet'!K155),'Average Interest by Type'!$C217,"")</f>
        <v/>
      </c>
      <c r="L217" s="26" t="str">
        <f>IF(ISNUMBER('Panel Spreadsheet'!L155),'Average Interest by Type'!$C217,"")</f>
        <v/>
      </c>
      <c r="M217" s="26" t="str">
        <f>IF(ISNUMBER('Panel Spreadsheet'!M155),'Average Interest by Type'!$C217,"")</f>
        <v/>
      </c>
      <c r="N217" s="26" t="str">
        <f>IF(ISNUMBER('Panel Spreadsheet'!N155),'Average Interest by Type'!$C217,"")</f>
        <v/>
      </c>
      <c r="O217" s="26" t="str">
        <f>IF(ISNUMBER('Panel Spreadsheet'!O155),'Average Interest by Type'!$C217,"")</f>
        <v/>
      </c>
      <c r="P217" s="26" t="str">
        <f>IF(ISNUMBER('Panel Spreadsheet'!P155),'Average Interest by Type'!$C217,"")</f>
        <v/>
      </c>
      <c r="Q217" s="26" t="str">
        <f>IF(ISNUMBER('Panel Spreadsheet'!Q155),'Average Interest by Type'!$C217,"")</f>
        <v/>
      </c>
      <c r="R217" s="26" t="str">
        <f>IF(ISNUMBER('Panel Spreadsheet'!R155),'Average Interest by Type'!$C217,"")</f>
        <v/>
      </c>
      <c r="S217" s="26" t="str">
        <f>IF(ISNUMBER('Panel Spreadsheet'!S155),'Average Interest by Type'!$C217,"")</f>
        <v/>
      </c>
      <c r="T217" s="26" t="str">
        <f>IF(ISNUMBER('Panel Spreadsheet'!T155),'Average Interest by Type'!$C217,"")</f>
        <v/>
      </c>
      <c r="U217" s="26" t="str">
        <f>IF(ISNUMBER('Panel Spreadsheet'!U155),'Average Interest by Type'!$C217,"")</f>
        <v/>
      </c>
      <c r="V217" s="26" t="str">
        <f>IF(ISNUMBER('Panel Spreadsheet'!V155),'Average Interest by Type'!$C217,"")</f>
        <v/>
      </c>
      <c r="W217" s="26" t="str">
        <f>IF(ISNUMBER('Panel Spreadsheet'!W155),'Average Interest by Type'!$C217,"")</f>
        <v/>
      </c>
      <c r="X217" s="26" t="str">
        <f>IF(ISNUMBER('Panel Spreadsheet'!X155),'Average Interest by Type'!$C217,"")</f>
        <v/>
      </c>
      <c r="Y217" s="26" t="str">
        <f>IF(ISNUMBER('Panel Spreadsheet'!Y155),'Average Interest by Type'!$C217,"")</f>
        <v/>
      </c>
      <c r="Z217" s="26" t="str">
        <f>IF(ISNUMBER('Panel Spreadsheet'!Z155),'Average Interest by Type'!$C217,"")</f>
        <v/>
      </c>
      <c r="AA217" s="26" t="str">
        <f>IF(ISNUMBER('Panel Spreadsheet'!AA155),'Average Interest by Type'!$C217,"")</f>
        <v/>
      </c>
      <c r="AB217" s="26" t="str">
        <f>IF(ISNUMBER('Panel Spreadsheet'!AB155),'Average Interest by Type'!$C217,"")</f>
        <v/>
      </c>
      <c r="AC217" s="26" t="str">
        <f>IF(ISNUMBER('Panel Spreadsheet'!AC155),'Average Interest by Type'!$C217,"")</f>
        <v/>
      </c>
      <c r="AD217" s="26" t="str">
        <f>IF(ISNUMBER('Panel Spreadsheet'!AD155),'Average Interest by Type'!$C217,"")</f>
        <v/>
      </c>
      <c r="AE217" s="26" t="str">
        <f>IF(ISNUMBER('Panel Spreadsheet'!AE155),'Average Interest by Type'!$C217,"")</f>
        <v/>
      </c>
      <c r="AF217" s="26" t="str">
        <f>IF(ISNUMBER('Panel Spreadsheet'!AF155),'Average Interest by Type'!$C217,"")</f>
        <v/>
      </c>
      <c r="AG217" s="26" t="str">
        <f>IF(ISNUMBER('Panel Spreadsheet'!AG155),'Average Interest by Type'!$C217,"")</f>
        <v/>
      </c>
      <c r="AH217" s="26" t="str">
        <f>IF(ISNUMBER('Panel Spreadsheet'!AH155),'Average Interest by Type'!$C217,"")</f>
        <v/>
      </c>
      <c r="AI217" s="26" t="str">
        <f>IF(ISNUMBER('Panel Spreadsheet'!AI155),'Average Interest by Type'!$C217,"")</f>
        <v/>
      </c>
      <c r="AJ217" s="26" t="str">
        <f>IF(ISNUMBER('Panel Spreadsheet'!AJ155),'Average Interest by Type'!$C217,"")</f>
        <v/>
      </c>
      <c r="AK217" s="26" t="str">
        <f>IF(ISNUMBER('Panel Spreadsheet'!AK155),'Average Interest by Type'!$C217,"")</f>
        <v/>
      </c>
      <c r="AL217" s="26" t="str">
        <f>IF(ISNUMBER('Panel Spreadsheet'!AL155),'Average Interest by Type'!$C217,"")</f>
        <v/>
      </c>
      <c r="AM217" s="26" t="str">
        <f>IF(ISNUMBER('Panel Spreadsheet'!AM155),'Average Interest by Type'!$C217,"")</f>
        <v/>
      </c>
      <c r="AN217" s="26" t="str">
        <f>IF(ISNUMBER('Panel Spreadsheet'!AN155),'Average Interest by Type'!$C217,"")</f>
        <v/>
      </c>
      <c r="AO217" s="26" t="str">
        <f>IF(ISNUMBER('Panel Spreadsheet'!AO155),'Average Interest by Type'!$C217,"")</f>
        <v/>
      </c>
      <c r="AP217" s="26" t="str">
        <f>IF(ISNUMBER('Panel Spreadsheet'!AP155),'Average Interest by Type'!$C217,"")</f>
        <v/>
      </c>
      <c r="AQ217" s="26" t="str">
        <f>IF(ISNUMBER('Panel Spreadsheet'!AQ155),'Average Interest by Type'!$C217,"")</f>
        <v/>
      </c>
      <c r="AR217" s="26" t="str">
        <f>IF(ISNUMBER('Panel Spreadsheet'!AR155),'Average Interest by Type'!$C217,"")</f>
        <v/>
      </c>
      <c r="AS217" s="26" t="str">
        <f>IF(ISNUMBER('Panel Spreadsheet'!AS155),'Average Interest by Type'!$C217,"")</f>
        <v/>
      </c>
      <c r="AT217" s="26" t="str">
        <f>IF(ISNUMBER('Panel Spreadsheet'!AT155),'Average Interest by Type'!$C217,"")</f>
        <v/>
      </c>
      <c r="AU217" s="26" t="str">
        <f>IF(ISNUMBER('Panel Spreadsheet'!AU155),'Average Interest by Type'!$C217,"")</f>
        <v/>
      </c>
      <c r="AV217" s="26" t="str">
        <f>IF(ISNUMBER('Panel Spreadsheet'!AV155),'Average Interest by Type'!$C217,"")</f>
        <v/>
      </c>
      <c r="AW217" s="26" t="str">
        <f>IF(ISNUMBER('Panel Spreadsheet'!AW155),'Average Interest by Type'!$C217,"")</f>
        <v/>
      </c>
      <c r="AX217" s="26" t="str">
        <f>IF(ISNUMBER('Panel Spreadsheet'!AX155),'Average Interest by Type'!$C217,"")</f>
        <v/>
      </c>
      <c r="AY217" s="26" t="str">
        <f>IF(ISNUMBER('Panel Spreadsheet'!AY155),'Average Interest by Type'!$C217,"")</f>
        <v/>
      </c>
      <c r="AZ217" s="26" t="str">
        <f>IF(ISNUMBER('Panel Spreadsheet'!AZ155),'Average Interest by Type'!$C217,"")</f>
        <v/>
      </c>
      <c r="BA217" s="26" t="str">
        <f>IF(ISNUMBER('Panel Spreadsheet'!BA155),'Average Interest by Type'!$C217,"")</f>
        <v/>
      </c>
      <c r="BB217" s="26" t="str">
        <f>IF(ISNUMBER('Panel Spreadsheet'!BB155),'Average Interest by Type'!$C217,"")</f>
        <v/>
      </c>
      <c r="BC217" s="26" t="str">
        <f>IF(ISNUMBER('Panel Spreadsheet'!BC155),'Average Interest by Type'!$C217,"")</f>
        <v/>
      </c>
      <c r="BD217" s="26" t="str">
        <f>IF(ISNUMBER('Panel Spreadsheet'!BD155),'Average Interest by Type'!$C217,"")</f>
        <v/>
      </c>
      <c r="BE217" s="26" t="str">
        <f>IF(ISNUMBER('Panel Spreadsheet'!BE155),'Average Interest by Type'!$C217,"")</f>
        <v/>
      </c>
      <c r="BF217" s="26" t="str">
        <f>IF(ISNUMBER('Panel Spreadsheet'!BF155),'Average Interest by Type'!$C217,"")</f>
        <v/>
      </c>
      <c r="BG217" s="26" t="str">
        <f>IF(ISNUMBER('Panel Spreadsheet'!BG155),'Average Interest by Type'!$C217,"")</f>
        <v/>
      </c>
      <c r="BH217" s="26" t="str">
        <f>IF(ISNUMBER('Panel Spreadsheet'!BH155),'Average Interest by Type'!$C217,"")</f>
        <v/>
      </c>
      <c r="BI217" s="26">
        <f>IF(ISNUMBER('Panel Spreadsheet'!BI155),'Average Interest by Type'!$C217,"")</f>
        <v>9.25</v>
      </c>
      <c r="BJ217" s="26" t="str">
        <f>IF(ISNUMBER('Panel Spreadsheet'!BJ155),'Average Interest by Type'!$C217,"")</f>
        <v/>
      </c>
      <c r="BK217" s="26" t="str">
        <f>IF(ISNUMBER('Panel Spreadsheet'!BK155),'Average Interest by Type'!$C217,"")</f>
        <v/>
      </c>
      <c r="BL217" s="26" t="str">
        <f>IF(ISNUMBER('Panel Spreadsheet'!BL155),'Average Interest by Type'!$C217,"")</f>
        <v/>
      </c>
      <c r="BM217" s="26" t="str">
        <f>IF(ISNUMBER('Panel Spreadsheet'!BM155),'Average Interest by Type'!$C217,"")</f>
        <v/>
      </c>
    </row>
    <row r="218" spans="1:65" x14ac:dyDescent="0.35">
      <c r="A218" s="133" t="s">
        <v>81</v>
      </c>
      <c r="B218" s="49" t="s">
        <v>172</v>
      </c>
      <c r="C218" s="27">
        <v>9.25</v>
      </c>
      <c r="D218" s="26">
        <v>1970</v>
      </c>
      <c r="E218" s="115">
        <v>1970</v>
      </c>
      <c r="F218" s="26" t="str">
        <f>IF(ISNUMBER('Panel Spreadsheet'!F156),'Average Interest by Type'!$C218,"")</f>
        <v/>
      </c>
      <c r="G218" s="26" t="str">
        <f>IF(ISNUMBER('Panel Spreadsheet'!G156),'Average Interest by Type'!$C218,"")</f>
        <v/>
      </c>
      <c r="H218" s="26" t="str">
        <f>IF(ISNUMBER('Panel Spreadsheet'!H156),'Average Interest by Type'!$C218,"")</f>
        <v/>
      </c>
      <c r="I218" s="26" t="str">
        <f>IF(ISNUMBER('Panel Spreadsheet'!I156),'Average Interest by Type'!$C218,"")</f>
        <v/>
      </c>
      <c r="J218" s="26" t="str">
        <f>IF(ISNUMBER('Panel Spreadsheet'!J156),'Average Interest by Type'!$C218,"")</f>
        <v/>
      </c>
      <c r="K218" s="26" t="str">
        <f>IF(ISNUMBER('Panel Spreadsheet'!K156),'Average Interest by Type'!$C218,"")</f>
        <v/>
      </c>
      <c r="L218" s="26" t="str">
        <f>IF(ISNUMBER('Panel Spreadsheet'!L156),'Average Interest by Type'!$C218,"")</f>
        <v/>
      </c>
      <c r="M218" s="26" t="str">
        <f>IF(ISNUMBER('Panel Spreadsheet'!M156),'Average Interest by Type'!$C218,"")</f>
        <v/>
      </c>
      <c r="N218" s="26" t="str">
        <f>IF(ISNUMBER('Panel Spreadsheet'!N156),'Average Interest by Type'!$C218,"")</f>
        <v/>
      </c>
      <c r="O218" s="26" t="str">
        <f>IF(ISNUMBER('Panel Spreadsheet'!O156),'Average Interest by Type'!$C218,"")</f>
        <v/>
      </c>
      <c r="P218" s="26" t="str">
        <f>IF(ISNUMBER('Panel Spreadsheet'!P156),'Average Interest by Type'!$C218,"")</f>
        <v/>
      </c>
      <c r="Q218" s="26" t="str">
        <f>IF(ISNUMBER('Panel Spreadsheet'!Q156),'Average Interest by Type'!$C218,"")</f>
        <v/>
      </c>
      <c r="R218" s="26" t="str">
        <f>IF(ISNUMBER('Panel Spreadsheet'!R156),'Average Interest by Type'!$C218,"")</f>
        <v/>
      </c>
      <c r="S218" s="26" t="str">
        <f>IF(ISNUMBER('Panel Spreadsheet'!S156),'Average Interest by Type'!$C218,"")</f>
        <v/>
      </c>
      <c r="T218" s="26" t="str">
        <f>IF(ISNUMBER('Panel Spreadsheet'!T156),'Average Interest by Type'!$C218,"")</f>
        <v/>
      </c>
      <c r="U218" s="26" t="str">
        <f>IF(ISNUMBER('Panel Spreadsheet'!U156),'Average Interest by Type'!$C218,"")</f>
        <v/>
      </c>
      <c r="V218" s="26" t="str">
        <f>IF(ISNUMBER('Panel Spreadsheet'!V156),'Average Interest by Type'!$C218,"")</f>
        <v/>
      </c>
      <c r="W218" s="26" t="str">
        <f>IF(ISNUMBER('Panel Spreadsheet'!W156),'Average Interest by Type'!$C218,"")</f>
        <v/>
      </c>
      <c r="X218" s="26" t="str">
        <f>IF(ISNUMBER('Panel Spreadsheet'!X156),'Average Interest by Type'!$C218,"")</f>
        <v/>
      </c>
      <c r="Y218" s="26" t="str">
        <f>IF(ISNUMBER('Panel Spreadsheet'!Y156),'Average Interest by Type'!$C218,"")</f>
        <v/>
      </c>
      <c r="Z218" s="26" t="str">
        <f>IF(ISNUMBER('Panel Spreadsheet'!Z156),'Average Interest by Type'!$C218,"")</f>
        <v/>
      </c>
      <c r="AA218" s="26" t="str">
        <f>IF(ISNUMBER('Panel Spreadsheet'!AA156),'Average Interest by Type'!$C218,"")</f>
        <v/>
      </c>
      <c r="AB218" s="26" t="str">
        <f>IF(ISNUMBER('Panel Spreadsheet'!AB156),'Average Interest by Type'!$C218,"")</f>
        <v/>
      </c>
      <c r="AC218" s="26" t="str">
        <f>IF(ISNUMBER('Panel Spreadsheet'!AC156),'Average Interest by Type'!$C218,"")</f>
        <v/>
      </c>
      <c r="AD218" s="26" t="str">
        <f>IF(ISNUMBER('Panel Spreadsheet'!AD156),'Average Interest by Type'!$C218,"")</f>
        <v/>
      </c>
      <c r="AE218" s="26" t="str">
        <f>IF(ISNUMBER('Panel Spreadsheet'!AE156),'Average Interest by Type'!$C218,"")</f>
        <v/>
      </c>
      <c r="AF218" s="26" t="str">
        <f>IF(ISNUMBER('Panel Spreadsheet'!AF156),'Average Interest by Type'!$C218,"")</f>
        <v/>
      </c>
      <c r="AG218" s="26" t="str">
        <f>IF(ISNUMBER('Panel Spreadsheet'!AG156),'Average Interest by Type'!$C218,"")</f>
        <v/>
      </c>
      <c r="AH218" s="26" t="str">
        <f>IF(ISNUMBER('Panel Spreadsheet'!AH156),'Average Interest by Type'!$C218,"")</f>
        <v/>
      </c>
      <c r="AI218" s="26" t="str">
        <f>IF(ISNUMBER('Panel Spreadsheet'!AI156),'Average Interest by Type'!$C218,"")</f>
        <v/>
      </c>
      <c r="AJ218" s="26" t="str">
        <f>IF(ISNUMBER('Panel Spreadsheet'!AJ156),'Average Interest by Type'!$C218,"")</f>
        <v/>
      </c>
      <c r="AK218" s="26" t="str">
        <f>IF(ISNUMBER('Panel Spreadsheet'!AK156),'Average Interest by Type'!$C218,"")</f>
        <v/>
      </c>
      <c r="AL218" s="26" t="str">
        <f>IF(ISNUMBER('Panel Spreadsheet'!AL156),'Average Interest by Type'!$C218,"")</f>
        <v/>
      </c>
      <c r="AM218" s="26" t="str">
        <f>IF(ISNUMBER('Panel Spreadsheet'!AM156),'Average Interest by Type'!$C218,"")</f>
        <v/>
      </c>
      <c r="AN218" s="26" t="str">
        <f>IF(ISNUMBER('Panel Spreadsheet'!AN156),'Average Interest by Type'!$C218,"")</f>
        <v/>
      </c>
      <c r="AO218" s="26" t="str">
        <f>IF(ISNUMBER('Panel Spreadsheet'!AO156),'Average Interest by Type'!$C218,"")</f>
        <v/>
      </c>
      <c r="AP218" s="26" t="str">
        <f>IF(ISNUMBER('Panel Spreadsheet'!AP156),'Average Interest by Type'!$C218,"")</f>
        <v/>
      </c>
      <c r="AQ218" s="26" t="str">
        <f>IF(ISNUMBER('Panel Spreadsheet'!AQ156),'Average Interest by Type'!$C218,"")</f>
        <v/>
      </c>
      <c r="AR218" s="26" t="str">
        <f>IF(ISNUMBER('Panel Spreadsheet'!AR156),'Average Interest by Type'!$C218,"")</f>
        <v/>
      </c>
      <c r="AS218" s="26" t="str">
        <f>IF(ISNUMBER('Panel Spreadsheet'!AS156),'Average Interest by Type'!$C218,"")</f>
        <v/>
      </c>
      <c r="AT218" s="26" t="str">
        <f>IF(ISNUMBER('Panel Spreadsheet'!AT156),'Average Interest by Type'!$C218,"")</f>
        <v/>
      </c>
      <c r="AU218" s="26" t="str">
        <f>IF(ISNUMBER('Panel Spreadsheet'!AU156),'Average Interest by Type'!$C218,"")</f>
        <v/>
      </c>
      <c r="AV218" s="26" t="str">
        <f>IF(ISNUMBER('Panel Spreadsheet'!AV156),'Average Interest by Type'!$C218,"")</f>
        <v/>
      </c>
      <c r="AW218" s="26" t="str">
        <f>IF(ISNUMBER('Panel Spreadsheet'!AW156),'Average Interest by Type'!$C218,"")</f>
        <v/>
      </c>
      <c r="AX218" s="26" t="str">
        <f>IF(ISNUMBER('Panel Spreadsheet'!AX156),'Average Interest by Type'!$C218,"")</f>
        <v/>
      </c>
      <c r="AY218" s="26" t="str">
        <f>IF(ISNUMBER('Panel Spreadsheet'!AY156),'Average Interest by Type'!$C218,"")</f>
        <v/>
      </c>
      <c r="AZ218" s="26" t="str">
        <f>IF(ISNUMBER('Panel Spreadsheet'!AZ156),'Average Interest by Type'!$C218,"")</f>
        <v/>
      </c>
      <c r="BA218" s="26" t="str">
        <f>IF(ISNUMBER('Panel Spreadsheet'!BA156),'Average Interest by Type'!$C218,"")</f>
        <v/>
      </c>
      <c r="BB218" s="26" t="str">
        <f>IF(ISNUMBER('Panel Spreadsheet'!BB156),'Average Interest by Type'!$C218,"")</f>
        <v/>
      </c>
      <c r="BC218" s="26" t="str">
        <f>IF(ISNUMBER('Panel Spreadsheet'!BC156),'Average Interest by Type'!$C218,"")</f>
        <v/>
      </c>
      <c r="BD218" s="26" t="str">
        <f>IF(ISNUMBER('Panel Spreadsheet'!BD156),'Average Interest by Type'!$C218,"")</f>
        <v/>
      </c>
      <c r="BE218" s="26" t="str">
        <f>IF(ISNUMBER('Panel Spreadsheet'!BE156),'Average Interest by Type'!$C218,"")</f>
        <v/>
      </c>
      <c r="BF218" s="26" t="str">
        <f>IF(ISNUMBER('Panel Spreadsheet'!BF156),'Average Interest by Type'!$C218,"")</f>
        <v/>
      </c>
      <c r="BG218" s="26" t="str">
        <f>IF(ISNUMBER('Panel Spreadsheet'!BG156),'Average Interest by Type'!$C218,"")</f>
        <v/>
      </c>
      <c r="BH218" s="26" t="str">
        <f>IF(ISNUMBER('Panel Spreadsheet'!BH156),'Average Interest by Type'!$C218,"")</f>
        <v/>
      </c>
      <c r="BI218" s="26">
        <f>IF(ISNUMBER('Panel Spreadsheet'!BI156),'Average Interest by Type'!$C218,"")</f>
        <v>9.25</v>
      </c>
      <c r="BJ218" s="26" t="str">
        <f>IF(ISNUMBER('Panel Spreadsheet'!BJ156),'Average Interest by Type'!$C218,"")</f>
        <v/>
      </c>
      <c r="BK218" s="26" t="str">
        <f>IF(ISNUMBER('Panel Spreadsheet'!BK156),'Average Interest by Type'!$C218,"")</f>
        <v/>
      </c>
      <c r="BL218" s="26" t="str">
        <f>IF(ISNUMBER('Panel Spreadsheet'!BL156),'Average Interest by Type'!$C218,"")</f>
        <v/>
      </c>
      <c r="BM218" s="26" t="str">
        <f>IF(ISNUMBER('Panel Spreadsheet'!BM156),'Average Interest by Type'!$C218,"")</f>
        <v/>
      </c>
    </row>
    <row r="219" spans="1:65" x14ac:dyDescent="0.35">
      <c r="A219" s="133" t="s">
        <v>77</v>
      </c>
      <c r="B219" s="49" t="s">
        <v>172</v>
      </c>
      <c r="C219" s="27">
        <v>9.375</v>
      </c>
      <c r="D219" s="26">
        <v>1970</v>
      </c>
      <c r="E219" s="115">
        <v>1970</v>
      </c>
      <c r="F219" s="26" t="str">
        <f>IF(ISNUMBER('Panel Spreadsheet'!F157),'Average Interest by Type'!$C219,"")</f>
        <v/>
      </c>
      <c r="G219" s="26" t="str">
        <f>IF(ISNUMBER('Panel Spreadsheet'!G157),'Average Interest by Type'!$C219,"")</f>
        <v/>
      </c>
      <c r="H219" s="26" t="str">
        <f>IF(ISNUMBER('Panel Spreadsheet'!H157),'Average Interest by Type'!$C219,"")</f>
        <v/>
      </c>
      <c r="I219" s="26" t="str">
        <f>IF(ISNUMBER('Panel Spreadsheet'!I157),'Average Interest by Type'!$C219,"")</f>
        <v/>
      </c>
      <c r="J219" s="26" t="str">
        <f>IF(ISNUMBER('Panel Spreadsheet'!J157),'Average Interest by Type'!$C219,"")</f>
        <v/>
      </c>
      <c r="K219" s="26" t="str">
        <f>IF(ISNUMBER('Panel Spreadsheet'!K157),'Average Interest by Type'!$C219,"")</f>
        <v/>
      </c>
      <c r="L219" s="26" t="str">
        <f>IF(ISNUMBER('Panel Spreadsheet'!L157),'Average Interest by Type'!$C219,"")</f>
        <v/>
      </c>
      <c r="M219" s="26" t="str">
        <f>IF(ISNUMBER('Panel Spreadsheet'!M157),'Average Interest by Type'!$C219,"")</f>
        <v/>
      </c>
      <c r="N219" s="26" t="str">
        <f>IF(ISNUMBER('Panel Spreadsheet'!N157),'Average Interest by Type'!$C219,"")</f>
        <v/>
      </c>
      <c r="O219" s="26" t="str">
        <f>IF(ISNUMBER('Panel Spreadsheet'!O157),'Average Interest by Type'!$C219,"")</f>
        <v/>
      </c>
      <c r="P219" s="26" t="str">
        <f>IF(ISNUMBER('Panel Spreadsheet'!P157),'Average Interest by Type'!$C219,"")</f>
        <v/>
      </c>
      <c r="Q219" s="26" t="str">
        <f>IF(ISNUMBER('Panel Spreadsheet'!Q157),'Average Interest by Type'!$C219,"")</f>
        <v/>
      </c>
      <c r="R219" s="26" t="str">
        <f>IF(ISNUMBER('Panel Spreadsheet'!R157),'Average Interest by Type'!$C219,"")</f>
        <v/>
      </c>
      <c r="S219" s="26" t="str">
        <f>IF(ISNUMBER('Panel Spreadsheet'!S157),'Average Interest by Type'!$C219,"")</f>
        <v/>
      </c>
      <c r="T219" s="26" t="str">
        <f>IF(ISNUMBER('Panel Spreadsheet'!T157),'Average Interest by Type'!$C219,"")</f>
        <v/>
      </c>
      <c r="U219" s="26" t="str">
        <f>IF(ISNUMBER('Panel Spreadsheet'!U157),'Average Interest by Type'!$C219,"")</f>
        <v/>
      </c>
      <c r="V219" s="26" t="str">
        <f>IF(ISNUMBER('Panel Spreadsheet'!V157),'Average Interest by Type'!$C219,"")</f>
        <v/>
      </c>
      <c r="W219" s="26" t="str">
        <f>IF(ISNUMBER('Panel Spreadsheet'!W157),'Average Interest by Type'!$C219,"")</f>
        <v/>
      </c>
      <c r="X219" s="26" t="str">
        <f>IF(ISNUMBER('Panel Spreadsheet'!X157),'Average Interest by Type'!$C219,"")</f>
        <v/>
      </c>
      <c r="Y219" s="26" t="str">
        <f>IF(ISNUMBER('Panel Spreadsheet'!Y157),'Average Interest by Type'!$C219,"")</f>
        <v/>
      </c>
      <c r="Z219" s="26" t="str">
        <f>IF(ISNUMBER('Panel Spreadsheet'!Z157),'Average Interest by Type'!$C219,"")</f>
        <v/>
      </c>
      <c r="AA219" s="26" t="str">
        <f>IF(ISNUMBER('Panel Spreadsheet'!AA157),'Average Interest by Type'!$C219,"")</f>
        <v/>
      </c>
      <c r="AB219" s="26" t="str">
        <f>IF(ISNUMBER('Panel Spreadsheet'!AB157),'Average Interest by Type'!$C219,"")</f>
        <v/>
      </c>
      <c r="AC219" s="26" t="str">
        <f>IF(ISNUMBER('Panel Spreadsheet'!AC157),'Average Interest by Type'!$C219,"")</f>
        <v/>
      </c>
      <c r="AD219" s="26" t="str">
        <f>IF(ISNUMBER('Panel Spreadsheet'!AD157),'Average Interest by Type'!$C219,"")</f>
        <v/>
      </c>
      <c r="AE219" s="26" t="str">
        <f>IF(ISNUMBER('Panel Spreadsheet'!AE157),'Average Interest by Type'!$C219,"")</f>
        <v/>
      </c>
      <c r="AF219" s="26" t="str">
        <f>IF(ISNUMBER('Panel Spreadsheet'!AF157),'Average Interest by Type'!$C219,"")</f>
        <v/>
      </c>
      <c r="AG219" s="26" t="str">
        <f>IF(ISNUMBER('Panel Spreadsheet'!AG157),'Average Interest by Type'!$C219,"")</f>
        <v/>
      </c>
      <c r="AH219" s="26" t="str">
        <f>IF(ISNUMBER('Panel Spreadsheet'!AH157),'Average Interest by Type'!$C219,"")</f>
        <v/>
      </c>
      <c r="AI219" s="26" t="str">
        <f>IF(ISNUMBER('Panel Spreadsheet'!AI157),'Average Interest by Type'!$C219,"")</f>
        <v/>
      </c>
      <c r="AJ219" s="26" t="str">
        <f>IF(ISNUMBER('Panel Spreadsheet'!AJ157),'Average Interest by Type'!$C219,"")</f>
        <v/>
      </c>
      <c r="AK219" s="26" t="str">
        <f>IF(ISNUMBER('Panel Spreadsheet'!AK157),'Average Interest by Type'!$C219,"")</f>
        <v/>
      </c>
      <c r="AL219" s="26" t="str">
        <f>IF(ISNUMBER('Panel Spreadsheet'!AL157),'Average Interest by Type'!$C219,"")</f>
        <v/>
      </c>
      <c r="AM219" s="26" t="str">
        <f>IF(ISNUMBER('Panel Spreadsheet'!AM157),'Average Interest by Type'!$C219,"")</f>
        <v/>
      </c>
      <c r="AN219" s="26" t="str">
        <f>IF(ISNUMBER('Panel Spreadsheet'!AN157),'Average Interest by Type'!$C219,"")</f>
        <v/>
      </c>
      <c r="AO219" s="26" t="str">
        <f>IF(ISNUMBER('Panel Spreadsheet'!AO157),'Average Interest by Type'!$C219,"")</f>
        <v/>
      </c>
      <c r="AP219" s="26" t="str">
        <f>IF(ISNUMBER('Panel Spreadsheet'!AP157),'Average Interest by Type'!$C219,"")</f>
        <v/>
      </c>
      <c r="AQ219" s="26" t="str">
        <f>IF(ISNUMBER('Panel Spreadsheet'!AQ157),'Average Interest by Type'!$C219,"")</f>
        <v/>
      </c>
      <c r="AR219" s="26" t="str">
        <f>IF(ISNUMBER('Panel Spreadsheet'!AR157),'Average Interest by Type'!$C219,"")</f>
        <v/>
      </c>
      <c r="AS219" s="26" t="str">
        <f>IF(ISNUMBER('Panel Spreadsheet'!AS157),'Average Interest by Type'!$C219,"")</f>
        <v/>
      </c>
      <c r="AT219" s="26" t="str">
        <f>IF(ISNUMBER('Panel Spreadsheet'!AT157),'Average Interest by Type'!$C219,"")</f>
        <v/>
      </c>
      <c r="AU219" s="26" t="str">
        <f>IF(ISNUMBER('Panel Spreadsheet'!AU157),'Average Interest by Type'!$C219,"")</f>
        <v/>
      </c>
      <c r="AV219" s="26" t="str">
        <f>IF(ISNUMBER('Panel Spreadsheet'!AV157),'Average Interest by Type'!$C219,"")</f>
        <v/>
      </c>
      <c r="AW219" s="26" t="str">
        <f>IF(ISNUMBER('Panel Spreadsheet'!AW157),'Average Interest by Type'!$C219,"")</f>
        <v/>
      </c>
      <c r="AX219" s="26" t="str">
        <f>IF(ISNUMBER('Panel Spreadsheet'!AX157),'Average Interest by Type'!$C219,"")</f>
        <v/>
      </c>
      <c r="AY219" s="26" t="str">
        <f>IF(ISNUMBER('Panel Spreadsheet'!AY157),'Average Interest by Type'!$C219,"")</f>
        <v/>
      </c>
      <c r="AZ219" s="26" t="str">
        <f>IF(ISNUMBER('Panel Spreadsheet'!AZ157),'Average Interest by Type'!$C219,"")</f>
        <v/>
      </c>
      <c r="BA219" s="26" t="str">
        <f>IF(ISNUMBER('Panel Spreadsheet'!BA157),'Average Interest by Type'!$C219,"")</f>
        <v/>
      </c>
      <c r="BB219" s="26" t="str">
        <f>IF(ISNUMBER('Panel Spreadsheet'!BB157),'Average Interest by Type'!$C219,"")</f>
        <v/>
      </c>
      <c r="BC219" s="26" t="str">
        <f>IF(ISNUMBER('Panel Spreadsheet'!BC157),'Average Interest by Type'!$C219,"")</f>
        <v/>
      </c>
      <c r="BD219" s="26" t="str">
        <f>IF(ISNUMBER('Panel Spreadsheet'!BD157),'Average Interest by Type'!$C219,"")</f>
        <v/>
      </c>
      <c r="BE219" s="26" t="str">
        <f>IF(ISNUMBER('Panel Spreadsheet'!BE157),'Average Interest by Type'!$C219,"")</f>
        <v/>
      </c>
      <c r="BF219" s="26" t="str">
        <f>IF(ISNUMBER('Panel Spreadsheet'!BF157),'Average Interest by Type'!$C219,"")</f>
        <v/>
      </c>
      <c r="BG219" s="26" t="str">
        <f>IF(ISNUMBER('Panel Spreadsheet'!BG157),'Average Interest by Type'!$C219,"")</f>
        <v/>
      </c>
      <c r="BH219" s="26" t="str">
        <f>IF(ISNUMBER('Panel Spreadsheet'!BH157),'Average Interest by Type'!$C219,"")</f>
        <v/>
      </c>
      <c r="BI219" s="26">
        <f>IF(ISNUMBER('Panel Spreadsheet'!BI157),'Average Interest by Type'!$C219,"")</f>
        <v>9.375</v>
      </c>
      <c r="BJ219" s="26" t="str">
        <f>IF(ISNUMBER('Panel Spreadsheet'!BJ157),'Average Interest by Type'!$C219,"")</f>
        <v/>
      </c>
      <c r="BK219" s="26" t="str">
        <f>IF(ISNUMBER('Panel Spreadsheet'!BK157),'Average Interest by Type'!$C219,"")</f>
        <v/>
      </c>
      <c r="BL219" s="26" t="str">
        <f>IF(ISNUMBER('Panel Spreadsheet'!BL157),'Average Interest by Type'!$C219,"")</f>
        <v/>
      </c>
      <c r="BM219" s="26" t="str">
        <f>IF(ISNUMBER('Panel Spreadsheet'!BM157),'Average Interest by Type'!$C219,"")</f>
        <v/>
      </c>
    </row>
    <row r="220" spans="1:65" x14ac:dyDescent="0.35">
      <c r="A220" s="133" t="s">
        <v>81</v>
      </c>
      <c r="B220" s="49" t="s">
        <v>172</v>
      </c>
      <c r="C220" s="27">
        <v>9.375</v>
      </c>
      <c r="D220" s="26">
        <v>1970</v>
      </c>
      <c r="E220" s="115">
        <v>1970</v>
      </c>
      <c r="F220" s="26" t="str">
        <f>IF(ISNUMBER('Panel Spreadsheet'!F158),'Average Interest by Type'!$C220,"")</f>
        <v/>
      </c>
      <c r="G220" s="26" t="str">
        <f>IF(ISNUMBER('Panel Spreadsheet'!G158),'Average Interest by Type'!$C220,"")</f>
        <v/>
      </c>
      <c r="H220" s="26" t="str">
        <f>IF(ISNUMBER('Panel Spreadsheet'!H158),'Average Interest by Type'!$C220,"")</f>
        <v/>
      </c>
      <c r="I220" s="26" t="str">
        <f>IF(ISNUMBER('Panel Spreadsheet'!I158),'Average Interest by Type'!$C220,"")</f>
        <v/>
      </c>
      <c r="J220" s="26" t="str">
        <f>IF(ISNUMBER('Panel Spreadsheet'!J158),'Average Interest by Type'!$C220,"")</f>
        <v/>
      </c>
      <c r="K220" s="26" t="str">
        <f>IF(ISNUMBER('Panel Spreadsheet'!K158),'Average Interest by Type'!$C220,"")</f>
        <v/>
      </c>
      <c r="L220" s="26" t="str">
        <f>IF(ISNUMBER('Panel Spreadsheet'!L158),'Average Interest by Type'!$C220,"")</f>
        <v/>
      </c>
      <c r="M220" s="26" t="str">
        <f>IF(ISNUMBER('Panel Spreadsheet'!M158),'Average Interest by Type'!$C220,"")</f>
        <v/>
      </c>
      <c r="N220" s="26" t="str">
        <f>IF(ISNUMBER('Panel Spreadsheet'!N158),'Average Interest by Type'!$C220,"")</f>
        <v/>
      </c>
      <c r="O220" s="26" t="str">
        <f>IF(ISNUMBER('Panel Spreadsheet'!O158),'Average Interest by Type'!$C220,"")</f>
        <v/>
      </c>
      <c r="P220" s="26" t="str">
        <f>IF(ISNUMBER('Panel Spreadsheet'!P158),'Average Interest by Type'!$C220,"")</f>
        <v/>
      </c>
      <c r="Q220" s="26" t="str">
        <f>IF(ISNUMBER('Panel Spreadsheet'!Q158),'Average Interest by Type'!$C220,"")</f>
        <v/>
      </c>
      <c r="R220" s="26" t="str">
        <f>IF(ISNUMBER('Panel Spreadsheet'!R158),'Average Interest by Type'!$C220,"")</f>
        <v/>
      </c>
      <c r="S220" s="26" t="str">
        <f>IF(ISNUMBER('Panel Spreadsheet'!S158),'Average Interest by Type'!$C220,"")</f>
        <v/>
      </c>
      <c r="T220" s="26" t="str">
        <f>IF(ISNUMBER('Panel Spreadsheet'!T158),'Average Interest by Type'!$C220,"")</f>
        <v/>
      </c>
      <c r="U220" s="26" t="str">
        <f>IF(ISNUMBER('Panel Spreadsheet'!U158),'Average Interest by Type'!$C220,"")</f>
        <v/>
      </c>
      <c r="V220" s="26" t="str">
        <f>IF(ISNUMBER('Panel Spreadsheet'!V158),'Average Interest by Type'!$C220,"")</f>
        <v/>
      </c>
      <c r="W220" s="26" t="str">
        <f>IF(ISNUMBER('Panel Spreadsheet'!W158),'Average Interest by Type'!$C220,"")</f>
        <v/>
      </c>
      <c r="X220" s="26" t="str">
        <f>IF(ISNUMBER('Panel Spreadsheet'!X158),'Average Interest by Type'!$C220,"")</f>
        <v/>
      </c>
      <c r="Y220" s="26" t="str">
        <f>IF(ISNUMBER('Panel Spreadsheet'!Y158),'Average Interest by Type'!$C220,"")</f>
        <v/>
      </c>
      <c r="Z220" s="26" t="str">
        <f>IF(ISNUMBER('Panel Spreadsheet'!Z158),'Average Interest by Type'!$C220,"")</f>
        <v/>
      </c>
      <c r="AA220" s="26" t="str">
        <f>IF(ISNUMBER('Panel Spreadsheet'!AA158),'Average Interest by Type'!$C220,"")</f>
        <v/>
      </c>
      <c r="AB220" s="26" t="str">
        <f>IF(ISNUMBER('Panel Spreadsheet'!AB158),'Average Interest by Type'!$C220,"")</f>
        <v/>
      </c>
      <c r="AC220" s="26" t="str">
        <f>IF(ISNUMBER('Panel Spreadsheet'!AC158),'Average Interest by Type'!$C220,"")</f>
        <v/>
      </c>
      <c r="AD220" s="26" t="str">
        <f>IF(ISNUMBER('Panel Spreadsheet'!AD158),'Average Interest by Type'!$C220,"")</f>
        <v/>
      </c>
      <c r="AE220" s="26" t="str">
        <f>IF(ISNUMBER('Panel Spreadsheet'!AE158),'Average Interest by Type'!$C220,"")</f>
        <v/>
      </c>
      <c r="AF220" s="26" t="str">
        <f>IF(ISNUMBER('Panel Spreadsheet'!AF158),'Average Interest by Type'!$C220,"")</f>
        <v/>
      </c>
      <c r="AG220" s="26" t="str">
        <f>IF(ISNUMBER('Panel Spreadsheet'!AG158),'Average Interest by Type'!$C220,"")</f>
        <v/>
      </c>
      <c r="AH220" s="26" t="str">
        <f>IF(ISNUMBER('Panel Spreadsheet'!AH158),'Average Interest by Type'!$C220,"")</f>
        <v/>
      </c>
      <c r="AI220" s="26" t="str">
        <f>IF(ISNUMBER('Panel Spreadsheet'!AI158),'Average Interest by Type'!$C220,"")</f>
        <v/>
      </c>
      <c r="AJ220" s="26" t="str">
        <f>IF(ISNUMBER('Panel Spreadsheet'!AJ158),'Average Interest by Type'!$C220,"")</f>
        <v/>
      </c>
      <c r="AK220" s="26" t="str">
        <f>IF(ISNUMBER('Panel Spreadsheet'!AK158),'Average Interest by Type'!$C220,"")</f>
        <v/>
      </c>
      <c r="AL220" s="26" t="str">
        <f>IF(ISNUMBER('Panel Spreadsheet'!AL158),'Average Interest by Type'!$C220,"")</f>
        <v/>
      </c>
      <c r="AM220" s="26" t="str">
        <f>IF(ISNUMBER('Panel Spreadsheet'!AM158),'Average Interest by Type'!$C220,"")</f>
        <v/>
      </c>
      <c r="AN220" s="26" t="str">
        <f>IF(ISNUMBER('Panel Spreadsheet'!AN158),'Average Interest by Type'!$C220,"")</f>
        <v/>
      </c>
      <c r="AO220" s="26" t="str">
        <f>IF(ISNUMBER('Panel Spreadsheet'!AO158),'Average Interest by Type'!$C220,"")</f>
        <v/>
      </c>
      <c r="AP220" s="26" t="str">
        <f>IF(ISNUMBER('Panel Spreadsheet'!AP158),'Average Interest by Type'!$C220,"")</f>
        <v/>
      </c>
      <c r="AQ220" s="26" t="str">
        <f>IF(ISNUMBER('Panel Spreadsheet'!AQ158),'Average Interest by Type'!$C220,"")</f>
        <v/>
      </c>
      <c r="AR220" s="26" t="str">
        <f>IF(ISNUMBER('Panel Spreadsheet'!AR158),'Average Interest by Type'!$C220,"")</f>
        <v/>
      </c>
      <c r="AS220" s="26" t="str">
        <f>IF(ISNUMBER('Panel Spreadsheet'!AS158),'Average Interest by Type'!$C220,"")</f>
        <v/>
      </c>
      <c r="AT220" s="26" t="str">
        <f>IF(ISNUMBER('Panel Spreadsheet'!AT158),'Average Interest by Type'!$C220,"")</f>
        <v/>
      </c>
      <c r="AU220" s="26" t="str">
        <f>IF(ISNUMBER('Panel Spreadsheet'!AU158),'Average Interest by Type'!$C220,"")</f>
        <v/>
      </c>
      <c r="AV220" s="26" t="str">
        <f>IF(ISNUMBER('Panel Spreadsheet'!AV158),'Average Interest by Type'!$C220,"")</f>
        <v/>
      </c>
      <c r="AW220" s="26" t="str">
        <f>IF(ISNUMBER('Panel Spreadsheet'!AW158),'Average Interest by Type'!$C220,"")</f>
        <v/>
      </c>
      <c r="AX220" s="26" t="str">
        <f>IF(ISNUMBER('Panel Spreadsheet'!AX158),'Average Interest by Type'!$C220,"")</f>
        <v/>
      </c>
      <c r="AY220" s="26" t="str">
        <f>IF(ISNUMBER('Panel Spreadsheet'!AY158),'Average Interest by Type'!$C220,"")</f>
        <v/>
      </c>
      <c r="AZ220" s="26" t="str">
        <f>IF(ISNUMBER('Panel Spreadsheet'!AZ158),'Average Interest by Type'!$C220,"")</f>
        <v/>
      </c>
      <c r="BA220" s="26" t="str">
        <f>IF(ISNUMBER('Panel Spreadsheet'!BA158),'Average Interest by Type'!$C220,"")</f>
        <v/>
      </c>
      <c r="BB220" s="26" t="str">
        <f>IF(ISNUMBER('Panel Spreadsheet'!BB158),'Average Interest by Type'!$C220,"")</f>
        <v/>
      </c>
      <c r="BC220" s="26" t="str">
        <f>IF(ISNUMBER('Panel Spreadsheet'!BC158),'Average Interest by Type'!$C220,"")</f>
        <v/>
      </c>
      <c r="BD220" s="26" t="str">
        <f>IF(ISNUMBER('Panel Spreadsheet'!BD158),'Average Interest by Type'!$C220,"")</f>
        <v/>
      </c>
      <c r="BE220" s="26" t="str">
        <f>IF(ISNUMBER('Panel Spreadsheet'!BE158),'Average Interest by Type'!$C220,"")</f>
        <v/>
      </c>
      <c r="BF220" s="26" t="str">
        <f>IF(ISNUMBER('Panel Spreadsheet'!BF158),'Average Interest by Type'!$C220,"")</f>
        <v/>
      </c>
      <c r="BG220" s="26" t="str">
        <f>IF(ISNUMBER('Panel Spreadsheet'!BG158),'Average Interest by Type'!$C220,"")</f>
        <v/>
      </c>
      <c r="BH220" s="26" t="str">
        <f>IF(ISNUMBER('Panel Spreadsheet'!BH158),'Average Interest by Type'!$C220,"")</f>
        <v/>
      </c>
      <c r="BI220" s="26">
        <f>IF(ISNUMBER('Panel Spreadsheet'!BI158),'Average Interest by Type'!$C220,"")</f>
        <v>9.375</v>
      </c>
      <c r="BJ220" s="26" t="str">
        <f>IF(ISNUMBER('Panel Spreadsheet'!BJ158),'Average Interest by Type'!$C220,"")</f>
        <v/>
      </c>
      <c r="BK220" s="26" t="str">
        <f>IF(ISNUMBER('Panel Spreadsheet'!BK158),'Average Interest by Type'!$C220,"")</f>
        <v/>
      </c>
      <c r="BL220" s="26" t="str">
        <f>IF(ISNUMBER('Panel Spreadsheet'!BL158),'Average Interest by Type'!$C220,"")</f>
        <v/>
      </c>
      <c r="BM220" s="26" t="str">
        <f>IF(ISNUMBER('Panel Spreadsheet'!BM158),'Average Interest by Type'!$C220,"")</f>
        <v/>
      </c>
    </row>
    <row r="221" spans="1:65" x14ac:dyDescent="0.35">
      <c r="A221" s="133" t="s">
        <v>83</v>
      </c>
      <c r="B221" s="49" t="s">
        <v>172</v>
      </c>
      <c r="C221" s="27">
        <v>9.375</v>
      </c>
      <c r="D221" s="26">
        <v>1970</v>
      </c>
      <c r="E221" s="115">
        <v>1970</v>
      </c>
      <c r="F221" s="26" t="str">
        <f>IF(ISNUMBER('Panel Spreadsheet'!F159),'Average Interest by Type'!$C221,"")</f>
        <v/>
      </c>
      <c r="G221" s="26" t="str">
        <f>IF(ISNUMBER('Panel Spreadsheet'!G159),'Average Interest by Type'!$C221,"")</f>
        <v/>
      </c>
      <c r="H221" s="26" t="str">
        <f>IF(ISNUMBER('Panel Spreadsheet'!H159),'Average Interest by Type'!$C221,"")</f>
        <v/>
      </c>
      <c r="I221" s="26" t="str">
        <f>IF(ISNUMBER('Panel Spreadsheet'!I159),'Average Interest by Type'!$C221,"")</f>
        <v/>
      </c>
      <c r="J221" s="26" t="str">
        <f>IF(ISNUMBER('Panel Spreadsheet'!J159),'Average Interest by Type'!$C221,"")</f>
        <v/>
      </c>
      <c r="K221" s="26" t="str">
        <f>IF(ISNUMBER('Panel Spreadsheet'!K159),'Average Interest by Type'!$C221,"")</f>
        <v/>
      </c>
      <c r="L221" s="26" t="str">
        <f>IF(ISNUMBER('Panel Spreadsheet'!L159),'Average Interest by Type'!$C221,"")</f>
        <v/>
      </c>
      <c r="M221" s="26" t="str">
        <f>IF(ISNUMBER('Panel Spreadsheet'!M159),'Average Interest by Type'!$C221,"")</f>
        <v/>
      </c>
      <c r="N221" s="26" t="str">
        <f>IF(ISNUMBER('Panel Spreadsheet'!N159),'Average Interest by Type'!$C221,"")</f>
        <v/>
      </c>
      <c r="O221" s="26" t="str">
        <f>IF(ISNUMBER('Panel Spreadsheet'!O159),'Average Interest by Type'!$C221,"")</f>
        <v/>
      </c>
      <c r="P221" s="26" t="str">
        <f>IF(ISNUMBER('Panel Spreadsheet'!P159),'Average Interest by Type'!$C221,"")</f>
        <v/>
      </c>
      <c r="Q221" s="26" t="str">
        <f>IF(ISNUMBER('Panel Spreadsheet'!Q159),'Average Interest by Type'!$C221,"")</f>
        <v/>
      </c>
      <c r="R221" s="26" t="str">
        <f>IF(ISNUMBER('Panel Spreadsheet'!R159),'Average Interest by Type'!$C221,"")</f>
        <v/>
      </c>
      <c r="S221" s="26" t="str">
        <f>IF(ISNUMBER('Panel Spreadsheet'!S159),'Average Interest by Type'!$C221,"")</f>
        <v/>
      </c>
      <c r="T221" s="26" t="str">
        <f>IF(ISNUMBER('Panel Spreadsheet'!T159),'Average Interest by Type'!$C221,"")</f>
        <v/>
      </c>
      <c r="U221" s="26" t="str">
        <f>IF(ISNUMBER('Panel Spreadsheet'!U159),'Average Interest by Type'!$C221,"")</f>
        <v/>
      </c>
      <c r="V221" s="26" t="str">
        <f>IF(ISNUMBER('Panel Spreadsheet'!V159),'Average Interest by Type'!$C221,"")</f>
        <v/>
      </c>
      <c r="W221" s="26" t="str">
        <f>IF(ISNUMBER('Panel Spreadsheet'!W159),'Average Interest by Type'!$C221,"")</f>
        <v/>
      </c>
      <c r="X221" s="26" t="str">
        <f>IF(ISNUMBER('Panel Spreadsheet'!X159),'Average Interest by Type'!$C221,"")</f>
        <v/>
      </c>
      <c r="Y221" s="26" t="str">
        <f>IF(ISNUMBER('Panel Spreadsheet'!Y159),'Average Interest by Type'!$C221,"")</f>
        <v/>
      </c>
      <c r="Z221" s="26" t="str">
        <f>IF(ISNUMBER('Panel Spreadsheet'!Z159),'Average Interest by Type'!$C221,"")</f>
        <v/>
      </c>
      <c r="AA221" s="26" t="str">
        <f>IF(ISNUMBER('Panel Spreadsheet'!AA159),'Average Interest by Type'!$C221,"")</f>
        <v/>
      </c>
      <c r="AB221" s="26" t="str">
        <f>IF(ISNUMBER('Panel Spreadsheet'!AB159),'Average Interest by Type'!$C221,"")</f>
        <v/>
      </c>
      <c r="AC221" s="26" t="str">
        <f>IF(ISNUMBER('Panel Spreadsheet'!AC159),'Average Interest by Type'!$C221,"")</f>
        <v/>
      </c>
      <c r="AD221" s="26" t="str">
        <f>IF(ISNUMBER('Panel Spreadsheet'!AD159),'Average Interest by Type'!$C221,"")</f>
        <v/>
      </c>
      <c r="AE221" s="26" t="str">
        <f>IF(ISNUMBER('Panel Spreadsheet'!AE159),'Average Interest by Type'!$C221,"")</f>
        <v/>
      </c>
      <c r="AF221" s="26" t="str">
        <f>IF(ISNUMBER('Panel Spreadsheet'!AF159),'Average Interest by Type'!$C221,"")</f>
        <v/>
      </c>
      <c r="AG221" s="26" t="str">
        <f>IF(ISNUMBER('Panel Spreadsheet'!AG159),'Average Interest by Type'!$C221,"")</f>
        <v/>
      </c>
      <c r="AH221" s="26" t="str">
        <f>IF(ISNUMBER('Panel Spreadsheet'!AH159),'Average Interest by Type'!$C221,"")</f>
        <v/>
      </c>
      <c r="AI221" s="26" t="str">
        <f>IF(ISNUMBER('Panel Spreadsheet'!AI159),'Average Interest by Type'!$C221,"")</f>
        <v/>
      </c>
      <c r="AJ221" s="26" t="str">
        <f>IF(ISNUMBER('Panel Spreadsheet'!AJ159),'Average Interest by Type'!$C221,"")</f>
        <v/>
      </c>
      <c r="AK221" s="26" t="str">
        <f>IF(ISNUMBER('Panel Spreadsheet'!AK159),'Average Interest by Type'!$C221,"")</f>
        <v/>
      </c>
      <c r="AL221" s="26" t="str">
        <f>IF(ISNUMBER('Panel Spreadsheet'!AL159),'Average Interest by Type'!$C221,"")</f>
        <v/>
      </c>
      <c r="AM221" s="26" t="str">
        <f>IF(ISNUMBER('Panel Spreadsheet'!AM159),'Average Interest by Type'!$C221,"")</f>
        <v/>
      </c>
      <c r="AN221" s="26" t="str">
        <f>IF(ISNUMBER('Panel Spreadsheet'!AN159),'Average Interest by Type'!$C221,"")</f>
        <v/>
      </c>
      <c r="AO221" s="26" t="str">
        <f>IF(ISNUMBER('Panel Spreadsheet'!AO159),'Average Interest by Type'!$C221,"")</f>
        <v/>
      </c>
      <c r="AP221" s="26" t="str">
        <f>IF(ISNUMBER('Panel Spreadsheet'!AP159),'Average Interest by Type'!$C221,"")</f>
        <v/>
      </c>
      <c r="AQ221" s="26" t="str">
        <f>IF(ISNUMBER('Panel Spreadsheet'!AQ159),'Average Interest by Type'!$C221,"")</f>
        <v/>
      </c>
      <c r="AR221" s="26" t="str">
        <f>IF(ISNUMBER('Panel Spreadsheet'!AR159),'Average Interest by Type'!$C221,"")</f>
        <v/>
      </c>
      <c r="AS221" s="26" t="str">
        <f>IF(ISNUMBER('Panel Spreadsheet'!AS159),'Average Interest by Type'!$C221,"")</f>
        <v/>
      </c>
      <c r="AT221" s="26" t="str">
        <f>IF(ISNUMBER('Panel Spreadsheet'!AT159),'Average Interest by Type'!$C221,"")</f>
        <v/>
      </c>
      <c r="AU221" s="26" t="str">
        <f>IF(ISNUMBER('Panel Spreadsheet'!AU159),'Average Interest by Type'!$C221,"")</f>
        <v/>
      </c>
      <c r="AV221" s="26" t="str">
        <f>IF(ISNUMBER('Panel Spreadsheet'!AV159),'Average Interest by Type'!$C221,"")</f>
        <v/>
      </c>
      <c r="AW221" s="26" t="str">
        <f>IF(ISNUMBER('Panel Spreadsheet'!AW159),'Average Interest by Type'!$C221,"")</f>
        <v/>
      </c>
      <c r="AX221" s="26" t="str">
        <f>IF(ISNUMBER('Panel Spreadsheet'!AX159),'Average Interest by Type'!$C221,"")</f>
        <v/>
      </c>
      <c r="AY221" s="26" t="str">
        <f>IF(ISNUMBER('Panel Spreadsheet'!AY159),'Average Interest by Type'!$C221,"")</f>
        <v/>
      </c>
      <c r="AZ221" s="26" t="str">
        <f>IF(ISNUMBER('Panel Spreadsheet'!AZ159),'Average Interest by Type'!$C221,"")</f>
        <v/>
      </c>
      <c r="BA221" s="26" t="str">
        <f>IF(ISNUMBER('Panel Spreadsheet'!BA159),'Average Interest by Type'!$C221,"")</f>
        <v/>
      </c>
      <c r="BB221" s="26" t="str">
        <f>IF(ISNUMBER('Panel Spreadsheet'!BB159),'Average Interest by Type'!$C221,"")</f>
        <v/>
      </c>
      <c r="BC221" s="26" t="str">
        <f>IF(ISNUMBER('Panel Spreadsheet'!BC159),'Average Interest by Type'!$C221,"")</f>
        <v/>
      </c>
      <c r="BD221" s="26" t="str">
        <f>IF(ISNUMBER('Panel Spreadsheet'!BD159),'Average Interest by Type'!$C221,"")</f>
        <v/>
      </c>
      <c r="BE221" s="26" t="str">
        <f>IF(ISNUMBER('Panel Spreadsheet'!BE159),'Average Interest by Type'!$C221,"")</f>
        <v/>
      </c>
      <c r="BF221" s="26" t="str">
        <f>IF(ISNUMBER('Panel Spreadsheet'!BF159),'Average Interest by Type'!$C221,"")</f>
        <v/>
      </c>
      <c r="BG221" s="26" t="str">
        <f>IF(ISNUMBER('Panel Spreadsheet'!BG159),'Average Interest by Type'!$C221,"")</f>
        <v/>
      </c>
      <c r="BH221" s="26" t="str">
        <f>IF(ISNUMBER('Panel Spreadsheet'!BH159),'Average Interest by Type'!$C221,"")</f>
        <v/>
      </c>
      <c r="BI221" s="26">
        <f>IF(ISNUMBER('Panel Spreadsheet'!BI159),'Average Interest by Type'!$C221,"")</f>
        <v>9.375</v>
      </c>
      <c r="BJ221" s="26" t="str">
        <f>IF(ISNUMBER('Panel Spreadsheet'!BJ159),'Average Interest by Type'!$C221,"")</f>
        <v/>
      </c>
      <c r="BK221" s="26" t="str">
        <f>IF(ISNUMBER('Panel Spreadsheet'!BK159),'Average Interest by Type'!$C221,"")</f>
        <v/>
      </c>
      <c r="BL221" s="26" t="str">
        <f>IF(ISNUMBER('Panel Spreadsheet'!BL159),'Average Interest by Type'!$C221,"")</f>
        <v/>
      </c>
      <c r="BM221" s="26" t="str">
        <f>IF(ISNUMBER('Panel Spreadsheet'!BM159),'Average Interest by Type'!$C221,"")</f>
        <v/>
      </c>
    </row>
    <row r="222" spans="1:65" x14ac:dyDescent="0.35">
      <c r="A222" s="131" t="s">
        <v>32</v>
      </c>
      <c r="B222" s="49" t="s">
        <v>165</v>
      </c>
      <c r="C222" s="27">
        <v>6</v>
      </c>
      <c r="D222" s="22">
        <v>1945</v>
      </c>
      <c r="E222" s="26">
        <v>1970</v>
      </c>
      <c r="F222" s="26" t="str">
        <f>IF(ISNUMBER('Panel Spreadsheet'!F160),'Average Interest by Type'!$C222,"")</f>
        <v/>
      </c>
      <c r="G222" s="26" t="str">
        <f>IF(ISNUMBER('Panel Spreadsheet'!G160),'Average Interest by Type'!$C222,"")</f>
        <v/>
      </c>
      <c r="H222" s="26" t="str">
        <f>IF(ISNUMBER('Panel Spreadsheet'!H160),'Average Interest by Type'!$C222,"")</f>
        <v/>
      </c>
      <c r="I222" s="26" t="str">
        <f>IF(ISNUMBER('Panel Spreadsheet'!I160),'Average Interest by Type'!$C222,"")</f>
        <v/>
      </c>
      <c r="J222" s="26" t="str">
        <f>IF(ISNUMBER('Panel Spreadsheet'!J160),'Average Interest by Type'!$C222,"")</f>
        <v/>
      </c>
      <c r="K222" s="26" t="str">
        <f>IF(ISNUMBER('Panel Spreadsheet'!K160),'Average Interest by Type'!$C222,"")</f>
        <v/>
      </c>
      <c r="L222" s="26">
        <f>IF(ISNUMBER('Panel Spreadsheet'!L160),'Average Interest by Type'!$C222,"")</f>
        <v>6</v>
      </c>
      <c r="M222" s="26" t="str">
        <f>IF(ISNUMBER('Panel Spreadsheet'!M160),'Average Interest by Type'!$C222,"")</f>
        <v/>
      </c>
      <c r="N222" s="26" t="str">
        <f>IF(ISNUMBER('Panel Spreadsheet'!N160),'Average Interest by Type'!$C222,"")</f>
        <v/>
      </c>
      <c r="O222" s="26" t="str">
        <f>IF(ISNUMBER('Panel Spreadsheet'!O160),'Average Interest by Type'!$C222,"")</f>
        <v/>
      </c>
      <c r="P222" s="26" t="str">
        <f>IF(ISNUMBER('Panel Spreadsheet'!P160),'Average Interest by Type'!$C222,"")</f>
        <v/>
      </c>
      <c r="Q222" s="26" t="str">
        <f>IF(ISNUMBER('Panel Spreadsheet'!Q160),'Average Interest by Type'!$C222,"")</f>
        <v/>
      </c>
      <c r="R222" s="26" t="str">
        <f>IF(ISNUMBER('Panel Spreadsheet'!R160),'Average Interest by Type'!$C222,"")</f>
        <v/>
      </c>
      <c r="S222" s="26" t="str">
        <f>IF(ISNUMBER('Panel Spreadsheet'!S160),'Average Interest by Type'!$C222,"")</f>
        <v/>
      </c>
      <c r="T222" s="26" t="str">
        <f>IF(ISNUMBER('Panel Spreadsheet'!T160),'Average Interest by Type'!$C222,"")</f>
        <v/>
      </c>
      <c r="U222" s="26" t="str">
        <f>IF(ISNUMBER('Panel Spreadsheet'!U160),'Average Interest by Type'!$C222,"")</f>
        <v/>
      </c>
      <c r="V222" s="26" t="str">
        <f>IF(ISNUMBER('Panel Spreadsheet'!V160),'Average Interest by Type'!$C222,"")</f>
        <v/>
      </c>
      <c r="W222" s="26" t="str">
        <f>IF(ISNUMBER('Panel Spreadsheet'!W160),'Average Interest by Type'!$C222,"")</f>
        <v/>
      </c>
      <c r="X222" s="26" t="str">
        <f>IF(ISNUMBER('Panel Spreadsheet'!X160),'Average Interest by Type'!$C222,"")</f>
        <v/>
      </c>
      <c r="Y222" s="26" t="str">
        <f>IF(ISNUMBER('Panel Spreadsheet'!Y160),'Average Interest by Type'!$C222,"")</f>
        <v/>
      </c>
      <c r="Z222" s="26" t="str">
        <f>IF(ISNUMBER('Panel Spreadsheet'!Z160),'Average Interest by Type'!$C222,"")</f>
        <v/>
      </c>
      <c r="AA222" s="26" t="str">
        <f>IF(ISNUMBER('Panel Spreadsheet'!AA160),'Average Interest by Type'!$C222,"")</f>
        <v/>
      </c>
      <c r="AB222" s="26" t="str">
        <f>IF(ISNUMBER('Panel Spreadsheet'!AB160),'Average Interest by Type'!$C222,"")</f>
        <v/>
      </c>
      <c r="AC222" s="26" t="str">
        <f>IF(ISNUMBER('Panel Spreadsheet'!AC160),'Average Interest by Type'!$C222,"")</f>
        <v/>
      </c>
      <c r="AD222" s="26" t="str">
        <f>IF(ISNUMBER('Panel Spreadsheet'!AD160),'Average Interest by Type'!$C222,"")</f>
        <v/>
      </c>
      <c r="AE222" s="26" t="str">
        <f>IF(ISNUMBER('Panel Spreadsheet'!AE160),'Average Interest by Type'!$C222,"")</f>
        <v/>
      </c>
      <c r="AF222" s="26" t="str">
        <f>IF(ISNUMBER('Panel Spreadsheet'!AF160),'Average Interest by Type'!$C222,"")</f>
        <v/>
      </c>
      <c r="AG222" s="26" t="str">
        <f>IF(ISNUMBER('Panel Spreadsheet'!AG160),'Average Interest by Type'!$C222,"")</f>
        <v/>
      </c>
      <c r="AH222" s="26" t="str">
        <f>IF(ISNUMBER('Panel Spreadsheet'!AH160),'Average Interest by Type'!$C222,"")</f>
        <v/>
      </c>
      <c r="AI222" s="26" t="str">
        <f>IF(ISNUMBER('Panel Spreadsheet'!AI160),'Average Interest by Type'!$C222,"")</f>
        <v/>
      </c>
      <c r="AJ222" s="26" t="str">
        <f>IF(ISNUMBER('Panel Spreadsheet'!AJ160),'Average Interest by Type'!$C222,"")</f>
        <v/>
      </c>
      <c r="AK222" s="26" t="str">
        <f>IF(ISNUMBER('Panel Spreadsheet'!AK160),'Average Interest by Type'!$C222,"")</f>
        <v/>
      </c>
      <c r="AL222" s="26" t="str">
        <f>IF(ISNUMBER('Panel Spreadsheet'!AL160),'Average Interest by Type'!$C222,"")</f>
        <v/>
      </c>
      <c r="AM222" s="26" t="str">
        <f>IF(ISNUMBER('Panel Spreadsheet'!AM160),'Average Interest by Type'!$C222,"")</f>
        <v/>
      </c>
      <c r="AN222" s="26" t="str">
        <f>IF(ISNUMBER('Panel Spreadsheet'!AN160),'Average Interest by Type'!$C222,"")</f>
        <v/>
      </c>
      <c r="AO222" s="26" t="str">
        <f>IF(ISNUMBER('Panel Spreadsheet'!AO160),'Average Interest by Type'!$C222,"")</f>
        <v/>
      </c>
      <c r="AP222" s="26" t="str">
        <f>IF(ISNUMBER('Panel Spreadsheet'!AP160),'Average Interest by Type'!$C222,"")</f>
        <v/>
      </c>
      <c r="AQ222" s="26" t="str">
        <f>IF(ISNUMBER('Panel Spreadsheet'!AQ160),'Average Interest by Type'!$C222,"")</f>
        <v/>
      </c>
      <c r="AR222" s="26" t="str">
        <f>IF(ISNUMBER('Panel Spreadsheet'!AR160),'Average Interest by Type'!$C222,"")</f>
        <v/>
      </c>
      <c r="AS222" s="26" t="str">
        <f>IF(ISNUMBER('Panel Spreadsheet'!AS160),'Average Interest by Type'!$C222,"")</f>
        <v/>
      </c>
      <c r="AT222" s="26" t="str">
        <f>IF(ISNUMBER('Panel Spreadsheet'!AT160),'Average Interest by Type'!$C222,"")</f>
        <v/>
      </c>
      <c r="AU222" s="26" t="str">
        <f>IF(ISNUMBER('Panel Spreadsheet'!AU160),'Average Interest by Type'!$C222,"")</f>
        <v/>
      </c>
      <c r="AV222" s="26" t="str">
        <f>IF(ISNUMBER('Panel Spreadsheet'!AV160),'Average Interest by Type'!$C222,"")</f>
        <v/>
      </c>
      <c r="AW222" s="26" t="str">
        <f>IF(ISNUMBER('Panel Spreadsheet'!AW160),'Average Interest by Type'!$C222,"")</f>
        <v/>
      </c>
      <c r="AX222" s="26" t="str">
        <f>IF(ISNUMBER('Panel Spreadsheet'!AX160),'Average Interest by Type'!$C222,"")</f>
        <v/>
      </c>
      <c r="AY222" s="26" t="str">
        <f>IF(ISNUMBER('Panel Spreadsheet'!AY160),'Average Interest by Type'!$C222,"")</f>
        <v/>
      </c>
      <c r="AZ222" s="26" t="str">
        <f>IF(ISNUMBER('Panel Spreadsheet'!AZ160),'Average Interest by Type'!$C222,"")</f>
        <v/>
      </c>
      <c r="BA222" s="26" t="str">
        <f>IF(ISNUMBER('Panel Spreadsheet'!BA160),'Average Interest by Type'!$C222,"")</f>
        <v/>
      </c>
      <c r="BB222" s="26" t="str">
        <f>IF(ISNUMBER('Panel Spreadsheet'!BB160),'Average Interest by Type'!$C222,"")</f>
        <v/>
      </c>
      <c r="BC222" s="26" t="str">
        <f>IF(ISNUMBER('Panel Spreadsheet'!BC160),'Average Interest by Type'!$C222,"")</f>
        <v/>
      </c>
      <c r="BD222" s="26" t="str">
        <f>IF(ISNUMBER('Panel Spreadsheet'!BD160),'Average Interest by Type'!$C222,"")</f>
        <v/>
      </c>
      <c r="BE222" s="26" t="str">
        <f>IF(ISNUMBER('Panel Spreadsheet'!BE160),'Average Interest by Type'!$C222,"")</f>
        <v/>
      </c>
      <c r="BF222" s="26" t="str">
        <f>IF(ISNUMBER('Panel Spreadsheet'!BF160),'Average Interest by Type'!$C222,"")</f>
        <v/>
      </c>
      <c r="BG222" s="26" t="str">
        <f>IF(ISNUMBER('Panel Spreadsheet'!BG160),'Average Interest by Type'!$C222,"")</f>
        <v/>
      </c>
      <c r="BH222" s="26" t="str">
        <f>IF(ISNUMBER('Panel Spreadsheet'!BH160),'Average Interest by Type'!$C222,"")</f>
        <v/>
      </c>
      <c r="BI222" s="26" t="str">
        <f>IF(ISNUMBER('Panel Spreadsheet'!BI160),'Average Interest by Type'!$C222,"")</f>
        <v/>
      </c>
      <c r="BJ222" s="26" t="str">
        <f>IF(ISNUMBER('Panel Spreadsheet'!BJ160),'Average Interest by Type'!$C222,"")</f>
        <v/>
      </c>
      <c r="BK222" s="26" t="str">
        <f>IF(ISNUMBER('Panel Spreadsheet'!BK160),'Average Interest by Type'!$C222,"")</f>
        <v/>
      </c>
      <c r="BL222" s="26" t="str">
        <f>IF(ISNUMBER('Panel Spreadsheet'!BL160),'Average Interest by Type'!$C222,"")</f>
        <v/>
      </c>
      <c r="BM222" s="26" t="str">
        <f>IF(ISNUMBER('Panel Spreadsheet'!BM160),'Average Interest by Type'!$C222,"")</f>
        <v/>
      </c>
    </row>
    <row r="223" spans="1:65" x14ac:dyDescent="0.35">
      <c r="A223" s="49" t="s">
        <v>32</v>
      </c>
      <c r="B223" s="49" t="s">
        <v>165</v>
      </c>
      <c r="C223" s="27">
        <v>6</v>
      </c>
      <c r="D223" s="26">
        <v>1945</v>
      </c>
      <c r="E223" s="26">
        <v>1970</v>
      </c>
      <c r="F223" s="26" t="str">
        <f>IF(ISNUMBER('Panel Spreadsheet'!F161),'Average Interest by Type'!$C223,"")</f>
        <v/>
      </c>
      <c r="G223" s="26" t="str">
        <f>IF(ISNUMBER('Panel Spreadsheet'!G161),'Average Interest by Type'!$C223,"")</f>
        <v/>
      </c>
      <c r="H223" s="26" t="str">
        <f>IF(ISNUMBER('Panel Spreadsheet'!H161),'Average Interest by Type'!$C223,"")</f>
        <v/>
      </c>
      <c r="I223" s="26" t="str">
        <f>IF(ISNUMBER('Panel Spreadsheet'!I161),'Average Interest by Type'!$C223,"")</f>
        <v/>
      </c>
      <c r="J223" s="26" t="str">
        <f>IF(ISNUMBER('Panel Spreadsheet'!J161),'Average Interest by Type'!$C223,"")</f>
        <v/>
      </c>
      <c r="K223" s="26" t="str">
        <f>IF(ISNUMBER('Panel Spreadsheet'!K161),'Average Interest by Type'!$C223,"")</f>
        <v/>
      </c>
      <c r="L223" s="26" t="str">
        <f>IF(ISNUMBER('Panel Spreadsheet'!L161),'Average Interest by Type'!$C223,"")</f>
        <v/>
      </c>
      <c r="M223" s="26">
        <f>IF(ISNUMBER('Panel Spreadsheet'!M161),'Average Interest by Type'!$C223,"")</f>
        <v>6</v>
      </c>
      <c r="N223" s="26">
        <f>IF(ISNUMBER('Panel Spreadsheet'!N161),'Average Interest by Type'!$C223,"")</f>
        <v>6</v>
      </c>
      <c r="O223" s="26" t="str">
        <f>IF(ISNUMBER('Panel Spreadsheet'!O161),'Average Interest by Type'!$C223,"")</f>
        <v/>
      </c>
      <c r="P223" s="26" t="str">
        <f>IF(ISNUMBER('Panel Spreadsheet'!P161),'Average Interest by Type'!$C223,"")</f>
        <v/>
      </c>
      <c r="Q223" s="26" t="str">
        <f>IF(ISNUMBER('Panel Spreadsheet'!Q161),'Average Interest by Type'!$C223,"")</f>
        <v/>
      </c>
      <c r="R223" s="26" t="str">
        <f>IF(ISNUMBER('Panel Spreadsheet'!R161),'Average Interest by Type'!$C223,"")</f>
        <v/>
      </c>
      <c r="S223" s="26" t="str">
        <f>IF(ISNUMBER('Panel Spreadsheet'!S161),'Average Interest by Type'!$C223,"")</f>
        <v/>
      </c>
      <c r="T223" s="26" t="str">
        <f>IF(ISNUMBER('Panel Spreadsheet'!T161),'Average Interest by Type'!$C223,"")</f>
        <v/>
      </c>
      <c r="U223" s="26" t="str">
        <f>IF(ISNUMBER('Panel Spreadsheet'!U161),'Average Interest by Type'!$C223,"")</f>
        <v/>
      </c>
      <c r="V223" s="26" t="str">
        <f>IF(ISNUMBER('Panel Spreadsheet'!V161),'Average Interest by Type'!$C223,"")</f>
        <v/>
      </c>
      <c r="W223" s="26" t="str">
        <f>IF(ISNUMBER('Panel Spreadsheet'!W161),'Average Interest by Type'!$C223,"")</f>
        <v/>
      </c>
      <c r="X223" s="26" t="str">
        <f>IF(ISNUMBER('Panel Spreadsheet'!X161),'Average Interest by Type'!$C223,"")</f>
        <v/>
      </c>
      <c r="Y223" s="26" t="str">
        <f>IF(ISNUMBER('Panel Spreadsheet'!Y161),'Average Interest by Type'!$C223,"")</f>
        <v/>
      </c>
      <c r="Z223" s="26" t="str">
        <f>IF(ISNUMBER('Panel Spreadsheet'!Z161),'Average Interest by Type'!$C223,"")</f>
        <v/>
      </c>
      <c r="AA223" s="26" t="str">
        <f>IF(ISNUMBER('Panel Spreadsheet'!AA161),'Average Interest by Type'!$C223,"")</f>
        <v/>
      </c>
      <c r="AB223" s="26" t="str">
        <f>IF(ISNUMBER('Panel Spreadsheet'!AB161),'Average Interest by Type'!$C223,"")</f>
        <v/>
      </c>
      <c r="AC223" s="26" t="str">
        <f>IF(ISNUMBER('Panel Spreadsheet'!AC161),'Average Interest by Type'!$C223,"")</f>
        <v/>
      </c>
      <c r="AD223" s="26" t="str">
        <f>IF(ISNUMBER('Panel Spreadsheet'!AD161),'Average Interest by Type'!$C223,"")</f>
        <v/>
      </c>
      <c r="AE223" s="26" t="str">
        <f>IF(ISNUMBER('Panel Spreadsheet'!AE161),'Average Interest by Type'!$C223,"")</f>
        <v/>
      </c>
      <c r="AF223" s="26" t="str">
        <f>IF(ISNUMBER('Panel Spreadsheet'!AF161),'Average Interest by Type'!$C223,"")</f>
        <v/>
      </c>
      <c r="AG223" s="26" t="str">
        <f>IF(ISNUMBER('Panel Spreadsheet'!AG161),'Average Interest by Type'!$C223,"")</f>
        <v/>
      </c>
      <c r="AH223" s="26" t="str">
        <f>IF(ISNUMBER('Panel Spreadsheet'!AH161),'Average Interest by Type'!$C223,"")</f>
        <v/>
      </c>
      <c r="AI223" s="26" t="str">
        <f>IF(ISNUMBER('Panel Spreadsheet'!AI161),'Average Interest by Type'!$C223,"")</f>
        <v/>
      </c>
      <c r="AJ223" s="26" t="str">
        <f>IF(ISNUMBER('Panel Spreadsheet'!AJ161),'Average Interest by Type'!$C223,"")</f>
        <v/>
      </c>
      <c r="AK223" s="26" t="str">
        <f>IF(ISNUMBER('Panel Spreadsheet'!AK161),'Average Interest by Type'!$C223,"")</f>
        <v/>
      </c>
      <c r="AL223" s="26" t="str">
        <f>IF(ISNUMBER('Panel Spreadsheet'!AL161),'Average Interest by Type'!$C223,"")</f>
        <v/>
      </c>
      <c r="AM223" s="26" t="str">
        <f>IF(ISNUMBER('Panel Spreadsheet'!AM161),'Average Interest by Type'!$C223,"")</f>
        <v/>
      </c>
      <c r="AN223" s="26" t="str">
        <f>IF(ISNUMBER('Panel Spreadsheet'!AN161),'Average Interest by Type'!$C223,"")</f>
        <v/>
      </c>
      <c r="AO223" s="26" t="str">
        <f>IF(ISNUMBER('Panel Spreadsheet'!AO161),'Average Interest by Type'!$C223,"")</f>
        <v/>
      </c>
      <c r="AP223" s="26" t="str">
        <f>IF(ISNUMBER('Panel Spreadsheet'!AP161),'Average Interest by Type'!$C223,"")</f>
        <v/>
      </c>
      <c r="AQ223" s="26" t="str">
        <f>IF(ISNUMBER('Panel Spreadsheet'!AQ161),'Average Interest by Type'!$C223,"")</f>
        <v/>
      </c>
      <c r="AR223" s="26" t="str">
        <f>IF(ISNUMBER('Panel Spreadsheet'!AR161),'Average Interest by Type'!$C223,"")</f>
        <v/>
      </c>
      <c r="AS223" s="26" t="str">
        <f>IF(ISNUMBER('Panel Spreadsheet'!AS161),'Average Interest by Type'!$C223,"")</f>
        <v/>
      </c>
      <c r="AT223" s="26" t="str">
        <f>IF(ISNUMBER('Panel Spreadsheet'!AT161),'Average Interest by Type'!$C223,"")</f>
        <v/>
      </c>
      <c r="AU223" s="26" t="str">
        <f>IF(ISNUMBER('Panel Spreadsheet'!AU161),'Average Interest by Type'!$C223,"")</f>
        <v/>
      </c>
      <c r="AV223" s="26" t="str">
        <f>IF(ISNUMBER('Panel Spreadsheet'!AV161),'Average Interest by Type'!$C223,"")</f>
        <v/>
      </c>
      <c r="AW223" s="26" t="str">
        <f>IF(ISNUMBER('Panel Spreadsheet'!AW161),'Average Interest by Type'!$C223,"")</f>
        <v/>
      </c>
      <c r="AX223" s="26" t="str">
        <f>IF(ISNUMBER('Panel Spreadsheet'!AX161),'Average Interest by Type'!$C223,"")</f>
        <v/>
      </c>
      <c r="AY223" s="26" t="str">
        <f>IF(ISNUMBER('Panel Spreadsheet'!AY161),'Average Interest by Type'!$C223,"")</f>
        <v/>
      </c>
      <c r="AZ223" s="26" t="str">
        <f>IF(ISNUMBER('Panel Spreadsheet'!AZ161),'Average Interest by Type'!$C223,"")</f>
        <v/>
      </c>
      <c r="BA223" s="26" t="str">
        <f>IF(ISNUMBER('Panel Spreadsheet'!BA161),'Average Interest by Type'!$C223,"")</f>
        <v/>
      </c>
      <c r="BB223" s="26" t="str">
        <f>IF(ISNUMBER('Panel Spreadsheet'!BB161),'Average Interest by Type'!$C223,"")</f>
        <v/>
      </c>
      <c r="BC223" s="26" t="str">
        <f>IF(ISNUMBER('Panel Spreadsheet'!BC161),'Average Interest by Type'!$C223,"")</f>
        <v/>
      </c>
      <c r="BD223" s="26" t="str">
        <f>IF(ISNUMBER('Panel Spreadsheet'!BD161),'Average Interest by Type'!$C223,"")</f>
        <v/>
      </c>
      <c r="BE223" s="26" t="str">
        <f>IF(ISNUMBER('Panel Spreadsheet'!BE161),'Average Interest by Type'!$C223,"")</f>
        <v/>
      </c>
      <c r="BF223" s="26" t="str">
        <f>IF(ISNUMBER('Panel Spreadsheet'!BF161),'Average Interest by Type'!$C223,"")</f>
        <v/>
      </c>
      <c r="BG223" s="26" t="str">
        <f>IF(ISNUMBER('Panel Spreadsheet'!BG161),'Average Interest by Type'!$C223,"")</f>
        <v/>
      </c>
      <c r="BH223" s="26" t="str">
        <f>IF(ISNUMBER('Panel Spreadsheet'!BH161),'Average Interest by Type'!$C223,"")</f>
        <v/>
      </c>
      <c r="BI223" s="26" t="str">
        <f>IF(ISNUMBER('Panel Spreadsheet'!BI161),'Average Interest by Type'!$C223,"")</f>
        <v/>
      </c>
      <c r="BJ223" s="26" t="str">
        <f>IF(ISNUMBER('Panel Spreadsheet'!BJ161),'Average Interest by Type'!$C223,"")</f>
        <v/>
      </c>
      <c r="BK223" s="26" t="str">
        <f>IF(ISNUMBER('Panel Spreadsheet'!BK161),'Average Interest by Type'!$C223,"")</f>
        <v/>
      </c>
      <c r="BL223" s="26" t="str">
        <f>IF(ISNUMBER('Panel Spreadsheet'!BL161),'Average Interest by Type'!$C223,"")</f>
        <v/>
      </c>
      <c r="BM223" s="26" t="str">
        <f>IF(ISNUMBER('Panel Spreadsheet'!BM161),'Average Interest by Type'!$C223,"")</f>
        <v/>
      </c>
    </row>
    <row r="224" spans="1:65" ht="43.5" x14ac:dyDescent="0.35">
      <c r="A224" s="51" t="s">
        <v>71</v>
      </c>
      <c r="B224" s="49" t="s">
        <v>165</v>
      </c>
      <c r="C224" s="95">
        <v>2.5</v>
      </c>
      <c r="D224" s="22">
        <v>1964.5</v>
      </c>
      <c r="E224" s="22">
        <v>1964.5</v>
      </c>
      <c r="F224" s="26" t="str">
        <f>IF(ISNUMBER('Panel Spreadsheet'!F162),'Average Interest by Type'!$C224,"")</f>
        <v/>
      </c>
      <c r="G224" s="26" t="str">
        <f>IF(ISNUMBER('Panel Spreadsheet'!G162),'Average Interest by Type'!$C224,"")</f>
        <v/>
      </c>
      <c r="H224" s="26" t="str">
        <f>IF(ISNUMBER('Panel Spreadsheet'!H162),'Average Interest by Type'!$C224,"")</f>
        <v/>
      </c>
      <c r="I224" s="26" t="str">
        <f>IF(ISNUMBER('Panel Spreadsheet'!I162),'Average Interest by Type'!$C224,"")</f>
        <v/>
      </c>
      <c r="J224" s="26" t="str">
        <f>IF(ISNUMBER('Panel Spreadsheet'!J162),'Average Interest by Type'!$C224,"")</f>
        <v/>
      </c>
      <c r="K224" s="26" t="str">
        <f>IF(ISNUMBER('Panel Spreadsheet'!K162),'Average Interest by Type'!$C224,"")</f>
        <v/>
      </c>
      <c r="L224" s="26" t="str">
        <f>IF(ISNUMBER('Panel Spreadsheet'!L162),'Average Interest by Type'!$C224,"")</f>
        <v/>
      </c>
      <c r="M224" s="26" t="str">
        <f>IF(ISNUMBER('Panel Spreadsheet'!M162),'Average Interest by Type'!$C224,"")</f>
        <v/>
      </c>
      <c r="N224" s="26" t="str">
        <f>IF(ISNUMBER('Panel Spreadsheet'!N162),'Average Interest by Type'!$C224,"")</f>
        <v/>
      </c>
      <c r="O224" s="26" t="str">
        <f>IF(ISNUMBER('Panel Spreadsheet'!O162),'Average Interest by Type'!$C224,"")</f>
        <v/>
      </c>
      <c r="P224" s="26" t="str">
        <f>IF(ISNUMBER('Panel Spreadsheet'!P162),'Average Interest by Type'!$C224,"")</f>
        <v/>
      </c>
      <c r="Q224" s="26" t="str">
        <f>IF(ISNUMBER('Panel Spreadsheet'!Q162),'Average Interest by Type'!$C224,"")</f>
        <v/>
      </c>
      <c r="R224" s="26" t="str">
        <f>IF(ISNUMBER('Panel Spreadsheet'!R162),'Average Interest by Type'!$C224,"")</f>
        <v/>
      </c>
      <c r="S224" s="26" t="str">
        <f>IF(ISNUMBER('Panel Spreadsheet'!S162),'Average Interest by Type'!$C224,"")</f>
        <v/>
      </c>
      <c r="T224" s="26" t="str">
        <f>IF(ISNUMBER('Panel Spreadsheet'!T162),'Average Interest by Type'!$C224,"")</f>
        <v/>
      </c>
      <c r="U224" s="26" t="str">
        <f>IF(ISNUMBER('Panel Spreadsheet'!U162),'Average Interest by Type'!$C224,"")</f>
        <v/>
      </c>
      <c r="V224" s="26" t="str">
        <f>IF(ISNUMBER('Panel Spreadsheet'!V162),'Average Interest by Type'!$C224,"")</f>
        <v/>
      </c>
      <c r="W224" s="26" t="str">
        <f>IF(ISNUMBER('Panel Spreadsheet'!W162),'Average Interest by Type'!$C224,"")</f>
        <v/>
      </c>
      <c r="X224" s="26" t="str">
        <f>IF(ISNUMBER('Panel Spreadsheet'!X162),'Average Interest by Type'!$C224,"")</f>
        <v/>
      </c>
      <c r="Y224" s="26" t="str">
        <f>IF(ISNUMBER('Panel Spreadsheet'!Y162),'Average Interest by Type'!$C224,"")</f>
        <v/>
      </c>
      <c r="Z224" s="26" t="str">
        <f>IF(ISNUMBER('Panel Spreadsheet'!Z162),'Average Interest by Type'!$C224,"")</f>
        <v/>
      </c>
      <c r="AA224" s="26" t="str">
        <f>IF(ISNUMBER('Panel Spreadsheet'!AA162),'Average Interest by Type'!$C224,"")</f>
        <v/>
      </c>
      <c r="AB224" s="26" t="str">
        <f>IF(ISNUMBER('Panel Spreadsheet'!AB162),'Average Interest by Type'!$C224,"")</f>
        <v/>
      </c>
      <c r="AC224" s="26" t="str">
        <f>IF(ISNUMBER('Panel Spreadsheet'!AC162),'Average Interest by Type'!$C224,"")</f>
        <v/>
      </c>
      <c r="AD224" s="26" t="str">
        <f>IF(ISNUMBER('Panel Spreadsheet'!AD162),'Average Interest by Type'!$C224,"")</f>
        <v/>
      </c>
      <c r="AE224" s="26" t="str">
        <f>IF(ISNUMBER('Panel Spreadsheet'!AE162),'Average Interest by Type'!$C224,"")</f>
        <v/>
      </c>
      <c r="AF224" s="26" t="str">
        <f>IF(ISNUMBER('Panel Spreadsheet'!AF162),'Average Interest by Type'!$C224,"")</f>
        <v/>
      </c>
      <c r="AG224" s="26" t="str">
        <f>IF(ISNUMBER('Panel Spreadsheet'!AG162),'Average Interest by Type'!$C224,"")</f>
        <v/>
      </c>
      <c r="AH224" s="26" t="str">
        <f>IF(ISNUMBER('Panel Spreadsheet'!AH162),'Average Interest by Type'!$C224,"")</f>
        <v/>
      </c>
      <c r="AI224" s="26" t="str">
        <f>IF(ISNUMBER('Panel Spreadsheet'!AI162),'Average Interest by Type'!$C224,"")</f>
        <v/>
      </c>
      <c r="AJ224" s="26" t="str">
        <f>IF(ISNUMBER('Panel Spreadsheet'!AJ162),'Average Interest by Type'!$C224,"")</f>
        <v/>
      </c>
      <c r="AK224" s="26" t="str">
        <f>IF(ISNUMBER('Panel Spreadsheet'!AK162),'Average Interest by Type'!$C224,"")</f>
        <v/>
      </c>
      <c r="AL224" s="26" t="str">
        <f>IF(ISNUMBER('Panel Spreadsheet'!AL162),'Average Interest by Type'!$C224,"")</f>
        <v/>
      </c>
      <c r="AM224" s="26" t="str">
        <f>IF(ISNUMBER('Panel Spreadsheet'!AM162),'Average Interest by Type'!$C224,"")</f>
        <v/>
      </c>
      <c r="AN224" s="26" t="str">
        <f>IF(ISNUMBER('Panel Spreadsheet'!AN162),'Average Interest by Type'!$C224,"")</f>
        <v/>
      </c>
      <c r="AO224" s="26" t="str">
        <f>IF(ISNUMBER('Panel Spreadsheet'!AO162),'Average Interest by Type'!$C224,"")</f>
        <v/>
      </c>
      <c r="AP224" s="26" t="str">
        <f>IF(ISNUMBER('Panel Spreadsheet'!AP162),'Average Interest by Type'!$C224,"")</f>
        <v/>
      </c>
      <c r="AQ224" s="26" t="str">
        <f>IF(ISNUMBER('Panel Spreadsheet'!AQ162),'Average Interest by Type'!$C224,"")</f>
        <v/>
      </c>
      <c r="AR224" s="26" t="str">
        <f>IF(ISNUMBER('Panel Spreadsheet'!AR162),'Average Interest by Type'!$C224,"")</f>
        <v/>
      </c>
      <c r="AS224" s="26" t="str">
        <f>IF(ISNUMBER('Panel Spreadsheet'!AS162),'Average Interest by Type'!$C224,"")</f>
        <v/>
      </c>
      <c r="AT224" s="26" t="str">
        <f>IF(ISNUMBER('Panel Spreadsheet'!AT162),'Average Interest by Type'!$C224,"")</f>
        <v/>
      </c>
      <c r="AU224" s="26" t="str">
        <f>IF(ISNUMBER('Panel Spreadsheet'!AU162),'Average Interest by Type'!$C224,"")</f>
        <v/>
      </c>
      <c r="AV224" s="26" t="str">
        <f>IF(ISNUMBER('Panel Spreadsheet'!AV162),'Average Interest by Type'!$C224,"")</f>
        <v/>
      </c>
      <c r="AW224" s="26" t="str">
        <f>IF(ISNUMBER('Panel Spreadsheet'!AW162),'Average Interest by Type'!$C224,"")</f>
        <v/>
      </c>
      <c r="AX224" s="26" t="str">
        <f>IF(ISNUMBER('Panel Spreadsheet'!AX162),'Average Interest by Type'!$C224,"")</f>
        <v/>
      </c>
      <c r="AY224" s="26" t="str">
        <f>IF(ISNUMBER('Panel Spreadsheet'!AY162),'Average Interest by Type'!$C224,"")</f>
        <v/>
      </c>
      <c r="AZ224" s="26" t="str">
        <f>IF(ISNUMBER('Panel Spreadsheet'!AZ162),'Average Interest by Type'!$C224,"")</f>
        <v/>
      </c>
      <c r="BA224" s="26" t="str">
        <f>IF(ISNUMBER('Panel Spreadsheet'!BA162),'Average Interest by Type'!$C224,"")</f>
        <v/>
      </c>
      <c r="BB224" s="26" t="str">
        <f>IF(ISNUMBER('Panel Spreadsheet'!BB162),'Average Interest by Type'!$C224,"")</f>
        <v/>
      </c>
      <c r="BC224" s="26" t="str">
        <f>IF(ISNUMBER('Panel Spreadsheet'!BC162),'Average Interest by Type'!$C224,"")</f>
        <v/>
      </c>
      <c r="BD224" s="26">
        <f>IF(ISNUMBER('Panel Spreadsheet'!BD162),'Average Interest by Type'!$C224,"")</f>
        <v>2.5</v>
      </c>
      <c r="BE224" s="26">
        <f>IF(ISNUMBER('Panel Spreadsheet'!BE162),'Average Interest by Type'!$C224,"")</f>
        <v>2.5</v>
      </c>
      <c r="BF224" s="26">
        <f>IF(ISNUMBER('Panel Spreadsheet'!BF162),'Average Interest by Type'!$C224,"")</f>
        <v>2.5</v>
      </c>
      <c r="BG224" s="26" t="str">
        <f>IF(ISNUMBER('Panel Spreadsheet'!BG162),'Average Interest by Type'!$C224,"")</f>
        <v/>
      </c>
      <c r="BH224" s="26" t="str">
        <f>IF(ISNUMBER('Panel Spreadsheet'!BH162),'Average Interest by Type'!$C224,"")</f>
        <v/>
      </c>
      <c r="BI224" s="26" t="str">
        <f>IF(ISNUMBER('Panel Spreadsheet'!BI162),'Average Interest by Type'!$C224,"")</f>
        <v/>
      </c>
      <c r="BJ224" s="26" t="str">
        <f>IF(ISNUMBER('Panel Spreadsheet'!BJ162),'Average Interest by Type'!$C224,"")</f>
        <v/>
      </c>
      <c r="BK224" s="26" t="str">
        <f>IF(ISNUMBER('Panel Spreadsheet'!BK162),'Average Interest by Type'!$C224,"")</f>
        <v/>
      </c>
      <c r="BL224" s="26" t="str">
        <f>IF(ISNUMBER('Panel Spreadsheet'!BL162),'Average Interest by Type'!$C224,"")</f>
        <v/>
      </c>
      <c r="BM224" s="26" t="str">
        <f>IF(ISNUMBER('Panel Spreadsheet'!BM162),'Average Interest by Type'!$C224,"")</f>
        <v/>
      </c>
    </row>
    <row r="225" spans="1:65" ht="43.5" x14ac:dyDescent="0.35">
      <c r="A225" s="46" t="s">
        <v>70</v>
      </c>
      <c r="B225" t="s">
        <v>165</v>
      </c>
      <c r="C225">
        <v>2.5</v>
      </c>
      <c r="D225">
        <v>1963.5</v>
      </c>
      <c r="E225">
        <v>1963.5</v>
      </c>
      <c r="F225" s="26" t="str">
        <f>IF(ISNUMBER('Panel Spreadsheet'!F163),'Average Interest by Type'!$C225,"")</f>
        <v/>
      </c>
      <c r="G225" s="26" t="str">
        <f>IF(ISNUMBER('Panel Spreadsheet'!G163),'Average Interest by Type'!$C225,"")</f>
        <v/>
      </c>
      <c r="H225" s="26" t="str">
        <f>IF(ISNUMBER('Panel Spreadsheet'!H163),'Average Interest by Type'!$C225,"")</f>
        <v/>
      </c>
      <c r="I225" s="26" t="str">
        <f>IF(ISNUMBER('Panel Spreadsheet'!I163),'Average Interest by Type'!$C225,"")</f>
        <v/>
      </c>
      <c r="J225" s="26" t="str">
        <f>IF(ISNUMBER('Panel Spreadsheet'!J163),'Average Interest by Type'!$C225,"")</f>
        <v/>
      </c>
      <c r="K225" s="26" t="str">
        <f>IF(ISNUMBER('Panel Spreadsheet'!K163),'Average Interest by Type'!$C225,"")</f>
        <v/>
      </c>
      <c r="L225" s="26" t="str">
        <f>IF(ISNUMBER('Panel Spreadsheet'!L163),'Average Interest by Type'!$C225,"")</f>
        <v/>
      </c>
      <c r="M225" s="26" t="str">
        <f>IF(ISNUMBER('Panel Spreadsheet'!M163),'Average Interest by Type'!$C225,"")</f>
        <v/>
      </c>
      <c r="N225" s="26" t="str">
        <f>IF(ISNUMBER('Panel Spreadsheet'!N163),'Average Interest by Type'!$C225,"")</f>
        <v/>
      </c>
      <c r="O225" s="26" t="str">
        <f>IF(ISNUMBER('Panel Spreadsheet'!O163),'Average Interest by Type'!$C225,"")</f>
        <v/>
      </c>
      <c r="P225" s="26" t="str">
        <f>IF(ISNUMBER('Panel Spreadsheet'!P163),'Average Interest by Type'!$C225,"")</f>
        <v/>
      </c>
      <c r="Q225" s="26" t="str">
        <f>IF(ISNUMBER('Panel Spreadsheet'!Q163),'Average Interest by Type'!$C225,"")</f>
        <v/>
      </c>
      <c r="R225" s="26" t="str">
        <f>IF(ISNUMBER('Panel Spreadsheet'!R163),'Average Interest by Type'!$C225,"")</f>
        <v/>
      </c>
      <c r="S225" s="26" t="str">
        <f>IF(ISNUMBER('Panel Spreadsheet'!S163),'Average Interest by Type'!$C225,"")</f>
        <v/>
      </c>
      <c r="T225" s="26" t="str">
        <f>IF(ISNUMBER('Panel Spreadsheet'!T163),'Average Interest by Type'!$C225,"")</f>
        <v/>
      </c>
      <c r="U225" s="26" t="str">
        <f>IF(ISNUMBER('Panel Spreadsheet'!U163),'Average Interest by Type'!$C225,"")</f>
        <v/>
      </c>
      <c r="V225" s="26" t="str">
        <f>IF(ISNUMBER('Panel Spreadsheet'!V163),'Average Interest by Type'!$C225,"")</f>
        <v/>
      </c>
      <c r="W225" s="26" t="str">
        <f>IF(ISNUMBER('Panel Spreadsheet'!W163),'Average Interest by Type'!$C225,"")</f>
        <v/>
      </c>
      <c r="X225" s="26" t="str">
        <f>IF(ISNUMBER('Panel Spreadsheet'!X163),'Average Interest by Type'!$C225,"")</f>
        <v/>
      </c>
      <c r="Y225" s="26" t="str">
        <f>IF(ISNUMBER('Panel Spreadsheet'!Y163),'Average Interest by Type'!$C225,"")</f>
        <v/>
      </c>
      <c r="Z225" s="26" t="str">
        <f>IF(ISNUMBER('Panel Spreadsheet'!Z163),'Average Interest by Type'!$C225,"")</f>
        <v/>
      </c>
      <c r="AA225" s="26" t="str">
        <f>IF(ISNUMBER('Panel Spreadsheet'!AA163),'Average Interest by Type'!$C225,"")</f>
        <v/>
      </c>
      <c r="AB225" s="26" t="str">
        <f>IF(ISNUMBER('Panel Spreadsheet'!AB163),'Average Interest by Type'!$C225,"")</f>
        <v/>
      </c>
      <c r="AC225" s="26" t="str">
        <f>IF(ISNUMBER('Panel Spreadsheet'!AC163),'Average Interest by Type'!$C225,"")</f>
        <v/>
      </c>
      <c r="AD225" s="26" t="str">
        <f>IF(ISNUMBER('Panel Spreadsheet'!AD163),'Average Interest by Type'!$C225,"")</f>
        <v/>
      </c>
      <c r="AE225" s="26" t="str">
        <f>IF(ISNUMBER('Panel Spreadsheet'!AE163),'Average Interest by Type'!$C225,"")</f>
        <v/>
      </c>
      <c r="AF225" s="26" t="str">
        <f>IF(ISNUMBER('Panel Spreadsheet'!AF163),'Average Interest by Type'!$C225,"")</f>
        <v/>
      </c>
      <c r="AG225" s="26" t="str">
        <f>IF(ISNUMBER('Panel Spreadsheet'!AG163),'Average Interest by Type'!$C225,"")</f>
        <v/>
      </c>
      <c r="AH225" s="26" t="str">
        <f>IF(ISNUMBER('Panel Spreadsheet'!AH163),'Average Interest by Type'!$C225,"")</f>
        <v/>
      </c>
      <c r="AI225" s="26" t="str">
        <f>IF(ISNUMBER('Panel Spreadsheet'!AI163),'Average Interest by Type'!$C225,"")</f>
        <v/>
      </c>
      <c r="AJ225" s="26" t="str">
        <f>IF(ISNUMBER('Panel Spreadsheet'!AJ163),'Average Interest by Type'!$C225,"")</f>
        <v/>
      </c>
      <c r="AK225" s="26" t="str">
        <f>IF(ISNUMBER('Panel Spreadsheet'!AK163),'Average Interest by Type'!$C225,"")</f>
        <v/>
      </c>
      <c r="AL225" s="26" t="str">
        <f>IF(ISNUMBER('Panel Spreadsheet'!AL163),'Average Interest by Type'!$C225,"")</f>
        <v/>
      </c>
      <c r="AM225" s="26" t="str">
        <f>IF(ISNUMBER('Panel Spreadsheet'!AM163),'Average Interest by Type'!$C225,"")</f>
        <v/>
      </c>
      <c r="AN225" s="26" t="str">
        <f>IF(ISNUMBER('Panel Spreadsheet'!AN163),'Average Interest by Type'!$C225,"")</f>
        <v/>
      </c>
      <c r="AO225" s="26" t="str">
        <f>IF(ISNUMBER('Panel Spreadsheet'!AO163),'Average Interest by Type'!$C225,"")</f>
        <v/>
      </c>
      <c r="AP225" s="26" t="str">
        <f>IF(ISNUMBER('Panel Spreadsheet'!AP163),'Average Interest by Type'!$C225,"")</f>
        <v/>
      </c>
      <c r="AQ225" s="26" t="str">
        <f>IF(ISNUMBER('Panel Spreadsheet'!AQ163),'Average Interest by Type'!$C225,"")</f>
        <v/>
      </c>
      <c r="AR225" s="26" t="str">
        <f>IF(ISNUMBER('Panel Spreadsheet'!AR163),'Average Interest by Type'!$C225,"")</f>
        <v/>
      </c>
      <c r="AS225" s="26" t="str">
        <f>IF(ISNUMBER('Panel Spreadsheet'!AS163),'Average Interest by Type'!$C225,"")</f>
        <v/>
      </c>
      <c r="AT225" s="26" t="str">
        <f>IF(ISNUMBER('Panel Spreadsheet'!AT163),'Average Interest by Type'!$C225,"")</f>
        <v/>
      </c>
      <c r="AU225" s="26" t="str">
        <f>IF(ISNUMBER('Panel Spreadsheet'!AU163),'Average Interest by Type'!$C225,"")</f>
        <v/>
      </c>
      <c r="AV225" s="26" t="str">
        <f>IF(ISNUMBER('Panel Spreadsheet'!AV163),'Average Interest by Type'!$C225,"")</f>
        <v/>
      </c>
      <c r="AW225" s="26" t="str">
        <f>IF(ISNUMBER('Panel Spreadsheet'!AW163),'Average Interest by Type'!$C225,"")</f>
        <v/>
      </c>
      <c r="AX225" s="26" t="str">
        <f>IF(ISNUMBER('Panel Spreadsheet'!AX163),'Average Interest by Type'!$C225,"")</f>
        <v/>
      </c>
      <c r="AY225" s="26" t="str">
        <f>IF(ISNUMBER('Panel Spreadsheet'!AY163),'Average Interest by Type'!$C225,"")</f>
        <v/>
      </c>
      <c r="AZ225" s="26" t="str">
        <f>IF(ISNUMBER('Panel Spreadsheet'!AZ163),'Average Interest by Type'!$C225,"")</f>
        <v/>
      </c>
      <c r="BA225" s="26" t="str">
        <f>IF(ISNUMBER('Panel Spreadsheet'!BA163),'Average Interest by Type'!$C225,"")</f>
        <v/>
      </c>
      <c r="BB225" s="26" t="str">
        <f>IF(ISNUMBER('Panel Spreadsheet'!BB163),'Average Interest by Type'!$C225,"")</f>
        <v/>
      </c>
      <c r="BC225" s="26">
        <f>IF(ISNUMBER('Panel Spreadsheet'!BC163),'Average Interest by Type'!$C225,"")</f>
        <v>2.5</v>
      </c>
      <c r="BD225" s="26" t="str">
        <f>IF(ISNUMBER('Panel Spreadsheet'!BD163),'Average Interest by Type'!$C225,"")</f>
        <v/>
      </c>
      <c r="BE225" s="26" t="str">
        <f>IF(ISNUMBER('Panel Spreadsheet'!BE163),'Average Interest by Type'!$C225,"")</f>
        <v/>
      </c>
      <c r="BF225" s="26" t="str">
        <f>IF(ISNUMBER('Panel Spreadsheet'!BF163),'Average Interest by Type'!$C225,"")</f>
        <v/>
      </c>
      <c r="BG225" s="26" t="str">
        <f>IF(ISNUMBER('Panel Spreadsheet'!BG163),'Average Interest by Type'!$C225,"")</f>
        <v/>
      </c>
      <c r="BH225" s="26" t="str">
        <f>IF(ISNUMBER('Panel Spreadsheet'!BH163),'Average Interest by Type'!$C225,"")</f>
        <v/>
      </c>
      <c r="BI225" s="26" t="str">
        <f>IF(ISNUMBER('Panel Spreadsheet'!BI163),'Average Interest by Type'!$C225,"")</f>
        <v/>
      </c>
      <c r="BJ225" s="26" t="str">
        <f>IF(ISNUMBER('Panel Spreadsheet'!BJ163),'Average Interest by Type'!$C225,"")</f>
        <v/>
      </c>
      <c r="BK225" s="26" t="str">
        <f>IF(ISNUMBER('Panel Spreadsheet'!BK163),'Average Interest by Type'!$C225,"")</f>
        <v/>
      </c>
      <c r="BL225" s="26" t="str">
        <f>IF(ISNUMBER('Panel Spreadsheet'!BL163),'Average Interest by Type'!$C225,"")</f>
        <v/>
      </c>
      <c r="BM225" s="26" t="str">
        <f>IF(ISNUMBER('Panel Spreadsheet'!BM163),'Average Interest by Type'!$C225,"")</f>
        <v/>
      </c>
    </row>
    <row r="226" spans="1:65" x14ac:dyDescent="0.35">
      <c r="A226" s="49" t="s">
        <v>32</v>
      </c>
      <c r="B226" s="49" t="s">
        <v>165</v>
      </c>
      <c r="C226" s="27">
        <v>4.5</v>
      </c>
      <c r="D226" s="22">
        <v>1956</v>
      </c>
      <c r="E226" s="115">
        <v>1956</v>
      </c>
      <c r="F226" s="26" t="str">
        <f>IF(ISNUMBER('Panel Spreadsheet'!F164),'Average Interest by Type'!$C226,"")</f>
        <v/>
      </c>
      <c r="G226" s="26" t="str">
        <f>IF(ISNUMBER('Panel Spreadsheet'!G164),'Average Interest by Type'!$C226,"")</f>
        <v/>
      </c>
      <c r="H226" s="26" t="str">
        <f>IF(ISNUMBER('Panel Spreadsheet'!H164),'Average Interest by Type'!$C226,"")</f>
        <v/>
      </c>
      <c r="I226" s="26" t="str">
        <f>IF(ISNUMBER('Panel Spreadsheet'!I164),'Average Interest by Type'!$C226,"")</f>
        <v/>
      </c>
      <c r="J226" s="26" t="str">
        <f>IF(ISNUMBER('Panel Spreadsheet'!J164),'Average Interest by Type'!$C226,"")</f>
        <v/>
      </c>
      <c r="K226" s="26" t="str">
        <f>IF(ISNUMBER('Panel Spreadsheet'!K164),'Average Interest by Type'!$C226,"")</f>
        <v/>
      </c>
      <c r="L226" s="26" t="str">
        <f>IF(ISNUMBER('Panel Spreadsheet'!L164),'Average Interest by Type'!$C226,"")</f>
        <v/>
      </c>
      <c r="M226" s="26" t="str">
        <f>IF(ISNUMBER('Panel Spreadsheet'!M164),'Average Interest by Type'!$C226,"")</f>
        <v/>
      </c>
      <c r="N226" s="26" t="str">
        <f>IF(ISNUMBER('Panel Spreadsheet'!N164),'Average Interest by Type'!$C226,"")</f>
        <v/>
      </c>
      <c r="O226" s="26" t="str">
        <f>IF(ISNUMBER('Panel Spreadsheet'!O164),'Average Interest by Type'!$C226,"")</f>
        <v/>
      </c>
      <c r="P226" s="26" t="str">
        <f>IF(ISNUMBER('Panel Spreadsheet'!P164),'Average Interest by Type'!$C226,"")</f>
        <v/>
      </c>
      <c r="Q226" s="26" t="str">
        <f>IF(ISNUMBER('Panel Spreadsheet'!Q164),'Average Interest by Type'!$C226,"")</f>
        <v/>
      </c>
      <c r="R226" s="26">
        <f>IF(ISNUMBER('Panel Spreadsheet'!R164),'Average Interest by Type'!$C226,"")</f>
        <v>4.5</v>
      </c>
      <c r="S226" s="26" t="str">
        <f>IF(ISNUMBER('Panel Spreadsheet'!S164),'Average Interest by Type'!$C226,"")</f>
        <v/>
      </c>
      <c r="T226" s="26" t="str">
        <f>IF(ISNUMBER('Panel Spreadsheet'!T164),'Average Interest by Type'!$C226,"")</f>
        <v/>
      </c>
      <c r="U226" s="26" t="str">
        <f>IF(ISNUMBER('Panel Spreadsheet'!U164),'Average Interest by Type'!$C226,"")</f>
        <v/>
      </c>
      <c r="V226" s="26" t="str">
        <f>IF(ISNUMBER('Panel Spreadsheet'!V164),'Average Interest by Type'!$C226,"")</f>
        <v/>
      </c>
      <c r="W226" s="26" t="str">
        <f>IF(ISNUMBER('Panel Spreadsheet'!W164),'Average Interest by Type'!$C226,"")</f>
        <v/>
      </c>
      <c r="X226" s="26" t="str">
        <f>IF(ISNUMBER('Panel Spreadsheet'!X164),'Average Interest by Type'!$C226,"")</f>
        <v/>
      </c>
      <c r="Y226" s="26" t="str">
        <f>IF(ISNUMBER('Panel Spreadsheet'!Y164),'Average Interest by Type'!$C226,"")</f>
        <v/>
      </c>
      <c r="Z226" s="26" t="str">
        <f>IF(ISNUMBER('Panel Spreadsheet'!Z164),'Average Interest by Type'!$C226,"")</f>
        <v/>
      </c>
      <c r="AA226" s="26" t="str">
        <f>IF(ISNUMBER('Panel Spreadsheet'!AA164),'Average Interest by Type'!$C226,"")</f>
        <v/>
      </c>
      <c r="AB226" s="26" t="str">
        <f>IF(ISNUMBER('Panel Spreadsheet'!AB164),'Average Interest by Type'!$C226,"")</f>
        <v/>
      </c>
      <c r="AC226" s="26" t="str">
        <f>IF(ISNUMBER('Panel Spreadsheet'!AC164),'Average Interest by Type'!$C226,"")</f>
        <v/>
      </c>
      <c r="AD226" s="26" t="str">
        <f>IF(ISNUMBER('Panel Spreadsheet'!AD164),'Average Interest by Type'!$C226,"")</f>
        <v/>
      </c>
      <c r="AE226" s="26" t="str">
        <f>IF(ISNUMBER('Panel Spreadsheet'!AE164),'Average Interest by Type'!$C226,"")</f>
        <v/>
      </c>
      <c r="AF226" s="26" t="str">
        <f>IF(ISNUMBER('Panel Spreadsheet'!AF164),'Average Interest by Type'!$C226,"")</f>
        <v/>
      </c>
      <c r="AG226" s="26" t="str">
        <f>IF(ISNUMBER('Panel Spreadsheet'!AG164),'Average Interest by Type'!$C226,"")</f>
        <v/>
      </c>
      <c r="AH226" s="26" t="str">
        <f>IF(ISNUMBER('Panel Spreadsheet'!AH164),'Average Interest by Type'!$C226,"")</f>
        <v/>
      </c>
      <c r="AI226" s="26" t="str">
        <f>IF(ISNUMBER('Panel Spreadsheet'!AI164),'Average Interest by Type'!$C226,"")</f>
        <v/>
      </c>
      <c r="AJ226" s="26" t="str">
        <f>IF(ISNUMBER('Panel Spreadsheet'!AJ164),'Average Interest by Type'!$C226,"")</f>
        <v/>
      </c>
      <c r="AK226" s="26" t="str">
        <f>IF(ISNUMBER('Panel Spreadsheet'!AK164),'Average Interest by Type'!$C226,"")</f>
        <v/>
      </c>
      <c r="AL226" s="26" t="str">
        <f>IF(ISNUMBER('Panel Spreadsheet'!AL164),'Average Interest by Type'!$C226,"")</f>
        <v/>
      </c>
      <c r="AM226" s="26" t="str">
        <f>IF(ISNUMBER('Panel Spreadsheet'!AM164),'Average Interest by Type'!$C226,"")</f>
        <v/>
      </c>
      <c r="AN226" s="26" t="str">
        <f>IF(ISNUMBER('Panel Spreadsheet'!AN164),'Average Interest by Type'!$C226,"")</f>
        <v/>
      </c>
      <c r="AO226" s="26" t="str">
        <f>IF(ISNUMBER('Panel Spreadsheet'!AO164),'Average Interest by Type'!$C226,"")</f>
        <v/>
      </c>
      <c r="AP226" s="26" t="str">
        <f>IF(ISNUMBER('Panel Spreadsheet'!AP164),'Average Interest by Type'!$C226,"")</f>
        <v/>
      </c>
      <c r="AQ226" s="26" t="str">
        <f>IF(ISNUMBER('Panel Spreadsheet'!AQ164),'Average Interest by Type'!$C226,"")</f>
        <v/>
      </c>
      <c r="AR226" s="26" t="str">
        <f>IF(ISNUMBER('Panel Spreadsheet'!AR164),'Average Interest by Type'!$C226,"")</f>
        <v/>
      </c>
      <c r="AS226" s="26" t="str">
        <f>IF(ISNUMBER('Panel Spreadsheet'!AS164),'Average Interest by Type'!$C226,"")</f>
        <v/>
      </c>
      <c r="AT226" s="26" t="str">
        <f>IF(ISNUMBER('Panel Spreadsheet'!AT164),'Average Interest by Type'!$C226,"")</f>
        <v/>
      </c>
      <c r="AU226" s="26" t="str">
        <f>IF(ISNUMBER('Panel Spreadsheet'!AU164),'Average Interest by Type'!$C226,"")</f>
        <v/>
      </c>
      <c r="AV226" s="26" t="str">
        <f>IF(ISNUMBER('Panel Spreadsheet'!AV164),'Average Interest by Type'!$C226,"")</f>
        <v/>
      </c>
      <c r="AW226" s="26" t="str">
        <f>IF(ISNUMBER('Panel Spreadsheet'!AW164),'Average Interest by Type'!$C226,"")</f>
        <v/>
      </c>
      <c r="AX226" s="26" t="str">
        <f>IF(ISNUMBER('Panel Spreadsheet'!AX164),'Average Interest by Type'!$C226,"")</f>
        <v/>
      </c>
      <c r="AY226" s="26" t="str">
        <f>IF(ISNUMBER('Panel Spreadsheet'!AY164),'Average Interest by Type'!$C226,"")</f>
        <v/>
      </c>
      <c r="AZ226" s="26" t="str">
        <f>IF(ISNUMBER('Panel Spreadsheet'!AZ164),'Average Interest by Type'!$C226,"")</f>
        <v/>
      </c>
      <c r="BA226" s="26" t="str">
        <f>IF(ISNUMBER('Panel Spreadsheet'!BA164),'Average Interest by Type'!$C226,"")</f>
        <v/>
      </c>
      <c r="BB226" s="26" t="str">
        <f>IF(ISNUMBER('Panel Spreadsheet'!BB164),'Average Interest by Type'!$C226,"")</f>
        <v/>
      </c>
      <c r="BC226" s="26" t="str">
        <f>IF(ISNUMBER('Panel Spreadsheet'!BC164),'Average Interest by Type'!$C226,"")</f>
        <v/>
      </c>
      <c r="BD226" s="26" t="str">
        <f>IF(ISNUMBER('Panel Spreadsheet'!BD164),'Average Interest by Type'!$C226,"")</f>
        <v/>
      </c>
      <c r="BE226" s="26" t="str">
        <f>IF(ISNUMBER('Panel Spreadsheet'!BE164),'Average Interest by Type'!$C226,"")</f>
        <v/>
      </c>
      <c r="BF226" s="26" t="str">
        <f>IF(ISNUMBER('Panel Spreadsheet'!BF164),'Average Interest by Type'!$C226,"")</f>
        <v/>
      </c>
      <c r="BG226" s="26" t="str">
        <f>IF(ISNUMBER('Panel Spreadsheet'!BG164),'Average Interest by Type'!$C226,"")</f>
        <v/>
      </c>
      <c r="BH226" s="26" t="str">
        <f>IF(ISNUMBER('Panel Spreadsheet'!BH164),'Average Interest by Type'!$C226,"")</f>
        <v/>
      </c>
      <c r="BI226" s="26" t="str">
        <f>IF(ISNUMBER('Panel Spreadsheet'!BI164),'Average Interest by Type'!$C226,"")</f>
        <v/>
      </c>
      <c r="BJ226" s="26" t="str">
        <f>IF(ISNUMBER('Panel Spreadsheet'!BJ164),'Average Interest by Type'!$C226,"")</f>
        <v/>
      </c>
      <c r="BK226" s="26" t="str">
        <f>IF(ISNUMBER('Panel Spreadsheet'!BK164),'Average Interest by Type'!$C226,"")</f>
        <v/>
      </c>
      <c r="BL226" s="26" t="str">
        <f>IF(ISNUMBER('Panel Spreadsheet'!BL164),'Average Interest by Type'!$C226,"")</f>
        <v/>
      </c>
      <c r="BM226" s="26" t="str">
        <f>IF(ISNUMBER('Panel Spreadsheet'!BM164),'Average Interest by Type'!$C226,"")</f>
        <v/>
      </c>
    </row>
    <row r="227" spans="1:65" x14ac:dyDescent="0.35">
      <c r="A227" s="51" t="s">
        <v>31</v>
      </c>
      <c r="B227" s="49" t="s">
        <v>165</v>
      </c>
      <c r="C227" s="27">
        <v>5</v>
      </c>
      <c r="D227" s="22">
        <v>1950</v>
      </c>
      <c r="E227" s="26">
        <v>1960</v>
      </c>
      <c r="F227" s="26" t="str">
        <f>IF(ISNUMBER('Panel Spreadsheet'!F165),'Average Interest by Type'!$C227,"")</f>
        <v/>
      </c>
      <c r="G227" s="26" t="str">
        <f>IF(ISNUMBER('Panel Spreadsheet'!G165),'Average Interest by Type'!$C227,"")</f>
        <v/>
      </c>
      <c r="H227" s="26" t="str">
        <f>IF(ISNUMBER('Panel Spreadsheet'!H165),'Average Interest by Type'!$C227,"")</f>
        <v/>
      </c>
      <c r="I227" s="26" t="str">
        <f>IF(ISNUMBER('Panel Spreadsheet'!I165),'Average Interest by Type'!$C227,"")</f>
        <v/>
      </c>
      <c r="J227" s="26" t="str">
        <f>IF(ISNUMBER('Panel Spreadsheet'!J165),'Average Interest by Type'!$C227,"")</f>
        <v/>
      </c>
      <c r="K227" s="26" t="str">
        <f>IF(ISNUMBER('Panel Spreadsheet'!K165),'Average Interest by Type'!$C227,"")</f>
        <v/>
      </c>
      <c r="L227" s="26" t="str">
        <f>IF(ISNUMBER('Panel Spreadsheet'!L165),'Average Interest by Type'!$C227,"")</f>
        <v/>
      </c>
      <c r="M227" s="26" t="str">
        <f>IF(ISNUMBER('Panel Spreadsheet'!M165),'Average Interest by Type'!$C227,"")</f>
        <v/>
      </c>
      <c r="N227" s="26" t="str">
        <f>IF(ISNUMBER('Panel Spreadsheet'!N165),'Average Interest by Type'!$C227,"")</f>
        <v/>
      </c>
      <c r="O227" s="26" t="str">
        <f>IF(ISNUMBER('Panel Spreadsheet'!O165),'Average Interest by Type'!$C227,"")</f>
        <v/>
      </c>
      <c r="P227" s="26" t="str">
        <f>IF(ISNUMBER('Panel Spreadsheet'!P165),'Average Interest by Type'!$C227,"")</f>
        <v/>
      </c>
      <c r="Q227" s="26" t="str">
        <f>IF(ISNUMBER('Panel Spreadsheet'!Q165),'Average Interest by Type'!$C227,"")</f>
        <v/>
      </c>
      <c r="R227" s="26" t="str">
        <f>IF(ISNUMBER('Panel Spreadsheet'!R165),'Average Interest by Type'!$C227,"")</f>
        <v/>
      </c>
      <c r="S227" s="26" t="str">
        <f>IF(ISNUMBER('Panel Spreadsheet'!S165),'Average Interest by Type'!$C227,"")</f>
        <v/>
      </c>
      <c r="T227" s="26" t="str">
        <f>IF(ISNUMBER('Panel Spreadsheet'!T165),'Average Interest by Type'!$C227,"")</f>
        <v/>
      </c>
      <c r="U227" s="26" t="str">
        <f>IF(ISNUMBER('Panel Spreadsheet'!U165),'Average Interest by Type'!$C227,"")</f>
        <v/>
      </c>
      <c r="V227" s="26">
        <f>IF(ISNUMBER('Panel Spreadsheet'!V165),'Average Interest by Type'!$C227,"")</f>
        <v>5</v>
      </c>
      <c r="W227" s="26" t="str">
        <f>IF(ISNUMBER('Panel Spreadsheet'!W165),'Average Interest by Type'!$C227,"")</f>
        <v/>
      </c>
      <c r="X227" s="26" t="str">
        <f>IF(ISNUMBER('Panel Spreadsheet'!X165),'Average Interest by Type'!$C227,"")</f>
        <v/>
      </c>
      <c r="Y227" s="26" t="str">
        <f>IF(ISNUMBER('Panel Spreadsheet'!Y165),'Average Interest by Type'!$C227,"")</f>
        <v/>
      </c>
      <c r="Z227" s="26" t="str">
        <f>IF(ISNUMBER('Panel Spreadsheet'!Z165),'Average Interest by Type'!$C227,"")</f>
        <v/>
      </c>
      <c r="AA227" s="26" t="str">
        <f>IF(ISNUMBER('Panel Spreadsheet'!AA165),'Average Interest by Type'!$C227,"")</f>
        <v/>
      </c>
      <c r="AB227" s="26" t="str">
        <f>IF(ISNUMBER('Panel Spreadsheet'!AB165),'Average Interest by Type'!$C227,"")</f>
        <v/>
      </c>
      <c r="AC227" s="26" t="str">
        <f>IF(ISNUMBER('Panel Spreadsheet'!AC165),'Average Interest by Type'!$C227,"")</f>
        <v/>
      </c>
      <c r="AD227" s="26" t="str">
        <f>IF(ISNUMBER('Panel Spreadsheet'!AD165),'Average Interest by Type'!$C227,"")</f>
        <v/>
      </c>
      <c r="AE227" s="26" t="str">
        <f>IF(ISNUMBER('Panel Spreadsheet'!AE165),'Average Interest by Type'!$C227,"")</f>
        <v/>
      </c>
      <c r="AF227" s="26" t="str">
        <f>IF(ISNUMBER('Panel Spreadsheet'!AF165),'Average Interest by Type'!$C227,"")</f>
        <v/>
      </c>
      <c r="AG227" s="26" t="str">
        <f>IF(ISNUMBER('Panel Spreadsheet'!AG165),'Average Interest by Type'!$C227,"")</f>
        <v/>
      </c>
      <c r="AH227" s="26" t="str">
        <f>IF(ISNUMBER('Panel Spreadsheet'!AH165),'Average Interest by Type'!$C227,"")</f>
        <v/>
      </c>
      <c r="AI227" s="26" t="str">
        <f>IF(ISNUMBER('Panel Spreadsheet'!AI165),'Average Interest by Type'!$C227,"")</f>
        <v/>
      </c>
      <c r="AJ227" s="26" t="str">
        <f>IF(ISNUMBER('Panel Spreadsheet'!AJ165),'Average Interest by Type'!$C227,"")</f>
        <v/>
      </c>
      <c r="AK227" s="26" t="str">
        <f>IF(ISNUMBER('Panel Spreadsheet'!AK165),'Average Interest by Type'!$C227,"")</f>
        <v/>
      </c>
      <c r="AL227" s="26" t="str">
        <f>IF(ISNUMBER('Panel Spreadsheet'!AL165),'Average Interest by Type'!$C227,"")</f>
        <v/>
      </c>
      <c r="AM227" s="26" t="str">
        <f>IF(ISNUMBER('Panel Spreadsheet'!AM165),'Average Interest by Type'!$C227,"")</f>
        <v/>
      </c>
      <c r="AN227" s="26" t="str">
        <f>IF(ISNUMBER('Panel Spreadsheet'!AN165),'Average Interest by Type'!$C227,"")</f>
        <v/>
      </c>
      <c r="AO227" s="26" t="str">
        <f>IF(ISNUMBER('Panel Spreadsheet'!AO165),'Average Interest by Type'!$C227,"")</f>
        <v/>
      </c>
      <c r="AP227" s="26" t="str">
        <f>IF(ISNUMBER('Panel Spreadsheet'!AP165),'Average Interest by Type'!$C227,"")</f>
        <v/>
      </c>
      <c r="AQ227" s="26" t="str">
        <f>IF(ISNUMBER('Panel Spreadsheet'!AQ165),'Average Interest by Type'!$C227,"")</f>
        <v/>
      </c>
      <c r="AR227" s="26" t="str">
        <f>IF(ISNUMBER('Panel Spreadsheet'!AR165),'Average Interest by Type'!$C227,"")</f>
        <v/>
      </c>
      <c r="AS227" s="26" t="str">
        <f>IF(ISNUMBER('Panel Spreadsheet'!AS165),'Average Interest by Type'!$C227,"")</f>
        <v/>
      </c>
      <c r="AT227" s="26" t="str">
        <f>IF(ISNUMBER('Panel Spreadsheet'!AT165),'Average Interest by Type'!$C227,"")</f>
        <v/>
      </c>
      <c r="AU227" s="26" t="str">
        <f>IF(ISNUMBER('Panel Spreadsheet'!AU165),'Average Interest by Type'!$C227,"")</f>
        <v/>
      </c>
      <c r="AV227" s="26" t="str">
        <f>IF(ISNUMBER('Panel Spreadsheet'!AV165),'Average Interest by Type'!$C227,"")</f>
        <v/>
      </c>
      <c r="AW227" s="26" t="str">
        <f>IF(ISNUMBER('Panel Spreadsheet'!AW165),'Average Interest by Type'!$C227,"")</f>
        <v/>
      </c>
      <c r="AX227" s="26" t="str">
        <f>IF(ISNUMBER('Panel Spreadsheet'!AX165),'Average Interest by Type'!$C227,"")</f>
        <v/>
      </c>
      <c r="AY227" s="26" t="str">
        <f>IF(ISNUMBER('Panel Spreadsheet'!AY165),'Average Interest by Type'!$C227,"")</f>
        <v/>
      </c>
      <c r="AZ227" s="26" t="str">
        <f>IF(ISNUMBER('Panel Spreadsheet'!AZ165),'Average Interest by Type'!$C227,"")</f>
        <v/>
      </c>
      <c r="BA227" s="26" t="str">
        <f>IF(ISNUMBER('Panel Spreadsheet'!BA165),'Average Interest by Type'!$C227,"")</f>
        <v/>
      </c>
      <c r="BB227" s="26" t="str">
        <f>IF(ISNUMBER('Panel Spreadsheet'!BB165),'Average Interest by Type'!$C227,"")</f>
        <v/>
      </c>
      <c r="BC227" s="26" t="str">
        <f>IF(ISNUMBER('Panel Spreadsheet'!BC165),'Average Interest by Type'!$C227,"")</f>
        <v/>
      </c>
      <c r="BD227" s="26" t="str">
        <f>IF(ISNUMBER('Panel Spreadsheet'!BD165),'Average Interest by Type'!$C227,"")</f>
        <v/>
      </c>
      <c r="BE227" s="26" t="str">
        <f>IF(ISNUMBER('Panel Spreadsheet'!BE165),'Average Interest by Type'!$C227,"")</f>
        <v/>
      </c>
      <c r="BF227" s="26" t="str">
        <f>IF(ISNUMBER('Panel Spreadsheet'!BF165),'Average Interest by Type'!$C227,"")</f>
        <v/>
      </c>
      <c r="BG227" s="26" t="str">
        <f>IF(ISNUMBER('Panel Spreadsheet'!BG165),'Average Interest by Type'!$C227,"")</f>
        <v/>
      </c>
      <c r="BH227" s="26" t="str">
        <f>IF(ISNUMBER('Panel Spreadsheet'!BH165),'Average Interest by Type'!$C227,"")</f>
        <v/>
      </c>
      <c r="BI227" s="26" t="str">
        <f>IF(ISNUMBER('Panel Spreadsheet'!BI165),'Average Interest by Type'!$C227,"")</f>
        <v/>
      </c>
      <c r="BJ227" s="26" t="str">
        <f>IF(ISNUMBER('Panel Spreadsheet'!BJ165),'Average Interest by Type'!$C227,"")</f>
        <v/>
      </c>
      <c r="BK227" s="26" t="str">
        <f>IF(ISNUMBER('Panel Spreadsheet'!BK165),'Average Interest by Type'!$C227,"")</f>
        <v/>
      </c>
      <c r="BL227" s="26" t="str">
        <f>IF(ISNUMBER('Panel Spreadsheet'!BL165),'Average Interest by Type'!$C227,"")</f>
        <v/>
      </c>
      <c r="BM227" s="26" t="str">
        <f>IF(ISNUMBER('Panel Spreadsheet'!BM165),'Average Interest by Type'!$C227,"")</f>
        <v/>
      </c>
    </row>
    <row r="228" spans="1:65" x14ac:dyDescent="0.35">
      <c r="A228" s="51" t="s">
        <v>67</v>
      </c>
      <c r="B228" s="49" t="s">
        <v>165</v>
      </c>
      <c r="C228" s="27">
        <v>5.75</v>
      </c>
      <c r="D228" s="26">
        <v>1977</v>
      </c>
      <c r="E228" s="26">
        <v>1982</v>
      </c>
      <c r="F228" s="26" t="str">
        <f>IF(ISNUMBER('Panel Spreadsheet'!F166),'Average Interest by Type'!$C228,"")</f>
        <v/>
      </c>
      <c r="G228" s="26" t="str">
        <f>IF(ISNUMBER('Panel Spreadsheet'!G166),'Average Interest by Type'!$C228,"")</f>
        <v/>
      </c>
      <c r="H228" s="26" t="str">
        <f>IF(ISNUMBER('Panel Spreadsheet'!H166),'Average Interest by Type'!$C228,"")</f>
        <v/>
      </c>
      <c r="I228" s="26" t="str">
        <f>IF(ISNUMBER('Panel Spreadsheet'!I166),'Average Interest by Type'!$C228,"")</f>
        <v/>
      </c>
      <c r="J228" s="26" t="str">
        <f>IF(ISNUMBER('Panel Spreadsheet'!J166),'Average Interest by Type'!$C228,"")</f>
        <v/>
      </c>
      <c r="K228" s="26" t="str">
        <f>IF(ISNUMBER('Panel Spreadsheet'!K166),'Average Interest by Type'!$C228,"")</f>
        <v/>
      </c>
      <c r="L228" s="26" t="str">
        <f>IF(ISNUMBER('Panel Spreadsheet'!L166),'Average Interest by Type'!$C228,"")</f>
        <v/>
      </c>
      <c r="M228" s="26" t="str">
        <f>IF(ISNUMBER('Panel Spreadsheet'!M166),'Average Interest by Type'!$C228,"")</f>
        <v/>
      </c>
      <c r="N228" s="26" t="str">
        <f>IF(ISNUMBER('Panel Spreadsheet'!N166),'Average Interest by Type'!$C228,"")</f>
        <v/>
      </c>
      <c r="O228" s="26" t="str">
        <f>IF(ISNUMBER('Panel Spreadsheet'!O166),'Average Interest by Type'!$C228,"")</f>
        <v/>
      </c>
      <c r="P228" s="26" t="str">
        <f>IF(ISNUMBER('Panel Spreadsheet'!P166),'Average Interest by Type'!$C228,"")</f>
        <v/>
      </c>
      <c r="Q228" s="26" t="str">
        <f>IF(ISNUMBER('Panel Spreadsheet'!Q166),'Average Interest by Type'!$C228,"")</f>
        <v/>
      </c>
      <c r="R228" s="26" t="str">
        <f>IF(ISNUMBER('Panel Spreadsheet'!R166),'Average Interest by Type'!$C228,"")</f>
        <v/>
      </c>
      <c r="S228" s="26" t="str">
        <f>IF(ISNUMBER('Panel Spreadsheet'!S166),'Average Interest by Type'!$C228,"")</f>
        <v/>
      </c>
      <c r="T228" s="26" t="str">
        <f>IF(ISNUMBER('Panel Spreadsheet'!T166),'Average Interest by Type'!$C228,"")</f>
        <v/>
      </c>
      <c r="U228" s="26" t="str">
        <f>IF(ISNUMBER('Panel Spreadsheet'!U166),'Average Interest by Type'!$C228,"")</f>
        <v/>
      </c>
      <c r="V228" s="26" t="str">
        <f>IF(ISNUMBER('Panel Spreadsheet'!V166),'Average Interest by Type'!$C228,"")</f>
        <v/>
      </c>
      <c r="W228" s="26" t="str">
        <f>IF(ISNUMBER('Panel Spreadsheet'!W166),'Average Interest by Type'!$C228,"")</f>
        <v/>
      </c>
      <c r="X228" s="26" t="str">
        <f>IF(ISNUMBER('Panel Spreadsheet'!X166),'Average Interest by Type'!$C228,"")</f>
        <v/>
      </c>
      <c r="Y228" s="26" t="str">
        <f>IF(ISNUMBER('Panel Spreadsheet'!Y166),'Average Interest by Type'!$C228,"")</f>
        <v/>
      </c>
      <c r="Z228" s="26" t="str">
        <f>IF(ISNUMBER('Panel Spreadsheet'!Z166),'Average Interest by Type'!$C228,"")</f>
        <v/>
      </c>
      <c r="AA228" s="26" t="str">
        <f>IF(ISNUMBER('Panel Spreadsheet'!AA166),'Average Interest by Type'!$C228,"")</f>
        <v/>
      </c>
      <c r="AB228" s="26" t="str">
        <f>IF(ISNUMBER('Panel Spreadsheet'!AB166),'Average Interest by Type'!$C228,"")</f>
        <v/>
      </c>
      <c r="AC228" s="26" t="str">
        <f>IF(ISNUMBER('Panel Spreadsheet'!AC166),'Average Interest by Type'!$C228,"")</f>
        <v/>
      </c>
      <c r="AD228" s="26" t="str">
        <f>IF(ISNUMBER('Panel Spreadsheet'!AD166),'Average Interest by Type'!$C228,"")</f>
        <v/>
      </c>
      <c r="AE228" s="26" t="str">
        <f>IF(ISNUMBER('Panel Spreadsheet'!AE166),'Average Interest by Type'!$C228,"")</f>
        <v/>
      </c>
      <c r="AF228" s="26" t="str">
        <f>IF(ISNUMBER('Panel Spreadsheet'!AF166),'Average Interest by Type'!$C228,"")</f>
        <v/>
      </c>
      <c r="AG228" s="26" t="str">
        <f>IF(ISNUMBER('Panel Spreadsheet'!AG166),'Average Interest by Type'!$C228,"")</f>
        <v/>
      </c>
      <c r="AH228" s="26" t="str">
        <f>IF(ISNUMBER('Panel Spreadsheet'!AH166),'Average Interest by Type'!$C228,"")</f>
        <v/>
      </c>
      <c r="AI228" s="26" t="str">
        <f>IF(ISNUMBER('Panel Spreadsheet'!AI166),'Average Interest by Type'!$C228,"")</f>
        <v/>
      </c>
      <c r="AJ228" s="26" t="str">
        <f>IF(ISNUMBER('Panel Spreadsheet'!AJ166),'Average Interest by Type'!$C228,"")</f>
        <v/>
      </c>
      <c r="AK228" s="26" t="str">
        <f>IF(ISNUMBER('Panel Spreadsheet'!AK166),'Average Interest by Type'!$C228,"")</f>
        <v/>
      </c>
      <c r="AL228" s="26" t="str">
        <f>IF(ISNUMBER('Panel Spreadsheet'!AL166),'Average Interest by Type'!$C228,"")</f>
        <v/>
      </c>
      <c r="AM228" s="26" t="str">
        <f>IF(ISNUMBER('Panel Spreadsheet'!AM166),'Average Interest by Type'!$C228,"")</f>
        <v/>
      </c>
      <c r="AN228" s="26" t="str">
        <f>IF(ISNUMBER('Panel Spreadsheet'!AN166),'Average Interest by Type'!$C228,"")</f>
        <v/>
      </c>
      <c r="AO228" s="26" t="str">
        <f>IF(ISNUMBER('Panel Spreadsheet'!AO166),'Average Interest by Type'!$C228,"")</f>
        <v/>
      </c>
      <c r="AP228" s="26" t="str">
        <f>IF(ISNUMBER('Panel Spreadsheet'!AP166),'Average Interest by Type'!$C228,"")</f>
        <v/>
      </c>
      <c r="AQ228" s="26" t="str">
        <f>IF(ISNUMBER('Panel Spreadsheet'!AQ166),'Average Interest by Type'!$C228,"")</f>
        <v/>
      </c>
      <c r="AR228" s="26" t="str">
        <f>IF(ISNUMBER('Panel Spreadsheet'!AR166),'Average Interest by Type'!$C228,"")</f>
        <v/>
      </c>
      <c r="AS228" s="26" t="str">
        <f>IF(ISNUMBER('Panel Spreadsheet'!AS166),'Average Interest by Type'!$C228,"")</f>
        <v/>
      </c>
      <c r="AT228" s="26" t="str">
        <f>IF(ISNUMBER('Panel Spreadsheet'!AT166),'Average Interest by Type'!$C228,"")</f>
        <v/>
      </c>
      <c r="AU228" s="26" t="str">
        <f>IF(ISNUMBER('Panel Spreadsheet'!AU166),'Average Interest by Type'!$C228,"")</f>
        <v/>
      </c>
      <c r="AV228" s="26" t="str">
        <f>IF(ISNUMBER('Panel Spreadsheet'!AV166),'Average Interest by Type'!$C228,"")</f>
        <v/>
      </c>
      <c r="AW228" s="26">
        <f>IF(ISNUMBER('Panel Spreadsheet'!AW166),'Average Interest by Type'!$C228,"")</f>
        <v>5.75</v>
      </c>
      <c r="AX228" s="26">
        <f>IF(ISNUMBER('Panel Spreadsheet'!AX166),'Average Interest by Type'!$C228,"")</f>
        <v>5.75</v>
      </c>
      <c r="AY228" s="26">
        <f>IF(ISNUMBER('Panel Spreadsheet'!AY166),'Average Interest by Type'!$C228,"")</f>
        <v>5.75</v>
      </c>
      <c r="AZ228" s="26">
        <f>IF(ISNUMBER('Panel Spreadsheet'!AZ166),'Average Interest by Type'!$C228,"")</f>
        <v>5.75</v>
      </c>
      <c r="BA228" s="26">
        <f>IF(ISNUMBER('Panel Spreadsheet'!BA166),'Average Interest by Type'!$C228,"")</f>
        <v>5.75</v>
      </c>
      <c r="BB228" s="26">
        <f>IF(ISNUMBER('Panel Spreadsheet'!BB166),'Average Interest by Type'!$C228,"")</f>
        <v>5.75</v>
      </c>
      <c r="BC228" s="26">
        <f>IF(ISNUMBER('Panel Spreadsheet'!BC166),'Average Interest by Type'!$C228,"")</f>
        <v>5.75</v>
      </c>
      <c r="BD228" s="26">
        <f>IF(ISNUMBER('Panel Spreadsheet'!BD166),'Average Interest by Type'!$C228,"")</f>
        <v>5.75</v>
      </c>
      <c r="BE228" s="26" t="str">
        <f>IF(ISNUMBER('Panel Spreadsheet'!BE166),'Average Interest by Type'!$C228,"")</f>
        <v/>
      </c>
      <c r="BF228" s="26" t="str">
        <f>IF(ISNUMBER('Panel Spreadsheet'!BF166),'Average Interest by Type'!$C228,"")</f>
        <v/>
      </c>
      <c r="BG228" s="26" t="str">
        <f>IF(ISNUMBER('Panel Spreadsheet'!BG166),'Average Interest by Type'!$C228,"")</f>
        <v/>
      </c>
      <c r="BH228" s="26" t="str">
        <f>IF(ISNUMBER('Panel Spreadsheet'!BH166),'Average Interest by Type'!$C228,"")</f>
        <v/>
      </c>
      <c r="BI228" s="26" t="str">
        <f>IF(ISNUMBER('Panel Spreadsheet'!BI166),'Average Interest by Type'!$C228,"")</f>
        <v/>
      </c>
      <c r="BJ228" s="26" t="str">
        <f>IF(ISNUMBER('Panel Spreadsheet'!BJ166),'Average Interest by Type'!$C228,"")</f>
        <v/>
      </c>
      <c r="BK228" s="26" t="str">
        <f>IF(ISNUMBER('Panel Spreadsheet'!BK166),'Average Interest by Type'!$C228,"")</f>
        <v/>
      </c>
      <c r="BL228" s="26" t="str">
        <f>IF(ISNUMBER('Panel Spreadsheet'!BL166),'Average Interest by Type'!$C228,"")</f>
        <v/>
      </c>
      <c r="BM228" s="26" t="str">
        <f>IF(ISNUMBER('Panel Spreadsheet'!BM166),'Average Interest by Type'!$C228,"")</f>
        <v/>
      </c>
    </row>
    <row r="229" spans="1:65" x14ac:dyDescent="0.35">
      <c r="A229" s="49" t="s">
        <v>72</v>
      </c>
      <c r="B229" s="49" t="s">
        <v>165</v>
      </c>
      <c r="C229" s="27">
        <v>6</v>
      </c>
      <c r="D229" s="26">
        <v>1973</v>
      </c>
      <c r="E229" s="115">
        <v>1973</v>
      </c>
      <c r="F229" s="26" t="str">
        <f>IF(ISNUMBER('Panel Spreadsheet'!F167),'Average Interest by Type'!$C229,"")</f>
        <v/>
      </c>
      <c r="G229" s="26" t="str">
        <f>IF(ISNUMBER('Panel Spreadsheet'!G167),'Average Interest by Type'!$C229,"")</f>
        <v/>
      </c>
      <c r="H229" s="26" t="str">
        <f>IF(ISNUMBER('Panel Spreadsheet'!H167),'Average Interest by Type'!$C229,"")</f>
        <v/>
      </c>
      <c r="I229" s="26" t="str">
        <f>IF(ISNUMBER('Panel Spreadsheet'!I167),'Average Interest by Type'!$C229,"")</f>
        <v/>
      </c>
      <c r="J229" s="26" t="str">
        <f>IF(ISNUMBER('Panel Spreadsheet'!J167),'Average Interest by Type'!$C229,"")</f>
        <v/>
      </c>
      <c r="K229" s="26" t="str">
        <f>IF(ISNUMBER('Panel Spreadsheet'!K167),'Average Interest by Type'!$C229,"")</f>
        <v/>
      </c>
      <c r="L229" s="26" t="str">
        <f>IF(ISNUMBER('Panel Spreadsheet'!L167),'Average Interest by Type'!$C229,"")</f>
        <v/>
      </c>
      <c r="M229" s="26" t="str">
        <f>IF(ISNUMBER('Panel Spreadsheet'!M167),'Average Interest by Type'!$C229,"")</f>
        <v/>
      </c>
      <c r="N229" s="26" t="str">
        <f>IF(ISNUMBER('Panel Spreadsheet'!N167),'Average Interest by Type'!$C229,"")</f>
        <v/>
      </c>
      <c r="O229" s="26" t="str">
        <f>IF(ISNUMBER('Panel Spreadsheet'!O167),'Average Interest by Type'!$C229,"")</f>
        <v/>
      </c>
      <c r="P229" s="26" t="str">
        <f>IF(ISNUMBER('Panel Spreadsheet'!P167),'Average Interest by Type'!$C229,"")</f>
        <v/>
      </c>
      <c r="Q229" s="26" t="str">
        <f>IF(ISNUMBER('Panel Spreadsheet'!Q167),'Average Interest by Type'!$C229,"")</f>
        <v/>
      </c>
      <c r="R229" s="26" t="str">
        <f>IF(ISNUMBER('Panel Spreadsheet'!R167),'Average Interest by Type'!$C229,"")</f>
        <v/>
      </c>
      <c r="S229" s="26" t="str">
        <f>IF(ISNUMBER('Panel Spreadsheet'!S167),'Average Interest by Type'!$C229,"")</f>
        <v/>
      </c>
      <c r="T229" s="26" t="str">
        <f>IF(ISNUMBER('Panel Spreadsheet'!T167),'Average Interest by Type'!$C229,"")</f>
        <v/>
      </c>
      <c r="U229" s="26" t="str">
        <f>IF(ISNUMBER('Panel Spreadsheet'!U167),'Average Interest by Type'!$C229,"")</f>
        <v/>
      </c>
      <c r="V229" s="26" t="str">
        <f>IF(ISNUMBER('Panel Spreadsheet'!V167),'Average Interest by Type'!$C229,"")</f>
        <v/>
      </c>
      <c r="W229" s="26" t="str">
        <f>IF(ISNUMBER('Panel Spreadsheet'!W167),'Average Interest by Type'!$C229,"")</f>
        <v/>
      </c>
      <c r="X229" s="26" t="str">
        <f>IF(ISNUMBER('Panel Spreadsheet'!X167),'Average Interest by Type'!$C229,"")</f>
        <v/>
      </c>
      <c r="Y229" s="26" t="str">
        <f>IF(ISNUMBER('Panel Spreadsheet'!Y167),'Average Interest by Type'!$C229,"")</f>
        <v/>
      </c>
      <c r="Z229" s="26" t="str">
        <f>IF(ISNUMBER('Panel Spreadsheet'!Z167),'Average Interest by Type'!$C229,"")</f>
        <v/>
      </c>
      <c r="AA229" s="26" t="str">
        <f>IF(ISNUMBER('Panel Spreadsheet'!AA167),'Average Interest by Type'!$C229,"")</f>
        <v/>
      </c>
      <c r="AB229" s="26" t="str">
        <f>IF(ISNUMBER('Panel Spreadsheet'!AB167),'Average Interest by Type'!$C229,"")</f>
        <v/>
      </c>
      <c r="AC229" s="26" t="str">
        <f>IF(ISNUMBER('Panel Spreadsheet'!AC167),'Average Interest by Type'!$C229,"")</f>
        <v/>
      </c>
      <c r="AD229" s="26" t="str">
        <f>IF(ISNUMBER('Panel Spreadsheet'!AD167),'Average Interest by Type'!$C229,"")</f>
        <v/>
      </c>
      <c r="AE229" s="26" t="str">
        <f>IF(ISNUMBER('Panel Spreadsheet'!AE167),'Average Interest by Type'!$C229,"")</f>
        <v/>
      </c>
      <c r="AF229" s="26" t="str">
        <f>IF(ISNUMBER('Panel Spreadsheet'!AF167),'Average Interest by Type'!$C229,"")</f>
        <v/>
      </c>
      <c r="AG229" s="26" t="str">
        <f>IF(ISNUMBER('Panel Spreadsheet'!AG167),'Average Interest by Type'!$C229,"")</f>
        <v/>
      </c>
      <c r="AH229" s="26" t="str">
        <f>IF(ISNUMBER('Panel Spreadsheet'!AH167),'Average Interest by Type'!$C229,"")</f>
        <v/>
      </c>
      <c r="AI229" s="26" t="str">
        <f>IF(ISNUMBER('Panel Spreadsheet'!AI167),'Average Interest by Type'!$C229,"")</f>
        <v/>
      </c>
      <c r="AJ229" s="26" t="str">
        <f>IF(ISNUMBER('Panel Spreadsheet'!AJ167),'Average Interest by Type'!$C229,"")</f>
        <v/>
      </c>
      <c r="AK229" s="26" t="str">
        <f>IF(ISNUMBER('Panel Spreadsheet'!AK167),'Average Interest by Type'!$C229,"")</f>
        <v/>
      </c>
      <c r="AL229" s="26" t="str">
        <f>IF(ISNUMBER('Panel Spreadsheet'!AL167),'Average Interest by Type'!$C229,"")</f>
        <v/>
      </c>
      <c r="AM229" s="26" t="str">
        <f>IF(ISNUMBER('Panel Spreadsheet'!AM167),'Average Interest by Type'!$C229,"")</f>
        <v/>
      </c>
      <c r="AN229" s="26" t="str">
        <f>IF(ISNUMBER('Panel Spreadsheet'!AN167),'Average Interest by Type'!$C229,"")</f>
        <v/>
      </c>
      <c r="AO229" s="26" t="str">
        <f>IF(ISNUMBER('Panel Spreadsheet'!AO167),'Average Interest by Type'!$C229,"")</f>
        <v/>
      </c>
      <c r="AP229" s="26" t="str">
        <f>IF(ISNUMBER('Panel Spreadsheet'!AP167),'Average Interest by Type'!$C229,"")</f>
        <v/>
      </c>
      <c r="AQ229" s="26" t="str">
        <f>IF(ISNUMBER('Panel Spreadsheet'!AQ167),'Average Interest by Type'!$C229,"")</f>
        <v/>
      </c>
      <c r="AR229" s="26" t="str">
        <f>IF(ISNUMBER('Panel Spreadsheet'!AR167),'Average Interest by Type'!$C229,"")</f>
        <v/>
      </c>
      <c r="AS229" s="26" t="str">
        <f>IF(ISNUMBER('Panel Spreadsheet'!AS167),'Average Interest by Type'!$C229,"")</f>
        <v/>
      </c>
      <c r="AT229" s="26" t="str">
        <f>IF(ISNUMBER('Panel Spreadsheet'!AT167),'Average Interest by Type'!$C229,"")</f>
        <v/>
      </c>
      <c r="AU229" s="26" t="str">
        <f>IF(ISNUMBER('Panel Spreadsheet'!AU167),'Average Interest by Type'!$C229,"")</f>
        <v/>
      </c>
      <c r="AV229" s="26" t="str">
        <f>IF(ISNUMBER('Panel Spreadsheet'!AV167),'Average Interest by Type'!$C229,"")</f>
        <v/>
      </c>
      <c r="AW229" s="26" t="str">
        <f>IF(ISNUMBER('Panel Spreadsheet'!AW167),'Average Interest by Type'!$C229,"")</f>
        <v/>
      </c>
      <c r="AX229" s="26" t="str">
        <f>IF(ISNUMBER('Panel Spreadsheet'!AX167),'Average Interest by Type'!$C229,"")</f>
        <v/>
      </c>
      <c r="AY229" s="26" t="str">
        <f>IF(ISNUMBER('Panel Spreadsheet'!AY167),'Average Interest by Type'!$C229,"")</f>
        <v/>
      </c>
      <c r="AZ229" s="26" t="str">
        <f>IF(ISNUMBER('Panel Spreadsheet'!AZ167),'Average Interest by Type'!$C229,"")</f>
        <v/>
      </c>
      <c r="BA229" s="26" t="str">
        <f>IF(ISNUMBER('Panel Spreadsheet'!BA167),'Average Interest by Type'!$C229,"")</f>
        <v/>
      </c>
      <c r="BB229" s="26" t="str">
        <f>IF(ISNUMBER('Panel Spreadsheet'!BB167),'Average Interest by Type'!$C229,"")</f>
        <v/>
      </c>
      <c r="BC229" s="26" t="str">
        <f>IF(ISNUMBER('Panel Spreadsheet'!BC167),'Average Interest by Type'!$C229,"")</f>
        <v/>
      </c>
      <c r="BD229" s="26">
        <f>IF(ISNUMBER('Panel Spreadsheet'!BD167),'Average Interest by Type'!$C229,"")</f>
        <v>6</v>
      </c>
      <c r="BE229" s="26" t="str">
        <f>IF(ISNUMBER('Panel Spreadsheet'!BE167),'Average Interest by Type'!$C229,"")</f>
        <v/>
      </c>
      <c r="BF229" s="26" t="str">
        <f>IF(ISNUMBER('Panel Spreadsheet'!BF167),'Average Interest by Type'!$C229,"")</f>
        <v/>
      </c>
      <c r="BG229" s="26" t="str">
        <f>IF(ISNUMBER('Panel Spreadsheet'!BG167),'Average Interest by Type'!$C229,"")</f>
        <v/>
      </c>
      <c r="BH229" s="26" t="str">
        <f>IF(ISNUMBER('Panel Spreadsheet'!BH167),'Average Interest by Type'!$C229,"")</f>
        <v/>
      </c>
      <c r="BI229" s="26" t="str">
        <f>IF(ISNUMBER('Panel Spreadsheet'!BI167),'Average Interest by Type'!$C229,"")</f>
        <v/>
      </c>
      <c r="BJ229" s="26" t="str">
        <f>IF(ISNUMBER('Panel Spreadsheet'!BJ167),'Average Interest by Type'!$C229,"")</f>
        <v/>
      </c>
      <c r="BK229" s="26" t="str">
        <f>IF(ISNUMBER('Panel Spreadsheet'!BK167),'Average Interest by Type'!$C229,"")</f>
        <v/>
      </c>
      <c r="BL229" s="26" t="str">
        <f>IF(ISNUMBER('Panel Spreadsheet'!BL167),'Average Interest by Type'!$C229,"")</f>
        <v/>
      </c>
      <c r="BM229" s="26" t="str">
        <f>IF(ISNUMBER('Panel Spreadsheet'!BM167),'Average Interest by Type'!$C229,"")</f>
        <v/>
      </c>
    </row>
    <row r="230" spans="1:65" x14ac:dyDescent="0.35">
      <c r="A230" s="131" t="s">
        <v>31</v>
      </c>
      <c r="B230" s="49" t="s">
        <v>165</v>
      </c>
      <c r="C230" s="27">
        <v>6</v>
      </c>
      <c r="D230" s="22">
        <v>1949</v>
      </c>
      <c r="E230" s="26">
        <v>1979</v>
      </c>
      <c r="F230" s="26" t="str">
        <f>IF(ISNUMBER('Panel Spreadsheet'!F168),'Average Interest by Type'!$C230,"")</f>
        <v/>
      </c>
      <c r="G230" s="26" t="str">
        <f>IF(ISNUMBER('Panel Spreadsheet'!G168),'Average Interest by Type'!$C230,"")</f>
        <v/>
      </c>
      <c r="H230" s="26" t="str">
        <f>IF(ISNUMBER('Panel Spreadsheet'!H168),'Average Interest by Type'!$C230,"")</f>
        <v/>
      </c>
      <c r="I230" s="26" t="str">
        <f>IF(ISNUMBER('Panel Spreadsheet'!I168),'Average Interest by Type'!$C230,"")</f>
        <v/>
      </c>
      <c r="J230" s="26" t="str">
        <f>IF(ISNUMBER('Panel Spreadsheet'!J168),'Average Interest by Type'!$C230,"")</f>
        <v/>
      </c>
      <c r="K230" s="26" t="str">
        <f>IF(ISNUMBER('Panel Spreadsheet'!K168),'Average Interest by Type'!$C230,"")</f>
        <v/>
      </c>
      <c r="L230" s="26">
        <f>IF(ISNUMBER('Panel Spreadsheet'!L168),'Average Interest by Type'!$C230,"")</f>
        <v>6</v>
      </c>
      <c r="M230" s="26" t="str">
        <f>IF(ISNUMBER('Panel Spreadsheet'!M168),'Average Interest by Type'!$C230,"")</f>
        <v/>
      </c>
      <c r="N230" s="26" t="str">
        <f>IF(ISNUMBER('Panel Spreadsheet'!N168),'Average Interest by Type'!$C230,"")</f>
        <v/>
      </c>
      <c r="O230" s="26" t="str">
        <f>IF(ISNUMBER('Panel Spreadsheet'!O168),'Average Interest by Type'!$C230,"")</f>
        <v/>
      </c>
      <c r="P230" s="26" t="str">
        <f>IF(ISNUMBER('Panel Spreadsheet'!P168),'Average Interest by Type'!$C230,"")</f>
        <v/>
      </c>
      <c r="Q230" s="26" t="str">
        <f>IF(ISNUMBER('Panel Spreadsheet'!Q168),'Average Interest by Type'!$C230,"")</f>
        <v/>
      </c>
      <c r="R230" s="26" t="str">
        <f>IF(ISNUMBER('Panel Spreadsheet'!R168),'Average Interest by Type'!$C230,"")</f>
        <v/>
      </c>
      <c r="S230" s="26" t="str">
        <f>IF(ISNUMBER('Panel Spreadsheet'!S168),'Average Interest by Type'!$C230,"")</f>
        <v/>
      </c>
      <c r="T230" s="26" t="str">
        <f>IF(ISNUMBER('Panel Spreadsheet'!T168),'Average Interest by Type'!$C230,"")</f>
        <v/>
      </c>
      <c r="U230" s="26" t="str">
        <f>IF(ISNUMBER('Panel Spreadsheet'!U168),'Average Interest by Type'!$C230,"")</f>
        <v/>
      </c>
      <c r="V230" s="26" t="str">
        <f>IF(ISNUMBER('Panel Spreadsheet'!V168),'Average Interest by Type'!$C230,"")</f>
        <v/>
      </c>
      <c r="W230" s="26" t="str">
        <f>IF(ISNUMBER('Panel Spreadsheet'!W168),'Average Interest by Type'!$C230,"")</f>
        <v/>
      </c>
      <c r="X230" s="26" t="str">
        <f>IF(ISNUMBER('Panel Spreadsheet'!X168),'Average Interest by Type'!$C230,"")</f>
        <v/>
      </c>
      <c r="Y230" s="26" t="str">
        <f>IF(ISNUMBER('Panel Spreadsheet'!Y168),'Average Interest by Type'!$C230,"")</f>
        <v/>
      </c>
      <c r="Z230" s="26" t="str">
        <f>IF(ISNUMBER('Panel Spreadsheet'!Z168),'Average Interest by Type'!$C230,"")</f>
        <v/>
      </c>
      <c r="AA230" s="26" t="str">
        <f>IF(ISNUMBER('Panel Spreadsheet'!AA168),'Average Interest by Type'!$C230,"")</f>
        <v/>
      </c>
      <c r="AB230" s="26" t="str">
        <f>IF(ISNUMBER('Panel Spreadsheet'!AB168),'Average Interest by Type'!$C230,"")</f>
        <v/>
      </c>
      <c r="AC230" s="26" t="str">
        <f>IF(ISNUMBER('Panel Spreadsheet'!AC168),'Average Interest by Type'!$C230,"")</f>
        <v/>
      </c>
      <c r="AD230" s="26" t="str">
        <f>IF(ISNUMBER('Panel Spreadsheet'!AD168),'Average Interest by Type'!$C230,"")</f>
        <v/>
      </c>
      <c r="AE230" s="26" t="str">
        <f>IF(ISNUMBER('Panel Spreadsheet'!AE168),'Average Interest by Type'!$C230,"")</f>
        <v/>
      </c>
      <c r="AF230" s="26" t="str">
        <f>IF(ISNUMBER('Panel Spreadsheet'!AF168),'Average Interest by Type'!$C230,"")</f>
        <v/>
      </c>
      <c r="AG230" s="26" t="str">
        <f>IF(ISNUMBER('Panel Spreadsheet'!AG168),'Average Interest by Type'!$C230,"")</f>
        <v/>
      </c>
      <c r="AH230" s="26" t="str">
        <f>IF(ISNUMBER('Panel Spreadsheet'!AH168),'Average Interest by Type'!$C230,"")</f>
        <v/>
      </c>
      <c r="AI230" s="26" t="str">
        <f>IF(ISNUMBER('Panel Spreadsheet'!AI168),'Average Interest by Type'!$C230,"")</f>
        <v/>
      </c>
      <c r="AJ230" s="26" t="str">
        <f>IF(ISNUMBER('Panel Spreadsheet'!AJ168),'Average Interest by Type'!$C230,"")</f>
        <v/>
      </c>
      <c r="AK230" s="26" t="str">
        <f>IF(ISNUMBER('Panel Spreadsheet'!AK168),'Average Interest by Type'!$C230,"")</f>
        <v/>
      </c>
      <c r="AL230" s="26" t="str">
        <f>IF(ISNUMBER('Panel Spreadsheet'!AL168),'Average Interest by Type'!$C230,"")</f>
        <v/>
      </c>
      <c r="AM230" s="26" t="str">
        <f>IF(ISNUMBER('Panel Spreadsheet'!AM168),'Average Interest by Type'!$C230,"")</f>
        <v/>
      </c>
      <c r="AN230" s="26" t="str">
        <f>IF(ISNUMBER('Panel Spreadsheet'!AN168),'Average Interest by Type'!$C230,"")</f>
        <v/>
      </c>
      <c r="AO230" s="26" t="str">
        <f>IF(ISNUMBER('Panel Spreadsheet'!AO168),'Average Interest by Type'!$C230,"")</f>
        <v/>
      </c>
      <c r="AP230" s="26" t="str">
        <f>IF(ISNUMBER('Panel Spreadsheet'!AP168),'Average Interest by Type'!$C230,"")</f>
        <v/>
      </c>
      <c r="AQ230" s="26" t="str">
        <f>IF(ISNUMBER('Panel Spreadsheet'!AQ168),'Average Interest by Type'!$C230,"")</f>
        <v/>
      </c>
      <c r="AR230" s="26" t="str">
        <f>IF(ISNUMBER('Panel Spreadsheet'!AR168),'Average Interest by Type'!$C230,"")</f>
        <v/>
      </c>
      <c r="AS230" s="26" t="str">
        <f>IF(ISNUMBER('Panel Spreadsheet'!AS168),'Average Interest by Type'!$C230,"")</f>
        <v/>
      </c>
      <c r="AT230" s="26" t="str">
        <f>IF(ISNUMBER('Panel Spreadsheet'!AT168),'Average Interest by Type'!$C230,"")</f>
        <v/>
      </c>
      <c r="AU230" s="26" t="str">
        <f>IF(ISNUMBER('Panel Spreadsheet'!AU168),'Average Interest by Type'!$C230,"")</f>
        <v/>
      </c>
      <c r="AV230" s="26" t="str">
        <f>IF(ISNUMBER('Panel Spreadsheet'!AV168),'Average Interest by Type'!$C230,"")</f>
        <v/>
      </c>
      <c r="AW230" s="26" t="str">
        <f>IF(ISNUMBER('Panel Spreadsheet'!AW168),'Average Interest by Type'!$C230,"")</f>
        <v/>
      </c>
      <c r="AX230" s="26" t="str">
        <f>IF(ISNUMBER('Panel Spreadsheet'!AX168),'Average Interest by Type'!$C230,"")</f>
        <v/>
      </c>
      <c r="AY230" s="26" t="str">
        <f>IF(ISNUMBER('Panel Spreadsheet'!AY168),'Average Interest by Type'!$C230,"")</f>
        <v/>
      </c>
      <c r="AZ230" s="26" t="str">
        <f>IF(ISNUMBER('Panel Spreadsheet'!AZ168),'Average Interest by Type'!$C230,"")</f>
        <v/>
      </c>
      <c r="BA230" s="26" t="str">
        <f>IF(ISNUMBER('Panel Spreadsheet'!BA168),'Average Interest by Type'!$C230,"")</f>
        <v/>
      </c>
      <c r="BB230" s="26" t="str">
        <f>IF(ISNUMBER('Panel Spreadsheet'!BB168),'Average Interest by Type'!$C230,"")</f>
        <v/>
      </c>
      <c r="BC230" s="26" t="str">
        <f>IF(ISNUMBER('Panel Spreadsheet'!BC168),'Average Interest by Type'!$C230,"")</f>
        <v/>
      </c>
      <c r="BD230" s="26" t="str">
        <f>IF(ISNUMBER('Panel Spreadsheet'!BD168),'Average Interest by Type'!$C230,"")</f>
        <v/>
      </c>
      <c r="BE230" s="26" t="str">
        <f>IF(ISNUMBER('Panel Spreadsheet'!BE168),'Average Interest by Type'!$C230,"")</f>
        <v/>
      </c>
      <c r="BF230" s="26" t="str">
        <f>IF(ISNUMBER('Panel Spreadsheet'!BF168),'Average Interest by Type'!$C230,"")</f>
        <v/>
      </c>
      <c r="BG230" s="26" t="str">
        <f>IF(ISNUMBER('Panel Spreadsheet'!BG168),'Average Interest by Type'!$C230,"")</f>
        <v/>
      </c>
      <c r="BH230" s="26" t="str">
        <f>IF(ISNUMBER('Panel Spreadsheet'!BH168),'Average Interest by Type'!$C230,"")</f>
        <v/>
      </c>
      <c r="BI230" s="26" t="str">
        <f>IF(ISNUMBER('Panel Spreadsheet'!BI168),'Average Interest by Type'!$C230,"")</f>
        <v/>
      </c>
      <c r="BJ230" s="26" t="str">
        <f>IF(ISNUMBER('Panel Spreadsheet'!BJ168),'Average Interest by Type'!$C230,"")</f>
        <v/>
      </c>
      <c r="BK230" s="26" t="str">
        <f>IF(ISNUMBER('Panel Spreadsheet'!BK168),'Average Interest by Type'!$C230,"")</f>
        <v/>
      </c>
      <c r="BL230" s="26" t="str">
        <f>IF(ISNUMBER('Panel Spreadsheet'!BL168),'Average Interest by Type'!$C230,"")</f>
        <v/>
      </c>
      <c r="BM230" s="26" t="str">
        <f>IF(ISNUMBER('Panel Spreadsheet'!BM168),'Average Interest by Type'!$C230,"")</f>
        <v/>
      </c>
    </row>
    <row r="231" spans="1:65" x14ac:dyDescent="0.35">
      <c r="A231" s="49" t="s">
        <v>31</v>
      </c>
      <c r="B231" s="49" t="s">
        <v>165</v>
      </c>
      <c r="C231" s="27">
        <v>6</v>
      </c>
      <c r="D231" s="22">
        <v>1936</v>
      </c>
      <c r="E231" s="22">
        <v>1946</v>
      </c>
      <c r="F231" s="26" t="str">
        <f>IF(ISNUMBER('Panel Spreadsheet'!F169),'Average Interest by Type'!$C231,"")</f>
        <v/>
      </c>
      <c r="G231" s="26" t="str">
        <f>IF(ISNUMBER('Panel Spreadsheet'!G169),'Average Interest by Type'!$C231,"")</f>
        <v/>
      </c>
      <c r="H231" s="26" t="str">
        <f>IF(ISNUMBER('Panel Spreadsheet'!H169),'Average Interest by Type'!$C231,"")</f>
        <v/>
      </c>
      <c r="I231" s="26" t="str">
        <f>IF(ISNUMBER('Panel Spreadsheet'!I169),'Average Interest by Type'!$C231,"")</f>
        <v/>
      </c>
      <c r="J231" s="26" t="str">
        <f>IF(ISNUMBER('Panel Spreadsheet'!J169),'Average Interest by Type'!$C231,"")</f>
        <v/>
      </c>
      <c r="K231" s="26" t="str">
        <f>IF(ISNUMBER('Panel Spreadsheet'!K169),'Average Interest by Type'!$C231,"")</f>
        <v/>
      </c>
      <c r="L231" s="26" t="str">
        <f>IF(ISNUMBER('Panel Spreadsheet'!L169),'Average Interest by Type'!$C231,"")</f>
        <v/>
      </c>
      <c r="M231" s="26" t="str">
        <f>IF(ISNUMBER('Panel Spreadsheet'!M169),'Average Interest by Type'!$C231,"")</f>
        <v/>
      </c>
      <c r="N231" s="26">
        <f>IF(ISNUMBER('Panel Spreadsheet'!N169),'Average Interest by Type'!$C231,"")</f>
        <v>6</v>
      </c>
      <c r="O231" s="26" t="str">
        <f>IF(ISNUMBER('Panel Spreadsheet'!O169),'Average Interest by Type'!$C231,"")</f>
        <v/>
      </c>
      <c r="P231" s="26" t="str">
        <f>IF(ISNUMBER('Panel Spreadsheet'!P169),'Average Interest by Type'!$C231,"")</f>
        <v/>
      </c>
      <c r="Q231" s="26" t="str">
        <f>IF(ISNUMBER('Panel Spreadsheet'!Q169),'Average Interest by Type'!$C231,"")</f>
        <v/>
      </c>
      <c r="R231" s="26" t="str">
        <f>IF(ISNUMBER('Panel Spreadsheet'!R169),'Average Interest by Type'!$C231,"")</f>
        <v/>
      </c>
      <c r="S231" s="26" t="str">
        <f>IF(ISNUMBER('Panel Spreadsheet'!S169),'Average Interest by Type'!$C231,"")</f>
        <v/>
      </c>
      <c r="T231" s="26" t="str">
        <f>IF(ISNUMBER('Panel Spreadsheet'!T169),'Average Interest by Type'!$C231,"")</f>
        <v/>
      </c>
      <c r="U231" s="26" t="str">
        <f>IF(ISNUMBER('Panel Spreadsheet'!U169),'Average Interest by Type'!$C231,"")</f>
        <v/>
      </c>
      <c r="V231" s="26" t="str">
        <f>IF(ISNUMBER('Panel Spreadsheet'!V169),'Average Interest by Type'!$C231,"")</f>
        <v/>
      </c>
      <c r="W231" s="26" t="str">
        <f>IF(ISNUMBER('Panel Spreadsheet'!W169),'Average Interest by Type'!$C231,"")</f>
        <v/>
      </c>
      <c r="X231" s="26" t="str">
        <f>IF(ISNUMBER('Panel Spreadsheet'!X169),'Average Interest by Type'!$C231,"")</f>
        <v/>
      </c>
      <c r="Y231" s="26" t="str">
        <f>IF(ISNUMBER('Panel Spreadsheet'!Y169),'Average Interest by Type'!$C231,"")</f>
        <v/>
      </c>
      <c r="Z231" s="26" t="str">
        <f>IF(ISNUMBER('Panel Spreadsheet'!Z169),'Average Interest by Type'!$C231,"")</f>
        <v/>
      </c>
      <c r="AA231" s="26" t="str">
        <f>IF(ISNUMBER('Panel Spreadsheet'!AA169),'Average Interest by Type'!$C231,"")</f>
        <v/>
      </c>
      <c r="AB231" s="26" t="str">
        <f>IF(ISNUMBER('Panel Spreadsheet'!AB169),'Average Interest by Type'!$C231,"")</f>
        <v/>
      </c>
      <c r="AC231" s="26" t="str">
        <f>IF(ISNUMBER('Panel Spreadsheet'!AC169),'Average Interest by Type'!$C231,"")</f>
        <v/>
      </c>
      <c r="AD231" s="26" t="str">
        <f>IF(ISNUMBER('Panel Spreadsheet'!AD169),'Average Interest by Type'!$C231,"")</f>
        <v/>
      </c>
      <c r="AE231" s="26" t="str">
        <f>IF(ISNUMBER('Panel Spreadsheet'!AE169),'Average Interest by Type'!$C231,"")</f>
        <v/>
      </c>
      <c r="AF231" s="26" t="str">
        <f>IF(ISNUMBER('Panel Spreadsheet'!AF169),'Average Interest by Type'!$C231,"")</f>
        <v/>
      </c>
      <c r="AG231" s="26" t="str">
        <f>IF(ISNUMBER('Panel Spreadsheet'!AG169),'Average Interest by Type'!$C231,"")</f>
        <v/>
      </c>
      <c r="AH231" s="26" t="str">
        <f>IF(ISNUMBER('Panel Spreadsheet'!AH169),'Average Interest by Type'!$C231,"")</f>
        <v/>
      </c>
      <c r="AI231" s="26" t="str">
        <f>IF(ISNUMBER('Panel Spreadsheet'!AI169),'Average Interest by Type'!$C231,"")</f>
        <v/>
      </c>
      <c r="AJ231" s="26" t="str">
        <f>IF(ISNUMBER('Panel Spreadsheet'!AJ169),'Average Interest by Type'!$C231,"")</f>
        <v/>
      </c>
      <c r="AK231" s="26" t="str">
        <f>IF(ISNUMBER('Panel Spreadsheet'!AK169),'Average Interest by Type'!$C231,"")</f>
        <v/>
      </c>
      <c r="AL231" s="26" t="str">
        <f>IF(ISNUMBER('Panel Spreadsheet'!AL169),'Average Interest by Type'!$C231,"")</f>
        <v/>
      </c>
      <c r="AM231" s="26" t="str">
        <f>IF(ISNUMBER('Panel Spreadsheet'!AM169),'Average Interest by Type'!$C231,"")</f>
        <v/>
      </c>
      <c r="AN231" s="26" t="str">
        <f>IF(ISNUMBER('Panel Spreadsheet'!AN169),'Average Interest by Type'!$C231,"")</f>
        <v/>
      </c>
      <c r="AO231" s="26" t="str">
        <f>IF(ISNUMBER('Panel Spreadsheet'!AO169),'Average Interest by Type'!$C231,"")</f>
        <v/>
      </c>
      <c r="AP231" s="26" t="str">
        <f>IF(ISNUMBER('Panel Spreadsheet'!AP169),'Average Interest by Type'!$C231,"")</f>
        <v/>
      </c>
      <c r="AQ231" s="26" t="str">
        <f>IF(ISNUMBER('Panel Spreadsheet'!AQ169),'Average Interest by Type'!$C231,"")</f>
        <v/>
      </c>
      <c r="AR231" s="26" t="str">
        <f>IF(ISNUMBER('Panel Spreadsheet'!AR169),'Average Interest by Type'!$C231,"")</f>
        <v/>
      </c>
      <c r="AS231" s="26" t="str">
        <f>IF(ISNUMBER('Panel Spreadsheet'!AS169),'Average Interest by Type'!$C231,"")</f>
        <v/>
      </c>
      <c r="AT231" s="26" t="str">
        <f>IF(ISNUMBER('Panel Spreadsheet'!AT169),'Average Interest by Type'!$C231,"")</f>
        <v/>
      </c>
      <c r="AU231" s="26" t="str">
        <f>IF(ISNUMBER('Panel Spreadsheet'!AU169),'Average Interest by Type'!$C231,"")</f>
        <v/>
      </c>
      <c r="AV231" s="26" t="str">
        <f>IF(ISNUMBER('Panel Spreadsheet'!AV169),'Average Interest by Type'!$C231,"")</f>
        <v/>
      </c>
      <c r="AW231" s="26" t="str">
        <f>IF(ISNUMBER('Panel Spreadsheet'!AW169),'Average Interest by Type'!$C231,"")</f>
        <v/>
      </c>
      <c r="AX231" s="26" t="str">
        <f>IF(ISNUMBER('Panel Spreadsheet'!AX169),'Average Interest by Type'!$C231,"")</f>
        <v/>
      </c>
      <c r="AY231" s="26" t="str">
        <f>IF(ISNUMBER('Panel Spreadsheet'!AY169),'Average Interest by Type'!$C231,"")</f>
        <v/>
      </c>
      <c r="AZ231" s="26" t="str">
        <f>IF(ISNUMBER('Panel Spreadsheet'!AZ169),'Average Interest by Type'!$C231,"")</f>
        <v/>
      </c>
      <c r="BA231" s="26" t="str">
        <f>IF(ISNUMBER('Panel Spreadsheet'!BA169),'Average Interest by Type'!$C231,"")</f>
        <v/>
      </c>
      <c r="BB231" s="26" t="str">
        <f>IF(ISNUMBER('Panel Spreadsheet'!BB169),'Average Interest by Type'!$C231,"")</f>
        <v/>
      </c>
      <c r="BC231" s="26" t="str">
        <f>IF(ISNUMBER('Panel Spreadsheet'!BC169),'Average Interest by Type'!$C231,"")</f>
        <v/>
      </c>
      <c r="BD231" s="26" t="str">
        <f>IF(ISNUMBER('Panel Spreadsheet'!BD169),'Average Interest by Type'!$C231,"")</f>
        <v/>
      </c>
      <c r="BE231" s="26" t="str">
        <f>IF(ISNUMBER('Panel Spreadsheet'!BE169),'Average Interest by Type'!$C231,"")</f>
        <v/>
      </c>
      <c r="BF231" s="26" t="str">
        <f>IF(ISNUMBER('Panel Spreadsheet'!BF169),'Average Interest by Type'!$C231,"")</f>
        <v/>
      </c>
      <c r="BG231" s="26" t="str">
        <f>IF(ISNUMBER('Panel Spreadsheet'!BG169),'Average Interest by Type'!$C231,"")</f>
        <v/>
      </c>
      <c r="BH231" s="26" t="str">
        <f>IF(ISNUMBER('Panel Spreadsheet'!BH169),'Average Interest by Type'!$C231,"")</f>
        <v/>
      </c>
      <c r="BI231" s="26" t="str">
        <f>IF(ISNUMBER('Panel Spreadsheet'!BI169),'Average Interest by Type'!$C231,"")</f>
        <v/>
      </c>
      <c r="BJ231" s="26" t="str">
        <f>IF(ISNUMBER('Panel Spreadsheet'!BJ169),'Average Interest by Type'!$C231,"")</f>
        <v/>
      </c>
      <c r="BK231" s="26" t="str">
        <f>IF(ISNUMBER('Panel Spreadsheet'!BK169),'Average Interest by Type'!$C231,"")</f>
        <v/>
      </c>
      <c r="BL231" s="26" t="str">
        <f>IF(ISNUMBER('Panel Spreadsheet'!BL169),'Average Interest by Type'!$C231,"")</f>
        <v/>
      </c>
      <c r="BM231" s="26" t="str">
        <f>IF(ISNUMBER('Panel Spreadsheet'!BM169),'Average Interest by Type'!$C231,"")</f>
        <v/>
      </c>
    </row>
    <row r="232" spans="1:65" ht="15" thickBot="1" x14ac:dyDescent="0.4">
      <c r="A232" s="55" t="s">
        <v>67</v>
      </c>
      <c r="B232" s="55" t="s">
        <v>165</v>
      </c>
      <c r="C232" s="17">
        <v>6.5</v>
      </c>
      <c r="D232" s="25">
        <v>1973</v>
      </c>
      <c r="E232" s="25">
        <v>1978</v>
      </c>
      <c r="F232" s="15" t="str">
        <f>IF(ISNUMBER('Panel Spreadsheet'!F170),'Average Interest by Type'!$C232,"")</f>
        <v/>
      </c>
      <c r="G232" s="15" t="str">
        <f>IF(ISNUMBER('Panel Spreadsheet'!G170),'Average Interest by Type'!$C232,"")</f>
        <v/>
      </c>
      <c r="H232" s="15" t="str">
        <f>IF(ISNUMBER('Panel Spreadsheet'!H170),'Average Interest by Type'!$C232,"")</f>
        <v/>
      </c>
      <c r="I232" s="15" t="str">
        <f>IF(ISNUMBER('Panel Spreadsheet'!I170),'Average Interest by Type'!$C232,"")</f>
        <v/>
      </c>
      <c r="J232" s="15" t="str">
        <f>IF(ISNUMBER('Panel Spreadsheet'!J170),'Average Interest by Type'!$C232,"")</f>
        <v/>
      </c>
      <c r="K232" s="15" t="str">
        <f>IF(ISNUMBER('Panel Spreadsheet'!K170),'Average Interest by Type'!$C232,"")</f>
        <v/>
      </c>
      <c r="L232" s="15" t="str">
        <f>IF(ISNUMBER('Panel Spreadsheet'!L170),'Average Interest by Type'!$C232,"")</f>
        <v/>
      </c>
      <c r="M232" s="15" t="str">
        <f>IF(ISNUMBER('Panel Spreadsheet'!M170),'Average Interest by Type'!$C232,"")</f>
        <v/>
      </c>
      <c r="N232" s="15" t="str">
        <f>IF(ISNUMBER('Panel Spreadsheet'!N170),'Average Interest by Type'!$C232,"")</f>
        <v/>
      </c>
      <c r="O232" s="15" t="str">
        <f>IF(ISNUMBER('Panel Spreadsheet'!O170),'Average Interest by Type'!$C232,"")</f>
        <v/>
      </c>
      <c r="P232" s="15" t="str">
        <f>IF(ISNUMBER('Panel Spreadsheet'!P170),'Average Interest by Type'!$C232,"")</f>
        <v/>
      </c>
      <c r="Q232" s="15" t="str">
        <f>IF(ISNUMBER('Panel Spreadsheet'!Q170),'Average Interest by Type'!$C232,"")</f>
        <v/>
      </c>
      <c r="R232" s="15" t="str">
        <f>IF(ISNUMBER('Panel Spreadsheet'!R170),'Average Interest by Type'!$C232,"")</f>
        <v/>
      </c>
      <c r="S232" s="15" t="str">
        <f>IF(ISNUMBER('Panel Spreadsheet'!S170),'Average Interest by Type'!$C232,"")</f>
        <v/>
      </c>
      <c r="T232" s="15" t="str">
        <f>IF(ISNUMBER('Panel Spreadsheet'!T170),'Average Interest by Type'!$C232,"")</f>
        <v/>
      </c>
      <c r="U232" s="15" t="str">
        <f>IF(ISNUMBER('Panel Spreadsheet'!U170),'Average Interest by Type'!$C232,"")</f>
        <v/>
      </c>
      <c r="V232" s="15" t="str">
        <f>IF(ISNUMBER('Panel Spreadsheet'!V170),'Average Interest by Type'!$C232,"")</f>
        <v/>
      </c>
      <c r="W232" s="15" t="str">
        <f>IF(ISNUMBER('Panel Spreadsheet'!W170),'Average Interest by Type'!$C232,"")</f>
        <v/>
      </c>
      <c r="X232" s="15" t="str">
        <f>IF(ISNUMBER('Panel Spreadsheet'!X170),'Average Interest by Type'!$C232,"")</f>
        <v/>
      </c>
      <c r="Y232" s="15" t="str">
        <f>IF(ISNUMBER('Panel Spreadsheet'!Y170),'Average Interest by Type'!$C232,"")</f>
        <v/>
      </c>
      <c r="Z232" s="15" t="str">
        <f>IF(ISNUMBER('Panel Spreadsheet'!Z170),'Average Interest by Type'!$C232,"")</f>
        <v/>
      </c>
      <c r="AA232" s="15" t="str">
        <f>IF(ISNUMBER('Panel Spreadsheet'!AA170),'Average Interest by Type'!$C232,"")</f>
        <v/>
      </c>
      <c r="AB232" s="15" t="str">
        <f>IF(ISNUMBER('Panel Spreadsheet'!AB170),'Average Interest by Type'!$C232,"")</f>
        <v/>
      </c>
      <c r="AC232" s="15" t="str">
        <f>IF(ISNUMBER('Panel Spreadsheet'!AC170),'Average Interest by Type'!$C232,"")</f>
        <v/>
      </c>
      <c r="AD232" s="15" t="str">
        <f>IF(ISNUMBER('Panel Spreadsheet'!AD170),'Average Interest by Type'!$C232,"")</f>
        <v/>
      </c>
      <c r="AE232" s="15" t="str">
        <f>IF(ISNUMBER('Panel Spreadsheet'!AE170),'Average Interest by Type'!$C232,"")</f>
        <v/>
      </c>
      <c r="AF232" s="15" t="str">
        <f>IF(ISNUMBER('Panel Spreadsheet'!AF170),'Average Interest by Type'!$C232,"")</f>
        <v/>
      </c>
      <c r="AG232" s="15" t="str">
        <f>IF(ISNUMBER('Panel Spreadsheet'!AG170),'Average Interest by Type'!$C232,"")</f>
        <v/>
      </c>
      <c r="AH232" s="15" t="str">
        <f>IF(ISNUMBER('Panel Spreadsheet'!AH170),'Average Interest by Type'!$C232,"")</f>
        <v/>
      </c>
      <c r="AI232" s="15" t="str">
        <f>IF(ISNUMBER('Panel Spreadsheet'!AI170),'Average Interest by Type'!$C232,"")</f>
        <v/>
      </c>
      <c r="AJ232" s="15" t="str">
        <f>IF(ISNUMBER('Panel Spreadsheet'!AJ170),'Average Interest by Type'!$C232,"")</f>
        <v/>
      </c>
      <c r="AK232" s="15" t="str">
        <f>IF(ISNUMBER('Panel Spreadsheet'!AK170),'Average Interest by Type'!$C232,"")</f>
        <v/>
      </c>
      <c r="AL232" s="15" t="str">
        <f>IF(ISNUMBER('Panel Spreadsheet'!AL170),'Average Interest by Type'!$C232,"")</f>
        <v/>
      </c>
      <c r="AM232" s="15" t="str">
        <f>IF(ISNUMBER('Panel Spreadsheet'!AM170),'Average Interest by Type'!$C232,"")</f>
        <v/>
      </c>
      <c r="AN232" s="15" t="str">
        <f>IF(ISNUMBER('Panel Spreadsheet'!AN170),'Average Interest by Type'!$C232,"")</f>
        <v/>
      </c>
      <c r="AO232" s="15" t="str">
        <f>IF(ISNUMBER('Panel Spreadsheet'!AO170),'Average Interest by Type'!$C232,"")</f>
        <v/>
      </c>
      <c r="AP232" s="15" t="str">
        <f>IF(ISNUMBER('Panel Spreadsheet'!AP170),'Average Interest by Type'!$C232,"")</f>
        <v/>
      </c>
      <c r="AQ232" s="15" t="str">
        <f>IF(ISNUMBER('Panel Spreadsheet'!AQ170),'Average Interest by Type'!$C232,"")</f>
        <v/>
      </c>
      <c r="AR232" s="15" t="str">
        <f>IF(ISNUMBER('Panel Spreadsheet'!AR170),'Average Interest by Type'!$C232,"")</f>
        <v/>
      </c>
      <c r="AS232" s="15" t="str">
        <f>IF(ISNUMBER('Panel Spreadsheet'!AS170),'Average Interest by Type'!$C232,"")</f>
        <v/>
      </c>
      <c r="AT232" s="15" t="str">
        <f>IF(ISNUMBER('Panel Spreadsheet'!AT170),'Average Interest by Type'!$C232,"")</f>
        <v/>
      </c>
      <c r="AU232" s="15" t="str">
        <f>IF(ISNUMBER('Panel Spreadsheet'!AU170),'Average Interest by Type'!$C232,"")</f>
        <v/>
      </c>
      <c r="AV232" s="15" t="str">
        <f>IF(ISNUMBER('Panel Spreadsheet'!AV170),'Average Interest by Type'!$C232,"")</f>
        <v/>
      </c>
      <c r="AW232" s="15" t="str">
        <f>IF(ISNUMBER('Panel Spreadsheet'!AW170),'Average Interest by Type'!$C232,"")</f>
        <v/>
      </c>
      <c r="AX232" s="15" t="str">
        <f>IF(ISNUMBER('Panel Spreadsheet'!AX170),'Average Interest by Type'!$C232,"")</f>
        <v/>
      </c>
      <c r="AY232" s="15">
        <f>IF(ISNUMBER('Panel Spreadsheet'!AY170),'Average Interest by Type'!$C232,"")</f>
        <v>6.5</v>
      </c>
      <c r="AZ232" s="15">
        <f>IF(ISNUMBER('Panel Spreadsheet'!AZ170),'Average Interest by Type'!$C232,"")</f>
        <v>6.5</v>
      </c>
      <c r="BA232" s="15">
        <f>IF(ISNUMBER('Panel Spreadsheet'!BA170),'Average Interest by Type'!$C232,"")</f>
        <v>6.5</v>
      </c>
      <c r="BB232" s="15">
        <f>IF(ISNUMBER('Panel Spreadsheet'!BB170),'Average Interest by Type'!$C232,"")</f>
        <v>6.5</v>
      </c>
      <c r="BC232" s="15">
        <f>IF(ISNUMBER('Panel Spreadsheet'!BC170),'Average Interest by Type'!$C232,"")</f>
        <v>6.5</v>
      </c>
      <c r="BD232" s="15">
        <f>IF(ISNUMBER('Panel Spreadsheet'!BD170),'Average Interest by Type'!$C232,"")</f>
        <v>6.5</v>
      </c>
      <c r="BE232" s="15" t="str">
        <f>IF(ISNUMBER('Panel Spreadsheet'!BE170),'Average Interest by Type'!$C232,"")</f>
        <v/>
      </c>
      <c r="BF232" s="15" t="str">
        <f>IF(ISNUMBER('Panel Spreadsheet'!BF170),'Average Interest by Type'!$C232,"")</f>
        <v/>
      </c>
      <c r="BG232" s="15" t="str">
        <f>IF(ISNUMBER('Panel Spreadsheet'!BG170),'Average Interest by Type'!$C232,"")</f>
        <v/>
      </c>
      <c r="BH232" s="15" t="str">
        <f>IF(ISNUMBER('Panel Spreadsheet'!BH170),'Average Interest by Type'!$C232,"")</f>
        <v/>
      </c>
      <c r="BI232" s="15" t="str">
        <f>IF(ISNUMBER('Panel Spreadsheet'!BI170),'Average Interest by Type'!$C232,"")</f>
        <v/>
      </c>
      <c r="BJ232" s="15" t="str">
        <f>IF(ISNUMBER('Panel Spreadsheet'!BJ170),'Average Interest by Type'!$C232,"")</f>
        <v/>
      </c>
      <c r="BK232" s="15" t="str">
        <f>IF(ISNUMBER('Panel Spreadsheet'!BK170),'Average Interest by Type'!$C232,"")</f>
        <v/>
      </c>
      <c r="BL232" s="15" t="str">
        <f>IF(ISNUMBER('Panel Spreadsheet'!BL170),'Average Interest by Type'!$C232,"")</f>
        <v/>
      </c>
      <c r="BM232" s="15" t="str">
        <f>IF(ISNUMBER('Panel Spreadsheet'!BM170),'Average Interest by Type'!$C232,"")</f>
        <v/>
      </c>
    </row>
  </sheetData>
  <autoFilter ref="A4:E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N279"/>
  <sheetViews>
    <sheetView workbookViewId="0">
      <selection activeCell="D16" sqref="D16"/>
    </sheetView>
  </sheetViews>
  <sheetFormatPr defaultRowHeight="14.5" x14ac:dyDescent="0.35"/>
  <cols>
    <col min="1" max="1" width="24.453125" customWidth="1"/>
    <col min="2" max="2" width="27.90625" bestFit="1" customWidth="1"/>
    <col min="3" max="3" width="29.08984375" bestFit="1" customWidth="1"/>
    <col min="4" max="4" width="32.08984375" bestFit="1" customWidth="1"/>
    <col min="5" max="5" width="23.90625" bestFit="1" customWidth="1"/>
  </cols>
  <sheetData>
    <row r="1" spans="1:6" ht="18.5" x14ac:dyDescent="0.45">
      <c r="A1" s="81" t="s">
        <v>20</v>
      </c>
    </row>
    <row r="2" spans="1:6" x14ac:dyDescent="0.35">
      <c r="A2" s="66" t="s">
        <v>21</v>
      </c>
    </row>
    <row r="3" spans="1:6" x14ac:dyDescent="0.35">
      <c r="A3" s="108"/>
    </row>
    <row r="4" spans="1:6" x14ac:dyDescent="0.35">
      <c r="A4" s="2" t="s">
        <v>1</v>
      </c>
      <c r="B4" s="2" t="s">
        <v>277</v>
      </c>
      <c r="C4" s="2" t="s">
        <v>278</v>
      </c>
      <c r="D4" s="2" t="s">
        <v>279</v>
      </c>
      <c r="E4" s="2" t="s">
        <v>280</v>
      </c>
    </row>
    <row r="5" spans="1:6" x14ac:dyDescent="0.35">
      <c r="A5" s="145">
        <v>1914</v>
      </c>
      <c r="B5" s="27">
        <f>AVERAGE(F67:F114)</f>
        <v>36.6</v>
      </c>
      <c r="C5" s="27"/>
      <c r="D5" s="27"/>
      <c r="E5" s="27"/>
      <c r="F5" s="27"/>
    </row>
    <row r="6" spans="1:6" x14ac:dyDescent="0.35">
      <c r="A6" s="145">
        <v>1915</v>
      </c>
      <c r="B6" s="27">
        <f>AVERAGE(G67:G114)</f>
        <v>35.18181818181818</v>
      </c>
      <c r="C6" s="27"/>
      <c r="D6" s="27"/>
      <c r="E6" s="27"/>
      <c r="F6" s="27"/>
    </row>
    <row r="7" spans="1:6" x14ac:dyDescent="0.35">
      <c r="A7" s="145">
        <v>1916</v>
      </c>
      <c r="B7" s="27">
        <f>AVERAGE(H67:H114)</f>
        <v>34.18181818181818</v>
      </c>
      <c r="C7" s="27">
        <f>AVERAGE(H115:H202)</f>
        <v>4</v>
      </c>
      <c r="D7" s="27"/>
      <c r="E7" s="27"/>
      <c r="F7" s="27"/>
    </row>
    <row r="8" spans="1:6" x14ac:dyDescent="0.35">
      <c r="A8" s="145">
        <v>1917</v>
      </c>
      <c r="B8" s="27">
        <f>AVERAGE(I67:I114)</f>
        <v>33.18181818181818</v>
      </c>
      <c r="C8" s="27">
        <f>AVERAGE(I115:I202)</f>
        <v>16.5</v>
      </c>
      <c r="D8" s="27"/>
      <c r="E8" s="27"/>
      <c r="F8" s="27"/>
    </row>
    <row r="9" spans="1:6" x14ac:dyDescent="0.35">
      <c r="A9" s="145">
        <v>1918</v>
      </c>
      <c r="B9" s="27">
        <f>AVERAGE(J67:J114)</f>
        <v>32.18181818181818</v>
      </c>
      <c r="C9" s="27">
        <f>AVERAGE(J115:J202)</f>
        <v>9.1666666666666661</v>
      </c>
      <c r="D9" s="27"/>
      <c r="E9" s="27"/>
      <c r="F9" s="27"/>
    </row>
    <row r="10" spans="1:6" x14ac:dyDescent="0.35">
      <c r="A10" s="145">
        <v>1919</v>
      </c>
      <c r="B10" s="27">
        <f>AVERAGE(K67:K114)</f>
        <v>31.181818181818183</v>
      </c>
      <c r="C10" s="27">
        <f>AVERAGE(K115:K202)</f>
        <v>13.052631578947368</v>
      </c>
      <c r="D10" s="27"/>
      <c r="E10" s="27"/>
      <c r="F10" s="27"/>
    </row>
    <row r="11" spans="1:6" x14ac:dyDescent="0.35">
      <c r="A11" s="145">
        <v>1920</v>
      </c>
      <c r="B11" s="27">
        <f>AVERAGE(L67:L114)</f>
        <v>30.181818181818183</v>
      </c>
      <c r="C11" s="27">
        <f>AVERAGE(L115:L202)</f>
        <v>13.869565217391305</v>
      </c>
      <c r="D11" s="27"/>
      <c r="E11" s="27">
        <f>AVERAGE(L222:L232)</f>
        <v>54.5</v>
      </c>
      <c r="F11" s="27"/>
    </row>
    <row r="12" spans="1:6" x14ac:dyDescent="0.35">
      <c r="A12" s="145">
        <v>1921</v>
      </c>
      <c r="B12" s="27">
        <f>AVERAGE(M67:M114)</f>
        <v>28.222222222222221</v>
      </c>
      <c r="C12" s="27">
        <f>AVERAGE(M115:M202)</f>
        <v>18.428571428571427</v>
      </c>
      <c r="D12" s="27"/>
      <c r="E12" s="27">
        <f>AVERAGE(M222:M232)</f>
        <v>49</v>
      </c>
      <c r="F12" s="27"/>
    </row>
    <row r="13" spans="1:6" x14ac:dyDescent="0.35">
      <c r="A13" s="145">
        <v>1922</v>
      </c>
      <c r="B13" s="27">
        <f>AVERAGE(N67:N114)</f>
        <v>27.4</v>
      </c>
      <c r="C13" s="27">
        <f>AVERAGE(N115:N202)</f>
        <v>14.555555555555555</v>
      </c>
      <c r="D13" s="27"/>
      <c r="E13" s="27">
        <f>AVERAGE(N222:N232)</f>
        <v>36</v>
      </c>
      <c r="F13" s="27"/>
    </row>
    <row r="14" spans="1:6" x14ac:dyDescent="0.35">
      <c r="A14" s="145">
        <v>1923</v>
      </c>
      <c r="B14" s="27">
        <f>AVERAGE(O67:O114)</f>
        <v>26.4</v>
      </c>
      <c r="C14" s="27">
        <f>AVERAGE(O115:O202)</f>
        <v>21.2</v>
      </c>
      <c r="D14" s="27"/>
      <c r="E14" s="27"/>
      <c r="F14" s="27"/>
    </row>
    <row r="15" spans="1:6" x14ac:dyDescent="0.35">
      <c r="A15" s="145">
        <v>1924</v>
      </c>
      <c r="B15" s="27">
        <f>AVERAGE(P67:P114)</f>
        <v>24.642857142857142</v>
      </c>
      <c r="C15" s="27">
        <f>AVERAGE(P115:P202)</f>
        <v>20.2</v>
      </c>
      <c r="D15" s="27"/>
      <c r="E15" s="27"/>
      <c r="F15" s="27"/>
    </row>
    <row r="16" spans="1:6" x14ac:dyDescent="0.35">
      <c r="A16" s="145">
        <v>1925</v>
      </c>
      <c r="B16" s="27">
        <f>AVERAGE(Q67:Q114)</f>
        <v>25.0625</v>
      </c>
      <c r="C16" s="27">
        <f>AVERAGE(Q115:Q202)</f>
        <v>23</v>
      </c>
      <c r="D16" s="27"/>
      <c r="E16" s="27"/>
      <c r="F16" s="27"/>
    </row>
    <row r="17" spans="1:6" x14ac:dyDescent="0.35">
      <c r="A17" s="145">
        <v>1926</v>
      </c>
      <c r="B17" s="27">
        <f>AVERAGE(R67:R114)</f>
        <v>26.421052631578949</v>
      </c>
      <c r="C17" s="27">
        <f>AVERAGE(R115:R202)</f>
        <v>22</v>
      </c>
      <c r="D17" s="27"/>
      <c r="E17" s="27">
        <f>AVERAGE(R222:R232)</f>
        <v>30</v>
      </c>
      <c r="F17" s="27"/>
    </row>
    <row r="18" spans="1:6" x14ac:dyDescent="0.35">
      <c r="A18" s="145">
        <v>1927</v>
      </c>
      <c r="B18" s="27">
        <f>AVERAGE(S67:S114)</f>
        <v>24.111111111111111</v>
      </c>
      <c r="C18" s="27">
        <f>AVERAGE(S115:S202)</f>
        <v>34.25</v>
      </c>
      <c r="D18" s="27">
        <f>AVERAGE(S203:S221)</f>
        <v>24</v>
      </c>
      <c r="E18" s="27"/>
      <c r="F18" s="27"/>
    </row>
    <row r="19" spans="1:6" x14ac:dyDescent="0.35">
      <c r="A19" s="145">
        <v>1928</v>
      </c>
      <c r="B19" s="27">
        <f>AVERAGE(T67:T114)</f>
        <v>23.043478260869566</v>
      </c>
      <c r="C19" s="27">
        <f>AVERAGE(T115:T202)</f>
        <v>33.25</v>
      </c>
      <c r="D19" s="27">
        <f>AVERAGE(T203:T221)</f>
        <v>22.333333333333332</v>
      </c>
      <c r="E19" s="27"/>
      <c r="F19" s="27"/>
    </row>
    <row r="20" spans="1:6" x14ac:dyDescent="0.35">
      <c r="A20" s="145">
        <v>1929</v>
      </c>
      <c r="B20" s="27">
        <f>AVERAGE(U67:U114)</f>
        <v>22.75</v>
      </c>
      <c r="C20" s="27">
        <f>AVERAGE(U115:U202)</f>
        <v>39.5</v>
      </c>
      <c r="D20" s="27">
        <f>AVERAGE(U203:U221)</f>
        <v>21.333333333333332</v>
      </c>
      <c r="E20" s="27"/>
      <c r="F20" s="27"/>
    </row>
    <row r="21" spans="1:6" x14ac:dyDescent="0.35">
      <c r="A21" s="145">
        <v>1930</v>
      </c>
      <c r="B21" s="27">
        <f>AVERAGE(V67:V114)</f>
        <v>21.75</v>
      </c>
      <c r="C21" s="27">
        <f>AVERAGE(V115:V202)</f>
        <v>37.75</v>
      </c>
      <c r="D21" s="27">
        <f>AVERAGE(V203:V221)</f>
        <v>20.333333333333332</v>
      </c>
      <c r="E21" s="27">
        <f>AVERAGE(V222:V232)</f>
        <v>30</v>
      </c>
      <c r="F21" s="27"/>
    </row>
    <row r="22" spans="1:6" x14ac:dyDescent="0.35">
      <c r="A22" s="145">
        <v>1931</v>
      </c>
      <c r="B22" s="27">
        <f>AVERAGE(W67:W114)</f>
        <v>21.727272727272727</v>
      </c>
      <c r="C22" s="27">
        <f>AVERAGE(W115:W202)</f>
        <v>16.25</v>
      </c>
      <c r="D22" s="27">
        <f>AVERAGE(W203:W221)</f>
        <v>19.333333333333332</v>
      </c>
      <c r="E22" s="27"/>
      <c r="F22" s="27"/>
    </row>
    <row r="23" spans="1:6" x14ac:dyDescent="0.35">
      <c r="A23" s="145">
        <v>1932</v>
      </c>
      <c r="B23" s="27">
        <f>AVERAGE(X67:X114)</f>
        <v>22.555555555555557</v>
      </c>
      <c r="C23" s="27">
        <f>AVERAGE(X115:X202)</f>
        <v>11.333333333333334</v>
      </c>
      <c r="D23" s="27">
        <f>AVERAGE(X203:X221)</f>
        <v>18.333333333333332</v>
      </c>
      <c r="E23" s="27"/>
      <c r="F23" s="27"/>
    </row>
    <row r="24" spans="1:6" x14ac:dyDescent="0.35">
      <c r="A24" s="145">
        <v>1933</v>
      </c>
      <c r="B24" s="27">
        <f>AVERAGE(Y67:Y114)</f>
        <v>15.833333333333334</v>
      </c>
      <c r="C24" s="27">
        <f>AVERAGE(Y115:Y202)</f>
        <v>27.416666666666668</v>
      </c>
      <c r="D24" s="27">
        <f>AVERAGE(Y203:Y221)</f>
        <v>17.333333333333332</v>
      </c>
      <c r="E24" s="27"/>
      <c r="F24" s="27"/>
    </row>
    <row r="25" spans="1:6" x14ac:dyDescent="0.35">
      <c r="A25" s="145">
        <v>1934</v>
      </c>
      <c r="B25" s="27">
        <f>AVERAGE(Z67:Z114)</f>
        <v>14.833333333333334</v>
      </c>
      <c r="C25" s="27">
        <f>AVERAGE(Z115:Z202)</f>
        <v>31.3</v>
      </c>
      <c r="D25" s="27">
        <f>AVERAGE(Z203:Z221)</f>
        <v>16.333333333333332</v>
      </c>
      <c r="E25" s="27"/>
      <c r="F25" s="27"/>
    </row>
    <row r="26" spans="1:6" x14ac:dyDescent="0.35">
      <c r="A26" s="145">
        <v>1935</v>
      </c>
      <c r="B26" s="27">
        <f>AVERAGE(AA67:AA114)</f>
        <v>13.833333333333334</v>
      </c>
      <c r="C26" s="27">
        <f>AVERAGE(AA115:AA202)</f>
        <v>17.785714285714285</v>
      </c>
      <c r="D26" s="27">
        <f>AVERAGE(AA203:AA221)</f>
        <v>15.5</v>
      </c>
      <c r="E26" s="27"/>
      <c r="F26" s="27"/>
    </row>
    <row r="27" spans="1:6" x14ac:dyDescent="0.35">
      <c r="A27" s="145">
        <v>1936</v>
      </c>
      <c r="B27" s="27">
        <f>AVERAGE(AB67:AB114)</f>
        <v>18.166666666666668</v>
      </c>
      <c r="C27" s="27">
        <f>AVERAGE(AB115:AB202)</f>
        <v>20.071428571428573</v>
      </c>
      <c r="D27" s="27">
        <f>AVERAGE(AB203:AB221)</f>
        <v>15.7</v>
      </c>
      <c r="E27" s="27"/>
      <c r="F27" s="27"/>
    </row>
    <row r="28" spans="1:6" x14ac:dyDescent="0.35">
      <c r="A28" s="145">
        <v>1937</v>
      </c>
      <c r="B28" s="27">
        <f>AVERAGE(AC67:AC114)</f>
        <v>18.272727272727273</v>
      </c>
      <c r="C28" s="27">
        <f>AVERAGE(AC115:AC202)</f>
        <v>16.850000000000001</v>
      </c>
      <c r="D28" s="27">
        <f>AVERAGE(AC203:AC221)</f>
        <v>14.7</v>
      </c>
      <c r="E28" s="27"/>
      <c r="F28" s="27"/>
    </row>
    <row r="29" spans="1:6" x14ac:dyDescent="0.35">
      <c r="A29" s="145">
        <v>1938</v>
      </c>
      <c r="B29" s="27">
        <f>AVERAGE(AD67:AD114)</f>
        <v>18.818181818181817</v>
      </c>
      <c r="C29" s="27">
        <f>AVERAGE(AD115:AD202)</f>
        <v>15.85</v>
      </c>
      <c r="D29" s="27">
        <f>AVERAGE(AD203:AD221)</f>
        <v>15.375</v>
      </c>
      <c r="E29" s="27"/>
      <c r="F29" s="27"/>
    </row>
    <row r="30" spans="1:6" x14ac:dyDescent="0.35">
      <c r="A30" s="145">
        <v>1939</v>
      </c>
      <c r="B30" s="27">
        <f>AVERAGE(AE67:AE114)</f>
        <v>17.818181818181817</v>
      </c>
      <c r="C30" s="27">
        <f>AVERAGE(AE115:AE202)</f>
        <v>17.6875</v>
      </c>
      <c r="D30" s="27">
        <f>AVERAGE(AE203:AE221)</f>
        <v>13.666666666666666</v>
      </c>
      <c r="E30" s="27"/>
      <c r="F30" s="27"/>
    </row>
    <row r="31" spans="1:6" x14ac:dyDescent="0.35">
      <c r="A31" s="145">
        <v>1940</v>
      </c>
      <c r="B31" s="27">
        <f>AVERAGE(AF67:AF114)</f>
        <v>18.09090909090909</v>
      </c>
      <c r="C31" s="27">
        <f>AVERAGE(AF115:AF202)</f>
        <v>16.944444444444443</v>
      </c>
      <c r="D31" s="27">
        <f>AVERAGE(AF203:AF221)</f>
        <v>12.666666666666666</v>
      </c>
      <c r="E31" s="27"/>
      <c r="F31" s="27"/>
    </row>
    <row r="32" spans="1:6" x14ac:dyDescent="0.35">
      <c r="A32" s="145">
        <v>1941</v>
      </c>
      <c r="B32" s="27">
        <f>AVERAGE(AG67:AG114)</f>
        <v>17.25</v>
      </c>
      <c r="C32" s="27">
        <f>AVERAGE(AG115:AG202)</f>
        <v>15.041666666666666</v>
      </c>
      <c r="D32" s="27">
        <f>AVERAGE(AG203:AG221)</f>
        <v>11.666666666666666</v>
      </c>
      <c r="E32" s="27"/>
      <c r="F32" s="27"/>
    </row>
    <row r="33" spans="1:6" x14ac:dyDescent="0.35">
      <c r="A33" s="145">
        <v>1942</v>
      </c>
      <c r="B33" s="27">
        <f>AVERAGE(AH67:AH114)</f>
        <v>16.25</v>
      </c>
      <c r="C33" s="27">
        <f>AVERAGE(AH115:AH202)</f>
        <v>13.653846153846153</v>
      </c>
      <c r="D33" s="27">
        <f>AVERAGE(AH203:AH221)</f>
        <v>10.666666666666666</v>
      </c>
      <c r="E33" s="27"/>
      <c r="F33" s="27"/>
    </row>
    <row r="34" spans="1:6" x14ac:dyDescent="0.35">
      <c r="A34" s="145">
        <v>1943</v>
      </c>
      <c r="B34" s="27">
        <f>AVERAGE(AI67:AI114)</f>
        <v>15.25</v>
      </c>
      <c r="C34" s="27">
        <f>AVERAGE(AI115:AI202)</f>
        <v>12.464285714285714</v>
      </c>
      <c r="D34" s="27">
        <f>AVERAGE(AI203:AI221)</f>
        <v>9.6666666666666661</v>
      </c>
      <c r="E34" s="27"/>
      <c r="F34" s="27"/>
    </row>
    <row r="35" spans="1:6" x14ac:dyDescent="0.35">
      <c r="A35" s="145">
        <v>1944</v>
      </c>
      <c r="B35" s="27">
        <f>AVERAGE(AJ67:AJ114)</f>
        <v>14.25</v>
      </c>
      <c r="C35" s="27">
        <f>AVERAGE(AJ115:AJ202)</f>
        <v>10.966666666666667</v>
      </c>
      <c r="D35" s="27">
        <f>AVERAGE(AJ203:AJ221)</f>
        <v>8.6666666666666661</v>
      </c>
      <c r="E35" s="27"/>
      <c r="F35" s="27"/>
    </row>
    <row r="36" spans="1:6" x14ac:dyDescent="0.35">
      <c r="A36" s="145">
        <v>1945</v>
      </c>
      <c r="B36" s="27">
        <f>AVERAGE(AK67:AK114)</f>
        <v>13.5</v>
      </c>
      <c r="C36" s="27">
        <f>AVERAGE(AK115:AK202)</f>
        <v>10.678571428571429</v>
      </c>
      <c r="D36" s="27">
        <f>AVERAGE(AK203:AK221)</f>
        <v>7.666666666666667</v>
      </c>
      <c r="E36" s="27"/>
      <c r="F36" s="27"/>
    </row>
    <row r="37" spans="1:6" x14ac:dyDescent="0.35">
      <c r="A37" s="145">
        <v>1946</v>
      </c>
      <c r="B37" s="27">
        <f>AVERAGE(AL67:AL114)</f>
        <v>12.333333333333334</v>
      </c>
      <c r="C37" s="27">
        <f>AVERAGE(AL115:AL202)</f>
        <v>12.535714285714286</v>
      </c>
      <c r="D37" s="27">
        <f>AVERAGE(AL203:AL221)</f>
        <v>6.666666666666667</v>
      </c>
      <c r="E37" s="27"/>
      <c r="F37" s="27"/>
    </row>
    <row r="38" spans="1:6" x14ac:dyDescent="0.35">
      <c r="A38" s="145">
        <v>1947</v>
      </c>
      <c r="B38" s="27">
        <f>AVERAGE(AM67:AM114)</f>
        <v>11.333333333333334</v>
      </c>
      <c r="C38" s="27">
        <f>AVERAGE(AM115:AM202)</f>
        <v>12.535714285714286</v>
      </c>
      <c r="D38" s="27">
        <f>AVERAGE(AM203:AM221)</f>
        <v>5.666666666666667</v>
      </c>
      <c r="E38" s="27"/>
      <c r="F38" s="27"/>
    </row>
    <row r="39" spans="1:6" x14ac:dyDescent="0.35">
      <c r="A39" s="145">
        <v>1948</v>
      </c>
      <c r="B39" s="27">
        <f>AVERAGE(AN67:AN114)</f>
        <v>11.75</v>
      </c>
      <c r="C39" s="27">
        <f>AVERAGE(AN115:AN202)</f>
        <v>11.321428571428571</v>
      </c>
      <c r="D39" s="27">
        <f>AVERAGE(AN203:AN221)</f>
        <v>4.666666666666667</v>
      </c>
      <c r="E39" s="27"/>
      <c r="F39" s="27"/>
    </row>
    <row r="40" spans="1:6" x14ac:dyDescent="0.35">
      <c r="A40" s="145">
        <v>1949</v>
      </c>
      <c r="B40" s="27">
        <f>AVERAGE(AO67:AO114)</f>
        <v>12.285714285714286</v>
      </c>
      <c r="C40" s="27">
        <f>AVERAGE(AO115:AO202)</f>
        <v>10.321428571428571</v>
      </c>
      <c r="D40" s="27">
        <f>AVERAGE(AO203:AO221)</f>
        <v>3.6666666666666665</v>
      </c>
      <c r="E40" s="27"/>
      <c r="F40" s="27"/>
    </row>
    <row r="41" spans="1:6" x14ac:dyDescent="0.35">
      <c r="A41" s="145">
        <v>1950</v>
      </c>
      <c r="B41" s="27">
        <f>AVERAGE(AP67:AP114)</f>
        <v>11.285714285714286</v>
      </c>
      <c r="C41" s="27">
        <f>AVERAGE(AP115:AP202)</f>
        <v>9.6785714285714288</v>
      </c>
      <c r="D41" s="27">
        <f>AVERAGE(AP203:AP221)</f>
        <v>2.6666666666666665</v>
      </c>
      <c r="E41" s="27"/>
      <c r="F41" s="27"/>
    </row>
    <row r="42" spans="1:6" x14ac:dyDescent="0.35">
      <c r="A42" s="145">
        <v>1951</v>
      </c>
      <c r="B42" s="27">
        <f>AVERAGE(AQ67:AQ114)</f>
        <v>10.285714285714286</v>
      </c>
      <c r="C42" s="27">
        <f>AVERAGE(AQ115:AQ202)</f>
        <v>8.6785714285714288</v>
      </c>
      <c r="D42" s="27">
        <f>AVERAGE(AQ203:AQ221)</f>
        <v>1.6666666666666667</v>
      </c>
      <c r="E42" s="27"/>
      <c r="F42" s="27"/>
    </row>
    <row r="43" spans="1:6" x14ac:dyDescent="0.35">
      <c r="A43" s="145">
        <v>1952</v>
      </c>
      <c r="B43" s="27">
        <f>AVERAGE(AR67:AR114)</f>
        <v>12.2</v>
      </c>
      <c r="C43" s="27">
        <f>AVERAGE(AR115:AR202)</f>
        <v>9.6785714285714288</v>
      </c>
      <c r="D43" s="27">
        <f>AVERAGE(AR203:AR221)</f>
        <v>3</v>
      </c>
      <c r="E43" s="27"/>
      <c r="F43" s="27"/>
    </row>
    <row r="44" spans="1:6" x14ac:dyDescent="0.35">
      <c r="A44" s="145">
        <v>1953</v>
      </c>
      <c r="B44" s="27">
        <f>AVERAGE(AS67:AS114)</f>
        <v>11.777777777777779</v>
      </c>
      <c r="C44" s="27">
        <f>AVERAGE(AS115:AS202)</f>
        <v>8.6785714285714288</v>
      </c>
      <c r="D44" s="27">
        <f>AVERAGE(AS203:AS221)</f>
        <v>2</v>
      </c>
      <c r="E44" s="27"/>
      <c r="F44" s="27"/>
    </row>
    <row r="45" spans="1:6" x14ac:dyDescent="0.35">
      <c r="A45" s="145">
        <v>1954</v>
      </c>
      <c r="B45" s="27">
        <f>AVERAGE(AT67:AT114)</f>
        <v>12.125</v>
      </c>
      <c r="C45" s="27">
        <f>AVERAGE(AT115:AT202)</f>
        <v>7.2307692307692308</v>
      </c>
      <c r="D45" s="27">
        <f>AVERAGE(AT203:AT221)</f>
        <v>1</v>
      </c>
      <c r="E45" s="27"/>
      <c r="F45" s="27"/>
    </row>
    <row r="46" spans="1:6" x14ac:dyDescent="0.35">
      <c r="A46" s="145">
        <v>1955</v>
      </c>
      <c r="B46" s="27">
        <f>AVERAGE(AU67:AU114)</f>
        <v>11.125</v>
      </c>
      <c r="C46" s="27">
        <f>AVERAGE(AU115:AU202)</f>
        <v>6.75</v>
      </c>
      <c r="D46" s="27">
        <f>AVERAGE(AU203:AU221)</f>
        <v>0</v>
      </c>
      <c r="E46" s="27"/>
      <c r="F46" s="27"/>
    </row>
    <row r="47" spans="1:6" x14ac:dyDescent="0.35">
      <c r="A47" s="145">
        <v>1956</v>
      </c>
      <c r="B47" s="27">
        <f>AVERAGE(AV67:AV114)</f>
        <v>11.714285714285714</v>
      </c>
      <c r="C47" s="27">
        <f>AVERAGE(AV115:AV202)</f>
        <v>5.9090909090909092</v>
      </c>
      <c r="D47" s="27"/>
      <c r="E47" s="27"/>
      <c r="F47" s="27"/>
    </row>
    <row r="48" spans="1:6" x14ac:dyDescent="0.35">
      <c r="A48" s="145">
        <v>1957</v>
      </c>
      <c r="B48" s="27">
        <f>AVERAGE(AW67:AW114)</f>
        <v>10.714285714285714</v>
      </c>
      <c r="C48" s="27">
        <f>AVERAGE(AW115:AW202)</f>
        <v>5.5</v>
      </c>
      <c r="D48" s="27"/>
      <c r="E48" s="27">
        <f>AVERAGE(AW222:AW232)</f>
        <v>25</v>
      </c>
      <c r="F48" s="27"/>
    </row>
    <row r="49" spans="1:65" x14ac:dyDescent="0.35">
      <c r="A49" s="145">
        <v>1958</v>
      </c>
      <c r="B49" s="27">
        <f>AVERAGE(AX67:AX114)</f>
        <v>11.333333333333334</v>
      </c>
      <c r="C49" s="27">
        <f>AVERAGE(AX115:AX202)</f>
        <v>5.333333333333333</v>
      </c>
      <c r="D49" s="27"/>
      <c r="E49" s="27">
        <f>AVERAGE(AX222:AX232)</f>
        <v>24</v>
      </c>
      <c r="F49" s="27"/>
    </row>
    <row r="50" spans="1:65" x14ac:dyDescent="0.35">
      <c r="A50" s="145">
        <v>1959</v>
      </c>
      <c r="B50" s="27">
        <f>AVERAGE(AY67:AY114)</f>
        <v>10.333333333333334</v>
      </c>
      <c r="C50" s="27">
        <f>AVERAGE(AY115:AY202)</f>
        <v>4.875</v>
      </c>
      <c r="D50" s="27"/>
      <c r="E50" s="27">
        <f>AVERAGE(AY222:AY232)</f>
        <v>21</v>
      </c>
      <c r="F50" s="27"/>
    </row>
    <row r="51" spans="1:65" x14ac:dyDescent="0.35">
      <c r="A51" s="145">
        <v>1960</v>
      </c>
      <c r="B51" s="27">
        <f>AVERAGE(AZ67:AZ114)</f>
        <v>9.3333333333333339</v>
      </c>
      <c r="C51" s="27">
        <f>AVERAGE(AZ115:AZ202)</f>
        <v>5.166666666666667</v>
      </c>
      <c r="D51" s="27"/>
      <c r="E51" s="27">
        <f>AVERAGE(AZ222:AZ232)</f>
        <v>20</v>
      </c>
      <c r="F51" s="27"/>
    </row>
    <row r="52" spans="1:65" x14ac:dyDescent="0.35">
      <c r="A52" s="145">
        <v>1961</v>
      </c>
      <c r="B52" s="27">
        <f>AVERAGE(BA67:BA114)</f>
        <v>10</v>
      </c>
      <c r="C52" s="27">
        <f>AVERAGE(BA115:BA202)</f>
        <v>4.1428571428571432</v>
      </c>
      <c r="D52" s="27"/>
      <c r="E52" s="27">
        <f>AVERAGE(BA222:BA232)</f>
        <v>19</v>
      </c>
      <c r="F52" s="27"/>
    </row>
    <row r="53" spans="1:65" x14ac:dyDescent="0.35">
      <c r="A53" s="145">
        <v>1962</v>
      </c>
      <c r="B53" s="27">
        <f>AVERAGE(BB67:BB114)</f>
        <v>9</v>
      </c>
      <c r="C53" s="27">
        <f>AVERAGE(BB115:BB202)</f>
        <v>3.1428571428571428</v>
      </c>
      <c r="D53" s="27">
        <f>AVERAGE(BB203:BB221)</f>
        <v>7</v>
      </c>
      <c r="E53" s="27">
        <f>AVERAGE(BB222:BB232)</f>
        <v>18</v>
      </c>
      <c r="F53" s="27"/>
    </row>
    <row r="54" spans="1:65" x14ac:dyDescent="0.35">
      <c r="A54" s="145">
        <v>1963</v>
      </c>
      <c r="B54" s="27">
        <f>AVERAGE(BC67:BC114)</f>
        <v>8</v>
      </c>
      <c r="C54" s="27">
        <f>AVERAGE(BC115:BC202)</f>
        <v>3.1666666666666665</v>
      </c>
      <c r="D54" s="27">
        <f>AVERAGE(BC203:BC221)</f>
        <v>6</v>
      </c>
      <c r="E54" s="27">
        <f>AVERAGE(BC222:BC232)</f>
        <v>11.5</v>
      </c>
      <c r="F54" s="27"/>
    </row>
    <row r="55" spans="1:65" x14ac:dyDescent="0.35">
      <c r="A55" s="145">
        <v>1964</v>
      </c>
      <c r="B55" s="27">
        <f>AVERAGE(BD67:BD114)</f>
        <v>7.666666666666667</v>
      </c>
      <c r="C55" s="27">
        <f>AVERAGE(BD115:BD202)</f>
        <v>3.25</v>
      </c>
      <c r="D55" s="27"/>
      <c r="E55" s="27">
        <f>AVERAGE(BD222:BD232)</f>
        <v>10.375</v>
      </c>
      <c r="F55" s="27"/>
    </row>
    <row r="56" spans="1:65" x14ac:dyDescent="0.35">
      <c r="A56" s="145">
        <v>1965</v>
      </c>
      <c r="B56" s="27">
        <f>AVERAGE(BE67:BE114)</f>
        <v>6.666666666666667</v>
      </c>
      <c r="C56" s="27">
        <f>AVERAGE(BE115:BE202)</f>
        <v>2</v>
      </c>
      <c r="D56" s="27"/>
      <c r="E56" s="27">
        <f>AVERAGE(BE222:BE232)</f>
        <v>-0.5</v>
      </c>
      <c r="F56" s="27"/>
    </row>
    <row r="57" spans="1:65" x14ac:dyDescent="0.35">
      <c r="A57" s="145">
        <v>1966</v>
      </c>
      <c r="B57" s="27">
        <f>AVERAGE(BF67:BF114)</f>
        <v>5.666666666666667</v>
      </c>
      <c r="C57" s="27">
        <f>AVERAGE(BF115:BF202)</f>
        <v>2</v>
      </c>
      <c r="D57" s="27"/>
      <c r="E57" s="27">
        <f>AVERAGE(BF222:BF232)</f>
        <v>-1.5</v>
      </c>
      <c r="F57" s="27"/>
    </row>
    <row r="58" spans="1:65" x14ac:dyDescent="0.35">
      <c r="A58" s="145">
        <v>1967</v>
      </c>
      <c r="B58" s="27">
        <f>AVERAGE(BG67:BG114)</f>
        <v>4.666666666666667</v>
      </c>
      <c r="C58" s="27">
        <f>AVERAGE(BG115:BG202)</f>
        <v>1</v>
      </c>
      <c r="D58" s="27"/>
      <c r="E58" s="27"/>
      <c r="F58" s="27"/>
    </row>
    <row r="59" spans="1:65" x14ac:dyDescent="0.35">
      <c r="A59" s="145">
        <v>1968</v>
      </c>
      <c r="B59" s="27">
        <f>AVERAGE(BH67:BH114)</f>
        <v>3.6666666666666665</v>
      </c>
      <c r="C59" s="27">
        <f>AVERAGE(BH115:BH202)</f>
        <v>1.6666666666666667</v>
      </c>
      <c r="D59" s="27"/>
      <c r="E59" s="27"/>
      <c r="F59" s="27"/>
    </row>
    <row r="60" spans="1:65" x14ac:dyDescent="0.35">
      <c r="A60" s="145">
        <v>1969</v>
      </c>
      <c r="B60" s="27">
        <f>AVERAGE(BI67:BI114)</f>
        <v>2.6666666666666665</v>
      </c>
      <c r="C60" s="27">
        <f>AVERAGE(BI115:BI202)</f>
        <v>1</v>
      </c>
      <c r="D60" s="27">
        <f>AVERAGE(BI203:BI221)</f>
        <v>0.91666666666666663</v>
      </c>
      <c r="E60" s="27"/>
      <c r="F60" s="27"/>
    </row>
    <row r="61" spans="1:65" x14ac:dyDescent="0.35">
      <c r="A61" s="145">
        <v>1970</v>
      </c>
      <c r="B61" s="27">
        <f>AVERAGE(BJ67:BJ114)</f>
        <v>2.5</v>
      </c>
      <c r="C61" s="27">
        <f>AVERAGE(BJ115:BJ202)</f>
        <v>1.75</v>
      </c>
      <c r="D61" s="27">
        <f>AVERAGE(BJ203:BJ221)</f>
        <v>-1</v>
      </c>
      <c r="E61" s="27"/>
      <c r="F61" s="27"/>
    </row>
    <row r="62" spans="1:65" x14ac:dyDescent="0.35">
      <c r="A62" s="145">
        <v>1971</v>
      </c>
      <c r="B62" s="27">
        <f>AVERAGE(BK67:BK114)</f>
        <v>1.5</v>
      </c>
      <c r="C62" s="27">
        <f>AVERAGE(BK115:BK202)</f>
        <v>2</v>
      </c>
      <c r="D62" s="27"/>
      <c r="E62" s="27"/>
      <c r="F62" s="27"/>
    </row>
    <row r="63" spans="1:65" x14ac:dyDescent="0.35">
      <c r="A63" s="145">
        <v>1972</v>
      </c>
      <c r="B63" s="27">
        <f>AVERAGE(BL67:BL114)</f>
        <v>1</v>
      </c>
      <c r="C63" s="27">
        <f>AVERAGE(BL115:BL202)</f>
        <v>3.3333333333333335</v>
      </c>
      <c r="D63" s="27"/>
      <c r="E63" s="27"/>
      <c r="F63" s="27"/>
    </row>
    <row r="64" spans="1:65" ht="15" thickBot="1" x14ac:dyDescent="0.4">
      <c r="A64" s="146">
        <v>1973</v>
      </c>
      <c r="B64" s="17"/>
      <c r="C64" s="17">
        <f>AVERAGE(BM115:BM202)</f>
        <v>3</v>
      </c>
      <c r="D64" s="17"/>
      <c r="E64" s="17"/>
      <c r="F64" s="17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</row>
    <row r="65" spans="1:65" x14ac:dyDescent="0.35">
      <c r="A65" s="147"/>
      <c r="B65" s="27"/>
      <c r="C65" s="27"/>
      <c r="D65" s="27"/>
      <c r="E65" s="27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</row>
    <row r="66" spans="1:65" x14ac:dyDescent="0.35">
      <c r="A66" s="129" t="s">
        <v>2</v>
      </c>
      <c r="B66" s="2" t="s">
        <v>171</v>
      </c>
      <c r="C66" s="2" t="s">
        <v>3</v>
      </c>
      <c r="D66" s="2" t="s">
        <v>4</v>
      </c>
      <c r="E66" s="2" t="s">
        <v>5</v>
      </c>
      <c r="F66" s="62">
        <v>1914</v>
      </c>
      <c r="G66" s="62">
        <v>1915</v>
      </c>
      <c r="H66" s="62">
        <v>1916</v>
      </c>
      <c r="I66" s="62">
        <v>1917</v>
      </c>
      <c r="J66" s="62">
        <v>1918</v>
      </c>
      <c r="K66" s="62">
        <v>1919</v>
      </c>
      <c r="L66" s="62">
        <v>1920</v>
      </c>
      <c r="M66" s="62">
        <v>1921</v>
      </c>
      <c r="N66" s="62">
        <v>1922</v>
      </c>
      <c r="O66" s="62">
        <v>1923</v>
      </c>
      <c r="P66" s="62">
        <v>1924</v>
      </c>
      <c r="Q66" s="62">
        <v>1925</v>
      </c>
      <c r="R66" s="62">
        <v>1926</v>
      </c>
      <c r="S66" s="62">
        <v>1927</v>
      </c>
      <c r="T66" s="62">
        <v>1928</v>
      </c>
      <c r="U66" s="62">
        <v>1929</v>
      </c>
      <c r="V66" s="62">
        <v>1930</v>
      </c>
      <c r="W66" s="62">
        <v>1931</v>
      </c>
      <c r="X66" s="62">
        <v>1932</v>
      </c>
      <c r="Y66" s="62">
        <v>1933</v>
      </c>
      <c r="Z66" s="62">
        <v>1934</v>
      </c>
      <c r="AA66" s="62">
        <v>1935</v>
      </c>
      <c r="AB66" s="62">
        <v>1936</v>
      </c>
      <c r="AC66" s="62">
        <v>1937</v>
      </c>
      <c r="AD66" s="62">
        <v>1938</v>
      </c>
      <c r="AE66" s="62">
        <v>1939</v>
      </c>
      <c r="AF66" s="62">
        <v>1940</v>
      </c>
      <c r="AG66" s="62">
        <v>1941</v>
      </c>
      <c r="AH66" s="62">
        <v>1942</v>
      </c>
      <c r="AI66" s="62">
        <v>1943</v>
      </c>
      <c r="AJ66" s="62">
        <v>1944</v>
      </c>
      <c r="AK66" s="62">
        <v>1945</v>
      </c>
      <c r="AL66" s="62">
        <v>1946</v>
      </c>
      <c r="AM66" s="62">
        <v>1947</v>
      </c>
      <c r="AN66" s="62">
        <v>1948</v>
      </c>
      <c r="AO66" s="62">
        <v>1949</v>
      </c>
      <c r="AP66" s="62">
        <v>1950</v>
      </c>
      <c r="AQ66" s="62">
        <v>1951</v>
      </c>
      <c r="AR66" s="62">
        <v>1952</v>
      </c>
      <c r="AS66" s="62">
        <v>1953</v>
      </c>
      <c r="AT66" s="62">
        <v>1954</v>
      </c>
      <c r="AU66" s="62">
        <v>1955</v>
      </c>
      <c r="AV66" s="62">
        <v>1956</v>
      </c>
      <c r="AW66" s="62">
        <v>1957</v>
      </c>
      <c r="AX66" s="62">
        <v>1958</v>
      </c>
      <c r="AY66" s="62">
        <v>1959</v>
      </c>
      <c r="AZ66" s="62">
        <v>1960</v>
      </c>
      <c r="BA66" s="62">
        <v>1961</v>
      </c>
      <c r="BB66" s="62">
        <v>1962</v>
      </c>
      <c r="BC66" s="62">
        <v>1963</v>
      </c>
      <c r="BD66" s="62">
        <v>1964</v>
      </c>
      <c r="BE66" s="62">
        <v>1965</v>
      </c>
      <c r="BF66" s="62">
        <v>1966</v>
      </c>
      <c r="BG66" s="62">
        <v>1967</v>
      </c>
      <c r="BH66" s="62">
        <v>1968</v>
      </c>
      <c r="BI66" s="62">
        <v>1969</v>
      </c>
      <c r="BJ66" s="62">
        <v>1970</v>
      </c>
      <c r="BK66" s="62">
        <v>1971</v>
      </c>
      <c r="BL66" s="62">
        <v>1972</v>
      </c>
      <c r="BM66" s="62">
        <v>1973</v>
      </c>
    </row>
    <row r="67" spans="1:65" x14ac:dyDescent="0.35">
      <c r="A67" s="49" t="s">
        <v>24</v>
      </c>
      <c r="B67" s="49" t="s">
        <v>138</v>
      </c>
      <c r="C67" s="27">
        <v>3</v>
      </c>
      <c r="D67" s="22">
        <v>1940</v>
      </c>
      <c r="E67" s="115">
        <v>1940</v>
      </c>
      <c r="F67" t="str">
        <f>IF(ISNUMBER('Panel Spreadsheet'!F5),$E67-F$66,"")</f>
        <v/>
      </c>
      <c r="G67">
        <f>IF(ISNUMBER('Panel Spreadsheet'!G5),$E67-G$66,"")</f>
        <v>25</v>
      </c>
      <c r="H67">
        <f>IF(ISNUMBER('Panel Spreadsheet'!H5),$E67-H$66,"")</f>
        <v>24</v>
      </c>
      <c r="I67">
        <f>IF(ISNUMBER('Panel Spreadsheet'!I5),$E67-I$66,"")</f>
        <v>23</v>
      </c>
      <c r="J67">
        <f>IF(ISNUMBER('Panel Spreadsheet'!J5),$E67-J$66,"")</f>
        <v>22</v>
      </c>
      <c r="K67">
        <f>IF(ISNUMBER('Panel Spreadsheet'!K5),$E67-K$66,"")</f>
        <v>21</v>
      </c>
      <c r="L67">
        <f>IF(ISNUMBER('Panel Spreadsheet'!L5),$E67-L$66,"")</f>
        <v>20</v>
      </c>
      <c r="M67">
        <f>IF(ISNUMBER('Panel Spreadsheet'!M5),$E67-M$66,"")</f>
        <v>19</v>
      </c>
      <c r="N67">
        <f>IF(ISNUMBER('Panel Spreadsheet'!N5),$E67-N$66,"")</f>
        <v>18</v>
      </c>
      <c r="O67">
        <f>IF(ISNUMBER('Panel Spreadsheet'!O5),$E67-O$66,"")</f>
        <v>17</v>
      </c>
      <c r="P67">
        <f>IF(ISNUMBER('Panel Spreadsheet'!P5),$E67-P$66,"")</f>
        <v>16</v>
      </c>
      <c r="Q67">
        <f>IF(ISNUMBER('Panel Spreadsheet'!Q5),$E67-Q$66,"")</f>
        <v>15</v>
      </c>
      <c r="R67">
        <f>IF(ISNUMBER('Panel Spreadsheet'!R5),$E67-R$66,"")</f>
        <v>14</v>
      </c>
      <c r="S67">
        <f>IF(ISNUMBER('Panel Spreadsheet'!S5),$E67-S$66,"")</f>
        <v>13</v>
      </c>
      <c r="T67">
        <f>IF(ISNUMBER('Panel Spreadsheet'!T5),$E67-T$66,"")</f>
        <v>12</v>
      </c>
      <c r="U67">
        <f>IF(ISNUMBER('Panel Spreadsheet'!U5),$E67-U$66,"")</f>
        <v>11</v>
      </c>
      <c r="V67">
        <f>IF(ISNUMBER('Panel Spreadsheet'!V5),$E67-V$66,"")</f>
        <v>10</v>
      </c>
      <c r="W67" t="str">
        <f>IF(ISNUMBER('Panel Spreadsheet'!W5),$E67-W$66,"")</f>
        <v/>
      </c>
      <c r="X67" t="str">
        <f>IF(ISNUMBER('Panel Spreadsheet'!X5),$E67-X$66,"")</f>
        <v/>
      </c>
      <c r="Y67" t="str">
        <f>IF(ISNUMBER('Panel Spreadsheet'!Y5),$E67-Y$66,"")</f>
        <v/>
      </c>
      <c r="Z67" t="str">
        <f>IF(ISNUMBER('Panel Spreadsheet'!Z5),$E67-Z$66,"")</f>
        <v/>
      </c>
      <c r="AA67" t="str">
        <f>IF(ISNUMBER('Panel Spreadsheet'!AA5),$E67-AA$66,"")</f>
        <v/>
      </c>
      <c r="AB67" t="str">
        <f>IF(ISNUMBER('Panel Spreadsheet'!AB5),$E67-AB$66,"")</f>
        <v/>
      </c>
      <c r="AC67" t="str">
        <f>IF(ISNUMBER('Panel Spreadsheet'!AC5),$E67-AC$66,"")</f>
        <v/>
      </c>
      <c r="AD67" t="str">
        <f>IF(ISNUMBER('Panel Spreadsheet'!AD5),$E67-AD$66,"")</f>
        <v/>
      </c>
      <c r="AE67" t="str">
        <f>IF(ISNUMBER('Panel Spreadsheet'!AE5),$E67-AE$66,"")</f>
        <v/>
      </c>
      <c r="AF67" t="str">
        <f>IF(ISNUMBER('Panel Spreadsheet'!AF5),$E67-AF$66,"")</f>
        <v/>
      </c>
      <c r="AG67" t="str">
        <f>IF(ISNUMBER('Panel Spreadsheet'!AG5),$E67-AG$66,"")</f>
        <v/>
      </c>
      <c r="AH67" t="str">
        <f>IF(ISNUMBER('Panel Spreadsheet'!AH5),$E67-AH$66,"")</f>
        <v/>
      </c>
      <c r="AI67" t="str">
        <f>IF(ISNUMBER('Panel Spreadsheet'!AI5),$E67-AI$66,"")</f>
        <v/>
      </c>
      <c r="AJ67" t="str">
        <f>IF(ISNUMBER('Panel Spreadsheet'!AJ5),$E67-AJ$66,"")</f>
        <v/>
      </c>
      <c r="AK67" t="str">
        <f>IF(ISNUMBER('Panel Spreadsheet'!AK5),$E67-AK$66,"")</f>
        <v/>
      </c>
      <c r="AL67" t="str">
        <f>IF(ISNUMBER('Panel Spreadsheet'!AL5),$E67-AL$66,"")</f>
        <v/>
      </c>
      <c r="AM67" t="str">
        <f>IF(ISNUMBER('Panel Spreadsheet'!AM5),$E67-AM$66,"")</f>
        <v/>
      </c>
      <c r="AN67" t="str">
        <f>IF(ISNUMBER('Panel Spreadsheet'!AN5),$E67-AN$66,"")</f>
        <v/>
      </c>
      <c r="AO67" t="str">
        <f>IF(ISNUMBER('Panel Spreadsheet'!AO5),$E67-AO$66,"")</f>
        <v/>
      </c>
      <c r="AP67" t="str">
        <f>IF(ISNUMBER('Panel Spreadsheet'!AP5),$E67-AP$66,"")</f>
        <v/>
      </c>
      <c r="AQ67" t="str">
        <f>IF(ISNUMBER('Panel Spreadsheet'!AQ5),$E67-AQ$66,"")</f>
        <v/>
      </c>
      <c r="AR67" t="str">
        <f>IF(ISNUMBER('Panel Spreadsheet'!AR5),$E67-AR$66,"")</f>
        <v/>
      </c>
      <c r="AS67" t="str">
        <f>IF(ISNUMBER('Panel Spreadsheet'!AS5),$E67-AS$66,"")</f>
        <v/>
      </c>
      <c r="AT67" t="str">
        <f>IF(ISNUMBER('Panel Spreadsheet'!AT5),$E67-AT$66,"")</f>
        <v/>
      </c>
      <c r="AU67" t="str">
        <f>IF(ISNUMBER('Panel Spreadsheet'!AU5),$E67-AU$66,"")</f>
        <v/>
      </c>
      <c r="AV67" t="str">
        <f>IF(ISNUMBER('Panel Spreadsheet'!AV5),$E67-AV$66,"")</f>
        <v/>
      </c>
      <c r="AW67" t="str">
        <f>IF(ISNUMBER('Panel Spreadsheet'!AW5),$E67-AW$66,"")</f>
        <v/>
      </c>
      <c r="AX67" t="str">
        <f>IF(ISNUMBER('Panel Spreadsheet'!AX5),$E67-AX$66,"")</f>
        <v/>
      </c>
      <c r="AY67" t="str">
        <f>IF(ISNUMBER('Panel Spreadsheet'!AY5),$E67-AY$66,"")</f>
        <v/>
      </c>
      <c r="AZ67" t="str">
        <f>IF(ISNUMBER('Panel Spreadsheet'!AZ5),$E67-AZ$66,"")</f>
        <v/>
      </c>
      <c r="BA67" t="str">
        <f>IF(ISNUMBER('Panel Spreadsheet'!BA5),$E67-BA$66,"")</f>
        <v/>
      </c>
      <c r="BB67" t="str">
        <f>IF(ISNUMBER('Panel Spreadsheet'!BB5),$E67-BB$66,"")</f>
        <v/>
      </c>
      <c r="BC67" t="str">
        <f>IF(ISNUMBER('Panel Spreadsheet'!BC5),$E67-BC$66,"")</f>
        <v/>
      </c>
      <c r="BD67" t="str">
        <f>IF(ISNUMBER('Panel Spreadsheet'!BD5),$E67-BD$66,"")</f>
        <v/>
      </c>
      <c r="BE67" t="str">
        <f>IF(ISNUMBER('Panel Spreadsheet'!BE5),$E67-BE$66,"")</f>
        <v/>
      </c>
      <c r="BF67" t="str">
        <f>IF(ISNUMBER('Panel Spreadsheet'!BF5),$E67-BF$66,"")</f>
        <v/>
      </c>
      <c r="BG67" t="str">
        <f>IF(ISNUMBER('Panel Spreadsheet'!BG5),$E67-BG$66,"")</f>
        <v/>
      </c>
      <c r="BH67" t="str">
        <f>IF(ISNUMBER('Panel Spreadsheet'!BH5),$E67-BH$66,"")</f>
        <v/>
      </c>
      <c r="BI67" t="str">
        <f>IF(ISNUMBER('Panel Spreadsheet'!BI5),$E67-BI$66,"")</f>
        <v/>
      </c>
      <c r="BJ67" t="str">
        <f>IF(ISNUMBER('Panel Spreadsheet'!BJ5),$E67-BJ$66,"")</f>
        <v/>
      </c>
      <c r="BK67" t="str">
        <f>IF(ISNUMBER('Panel Spreadsheet'!BK5),$E67-BK$66,"")</f>
        <v/>
      </c>
      <c r="BL67" t="str">
        <f>IF(ISNUMBER('Panel Spreadsheet'!BL5),$E67-BL$66,"")</f>
        <v/>
      </c>
      <c r="BM67" t="str">
        <f>IF(ISNUMBER('Panel Spreadsheet'!BM5),$E67-BM$66,"")</f>
        <v/>
      </c>
    </row>
    <row r="68" spans="1:65" x14ac:dyDescent="0.35">
      <c r="A68" s="51" t="s">
        <v>24</v>
      </c>
      <c r="B68" s="49" t="s">
        <v>138</v>
      </c>
      <c r="C68" s="27">
        <v>3</v>
      </c>
      <c r="D68" s="22">
        <v>1959</v>
      </c>
      <c r="E68" s="26">
        <v>1964</v>
      </c>
      <c r="F68" t="str">
        <f>IF(ISNUMBER('Panel Spreadsheet'!F6),$E68-F$66,"")</f>
        <v/>
      </c>
      <c r="G68" t="str">
        <f>IF(ISNUMBER('Panel Spreadsheet'!G6),$E68-G$66,"")</f>
        <v/>
      </c>
      <c r="H68" t="str">
        <f>IF(ISNUMBER('Panel Spreadsheet'!H6),$E68-H$66,"")</f>
        <v/>
      </c>
      <c r="I68" t="str">
        <f>IF(ISNUMBER('Panel Spreadsheet'!I6),$E68-I$66,"")</f>
        <v/>
      </c>
      <c r="J68" t="str">
        <f>IF(ISNUMBER('Panel Spreadsheet'!J6),$E68-J$66,"")</f>
        <v/>
      </c>
      <c r="K68" t="str">
        <f>IF(ISNUMBER('Panel Spreadsheet'!K6),$E68-K$66,"")</f>
        <v/>
      </c>
      <c r="L68" t="str">
        <f>IF(ISNUMBER('Panel Spreadsheet'!L6),$E68-L$66,"")</f>
        <v/>
      </c>
      <c r="M68" t="str">
        <f>IF(ISNUMBER('Panel Spreadsheet'!M6),$E68-M$66,"")</f>
        <v/>
      </c>
      <c r="N68" t="str">
        <f>IF(ISNUMBER('Panel Spreadsheet'!N6),$E68-N$66,"")</f>
        <v/>
      </c>
      <c r="O68" t="str">
        <f>IF(ISNUMBER('Panel Spreadsheet'!O6),$E68-O$66,"")</f>
        <v/>
      </c>
      <c r="P68" t="str">
        <f>IF(ISNUMBER('Panel Spreadsheet'!P6),$E68-P$66,"")</f>
        <v/>
      </c>
      <c r="Q68" t="str">
        <f>IF(ISNUMBER('Panel Spreadsheet'!Q6),$E68-Q$66,"")</f>
        <v/>
      </c>
      <c r="R68" t="str">
        <f>IF(ISNUMBER('Panel Spreadsheet'!R6),$E68-R$66,"")</f>
        <v/>
      </c>
      <c r="S68" t="str">
        <f>IF(ISNUMBER('Panel Spreadsheet'!S6),$E68-S$66,"")</f>
        <v/>
      </c>
      <c r="T68" t="str">
        <f>IF(ISNUMBER('Panel Spreadsheet'!T6),$E68-T$66,"")</f>
        <v/>
      </c>
      <c r="U68" t="str">
        <f>IF(ISNUMBER('Panel Spreadsheet'!U6),$E68-U$66,"")</f>
        <v/>
      </c>
      <c r="V68" t="str">
        <f>IF(ISNUMBER('Panel Spreadsheet'!V6),$E68-V$66,"")</f>
        <v/>
      </c>
      <c r="W68" t="str">
        <f>IF(ISNUMBER('Panel Spreadsheet'!W6),$E68-W$66,"")</f>
        <v/>
      </c>
      <c r="X68" t="str">
        <f>IF(ISNUMBER('Panel Spreadsheet'!X6),$E68-X$66,"")</f>
        <v/>
      </c>
      <c r="Y68" t="str">
        <f>IF(ISNUMBER('Panel Spreadsheet'!Y6),$E68-Y$66,"")</f>
        <v/>
      </c>
      <c r="Z68" t="str">
        <f>IF(ISNUMBER('Panel Spreadsheet'!Z6),$E68-Z$66,"")</f>
        <v/>
      </c>
      <c r="AA68" t="str">
        <f>IF(ISNUMBER('Panel Spreadsheet'!AA6),$E68-AA$66,"")</f>
        <v/>
      </c>
      <c r="AB68">
        <f>IF(ISNUMBER('Panel Spreadsheet'!AB6),$E68-AB$66,"")</f>
        <v>28</v>
      </c>
      <c r="AC68">
        <f>IF(ISNUMBER('Panel Spreadsheet'!AC6),$E68-AC$66,"")</f>
        <v>27</v>
      </c>
      <c r="AD68">
        <f>IF(ISNUMBER('Panel Spreadsheet'!AD6),$E68-AD$66,"")</f>
        <v>26</v>
      </c>
      <c r="AE68">
        <f>IF(ISNUMBER('Panel Spreadsheet'!AE6),$E68-AE$66,"")</f>
        <v>25</v>
      </c>
      <c r="AF68">
        <f>IF(ISNUMBER('Panel Spreadsheet'!AF6),$E68-AF$66,"")</f>
        <v>24</v>
      </c>
      <c r="AG68">
        <f>IF(ISNUMBER('Panel Spreadsheet'!AG6),$E68-AG$66,"")</f>
        <v>23</v>
      </c>
      <c r="AH68">
        <f>IF(ISNUMBER('Panel Spreadsheet'!AH6),$E68-AH$66,"")</f>
        <v>22</v>
      </c>
      <c r="AI68">
        <f>IF(ISNUMBER('Panel Spreadsheet'!AI6),$E68-AI$66,"")</f>
        <v>21</v>
      </c>
      <c r="AJ68">
        <f>IF(ISNUMBER('Panel Spreadsheet'!AJ6),$E68-AJ$66,"")</f>
        <v>20</v>
      </c>
      <c r="AK68">
        <f>IF(ISNUMBER('Panel Spreadsheet'!AK6),$E68-AK$66,"")</f>
        <v>19</v>
      </c>
      <c r="AL68">
        <f>IF(ISNUMBER('Panel Spreadsheet'!AL6),$E68-AL$66,"")</f>
        <v>18</v>
      </c>
      <c r="AM68">
        <f>IF(ISNUMBER('Panel Spreadsheet'!AM6),$E68-AM$66,"")</f>
        <v>17</v>
      </c>
      <c r="AN68">
        <f>IF(ISNUMBER('Panel Spreadsheet'!AN6),$E68-AN$66,"")</f>
        <v>16</v>
      </c>
      <c r="AO68">
        <f>IF(ISNUMBER('Panel Spreadsheet'!AO6),$E68-AO$66,"")</f>
        <v>15</v>
      </c>
      <c r="AP68">
        <f>IF(ISNUMBER('Panel Spreadsheet'!AP6),$E68-AP$66,"")</f>
        <v>14</v>
      </c>
      <c r="AQ68">
        <f>IF(ISNUMBER('Panel Spreadsheet'!AQ6),$E68-AQ$66,"")</f>
        <v>13</v>
      </c>
      <c r="AR68">
        <f>IF(ISNUMBER('Panel Spreadsheet'!AR6),$E68-AR$66,"")</f>
        <v>12</v>
      </c>
      <c r="AS68" t="str">
        <f>IF(ISNUMBER('Panel Spreadsheet'!AS6),$E68-AS$66,"")</f>
        <v/>
      </c>
      <c r="AT68" t="str">
        <f>IF(ISNUMBER('Panel Spreadsheet'!AT6),$E68-AT$66,"")</f>
        <v/>
      </c>
      <c r="AU68" t="str">
        <f>IF(ISNUMBER('Panel Spreadsheet'!AU6),$E68-AU$66,"")</f>
        <v/>
      </c>
      <c r="AV68" t="str">
        <f>IF(ISNUMBER('Panel Spreadsheet'!AV6),$E68-AV$66,"")</f>
        <v/>
      </c>
      <c r="AW68" t="str">
        <f>IF(ISNUMBER('Panel Spreadsheet'!AW6),$E68-AW$66,"")</f>
        <v/>
      </c>
      <c r="AX68" t="str">
        <f>IF(ISNUMBER('Panel Spreadsheet'!AX6),$E68-AX$66,"")</f>
        <v/>
      </c>
      <c r="AY68" t="str">
        <f>IF(ISNUMBER('Panel Spreadsheet'!AY6),$E68-AY$66,"")</f>
        <v/>
      </c>
      <c r="AZ68" t="str">
        <f>IF(ISNUMBER('Panel Spreadsheet'!AZ6),$E68-AZ$66,"")</f>
        <v/>
      </c>
      <c r="BA68" t="str">
        <f>IF(ISNUMBER('Panel Spreadsheet'!BA6),$E68-BA$66,"")</f>
        <v/>
      </c>
      <c r="BB68" t="str">
        <f>IF(ISNUMBER('Panel Spreadsheet'!BB6),$E68-BB$66,"")</f>
        <v/>
      </c>
      <c r="BC68" t="str">
        <f>IF(ISNUMBER('Panel Spreadsheet'!BC6),$E68-BC$66,"")</f>
        <v/>
      </c>
      <c r="BD68" t="str">
        <f>IF(ISNUMBER('Panel Spreadsheet'!BD6),$E68-BD$66,"")</f>
        <v/>
      </c>
      <c r="BE68" t="str">
        <f>IF(ISNUMBER('Panel Spreadsheet'!BE6),$E68-BE$66,"")</f>
        <v/>
      </c>
      <c r="BF68" t="str">
        <f>IF(ISNUMBER('Panel Spreadsheet'!BF6),$E68-BF$66,"")</f>
        <v/>
      </c>
      <c r="BG68" t="str">
        <f>IF(ISNUMBER('Panel Spreadsheet'!BG6),$E68-BG$66,"")</f>
        <v/>
      </c>
      <c r="BH68" t="str">
        <f>IF(ISNUMBER('Panel Spreadsheet'!BH6),$E68-BH$66,"")</f>
        <v/>
      </c>
      <c r="BI68" t="str">
        <f>IF(ISNUMBER('Panel Spreadsheet'!BI6),$E68-BI$66,"")</f>
        <v/>
      </c>
      <c r="BJ68" t="str">
        <f>IF(ISNUMBER('Panel Spreadsheet'!BJ6),$E68-BJ$66,"")</f>
        <v/>
      </c>
      <c r="BK68" t="str">
        <f>IF(ISNUMBER('Panel Spreadsheet'!BK6),$E68-BK$66,"")</f>
        <v/>
      </c>
      <c r="BL68" t="str">
        <f>IF(ISNUMBER('Panel Spreadsheet'!BL6),$E68-BL$66,"")</f>
        <v/>
      </c>
      <c r="BM68" t="str">
        <f>IF(ISNUMBER('Panel Spreadsheet'!BM6),$E68-BM$66,"")</f>
        <v/>
      </c>
    </row>
    <row r="69" spans="1:65" x14ac:dyDescent="0.35">
      <c r="A69" s="51" t="s">
        <v>35</v>
      </c>
      <c r="B69" s="49" t="s">
        <v>138</v>
      </c>
      <c r="C69" s="27">
        <v>3</v>
      </c>
      <c r="D69" s="22">
        <v>1955</v>
      </c>
      <c r="E69" s="26">
        <v>1958</v>
      </c>
      <c r="F69" t="str">
        <f>IF(ISNUMBER('Panel Spreadsheet'!F7),$E69-F$66,"")</f>
        <v/>
      </c>
      <c r="G69" t="str">
        <f>IF(ISNUMBER('Panel Spreadsheet'!G7),$E69-G$66,"")</f>
        <v/>
      </c>
      <c r="H69" t="str">
        <f>IF(ISNUMBER('Panel Spreadsheet'!H7),$E69-H$66,"")</f>
        <v/>
      </c>
      <c r="I69" t="str">
        <f>IF(ISNUMBER('Panel Spreadsheet'!I7),$E69-I$66,"")</f>
        <v/>
      </c>
      <c r="J69" t="str">
        <f>IF(ISNUMBER('Panel Spreadsheet'!J7),$E69-J$66,"")</f>
        <v/>
      </c>
      <c r="K69" t="str">
        <f>IF(ISNUMBER('Panel Spreadsheet'!K7),$E69-K$66,"")</f>
        <v/>
      </c>
      <c r="L69" t="str">
        <f>IF(ISNUMBER('Panel Spreadsheet'!L7),$E69-L$66,"")</f>
        <v/>
      </c>
      <c r="M69" t="str">
        <f>IF(ISNUMBER('Panel Spreadsheet'!M7),$E69-M$66,"")</f>
        <v/>
      </c>
      <c r="N69" t="str">
        <f>IF(ISNUMBER('Panel Spreadsheet'!N7),$E69-N$66,"")</f>
        <v/>
      </c>
      <c r="O69" t="str">
        <f>IF(ISNUMBER('Panel Spreadsheet'!O7),$E69-O$66,"")</f>
        <v/>
      </c>
      <c r="P69" t="str">
        <f>IF(ISNUMBER('Panel Spreadsheet'!P7),$E69-P$66,"")</f>
        <v/>
      </c>
      <c r="Q69" t="str">
        <f>IF(ISNUMBER('Panel Spreadsheet'!Q7),$E69-Q$66,"")</f>
        <v/>
      </c>
      <c r="R69" t="str">
        <f>IF(ISNUMBER('Panel Spreadsheet'!R7),$E69-R$66,"")</f>
        <v/>
      </c>
      <c r="S69" t="str">
        <f>IF(ISNUMBER('Panel Spreadsheet'!S7),$E69-S$66,"")</f>
        <v/>
      </c>
      <c r="T69" t="str">
        <f>IF(ISNUMBER('Panel Spreadsheet'!T7),$E69-T$66,"")</f>
        <v/>
      </c>
      <c r="U69" t="str">
        <f>IF(ISNUMBER('Panel Spreadsheet'!U7),$E69-U$66,"")</f>
        <v/>
      </c>
      <c r="V69" t="str">
        <f>IF(ISNUMBER('Panel Spreadsheet'!V7),$E69-V$66,"")</f>
        <v/>
      </c>
      <c r="W69" t="str">
        <f>IF(ISNUMBER('Panel Spreadsheet'!W7),$E69-W$66,"")</f>
        <v/>
      </c>
      <c r="X69" t="str">
        <f>IF(ISNUMBER('Panel Spreadsheet'!X7),$E69-X$66,"")</f>
        <v/>
      </c>
      <c r="Y69" t="str">
        <f>IF(ISNUMBER('Panel Spreadsheet'!Y7),$E69-Y$66,"")</f>
        <v/>
      </c>
      <c r="Z69" t="str">
        <f>IF(ISNUMBER('Panel Spreadsheet'!Z7),$E69-Z$66,"")</f>
        <v/>
      </c>
      <c r="AA69" t="str">
        <f>IF(ISNUMBER('Panel Spreadsheet'!AA7),$E69-AA$66,"")</f>
        <v/>
      </c>
      <c r="AB69">
        <f>IF(ISNUMBER('Panel Spreadsheet'!AB7),$E69-AB$66,"")</f>
        <v>22</v>
      </c>
      <c r="AC69">
        <f>IF(ISNUMBER('Panel Spreadsheet'!AC7),$E69-AC$66,"")</f>
        <v>21</v>
      </c>
      <c r="AD69">
        <f>IF(ISNUMBER('Panel Spreadsheet'!AD7),$E69-AD$66,"")</f>
        <v>20</v>
      </c>
      <c r="AE69">
        <f>IF(ISNUMBER('Panel Spreadsheet'!AE7),$E69-AE$66,"")</f>
        <v>19</v>
      </c>
      <c r="AF69">
        <f>IF(ISNUMBER('Panel Spreadsheet'!AF7),$E69-AF$66,"")</f>
        <v>18</v>
      </c>
      <c r="AG69">
        <f>IF(ISNUMBER('Panel Spreadsheet'!AG7),$E69-AG$66,"")</f>
        <v>17</v>
      </c>
      <c r="AH69">
        <f>IF(ISNUMBER('Panel Spreadsheet'!AH7),$E69-AH$66,"")</f>
        <v>16</v>
      </c>
      <c r="AI69">
        <f>IF(ISNUMBER('Panel Spreadsheet'!AI7),$E69-AI$66,"")</f>
        <v>15</v>
      </c>
      <c r="AJ69">
        <f>IF(ISNUMBER('Panel Spreadsheet'!AJ7),$E69-AJ$66,"")</f>
        <v>14</v>
      </c>
      <c r="AK69">
        <f>IF(ISNUMBER('Panel Spreadsheet'!AK7),$E69-AK$66,"")</f>
        <v>13</v>
      </c>
      <c r="AL69">
        <f>IF(ISNUMBER('Panel Spreadsheet'!AL7),$E69-AL$66,"")</f>
        <v>12</v>
      </c>
      <c r="AM69">
        <f>IF(ISNUMBER('Panel Spreadsheet'!AM7),$E69-AM$66,"")</f>
        <v>11</v>
      </c>
      <c r="AN69">
        <f>IF(ISNUMBER('Panel Spreadsheet'!AN7),$E69-AN$66,"")</f>
        <v>10</v>
      </c>
      <c r="AO69">
        <f>IF(ISNUMBER('Panel Spreadsheet'!AO7),$E69-AO$66,"")</f>
        <v>9</v>
      </c>
      <c r="AP69">
        <f>IF(ISNUMBER('Panel Spreadsheet'!AP7),$E69-AP$66,"")</f>
        <v>8</v>
      </c>
      <c r="AQ69">
        <f>IF(ISNUMBER('Panel Spreadsheet'!AQ7),$E69-AQ$66,"")</f>
        <v>7</v>
      </c>
      <c r="AR69">
        <f>IF(ISNUMBER('Panel Spreadsheet'!AR7),$E69-AR$66,"")</f>
        <v>6</v>
      </c>
      <c r="AS69">
        <f>IF(ISNUMBER('Panel Spreadsheet'!AS7),$E69-AS$66,"")</f>
        <v>5</v>
      </c>
      <c r="AT69">
        <f>IF(ISNUMBER('Panel Spreadsheet'!AT7),$E69-AT$66,"")</f>
        <v>4</v>
      </c>
      <c r="AU69">
        <f>IF(ISNUMBER('Panel Spreadsheet'!AU7),$E69-AU$66,"")</f>
        <v>3</v>
      </c>
      <c r="AV69">
        <f>IF(ISNUMBER('Panel Spreadsheet'!AV7),$E69-AV$66,"")</f>
        <v>2</v>
      </c>
      <c r="AW69">
        <f>IF(ISNUMBER('Panel Spreadsheet'!AW7),$E69-AW$66,"")</f>
        <v>1</v>
      </c>
      <c r="AX69" t="str">
        <f>IF(ISNUMBER('Panel Spreadsheet'!AX7),$E69-AX$66,"")</f>
        <v/>
      </c>
      <c r="AY69" t="str">
        <f>IF(ISNUMBER('Panel Spreadsheet'!AY7),$E69-AY$66,"")</f>
        <v/>
      </c>
      <c r="AZ69" t="str">
        <f>IF(ISNUMBER('Panel Spreadsheet'!AZ7),$E69-AZ$66,"")</f>
        <v/>
      </c>
      <c r="BA69" t="str">
        <f>IF(ISNUMBER('Panel Spreadsheet'!BA7),$E69-BA$66,"")</f>
        <v/>
      </c>
      <c r="BB69" t="str">
        <f>IF(ISNUMBER('Panel Spreadsheet'!BB7),$E69-BB$66,"")</f>
        <v/>
      </c>
      <c r="BC69" t="str">
        <f>IF(ISNUMBER('Panel Spreadsheet'!BC7),$E69-BC$66,"")</f>
        <v/>
      </c>
      <c r="BD69" t="str">
        <f>IF(ISNUMBER('Panel Spreadsheet'!BD7),$E69-BD$66,"")</f>
        <v/>
      </c>
      <c r="BE69" t="str">
        <f>IF(ISNUMBER('Panel Spreadsheet'!BE7),$E69-BE$66,"")</f>
        <v/>
      </c>
      <c r="BF69" t="str">
        <f>IF(ISNUMBER('Panel Spreadsheet'!BF7),$E69-BF$66,"")</f>
        <v/>
      </c>
      <c r="BG69" t="str">
        <f>IF(ISNUMBER('Panel Spreadsheet'!BG7),$E69-BG$66,"")</f>
        <v/>
      </c>
      <c r="BH69" t="str">
        <f>IF(ISNUMBER('Panel Spreadsheet'!BH7),$E69-BH$66,"")</f>
        <v/>
      </c>
      <c r="BI69" t="str">
        <f>IF(ISNUMBER('Panel Spreadsheet'!BI7),$E69-BI$66,"")</f>
        <v/>
      </c>
      <c r="BJ69" t="str">
        <f>IF(ISNUMBER('Panel Spreadsheet'!BJ7),$E69-BJ$66,"")</f>
        <v/>
      </c>
      <c r="BK69" t="str">
        <f>IF(ISNUMBER('Panel Spreadsheet'!BK7),$E69-BK$66,"")</f>
        <v/>
      </c>
      <c r="BL69" t="str">
        <f>IF(ISNUMBER('Panel Spreadsheet'!BL7),$E69-BL$66,"")</f>
        <v/>
      </c>
      <c r="BM69" t="str">
        <f>IF(ISNUMBER('Panel Spreadsheet'!BM7),$E69-BM$66,"")</f>
        <v/>
      </c>
    </row>
    <row r="70" spans="1:65" x14ac:dyDescent="0.35">
      <c r="A70" s="51" t="s">
        <v>23</v>
      </c>
      <c r="B70" s="49" t="s">
        <v>138</v>
      </c>
      <c r="C70" s="27">
        <v>3</v>
      </c>
      <c r="D70" s="22">
        <v>1956</v>
      </c>
      <c r="E70" s="26">
        <v>1961</v>
      </c>
      <c r="F70" t="str">
        <f>IF(ISNUMBER('Panel Spreadsheet'!F8),$E70-F$66,"")</f>
        <v/>
      </c>
      <c r="G70" t="str">
        <f>IF(ISNUMBER('Panel Spreadsheet'!G8),$E70-G$66,"")</f>
        <v/>
      </c>
      <c r="H70" t="str">
        <f>IF(ISNUMBER('Panel Spreadsheet'!H8),$E70-H$66,"")</f>
        <v/>
      </c>
      <c r="I70" t="str">
        <f>IF(ISNUMBER('Panel Spreadsheet'!I8),$E70-I$66,"")</f>
        <v/>
      </c>
      <c r="J70" t="str">
        <f>IF(ISNUMBER('Panel Spreadsheet'!J8),$E70-J$66,"")</f>
        <v/>
      </c>
      <c r="K70" t="str">
        <f>IF(ISNUMBER('Panel Spreadsheet'!K8),$E70-K$66,"")</f>
        <v/>
      </c>
      <c r="L70" t="str">
        <f>IF(ISNUMBER('Panel Spreadsheet'!L8),$E70-L$66,"")</f>
        <v/>
      </c>
      <c r="M70" t="str">
        <f>IF(ISNUMBER('Panel Spreadsheet'!M8),$E70-M$66,"")</f>
        <v/>
      </c>
      <c r="N70" t="str">
        <f>IF(ISNUMBER('Panel Spreadsheet'!N8),$E70-N$66,"")</f>
        <v/>
      </c>
      <c r="O70" t="str">
        <f>IF(ISNUMBER('Panel Spreadsheet'!O8),$E70-O$66,"")</f>
        <v/>
      </c>
      <c r="P70" t="str">
        <f>IF(ISNUMBER('Panel Spreadsheet'!P8),$E70-P$66,"")</f>
        <v/>
      </c>
      <c r="Q70" t="str">
        <f>IF(ISNUMBER('Panel Spreadsheet'!Q8),$E70-Q$66,"")</f>
        <v/>
      </c>
      <c r="R70" t="str">
        <f>IF(ISNUMBER('Panel Spreadsheet'!R8),$E70-R$66,"")</f>
        <v/>
      </c>
      <c r="S70" t="str">
        <f>IF(ISNUMBER('Panel Spreadsheet'!S8),$E70-S$66,"")</f>
        <v/>
      </c>
      <c r="T70" t="str">
        <f>IF(ISNUMBER('Panel Spreadsheet'!T8),$E70-T$66,"")</f>
        <v/>
      </c>
      <c r="U70" t="str">
        <f>IF(ISNUMBER('Panel Spreadsheet'!U8),$E70-U$66,"")</f>
        <v/>
      </c>
      <c r="V70" t="str">
        <f>IF(ISNUMBER('Panel Spreadsheet'!V8),$E70-V$66,"")</f>
        <v/>
      </c>
      <c r="W70" t="str">
        <f>IF(ISNUMBER('Panel Spreadsheet'!W8),$E70-W$66,"")</f>
        <v/>
      </c>
      <c r="X70" t="str">
        <f>IF(ISNUMBER('Panel Spreadsheet'!X8),$E70-X$66,"")</f>
        <v/>
      </c>
      <c r="Y70" t="str">
        <f>IF(ISNUMBER('Panel Spreadsheet'!Y8),$E70-Y$66,"")</f>
        <v/>
      </c>
      <c r="Z70" t="str">
        <f>IF(ISNUMBER('Panel Spreadsheet'!Z8),$E70-Z$66,"")</f>
        <v/>
      </c>
      <c r="AA70" t="str">
        <f>IF(ISNUMBER('Panel Spreadsheet'!AA8),$E70-AA$66,"")</f>
        <v/>
      </c>
      <c r="AB70">
        <f>IF(ISNUMBER('Panel Spreadsheet'!AB8),$E70-AB$66,"")</f>
        <v>25</v>
      </c>
      <c r="AC70">
        <f>IF(ISNUMBER('Panel Spreadsheet'!AC8),$E70-AC$66,"")</f>
        <v>24</v>
      </c>
      <c r="AD70">
        <f>IF(ISNUMBER('Panel Spreadsheet'!AD8),$E70-AD$66,"")</f>
        <v>23</v>
      </c>
      <c r="AE70">
        <f>IF(ISNUMBER('Panel Spreadsheet'!AE8),$E70-AE$66,"")</f>
        <v>22</v>
      </c>
      <c r="AF70">
        <f>IF(ISNUMBER('Panel Spreadsheet'!AF8),$E70-AF$66,"")</f>
        <v>21</v>
      </c>
      <c r="AG70">
        <f>IF(ISNUMBER('Panel Spreadsheet'!AG8),$E70-AG$66,"")</f>
        <v>20</v>
      </c>
      <c r="AH70">
        <f>IF(ISNUMBER('Panel Spreadsheet'!AH8),$E70-AH$66,"")</f>
        <v>19</v>
      </c>
      <c r="AI70">
        <f>IF(ISNUMBER('Panel Spreadsheet'!AI8),$E70-AI$66,"")</f>
        <v>18</v>
      </c>
      <c r="AJ70">
        <f>IF(ISNUMBER('Panel Spreadsheet'!AJ8),$E70-AJ$66,"")</f>
        <v>17</v>
      </c>
      <c r="AK70">
        <f>IF(ISNUMBER('Panel Spreadsheet'!AK8),$E70-AK$66,"")</f>
        <v>16</v>
      </c>
      <c r="AL70">
        <f>IF(ISNUMBER('Panel Spreadsheet'!AL8),$E70-AL$66,"")</f>
        <v>15</v>
      </c>
      <c r="AM70">
        <f>IF(ISNUMBER('Panel Spreadsheet'!AM8),$E70-AM$66,"")</f>
        <v>14</v>
      </c>
      <c r="AN70">
        <f>IF(ISNUMBER('Panel Spreadsheet'!AN8),$E70-AN$66,"")</f>
        <v>13</v>
      </c>
      <c r="AO70">
        <f>IF(ISNUMBER('Panel Spreadsheet'!AO8),$E70-AO$66,"")</f>
        <v>12</v>
      </c>
      <c r="AP70">
        <f>IF(ISNUMBER('Panel Spreadsheet'!AP8),$E70-AP$66,"")</f>
        <v>11</v>
      </c>
      <c r="AQ70">
        <f>IF(ISNUMBER('Panel Spreadsheet'!AQ8),$E70-AQ$66,"")</f>
        <v>10</v>
      </c>
      <c r="AR70">
        <f>IF(ISNUMBER('Panel Spreadsheet'!AR8),$E70-AR$66,"")</f>
        <v>9</v>
      </c>
      <c r="AS70">
        <f>IF(ISNUMBER('Panel Spreadsheet'!AS8),$E70-AS$66,"")</f>
        <v>8</v>
      </c>
      <c r="AT70">
        <f>IF(ISNUMBER('Panel Spreadsheet'!AT8),$E70-AT$66,"")</f>
        <v>7</v>
      </c>
      <c r="AU70">
        <f>IF(ISNUMBER('Panel Spreadsheet'!AU8),$E70-AU$66,"")</f>
        <v>6</v>
      </c>
      <c r="AV70">
        <f>IF(ISNUMBER('Panel Spreadsheet'!AV8),$E70-AV$66,"")</f>
        <v>5</v>
      </c>
      <c r="AW70">
        <f>IF(ISNUMBER('Panel Spreadsheet'!AW8),$E70-AW$66,"")</f>
        <v>4</v>
      </c>
      <c r="AX70">
        <f>IF(ISNUMBER('Panel Spreadsheet'!AX8),$E70-AX$66,"")</f>
        <v>3</v>
      </c>
      <c r="AY70">
        <f>IF(ISNUMBER('Panel Spreadsheet'!AY8),$E70-AY$66,"")</f>
        <v>2</v>
      </c>
      <c r="AZ70">
        <f>IF(ISNUMBER('Panel Spreadsheet'!AZ8),$E70-AZ$66,"")</f>
        <v>1</v>
      </c>
      <c r="BA70" t="str">
        <f>IF(ISNUMBER('Panel Spreadsheet'!BA8),$E70-BA$66,"")</f>
        <v/>
      </c>
      <c r="BB70" t="str">
        <f>IF(ISNUMBER('Panel Spreadsheet'!BB8),$E70-BB$66,"")</f>
        <v/>
      </c>
      <c r="BC70" t="str">
        <f>IF(ISNUMBER('Panel Spreadsheet'!BC8),$E70-BC$66,"")</f>
        <v/>
      </c>
      <c r="BD70" t="str">
        <f>IF(ISNUMBER('Panel Spreadsheet'!BD8),$E70-BD$66,"")</f>
        <v/>
      </c>
      <c r="BE70" t="str">
        <f>IF(ISNUMBER('Panel Spreadsheet'!BE8),$E70-BE$66,"")</f>
        <v/>
      </c>
      <c r="BF70" t="str">
        <f>IF(ISNUMBER('Panel Spreadsheet'!BF8),$E70-BF$66,"")</f>
        <v/>
      </c>
      <c r="BG70" t="str">
        <f>IF(ISNUMBER('Panel Spreadsheet'!BG8),$E70-BG$66,"")</f>
        <v/>
      </c>
      <c r="BH70" t="str">
        <f>IF(ISNUMBER('Panel Spreadsheet'!BH8),$E70-BH$66,"")</f>
        <v/>
      </c>
      <c r="BI70" t="str">
        <f>IF(ISNUMBER('Panel Spreadsheet'!BI8),$E70-BI$66,"")</f>
        <v/>
      </c>
      <c r="BJ70" t="str">
        <f>IF(ISNUMBER('Panel Spreadsheet'!BJ8),$E70-BJ$66,"")</f>
        <v/>
      </c>
      <c r="BK70" t="str">
        <f>IF(ISNUMBER('Panel Spreadsheet'!BK8),$E70-BK$66,"")</f>
        <v/>
      </c>
      <c r="BL70" t="str">
        <f>IF(ISNUMBER('Panel Spreadsheet'!BL8),$E70-BL$66,"")</f>
        <v/>
      </c>
      <c r="BM70" t="str">
        <f>IF(ISNUMBER('Panel Spreadsheet'!BM8),$E70-BM$66,"")</f>
        <v/>
      </c>
    </row>
    <row r="71" spans="1:65" x14ac:dyDescent="0.35">
      <c r="A71" s="51" t="s">
        <v>17</v>
      </c>
      <c r="B71" s="49" t="s">
        <v>138</v>
      </c>
      <c r="C71" s="27">
        <v>3</v>
      </c>
      <c r="D71" s="22">
        <v>1952</v>
      </c>
      <c r="E71" s="26">
        <v>1955</v>
      </c>
      <c r="F71" t="str">
        <f>IF(ISNUMBER('Panel Spreadsheet'!F9),$E71-F$66,"")</f>
        <v/>
      </c>
      <c r="G71" t="str">
        <f>IF(ISNUMBER('Panel Spreadsheet'!G9),$E71-G$66,"")</f>
        <v/>
      </c>
      <c r="H71" t="str">
        <f>IF(ISNUMBER('Panel Spreadsheet'!H9),$E71-H$66,"")</f>
        <v/>
      </c>
      <c r="I71" t="str">
        <f>IF(ISNUMBER('Panel Spreadsheet'!I9),$E71-I$66,"")</f>
        <v/>
      </c>
      <c r="J71" t="str">
        <f>IF(ISNUMBER('Panel Spreadsheet'!J9),$E71-J$66,"")</f>
        <v/>
      </c>
      <c r="K71" t="str">
        <f>IF(ISNUMBER('Panel Spreadsheet'!K9),$E71-K$66,"")</f>
        <v/>
      </c>
      <c r="L71" t="str">
        <f>IF(ISNUMBER('Panel Spreadsheet'!L9),$E71-L$66,"")</f>
        <v/>
      </c>
      <c r="M71" t="str">
        <f>IF(ISNUMBER('Panel Spreadsheet'!M9),$E71-M$66,"")</f>
        <v/>
      </c>
      <c r="N71" t="str">
        <f>IF(ISNUMBER('Panel Spreadsheet'!N9),$E71-N$66,"")</f>
        <v/>
      </c>
      <c r="O71" t="str">
        <f>IF(ISNUMBER('Panel Spreadsheet'!O9),$E71-O$66,"")</f>
        <v/>
      </c>
      <c r="P71" t="str">
        <f>IF(ISNUMBER('Panel Spreadsheet'!P9),$E71-P$66,"")</f>
        <v/>
      </c>
      <c r="Q71" t="str">
        <f>IF(ISNUMBER('Panel Spreadsheet'!Q9),$E71-Q$66,"")</f>
        <v/>
      </c>
      <c r="R71" t="str">
        <f>IF(ISNUMBER('Panel Spreadsheet'!R9),$E71-R$66,"")</f>
        <v/>
      </c>
      <c r="S71" t="str">
        <f>IF(ISNUMBER('Panel Spreadsheet'!S9),$E71-S$66,"")</f>
        <v/>
      </c>
      <c r="T71" t="str">
        <f>IF(ISNUMBER('Panel Spreadsheet'!T9),$E71-T$66,"")</f>
        <v/>
      </c>
      <c r="U71" t="str">
        <f>IF(ISNUMBER('Panel Spreadsheet'!U9),$E71-U$66,"")</f>
        <v/>
      </c>
      <c r="V71" t="str">
        <f>IF(ISNUMBER('Panel Spreadsheet'!V9),$E71-V$66,"")</f>
        <v/>
      </c>
      <c r="W71" t="str">
        <f>IF(ISNUMBER('Panel Spreadsheet'!W9),$E71-W$66,"")</f>
        <v/>
      </c>
      <c r="X71" t="str">
        <f>IF(ISNUMBER('Panel Spreadsheet'!X9),$E71-X$66,"")</f>
        <v/>
      </c>
      <c r="Y71" t="str">
        <f>IF(ISNUMBER('Panel Spreadsheet'!Y9),$E71-Y$66,"")</f>
        <v/>
      </c>
      <c r="Z71" t="str">
        <f>IF(ISNUMBER('Panel Spreadsheet'!Z9),$E71-Z$66,"")</f>
        <v/>
      </c>
      <c r="AA71" t="str">
        <f>IF(ISNUMBER('Panel Spreadsheet'!AA9),$E71-AA$66,"")</f>
        <v/>
      </c>
      <c r="AB71">
        <f>IF(ISNUMBER('Panel Spreadsheet'!AB9),$E71-AB$66,"")</f>
        <v>19</v>
      </c>
      <c r="AC71">
        <f>IF(ISNUMBER('Panel Spreadsheet'!AC9),$E71-AC$66,"")</f>
        <v>18</v>
      </c>
      <c r="AD71">
        <f>IF(ISNUMBER('Panel Spreadsheet'!AD9),$E71-AD$66,"")</f>
        <v>17</v>
      </c>
      <c r="AE71">
        <f>IF(ISNUMBER('Panel Spreadsheet'!AE9),$E71-AE$66,"")</f>
        <v>16</v>
      </c>
      <c r="AF71">
        <f>IF(ISNUMBER('Panel Spreadsheet'!AF9),$E71-AF$66,"")</f>
        <v>15</v>
      </c>
      <c r="AG71">
        <f>IF(ISNUMBER('Panel Spreadsheet'!AG9),$E71-AG$66,"")</f>
        <v>14</v>
      </c>
      <c r="AH71">
        <f>IF(ISNUMBER('Panel Spreadsheet'!AH9),$E71-AH$66,"")</f>
        <v>13</v>
      </c>
      <c r="AI71">
        <f>IF(ISNUMBER('Panel Spreadsheet'!AI9),$E71-AI$66,"")</f>
        <v>12</v>
      </c>
      <c r="AJ71">
        <f>IF(ISNUMBER('Panel Spreadsheet'!AJ9),$E71-AJ$66,"")</f>
        <v>11</v>
      </c>
      <c r="AK71">
        <f>IF(ISNUMBER('Panel Spreadsheet'!AK9),$E71-AK$66,"")</f>
        <v>10</v>
      </c>
      <c r="AL71">
        <f>IF(ISNUMBER('Panel Spreadsheet'!AL9),$E71-AL$66,"")</f>
        <v>9</v>
      </c>
      <c r="AM71">
        <f>IF(ISNUMBER('Panel Spreadsheet'!AM9),$E71-AM$66,"")</f>
        <v>8</v>
      </c>
      <c r="AN71">
        <f>IF(ISNUMBER('Panel Spreadsheet'!AN9),$E71-AN$66,"")</f>
        <v>7</v>
      </c>
      <c r="AO71">
        <f>IF(ISNUMBER('Panel Spreadsheet'!AO9),$E71-AO$66,"")</f>
        <v>6</v>
      </c>
      <c r="AP71">
        <f>IF(ISNUMBER('Panel Spreadsheet'!AP9),$E71-AP$66,"")</f>
        <v>5</v>
      </c>
      <c r="AQ71">
        <f>IF(ISNUMBER('Panel Spreadsheet'!AQ9),$E71-AQ$66,"")</f>
        <v>4</v>
      </c>
      <c r="AR71">
        <f>IF(ISNUMBER('Panel Spreadsheet'!AR9),$E71-AR$66,"")</f>
        <v>3</v>
      </c>
      <c r="AS71">
        <f>IF(ISNUMBER('Panel Spreadsheet'!AS9),$E71-AS$66,"")</f>
        <v>2</v>
      </c>
      <c r="AT71">
        <f>IF(ISNUMBER('Panel Spreadsheet'!AT9),$E71-AT$66,"")</f>
        <v>1</v>
      </c>
      <c r="AU71">
        <f>IF(ISNUMBER('Panel Spreadsheet'!AU9),$E71-AU$66,"")</f>
        <v>0</v>
      </c>
      <c r="AV71" t="str">
        <f>IF(ISNUMBER('Panel Spreadsheet'!AV9),$E71-AV$66,"")</f>
        <v/>
      </c>
      <c r="AW71" t="str">
        <f>IF(ISNUMBER('Panel Spreadsheet'!AW9),$E71-AW$66,"")</f>
        <v/>
      </c>
      <c r="AX71" t="str">
        <f>IF(ISNUMBER('Panel Spreadsheet'!AX9),$E71-AX$66,"")</f>
        <v/>
      </c>
      <c r="AY71" t="str">
        <f>IF(ISNUMBER('Panel Spreadsheet'!AY9),$E71-AY$66,"")</f>
        <v/>
      </c>
      <c r="AZ71" t="str">
        <f>IF(ISNUMBER('Panel Spreadsheet'!AZ9),$E71-AZ$66,"")</f>
        <v/>
      </c>
      <c r="BA71" t="str">
        <f>IF(ISNUMBER('Panel Spreadsheet'!BA9),$E71-BA$66,"")</f>
        <v/>
      </c>
      <c r="BB71" t="str">
        <f>IF(ISNUMBER('Panel Spreadsheet'!BB9),$E71-BB$66,"")</f>
        <v/>
      </c>
      <c r="BC71" t="str">
        <f>IF(ISNUMBER('Panel Spreadsheet'!BC9),$E71-BC$66,"")</f>
        <v/>
      </c>
      <c r="BD71" t="str">
        <f>IF(ISNUMBER('Panel Spreadsheet'!BD9),$E71-BD$66,"")</f>
        <v/>
      </c>
      <c r="BE71" t="str">
        <f>IF(ISNUMBER('Panel Spreadsheet'!BE9),$E71-BE$66,"")</f>
        <v/>
      </c>
      <c r="BF71" t="str">
        <f>IF(ISNUMBER('Panel Spreadsheet'!BF9),$E71-BF$66,"")</f>
        <v/>
      </c>
      <c r="BG71" t="str">
        <f>IF(ISNUMBER('Panel Spreadsheet'!BG9),$E71-BG$66,"")</f>
        <v/>
      </c>
      <c r="BH71" t="str">
        <f>IF(ISNUMBER('Panel Spreadsheet'!BH9),$E71-BH$66,"")</f>
        <v/>
      </c>
      <c r="BI71" t="str">
        <f>IF(ISNUMBER('Panel Spreadsheet'!BI9),$E71-BI$66,"")</f>
        <v/>
      </c>
      <c r="BJ71" t="str">
        <f>IF(ISNUMBER('Panel Spreadsheet'!BJ9),$E71-BJ$66,"")</f>
        <v/>
      </c>
      <c r="BK71" t="str">
        <f>IF(ISNUMBER('Panel Spreadsheet'!BK9),$E71-BK$66,"")</f>
        <v/>
      </c>
      <c r="BL71" t="str">
        <f>IF(ISNUMBER('Panel Spreadsheet'!BL9),$E71-BL$66,"")</f>
        <v/>
      </c>
      <c r="BM71" t="str">
        <f>IF(ISNUMBER('Panel Spreadsheet'!BM9),$E71-BM$66,"")</f>
        <v/>
      </c>
    </row>
    <row r="72" spans="1:65" x14ac:dyDescent="0.35">
      <c r="A72" s="49" t="s">
        <v>243</v>
      </c>
      <c r="B72" s="49" t="s">
        <v>138</v>
      </c>
      <c r="C72" s="27">
        <v>3</v>
      </c>
      <c r="D72" s="22">
        <v>1952</v>
      </c>
      <c r="E72" s="26">
        <v>1955</v>
      </c>
      <c r="F72" t="str">
        <f>IF(ISNUMBER('Panel Spreadsheet'!F10),$E72-F$66,"")</f>
        <v/>
      </c>
      <c r="G72" t="str">
        <f>IF(ISNUMBER('Panel Spreadsheet'!G10),$E72-G$66,"")</f>
        <v/>
      </c>
      <c r="H72" t="str">
        <f>IF(ISNUMBER('Panel Spreadsheet'!H10),$E72-H$66,"")</f>
        <v/>
      </c>
      <c r="I72" t="str">
        <f>IF(ISNUMBER('Panel Spreadsheet'!I10),$E72-I$66,"")</f>
        <v/>
      </c>
      <c r="J72" t="str">
        <f>IF(ISNUMBER('Panel Spreadsheet'!J10),$E72-J$66,"")</f>
        <v/>
      </c>
      <c r="K72" t="str">
        <f>IF(ISNUMBER('Panel Spreadsheet'!K10),$E72-K$66,"")</f>
        <v/>
      </c>
      <c r="L72" t="str">
        <f>IF(ISNUMBER('Panel Spreadsheet'!L10),$E72-L$66,"")</f>
        <v/>
      </c>
      <c r="M72" t="str">
        <f>IF(ISNUMBER('Panel Spreadsheet'!M10),$E72-M$66,"")</f>
        <v/>
      </c>
      <c r="N72" t="str">
        <f>IF(ISNUMBER('Panel Spreadsheet'!N10),$E72-N$66,"")</f>
        <v/>
      </c>
      <c r="O72" t="str">
        <f>IF(ISNUMBER('Panel Spreadsheet'!O10),$E72-O$66,"")</f>
        <v/>
      </c>
      <c r="P72" t="str">
        <f>IF(ISNUMBER('Panel Spreadsheet'!P10),$E72-P$66,"")</f>
        <v/>
      </c>
      <c r="Q72" t="str">
        <f>IF(ISNUMBER('Panel Spreadsheet'!Q10),$E72-Q$66,"")</f>
        <v/>
      </c>
      <c r="R72" t="str">
        <f>IF(ISNUMBER('Panel Spreadsheet'!R10),$E72-R$66,"")</f>
        <v/>
      </c>
      <c r="S72" t="str">
        <f>IF(ISNUMBER('Panel Spreadsheet'!S10),$E72-S$66,"")</f>
        <v/>
      </c>
      <c r="T72" t="str">
        <f>IF(ISNUMBER('Panel Spreadsheet'!T10),$E72-T$66,"")</f>
        <v/>
      </c>
      <c r="U72" t="str">
        <f>IF(ISNUMBER('Panel Spreadsheet'!U10),$E72-U$66,"")</f>
        <v/>
      </c>
      <c r="V72" t="str">
        <f>IF(ISNUMBER('Panel Spreadsheet'!V10),$E72-V$66,"")</f>
        <v/>
      </c>
      <c r="W72" t="str">
        <f>IF(ISNUMBER('Panel Spreadsheet'!W10),$E72-W$66,"")</f>
        <v/>
      </c>
      <c r="X72" t="str">
        <f>IF(ISNUMBER('Panel Spreadsheet'!X10),$E72-X$66,"")</f>
        <v/>
      </c>
      <c r="Y72" t="str">
        <f>IF(ISNUMBER('Panel Spreadsheet'!Y10),$E72-Y$66,"")</f>
        <v/>
      </c>
      <c r="Z72" t="str">
        <f>IF(ISNUMBER('Panel Spreadsheet'!Z10),$E72-Z$66,"")</f>
        <v/>
      </c>
      <c r="AA72" t="str">
        <f>IF(ISNUMBER('Panel Spreadsheet'!AA10),$E72-AA$66,"")</f>
        <v/>
      </c>
      <c r="AB72">
        <f>IF(ISNUMBER('Panel Spreadsheet'!AB10),$E72-AB$66,"")</f>
        <v>19</v>
      </c>
      <c r="AC72" t="str">
        <f>IF(ISNUMBER('Panel Spreadsheet'!AC10),$E72-AC$66,"")</f>
        <v/>
      </c>
      <c r="AD72" t="str">
        <f>IF(ISNUMBER('Panel Spreadsheet'!AD10),$E72-AD$66,"")</f>
        <v/>
      </c>
      <c r="AE72" t="str">
        <f>IF(ISNUMBER('Panel Spreadsheet'!AE10),$E72-AE$66,"")</f>
        <v/>
      </c>
      <c r="AF72" t="str">
        <f>IF(ISNUMBER('Panel Spreadsheet'!AF10),$E72-AF$66,"")</f>
        <v/>
      </c>
      <c r="AG72" t="str">
        <f>IF(ISNUMBER('Panel Spreadsheet'!AG10),$E72-AG$66,"")</f>
        <v/>
      </c>
      <c r="AH72" t="str">
        <f>IF(ISNUMBER('Panel Spreadsheet'!AH10),$E72-AH$66,"")</f>
        <v/>
      </c>
      <c r="AI72" t="str">
        <f>IF(ISNUMBER('Panel Spreadsheet'!AI10),$E72-AI$66,"")</f>
        <v/>
      </c>
      <c r="AJ72" t="str">
        <f>IF(ISNUMBER('Panel Spreadsheet'!AJ10),$E72-AJ$66,"")</f>
        <v/>
      </c>
      <c r="AK72" t="str">
        <f>IF(ISNUMBER('Panel Spreadsheet'!AK10),$E72-AK$66,"")</f>
        <v/>
      </c>
      <c r="AL72" t="str">
        <f>IF(ISNUMBER('Panel Spreadsheet'!AL10),$E72-AL$66,"")</f>
        <v/>
      </c>
      <c r="AM72" t="str">
        <f>IF(ISNUMBER('Panel Spreadsheet'!AM10),$E72-AM$66,"")</f>
        <v/>
      </c>
      <c r="AN72" t="str">
        <f>IF(ISNUMBER('Panel Spreadsheet'!AN10),$E72-AN$66,"")</f>
        <v/>
      </c>
      <c r="AO72" t="str">
        <f>IF(ISNUMBER('Panel Spreadsheet'!AO10),$E72-AO$66,"")</f>
        <v/>
      </c>
      <c r="AP72" t="str">
        <f>IF(ISNUMBER('Panel Spreadsheet'!AP10),$E72-AP$66,"")</f>
        <v/>
      </c>
      <c r="AQ72" t="str">
        <f>IF(ISNUMBER('Panel Spreadsheet'!AQ10),$E72-AQ$66,"")</f>
        <v/>
      </c>
      <c r="AR72" t="str">
        <f>IF(ISNUMBER('Panel Spreadsheet'!AR10),$E72-AR$66,"")</f>
        <v/>
      </c>
      <c r="AS72" t="str">
        <f>IF(ISNUMBER('Panel Spreadsheet'!AS10),$E72-AS$66,"")</f>
        <v/>
      </c>
      <c r="AT72" t="str">
        <f>IF(ISNUMBER('Panel Spreadsheet'!AT10),$E72-AT$66,"")</f>
        <v/>
      </c>
      <c r="AU72" t="str">
        <f>IF(ISNUMBER('Panel Spreadsheet'!AU10),$E72-AU$66,"")</f>
        <v/>
      </c>
      <c r="AV72" t="str">
        <f>IF(ISNUMBER('Panel Spreadsheet'!AV10),$E72-AV$66,"")</f>
        <v/>
      </c>
      <c r="AW72" t="str">
        <f>IF(ISNUMBER('Panel Spreadsheet'!AW10),$E72-AW$66,"")</f>
        <v/>
      </c>
      <c r="AX72" t="str">
        <f>IF(ISNUMBER('Panel Spreadsheet'!AX10),$E72-AX$66,"")</f>
        <v/>
      </c>
      <c r="AY72" t="str">
        <f>IF(ISNUMBER('Panel Spreadsheet'!AY10),$E72-AY$66,"")</f>
        <v/>
      </c>
      <c r="AZ72" t="str">
        <f>IF(ISNUMBER('Panel Spreadsheet'!AZ10),$E72-AZ$66,"")</f>
        <v/>
      </c>
      <c r="BA72" t="str">
        <f>IF(ISNUMBER('Panel Spreadsheet'!BA10),$E72-BA$66,"")</f>
        <v/>
      </c>
      <c r="BB72" t="str">
        <f>IF(ISNUMBER('Panel Spreadsheet'!BB10),$E72-BB$66,"")</f>
        <v/>
      </c>
      <c r="BC72" t="str">
        <f>IF(ISNUMBER('Panel Spreadsheet'!BC10),$E72-BC$66,"")</f>
        <v/>
      </c>
      <c r="BD72" t="str">
        <f>IF(ISNUMBER('Panel Spreadsheet'!BD10),$E72-BD$66,"")</f>
        <v/>
      </c>
      <c r="BE72" t="str">
        <f>IF(ISNUMBER('Panel Spreadsheet'!BE10),$E72-BE$66,"")</f>
        <v/>
      </c>
      <c r="BF72" t="str">
        <f>IF(ISNUMBER('Panel Spreadsheet'!BF10),$E72-BF$66,"")</f>
        <v/>
      </c>
      <c r="BG72" t="str">
        <f>IF(ISNUMBER('Panel Spreadsheet'!BG10),$E72-BG$66,"")</f>
        <v/>
      </c>
      <c r="BH72" t="str">
        <f>IF(ISNUMBER('Panel Spreadsheet'!BH10),$E72-BH$66,"")</f>
        <v/>
      </c>
      <c r="BI72" t="str">
        <f>IF(ISNUMBER('Panel Spreadsheet'!BI10),$E72-BI$66,"")</f>
        <v/>
      </c>
      <c r="BJ72" t="str">
        <f>IF(ISNUMBER('Panel Spreadsheet'!BJ10),$E72-BJ$66,"")</f>
        <v/>
      </c>
      <c r="BK72" t="str">
        <f>IF(ISNUMBER('Panel Spreadsheet'!BK10),$E72-BK$66,"")</f>
        <v/>
      </c>
      <c r="BL72" t="str">
        <f>IF(ISNUMBER('Panel Spreadsheet'!BL10),$E72-BL$66,"")</f>
        <v/>
      </c>
      <c r="BM72" t="str">
        <f>IF(ISNUMBER('Panel Spreadsheet'!BM10),$E72-BM$66,"")</f>
        <v/>
      </c>
    </row>
    <row r="73" spans="1:65" x14ac:dyDescent="0.35">
      <c r="A73" s="51" t="s">
        <v>45</v>
      </c>
      <c r="B73" s="49" t="s">
        <v>138</v>
      </c>
      <c r="C73" s="27">
        <v>3</v>
      </c>
      <c r="D73" s="22">
        <v>1959</v>
      </c>
      <c r="E73" s="26">
        <v>1964</v>
      </c>
      <c r="F73" t="str">
        <f>IF(ISNUMBER('Panel Spreadsheet'!F11),$E73-F$66,"")</f>
        <v/>
      </c>
      <c r="G73" t="str">
        <f>IF(ISNUMBER('Panel Spreadsheet'!G11),$E73-G$66,"")</f>
        <v/>
      </c>
      <c r="H73" t="str">
        <f>IF(ISNUMBER('Panel Spreadsheet'!H11),$E73-H$66,"")</f>
        <v/>
      </c>
      <c r="I73" t="str">
        <f>IF(ISNUMBER('Panel Spreadsheet'!I11),$E73-I$66,"")</f>
        <v/>
      </c>
      <c r="J73" t="str">
        <f>IF(ISNUMBER('Panel Spreadsheet'!J11),$E73-J$66,"")</f>
        <v/>
      </c>
      <c r="K73" t="str">
        <f>IF(ISNUMBER('Panel Spreadsheet'!K11),$E73-K$66,"")</f>
        <v/>
      </c>
      <c r="L73" t="str">
        <f>IF(ISNUMBER('Panel Spreadsheet'!L11),$E73-L$66,"")</f>
        <v/>
      </c>
      <c r="M73" t="str">
        <f>IF(ISNUMBER('Panel Spreadsheet'!M11),$E73-M$66,"")</f>
        <v/>
      </c>
      <c r="N73" t="str">
        <f>IF(ISNUMBER('Panel Spreadsheet'!N11),$E73-N$66,"")</f>
        <v/>
      </c>
      <c r="O73" t="str">
        <f>IF(ISNUMBER('Panel Spreadsheet'!O11),$E73-O$66,"")</f>
        <v/>
      </c>
      <c r="P73" t="str">
        <f>IF(ISNUMBER('Panel Spreadsheet'!P11),$E73-P$66,"")</f>
        <v/>
      </c>
      <c r="Q73" t="str">
        <f>IF(ISNUMBER('Panel Spreadsheet'!Q11),$E73-Q$66,"")</f>
        <v/>
      </c>
      <c r="R73" t="str">
        <f>IF(ISNUMBER('Panel Spreadsheet'!R11),$E73-R$66,"")</f>
        <v/>
      </c>
      <c r="S73" t="str">
        <f>IF(ISNUMBER('Panel Spreadsheet'!S11),$E73-S$66,"")</f>
        <v/>
      </c>
      <c r="T73" t="str">
        <f>IF(ISNUMBER('Panel Spreadsheet'!T11),$E73-T$66,"")</f>
        <v/>
      </c>
      <c r="U73" t="str">
        <f>IF(ISNUMBER('Panel Spreadsheet'!U11),$E73-U$66,"")</f>
        <v/>
      </c>
      <c r="V73" t="str">
        <f>IF(ISNUMBER('Panel Spreadsheet'!V11),$E73-V$66,"")</f>
        <v/>
      </c>
      <c r="W73" t="str">
        <f>IF(ISNUMBER('Panel Spreadsheet'!W11),$E73-W$66,"")</f>
        <v/>
      </c>
      <c r="X73" t="str">
        <f>IF(ISNUMBER('Panel Spreadsheet'!X11),$E73-X$66,"")</f>
        <v/>
      </c>
      <c r="Y73" t="str">
        <f>IF(ISNUMBER('Panel Spreadsheet'!Y11),$E73-Y$66,"")</f>
        <v/>
      </c>
      <c r="Z73" t="str">
        <f>IF(ISNUMBER('Panel Spreadsheet'!Z11),$E73-Z$66,"")</f>
        <v/>
      </c>
      <c r="AA73" t="str">
        <f>IF(ISNUMBER('Panel Spreadsheet'!AA11),$E73-AA$66,"")</f>
        <v/>
      </c>
      <c r="AB73">
        <f>IF(ISNUMBER('Panel Spreadsheet'!AB11),$E73-AB$66,"")</f>
        <v>28</v>
      </c>
      <c r="AC73">
        <f>IF(ISNUMBER('Panel Spreadsheet'!AC11),$E73-AC$66,"")</f>
        <v>27</v>
      </c>
      <c r="AD73">
        <f>IF(ISNUMBER('Panel Spreadsheet'!AD11),$E73-AD$66,"")</f>
        <v>26</v>
      </c>
      <c r="AE73">
        <f>IF(ISNUMBER('Panel Spreadsheet'!AE11),$E73-AE$66,"")</f>
        <v>25</v>
      </c>
      <c r="AF73">
        <f>IF(ISNUMBER('Panel Spreadsheet'!AF11),$E73-AF$66,"")</f>
        <v>24</v>
      </c>
      <c r="AG73">
        <f>IF(ISNUMBER('Panel Spreadsheet'!AG11),$E73-AG$66,"")</f>
        <v>23</v>
      </c>
      <c r="AH73">
        <f>IF(ISNUMBER('Panel Spreadsheet'!AH11),$E73-AH$66,"")</f>
        <v>22</v>
      </c>
      <c r="AI73">
        <f>IF(ISNUMBER('Panel Spreadsheet'!AI11),$E73-AI$66,"")</f>
        <v>21</v>
      </c>
      <c r="AJ73">
        <f>IF(ISNUMBER('Panel Spreadsheet'!AJ11),$E73-AJ$66,"")</f>
        <v>20</v>
      </c>
      <c r="AK73">
        <f>IF(ISNUMBER('Panel Spreadsheet'!AK11),$E73-AK$66,"")</f>
        <v>19</v>
      </c>
      <c r="AL73">
        <f>IF(ISNUMBER('Panel Spreadsheet'!AL11),$E73-AL$66,"")</f>
        <v>18</v>
      </c>
      <c r="AM73">
        <f>IF(ISNUMBER('Panel Spreadsheet'!AM11),$E73-AM$66,"")</f>
        <v>17</v>
      </c>
      <c r="AN73">
        <f>IF(ISNUMBER('Panel Spreadsheet'!AN11),$E73-AN$66,"")</f>
        <v>16</v>
      </c>
      <c r="AO73">
        <f>IF(ISNUMBER('Panel Spreadsheet'!AO11),$E73-AO$66,"")</f>
        <v>15</v>
      </c>
      <c r="AP73">
        <f>IF(ISNUMBER('Panel Spreadsheet'!AP11),$E73-AP$66,"")</f>
        <v>14</v>
      </c>
      <c r="AQ73">
        <f>IF(ISNUMBER('Panel Spreadsheet'!AQ11),$E73-AQ$66,"")</f>
        <v>13</v>
      </c>
      <c r="AR73">
        <f>IF(ISNUMBER('Panel Spreadsheet'!AR11),$E73-AR$66,"")</f>
        <v>12</v>
      </c>
      <c r="AS73" t="str">
        <f>IF(ISNUMBER('Panel Spreadsheet'!AS11),$E73-AS$66,"")</f>
        <v/>
      </c>
      <c r="AT73" t="str">
        <f>IF(ISNUMBER('Panel Spreadsheet'!AT11),$E73-AT$66,"")</f>
        <v/>
      </c>
      <c r="AU73" t="str">
        <f>IF(ISNUMBER('Panel Spreadsheet'!AU11),$E73-AU$66,"")</f>
        <v/>
      </c>
      <c r="AV73" t="str">
        <f>IF(ISNUMBER('Panel Spreadsheet'!AV11),$E73-AV$66,"")</f>
        <v/>
      </c>
      <c r="AW73" t="str">
        <f>IF(ISNUMBER('Panel Spreadsheet'!AW11),$E73-AW$66,"")</f>
        <v/>
      </c>
      <c r="AX73" t="str">
        <f>IF(ISNUMBER('Panel Spreadsheet'!AX11),$E73-AX$66,"")</f>
        <v/>
      </c>
      <c r="AY73" t="str">
        <f>IF(ISNUMBER('Panel Spreadsheet'!AY11),$E73-AY$66,"")</f>
        <v/>
      </c>
      <c r="AZ73" t="str">
        <f>IF(ISNUMBER('Panel Spreadsheet'!AZ11),$E73-AZ$66,"")</f>
        <v/>
      </c>
      <c r="BA73" t="str">
        <f>IF(ISNUMBER('Panel Spreadsheet'!BA11),$E73-BA$66,"")</f>
        <v/>
      </c>
      <c r="BB73" t="str">
        <f>IF(ISNUMBER('Panel Spreadsheet'!BB11),$E73-BB$66,"")</f>
        <v/>
      </c>
      <c r="BC73" t="str">
        <f>IF(ISNUMBER('Panel Spreadsheet'!BC11),$E73-BC$66,"")</f>
        <v/>
      </c>
      <c r="BD73" t="str">
        <f>IF(ISNUMBER('Panel Spreadsheet'!BD11),$E73-BD$66,"")</f>
        <v/>
      </c>
      <c r="BE73" t="str">
        <f>IF(ISNUMBER('Panel Spreadsheet'!BE11),$E73-BE$66,"")</f>
        <v/>
      </c>
      <c r="BF73" t="str">
        <f>IF(ISNUMBER('Panel Spreadsheet'!BF11),$E73-BF$66,"")</f>
        <v/>
      </c>
      <c r="BG73" t="str">
        <f>IF(ISNUMBER('Panel Spreadsheet'!BG11),$E73-BG$66,"")</f>
        <v/>
      </c>
      <c r="BH73" t="str">
        <f>IF(ISNUMBER('Panel Spreadsheet'!BH11),$E73-BH$66,"")</f>
        <v/>
      </c>
      <c r="BI73" t="str">
        <f>IF(ISNUMBER('Panel Spreadsheet'!BI11),$E73-BI$66,"")</f>
        <v/>
      </c>
      <c r="BJ73" t="str">
        <f>IF(ISNUMBER('Panel Spreadsheet'!BJ11),$E73-BJ$66,"")</f>
        <v/>
      </c>
      <c r="BK73" t="str">
        <f>IF(ISNUMBER('Panel Spreadsheet'!BK11),$E73-BK$66,"")</f>
        <v/>
      </c>
      <c r="BL73" t="str">
        <f>IF(ISNUMBER('Panel Spreadsheet'!BL11),$E73-BL$66,"")</f>
        <v/>
      </c>
      <c r="BM73" t="str">
        <f>IF(ISNUMBER('Panel Spreadsheet'!BM11),$E73-BM$66,"")</f>
        <v/>
      </c>
    </row>
    <row r="74" spans="1:65" x14ac:dyDescent="0.35">
      <c r="A74" s="51" t="s">
        <v>19</v>
      </c>
      <c r="B74" s="49" t="s">
        <v>138</v>
      </c>
      <c r="C74" s="27">
        <v>3</v>
      </c>
      <c r="D74" s="22">
        <v>1967</v>
      </c>
      <c r="E74" s="26">
        <v>1971</v>
      </c>
      <c r="F74" t="str">
        <f>IF(ISNUMBER('Panel Spreadsheet'!F12),$E74-F$66,"")</f>
        <v/>
      </c>
      <c r="G74" t="str">
        <f>IF(ISNUMBER('Panel Spreadsheet'!G12),$E74-G$66,"")</f>
        <v/>
      </c>
      <c r="H74" t="str">
        <f>IF(ISNUMBER('Panel Spreadsheet'!H12),$E74-H$66,"")</f>
        <v/>
      </c>
      <c r="I74" t="str">
        <f>IF(ISNUMBER('Panel Spreadsheet'!I12),$E74-I$66,"")</f>
        <v/>
      </c>
      <c r="J74" t="str">
        <f>IF(ISNUMBER('Panel Spreadsheet'!J12),$E74-J$66,"")</f>
        <v/>
      </c>
      <c r="K74" t="str">
        <f>IF(ISNUMBER('Panel Spreadsheet'!K12),$E74-K$66,"")</f>
        <v/>
      </c>
      <c r="L74" t="str">
        <f>IF(ISNUMBER('Panel Spreadsheet'!L12),$E74-L$66,"")</f>
        <v/>
      </c>
      <c r="M74" t="str">
        <f>IF(ISNUMBER('Panel Spreadsheet'!M12),$E74-M$66,"")</f>
        <v/>
      </c>
      <c r="N74" t="str">
        <f>IF(ISNUMBER('Panel Spreadsheet'!N12),$E74-N$66,"")</f>
        <v/>
      </c>
      <c r="O74" t="str">
        <f>IF(ISNUMBER('Panel Spreadsheet'!O12),$E74-O$66,"")</f>
        <v/>
      </c>
      <c r="P74" t="str">
        <f>IF(ISNUMBER('Panel Spreadsheet'!P12),$E74-P$66,"")</f>
        <v/>
      </c>
      <c r="Q74" t="str">
        <f>IF(ISNUMBER('Panel Spreadsheet'!Q12),$E74-Q$66,"")</f>
        <v/>
      </c>
      <c r="R74" t="str">
        <f>IF(ISNUMBER('Panel Spreadsheet'!R12),$E74-R$66,"")</f>
        <v/>
      </c>
      <c r="S74" t="str">
        <f>IF(ISNUMBER('Panel Spreadsheet'!S12),$E74-S$66,"")</f>
        <v/>
      </c>
      <c r="T74" t="str">
        <f>IF(ISNUMBER('Panel Spreadsheet'!T12),$E74-T$66,"")</f>
        <v/>
      </c>
      <c r="U74" t="str">
        <f>IF(ISNUMBER('Panel Spreadsheet'!U12),$E74-U$66,"")</f>
        <v/>
      </c>
      <c r="V74" t="str">
        <f>IF(ISNUMBER('Panel Spreadsheet'!V12),$E74-V$66,"")</f>
        <v/>
      </c>
      <c r="W74" t="str">
        <f>IF(ISNUMBER('Panel Spreadsheet'!W12),$E74-W$66,"")</f>
        <v/>
      </c>
      <c r="X74" t="str">
        <f>IF(ISNUMBER('Panel Spreadsheet'!X12),$E74-X$66,"")</f>
        <v/>
      </c>
      <c r="Y74" t="str">
        <f>IF(ISNUMBER('Panel Spreadsheet'!Y12),$E74-Y$66,"")</f>
        <v/>
      </c>
      <c r="Z74" t="str">
        <f>IF(ISNUMBER('Panel Spreadsheet'!Z12),$E74-Z$66,"")</f>
        <v/>
      </c>
      <c r="AA74" t="str">
        <f>IF(ISNUMBER('Panel Spreadsheet'!AA12),$E74-AA$66,"")</f>
        <v/>
      </c>
      <c r="AB74" t="str">
        <f>IF(ISNUMBER('Panel Spreadsheet'!AB12),$E74-AB$66,"")</f>
        <v/>
      </c>
      <c r="AC74" t="str">
        <f>IF(ISNUMBER('Panel Spreadsheet'!AC12),$E74-AC$66,"")</f>
        <v/>
      </c>
      <c r="AD74" t="str">
        <f>IF(ISNUMBER('Panel Spreadsheet'!AD12),$E74-AD$66,"")</f>
        <v/>
      </c>
      <c r="AE74" t="str">
        <f>IF(ISNUMBER('Panel Spreadsheet'!AE12),$E74-AE$66,"")</f>
        <v/>
      </c>
      <c r="AF74" t="str">
        <f>IF(ISNUMBER('Panel Spreadsheet'!AF12),$E74-AF$66,"")</f>
        <v/>
      </c>
      <c r="AG74" t="str">
        <f>IF(ISNUMBER('Panel Spreadsheet'!AG12),$E74-AG$66,"")</f>
        <v/>
      </c>
      <c r="AH74" t="str">
        <f>IF(ISNUMBER('Panel Spreadsheet'!AH12),$E74-AH$66,"")</f>
        <v/>
      </c>
      <c r="AI74" t="str">
        <f>IF(ISNUMBER('Panel Spreadsheet'!AI12),$E74-AI$66,"")</f>
        <v/>
      </c>
      <c r="AJ74" t="str">
        <f>IF(ISNUMBER('Panel Spreadsheet'!AJ12),$E74-AJ$66,"")</f>
        <v/>
      </c>
      <c r="AK74" t="str">
        <f>IF(ISNUMBER('Panel Spreadsheet'!AK12),$E74-AK$66,"")</f>
        <v/>
      </c>
      <c r="AL74" t="str">
        <f>IF(ISNUMBER('Panel Spreadsheet'!AL12),$E74-AL$66,"")</f>
        <v/>
      </c>
      <c r="AM74" t="str">
        <f>IF(ISNUMBER('Panel Spreadsheet'!AM12),$E74-AM$66,"")</f>
        <v/>
      </c>
      <c r="AN74" t="str">
        <f>IF(ISNUMBER('Panel Spreadsheet'!AN12),$E74-AN$66,"")</f>
        <v/>
      </c>
      <c r="AO74" t="str">
        <f>IF(ISNUMBER('Panel Spreadsheet'!AO12),$E74-AO$66,"")</f>
        <v/>
      </c>
      <c r="AP74" t="str">
        <f>IF(ISNUMBER('Panel Spreadsheet'!AP12),$E74-AP$66,"")</f>
        <v/>
      </c>
      <c r="AQ74" t="str">
        <f>IF(ISNUMBER('Panel Spreadsheet'!AQ12),$E74-AQ$66,"")</f>
        <v/>
      </c>
      <c r="AR74">
        <f>IF(ISNUMBER('Panel Spreadsheet'!AR12),$E74-AR$66,"")</f>
        <v>19</v>
      </c>
      <c r="AS74">
        <f>IF(ISNUMBER('Panel Spreadsheet'!AS12),$E74-AS$66,"")</f>
        <v>18</v>
      </c>
      <c r="AT74">
        <f>IF(ISNUMBER('Panel Spreadsheet'!AT12),$E74-AT$66,"")</f>
        <v>17</v>
      </c>
      <c r="AU74">
        <f>IF(ISNUMBER('Panel Spreadsheet'!AU12),$E74-AU$66,"")</f>
        <v>16</v>
      </c>
      <c r="AV74">
        <f>IF(ISNUMBER('Panel Spreadsheet'!AV12),$E74-AV$66,"")</f>
        <v>15</v>
      </c>
      <c r="AW74">
        <f>IF(ISNUMBER('Panel Spreadsheet'!AW12),$E74-AW$66,"")</f>
        <v>14</v>
      </c>
      <c r="AX74">
        <f>IF(ISNUMBER('Panel Spreadsheet'!AX12),$E74-AX$66,"")</f>
        <v>13</v>
      </c>
      <c r="AY74">
        <f>IF(ISNUMBER('Panel Spreadsheet'!AY12),$E74-AY$66,"")</f>
        <v>12</v>
      </c>
      <c r="AZ74">
        <f>IF(ISNUMBER('Panel Spreadsheet'!AZ12),$E74-AZ$66,"")</f>
        <v>11</v>
      </c>
      <c r="BA74">
        <f>IF(ISNUMBER('Panel Spreadsheet'!BA12),$E74-BA$66,"")</f>
        <v>10</v>
      </c>
      <c r="BB74">
        <f>IF(ISNUMBER('Panel Spreadsheet'!BB12),$E74-BB$66,"")</f>
        <v>9</v>
      </c>
      <c r="BC74">
        <f>IF(ISNUMBER('Panel Spreadsheet'!BC12),$E74-BC$66,"")</f>
        <v>8</v>
      </c>
      <c r="BD74" t="str">
        <f>IF(ISNUMBER('Panel Spreadsheet'!BD12),$E74-BD$66,"")</f>
        <v/>
      </c>
      <c r="BE74" t="str">
        <f>IF(ISNUMBER('Panel Spreadsheet'!BE12),$E74-BE$66,"")</f>
        <v/>
      </c>
      <c r="BF74" t="str">
        <f>IF(ISNUMBER('Panel Spreadsheet'!BF12),$E74-BF$66,"")</f>
        <v/>
      </c>
      <c r="BG74" t="str">
        <f>IF(ISNUMBER('Panel Spreadsheet'!BG12),$E74-BG$66,"")</f>
        <v/>
      </c>
      <c r="BH74" t="str">
        <f>IF(ISNUMBER('Panel Spreadsheet'!BH12),$E74-BH$66,"")</f>
        <v/>
      </c>
      <c r="BI74" t="str">
        <f>IF(ISNUMBER('Panel Spreadsheet'!BI12),$E74-BI$66,"")</f>
        <v/>
      </c>
      <c r="BJ74" t="str">
        <f>IF(ISNUMBER('Panel Spreadsheet'!BJ12),$E74-BJ$66,"")</f>
        <v/>
      </c>
      <c r="BK74" t="str">
        <f>IF(ISNUMBER('Panel Spreadsheet'!BK12),$E74-BK$66,"")</f>
        <v/>
      </c>
      <c r="BL74" t="str">
        <f>IF(ISNUMBER('Panel Spreadsheet'!BL12),$E74-BL$66,"")</f>
        <v/>
      </c>
      <c r="BM74" t="str">
        <f>IF(ISNUMBER('Panel Spreadsheet'!BM12),$E74-BM$66,"")</f>
        <v/>
      </c>
    </row>
    <row r="75" spans="1:65" x14ac:dyDescent="0.35">
      <c r="A75" s="49" t="s">
        <v>16</v>
      </c>
      <c r="B75" s="49" t="s">
        <v>138</v>
      </c>
      <c r="C75" s="27">
        <v>3</v>
      </c>
      <c r="D75" s="26">
        <v>1929</v>
      </c>
      <c r="E75" s="26">
        <v>1949</v>
      </c>
      <c r="F75" t="str">
        <f>IF(ISNUMBER('Panel Spreadsheet'!F13),$E75-F$66,"")</f>
        <v/>
      </c>
      <c r="G75" t="str">
        <f>IF(ISNUMBER('Panel Spreadsheet'!G13),$E75-G$66,"")</f>
        <v/>
      </c>
      <c r="H75" t="str">
        <f>IF(ISNUMBER('Panel Spreadsheet'!H13),$E75-H$66,"")</f>
        <v/>
      </c>
      <c r="I75" t="str">
        <f>IF(ISNUMBER('Panel Spreadsheet'!I13),$E75-I$66,"")</f>
        <v/>
      </c>
      <c r="J75" t="str">
        <f>IF(ISNUMBER('Panel Spreadsheet'!J13),$E75-J$66,"")</f>
        <v/>
      </c>
      <c r="K75" t="str">
        <f>IF(ISNUMBER('Panel Spreadsheet'!K13),$E75-K$66,"")</f>
        <v/>
      </c>
      <c r="L75" t="str">
        <f>IF(ISNUMBER('Panel Spreadsheet'!L13),$E75-L$66,"")</f>
        <v/>
      </c>
      <c r="M75" t="str">
        <f>IF(ISNUMBER('Panel Spreadsheet'!M13),$E75-M$66,"")</f>
        <v/>
      </c>
      <c r="N75" t="str">
        <f>IF(ISNUMBER('Panel Spreadsheet'!N13),$E75-N$66,"")</f>
        <v/>
      </c>
      <c r="O75" t="str">
        <f>IF(ISNUMBER('Panel Spreadsheet'!O13),$E75-O$66,"")</f>
        <v/>
      </c>
      <c r="P75" t="str">
        <f>IF(ISNUMBER('Panel Spreadsheet'!P13),$E75-P$66,"")</f>
        <v/>
      </c>
      <c r="Q75" t="str">
        <f>IF(ISNUMBER('Panel Spreadsheet'!Q13),$E75-Q$66,"")</f>
        <v/>
      </c>
      <c r="R75" t="str">
        <f>IF(ISNUMBER('Panel Spreadsheet'!R13),$E75-R$66,"")</f>
        <v/>
      </c>
      <c r="S75" t="str">
        <f>IF(ISNUMBER('Panel Spreadsheet'!S13),$E75-S$66,"")</f>
        <v/>
      </c>
      <c r="T75" t="str">
        <f>IF(ISNUMBER('Panel Spreadsheet'!T13),$E75-T$66,"")</f>
        <v/>
      </c>
      <c r="U75" t="str">
        <f>IF(ISNUMBER('Panel Spreadsheet'!U13),$E75-U$66,"")</f>
        <v/>
      </c>
      <c r="V75" t="str">
        <f>IF(ISNUMBER('Panel Spreadsheet'!V13),$E75-V$66,"")</f>
        <v/>
      </c>
      <c r="W75" t="str">
        <f>IF(ISNUMBER('Panel Spreadsheet'!W13),$E75-W$66,"")</f>
        <v/>
      </c>
      <c r="X75" t="str">
        <f>IF(ISNUMBER('Panel Spreadsheet'!X13),$E75-X$66,"")</f>
        <v/>
      </c>
      <c r="Y75" t="str">
        <f>IF(ISNUMBER('Panel Spreadsheet'!Y13),$E75-Y$66,"")</f>
        <v/>
      </c>
      <c r="Z75" t="str">
        <f>IF(ISNUMBER('Panel Spreadsheet'!Z13),$E75-Z$66,"")</f>
        <v/>
      </c>
      <c r="AA75" t="str">
        <f>IF(ISNUMBER('Panel Spreadsheet'!AA13),$E75-AA$66,"")</f>
        <v/>
      </c>
      <c r="AB75" t="str">
        <f>IF(ISNUMBER('Panel Spreadsheet'!AB13),$E75-AB$66,"")</f>
        <v/>
      </c>
      <c r="AC75">
        <f>IF(ISNUMBER('Panel Spreadsheet'!AC13),$E75-AC$66,"")</f>
        <v>12</v>
      </c>
      <c r="AD75">
        <f>IF(ISNUMBER('Panel Spreadsheet'!AD13),$E75-AD$66,"")</f>
        <v>11</v>
      </c>
      <c r="AE75">
        <f>IF(ISNUMBER('Panel Spreadsheet'!AE13),$E75-AE$66,"")</f>
        <v>10</v>
      </c>
      <c r="AF75">
        <f>IF(ISNUMBER('Panel Spreadsheet'!AF13),$E75-AF$66,"")</f>
        <v>9</v>
      </c>
      <c r="AG75">
        <f>IF(ISNUMBER('Panel Spreadsheet'!AG13),$E75-AG$66,"")</f>
        <v>8</v>
      </c>
      <c r="AH75">
        <f>IF(ISNUMBER('Panel Spreadsheet'!AH13),$E75-AH$66,"")</f>
        <v>7</v>
      </c>
      <c r="AI75">
        <f>IF(ISNUMBER('Panel Spreadsheet'!AI13),$E75-AI$66,"")</f>
        <v>6</v>
      </c>
      <c r="AJ75">
        <f>IF(ISNUMBER('Panel Spreadsheet'!AJ13),$E75-AJ$66,"")</f>
        <v>5</v>
      </c>
      <c r="AK75">
        <f>IF(ISNUMBER('Panel Spreadsheet'!AK13),$E75-AK$66,"")</f>
        <v>4</v>
      </c>
      <c r="AL75">
        <f>IF(ISNUMBER('Panel Spreadsheet'!AL13),$E75-AL$66,"")</f>
        <v>3</v>
      </c>
      <c r="AM75">
        <f>IF(ISNUMBER('Panel Spreadsheet'!AM13),$E75-AM$66,"")</f>
        <v>2</v>
      </c>
      <c r="AN75">
        <f>IF(ISNUMBER('Panel Spreadsheet'!AN13),$E75-AN$66,"")</f>
        <v>1</v>
      </c>
      <c r="AO75" t="str">
        <f>IF(ISNUMBER('Panel Spreadsheet'!AO13),$E75-AO$66,"")</f>
        <v/>
      </c>
      <c r="AP75" t="str">
        <f>IF(ISNUMBER('Panel Spreadsheet'!AP13),$E75-AP$66,"")</f>
        <v/>
      </c>
      <c r="AQ75" t="str">
        <f>IF(ISNUMBER('Panel Spreadsheet'!AQ13),$E75-AQ$66,"")</f>
        <v/>
      </c>
      <c r="AR75" t="str">
        <f>IF(ISNUMBER('Panel Spreadsheet'!AR13),$E75-AR$66,"")</f>
        <v/>
      </c>
      <c r="AS75" t="str">
        <f>IF(ISNUMBER('Panel Spreadsheet'!AS13),$E75-AS$66,"")</f>
        <v/>
      </c>
      <c r="AT75" t="str">
        <f>IF(ISNUMBER('Panel Spreadsheet'!AT13),$E75-AT$66,"")</f>
        <v/>
      </c>
      <c r="AU75" t="str">
        <f>IF(ISNUMBER('Panel Spreadsheet'!AU13),$E75-AU$66,"")</f>
        <v/>
      </c>
      <c r="AV75" t="str">
        <f>IF(ISNUMBER('Panel Spreadsheet'!AV13),$E75-AV$66,"")</f>
        <v/>
      </c>
      <c r="AW75" t="str">
        <f>IF(ISNUMBER('Panel Spreadsheet'!AW13),$E75-AW$66,"")</f>
        <v/>
      </c>
      <c r="AX75" t="str">
        <f>IF(ISNUMBER('Panel Spreadsheet'!AX13),$E75-AX$66,"")</f>
        <v/>
      </c>
      <c r="AY75" t="str">
        <f>IF(ISNUMBER('Panel Spreadsheet'!AY13),$E75-AY$66,"")</f>
        <v/>
      </c>
      <c r="AZ75" t="str">
        <f>IF(ISNUMBER('Panel Spreadsheet'!AZ13),$E75-AZ$66,"")</f>
        <v/>
      </c>
      <c r="BA75" t="str">
        <f>IF(ISNUMBER('Panel Spreadsheet'!BA13),$E75-BA$66,"")</f>
        <v/>
      </c>
      <c r="BB75" t="str">
        <f>IF(ISNUMBER('Panel Spreadsheet'!BB13),$E75-BB$66,"")</f>
        <v/>
      </c>
      <c r="BC75" t="str">
        <f>IF(ISNUMBER('Panel Spreadsheet'!BC13),$E75-BC$66,"")</f>
        <v/>
      </c>
      <c r="BD75" t="str">
        <f>IF(ISNUMBER('Panel Spreadsheet'!BD13),$E75-BD$66,"")</f>
        <v/>
      </c>
      <c r="BE75" t="str">
        <f>IF(ISNUMBER('Panel Spreadsheet'!BE13),$E75-BE$66,"")</f>
        <v/>
      </c>
      <c r="BF75" t="str">
        <f>IF(ISNUMBER('Panel Spreadsheet'!BF13),$E75-BF$66,"")</f>
        <v/>
      </c>
      <c r="BG75" t="str">
        <f>IF(ISNUMBER('Panel Spreadsheet'!BG13),$E75-BG$66,"")</f>
        <v/>
      </c>
      <c r="BH75" t="str">
        <f>IF(ISNUMBER('Panel Spreadsheet'!BH13),$E75-BH$66,"")</f>
        <v/>
      </c>
      <c r="BI75" t="str">
        <f>IF(ISNUMBER('Panel Spreadsheet'!BI13),$E75-BI$66,"")</f>
        <v/>
      </c>
      <c r="BJ75" t="str">
        <f>IF(ISNUMBER('Panel Spreadsheet'!BJ13),$E75-BJ$66,"")</f>
        <v/>
      </c>
      <c r="BK75" t="str">
        <f>IF(ISNUMBER('Panel Spreadsheet'!BK13),$E75-BK$66,"")</f>
        <v/>
      </c>
      <c r="BL75" t="str">
        <f>IF(ISNUMBER('Panel Spreadsheet'!BL13),$E75-BL$66,"")</f>
        <v/>
      </c>
      <c r="BM75" t="str">
        <f>IF(ISNUMBER('Panel Spreadsheet'!BM13),$E75-BM$66,"")</f>
        <v/>
      </c>
    </row>
    <row r="76" spans="1:65" x14ac:dyDescent="0.35">
      <c r="A76" s="49" t="s">
        <v>35</v>
      </c>
      <c r="B76" s="49" t="s">
        <v>138</v>
      </c>
      <c r="C76" s="27">
        <v>3.5</v>
      </c>
      <c r="D76" s="22">
        <v>1936</v>
      </c>
      <c r="E76" s="26">
        <v>1937</v>
      </c>
      <c r="F76" t="str">
        <f>IF(ISNUMBER('Panel Spreadsheet'!F14),$E76-F$66,"")</f>
        <v/>
      </c>
      <c r="G76" t="str">
        <f>IF(ISNUMBER('Panel Spreadsheet'!G14),$E76-G$66,"")</f>
        <v/>
      </c>
      <c r="H76" t="str">
        <f>IF(ISNUMBER('Panel Spreadsheet'!H14),$E76-H$66,"")</f>
        <v/>
      </c>
      <c r="I76" t="str">
        <f>IF(ISNUMBER('Panel Spreadsheet'!I14),$E76-I$66,"")</f>
        <v/>
      </c>
      <c r="J76" t="str">
        <f>IF(ISNUMBER('Panel Spreadsheet'!J14),$E76-J$66,"")</f>
        <v/>
      </c>
      <c r="K76" t="str">
        <f>IF(ISNUMBER('Panel Spreadsheet'!K14),$E76-K$66,"")</f>
        <v/>
      </c>
      <c r="L76" t="str">
        <f>IF(ISNUMBER('Panel Spreadsheet'!L14),$E76-L$66,"")</f>
        <v/>
      </c>
      <c r="M76" t="str">
        <f>IF(ISNUMBER('Panel Spreadsheet'!M14),$E76-M$66,"")</f>
        <v/>
      </c>
      <c r="N76" t="str">
        <f>IF(ISNUMBER('Panel Spreadsheet'!N14),$E76-N$66,"")</f>
        <v/>
      </c>
      <c r="O76" t="str">
        <f>IF(ISNUMBER('Panel Spreadsheet'!O14),$E76-O$66,"")</f>
        <v/>
      </c>
      <c r="P76" t="str">
        <f>IF(ISNUMBER('Panel Spreadsheet'!P14),$E76-P$66,"")</f>
        <v/>
      </c>
      <c r="Q76" t="str">
        <f>IF(ISNUMBER('Panel Spreadsheet'!Q14),$E76-Q$66,"")</f>
        <v/>
      </c>
      <c r="R76" t="str">
        <f>IF(ISNUMBER('Panel Spreadsheet'!R14),$E76-R$66,"")</f>
        <v/>
      </c>
      <c r="S76" t="str">
        <f>IF(ISNUMBER('Panel Spreadsheet'!S14),$E76-S$66,"")</f>
        <v/>
      </c>
      <c r="T76" t="str">
        <f>IF(ISNUMBER('Panel Spreadsheet'!T14),$E76-T$66,"")</f>
        <v/>
      </c>
      <c r="U76" t="str">
        <f>IF(ISNUMBER('Panel Spreadsheet'!U14),$E76-U$66,"")</f>
        <v/>
      </c>
      <c r="V76" t="str">
        <f>IF(ISNUMBER('Panel Spreadsheet'!V14),$E76-V$66,"")</f>
        <v/>
      </c>
      <c r="W76" t="str">
        <f>IF(ISNUMBER('Panel Spreadsheet'!W14),$E76-W$66,"")</f>
        <v/>
      </c>
      <c r="X76" t="str">
        <f>IF(ISNUMBER('Panel Spreadsheet'!X14),$E76-X$66,"")</f>
        <v/>
      </c>
      <c r="Y76" t="str">
        <f>IF(ISNUMBER('Panel Spreadsheet'!Y14),$E76-Y$66,"")</f>
        <v/>
      </c>
      <c r="Z76" t="str">
        <f>IF(ISNUMBER('Panel Spreadsheet'!Z14),$E76-Z$66,"")</f>
        <v/>
      </c>
      <c r="AA76">
        <f>IF(ISNUMBER('Panel Spreadsheet'!AA14),$E76-AA$66,"")</f>
        <v>2</v>
      </c>
      <c r="AB76">
        <f>IF(ISNUMBER('Panel Spreadsheet'!AB14),$E76-AB$66,"")</f>
        <v>1</v>
      </c>
      <c r="AC76">
        <f>IF(ISNUMBER('Panel Spreadsheet'!AC14),$E76-AC$66,"")</f>
        <v>0</v>
      </c>
      <c r="AD76" t="str">
        <f>IF(ISNUMBER('Panel Spreadsheet'!AD14),$E76-AD$66,"")</f>
        <v/>
      </c>
      <c r="AE76" t="str">
        <f>IF(ISNUMBER('Panel Spreadsheet'!AE14),$E76-AE$66,"")</f>
        <v/>
      </c>
      <c r="AF76" t="str">
        <f>IF(ISNUMBER('Panel Spreadsheet'!AF14),$E76-AF$66,"")</f>
        <v/>
      </c>
      <c r="AG76" t="str">
        <f>IF(ISNUMBER('Panel Spreadsheet'!AG14),$E76-AG$66,"")</f>
        <v/>
      </c>
      <c r="AH76" t="str">
        <f>IF(ISNUMBER('Panel Spreadsheet'!AH14),$E76-AH$66,"")</f>
        <v/>
      </c>
      <c r="AI76" t="str">
        <f>IF(ISNUMBER('Panel Spreadsheet'!AI14),$E76-AI$66,"")</f>
        <v/>
      </c>
      <c r="AJ76" t="str">
        <f>IF(ISNUMBER('Panel Spreadsheet'!AJ14),$E76-AJ$66,"")</f>
        <v/>
      </c>
      <c r="AK76" t="str">
        <f>IF(ISNUMBER('Panel Spreadsheet'!AK14),$E76-AK$66,"")</f>
        <v/>
      </c>
      <c r="AL76" t="str">
        <f>IF(ISNUMBER('Panel Spreadsheet'!AL14),$E76-AL$66,"")</f>
        <v/>
      </c>
      <c r="AM76" t="str">
        <f>IF(ISNUMBER('Panel Spreadsheet'!AM14),$E76-AM$66,"")</f>
        <v/>
      </c>
      <c r="AN76" t="str">
        <f>IF(ISNUMBER('Panel Spreadsheet'!AN14),$E76-AN$66,"")</f>
        <v/>
      </c>
      <c r="AO76" t="str">
        <f>IF(ISNUMBER('Panel Spreadsheet'!AO14),$E76-AO$66,"")</f>
        <v/>
      </c>
      <c r="AP76" t="str">
        <f>IF(ISNUMBER('Panel Spreadsheet'!AP14),$E76-AP$66,"")</f>
        <v/>
      </c>
      <c r="AQ76" t="str">
        <f>IF(ISNUMBER('Panel Spreadsheet'!AQ14),$E76-AQ$66,"")</f>
        <v/>
      </c>
      <c r="AR76" t="str">
        <f>IF(ISNUMBER('Panel Spreadsheet'!AR14),$E76-AR$66,"")</f>
        <v/>
      </c>
      <c r="AS76" t="str">
        <f>IF(ISNUMBER('Panel Spreadsheet'!AS14),$E76-AS$66,"")</f>
        <v/>
      </c>
      <c r="AT76" t="str">
        <f>IF(ISNUMBER('Panel Spreadsheet'!AT14),$E76-AT$66,"")</f>
        <v/>
      </c>
      <c r="AU76" t="str">
        <f>IF(ISNUMBER('Panel Spreadsheet'!AU14),$E76-AU$66,"")</f>
        <v/>
      </c>
      <c r="AV76" t="str">
        <f>IF(ISNUMBER('Panel Spreadsheet'!AV14),$E76-AV$66,"")</f>
        <v/>
      </c>
      <c r="AW76" t="str">
        <f>IF(ISNUMBER('Panel Spreadsheet'!AW14),$E76-AW$66,"")</f>
        <v/>
      </c>
      <c r="AX76" t="str">
        <f>IF(ISNUMBER('Panel Spreadsheet'!AX14),$E76-AX$66,"")</f>
        <v/>
      </c>
      <c r="AY76" t="str">
        <f>IF(ISNUMBER('Panel Spreadsheet'!AY14),$E76-AY$66,"")</f>
        <v/>
      </c>
      <c r="AZ76" t="str">
        <f>IF(ISNUMBER('Panel Spreadsheet'!AZ14),$E76-AZ$66,"")</f>
        <v/>
      </c>
      <c r="BA76" t="str">
        <f>IF(ISNUMBER('Panel Spreadsheet'!BA14),$E76-BA$66,"")</f>
        <v/>
      </c>
      <c r="BB76" t="str">
        <f>IF(ISNUMBER('Panel Spreadsheet'!BB14),$E76-BB$66,"")</f>
        <v/>
      </c>
      <c r="BC76" t="str">
        <f>IF(ISNUMBER('Panel Spreadsheet'!BC14),$E76-BC$66,"")</f>
        <v/>
      </c>
      <c r="BD76" t="str">
        <f>IF(ISNUMBER('Panel Spreadsheet'!BD14),$E76-BD$66,"")</f>
        <v/>
      </c>
      <c r="BE76" t="str">
        <f>IF(ISNUMBER('Panel Spreadsheet'!BE14),$E76-BE$66,"")</f>
        <v/>
      </c>
      <c r="BF76" t="str">
        <f>IF(ISNUMBER('Panel Spreadsheet'!BF14),$E76-BF$66,"")</f>
        <v/>
      </c>
      <c r="BG76" t="str">
        <f>IF(ISNUMBER('Panel Spreadsheet'!BG14),$E76-BG$66,"")</f>
        <v/>
      </c>
      <c r="BH76" t="str">
        <f>IF(ISNUMBER('Panel Spreadsheet'!BH14),$E76-BH$66,"")</f>
        <v/>
      </c>
      <c r="BI76" t="str">
        <f>IF(ISNUMBER('Panel Spreadsheet'!BI14),$E76-BI$66,"")</f>
        <v/>
      </c>
      <c r="BJ76" t="str">
        <f>IF(ISNUMBER('Panel Spreadsheet'!BJ14),$E76-BJ$66,"")</f>
        <v/>
      </c>
      <c r="BK76" t="str">
        <f>IF(ISNUMBER('Panel Spreadsheet'!BK14),$E76-BK$66,"")</f>
        <v/>
      </c>
      <c r="BL76" t="str">
        <f>IF(ISNUMBER('Panel Spreadsheet'!BL14),$E76-BL$66,"")</f>
        <v/>
      </c>
      <c r="BM76" t="str">
        <f>IF(ISNUMBER('Panel Spreadsheet'!BM14),$E76-BM$66,"")</f>
        <v/>
      </c>
    </row>
    <row r="77" spans="1:65" x14ac:dyDescent="0.35">
      <c r="A77" s="51" t="s">
        <v>35</v>
      </c>
      <c r="B77" s="49" t="s">
        <v>138</v>
      </c>
      <c r="C77" s="27">
        <v>3.5</v>
      </c>
      <c r="D77" s="22">
        <v>1951</v>
      </c>
      <c r="E77" s="26">
        <v>1954</v>
      </c>
      <c r="F77" t="str">
        <f>IF(ISNUMBER('Panel Spreadsheet'!F15),$E77-F$66,"")</f>
        <v/>
      </c>
      <c r="G77" t="str">
        <f>IF(ISNUMBER('Panel Spreadsheet'!G15),$E77-G$66,"")</f>
        <v/>
      </c>
      <c r="H77" t="str">
        <f>IF(ISNUMBER('Panel Spreadsheet'!H15),$E77-H$66,"")</f>
        <v/>
      </c>
      <c r="I77" t="str">
        <f>IF(ISNUMBER('Panel Spreadsheet'!I15),$E77-I$66,"")</f>
        <v/>
      </c>
      <c r="J77" t="str">
        <f>IF(ISNUMBER('Panel Spreadsheet'!J15),$E77-J$66,"")</f>
        <v/>
      </c>
      <c r="K77" t="str">
        <f>IF(ISNUMBER('Panel Spreadsheet'!K15),$E77-K$66,"")</f>
        <v/>
      </c>
      <c r="L77" t="str">
        <f>IF(ISNUMBER('Panel Spreadsheet'!L15),$E77-L$66,"")</f>
        <v/>
      </c>
      <c r="M77" t="str">
        <f>IF(ISNUMBER('Panel Spreadsheet'!M15),$E77-M$66,"")</f>
        <v/>
      </c>
      <c r="N77" t="str">
        <f>IF(ISNUMBER('Panel Spreadsheet'!N15),$E77-N$66,"")</f>
        <v/>
      </c>
      <c r="O77" t="str">
        <f>IF(ISNUMBER('Panel Spreadsheet'!O15),$E77-O$66,"")</f>
        <v/>
      </c>
      <c r="P77" t="str">
        <f>IF(ISNUMBER('Panel Spreadsheet'!P15),$E77-P$66,"")</f>
        <v/>
      </c>
      <c r="Q77" t="str">
        <f>IF(ISNUMBER('Panel Spreadsheet'!Q15),$E77-Q$66,"")</f>
        <v/>
      </c>
      <c r="R77" t="str">
        <f>IF(ISNUMBER('Panel Spreadsheet'!R15),$E77-R$66,"")</f>
        <v/>
      </c>
      <c r="S77" t="str">
        <f>IF(ISNUMBER('Panel Spreadsheet'!S15),$E77-S$66,"")</f>
        <v/>
      </c>
      <c r="T77" t="str">
        <f>IF(ISNUMBER('Panel Spreadsheet'!T15),$E77-T$66,"")</f>
        <v/>
      </c>
      <c r="U77" t="str">
        <f>IF(ISNUMBER('Panel Spreadsheet'!U15),$E77-U$66,"")</f>
        <v/>
      </c>
      <c r="V77" t="str">
        <f>IF(ISNUMBER('Panel Spreadsheet'!V15),$E77-V$66,"")</f>
        <v/>
      </c>
      <c r="W77" t="str">
        <f>IF(ISNUMBER('Panel Spreadsheet'!W15),$E77-W$66,"")</f>
        <v/>
      </c>
      <c r="X77" t="str">
        <f>IF(ISNUMBER('Panel Spreadsheet'!X15),$E77-X$66,"")</f>
        <v/>
      </c>
      <c r="Y77" t="str">
        <f>IF(ISNUMBER('Panel Spreadsheet'!Y15),$E77-Y$66,"")</f>
        <v/>
      </c>
      <c r="Z77" t="str">
        <f>IF(ISNUMBER('Panel Spreadsheet'!Z15),$E77-Z$66,"")</f>
        <v/>
      </c>
      <c r="AA77" t="str">
        <f>IF(ISNUMBER('Panel Spreadsheet'!AA15),$E77-AA$66,"")</f>
        <v/>
      </c>
      <c r="AB77" t="str">
        <f>IF(ISNUMBER('Panel Spreadsheet'!AB15),$E77-AB$66,"")</f>
        <v/>
      </c>
      <c r="AC77" t="str">
        <f>IF(ISNUMBER('Panel Spreadsheet'!AC15),$E77-AC$66,"")</f>
        <v/>
      </c>
      <c r="AD77">
        <f>IF(ISNUMBER('Panel Spreadsheet'!AD15),$E77-AD$66,"")</f>
        <v>16</v>
      </c>
      <c r="AE77">
        <f>IF(ISNUMBER('Panel Spreadsheet'!AE15),$E77-AE$66,"")</f>
        <v>15</v>
      </c>
      <c r="AF77">
        <f>IF(ISNUMBER('Panel Spreadsheet'!AF15),$E77-AF$66,"")</f>
        <v>14</v>
      </c>
      <c r="AG77">
        <f>IF(ISNUMBER('Panel Spreadsheet'!AG15),$E77-AG$66,"")</f>
        <v>13</v>
      </c>
      <c r="AH77">
        <f>IF(ISNUMBER('Panel Spreadsheet'!AH15),$E77-AH$66,"")</f>
        <v>12</v>
      </c>
      <c r="AI77">
        <f>IF(ISNUMBER('Panel Spreadsheet'!AI15),$E77-AI$66,"")</f>
        <v>11</v>
      </c>
      <c r="AJ77">
        <f>IF(ISNUMBER('Panel Spreadsheet'!AJ15),$E77-AJ$66,"")</f>
        <v>10</v>
      </c>
      <c r="AK77">
        <f>IF(ISNUMBER('Panel Spreadsheet'!AK15),$E77-AK$66,"")</f>
        <v>9</v>
      </c>
      <c r="AL77">
        <f>IF(ISNUMBER('Panel Spreadsheet'!AL15),$E77-AL$66,"")</f>
        <v>8</v>
      </c>
      <c r="AM77">
        <f>IF(ISNUMBER('Panel Spreadsheet'!AM15),$E77-AM$66,"")</f>
        <v>7</v>
      </c>
      <c r="AN77">
        <f>IF(ISNUMBER('Panel Spreadsheet'!AN15),$E77-AN$66,"")</f>
        <v>6</v>
      </c>
      <c r="AO77">
        <f>IF(ISNUMBER('Panel Spreadsheet'!AO15),$E77-AO$66,"")</f>
        <v>5</v>
      </c>
      <c r="AP77">
        <f>IF(ISNUMBER('Panel Spreadsheet'!AP15),$E77-AP$66,"")</f>
        <v>4</v>
      </c>
      <c r="AQ77">
        <f>IF(ISNUMBER('Panel Spreadsheet'!AQ15),$E77-AQ$66,"")</f>
        <v>3</v>
      </c>
      <c r="AR77">
        <f>IF(ISNUMBER('Panel Spreadsheet'!AR15),$E77-AR$66,"")</f>
        <v>2</v>
      </c>
      <c r="AS77">
        <f>IF(ISNUMBER('Panel Spreadsheet'!AS15),$E77-AS$66,"")</f>
        <v>1</v>
      </c>
      <c r="AT77" t="str">
        <f>IF(ISNUMBER('Panel Spreadsheet'!AT15),$E77-AT$66,"")</f>
        <v/>
      </c>
      <c r="AU77" t="str">
        <f>IF(ISNUMBER('Panel Spreadsheet'!AU15),$E77-AU$66,"")</f>
        <v/>
      </c>
      <c r="AV77" t="str">
        <f>IF(ISNUMBER('Panel Spreadsheet'!AV15),$E77-AV$66,"")</f>
        <v/>
      </c>
      <c r="AW77" t="str">
        <f>IF(ISNUMBER('Panel Spreadsheet'!AW15),$E77-AW$66,"")</f>
        <v/>
      </c>
      <c r="AX77" t="str">
        <f>IF(ISNUMBER('Panel Spreadsheet'!AX15),$E77-AX$66,"")</f>
        <v/>
      </c>
      <c r="AY77" t="str">
        <f>IF(ISNUMBER('Panel Spreadsheet'!AY15),$E77-AY$66,"")</f>
        <v/>
      </c>
      <c r="AZ77" t="str">
        <f>IF(ISNUMBER('Panel Spreadsheet'!AZ15),$E77-AZ$66,"")</f>
        <v/>
      </c>
      <c r="BA77" t="str">
        <f>IF(ISNUMBER('Panel Spreadsheet'!BA15),$E77-BA$66,"")</f>
        <v/>
      </c>
      <c r="BB77" t="str">
        <f>IF(ISNUMBER('Panel Spreadsheet'!BB15),$E77-BB$66,"")</f>
        <v/>
      </c>
      <c r="BC77" t="str">
        <f>IF(ISNUMBER('Panel Spreadsheet'!BC15),$E77-BC$66,"")</f>
        <v/>
      </c>
      <c r="BD77" t="str">
        <f>IF(ISNUMBER('Panel Spreadsheet'!BD15),$E77-BD$66,"")</f>
        <v/>
      </c>
      <c r="BE77" t="str">
        <f>IF(ISNUMBER('Panel Spreadsheet'!BE15),$E77-BE$66,"")</f>
        <v/>
      </c>
      <c r="BF77" t="str">
        <f>IF(ISNUMBER('Panel Spreadsheet'!BF15),$E77-BF$66,"")</f>
        <v/>
      </c>
      <c r="BG77" t="str">
        <f>IF(ISNUMBER('Panel Spreadsheet'!BG15),$E77-BG$66,"")</f>
        <v/>
      </c>
      <c r="BH77" t="str">
        <f>IF(ISNUMBER('Panel Spreadsheet'!BH15),$E77-BH$66,"")</f>
        <v/>
      </c>
      <c r="BI77" t="str">
        <f>IF(ISNUMBER('Panel Spreadsheet'!BI15),$E77-BI$66,"")</f>
        <v/>
      </c>
      <c r="BJ77" t="str">
        <f>IF(ISNUMBER('Panel Spreadsheet'!BJ15),$E77-BJ$66,"")</f>
        <v/>
      </c>
      <c r="BK77" t="str">
        <f>IF(ISNUMBER('Panel Spreadsheet'!BK15),$E77-BK$66,"")</f>
        <v/>
      </c>
      <c r="BL77" t="str">
        <f>IF(ISNUMBER('Panel Spreadsheet'!BL15),$E77-BL$66,"")</f>
        <v/>
      </c>
      <c r="BM77" t="str">
        <f>IF(ISNUMBER('Panel Spreadsheet'!BM15),$E77-BM$66,"")</f>
        <v/>
      </c>
    </row>
    <row r="78" spans="1:65" x14ac:dyDescent="0.35">
      <c r="A78" s="49" t="s">
        <v>23</v>
      </c>
      <c r="B78" s="49" t="s">
        <v>138</v>
      </c>
      <c r="C78" s="27">
        <v>3.5</v>
      </c>
      <c r="D78" s="22">
        <v>1919</v>
      </c>
      <c r="E78" s="22">
        <v>1949</v>
      </c>
      <c r="F78" t="str">
        <f>IF(ISNUMBER('Panel Spreadsheet'!F16),$E78-F$66,"")</f>
        <v/>
      </c>
      <c r="G78">
        <f>IF(ISNUMBER('Panel Spreadsheet'!G16),$E78-G$66,"")</f>
        <v>34</v>
      </c>
      <c r="H78">
        <f>IF(ISNUMBER('Panel Spreadsheet'!H16),$E78-H$66,"")</f>
        <v>33</v>
      </c>
      <c r="I78">
        <f>IF(ISNUMBER('Panel Spreadsheet'!I16),$E78-I$66,"")</f>
        <v>32</v>
      </c>
      <c r="J78">
        <f>IF(ISNUMBER('Panel Spreadsheet'!J16),$E78-J$66,"")</f>
        <v>31</v>
      </c>
      <c r="K78">
        <f>IF(ISNUMBER('Panel Spreadsheet'!K16),$E78-K$66,"")</f>
        <v>30</v>
      </c>
      <c r="L78">
        <f>IF(ISNUMBER('Panel Spreadsheet'!L16),$E78-L$66,"")</f>
        <v>29</v>
      </c>
      <c r="M78">
        <f>IF(ISNUMBER('Panel Spreadsheet'!M16),$E78-M$66,"")</f>
        <v>28</v>
      </c>
      <c r="N78">
        <f>IF(ISNUMBER('Panel Spreadsheet'!N16),$E78-N$66,"")</f>
        <v>27</v>
      </c>
      <c r="O78">
        <f>IF(ISNUMBER('Panel Spreadsheet'!O16),$E78-O$66,"")</f>
        <v>26</v>
      </c>
      <c r="P78">
        <f>IF(ISNUMBER('Panel Spreadsheet'!P16),$E78-P$66,"")</f>
        <v>25</v>
      </c>
      <c r="Q78">
        <f>IF(ISNUMBER('Panel Spreadsheet'!Q16),$E78-Q$66,"")</f>
        <v>24</v>
      </c>
      <c r="R78">
        <f>IF(ISNUMBER('Panel Spreadsheet'!R16),$E78-R$66,"")</f>
        <v>23</v>
      </c>
      <c r="S78">
        <f>IF(ISNUMBER('Panel Spreadsheet'!S16),$E78-S$66,"")</f>
        <v>22</v>
      </c>
      <c r="T78">
        <f>IF(ISNUMBER('Panel Spreadsheet'!T16),$E78-T$66,"")</f>
        <v>21</v>
      </c>
      <c r="U78">
        <f>IF(ISNUMBER('Panel Spreadsheet'!U16),$E78-U$66,"")</f>
        <v>20</v>
      </c>
      <c r="V78">
        <f>IF(ISNUMBER('Panel Spreadsheet'!V16),$E78-V$66,"")</f>
        <v>19</v>
      </c>
      <c r="W78" t="str">
        <f>IF(ISNUMBER('Panel Spreadsheet'!W16),$E78-W$66,"")</f>
        <v/>
      </c>
      <c r="X78" t="str">
        <f>IF(ISNUMBER('Panel Spreadsheet'!X16),$E78-X$66,"")</f>
        <v/>
      </c>
      <c r="Y78" t="str">
        <f>IF(ISNUMBER('Panel Spreadsheet'!Y16),$E78-Y$66,"")</f>
        <v/>
      </c>
      <c r="Z78" t="str">
        <f>IF(ISNUMBER('Panel Spreadsheet'!Z16),$E78-Z$66,"")</f>
        <v/>
      </c>
      <c r="AA78" t="str">
        <f>IF(ISNUMBER('Panel Spreadsheet'!AA16),$E78-AA$66,"")</f>
        <v/>
      </c>
      <c r="AB78" t="str">
        <f>IF(ISNUMBER('Panel Spreadsheet'!AB16),$E78-AB$66,"")</f>
        <v/>
      </c>
      <c r="AC78" t="str">
        <f>IF(ISNUMBER('Panel Spreadsheet'!AC16),$E78-AC$66,"")</f>
        <v/>
      </c>
      <c r="AD78" t="str">
        <f>IF(ISNUMBER('Panel Spreadsheet'!AD16),$E78-AD$66,"")</f>
        <v/>
      </c>
      <c r="AE78" t="str">
        <f>IF(ISNUMBER('Panel Spreadsheet'!AE16),$E78-AE$66,"")</f>
        <v/>
      </c>
      <c r="AF78" t="str">
        <f>IF(ISNUMBER('Panel Spreadsheet'!AF16),$E78-AF$66,"")</f>
        <v/>
      </c>
      <c r="AG78" t="str">
        <f>IF(ISNUMBER('Panel Spreadsheet'!AG16),$E78-AG$66,"")</f>
        <v/>
      </c>
      <c r="AH78" t="str">
        <f>IF(ISNUMBER('Panel Spreadsheet'!AH16),$E78-AH$66,"")</f>
        <v/>
      </c>
      <c r="AI78" t="str">
        <f>IF(ISNUMBER('Panel Spreadsheet'!AI16),$E78-AI$66,"")</f>
        <v/>
      </c>
      <c r="AJ78" t="str">
        <f>IF(ISNUMBER('Panel Spreadsheet'!AJ16),$E78-AJ$66,"")</f>
        <v/>
      </c>
      <c r="AK78" t="str">
        <f>IF(ISNUMBER('Panel Spreadsheet'!AK16),$E78-AK$66,"")</f>
        <v/>
      </c>
      <c r="AL78" t="str">
        <f>IF(ISNUMBER('Panel Spreadsheet'!AL16),$E78-AL$66,"")</f>
        <v/>
      </c>
      <c r="AM78" t="str">
        <f>IF(ISNUMBER('Panel Spreadsheet'!AM16),$E78-AM$66,"")</f>
        <v/>
      </c>
      <c r="AN78" t="str">
        <f>IF(ISNUMBER('Panel Spreadsheet'!AN16),$E78-AN$66,"")</f>
        <v/>
      </c>
      <c r="AO78" t="str">
        <f>IF(ISNUMBER('Panel Spreadsheet'!AO16),$E78-AO$66,"")</f>
        <v/>
      </c>
      <c r="AP78" t="str">
        <f>IF(ISNUMBER('Panel Spreadsheet'!AP16),$E78-AP$66,"")</f>
        <v/>
      </c>
      <c r="AQ78" t="str">
        <f>IF(ISNUMBER('Panel Spreadsheet'!AQ16),$E78-AQ$66,"")</f>
        <v/>
      </c>
      <c r="AR78" t="str">
        <f>IF(ISNUMBER('Panel Spreadsheet'!AR16),$E78-AR$66,"")</f>
        <v/>
      </c>
      <c r="AS78" t="str">
        <f>IF(ISNUMBER('Panel Spreadsheet'!AS16),$E78-AS$66,"")</f>
        <v/>
      </c>
      <c r="AT78" t="str">
        <f>IF(ISNUMBER('Panel Spreadsheet'!AT16),$E78-AT$66,"")</f>
        <v/>
      </c>
      <c r="AU78" t="str">
        <f>IF(ISNUMBER('Panel Spreadsheet'!AU16),$E78-AU$66,"")</f>
        <v/>
      </c>
      <c r="AV78" t="str">
        <f>IF(ISNUMBER('Panel Spreadsheet'!AV16),$E78-AV$66,"")</f>
        <v/>
      </c>
      <c r="AW78" t="str">
        <f>IF(ISNUMBER('Panel Spreadsheet'!AW16),$E78-AW$66,"")</f>
        <v/>
      </c>
      <c r="AX78" t="str">
        <f>IF(ISNUMBER('Panel Spreadsheet'!AX16),$E78-AX$66,"")</f>
        <v/>
      </c>
      <c r="AY78" t="str">
        <f>IF(ISNUMBER('Panel Spreadsheet'!AY16),$E78-AY$66,"")</f>
        <v/>
      </c>
      <c r="AZ78" t="str">
        <f>IF(ISNUMBER('Panel Spreadsheet'!AZ16),$E78-AZ$66,"")</f>
        <v/>
      </c>
      <c r="BA78" t="str">
        <f>IF(ISNUMBER('Panel Spreadsheet'!BA16),$E78-BA$66,"")</f>
        <v/>
      </c>
      <c r="BB78" t="str">
        <f>IF(ISNUMBER('Panel Spreadsheet'!BB16),$E78-BB$66,"")</f>
        <v/>
      </c>
      <c r="BC78" t="str">
        <f>IF(ISNUMBER('Panel Spreadsheet'!BC16),$E78-BC$66,"")</f>
        <v/>
      </c>
      <c r="BD78" t="str">
        <f>IF(ISNUMBER('Panel Spreadsheet'!BD16),$E78-BD$66,"")</f>
        <v/>
      </c>
      <c r="BE78" t="str">
        <f>IF(ISNUMBER('Panel Spreadsheet'!BE16),$E78-BE$66,"")</f>
        <v/>
      </c>
      <c r="BF78" t="str">
        <f>IF(ISNUMBER('Panel Spreadsheet'!BF16),$E78-BF$66,"")</f>
        <v/>
      </c>
      <c r="BG78" t="str">
        <f>IF(ISNUMBER('Panel Spreadsheet'!BG16),$E78-BG$66,"")</f>
        <v/>
      </c>
      <c r="BH78" t="str">
        <f>IF(ISNUMBER('Panel Spreadsheet'!BH16),$E78-BH$66,"")</f>
        <v/>
      </c>
      <c r="BI78" t="str">
        <f>IF(ISNUMBER('Panel Spreadsheet'!BI16),$E78-BI$66,"")</f>
        <v/>
      </c>
      <c r="BJ78" t="str">
        <f>IF(ISNUMBER('Panel Spreadsheet'!BJ16),$E78-BJ$66,"")</f>
        <v/>
      </c>
      <c r="BK78" t="str">
        <f>IF(ISNUMBER('Panel Spreadsheet'!BK16),$E78-BK$66,"")</f>
        <v/>
      </c>
      <c r="BL78" t="str">
        <f>IF(ISNUMBER('Panel Spreadsheet'!BL16),$E78-BL$66,"")</f>
        <v/>
      </c>
      <c r="BM78" t="str">
        <f>IF(ISNUMBER('Panel Spreadsheet'!BM16),$E78-BM$66,"")</f>
        <v/>
      </c>
    </row>
    <row r="79" spans="1:65" x14ac:dyDescent="0.35">
      <c r="A79" s="49" t="s">
        <v>17</v>
      </c>
      <c r="B79" s="49" t="s">
        <v>138</v>
      </c>
      <c r="C79" s="27">
        <v>3.5</v>
      </c>
      <c r="D79" s="22">
        <v>1940</v>
      </c>
      <c r="E79" s="115">
        <v>1940</v>
      </c>
      <c r="F79" t="str">
        <f>IF(ISNUMBER('Panel Spreadsheet'!F17),$E79-F$66,"")</f>
        <v/>
      </c>
      <c r="G79" t="str">
        <f>IF(ISNUMBER('Panel Spreadsheet'!G17),$E79-G$66,"")</f>
        <v/>
      </c>
      <c r="H79" t="str">
        <f>IF(ISNUMBER('Panel Spreadsheet'!H17),$E79-H$66,"")</f>
        <v/>
      </c>
      <c r="I79" t="str">
        <f>IF(ISNUMBER('Panel Spreadsheet'!I17),$E79-I$66,"")</f>
        <v/>
      </c>
      <c r="J79" t="str">
        <f>IF(ISNUMBER('Panel Spreadsheet'!J17),$E79-J$66,"")</f>
        <v/>
      </c>
      <c r="K79" t="str">
        <f>IF(ISNUMBER('Panel Spreadsheet'!K17),$E79-K$66,"")</f>
        <v/>
      </c>
      <c r="L79" t="str">
        <f>IF(ISNUMBER('Panel Spreadsheet'!L17),$E79-L$66,"")</f>
        <v/>
      </c>
      <c r="M79" t="str">
        <f>IF(ISNUMBER('Panel Spreadsheet'!M17),$E79-M$66,"")</f>
        <v/>
      </c>
      <c r="N79" t="str">
        <f>IF(ISNUMBER('Panel Spreadsheet'!N17),$E79-N$66,"")</f>
        <v/>
      </c>
      <c r="O79" t="str">
        <f>IF(ISNUMBER('Panel Spreadsheet'!O17),$E79-O$66,"")</f>
        <v/>
      </c>
      <c r="P79" t="str">
        <f>IF(ISNUMBER('Panel Spreadsheet'!P17),$E79-P$66,"")</f>
        <v/>
      </c>
      <c r="Q79" t="str">
        <f>IF(ISNUMBER('Panel Spreadsheet'!Q17),$E79-Q$66,"")</f>
        <v/>
      </c>
      <c r="R79" t="str">
        <f>IF(ISNUMBER('Panel Spreadsheet'!R17),$E79-R$66,"")</f>
        <v/>
      </c>
      <c r="S79" t="str">
        <f>IF(ISNUMBER('Panel Spreadsheet'!S17),$E79-S$66,"")</f>
        <v/>
      </c>
      <c r="T79">
        <f>IF(ISNUMBER('Panel Spreadsheet'!T17),$E79-T$66,"")</f>
        <v>12</v>
      </c>
      <c r="U79">
        <f>IF(ISNUMBER('Panel Spreadsheet'!U17),$E79-U$66,"")</f>
        <v>11</v>
      </c>
      <c r="V79">
        <f>IF(ISNUMBER('Panel Spreadsheet'!V17),$E79-V$66,"")</f>
        <v>10</v>
      </c>
      <c r="W79">
        <f>IF(ISNUMBER('Panel Spreadsheet'!W17),$E79-W$66,"")</f>
        <v>9</v>
      </c>
      <c r="X79">
        <f>IF(ISNUMBER('Panel Spreadsheet'!X17),$E79-X$66,"")</f>
        <v>8</v>
      </c>
      <c r="Y79">
        <f>IF(ISNUMBER('Panel Spreadsheet'!Y17),$E79-Y$66,"")</f>
        <v>7</v>
      </c>
      <c r="Z79">
        <f>IF(ISNUMBER('Panel Spreadsheet'!Z17),$E79-Z$66,"")</f>
        <v>6</v>
      </c>
      <c r="AA79">
        <f>IF(ISNUMBER('Panel Spreadsheet'!AA17),$E79-AA$66,"")</f>
        <v>5</v>
      </c>
      <c r="AB79">
        <f>IF(ISNUMBER('Panel Spreadsheet'!AB17),$E79-AB$66,"")</f>
        <v>4</v>
      </c>
      <c r="AC79">
        <f>IF(ISNUMBER('Panel Spreadsheet'!AC17),$E79-AC$66,"")</f>
        <v>3</v>
      </c>
      <c r="AD79">
        <f>IF(ISNUMBER('Panel Spreadsheet'!AD17),$E79-AD$66,"")</f>
        <v>2</v>
      </c>
      <c r="AE79">
        <f>IF(ISNUMBER('Panel Spreadsheet'!AE17),$E79-AE$66,"")</f>
        <v>1</v>
      </c>
      <c r="AF79" t="str">
        <f>IF(ISNUMBER('Panel Spreadsheet'!AF17),$E79-AF$66,"")</f>
        <v/>
      </c>
      <c r="AG79" t="str">
        <f>IF(ISNUMBER('Panel Spreadsheet'!AG17),$E79-AG$66,"")</f>
        <v/>
      </c>
      <c r="AH79" t="str">
        <f>IF(ISNUMBER('Panel Spreadsheet'!AH17),$E79-AH$66,"")</f>
        <v/>
      </c>
      <c r="AI79" t="str">
        <f>IF(ISNUMBER('Panel Spreadsheet'!AI17),$E79-AI$66,"")</f>
        <v/>
      </c>
      <c r="AJ79" t="str">
        <f>IF(ISNUMBER('Panel Spreadsheet'!AJ17),$E79-AJ$66,"")</f>
        <v/>
      </c>
      <c r="AK79" t="str">
        <f>IF(ISNUMBER('Panel Spreadsheet'!AK17),$E79-AK$66,"")</f>
        <v/>
      </c>
      <c r="AL79" t="str">
        <f>IF(ISNUMBER('Panel Spreadsheet'!AL17),$E79-AL$66,"")</f>
        <v/>
      </c>
      <c r="AM79" t="str">
        <f>IF(ISNUMBER('Panel Spreadsheet'!AM17),$E79-AM$66,"")</f>
        <v/>
      </c>
      <c r="AN79" t="str">
        <f>IF(ISNUMBER('Panel Spreadsheet'!AN17),$E79-AN$66,"")</f>
        <v/>
      </c>
      <c r="AO79" t="str">
        <f>IF(ISNUMBER('Panel Spreadsheet'!AO17),$E79-AO$66,"")</f>
        <v/>
      </c>
      <c r="AP79" t="str">
        <f>IF(ISNUMBER('Panel Spreadsheet'!AP17),$E79-AP$66,"")</f>
        <v/>
      </c>
      <c r="AQ79" t="str">
        <f>IF(ISNUMBER('Panel Spreadsheet'!AQ17),$E79-AQ$66,"")</f>
        <v/>
      </c>
      <c r="AR79" t="str">
        <f>IF(ISNUMBER('Panel Spreadsheet'!AR17),$E79-AR$66,"")</f>
        <v/>
      </c>
      <c r="AS79" t="str">
        <f>IF(ISNUMBER('Panel Spreadsheet'!AS17),$E79-AS$66,"")</f>
        <v/>
      </c>
      <c r="AT79" t="str">
        <f>IF(ISNUMBER('Panel Spreadsheet'!AT17),$E79-AT$66,"")</f>
        <v/>
      </c>
      <c r="AU79" t="str">
        <f>IF(ISNUMBER('Panel Spreadsheet'!AU17),$E79-AU$66,"")</f>
        <v/>
      </c>
      <c r="AV79" t="str">
        <f>IF(ISNUMBER('Panel Spreadsheet'!AV17),$E79-AV$66,"")</f>
        <v/>
      </c>
      <c r="AW79" t="str">
        <f>IF(ISNUMBER('Panel Spreadsheet'!AW17),$E79-AW$66,"")</f>
        <v/>
      </c>
      <c r="AX79" t="str">
        <f>IF(ISNUMBER('Panel Spreadsheet'!AX17),$E79-AX$66,"")</f>
        <v/>
      </c>
      <c r="AY79" t="str">
        <f>IF(ISNUMBER('Panel Spreadsheet'!AY17),$E79-AY$66,"")</f>
        <v/>
      </c>
      <c r="AZ79" t="str">
        <f>IF(ISNUMBER('Panel Spreadsheet'!AZ17),$E79-AZ$66,"")</f>
        <v/>
      </c>
      <c r="BA79" t="str">
        <f>IF(ISNUMBER('Panel Spreadsheet'!BA17),$E79-BA$66,"")</f>
        <v/>
      </c>
      <c r="BB79" t="str">
        <f>IF(ISNUMBER('Panel Spreadsheet'!BB17),$E79-BB$66,"")</f>
        <v/>
      </c>
      <c r="BC79" t="str">
        <f>IF(ISNUMBER('Panel Spreadsheet'!BC17),$E79-BC$66,"")</f>
        <v/>
      </c>
      <c r="BD79" t="str">
        <f>IF(ISNUMBER('Panel Spreadsheet'!BD17),$E79-BD$66,"")</f>
        <v/>
      </c>
      <c r="BE79" t="str">
        <f>IF(ISNUMBER('Panel Spreadsheet'!BE17),$E79-BE$66,"")</f>
        <v/>
      </c>
      <c r="BF79" t="str">
        <f>IF(ISNUMBER('Panel Spreadsheet'!BF17),$E79-BF$66,"")</f>
        <v/>
      </c>
      <c r="BG79" t="str">
        <f>IF(ISNUMBER('Panel Spreadsheet'!BG17),$E79-BG$66,"")</f>
        <v/>
      </c>
      <c r="BH79" t="str">
        <f>IF(ISNUMBER('Panel Spreadsheet'!BH17),$E79-BH$66,"")</f>
        <v/>
      </c>
      <c r="BI79" t="str">
        <f>IF(ISNUMBER('Panel Spreadsheet'!BI17),$E79-BI$66,"")</f>
        <v/>
      </c>
      <c r="BJ79" t="str">
        <f>IF(ISNUMBER('Panel Spreadsheet'!BJ17),$E79-BJ$66,"")</f>
        <v/>
      </c>
      <c r="BK79" t="str">
        <f>IF(ISNUMBER('Panel Spreadsheet'!BK17),$E79-BK$66,"")</f>
        <v/>
      </c>
      <c r="BL79" t="str">
        <f>IF(ISNUMBER('Panel Spreadsheet'!BL17),$E79-BL$66,"")</f>
        <v/>
      </c>
      <c r="BM79" t="str">
        <f>IF(ISNUMBER('Panel Spreadsheet'!BM17),$E79-BM$66,"")</f>
        <v/>
      </c>
    </row>
    <row r="80" spans="1:65" x14ac:dyDescent="0.35">
      <c r="A80" s="51" t="s">
        <v>17</v>
      </c>
      <c r="B80" s="49" t="s">
        <v>138</v>
      </c>
      <c r="C80" s="27">
        <v>3.5</v>
      </c>
      <c r="D80" s="22">
        <v>1949</v>
      </c>
      <c r="E80" s="26">
        <v>1954</v>
      </c>
      <c r="F80" t="str">
        <f>IF(ISNUMBER('Panel Spreadsheet'!F18),$E80-F$66,"")</f>
        <v/>
      </c>
      <c r="G80" t="str">
        <f>IF(ISNUMBER('Panel Spreadsheet'!G18),$E80-G$66,"")</f>
        <v/>
      </c>
      <c r="H80" t="str">
        <f>IF(ISNUMBER('Panel Spreadsheet'!H18),$E80-H$66,"")</f>
        <v/>
      </c>
      <c r="I80" t="str">
        <f>IF(ISNUMBER('Panel Spreadsheet'!I18),$E80-I$66,"")</f>
        <v/>
      </c>
      <c r="J80" t="str">
        <f>IF(ISNUMBER('Panel Spreadsheet'!J18),$E80-J$66,"")</f>
        <v/>
      </c>
      <c r="K80" t="str">
        <f>IF(ISNUMBER('Panel Spreadsheet'!K18),$E80-K$66,"")</f>
        <v/>
      </c>
      <c r="L80" t="str">
        <f>IF(ISNUMBER('Panel Spreadsheet'!L18),$E80-L$66,"")</f>
        <v/>
      </c>
      <c r="M80" t="str">
        <f>IF(ISNUMBER('Panel Spreadsheet'!M18),$E80-M$66,"")</f>
        <v/>
      </c>
      <c r="N80" t="str">
        <f>IF(ISNUMBER('Panel Spreadsheet'!N18),$E80-N$66,"")</f>
        <v/>
      </c>
      <c r="O80" t="str">
        <f>IF(ISNUMBER('Panel Spreadsheet'!O18),$E80-O$66,"")</f>
        <v/>
      </c>
      <c r="P80" t="str">
        <f>IF(ISNUMBER('Panel Spreadsheet'!P18),$E80-P$66,"")</f>
        <v/>
      </c>
      <c r="Q80" t="str">
        <f>IF(ISNUMBER('Panel Spreadsheet'!Q18),$E80-Q$66,"")</f>
        <v/>
      </c>
      <c r="R80" t="str">
        <f>IF(ISNUMBER('Panel Spreadsheet'!R18),$E80-R$66,"")</f>
        <v/>
      </c>
      <c r="S80" t="str">
        <f>IF(ISNUMBER('Panel Spreadsheet'!S18),$E80-S$66,"")</f>
        <v/>
      </c>
      <c r="T80" t="str">
        <f>IF(ISNUMBER('Panel Spreadsheet'!T18),$E80-T$66,"")</f>
        <v/>
      </c>
      <c r="U80" t="str">
        <f>IF(ISNUMBER('Panel Spreadsheet'!U18),$E80-U$66,"")</f>
        <v/>
      </c>
      <c r="V80" t="str">
        <f>IF(ISNUMBER('Panel Spreadsheet'!V18),$E80-V$66,"")</f>
        <v/>
      </c>
      <c r="W80" t="str">
        <f>IF(ISNUMBER('Panel Spreadsheet'!W18),$E80-W$66,"")</f>
        <v/>
      </c>
      <c r="X80" t="str">
        <f>IF(ISNUMBER('Panel Spreadsheet'!X18),$E80-X$66,"")</f>
        <v/>
      </c>
      <c r="Y80" t="str">
        <f>IF(ISNUMBER('Panel Spreadsheet'!Y18),$E80-Y$66,"")</f>
        <v/>
      </c>
      <c r="Z80" t="str">
        <f>IF(ISNUMBER('Panel Spreadsheet'!Z18),$E80-Z$66,"")</f>
        <v/>
      </c>
      <c r="AA80" t="str">
        <f>IF(ISNUMBER('Panel Spreadsheet'!AA18),$E80-AA$66,"")</f>
        <v/>
      </c>
      <c r="AB80" t="str">
        <f>IF(ISNUMBER('Panel Spreadsheet'!AB18),$E80-AB$66,"")</f>
        <v/>
      </c>
      <c r="AC80" t="str">
        <f>IF(ISNUMBER('Panel Spreadsheet'!AC18),$E80-AC$66,"")</f>
        <v/>
      </c>
      <c r="AD80" t="str">
        <f>IF(ISNUMBER('Panel Spreadsheet'!AD18),$E80-AD$66,"")</f>
        <v/>
      </c>
      <c r="AE80" t="str">
        <f>IF(ISNUMBER('Panel Spreadsheet'!AE18),$E80-AE$66,"")</f>
        <v/>
      </c>
      <c r="AF80">
        <f>IF(ISNUMBER('Panel Spreadsheet'!AF18),$E80-AF$66,"")</f>
        <v>14</v>
      </c>
      <c r="AG80">
        <f>IF(ISNUMBER('Panel Spreadsheet'!AG18),$E80-AG$66,"")</f>
        <v>13</v>
      </c>
      <c r="AH80">
        <f>IF(ISNUMBER('Panel Spreadsheet'!AH18),$E80-AH$66,"")</f>
        <v>12</v>
      </c>
      <c r="AI80">
        <f>IF(ISNUMBER('Panel Spreadsheet'!AI18),$E80-AI$66,"")</f>
        <v>11</v>
      </c>
      <c r="AJ80">
        <f>IF(ISNUMBER('Panel Spreadsheet'!AJ18),$E80-AJ$66,"")</f>
        <v>10</v>
      </c>
      <c r="AK80" t="str">
        <f>IF(ISNUMBER('Panel Spreadsheet'!AK18),$E80-AK$66,"")</f>
        <v/>
      </c>
      <c r="AL80" t="str">
        <f>IF(ISNUMBER('Panel Spreadsheet'!AL18),$E80-AL$66,"")</f>
        <v/>
      </c>
      <c r="AM80" t="str">
        <f>IF(ISNUMBER('Panel Spreadsheet'!AM18),$E80-AM$66,"")</f>
        <v/>
      </c>
      <c r="AN80" t="str">
        <f>IF(ISNUMBER('Panel Spreadsheet'!AN18),$E80-AN$66,"")</f>
        <v/>
      </c>
      <c r="AO80" t="str">
        <f>IF(ISNUMBER('Panel Spreadsheet'!AO18),$E80-AO$66,"")</f>
        <v/>
      </c>
      <c r="AP80" t="str">
        <f>IF(ISNUMBER('Panel Spreadsheet'!AP18),$E80-AP$66,"")</f>
        <v/>
      </c>
      <c r="AQ80" t="str">
        <f>IF(ISNUMBER('Panel Spreadsheet'!AQ18),$E80-AQ$66,"")</f>
        <v/>
      </c>
      <c r="AR80" t="str">
        <f>IF(ISNUMBER('Panel Spreadsheet'!AR18),$E80-AR$66,"")</f>
        <v/>
      </c>
      <c r="AS80" t="str">
        <f>IF(ISNUMBER('Panel Spreadsheet'!AS18),$E80-AS$66,"")</f>
        <v/>
      </c>
      <c r="AT80" t="str">
        <f>IF(ISNUMBER('Panel Spreadsheet'!AT18),$E80-AT$66,"")</f>
        <v/>
      </c>
      <c r="AU80" t="str">
        <f>IF(ISNUMBER('Panel Spreadsheet'!AU18),$E80-AU$66,"")</f>
        <v/>
      </c>
      <c r="AV80" t="str">
        <f>IF(ISNUMBER('Panel Spreadsheet'!AV18),$E80-AV$66,"")</f>
        <v/>
      </c>
      <c r="AW80" t="str">
        <f>IF(ISNUMBER('Panel Spreadsheet'!AW18),$E80-AW$66,"")</f>
        <v/>
      </c>
      <c r="AX80" t="str">
        <f>IF(ISNUMBER('Panel Spreadsheet'!AX18),$E80-AX$66,"")</f>
        <v/>
      </c>
      <c r="AY80" t="str">
        <f>IF(ISNUMBER('Panel Spreadsheet'!AY18),$E80-AY$66,"")</f>
        <v/>
      </c>
      <c r="AZ80" t="str">
        <f>IF(ISNUMBER('Panel Spreadsheet'!AZ18),$E80-AZ$66,"")</f>
        <v/>
      </c>
      <c r="BA80" t="str">
        <f>IF(ISNUMBER('Panel Spreadsheet'!BA18),$E80-BA$66,"")</f>
        <v/>
      </c>
      <c r="BB80" t="str">
        <f>IF(ISNUMBER('Panel Spreadsheet'!BB18),$E80-BB$66,"")</f>
        <v/>
      </c>
      <c r="BC80" t="str">
        <f>IF(ISNUMBER('Panel Spreadsheet'!BC18),$E80-BC$66,"")</f>
        <v/>
      </c>
      <c r="BD80" t="str">
        <f>IF(ISNUMBER('Panel Spreadsheet'!BD18),$E80-BD$66,"")</f>
        <v/>
      </c>
      <c r="BE80" t="str">
        <f>IF(ISNUMBER('Panel Spreadsheet'!BE18),$E80-BE$66,"")</f>
        <v/>
      </c>
      <c r="BF80" t="str">
        <f>IF(ISNUMBER('Panel Spreadsheet'!BF18),$E80-BF$66,"")</f>
        <v/>
      </c>
      <c r="BG80" t="str">
        <f>IF(ISNUMBER('Panel Spreadsheet'!BG18),$E80-BG$66,"")</f>
        <v/>
      </c>
      <c r="BH80" t="str">
        <f>IF(ISNUMBER('Panel Spreadsheet'!BH18),$E80-BH$66,"")</f>
        <v/>
      </c>
      <c r="BI80" t="str">
        <f>IF(ISNUMBER('Panel Spreadsheet'!BI18),$E80-BI$66,"")</f>
        <v/>
      </c>
      <c r="BJ80" t="str">
        <f>IF(ISNUMBER('Panel Spreadsheet'!BJ18),$E80-BJ$66,"")</f>
        <v/>
      </c>
      <c r="BK80" t="str">
        <f>IF(ISNUMBER('Panel Spreadsheet'!BK18),$E80-BK$66,"")</f>
        <v/>
      </c>
      <c r="BL80" t="str">
        <f>IF(ISNUMBER('Panel Spreadsheet'!BL18),$E80-BL$66,"")</f>
        <v/>
      </c>
      <c r="BM80" t="str">
        <f>IF(ISNUMBER('Panel Spreadsheet'!BM18),$E80-BM$66,"")</f>
        <v/>
      </c>
    </row>
    <row r="81" spans="1:65" x14ac:dyDescent="0.35">
      <c r="A81" s="51" t="s">
        <v>17</v>
      </c>
      <c r="B81" s="49" t="s">
        <v>138</v>
      </c>
      <c r="C81" s="27">
        <v>3.5</v>
      </c>
      <c r="D81" s="22">
        <v>1955</v>
      </c>
      <c r="E81" s="26">
        <v>1960</v>
      </c>
      <c r="F81" t="str">
        <f>IF(ISNUMBER('Panel Spreadsheet'!F19),$E81-F$66,"")</f>
        <v/>
      </c>
      <c r="G81" t="str">
        <f>IF(ISNUMBER('Panel Spreadsheet'!G19),$E81-G$66,"")</f>
        <v/>
      </c>
      <c r="H81" t="str">
        <f>IF(ISNUMBER('Panel Spreadsheet'!H19),$E81-H$66,"")</f>
        <v/>
      </c>
      <c r="I81" t="str">
        <f>IF(ISNUMBER('Panel Spreadsheet'!I19),$E81-I$66,"")</f>
        <v/>
      </c>
      <c r="J81" t="str">
        <f>IF(ISNUMBER('Panel Spreadsheet'!J19),$E81-J$66,"")</f>
        <v/>
      </c>
      <c r="K81" t="str">
        <f>IF(ISNUMBER('Panel Spreadsheet'!K19),$E81-K$66,"")</f>
        <v/>
      </c>
      <c r="L81" t="str">
        <f>IF(ISNUMBER('Panel Spreadsheet'!L19),$E81-L$66,"")</f>
        <v/>
      </c>
      <c r="M81" t="str">
        <f>IF(ISNUMBER('Panel Spreadsheet'!M19),$E81-M$66,"")</f>
        <v/>
      </c>
      <c r="N81" t="str">
        <f>IF(ISNUMBER('Panel Spreadsheet'!N19),$E81-N$66,"")</f>
        <v/>
      </c>
      <c r="O81" t="str">
        <f>IF(ISNUMBER('Panel Spreadsheet'!O19),$E81-O$66,"")</f>
        <v/>
      </c>
      <c r="P81" t="str">
        <f>IF(ISNUMBER('Panel Spreadsheet'!P19),$E81-P$66,"")</f>
        <v/>
      </c>
      <c r="Q81" t="str">
        <f>IF(ISNUMBER('Panel Spreadsheet'!Q19),$E81-Q$66,"")</f>
        <v/>
      </c>
      <c r="R81" t="str">
        <f>IF(ISNUMBER('Panel Spreadsheet'!R19),$E81-R$66,"")</f>
        <v/>
      </c>
      <c r="S81" t="str">
        <f>IF(ISNUMBER('Panel Spreadsheet'!S19),$E81-S$66,"")</f>
        <v/>
      </c>
      <c r="T81" t="str">
        <f>IF(ISNUMBER('Panel Spreadsheet'!T19),$E81-T$66,"")</f>
        <v/>
      </c>
      <c r="U81" t="str">
        <f>IF(ISNUMBER('Panel Spreadsheet'!U19),$E81-U$66,"")</f>
        <v/>
      </c>
      <c r="V81" t="str">
        <f>IF(ISNUMBER('Panel Spreadsheet'!V19),$E81-V$66,"")</f>
        <v/>
      </c>
      <c r="W81" t="str">
        <f>IF(ISNUMBER('Panel Spreadsheet'!W19),$E81-W$66,"")</f>
        <v/>
      </c>
      <c r="X81" t="str">
        <f>IF(ISNUMBER('Panel Spreadsheet'!X19),$E81-X$66,"")</f>
        <v/>
      </c>
      <c r="Y81" t="str">
        <f>IF(ISNUMBER('Panel Spreadsheet'!Y19),$E81-Y$66,"")</f>
        <v/>
      </c>
      <c r="Z81" t="str">
        <f>IF(ISNUMBER('Panel Spreadsheet'!Z19),$E81-Z$66,"")</f>
        <v/>
      </c>
      <c r="AA81" t="str">
        <f>IF(ISNUMBER('Panel Spreadsheet'!AA19),$E81-AA$66,"")</f>
        <v/>
      </c>
      <c r="AB81" t="str">
        <f>IF(ISNUMBER('Panel Spreadsheet'!AB19),$E81-AB$66,"")</f>
        <v/>
      </c>
      <c r="AC81" t="str">
        <f>IF(ISNUMBER('Panel Spreadsheet'!AC19),$E81-AC$66,"")</f>
        <v/>
      </c>
      <c r="AD81" t="str">
        <f>IF(ISNUMBER('Panel Spreadsheet'!AD19),$E81-AD$66,"")</f>
        <v/>
      </c>
      <c r="AE81" t="str">
        <f>IF(ISNUMBER('Panel Spreadsheet'!AE19),$E81-AE$66,"")</f>
        <v/>
      </c>
      <c r="AF81" t="str">
        <f>IF(ISNUMBER('Panel Spreadsheet'!AF19),$E81-AF$66,"")</f>
        <v/>
      </c>
      <c r="AG81">
        <f>IF(ISNUMBER('Panel Spreadsheet'!AG19),$E81-AG$66,"")</f>
        <v>19</v>
      </c>
      <c r="AH81">
        <f>IF(ISNUMBER('Panel Spreadsheet'!AH19),$E81-AH$66,"")</f>
        <v>18</v>
      </c>
      <c r="AI81">
        <f>IF(ISNUMBER('Panel Spreadsheet'!AI19),$E81-AI$66,"")</f>
        <v>17</v>
      </c>
      <c r="AJ81">
        <f>IF(ISNUMBER('Panel Spreadsheet'!AJ19),$E81-AJ$66,"")</f>
        <v>16</v>
      </c>
      <c r="AK81">
        <f>IF(ISNUMBER('Panel Spreadsheet'!AK19),$E81-AK$66,"")</f>
        <v>15</v>
      </c>
      <c r="AL81" t="str">
        <f>IF(ISNUMBER('Panel Spreadsheet'!AL19),$E81-AL$66,"")</f>
        <v/>
      </c>
      <c r="AM81" t="str">
        <f>IF(ISNUMBER('Panel Spreadsheet'!AM19),$E81-AM$66,"")</f>
        <v/>
      </c>
      <c r="AN81" t="str">
        <f>IF(ISNUMBER('Panel Spreadsheet'!AN19),$E81-AN$66,"")</f>
        <v/>
      </c>
      <c r="AO81" t="str">
        <f>IF(ISNUMBER('Panel Spreadsheet'!AO19),$E81-AO$66,"")</f>
        <v/>
      </c>
      <c r="AP81" t="str">
        <f>IF(ISNUMBER('Panel Spreadsheet'!AP19),$E81-AP$66,"")</f>
        <v/>
      </c>
      <c r="AQ81" t="str">
        <f>IF(ISNUMBER('Panel Spreadsheet'!AQ19),$E81-AQ$66,"")</f>
        <v/>
      </c>
      <c r="AR81" t="str">
        <f>IF(ISNUMBER('Panel Spreadsheet'!AR19),$E81-AR$66,"")</f>
        <v/>
      </c>
      <c r="AS81" t="str">
        <f>IF(ISNUMBER('Panel Spreadsheet'!AS19),$E81-AS$66,"")</f>
        <v/>
      </c>
      <c r="AT81" t="str">
        <f>IF(ISNUMBER('Panel Spreadsheet'!AT19),$E81-AT$66,"")</f>
        <v/>
      </c>
      <c r="AU81" t="str">
        <f>IF(ISNUMBER('Panel Spreadsheet'!AU19),$E81-AU$66,"")</f>
        <v/>
      </c>
      <c r="AV81" t="str">
        <f>IF(ISNUMBER('Panel Spreadsheet'!AV19),$E81-AV$66,"")</f>
        <v/>
      </c>
      <c r="AW81" t="str">
        <f>IF(ISNUMBER('Panel Spreadsheet'!AW19),$E81-AW$66,"")</f>
        <v/>
      </c>
      <c r="AX81" t="str">
        <f>IF(ISNUMBER('Panel Spreadsheet'!AX19),$E81-AX$66,"")</f>
        <v/>
      </c>
      <c r="AY81" t="str">
        <f>IF(ISNUMBER('Panel Spreadsheet'!AY19),$E81-AY$66,"")</f>
        <v/>
      </c>
      <c r="AZ81" t="str">
        <f>IF(ISNUMBER('Panel Spreadsheet'!AZ19),$E81-AZ$66,"")</f>
        <v/>
      </c>
      <c r="BA81" t="str">
        <f>IF(ISNUMBER('Panel Spreadsheet'!BA19),$E81-BA$66,"")</f>
        <v/>
      </c>
      <c r="BB81" t="str">
        <f>IF(ISNUMBER('Panel Spreadsheet'!BB19),$E81-BB$66,"")</f>
        <v/>
      </c>
      <c r="BC81" t="str">
        <f>IF(ISNUMBER('Panel Spreadsheet'!BC19),$E81-BC$66,"")</f>
        <v/>
      </c>
      <c r="BD81" t="str">
        <f>IF(ISNUMBER('Panel Spreadsheet'!BD19),$E81-BD$66,"")</f>
        <v/>
      </c>
      <c r="BE81" t="str">
        <f>IF(ISNUMBER('Panel Spreadsheet'!BE19),$E81-BE$66,"")</f>
        <v/>
      </c>
      <c r="BF81" t="str">
        <f>IF(ISNUMBER('Panel Spreadsheet'!BF19),$E81-BF$66,"")</f>
        <v/>
      </c>
      <c r="BG81" t="str">
        <f>IF(ISNUMBER('Panel Spreadsheet'!BG19),$E81-BG$66,"")</f>
        <v/>
      </c>
      <c r="BH81" t="str">
        <f>IF(ISNUMBER('Panel Spreadsheet'!BH19),$E81-BH$66,"")</f>
        <v/>
      </c>
      <c r="BI81" t="str">
        <f>IF(ISNUMBER('Panel Spreadsheet'!BI19),$E81-BI$66,"")</f>
        <v/>
      </c>
      <c r="BJ81" t="str">
        <f>IF(ISNUMBER('Panel Spreadsheet'!BJ19),$E81-BJ$66,"")</f>
        <v/>
      </c>
      <c r="BK81" t="str">
        <f>IF(ISNUMBER('Panel Spreadsheet'!BK19),$E81-BK$66,"")</f>
        <v/>
      </c>
      <c r="BL81" t="str">
        <f>IF(ISNUMBER('Panel Spreadsheet'!BL19),$E81-BL$66,"")</f>
        <v/>
      </c>
      <c r="BM81" t="str">
        <f>IF(ISNUMBER('Panel Spreadsheet'!BM19),$E81-BM$66,"")</f>
        <v/>
      </c>
    </row>
    <row r="82" spans="1:65" x14ac:dyDescent="0.35">
      <c r="A82" s="130" t="s">
        <v>22</v>
      </c>
      <c r="B82" s="49" t="s">
        <v>138</v>
      </c>
      <c r="C82" s="27">
        <v>3.5</v>
      </c>
      <c r="D82" s="26">
        <v>1937</v>
      </c>
      <c r="E82" s="26">
        <v>1967</v>
      </c>
      <c r="F82" t="str">
        <f>IF(ISNUMBER('Panel Spreadsheet'!F20),$E82-F$66,"")</f>
        <v/>
      </c>
      <c r="G82">
        <f>IF(ISNUMBER('Panel Spreadsheet'!G20),$E82-G$66,"")</f>
        <v>52</v>
      </c>
      <c r="H82">
        <f>IF(ISNUMBER('Panel Spreadsheet'!H20),$E82-H$66,"")</f>
        <v>51</v>
      </c>
      <c r="I82">
        <f>IF(ISNUMBER('Panel Spreadsheet'!I20),$E82-I$66,"")</f>
        <v>50</v>
      </c>
      <c r="J82">
        <f>IF(ISNUMBER('Panel Spreadsheet'!J20),$E82-J$66,"")</f>
        <v>49</v>
      </c>
      <c r="K82">
        <f>IF(ISNUMBER('Panel Spreadsheet'!K20),$E82-K$66,"")</f>
        <v>48</v>
      </c>
      <c r="L82">
        <f>IF(ISNUMBER('Panel Spreadsheet'!L20),$E82-L$66,"")</f>
        <v>47</v>
      </c>
      <c r="M82" t="str">
        <f>IF(ISNUMBER('Panel Spreadsheet'!M20),$E82-M$66,"")</f>
        <v/>
      </c>
      <c r="N82" t="str">
        <f>IF(ISNUMBER('Panel Spreadsheet'!N20),$E82-N$66,"")</f>
        <v/>
      </c>
      <c r="O82" t="str">
        <f>IF(ISNUMBER('Panel Spreadsheet'!O20),$E82-O$66,"")</f>
        <v/>
      </c>
      <c r="P82" t="str">
        <f>IF(ISNUMBER('Panel Spreadsheet'!P20),$E82-P$66,"")</f>
        <v/>
      </c>
      <c r="Q82" t="str">
        <f>IF(ISNUMBER('Panel Spreadsheet'!Q20),$E82-Q$66,"")</f>
        <v/>
      </c>
      <c r="R82" t="str">
        <f>IF(ISNUMBER('Panel Spreadsheet'!R20),$E82-R$66,"")</f>
        <v/>
      </c>
      <c r="S82" t="str">
        <f>IF(ISNUMBER('Panel Spreadsheet'!S20),$E82-S$66,"")</f>
        <v/>
      </c>
      <c r="T82" t="str">
        <f>IF(ISNUMBER('Panel Spreadsheet'!T20),$E82-T$66,"")</f>
        <v/>
      </c>
      <c r="U82" t="str">
        <f>IF(ISNUMBER('Panel Spreadsheet'!U20),$E82-U$66,"")</f>
        <v/>
      </c>
      <c r="V82" t="str">
        <f>IF(ISNUMBER('Panel Spreadsheet'!V20),$E82-V$66,"")</f>
        <v/>
      </c>
      <c r="W82" t="str">
        <f>IF(ISNUMBER('Panel Spreadsheet'!W20),$E82-W$66,"")</f>
        <v/>
      </c>
      <c r="X82" t="str">
        <f>IF(ISNUMBER('Panel Spreadsheet'!X20),$E82-X$66,"")</f>
        <v/>
      </c>
      <c r="Y82" t="str">
        <f>IF(ISNUMBER('Panel Spreadsheet'!Y20),$E82-Y$66,"")</f>
        <v/>
      </c>
      <c r="Z82" t="str">
        <f>IF(ISNUMBER('Panel Spreadsheet'!Z20),$E82-Z$66,"")</f>
        <v/>
      </c>
      <c r="AA82" t="str">
        <f>IF(ISNUMBER('Panel Spreadsheet'!AA20),$E82-AA$66,"")</f>
        <v/>
      </c>
      <c r="AB82" t="str">
        <f>IF(ISNUMBER('Panel Spreadsheet'!AB20),$E82-AB$66,"")</f>
        <v/>
      </c>
      <c r="AC82" t="str">
        <f>IF(ISNUMBER('Panel Spreadsheet'!AC20),$E82-AC$66,"")</f>
        <v/>
      </c>
      <c r="AD82" t="str">
        <f>IF(ISNUMBER('Panel Spreadsheet'!AD20),$E82-AD$66,"")</f>
        <v/>
      </c>
      <c r="AE82" t="str">
        <f>IF(ISNUMBER('Panel Spreadsheet'!AE20),$E82-AE$66,"")</f>
        <v/>
      </c>
      <c r="AF82" t="str">
        <f>IF(ISNUMBER('Panel Spreadsheet'!AF20),$E82-AF$66,"")</f>
        <v/>
      </c>
      <c r="AG82" t="str">
        <f>IF(ISNUMBER('Panel Spreadsheet'!AG20),$E82-AG$66,"")</f>
        <v/>
      </c>
      <c r="AH82" t="str">
        <f>IF(ISNUMBER('Panel Spreadsheet'!AH20),$E82-AH$66,"")</f>
        <v/>
      </c>
      <c r="AI82" t="str">
        <f>IF(ISNUMBER('Panel Spreadsheet'!AI20),$E82-AI$66,"")</f>
        <v/>
      </c>
      <c r="AJ82" t="str">
        <f>IF(ISNUMBER('Panel Spreadsheet'!AJ20),$E82-AJ$66,"")</f>
        <v/>
      </c>
      <c r="AK82" t="str">
        <f>IF(ISNUMBER('Panel Spreadsheet'!AK20),$E82-AK$66,"")</f>
        <v/>
      </c>
      <c r="AL82" t="str">
        <f>IF(ISNUMBER('Panel Spreadsheet'!AL20),$E82-AL$66,"")</f>
        <v/>
      </c>
      <c r="AM82" t="str">
        <f>IF(ISNUMBER('Panel Spreadsheet'!AM20),$E82-AM$66,"")</f>
        <v/>
      </c>
      <c r="AN82" t="str">
        <f>IF(ISNUMBER('Panel Spreadsheet'!AN20),$E82-AN$66,"")</f>
        <v/>
      </c>
      <c r="AO82" t="str">
        <f>IF(ISNUMBER('Panel Spreadsheet'!AO20),$E82-AO$66,"")</f>
        <v/>
      </c>
      <c r="AP82" t="str">
        <f>IF(ISNUMBER('Panel Spreadsheet'!AP20),$E82-AP$66,"")</f>
        <v/>
      </c>
      <c r="AQ82" t="str">
        <f>IF(ISNUMBER('Panel Spreadsheet'!AQ20),$E82-AQ$66,"")</f>
        <v/>
      </c>
      <c r="AR82" t="str">
        <f>IF(ISNUMBER('Panel Spreadsheet'!AR20),$E82-AR$66,"")</f>
        <v/>
      </c>
      <c r="AS82" t="str">
        <f>IF(ISNUMBER('Panel Spreadsheet'!AS20),$E82-AS$66,"")</f>
        <v/>
      </c>
      <c r="AT82" t="str">
        <f>IF(ISNUMBER('Panel Spreadsheet'!AT20),$E82-AT$66,"")</f>
        <v/>
      </c>
      <c r="AU82" t="str">
        <f>IF(ISNUMBER('Panel Spreadsheet'!AU20),$E82-AU$66,"")</f>
        <v/>
      </c>
      <c r="AV82" t="str">
        <f>IF(ISNUMBER('Panel Spreadsheet'!AV20),$E82-AV$66,"")</f>
        <v/>
      </c>
      <c r="AW82" t="str">
        <f>IF(ISNUMBER('Panel Spreadsheet'!AW20),$E82-AW$66,"")</f>
        <v/>
      </c>
      <c r="AX82" t="str">
        <f>IF(ISNUMBER('Panel Spreadsheet'!AX20),$E82-AX$66,"")</f>
        <v/>
      </c>
      <c r="AY82" t="str">
        <f>IF(ISNUMBER('Panel Spreadsheet'!AY20),$E82-AY$66,"")</f>
        <v/>
      </c>
      <c r="AZ82" t="str">
        <f>IF(ISNUMBER('Panel Spreadsheet'!AZ20),$E82-AZ$66,"")</f>
        <v/>
      </c>
      <c r="BA82" t="str">
        <f>IF(ISNUMBER('Panel Spreadsheet'!BA20),$E82-BA$66,"")</f>
        <v/>
      </c>
      <c r="BB82" t="str">
        <f>IF(ISNUMBER('Panel Spreadsheet'!BB20),$E82-BB$66,"")</f>
        <v/>
      </c>
      <c r="BC82" t="str">
        <f>IF(ISNUMBER('Panel Spreadsheet'!BC20),$E82-BC$66,"")</f>
        <v/>
      </c>
      <c r="BD82" t="str">
        <f>IF(ISNUMBER('Panel Spreadsheet'!BD20),$E82-BD$66,"")</f>
        <v/>
      </c>
      <c r="BE82" t="str">
        <f>IF(ISNUMBER('Panel Spreadsheet'!BE20),$E82-BE$66,"")</f>
        <v/>
      </c>
      <c r="BF82" t="str">
        <f>IF(ISNUMBER('Panel Spreadsheet'!BF20),$E82-BF$66,"")</f>
        <v/>
      </c>
      <c r="BG82" t="str">
        <f>IF(ISNUMBER('Panel Spreadsheet'!BG20),$E82-BG$66,"")</f>
        <v/>
      </c>
      <c r="BH82" t="str">
        <f>IF(ISNUMBER('Panel Spreadsheet'!BH20),$E82-BH$66,"")</f>
        <v/>
      </c>
      <c r="BI82" t="str">
        <f>IF(ISNUMBER('Panel Spreadsheet'!BI20),$E82-BI$66,"")</f>
        <v/>
      </c>
      <c r="BJ82" t="str">
        <f>IF(ISNUMBER('Panel Spreadsheet'!BJ20),$E82-BJ$66,"")</f>
        <v/>
      </c>
      <c r="BK82" t="str">
        <f>IF(ISNUMBER('Panel Spreadsheet'!BK20),$E82-BK$66,"")</f>
        <v/>
      </c>
      <c r="BL82" t="str">
        <f>IF(ISNUMBER('Panel Spreadsheet'!BL20),$E82-BL$66,"")</f>
        <v/>
      </c>
      <c r="BM82" t="str">
        <f>IF(ISNUMBER('Panel Spreadsheet'!BM20),$E82-BM$66,"")</f>
        <v/>
      </c>
    </row>
    <row r="83" spans="1:65" x14ac:dyDescent="0.35">
      <c r="A83" s="49" t="s">
        <v>22</v>
      </c>
      <c r="B83" s="49" t="s">
        <v>138</v>
      </c>
      <c r="C83" s="27">
        <v>3.5</v>
      </c>
      <c r="D83" s="22">
        <v>1937</v>
      </c>
      <c r="E83" s="22">
        <v>1967</v>
      </c>
      <c r="F83" t="str">
        <f>IF(ISNUMBER('Panel Spreadsheet'!F21),$E83-F$66,"")</f>
        <v/>
      </c>
      <c r="G83">
        <f>IF(ISNUMBER('Panel Spreadsheet'!G21),$E83-G$66,"")</f>
        <v>52</v>
      </c>
      <c r="H83">
        <f>IF(ISNUMBER('Panel Spreadsheet'!H21),$E83-H$66,"")</f>
        <v>51</v>
      </c>
      <c r="I83">
        <f>IF(ISNUMBER('Panel Spreadsheet'!I21),$E83-I$66,"")</f>
        <v>50</v>
      </c>
      <c r="J83">
        <f>IF(ISNUMBER('Panel Spreadsheet'!J21),$E83-J$66,"")</f>
        <v>49</v>
      </c>
      <c r="K83">
        <f>IF(ISNUMBER('Panel Spreadsheet'!K21),$E83-K$66,"")</f>
        <v>48</v>
      </c>
      <c r="L83">
        <f>IF(ISNUMBER('Panel Spreadsheet'!L21),$E83-L$66,"")</f>
        <v>47</v>
      </c>
      <c r="M83">
        <f>IF(ISNUMBER('Panel Spreadsheet'!M21),$E83-M$66,"")</f>
        <v>46</v>
      </c>
      <c r="N83">
        <f>IF(ISNUMBER('Panel Spreadsheet'!N21),$E83-N$66,"")</f>
        <v>45</v>
      </c>
      <c r="O83">
        <f>IF(ISNUMBER('Panel Spreadsheet'!O21),$E83-O$66,"")</f>
        <v>44</v>
      </c>
      <c r="P83">
        <f>IF(ISNUMBER('Panel Spreadsheet'!P21),$E83-P$66,"")</f>
        <v>43</v>
      </c>
      <c r="Q83">
        <f>IF(ISNUMBER('Panel Spreadsheet'!Q21),$E83-Q$66,"")</f>
        <v>42</v>
      </c>
      <c r="R83">
        <f>IF(ISNUMBER('Panel Spreadsheet'!R21),$E83-R$66,"")</f>
        <v>41</v>
      </c>
      <c r="S83">
        <f>IF(ISNUMBER('Panel Spreadsheet'!S21),$E83-S$66,"")</f>
        <v>40</v>
      </c>
      <c r="T83">
        <f>IF(ISNUMBER('Panel Spreadsheet'!T21),$E83-T$66,"")</f>
        <v>39</v>
      </c>
      <c r="U83">
        <f>IF(ISNUMBER('Panel Spreadsheet'!U21),$E83-U$66,"")</f>
        <v>38</v>
      </c>
      <c r="V83">
        <f>IF(ISNUMBER('Panel Spreadsheet'!V21),$E83-V$66,"")</f>
        <v>37</v>
      </c>
      <c r="W83" t="str">
        <f>IF(ISNUMBER('Panel Spreadsheet'!W21),$E83-W$66,"")</f>
        <v/>
      </c>
      <c r="X83" t="str">
        <f>IF(ISNUMBER('Panel Spreadsheet'!X21),$E83-X$66,"")</f>
        <v/>
      </c>
      <c r="Y83" t="str">
        <f>IF(ISNUMBER('Panel Spreadsheet'!Y21),$E83-Y$66,"")</f>
        <v/>
      </c>
      <c r="Z83" t="str">
        <f>IF(ISNUMBER('Panel Spreadsheet'!Z21),$E83-Z$66,"")</f>
        <v/>
      </c>
      <c r="AA83" t="str">
        <f>IF(ISNUMBER('Panel Spreadsheet'!AA21),$E83-AA$66,"")</f>
        <v/>
      </c>
      <c r="AB83" t="str">
        <f>IF(ISNUMBER('Panel Spreadsheet'!AB21),$E83-AB$66,"")</f>
        <v/>
      </c>
      <c r="AC83" t="str">
        <f>IF(ISNUMBER('Panel Spreadsheet'!AC21),$E83-AC$66,"")</f>
        <v/>
      </c>
      <c r="AD83" t="str">
        <f>IF(ISNUMBER('Panel Spreadsheet'!AD21),$E83-AD$66,"")</f>
        <v/>
      </c>
      <c r="AE83" t="str">
        <f>IF(ISNUMBER('Panel Spreadsheet'!AE21),$E83-AE$66,"")</f>
        <v/>
      </c>
      <c r="AF83" t="str">
        <f>IF(ISNUMBER('Panel Spreadsheet'!AF21),$E83-AF$66,"")</f>
        <v/>
      </c>
      <c r="AG83" t="str">
        <f>IF(ISNUMBER('Panel Spreadsheet'!AG21),$E83-AG$66,"")</f>
        <v/>
      </c>
      <c r="AH83" t="str">
        <f>IF(ISNUMBER('Panel Spreadsheet'!AH21),$E83-AH$66,"")</f>
        <v/>
      </c>
      <c r="AI83" t="str">
        <f>IF(ISNUMBER('Panel Spreadsheet'!AI21),$E83-AI$66,"")</f>
        <v/>
      </c>
      <c r="AJ83" t="str">
        <f>IF(ISNUMBER('Panel Spreadsheet'!AJ21),$E83-AJ$66,"")</f>
        <v/>
      </c>
      <c r="AK83" t="str">
        <f>IF(ISNUMBER('Panel Spreadsheet'!AK21),$E83-AK$66,"")</f>
        <v/>
      </c>
      <c r="AL83" t="str">
        <f>IF(ISNUMBER('Panel Spreadsheet'!AL21),$E83-AL$66,"")</f>
        <v/>
      </c>
      <c r="AM83" t="str">
        <f>IF(ISNUMBER('Panel Spreadsheet'!AM21),$E83-AM$66,"")</f>
        <v/>
      </c>
      <c r="AN83" t="str">
        <f>IF(ISNUMBER('Panel Spreadsheet'!AN21),$E83-AN$66,"")</f>
        <v/>
      </c>
      <c r="AO83" t="str">
        <f>IF(ISNUMBER('Panel Spreadsheet'!AO21),$E83-AO$66,"")</f>
        <v/>
      </c>
      <c r="AP83" t="str">
        <f>IF(ISNUMBER('Panel Spreadsheet'!AP21),$E83-AP$66,"")</f>
        <v/>
      </c>
      <c r="AQ83" t="str">
        <f>IF(ISNUMBER('Panel Spreadsheet'!AQ21),$E83-AQ$66,"")</f>
        <v/>
      </c>
      <c r="AR83" t="str">
        <f>IF(ISNUMBER('Panel Spreadsheet'!AR21),$E83-AR$66,"")</f>
        <v/>
      </c>
      <c r="AS83" t="str">
        <f>IF(ISNUMBER('Panel Spreadsheet'!AS21),$E83-AS$66,"")</f>
        <v/>
      </c>
      <c r="AT83" t="str">
        <f>IF(ISNUMBER('Panel Spreadsheet'!AT21),$E83-AT$66,"")</f>
        <v/>
      </c>
      <c r="AU83" t="str">
        <f>IF(ISNUMBER('Panel Spreadsheet'!AU21),$E83-AU$66,"")</f>
        <v/>
      </c>
      <c r="AV83" t="str">
        <f>IF(ISNUMBER('Panel Spreadsheet'!AV21),$E83-AV$66,"")</f>
        <v/>
      </c>
      <c r="AW83" t="str">
        <f>IF(ISNUMBER('Panel Spreadsheet'!AW21),$E83-AW$66,"")</f>
        <v/>
      </c>
      <c r="AX83" t="str">
        <f>IF(ISNUMBER('Panel Spreadsheet'!AX21),$E83-AX$66,"")</f>
        <v/>
      </c>
      <c r="AY83" t="str">
        <f>IF(ISNUMBER('Panel Spreadsheet'!AY21),$E83-AY$66,"")</f>
        <v/>
      </c>
      <c r="AZ83" t="str">
        <f>IF(ISNUMBER('Panel Spreadsheet'!AZ21),$E83-AZ$66,"")</f>
        <v/>
      </c>
      <c r="BA83" t="str">
        <f>IF(ISNUMBER('Panel Spreadsheet'!BA21),$E83-BA$66,"")</f>
        <v/>
      </c>
      <c r="BB83" t="str">
        <f>IF(ISNUMBER('Panel Spreadsheet'!BB21),$E83-BB$66,"")</f>
        <v/>
      </c>
      <c r="BC83" t="str">
        <f>IF(ISNUMBER('Panel Spreadsheet'!BC21),$E83-BC$66,"")</f>
        <v/>
      </c>
      <c r="BD83" t="str">
        <f>IF(ISNUMBER('Panel Spreadsheet'!BD21),$E83-BD$66,"")</f>
        <v/>
      </c>
      <c r="BE83" t="str">
        <f>IF(ISNUMBER('Panel Spreadsheet'!BE21),$E83-BE$66,"")</f>
        <v/>
      </c>
      <c r="BF83" t="str">
        <f>IF(ISNUMBER('Panel Spreadsheet'!BF21),$E83-BF$66,"")</f>
        <v/>
      </c>
      <c r="BG83" t="str">
        <f>IF(ISNUMBER('Panel Spreadsheet'!BG21),$E83-BG$66,"")</f>
        <v/>
      </c>
      <c r="BH83" t="str">
        <f>IF(ISNUMBER('Panel Spreadsheet'!BH21),$E83-BH$66,"")</f>
        <v/>
      </c>
      <c r="BI83" t="str">
        <f>IF(ISNUMBER('Panel Spreadsheet'!BI21),$E83-BI$66,"")</f>
        <v/>
      </c>
      <c r="BJ83" t="str">
        <f>IF(ISNUMBER('Panel Spreadsheet'!BJ21),$E83-BJ$66,"")</f>
        <v/>
      </c>
      <c r="BK83" t="str">
        <f>IF(ISNUMBER('Panel Spreadsheet'!BK21),$E83-BK$66,"")</f>
        <v/>
      </c>
      <c r="BL83" t="str">
        <f>IF(ISNUMBER('Panel Spreadsheet'!BL21),$E83-BL$66,"")</f>
        <v/>
      </c>
      <c r="BM83" t="str">
        <f>IF(ISNUMBER('Panel Spreadsheet'!BM21),$E83-BM$66,"")</f>
        <v/>
      </c>
    </row>
    <row r="84" spans="1:65" x14ac:dyDescent="0.35">
      <c r="A84" s="51" t="s">
        <v>62</v>
      </c>
      <c r="B84" s="49" t="s">
        <v>138</v>
      </c>
      <c r="C84" s="27">
        <v>3.5</v>
      </c>
      <c r="D84" s="26">
        <v>1970</v>
      </c>
      <c r="E84" s="26">
        <v>1973</v>
      </c>
      <c r="F84" t="str">
        <f>IF(ISNUMBER('Panel Spreadsheet'!F22),$E84-F$66,"")</f>
        <v/>
      </c>
      <c r="G84" t="str">
        <f>IF(ISNUMBER('Panel Spreadsheet'!G22),$E84-G$66,"")</f>
        <v/>
      </c>
      <c r="H84" t="str">
        <f>IF(ISNUMBER('Panel Spreadsheet'!H22),$E84-H$66,"")</f>
        <v/>
      </c>
      <c r="I84" t="str">
        <f>IF(ISNUMBER('Panel Spreadsheet'!I22),$E84-I$66,"")</f>
        <v/>
      </c>
      <c r="J84" t="str">
        <f>IF(ISNUMBER('Panel Spreadsheet'!J22),$E84-J$66,"")</f>
        <v/>
      </c>
      <c r="K84" t="str">
        <f>IF(ISNUMBER('Panel Spreadsheet'!K22),$E84-K$66,"")</f>
        <v/>
      </c>
      <c r="L84" t="str">
        <f>IF(ISNUMBER('Panel Spreadsheet'!L22),$E84-L$66,"")</f>
        <v/>
      </c>
      <c r="M84" t="str">
        <f>IF(ISNUMBER('Panel Spreadsheet'!M22),$E84-M$66,"")</f>
        <v/>
      </c>
      <c r="N84" t="str">
        <f>IF(ISNUMBER('Panel Spreadsheet'!N22),$E84-N$66,"")</f>
        <v/>
      </c>
      <c r="O84" t="str">
        <f>IF(ISNUMBER('Panel Spreadsheet'!O22),$E84-O$66,"")</f>
        <v/>
      </c>
      <c r="P84" t="str">
        <f>IF(ISNUMBER('Panel Spreadsheet'!P22),$E84-P$66,"")</f>
        <v/>
      </c>
      <c r="Q84" t="str">
        <f>IF(ISNUMBER('Panel Spreadsheet'!Q22),$E84-Q$66,"")</f>
        <v/>
      </c>
      <c r="R84" t="str">
        <f>IF(ISNUMBER('Panel Spreadsheet'!R22),$E84-R$66,"")</f>
        <v/>
      </c>
      <c r="S84" t="str">
        <f>IF(ISNUMBER('Panel Spreadsheet'!S22),$E84-S$66,"")</f>
        <v/>
      </c>
      <c r="T84" t="str">
        <f>IF(ISNUMBER('Panel Spreadsheet'!T22),$E84-T$66,"")</f>
        <v/>
      </c>
      <c r="U84" t="str">
        <f>IF(ISNUMBER('Panel Spreadsheet'!U22),$E84-U$66,"")</f>
        <v/>
      </c>
      <c r="V84" t="str">
        <f>IF(ISNUMBER('Panel Spreadsheet'!V22),$E84-V$66,"")</f>
        <v/>
      </c>
      <c r="W84" t="str">
        <f>IF(ISNUMBER('Panel Spreadsheet'!W22),$E84-W$66,"")</f>
        <v/>
      </c>
      <c r="X84" t="str">
        <f>IF(ISNUMBER('Panel Spreadsheet'!X22),$E84-X$66,"")</f>
        <v/>
      </c>
      <c r="Y84" t="str">
        <f>IF(ISNUMBER('Panel Spreadsheet'!Y22),$E84-Y$66,"")</f>
        <v/>
      </c>
      <c r="Z84" t="str">
        <f>IF(ISNUMBER('Panel Spreadsheet'!Z22),$E84-Z$66,"")</f>
        <v/>
      </c>
      <c r="AA84" t="str">
        <f>IF(ISNUMBER('Panel Spreadsheet'!AA22),$E84-AA$66,"")</f>
        <v/>
      </c>
      <c r="AB84" t="str">
        <f>IF(ISNUMBER('Panel Spreadsheet'!AB22),$E84-AB$66,"")</f>
        <v/>
      </c>
      <c r="AC84" t="str">
        <f>IF(ISNUMBER('Panel Spreadsheet'!AC22),$E84-AC$66,"")</f>
        <v/>
      </c>
      <c r="AD84" t="str">
        <f>IF(ISNUMBER('Panel Spreadsheet'!AD22),$E84-AD$66,"")</f>
        <v/>
      </c>
      <c r="AE84" t="str">
        <f>IF(ISNUMBER('Panel Spreadsheet'!AE22),$E84-AE$66,"")</f>
        <v/>
      </c>
      <c r="AF84" t="str">
        <f>IF(ISNUMBER('Panel Spreadsheet'!AF22),$E84-AF$66,"")</f>
        <v/>
      </c>
      <c r="AG84" t="str">
        <f>IF(ISNUMBER('Panel Spreadsheet'!AG22),$E84-AG$66,"")</f>
        <v/>
      </c>
      <c r="AH84" t="str">
        <f>IF(ISNUMBER('Panel Spreadsheet'!AH22),$E84-AH$66,"")</f>
        <v/>
      </c>
      <c r="AI84" t="str">
        <f>IF(ISNUMBER('Panel Spreadsheet'!AI22),$E84-AI$66,"")</f>
        <v/>
      </c>
      <c r="AJ84" t="str">
        <f>IF(ISNUMBER('Panel Spreadsheet'!AJ22),$E84-AJ$66,"")</f>
        <v/>
      </c>
      <c r="AK84" t="str">
        <f>IF(ISNUMBER('Panel Spreadsheet'!AK22),$E84-AK$66,"")</f>
        <v/>
      </c>
      <c r="AL84" t="str">
        <f>IF(ISNUMBER('Panel Spreadsheet'!AL22),$E84-AL$66,"")</f>
        <v/>
      </c>
      <c r="AM84" t="str">
        <f>IF(ISNUMBER('Panel Spreadsheet'!AM22),$E84-AM$66,"")</f>
        <v/>
      </c>
      <c r="AN84" t="str">
        <f>IF(ISNUMBER('Panel Spreadsheet'!AN22),$E84-AN$66,"")</f>
        <v/>
      </c>
      <c r="AO84" t="str">
        <f>IF(ISNUMBER('Panel Spreadsheet'!AO22),$E84-AO$66,"")</f>
        <v/>
      </c>
      <c r="AP84" t="str">
        <f>IF(ISNUMBER('Panel Spreadsheet'!AP22),$E84-AP$66,"")</f>
        <v/>
      </c>
      <c r="AQ84" t="str">
        <f>IF(ISNUMBER('Panel Spreadsheet'!AQ22),$E84-AQ$66,"")</f>
        <v/>
      </c>
      <c r="AR84">
        <f>IF(ISNUMBER('Panel Spreadsheet'!AR22),$E84-AR$66,"")</f>
        <v>21</v>
      </c>
      <c r="AS84">
        <f>IF(ISNUMBER('Panel Spreadsheet'!AS22),$E84-AS$66,"")</f>
        <v>20</v>
      </c>
      <c r="AT84">
        <f>IF(ISNUMBER('Panel Spreadsheet'!AT22),$E84-AT$66,"")</f>
        <v>19</v>
      </c>
      <c r="AU84">
        <f>IF(ISNUMBER('Panel Spreadsheet'!AU22),$E84-AU$66,"")</f>
        <v>18</v>
      </c>
      <c r="AV84">
        <f>IF(ISNUMBER('Panel Spreadsheet'!AV22),$E84-AV$66,"")</f>
        <v>17</v>
      </c>
      <c r="AW84">
        <f>IF(ISNUMBER('Panel Spreadsheet'!AW22),$E84-AW$66,"")</f>
        <v>16</v>
      </c>
      <c r="AX84">
        <f>IF(ISNUMBER('Panel Spreadsheet'!AX22),$E84-AX$66,"")</f>
        <v>15</v>
      </c>
      <c r="AY84">
        <f>IF(ISNUMBER('Panel Spreadsheet'!AY22),$E84-AY$66,"")</f>
        <v>14</v>
      </c>
      <c r="AZ84">
        <f>IF(ISNUMBER('Panel Spreadsheet'!AZ22),$E84-AZ$66,"")</f>
        <v>13</v>
      </c>
      <c r="BA84">
        <f>IF(ISNUMBER('Panel Spreadsheet'!BA22),$E84-BA$66,"")</f>
        <v>12</v>
      </c>
      <c r="BB84">
        <f>IF(ISNUMBER('Panel Spreadsheet'!BB22),$E84-BB$66,"")</f>
        <v>11</v>
      </c>
      <c r="BC84">
        <f>IF(ISNUMBER('Panel Spreadsheet'!BC22),$E84-BC$66,"")</f>
        <v>10</v>
      </c>
      <c r="BD84">
        <f>IF(ISNUMBER('Panel Spreadsheet'!BD22),$E84-BD$66,"")</f>
        <v>9</v>
      </c>
      <c r="BE84">
        <f>IF(ISNUMBER('Panel Spreadsheet'!BE22),$E84-BE$66,"")</f>
        <v>8</v>
      </c>
      <c r="BF84">
        <f>IF(ISNUMBER('Panel Spreadsheet'!BF22),$E84-BF$66,"")</f>
        <v>7</v>
      </c>
      <c r="BG84">
        <f>IF(ISNUMBER('Panel Spreadsheet'!BG22),$E84-BG$66,"")</f>
        <v>6</v>
      </c>
      <c r="BH84">
        <f>IF(ISNUMBER('Panel Spreadsheet'!BH22),$E84-BH$66,"")</f>
        <v>5</v>
      </c>
      <c r="BI84">
        <f>IF(ISNUMBER('Panel Spreadsheet'!BI22),$E84-BI$66,"")</f>
        <v>4</v>
      </c>
      <c r="BJ84">
        <f>IF(ISNUMBER('Panel Spreadsheet'!BJ22),$E84-BJ$66,"")</f>
        <v>3</v>
      </c>
      <c r="BK84">
        <f>IF(ISNUMBER('Panel Spreadsheet'!BK22),$E84-BK$66,"")</f>
        <v>2</v>
      </c>
      <c r="BL84">
        <f>IF(ISNUMBER('Panel Spreadsheet'!BL22),$E84-BL$66,"")</f>
        <v>1</v>
      </c>
      <c r="BM84" t="str">
        <f>IF(ISNUMBER('Panel Spreadsheet'!BM22),$E84-BM$66,"")</f>
        <v/>
      </c>
    </row>
    <row r="85" spans="1:65" x14ac:dyDescent="0.35">
      <c r="A85" s="51" t="s">
        <v>60</v>
      </c>
      <c r="B85" s="49" t="s">
        <v>138</v>
      </c>
      <c r="C85" s="27">
        <v>3.5</v>
      </c>
      <c r="D85" s="22">
        <v>1966</v>
      </c>
      <c r="E85" s="26">
        <v>1969</v>
      </c>
      <c r="F85" t="str">
        <f>IF(ISNUMBER('Panel Spreadsheet'!F23),$E85-F$66,"")</f>
        <v/>
      </c>
      <c r="G85" t="str">
        <f>IF(ISNUMBER('Panel Spreadsheet'!G23),$E85-G$66,"")</f>
        <v/>
      </c>
      <c r="H85" t="str">
        <f>IF(ISNUMBER('Panel Spreadsheet'!H23),$E85-H$66,"")</f>
        <v/>
      </c>
      <c r="I85" t="str">
        <f>IF(ISNUMBER('Panel Spreadsheet'!I23),$E85-I$66,"")</f>
        <v/>
      </c>
      <c r="J85" t="str">
        <f>IF(ISNUMBER('Panel Spreadsheet'!J23),$E85-J$66,"")</f>
        <v/>
      </c>
      <c r="K85" t="str">
        <f>IF(ISNUMBER('Panel Spreadsheet'!K23),$E85-K$66,"")</f>
        <v/>
      </c>
      <c r="L85" t="str">
        <f>IF(ISNUMBER('Panel Spreadsheet'!L23),$E85-L$66,"")</f>
        <v/>
      </c>
      <c r="M85" t="str">
        <f>IF(ISNUMBER('Panel Spreadsheet'!M23),$E85-M$66,"")</f>
        <v/>
      </c>
      <c r="N85" t="str">
        <f>IF(ISNUMBER('Panel Spreadsheet'!N23),$E85-N$66,"")</f>
        <v/>
      </c>
      <c r="O85" t="str">
        <f>IF(ISNUMBER('Panel Spreadsheet'!O23),$E85-O$66,"")</f>
        <v/>
      </c>
      <c r="P85" t="str">
        <f>IF(ISNUMBER('Panel Spreadsheet'!P23),$E85-P$66,"")</f>
        <v/>
      </c>
      <c r="Q85" t="str">
        <f>IF(ISNUMBER('Panel Spreadsheet'!Q23),$E85-Q$66,"")</f>
        <v/>
      </c>
      <c r="R85" t="str">
        <f>IF(ISNUMBER('Panel Spreadsheet'!R23),$E85-R$66,"")</f>
        <v/>
      </c>
      <c r="S85" t="str">
        <f>IF(ISNUMBER('Panel Spreadsheet'!S23),$E85-S$66,"")</f>
        <v/>
      </c>
      <c r="T85" t="str">
        <f>IF(ISNUMBER('Panel Spreadsheet'!T23),$E85-T$66,"")</f>
        <v/>
      </c>
      <c r="U85" t="str">
        <f>IF(ISNUMBER('Panel Spreadsheet'!U23),$E85-U$66,"")</f>
        <v/>
      </c>
      <c r="V85" t="str">
        <f>IF(ISNUMBER('Panel Spreadsheet'!V23),$E85-V$66,"")</f>
        <v/>
      </c>
      <c r="W85" t="str">
        <f>IF(ISNUMBER('Panel Spreadsheet'!W23),$E85-W$66,"")</f>
        <v/>
      </c>
      <c r="X85" t="str">
        <f>IF(ISNUMBER('Panel Spreadsheet'!X23),$E85-X$66,"")</f>
        <v/>
      </c>
      <c r="Y85" t="str">
        <f>IF(ISNUMBER('Panel Spreadsheet'!Y23),$E85-Y$66,"")</f>
        <v/>
      </c>
      <c r="Z85" t="str">
        <f>IF(ISNUMBER('Panel Spreadsheet'!Z23),$E85-Z$66,"")</f>
        <v/>
      </c>
      <c r="AA85" t="str">
        <f>IF(ISNUMBER('Panel Spreadsheet'!AA23),$E85-AA$66,"")</f>
        <v/>
      </c>
      <c r="AB85" t="str">
        <f>IF(ISNUMBER('Panel Spreadsheet'!AB23),$E85-AB$66,"")</f>
        <v/>
      </c>
      <c r="AC85" t="str">
        <f>IF(ISNUMBER('Panel Spreadsheet'!AC23),$E85-AC$66,"")</f>
        <v/>
      </c>
      <c r="AD85" t="str">
        <f>IF(ISNUMBER('Panel Spreadsheet'!AD23),$E85-AD$66,"")</f>
        <v/>
      </c>
      <c r="AE85" t="str">
        <f>IF(ISNUMBER('Panel Spreadsheet'!AE23),$E85-AE$66,"")</f>
        <v/>
      </c>
      <c r="AF85" t="str">
        <f>IF(ISNUMBER('Panel Spreadsheet'!AF23),$E85-AF$66,"")</f>
        <v/>
      </c>
      <c r="AG85" t="str">
        <f>IF(ISNUMBER('Panel Spreadsheet'!AG23),$E85-AG$66,"")</f>
        <v/>
      </c>
      <c r="AH85" t="str">
        <f>IF(ISNUMBER('Panel Spreadsheet'!AH23),$E85-AH$66,"")</f>
        <v/>
      </c>
      <c r="AI85" t="str">
        <f>IF(ISNUMBER('Panel Spreadsheet'!AI23),$E85-AI$66,"")</f>
        <v/>
      </c>
      <c r="AJ85" t="str">
        <f>IF(ISNUMBER('Panel Spreadsheet'!AJ23),$E85-AJ$66,"")</f>
        <v/>
      </c>
      <c r="AK85" t="str">
        <f>IF(ISNUMBER('Panel Spreadsheet'!AK23),$E85-AK$66,"")</f>
        <v/>
      </c>
      <c r="AL85" t="str">
        <f>IF(ISNUMBER('Panel Spreadsheet'!AL23),$E85-AL$66,"")</f>
        <v/>
      </c>
      <c r="AM85" t="str">
        <f>IF(ISNUMBER('Panel Spreadsheet'!AM23),$E85-AM$66,"")</f>
        <v/>
      </c>
      <c r="AN85" t="str">
        <f>IF(ISNUMBER('Panel Spreadsheet'!AN23),$E85-AN$66,"")</f>
        <v/>
      </c>
      <c r="AO85" t="str">
        <f>IF(ISNUMBER('Panel Spreadsheet'!AO23),$E85-AO$66,"")</f>
        <v/>
      </c>
      <c r="AP85" t="str">
        <f>IF(ISNUMBER('Panel Spreadsheet'!AP23),$E85-AP$66,"")</f>
        <v/>
      </c>
      <c r="AQ85" t="str">
        <f>IF(ISNUMBER('Panel Spreadsheet'!AQ23),$E85-AQ$66,"")</f>
        <v/>
      </c>
      <c r="AR85">
        <f>IF(ISNUMBER('Panel Spreadsheet'!AR23),$E85-AR$66,"")</f>
        <v>17</v>
      </c>
      <c r="AS85">
        <f>IF(ISNUMBER('Panel Spreadsheet'!AS23),$E85-AS$66,"")</f>
        <v>16</v>
      </c>
      <c r="AT85">
        <f>IF(ISNUMBER('Panel Spreadsheet'!AT23),$E85-AT$66,"")</f>
        <v>15</v>
      </c>
      <c r="AU85">
        <f>IF(ISNUMBER('Panel Spreadsheet'!AU23),$E85-AU$66,"")</f>
        <v>14</v>
      </c>
      <c r="AV85">
        <f>IF(ISNUMBER('Panel Spreadsheet'!AV23),$E85-AV$66,"")</f>
        <v>13</v>
      </c>
      <c r="AW85">
        <f>IF(ISNUMBER('Panel Spreadsheet'!AW23),$E85-AW$66,"")</f>
        <v>12</v>
      </c>
      <c r="AX85">
        <f>IF(ISNUMBER('Panel Spreadsheet'!AX23),$E85-AX$66,"")</f>
        <v>11</v>
      </c>
      <c r="AY85">
        <f>IF(ISNUMBER('Panel Spreadsheet'!AY23),$E85-AY$66,"")</f>
        <v>10</v>
      </c>
      <c r="AZ85">
        <f>IF(ISNUMBER('Panel Spreadsheet'!AZ23),$E85-AZ$66,"")</f>
        <v>9</v>
      </c>
      <c r="BA85">
        <f>IF(ISNUMBER('Panel Spreadsheet'!BA23),$E85-BA$66,"")</f>
        <v>8</v>
      </c>
      <c r="BB85">
        <f>IF(ISNUMBER('Panel Spreadsheet'!BB23),$E85-BB$66,"")</f>
        <v>7</v>
      </c>
      <c r="BC85">
        <f>IF(ISNUMBER('Panel Spreadsheet'!BC23),$E85-BC$66,"")</f>
        <v>6</v>
      </c>
      <c r="BD85" t="str">
        <f>IF(ISNUMBER('Panel Spreadsheet'!BD23),$E85-BD$66,"")</f>
        <v/>
      </c>
      <c r="BE85" t="str">
        <f>IF(ISNUMBER('Panel Spreadsheet'!BE23),$E85-BE$66,"")</f>
        <v/>
      </c>
      <c r="BF85" t="str">
        <f>IF(ISNUMBER('Panel Spreadsheet'!BF23),$E85-BF$66,"")</f>
        <v/>
      </c>
      <c r="BG85" t="str">
        <f>IF(ISNUMBER('Panel Spreadsheet'!BG23),$E85-BG$66,"")</f>
        <v/>
      </c>
      <c r="BH85" t="str">
        <f>IF(ISNUMBER('Panel Spreadsheet'!BH23),$E85-BH$66,"")</f>
        <v/>
      </c>
      <c r="BI85" t="str">
        <f>IF(ISNUMBER('Panel Spreadsheet'!BI23),$E85-BI$66,"")</f>
        <v/>
      </c>
      <c r="BJ85" t="str">
        <f>IF(ISNUMBER('Panel Spreadsheet'!BJ23),$E85-BJ$66,"")</f>
        <v/>
      </c>
      <c r="BK85" t="str">
        <f>IF(ISNUMBER('Panel Spreadsheet'!BK23),$E85-BK$66,"")</f>
        <v/>
      </c>
      <c r="BL85" t="str">
        <f>IF(ISNUMBER('Panel Spreadsheet'!BL23),$E85-BL$66,"")</f>
        <v/>
      </c>
      <c r="BM85" t="str">
        <f>IF(ISNUMBER('Panel Spreadsheet'!BM23),$E85-BM$66,"")</f>
        <v/>
      </c>
    </row>
    <row r="86" spans="1:65" x14ac:dyDescent="0.35">
      <c r="A86" s="51" t="s">
        <v>15</v>
      </c>
      <c r="B86" s="22" t="s">
        <v>138</v>
      </c>
      <c r="C86" s="27">
        <v>4</v>
      </c>
      <c r="D86" s="26">
        <v>1940</v>
      </c>
      <c r="E86" s="26">
        <v>1960</v>
      </c>
      <c r="F86">
        <f>IF(ISNUMBER('Panel Spreadsheet'!F24),$E86-F$66,"")</f>
        <v>46</v>
      </c>
      <c r="G86">
        <f>IF(ISNUMBER('Panel Spreadsheet'!G24),$E86-G$66,"")</f>
        <v>45</v>
      </c>
      <c r="H86">
        <f>IF(ISNUMBER('Panel Spreadsheet'!H24),$E86-H$66,"")</f>
        <v>44</v>
      </c>
      <c r="I86">
        <f>IF(ISNUMBER('Panel Spreadsheet'!I24),$E86-I$66,"")</f>
        <v>43</v>
      </c>
      <c r="J86">
        <f>IF(ISNUMBER('Panel Spreadsheet'!J24),$E86-J$66,"")</f>
        <v>42</v>
      </c>
      <c r="K86">
        <f>IF(ISNUMBER('Panel Spreadsheet'!K24),$E86-K$66,"")</f>
        <v>41</v>
      </c>
      <c r="L86">
        <f>IF(ISNUMBER('Panel Spreadsheet'!L24),$E86-L$66,"")</f>
        <v>40</v>
      </c>
      <c r="M86">
        <f>IF(ISNUMBER('Panel Spreadsheet'!M24),$E86-M$66,"")</f>
        <v>39</v>
      </c>
      <c r="N86">
        <f>IF(ISNUMBER('Panel Spreadsheet'!N24),$E86-N$66,"")</f>
        <v>38</v>
      </c>
      <c r="O86">
        <f>IF(ISNUMBER('Panel Spreadsheet'!O24),$E86-O$66,"")</f>
        <v>37</v>
      </c>
      <c r="P86">
        <f>IF(ISNUMBER('Panel Spreadsheet'!P24),$E86-P$66,"")</f>
        <v>36</v>
      </c>
      <c r="Q86">
        <f>IF(ISNUMBER('Panel Spreadsheet'!Q24),$E86-Q$66,"")</f>
        <v>35</v>
      </c>
      <c r="R86">
        <f>IF(ISNUMBER('Panel Spreadsheet'!R24),$E86-R$66,"")</f>
        <v>34</v>
      </c>
      <c r="S86" t="str">
        <f>IF(ISNUMBER('Panel Spreadsheet'!S24),$E86-S$66,"")</f>
        <v/>
      </c>
      <c r="T86" t="str">
        <f>IF(ISNUMBER('Panel Spreadsheet'!T24),$E86-T$66,"")</f>
        <v/>
      </c>
      <c r="U86" t="str">
        <f>IF(ISNUMBER('Panel Spreadsheet'!U24),$E86-U$66,"")</f>
        <v/>
      </c>
      <c r="V86" t="str">
        <f>IF(ISNUMBER('Panel Spreadsheet'!V24),$E86-V$66,"")</f>
        <v/>
      </c>
      <c r="W86" t="str">
        <f>IF(ISNUMBER('Panel Spreadsheet'!W24),$E86-W$66,"")</f>
        <v/>
      </c>
      <c r="X86" t="str">
        <f>IF(ISNUMBER('Panel Spreadsheet'!X24),$E86-X$66,"")</f>
        <v/>
      </c>
      <c r="Y86" t="str">
        <f>IF(ISNUMBER('Panel Spreadsheet'!Y24),$E86-Y$66,"")</f>
        <v/>
      </c>
      <c r="Z86" t="str">
        <f>IF(ISNUMBER('Panel Spreadsheet'!Z24),$E86-Z$66,"")</f>
        <v/>
      </c>
      <c r="AA86" t="str">
        <f>IF(ISNUMBER('Panel Spreadsheet'!AA24),$E86-AA$66,"")</f>
        <v/>
      </c>
      <c r="AB86" t="str">
        <f>IF(ISNUMBER('Panel Spreadsheet'!AB24),$E86-AB$66,"")</f>
        <v/>
      </c>
      <c r="AC86" t="str">
        <f>IF(ISNUMBER('Panel Spreadsheet'!AC24),$E86-AC$66,"")</f>
        <v/>
      </c>
      <c r="AD86" t="str">
        <f>IF(ISNUMBER('Panel Spreadsheet'!AD24),$E86-AD$66,"")</f>
        <v/>
      </c>
      <c r="AE86" t="str">
        <f>IF(ISNUMBER('Panel Spreadsheet'!AE24),$E86-AE$66,"")</f>
        <v/>
      </c>
      <c r="AF86" t="str">
        <f>IF(ISNUMBER('Panel Spreadsheet'!AF24),$E86-AF$66,"")</f>
        <v/>
      </c>
      <c r="AG86" t="str">
        <f>IF(ISNUMBER('Panel Spreadsheet'!AG24),$E86-AG$66,"")</f>
        <v/>
      </c>
      <c r="AH86" t="str">
        <f>IF(ISNUMBER('Panel Spreadsheet'!AH24),$E86-AH$66,"")</f>
        <v/>
      </c>
      <c r="AI86" t="str">
        <f>IF(ISNUMBER('Panel Spreadsheet'!AI24),$E86-AI$66,"")</f>
        <v/>
      </c>
      <c r="AJ86" t="str">
        <f>IF(ISNUMBER('Panel Spreadsheet'!AJ24),$E86-AJ$66,"")</f>
        <v/>
      </c>
      <c r="AK86" t="str">
        <f>IF(ISNUMBER('Panel Spreadsheet'!AK24),$E86-AK$66,"")</f>
        <v/>
      </c>
      <c r="AL86" t="str">
        <f>IF(ISNUMBER('Panel Spreadsheet'!AL24),$E86-AL$66,"")</f>
        <v/>
      </c>
      <c r="AM86" t="str">
        <f>IF(ISNUMBER('Panel Spreadsheet'!AM24),$E86-AM$66,"")</f>
        <v/>
      </c>
      <c r="AN86" t="str">
        <f>IF(ISNUMBER('Panel Spreadsheet'!AN24),$E86-AN$66,"")</f>
        <v/>
      </c>
      <c r="AO86" t="str">
        <f>IF(ISNUMBER('Panel Spreadsheet'!AO24),$E86-AO$66,"")</f>
        <v/>
      </c>
      <c r="AP86" t="str">
        <f>IF(ISNUMBER('Panel Spreadsheet'!AP24),$E86-AP$66,"")</f>
        <v/>
      </c>
      <c r="AQ86" t="str">
        <f>IF(ISNUMBER('Panel Spreadsheet'!AQ24),$E86-AQ$66,"")</f>
        <v/>
      </c>
      <c r="AR86" t="str">
        <f>IF(ISNUMBER('Panel Spreadsheet'!AR24),$E86-AR$66,"")</f>
        <v/>
      </c>
      <c r="AS86" t="str">
        <f>IF(ISNUMBER('Panel Spreadsheet'!AS24),$E86-AS$66,"")</f>
        <v/>
      </c>
      <c r="AT86" t="str">
        <f>IF(ISNUMBER('Panel Spreadsheet'!AT24),$E86-AT$66,"")</f>
        <v/>
      </c>
      <c r="AU86" t="str">
        <f>IF(ISNUMBER('Panel Spreadsheet'!AU24),$E86-AU$66,"")</f>
        <v/>
      </c>
      <c r="AV86" t="str">
        <f>IF(ISNUMBER('Panel Spreadsheet'!AV24),$E86-AV$66,"")</f>
        <v/>
      </c>
      <c r="AW86" t="str">
        <f>IF(ISNUMBER('Panel Spreadsheet'!AW24),$E86-AW$66,"")</f>
        <v/>
      </c>
      <c r="AX86" t="str">
        <f>IF(ISNUMBER('Panel Spreadsheet'!AX24),$E86-AX$66,"")</f>
        <v/>
      </c>
      <c r="AY86" t="str">
        <f>IF(ISNUMBER('Panel Spreadsheet'!AY24),$E86-AY$66,"")</f>
        <v/>
      </c>
      <c r="AZ86" t="str">
        <f>IF(ISNUMBER('Panel Spreadsheet'!AZ24),$E86-AZ$66,"")</f>
        <v/>
      </c>
      <c r="BA86" t="str">
        <f>IF(ISNUMBER('Panel Spreadsheet'!BA24),$E86-BA$66,"")</f>
        <v/>
      </c>
      <c r="BB86" t="str">
        <f>IF(ISNUMBER('Panel Spreadsheet'!BB24),$E86-BB$66,"")</f>
        <v/>
      </c>
      <c r="BC86" t="str">
        <f>IF(ISNUMBER('Panel Spreadsheet'!BC24),$E86-BC$66,"")</f>
        <v/>
      </c>
      <c r="BD86" t="str">
        <f>IF(ISNUMBER('Panel Spreadsheet'!BD24),$E86-BD$66,"")</f>
        <v/>
      </c>
      <c r="BE86" t="str">
        <f>IF(ISNUMBER('Panel Spreadsheet'!BE24),$E86-BE$66,"")</f>
        <v/>
      </c>
      <c r="BF86" t="str">
        <f>IF(ISNUMBER('Panel Spreadsheet'!BF24),$E86-BF$66,"")</f>
        <v/>
      </c>
      <c r="BG86" t="str">
        <f>IF(ISNUMBER('Panel Spreadsheet'!BG24),$E86-BG$66,"")</f>
        <v/>
      </c>
      <c r="BH86" t="str">
        <f>IF(ISNUMBER('Panel Spreadsheet'!BH24),$E86-BH$66,"")</f>
        <v/>
      </c>
      <c r="BI86" t="str">
        <f>IF(ISNUMBER('Panel Spreadsheet'!BI24),$E86-BI$66,"")</f>
        <v/>
      </c>
      <c r="BJ86" t="str">
        <f>IF(ISNUMBER('Panel Spreadsheet'!BJ24),$E86-BJ$66,"")</f>
        <v/>
      </c>
      <c r="BK86" t="str">
        <f>IF(ISNUMBER('Panel Spreadsheet'!BK24),$E86-BK$66,"")</f>
        <v/>
      </c>
      <c r="BL86" t="str">
        <f>IF(ISNUMBER('Panel Spreadsheet'!BL24),$E86-BL$66,"")</f>
        <v/>
      </c>
      <c r="BM86" t="str">
        <f>IF(ISNUMBER('Panel Spreadsheet'!BM24),$E86-BM$66,"")</f>
        <v/>
      </c>
    </row>
    <row r="87" spans="1:65" x14ac:dyDescent="0.35">
      <c r="A87" s="51" t="s">
        <v>43</v>
      </c>
      <c r="B87" s="49" t="s">
        <v>138</v>
      </c>
      <c r="C87" s="27">
        <v>4</v>
      </c>
      <c r="D87" s="22">
        <v>1916</v>
      </c>
      <c r="E87" s="26">
        <v>1936</v>
      </c>
      <c r="F87" t="str">
        <f>IF(ISNUMBER('Panel Spreadsheet'!F25),$E87-F$66,"")</f>
        <v/>
      </c>
      <c r="G87" t="str">
        <f>IF(ISNUMBER('Panel Spreadsheet'!G25),$E87-G$66,"")</f>
        <v/>
      </c>
      <c r="H87" t="str">
        <f>IF(ISNUMBER('Panel Spreadsheet'!H25),$E87-H$66,"")</f>
        <v/>
      </c>
      <c r="I87" t="str">
        <f>IF(ISNUMBER('Panel Spreadsheet'!I25),$E87-I$66,"")</f>
        <v/>
      </c>
      <c r="J87" t="str">
        <f>IF(ISNUMBER('Panel Spreadsheet'!J25),$E87-J$66,"")</f>
        <v/>
      </c>
      <c r="K87" t="str">
        <f>IF(ISNUMBER('Panel Spreadsheet'!K25),$E87-K$66,"")</f>
        <v/>
      </c>
      <c r="L87" t="str">
        <f>IF(ISNUMBER('Panel Spreadsheet'!L25),$E87-L$66,"")</f>
        <v/>
      </c>
      <c r="M87" t="str">
        <f>IF(ISNUMBER('Panel Spreadsheet'!M25),$E87-M$66,"")</f>
        <v/>
      </c>
      <c r="N87" t="str">
        <f>IF(ISNUMBER('Panel Spreadsheet'!N25),$E87-N$66,"")</f>
        <v/>
      </c>
      <c r="O87" t="str">
        <f>IF(ISNUMBER('Panel Spreadsheet'!O25),$E87-O$66,"")</f>
        <v/>
      </c>
      <c r="P87" t="str">
        <f>IF(ISNUMBER('Panel Spreadsheet'!P25),$E87-P$66,"")</f>
        <v/>
      </c>
      <c r="Q87" t="str">
        <f>IF(ISNUMBER('Panel Spreadsheet'!Q25),$E87-Q$66,"")</f>
        <v/>
      </c>
      <c r="R87" t="str">
        <f>IF(ISNUMBER('Panel Spreadsheet'!R25),$E87-R$66,"")</f>
        <v/>
      </c>
      <c r="S87" t="str">
        <f>IF(ISNUMBER('Panel Spreadsheet'!S25),$E87-S$66,"")</f>
        <v/>
      </c>
      <c r="T87">
        <f>IF(ISNUMBER('Panel Spreadsheet'!T25),$E87-T$66,"")</f>
        <v>8</v>
      </c>
      <c r="U87">
        <f>IF(ISNUMBER('Panel Spreadsheet'!U25),$E87-U$66,"")</f>
        <v>7</v>
      </c>
      <c r="V87">
        <f>IF(ISNUMBER('Panel Spreadsheet'!V25),$E87-V$66,"")</f>
        <v>6</v>
      </c>
      <c r="W87">
        <f>IF(ISNUMBER('Panel Spreadsheet'!W25),$E87-W$66,"")</f>
        <v>5</v>
      </c>
      <c r="X87">
        <f>IF(ISNUMBER('Panel Spreadsheet'!X25),$E87-X$66,"")</f>
        <v>4</v>
      </c>
      <c r="Y87">
        <f>IF(ISNUMBER('Panel Spreadsheet'!Y25),$E87-Y$66,"")</f>
        <v>3</v>
      </c>
      <c r="Z87">
        <f>IF(ISNUMBER('Panel Spreadsheet'!Z25),$E87-Z$66,"")</f>
        <v>2</v>
      </c>
      <c r="AA87">
        <f>IF(ISNUMBER('Panel Spreadsheet'!AA25),$E87-AA$66,"")</f>
        <v>1</v>
      </c>
      <c r="AB87">
        <f>IF(ISNUMBER('Panel Spreadsheet'!AB25),$E87-AB$66,"")</f>
        <v>0</v>
      </c>
      <c r="AC87" t="str">
        <f>IF(ISNUMBER('Panel Spreadsheet'!AC25),$E87-AC$66,"")</f>
        <v/>
      </c>
      <c r="AD87" t="str">
        <f>IF(ISNUMBER('Panel Spreadsheet'!AD25),$E87-AD$66,"")</f>
        <v/>
      </c>
      <c r="AE87" t="str">
        <f>IF(ISNUMBER('Panel Spreadsheet'!AE25),$E87-AE$66,"")</f>
        <v/>
      </c>
      <c r="AF87" t="str">
        <f>IF(ISNUMBER('Panel Spreadsheet'!AF25),$E87-AF$66,"")</f>
        <v/>
      </c>
      <c r="AG87" t="str">
        <f>IF(ISNUMBER('Panel Spreadsheet'!AG25),$E87-AG$66,"")</f>
        <v/>
      </c>
      <c r="AH87" t="str">
        <f>IF(ISNUMBER('Panel Spreadsheet'!AH25),$E87-AH$66,"")</f>
        <v/>
      </c>
      <c r="AI87" t="str">
        <f>IF(ISNUMBER('Panel Spreadsheet'!AI25),$E87-AI$66,"")</f>
        <v/>
      </c>
      <c r="AJ87" t="str">
        <f>IF(ISNUMBER('Panel Spreadsheet'!AJ25),$E87-AJ$66,"")</f>
        <v/>
      </c>
      <c r="AK87" t="str">
        <f>IF(ISNUMBER('Panel Spreadsheet'!AK25),$E87-AK$66,"")</f>
        <v/>
      </c>
      <c r="AL87" t="str">
        <f>IF(ISNUMBER('Panel Spreadsheet'!AL25),$E87-AL$66,"")</f>
        <v/>
      </c>
      <c r="AM87" t="str">
        <f>IF(ISNUMBER('Panel Spreadsheet'!AM25),$E87-AM$66,"")</f>
        <v/>
      </c>
      <c r="AN87" t="str">
        <f>IF(ISNUMBER('Panel Spreadsheet'!AN25),$E87-AN$66,"")</f>
        <v/>
      </c>
      <c r="AO87" t="str">
        <f>IF(ISNUMBER('Panel Spreadsheet'!AO25),$E87-AO$66,"")</f>
        <v/>
      </c>
      <c r="AP87" t="str">
        <f>IF(ISNUMBER('Panel Spreadsheet'!AP25),$E87-AP$66,"")</f>
        <v/>
      </c>
      <c r="AQ87" t="str">
        <f>IF(ISNUMBER('Panel Spreadsheet'!AQ25),$E87-AQ$66,"")</f>
        <v/>
      </c>
      <c r="AR87" t="str">
        <f>IF(ISNUMBER('Panel Spreadsheet'!AR25),$E87-AR$66,"")</f>
        <v/>
      </c>
      <c r="AS87" t="str">
        <f>IF(ISNUMBER('Panel Spreadsheet'!AS25),$E87-AS$66,"")</f>
        <v/>
      </c>
      <c r="AT87" t="str">
        <f>IF(ISNUMBER('Panel Spreadsheet'!AT25),$E87-AT$66,"")</f>
        <v/>
      </c>
      <c r="AU87" t="str">
        <f>IF(ISNUMBER('Panel Spreadsheet'!AU25),$E87-AU$66,"")</f>
        <v/>
      </c>
      <c r="AV87" t="str">
        <f>IF(ISNUMBER('Panel Spreadsheet'!AV25),$E87-AV$66,"")</f>
        <v/>
      </c>
      <c r="AW87" t="str">
        <f>IF(ISNUMBER('Panel Spreadsheet'!AW25),$E87-AW$66,"")</f>
        <v/>
      </c>
      <c r="AX87" t="str">
        <f>IF(ISNUMBER('Panel Spreadsheet'!AX25),$E87-AX$66,"")</f>
        <v/>
      </c>
      <c r="AY87" t="str">
        <f>IF(ISNUMBER('Panel Spreadsheet'!AY25),$E87-AY$66,"")</f>
        <v/>
      </c>
      <c r="AZ87" t="str">
        <f>IF(ISNUMBER('Panel Spreadsheet'!AZ25),$E87-AZ$66,"")</f>
        <v/>
      </c>
      <c r="BA87" t="str">
        <f>IF(ISNUMBER('Panel Spreadsheet'!BA25),$E87-BA$66,"")</f>
        <v/>
      </c>
      <c r="BB87" t="str">
        <f>IF(ISNUMBER('Panel Spreadsheet'!BB25),$E87-BB$66,"")</f>
        <v/>
      </c>
      <c r="BC87" t="str">
        <f>IF(ISNUMBER('Panel Spreadsheet'!BC25),$E87-BC$66,"")</f>
        <v/>
      </c>
      <c r="BD87" t="str">
        <f>IF(ISNUMBER('Panel Spreadsheet'!BD25),$E87-BD$66,"")</f>
        <v/>
      </c>
      <c r="BE87" t="str">
        <f>IF(ISNUMBER('Panel Spreadsheet'!BE25),$E87-BE$66,"")</f>
        <v/>
      </c>
      <c r="BF87" t="str">
        <f>IF(ISNUMBER('Panel Spreadsheet'!BF25),$E87-BF$66,"")</f>
        <v/>
      </c>
      <c r="BG87" t="str">
        <f>IF(ISNUMBER('Panel Spreadsheet'!BG25),$E87-BG$66,"")</f>
        <v/>
      </c>
      <c r="BH87" t="str">
        <f>IF(ISNUMBER('Panel Spreadsheet'!BH25),$E87-BH$66,"")</f>
        <v/>
      </c>
      <c r="BI87" t="str">
        <f>IF(ISNUMBER('Panel Spreadsheet'!BI25),$E87-BI$66,"")</f>
        <v/>
      </c>
      <c r="BJ87" t="str">
        <f>IF(ISNUMBER('Panel Spreadsheet'!BJ25),$E87-BJ$66,"")</f>
        <v/>
      </c>
      <c r="BK87" t="str">
        <f>IF(ISNUMBER('Panel Spreadsheet'!BK25),$E87-BK$66,"")</f>
        <v/>
      </c>
      <c r="BL87" t="str">
        <f>IF(ISNUMBER('Panel Spreadsheet'!BL25),$E87-BL$66,"")</f>
        <v/>
      </c>
      <c r="BM87" t="str">
        <f>IF(ISNUMBER('Panel Spreadsheet'!BM25),$E87-BM$66,"")</f>
        <v/>
      </c>
    </row>
    <row r="88" spans="1:65" x14ac:dyDescent="0.35">
      <c r="A88" s="51" t="s">
        <v>24</v>
      </c>
      <c r="B88" s="49" t="s">
        <v>138</v>
      </c>
      <c r="C88" s="27">
        <v>4</v>
      </c>
      <c r="D88" s="22">
        <v>1934</v>
      </c>
      <c r="E88" s="115">
        <v>1934</v>
      </c>
      <c r="F88" t="str">
        <f>IF(ISNUMBER('Panel Spreadsheet'!F26),$E88-F$66,"")</f>
        <v/>
      </c>
      <c r="G88" t="str">
        <f>IF(ISNUMBER('Panel Spreadsheet'!G26),$E88-G$66,"")</f>
        <v/>
      </c>
      <c r="H88" t="str">
        <f>IF(ISNUMBER('Panel Spreadsheet'!H26),$E88-H$66,"")</f>
        <v/>
      </c>
      <c r="I88" t="str">
        <f>IF(ISNUMBER('Panel Spreadsheet'!I26),$E88-I$66,"")</f>
        <v/>
      </c>
      <c r="J88" t="str">
        <f>IF(ISNUMBER('Panel Spreadsheet'!J26),$E88-J$66,"")</f>
        <v/>
      </c>
      <c r="K88" t="str">
        <f>IF(ISNUMBER('Panel Spreadsheet'!K26),$E88-K$66,"")</f>
        <v/>
      </c>
      <c r="L88" t="str">
        <f>IF(ISNUMBER('Panel Spreadsheet'!L26),$E88-L$66,"")</f>
        <v/>
      </c>
      <c r="M88" t="str">
        <f>IF(ISNUMBER('Panel Spreadsheet'!M26),$E88-M$66,"")</f>
        <v/>
      </c>
      <c r="N88" t="str">
        <f>IF(ISNUMBER('Panel Spreadsheet'!N26),$E88-N$66,"")</f>
        <v/>
      </c>
      <c r="O88" t="str">
        <f>IF(ISNUMBER('Panel Spreadsheet'!O26),$E88-O$66,"")</f>
        <v/>
      </c>
      <c r="P88" t="str">
        <f>IF(ISNUMBER('Panel Spreadsheet'!P26),$E88-P$66,"")</f>
        <v/>
      </c>
      <c r="Q88" t="str">
        <f>IF(ISNUMBER('Panel Spreadsheet'!Q26),$E88-Q$66,"")</f>
        <v/>
      </c>
      <c r="R88" t="str">
        <f>IF(ISNUMBER('Panel Spreadsheet'!R26),$E88-R$66,"")</f>
        <v/>
      </c>
      <c r="S88" t="str">
        <f>IF(ISNUMBER('Panel Spreadsheet'!S26),$E88-S$66,"")</f>
        <v/>
      </c>
      <c r="T88">
        <f>IF(ISNUMBER('Panel Spreadsheet'!T26),$E88-T$66,"")</f>
        <v>6</v>
      </c>
      <c r="U88">
        <f>IF(ISNUMBER('Panel Spreadsheet'!U26),$E88-U$66,"")</f>
        <v>5</v>
      </c>
      <c r="V88">
        <f>IF(ISNUMBER('Panel Spreadsheet'!V26),$E88-V$66,"")</f>
        <v>4</v>
      </c>
      <c r="W88" t="str">
        <f>IF(ISNUMBER('Panel Spreadsheet'!W26),$E88-W$66,"")</f>
        <v/>
      </c>
      <c r="X88" t="str">
        <f>IF(ISNUMBER('Panel Spreadsheet'!X26),$E88-X$66,"")</f>
        <v/>
      </c>
      <c r="Y88" t="str">
        <f>IF(ISNUMBER('Panel Spreadsheet'!Y26),$E88-Y$66,"")</f>
        <v/>
      </c>
      <c r="Z88" t="str">
        <f>IF(ISNUMBER('Panel Spreadsheet'!Z26),$E88-Z$66,"")</f>
        <v/>
      </c>
      <c r="AA88" t="str">
        <f>IF(ISNUMBER('Panel Spreadsheet'!AA26),$E88-AA$66,"")</f>
        <v/>
      </c>
      <c r="AB88" t="str">
        <f>IF(ISNUMBER('Panel Spreadsheet'!AB26),$E88-AB$66,"")</f>
        <v/>
      </c>
      <c r="AC88" t="str">
        <f>IF(ISNUMBER('Panel Spreadsheet'!AC26),$E88-AC$66,"")</f>
        <v/>
      </c>
      <c r="AD88" t="str">
        <f>IF(ISNUMBER('Panel Spreadsheet'!AD26),$E88-AD$66,"")</f>
        <v/>
      </c>
      <c r="AE88" t="str">
        <f>IF(ISNUMBER('Panel Spreadsheet'!AE26),$E88-AE$66,"")</f>
        <v/>
      </c>
      <c r="AF88" t="str">
        <f>IF(ISNUMBER('Panel Spreadsheet'!AF26),$E88-AF$66,"")</f>
        <v/>
      </c>
      <c r="AG88" t="str">
        <f>IF(ISNUMBER('Panel Spreadsheet'!AG26),$E88-AG$66,"")</f>
        <v/>
      </c>
      <c r="AH88" t="str">
        <f>IF(ISNUMBER('Panel Spreadsheet'!AH26),$E88-AH$66,"")</f>
        <v/>
      </c>
      <c r="AI88" t="str">
        <f>IF(ISNUMBER('Panel Spreadsheet'!AI26),$E88-AI$66,"")</f>
        <v/>
      </c>
      <c r="AJ88" t="str">
        <f>IF(ISNUMBER('Panel Spreadsheet'!AJ26),$E88-AJ$66,"")</f>
        <v/>
      </c>
      <c r="AK88" t="str">
        <f>IF(ISNUMBER('Panel Spreadsheet'!AK26),$E88-AK$66,"")</f>
        <v/>
      </c>
      <c r="AL88" t="str">
        <f>IF(ISNUMBER('Panel Spreadsheet'!AL26),$E88-AL$66,"")</f>
        <v/>
      </c>
      <c r="AM88" t="str">
        <f>IF(ISNUMBER('Panel Spreadsheet'!AM26),$E88-AM$66,"")</f>
        <v/>
      </c>
      <c r="AN88" t="str">
        <f>IF(ISNUMBER('Panel Spreadsheet'!AN26),$E88-AN$66,"")</f>
        <v/>
      </c>
      <c r="AO88" t="str">
        <f>IF(ISNUMBER('Panel Spreadsheet'!AO26),$E88-AO$66,"")</f>
        <v/>
      </c>
      <c r="AP88" t="str">
        <f>IF(ISNUMBER('Panel Spreadsheet'!AP26),$E88-AP$66,"")</f>
        <v/>
      </c>
      <c r="AQ88" t="str">
        <f>IF(ISNUMBER('Panel Spreadsheet'!AQ26),$E88-AQ$66,"")</f>
        <v/>
      </c>
      <c r="AR88" t="str">
        <f>IF(ISNUMBER('Panel Spreadsheet'!AR26),$E88-AR$66,"")</f>
        <v/>
      </c>
      <c r="AS88" t="str">
        <f>IF(ISNUMBER('Panel Spreadsheet'!AS26),$E88-AS$66,"")</f>
        <v/>
      </c>
      <c r="AT88" t="str">
        <f>IF(ISNUMBER('Panel Spreadsheet'!AT26),$E88-AT$66,"")</f>
        <v/>
      </c>
      <c r="AU88" t="str">
        <f>IF(ISNUMBER('Panel Spreadsheet'!AU26),$E88-AU$66,"")</f>
        <v/>
      </c>
      <c r="AV88" t="str">
        <f>IF(ISNUMBER('Panel Spreadsheet'!AV26),$E88-AV$66,"")</f>
        <v/>
      </c>
      <c r="AW88" t="str">
        <f>IF(ISNUMBER('Panel Spreadsheet'!AW26),$E88-AW$66,"")</f>
        <v/>
      </c>
      <c r="AX88" t="str">
        <f>IF(ISNUMBER('Panel Spreadsheet'!AX26),$E88-AX$66,"")</f>
        <v/>
      </c>
      <c r="AY88" t="str">
        <f>IF(ISNUMBER('Panel Spreadsheet'!AY26),$E88-AY$66,"")</f>
        <v/>
      </c>
      <c r="AZ88" t="str">
        <f>IF(ISNUMBER('Panel Spreadsheet'!AZ26),$E88-AZ$66,"")</f>
        <v/>
      </c>
      <c r="BA88" t="str">
        <f>IF(ISNUMBER('Panel Spreadsheet'!BA26),$E88-BA$66,"")</f>
        <v/>
      </c>
      <c r="BB88" t="str">
        <f>IF(ISNUMBER('Panel Spreadsheet'!BB26),$E88-BB$66,"")</f>
        <v/>
      </c>
      <c r="BC88" t="str">
        <f>IF(ISNUMBER('Panel Spreadsheet'!BC26),$E88-BC$66,"")</f>
        <v/>
      </c>
      <c r="BD88" t="str">
        <f>IF(ISNUMBER('Panel Spreadsheet'!BD26),$E88-BD$66,"")</f>
        <v/>
      </c>
      <c r="BE88" t="str">
        <f>IF(ISNUMBER('Panel Spreadsheet'!BE26),$E88-BE$66,"")</f>
        <v/>
      </c>
      <c r="BF88" t="str">
        <f>IF(ISNUMBER('Panel Spreadsheet'!BF26),$E88-BF$66,"")</f>
        <v/>
      </c>
      <c r="BG88" t="str">
        <f>IF(ISNUMBER('Panel Spreadsheet'!BG26),$E88-BG$66,"")</f>
        <v/>
      </c>
      <c r="BH88" t="str">
        <f>IF(ISNUMBER('Panel Spreadsheet'!BH26),$E88-BH$66,"")</f>
        <v/>
      </c>
      <c r="BI88" t="str">
        <f>IF(ISNUMBER('Panel Spreadsheet'!BI26),$E88-BI$66,"")</f>
        <v/>
      </c>
      <c r="BJ88" t="str">
        <f>IF(ISNUMBER('Panel Spreadsheet'!BJ26),$E88-BJ$66,"")</f>
        <v/>
      </c>
      <c r="BK88" t="str">
        <f>IF(ISNUMBER('Panel Spreadsheet'!BK26),$E88-BK$66,"")</f>
        <v/>
      </c>
      <c r="BL88" t="str">
        <f>IF(ISNUMBER('Panel Spreadsheet'!BL26),$E88-BL$66,"")</f>
        <v/>
      </c>
      <c r="BM88" t="str">
        <f>IF(ISNUMBER('Panel Spreadsheet'!BM26),$E88-BM$66,"")</f>
        <v/>
      </c>
    </row>
    <row r="89" spans="1:65" x14ac:dyDescent="0.35">
      <c r="A89" s="49" t="s">
        <v>23</v>
      </c>
      <c r="B89" s="49" t="s">
        <v>138</v>
      </c>
      <c r="C89" s="27">
        <v>4</v>
      </c>
      <c r="D89" s="26">
        <v>1934</v>
      </c>
      <c r="E89" s="115">
        <v>1934</v>
      </c>
      <c r="F89" t="str">
        <f>IF(ISNUMBER('Panel Spreadsheet'!F27),$E89-F$66,"")</f>
        <v/>
      </c>
      <c r="G89">
        <f>IF(ISNUMBER('Panel Spreadsheet'!G27),$E89-G$66,"")</f>
        <v>19</v>
      </c>
      <c r="H89">
        <f>IF(ISNUMBER('Panel Spreadsheet'!H27),$E89-H$66,"")</f>
        <v>18</v>
      </c>
      <c r="I89">
        <f>IF(ISNUMBER('Panel Spreadsheet'!I27),$E89-I$66,"")</f>
        <v>17</v>
      </c>
      <c r="J89">
        <f>IF(ISNUMBER('Panel Spreadsheet'!J27),$E89-J$66,"")</f>
        <v>16</v>
      </c>
      <c r="K89">
        <f>IF(ISNUMBER('Panel Spreadsheet'!K27),$E89-K$66,"")</f>
        <v>15</v>
      </c>
      <c r="L89">
        <f>IF(ISNUMBER('Panel Spreadsheet'!L27),$E89-L$66,"")</f>
        <v>14</v>
      </c>
      <c r="M89">
        <f>IF(ISNUMBER('Panel Spreadsheet'!M27),$E89-M$66,"")</f>
        <v>13</v>
      </c>
      <c r="N89">
        <f>IF(ISNUMBER('Panel Spreadsheet'!N27),$E89-N$66,"")</f>
        <v>12</v>
      </c>
      <c r="O89">
        <f>IF(ISNUMBER('Panel Spreadsheet'!O27),$E89-O$66,"")</f>
        <v>11</v>
      </c>
      <c r="P89">
        <f>IF(ISNUMBER('Panel Spreadsheet'!P27),$E89-P$66,"")</f>
        <v>10</v>
      </c>
      <c r="Q89">
        <f>IF(ISNUMBER('Panel Spreadsheet'!Q27),$E89-Q$66,"")</f>
        <v>9</v>
      </c>
      <c r="R89">
        <f>IF(ISNUMBER('Panel Spreadsheet'!R27),$E89-R$66,"")</f>
        <v>8</v>
      </c>
      <c r="S89">
        <f>IF(ISNUMBER('Panel Spreadsheet'!S27),$E89-S$66,"")</f>
        <v>7</v>
      </c>
      <c r="T89">
        <f>IF(ISNUMBER('Panel Spreadsheet'!T27),$E89-T$66,"")</f>
        <v>6</v>
      </c>
      <c r="U89">
        <f>IF(ISNUMBER('Panel Spreadsheet'!U27),$E89-U$66,"")</f>
        <v>5</v>
      </c>
      <c r="V89">
        <f>IF(ISNUMBER('Panel Spreadsheet'!V27),$E89-V$66,"")</f>
        <v>4</v>
      </c>
      <c r="W89" t="str">
        <f>IF(ISNUMBER('Panel Spreadsheet'!W27),$E89-W$66,"")</f>
        <v/>
      </c>
      <c r="X89" t="str">
        <f>IF(ISNUMBER('Panel Spreadsheet'!X27),$E89-X$66,"")</f>
        <v/>
      </c>
      <c r="Y89" t="str">
        <f>IF(ISNUMBER('Panel Spreadsheet'!Y27),$E89-Y$66,"")</f>
        <v/>
      </c>
      <c r="Z89" t="str">
        <f>IF(ISNUMBER('Panel Spreadsheet'!Z27),$E89-Z$66,"")</f>
        <v/>
      </c>
      <c r="AA89" t="str">
        <f>IF(ISNUMBER('Panel Spreadsheet'!AA27),$E89-AA$66,"")</f>
        <v/>
      </c>
      <c r="AB89" t="str">
        <f>IF(ISNUMBER('Panel Spreadsheet'!AB27),$E89-AB$66,"")</f>
        <v/>
      </c>
      <c r="AC89" t="str">
        <f>IF(ISNUMBER('Panel Spreadsheet'!AC27),$E89-AC$66,"")</f>
        <v/>
      </c>
      <c r="AD89" t="str">
        <f>IF(ISNUMBER('Panel Spreadsheet'!AD27),$E89-AD$66,"")</f>
        <v/>
      </c>
      <c r="AE89" t="str">
        <f>IF(ISNUMBER('Panel Spreadsheet'!AE27),$E89-AE$66,"")</f>
        <v/>
      </c>
      <c r="AF89" t="str">
        <f>IF(ISNUMBER('Panel Spreadsheet'!AF27),$E89-AF$66,"")</f>
        <v/>
      </c>
      <c r="AG89" t="str">
        <f>IF(ISNUMBER('Panel Spreadsheet'!AG27),$E89-AG$66,"")</f>
        <v/>
      </c>
      <c r="AH89" t="str">
        <f>IF(ISNUMBER('Panel Spreadsheet'!AH27),$E89-AH$66,"")</f>
        <v/>
      </c>
      <c r="AI89" t="str">
        <f>IF(ISNUMBER('Panel Spreadsheet'!AI27),$E89-AI$66,"")</f>
        <v/>
      </c>
      <c r="AJ89" t="str">
        <f>IF(ISNUMBER('Panel Spreadsheet'!AJ27),$E89-AJ$66,"")</f>
        <v/>
      </c>
      <c r="AK89" t="str">
        <f>IF(ISNUMBER('Panel Spreadsheet'!AK27),$E89-AK$66,"")</f>
        <v/>
      </c>
      <c r="AL89" t="str">
        <f>IF(ISNUMBER('Panel Spreadsheet'!AL27),$E89-AL$66,"")</f>
        <v/>
      </c>
      <c r="AM89" t="str">
        <f>IF(ISNUMBER('Panel Spreadsheet'!AM27),$E89-AM$66,"")</f>
        <v/>
      </c>
      <c r="AN89" t="str">
        <f>IF(ISNUMBER('Panel Spreadsheet'!AN27),$E89-AN$66,"")</f>
        <v/>
      </c>
      <c r="AO89" t="str">
        <f>IF(ISNUMBER('Panel Spreadsheet'!AO27),$E89-AO$66,"")</f>
        <v/>
      </c>
      <c r="AP89" t="str">
        <f>IF(ISNUMBER('Panel Spreadsheet'!AP27),$E89-AP$66,"")</f>
        <v/>
      </c>
      <c r="AQ89" t="str">
        <f>IF(ISNUMBER('Panel Spreadsheet'!AQ27),$E89-AQ$66,"")</f>
        <v/>
      </c>
      <c r="AR89" t="str">
        <f>IF(ISNUMBER('Panel Spreadsheet'!AR27),$E89-AR$66,"")</f>
        <v/>
      </c>
      <c r="AS89" t="str">
        <f>IF(ISNUMBER('Panel Spreadsheet'!AS27),$E89-AS$66,"")</f>
        <v/>
      </c>
      <c r="AT89" t="str">
        <f>IF(ISNUMBER('Panel Spreadsheet'!AT27),$E89-AT$66,"")</f>
        <v/>
      </c>
      <c r="AU89" t="str">
        <f>IF(ISNUMBER('Panel Spreadsheet'!AU27),$E89-AU$66,"")</f>
        <v/>
      </c>
      <c r="AV89" t="str">
        <f>IF(ISNUMBER('Panel Spreadsheet'!AV27),$E89-AV$66,"")</f>
        <v/>
      </c>
      <c r="AW89" t="str">
        <f>IF(ISNUMBER('Panel Spreadsheet'!AW27),$E89-AW$66,"")</f>
        <v/>
      </c>
      <c r="AX89" t="str">
        <f>IF(ISNUMBER('Panel Spreadsheet'!AX27),$E89-AX$66,"")</f>
        <v/>
      </c>
      <c r="AY89" t="str">
        <f>IF(ISNUMBER('Panel Spreadsheet'!AY27),$E89-AY$66,"")</f>
        <v/>
      </c>
      <c r="AZ89" t="str">
        <f>IF(ISNUMBER('Panel Spreadsheet'!AZ27),$E89-AZ$66,"")</f>
        <v/>
      </c>
      <c r="BA89" t="str">
        <f>IF(ISNUMBER('Panel Spreadsheet'!BA27),$E89-BA$66,"")</f>
        <v/>
      </c>
      <c r="BB89" t="str">
        <f>IF(ISNUMBER('Panel Spreadsheet'!BB27),$E89-BB$66,"")</f>
        <v/>
      </c>
      <c r="BC89" t="str">
        <f>IF(ISNUMBER('Panel Spreadsheet'!BC27),$E89-BC$66,"")</f>
        <v/>
      </c>
      <c r="BD89" t="str">
        <f>IF(ISNUMBER('Panel Spreadsheet'!BD27),$E89-BD$66,"")</f>
        <v/>
      </c>
      <c r="BE89" t="str">
        <f>IF(ISNUMBER('Panel Spreadsheet'!BE27),$E89-BE$66,"")</f>
        <v/>
      </c>
      <c r="BF89" t="str">
        <f>IF(ISNUMBER('Panel Spreadsheet'!BF27),$E89-BF$66,"")</f>
        <v/>
      </c>
      <c r="BG89" t="str">
        <f>IF(ISNUMBER('Panel Spreadsheet'!BG27),$E89-BG$66,"")</f>
        <v/>
      </c>
      <c r="BH89" t="str">
        <f>IF(ISNUMBER('Panel Spreadsheet'!BH27),$E89-BH$66,"")</f>
        <v/>
      </c>
      <c r="BI89" t="str">
        <f>IF(ISNUMBER('Panel Spreadsheet'!BI27),$E89-BI$66,"")</f>
        <v/>
      </c>
      <c r="BJ89" t="str">
        <f>IF(ISNUMBER('Panel Spreadsheet'!BJ27),$E89-BJ$66,"")</f>
        <v/>
      </c>
      <c r="BK89" t="str">
        <f>IF(ISNUMBER('Panel Spreadsheet'!BK27),$E89-BK$66,"")</f>
        <v/>
      </c>
      <c r="BL89" t="str">
        <f>IF(ISNUMBER('Panel Spreadsheet'!BL27),$E89-BL$66,"")</f>
        <v/>
      </c>
      <c r="BM89" t="str">
        <f>IF(ISNUMBER('Panel Spreadsheet'!BM27),$E89-BM$66,"")</f>
        <v/>
      </c>
    </row>
    <row r="90" spans="1:65" x14ac:dyDescent="0.35">
      <c r="A90" s="51" t="s">
        <v>18</v>
      </c>
      <c r="B90" s="49" t="s">
        <v>138</v>
      </c>
      <c r="C90" s="27">
        <v>4</v>
      </c>
      <c r="D90" s="26">
        <v>1942</v>
      </c>
      <c r="E90" s="26">
        <v>1962</v>
      </c>
      <c r="F90">
        <f>IF(ISNUMBER('Panel Spreadsheet'!F28),$E90-F$66,"")</f>
        <v>48</v>
      </c>
      <c r="G90">
        <f>IF(ISNUMBER('Panel Spreadsheet'!G28),$E90-G$66,"")</f>
        <v>47</v>
      </c>
      <c r="H90">
        <f>IF(ISNUMBER('Panel Spreadsheet'!H28),$E90-H$66,"")</f>
        <v>46</v>
      </c>
      <c r="I90">
        <f>IF(ISNUMBER('Panel Spreadsheet'!I28),$E90-I$66,"")</f>
        <v>45</v>
      </c>
      <c r="J90">
        <f>IF(ISNUMBER('Panel Spreadsheet'!J28),$E90-J$66,"")</f>
        <v>44</v>
      </c>
      <c r="K90">
        <f>IF(ISNUMBER('Panel Spreadsheet'!K28),$E90-K$66,"")</f>
        <v>43</v>
      </c>
      <c r="L90">
        <f>IF(ISNUMBER('Panel Spreadsheet'!L28),$E90-L$66,"")</f>
        <v>42</v>
      </c>
      <c r="M90">
        <f>IF(ISNUMBER('Panel Spreadsheet'!M28),$E90-M$66,"")</f>
        <v>41</v>
      </c>
      <c r="N90">
        <f>IF(ISNUMBER('Panel Spreadsheet'!N28),$E90-N$66,"")</f>
        <v>40</v>
      </c>
      <c r="O90">
        <f>IF(ISNUMBER('Panel Spreadsheet'!O28),$E90-O$66,"")</f>
        <v>39</v>
      </c>
      <c r="P90">
        <f>IF(ISNUMBER('Panel Spreadsheet'!P28),$E90-P$66,"")</f>
        <v>38</v>
      </c>
      <c r="Q90">
        <f>IF(ISNUMBER('Panel Spreadsheet'!Q28),$E90-Q$66,"")</f>
        <v>37</v>
      </c>
      <c r="R90">
        <f>IF(ISNUMBER('Panel Spreadsheet'!R28),$E90-R$66,"")</f>
        <v>36</v>
      </c>
      <c r="S90" t="str">
        <f>IF(ISNUMBER('Panel Spreadsheet'!S28),$E90-S$66,"")</f>
        <v/>
      </c>
      <c r="T90" t="str">
        <f>IF(ISNUMBER('Panel Spreadsheet'!T28),$E90-T$66,"")</f>
        <v/>
      </c>
      <c r="U90" t="str">
        <f>IF(ISNUMBER('Panel Spreadsheet'!U28),$E90-U$66,"")</f>
        <v/>
      </c>
      <c r="V90" t="str">
        <f>IF(ISNUMBER('Panel Spreadsheet'!V28),$E90-V$66,"")</f>
        <v/>
      </c>
      <c r="W90" t="str">
        <f>IF(ISNUMBER('Panel Spreadsheet'!W28),$E90-W$66,"")</f>
        <v/>
      </c>
      <c r="X90" t="str">
        <f>IF(ISNUMBER('Panel Spreadsheet'!X28),$E90-X$66,"")</f>
        <v/>
      </c>
      <c r="Y90" t="str">
        <f>IF(ISNUMBER('Panel Spreadsheet'!Y28),$E90-Y$66,"")</f>
        <v/>
      </c>
      <c r="Z90" t="str">
        <f>IF(ISNUMBER('Panel Spreadsheet'!Z28),$E90-Z$66,"")</f>
        <v/>
      </c>
      <c r="AA90" t="str">
        <f>IF(ISNUMBER('Panel Spreadsheet'!AA28),$E90-AA$66,"")</f>
        <v/>
      </c>
      <c r="AB90" t="str">
        <f>IF(ISNUMBER('Panel Spreadsheet'!AB28),$E90-AB$66,"")</f>
        <v/>
      </c>
      <c r="AC90" t="str">
        <f>IF(ISNUMBER('Panel Spreadsheet'!AC28),$E90-AC$66,"")</f>
        <v/>
      </c>
      <c r="AD90" t="str">
        <f>IF(ISNUMBER('Panel Spreadsheet'!AD28),$E90-AD$66,"")</f>
        <v/>
      </c>
      <c r="AE90" t="str">
        <f>IF(ISNUMBER('Panel Spreadsheet'!AE28),$E90-AE$66,"")</f>
        <v/>
      </c>
      <c r="AF90" t="str">
        <f>IF(ISNUMBER('Panel Spreadsheet'!AF28),$E90-AF$66,"")</f>
        <v/>
      </c>
      <c r="AG90" t="str">
        <f>IF(ISNUMBER('Panel Spreadsheet'!AG28),$E90-AG$66,"")</f>
        <v/>
      </c>
      <c r="AH90" t="str">
        <f>IF(ISNUMBER('Panel Spreadsheet'!AH28),$E90-AH$66,"")</f>
        <v/>
      </c>
      <c r="AI90" t="str">
        <f>IF(ISNUMBER('Panel Spreadsheet'!AI28),$E90-AI$66,"")</f>
        <v/>
      </c>
      <c r="AJ90" t="str">
        <f>IF(ISNUMBER('Panel Spreadsheet'!AJ28),$E90-AJ$66,"")</f>
        <v/>
      </c>
      <c r="AK90" t="str">
        <f>IF(ISNUMBER('Panel Spreadsheet'!AK28),$E90-AK$66,"")</f>
        <v/>
      </c>
      <c r="AL90" t="str">
        <f>IF(ISNUMBER('Panel Spreadsheet'!AL28),$E90-AL$66,"")</f>
        <v/>
      </c>
      <c r="AM90" t="str">
        <f>IF(ISNUMBER('Panel Spreadsheet'!AM28),$E90-AM$66,"")</f>
        <v/>
      </c>
      <c r="AN90" t="str">
        <f>IF(ISNUMBER('Panel Spreadsheet'!AN28),$E90-AN$66,"")</f>
        <v/>
      </c>
      <c r="AO90" t="str">
        <f>IF(ISNUMBER('Panel Spreadsheet'!AO28),$E90-AO$66,"")</f>
        <v/>
      </c>
      <c r="AP90" t="str">
        <f>IF(ISNUMBER('Panel Spreadsheet'!AP28),$E90-AP$66,"")</f>
        <v/>
      </c>
      <c r="AQ90" t="str">
        <f>IF(ISNUMBER('Panel Spreadsheet'!AQ28),$E90-AQ$66,"")</f>
        <v/>
      </c>
      <c r="AR90" t="str">
        <f>IF(ISNUMBER('Panel Spreadsheet'!AR28),$E90-AR$66,"")</f>
        <v/>
      </c>
      <c r="AS90" t="str">
        <f>IF(ISNUMBER('Panel Spreadsheet'!AS28),$E90-AS$66,"")</f>
        <v/>
      </c>
      <c r="AT90" t="str">
        <f>IF(ISNUMBER('Panel Spreadsheet'!AT28),$E90-AT$66,"")</f>
        <v/>
      </c>
      <c r="AU90" t="str">
        <f>IF(ISNUMBER('Panel Spreadsheet'!AU28),$E90-AU$66,"")</f>
        <v/>
      </c>
      <c r="AV90" t="str">
        <f>IF(ISNUMBER('Panel Spreadsheet'!AV28),$E90-AV$66,"")</f>
        <v/>
      </c>
      <c r="AW90" t="str">
        <f>IF(ISNUMBER('Panel Spreadsheet'!AW28),$E90-AW$66,"")</f>
        <v/>
      </c>
      <c r="AX90" t="str">
        <f>IF(ISNUMBER('Panel Spreadsheet'!AX28),$E90-AX$66,"")</f>
        <v/>
      </c>
      <c r="AY90" t="str">
        <f>IF(ISNUMBER('Panel Spreadsheet'!AY28),$E90-AY$66,"")</f>
        <v/>
      </c>
      <c r="AZ90" t="str">
        <f>IF(ISNUMBER('Panel Spreadsheet'!AZ28),$E90-AZ$66,"")</f>
        <v/>
      </c>
      <c r="BA90" t="str">
        <f>IF(ISNUMBER('Panel Spreadsheet'!BA28),$E90-BA$66,"")</f>
        <v/>
      </c>
      <c r="BB90" t="str">
        <f>IF(ISNUMBER('Panel Spreadsheet'!BB28),$E90-BB$66,"")</f>
        <v/>
      </c>
      <c r="BC90" t="str">
        <f>IF(ISNUMBER('Panel Spreadsheet'!BC28),$E90-BC$66,"")</f>
        <v/>
      </c>
      <c r="BD90" t="str">
        <f>IF(ISNUMBER('Panel Spreadsheet'!BD28),$E90-BD$66,"")</f>
        <v/>
      </c>
      <c r="BE90" t="str">
        <f>IF(ISNUMBER('Panel Spreadsheet'!BE28),$E90-BE$66,"")</f>
        <v/>
      </c>
      <c r="BF90" t="str">
        <f>IF(ISNUMBER('Panel Spreadsheet'!BF28),$E90-BF$66,"")</f>
        <v/>
      </c>
      <c r="BG90" t="str">
        <f>IF(ISNUMBER('Panel Spreadsheet'!BG28),$E90-BG$66,"")</f>
        <v/>
      </c>
      <c r="BH90" t="str">
        <f>IF(ISNUMBER('Panel Spreadsheet'!BH28),$E90-BH$66,"")</f>
        <v/>
      </c>
      <c r="BI90" t="str">
        <f>IF(ISNUMBER('Panel Spreadsheet'!BI28),$E90-BI$66,"")</f>
        <v/>
      </c>
      <c r="BJ90" t="str">
        <f>IF(ISNUMBER('Panel Spreadsheet'!BJ28),$E90-BJ$66,"")</f>
        <v/>
      </c>
      <c r="BK90" t="str">
        <f>IF(ISNUMBER('Panel Spreadsheet'!BK28),$E90-BK$66,"")</f>
        <v/>
      </c>
      <c r="BL90" t="str">
        <f>IF(ISNUMBER('Panel Spreadsheet'!BL28),$E90-BL$66,"")</f>
        <v/>
      </c>
      <c r="BM90" t="str">
        <f>IF(ISNUMBER('Panel Spreadsheet'!BM28),$E90-BM$66,"")</f>
        <v/>
      </c>
    </row>
    <row r="91" spans="1:65" x14ac:dyDescent="0.35">
      <c r="A91" s="51" t="s">
        <v>17</v>
      </c>
      <c r="B91" s="49" t="s">
        <v>138</v>
      </c>
      <c r="C91" s="27">
        <v>4</v>
      </c>
      <c r="D91" s="26">
        <v>1929</v>
      </c>
      <c r="E91" s="115">
        <v>1929</v>
      </c>
      <c r="F91">
        <f>IF(ISNUMBER('Panel Spreadsheet'!F29),$E91-F$66,"")</f>
        <v>15</v>
      </c>
      <c r="G91">
        <f>IF(ISNUMBER('Panel Spreadsheet'!G29),$E91-G$66,"")</f>
        <v>14</v>
      </c>
      <c r="H91">
        <f>IF(ISNUMBER('Panel Spreadsheet'!H29),$E91-H$66,"")</f>
        <v>13</v>
      </c>
      <c r="I91">
        <f>IF(ISNUMBER('Panel Spreadsheet'!I29),$E91-I$66,"")</f>
        <v>12</v>
      </c>
      <c r="J91">
        <f>IF(ISNUMBER('Panel Spreadsheet'!J29),$E91-J$66,"")</f>
        <v>11</v>
      </c>
      <c r="K91">
        <f>IF(ISNUMBER('Panel Spreadsheet'!K29),$E91-K$66,"")</f>
        <v>10</v>
      </c>
      <c r="L91">
        <f>IF(ISNUMBER('Panel Spreadsheet'!L29),$E91-L$66,"")</f>
        <v>9</v>
      </c>
      <c r="M91">
        <f>IF(ISNUMBER('Panel Spreadsheet'!M29),$E91-M$66,"")</f>
        <v>8</v>
      </c>
      <c r="N91">
        <f>IF(ISNUMBER('Panel Spreadsheet'!N29),$E91-N$66,"")</f>
        <v>7</v>
      </c>
      <c r="O91">
        <f>IF(ISNUMBER('Panel Spreadsheet'!O29),$E91-O$66,"")</f>
        <v>6</v>
      </c>
      <c r="P91">
        <f>IF(ISNUMBER('Panel Spreadsheet'!P29),$E91-P$66,"")</f>
        <v>5</v>
      </c>
      <c r="Q91">
        <f>IF(ISNUMBER('Panel Spreadsheet'!Q29),$E91-Q$66,"")</f>
        <v>4</v>
      </c>
      <c r="R91">
        <f>IF(ISNUMBER('Panel Spreadsheet'!R29),$E91-R$66,"")</f>
        <v>3</v>
      </c>
      <c r="S91">
        <f>IF(ISNUMBER('Panel Spreadsheet'!S29),$E91-S$66,"")</f>
        <v>2</v>
      </c>
      <c r="T91" t="str">
        <f>IF(ISNUMBER('Panel Spreadsheet'!T29),$E91-T$66,"")</f>
        <v/>
      </c>
      <c r="U91" t="str">
        <f>IF(ISNUMBER('Panel Spreadsheet'!U29),$E91-U$66,"")</f>
        <v/>
      </c>
      <c r="V91" t="str">
        <f>IF(ISNUMBER('Panel Spreadsheet'!V29),$E91-V$66,"")</f>
        <v/>
      </c>
      <c r="W91" t="str">
        <f>IF(ISNUMBER('Panel Spreadsheet'!W29),$E91-W$66,"")</f>
        <v/>
      </c>
      <c r="X91" t="str">
        <f>IF(ISNUMBER('Panel Spreadsheet'!X29),$E91-X$66,"")</f>
        <v/>
      </c>
      <c r="Y91" t="str">
        <f>IF(ISNUMBER('Panel Spreadsheet'!Y29),$E91-Y$66,"")</f>
        <v/>
      </c>
      <c r="Z91" t="str">
        <f>IF(ISNUMBER('Panel Spreadsheet'!Z29),$E91-Z$66,"")</f>
        <v/>
      </c>
      <c r="AA91" t="str">
        <f>IF(ISNUMBER('Panel Spreadsheet'!AA29),$E91-AA$66,"")</f>
        <v/>
      </c>
      <c r="AB91" t="str">
        <f>IF(ISNUMBER('Panel Spreadsheet'!AB29),$E91-AB$66,"")</f>
        <v/>
      </c>
      <c r="AC91" t="str">
        <f>IF(ISNUMBER('Panel Spreadsheet'!AC29),$E91-AC$66,"")</f>
        <v/>
      </c>
      <c r="AD91" t="str">
        <f>IF(ISNUMBER('Panel Spreadsheet'!AD29),$E91-AD$66,"")</f>
        <v/>
      </c>
      <c r="AE91" t="str">
        <f>IF(ISNUMBER('Panel Spreadsheet'!AE29),$E91-AE$66,"")</f>
        <v/>
      </c>
      <c r="AF91" t="str">
        <f>IF(ISNUMBER('Panel Spreadsheet'!AF29),$E91-AF$66,"")</f>
        <v/>
      </c>
      <c r="AG91" t="str">
        <f>IF(ISNUMBER('Panel Spreadsheet'!AG29),$E91-AG$66,"")</f>
        <v/>
      </c>
      <c r="AH91" t="str">
        <f>IF(ISNUMBER('Panel Spreadsheet'!AH29),$E91-AH$66,"")</f>
        <v/>
      </c>
      <c r="AI91" t="str">
        <f>IF(ISNUMBER('Panel Spreadsheet'!AI29),$E91-AI$66,"")</f>
        <v/>
      </c>
      <c r="AJ91" t="str">
        <f>IF(ISNUMBER('Panel Spreadsheet'!AJ29),$E91-AJ$66,"")</f>
        <v/>
      </c>
      <c r="AK91" t="str">
        <f>IF(ISNUMBER('Panel Spreadsheet'!AK29),$E91-AK$66,"")</f>
        <v/>
      </c>
      <c r="AL91" t="str">
        <f>IF(ISNUMBER('Panel Spreadsheet'!AL29),$E91-AL$66,"")</f>
        <v/>
      </c>
      <c r="AM91" t="str">
        <f>IF(ISNUMBER('Panel Spreadsheet'!AM29),$E91-AM$66,"")</f>
        <v/>
      </c>
      <c r="AN91" t="str">
        <f>IF(ISNUMBER('Panel Spreadsheet'!AN29),$E91-AN$66,"")</f>
        <v/>
      </c>
      <c r="AO91" t="str">
        <f>IF(ISNUMBER('Panel Spreadsheet'!AO29),$E91-AO$66,"")</f>
        <v/>
      </c>
      <c r="AP91" t="str">
        <f>IF(ISNUMBER('Panel Spreadsheet'!AP29),$E91-AP$66,"")</f>
        <v/>
      </c>
      <c r="AQ91" t="str">
        <f>IF(ISNUMBER('Panel Spreadsheet'!AQ29),$E91-AQ$66,"")</f>
        <v/>
      </c>
      <c r="AR91" t="str">
        <f>IF(ISNUMBER('Panel Spreadsheet'!AR29),$E91-AR$66,"")</f>
        <v/>
      </c>
      <c r="AS91" t="str">
        <f>IF(ISNUMBER('Panel Spreadsheet'!AS29),$E91-AS$66,"")</f>
        <v/>
      </c>
      <c r="AT91" t="str">
        <f>IF(ISNUMBER('Panel Spreadsheet'!AT29),$E91-AT$66,"")</f>
        <v/>
      </c>
      <c r="AU91" t="str">
        <f>IF(ISNUMBER('Panel Spreadsheet'!AU29),$E91-AU$66,"")</f>
        <v/>
      </c>
      <c r="AV91" t="str">
        <f>IF(ISNUMBER('Panel Spreadsheet'!AV29),$E91-AV$66,"")</f>
        <v/>
      </c>
      <c r="AW91" t="str">
        <f>IF(ISNUMBER('Panel Spreadsheet'!AW29),$E91-AW$66,"")</f>
        <v/>
      </c>
      <c r="AX91" t="str">
        <f>IF(ISNUMBER('Panel Spreadsheet'!AX29),$E91-AX$66,"")</f>
        <v/>
      </c>
      <c r="AY91" t="str">
        <f>IF(ISNUMBER('Panel Spreadsheet'!AY29),$E91-AY$66,"")</f>
        <v/>
      </c>
      <c r="AZ91" t="str">
        <f>IF(ISNUMBER('Panel Spreadsheet'!AZ29),$E91-AZ$66,"")</f>
        <v/>
      </c>
      <c r="BA91" t="str">
        <f>IF(ISNUMBER('Panel Spreadsheet'!BA29),$E91-BA$66,"")</f>
        <v/>
      </c>
      <c r="BB91" t="str">
        <f>IF(ISNUMBER('Panel Spreadsheet'!BB29),$E91-BB$66,"")</f>
        <v/>
      </c>
      <c r="BC91" t="str">
        <f>IF(ISNUMBER('Panel Spreadsheet'!BC29),$E91-BC$66,"")</f>
        <v/>
      </c>
      <c r="BD91" t="str">
        <f>IF(ISNUMBER('Panel Spreadsheet'!BD29),$E91-BD$66,"")</f>
        <v/>
      </c>
      <c r="BE91" t="str">
        <f>IF(ISNUMBER('Panel Spreadsheet'!BE29),$E91-BE$66,"")</f>
        <v/>
      </c>
      <c r="BF91" t="str">
        <f>IF(ISNUMBER('Panel Spreadsheet'!BF29),$E91-BF$66,"")</f>
        <v/>
      </c>
      <c r="BG91" t="str">
        <f>IF(ISNUMBER('Panel Spreadsheet'!BG29),$E91-BG$66,"")</f>
        <v/>
      </c>
      <c r="BH91" t="str">
        <f>IF(ISNUMBER('Panel Spreadsheet'!BH29),$E91-BH$66,"")</f>
        <v/>
      </c>
      <c r="BI91" t="str">
        <f>IF(ISNUMBER('Panel Spreadsheet'!BI29),$E91-BI$66,"")</f>
        <v/>
      </c>
      <c r="BJ91" t="str">
        <f>IF(ISNUMBER('Panel Spreadsheet'!BJ29),$E91-BJ$66,"")</f>
        <v/>
      </c>
      <c r="BK91" t="str">
        <f>IF(ISNUMBER('Panel Spreadsheet'!BK29),$E91-BK$66,"")</f>
        <v/>
      </c>
      <c r="BL91" t="str">
        <f>IF(ISNUMBER('Panel Spreadsheet'!BL29),$E91-BL$66,"")</f>
        <v/>
      </c>
      <c r="BM91" t="str">
        <f>IF(ISNUMBER('Panel Spreadsheet'!BM29),$E91-BM$66,"")</f>
        <v/>
      </c>
    </row>
    <row r="92" spans="1:65" x14ac:dyDescent="0.35">
      <c r="A92" s="51" t="s">
        <v>45</v>
      </c>
      <c r="B92" s="49" t="s">
        <v>138</v>
      </c>
      <c r="C92" s="27">
        <v>4</v>
      </c>
      <c r="D92" s="22">
        <v>1958</v>
      </c>
      <c r="E92" s="26">
        <v>1968</v>
      </c>
      <c r="F92" t="str">
        <f>IF(ISNUMBER('Panel Spreadsheet'!F30),$E92-F$66,"")</f>
        <v/>
      </c>
      <c r="G92" t="str">
        <f>IF(ISNUMBER('Panel Spreadsheet'!G30),$E92-G$66,"")</f>
        <v/>
      </c>
      <c r="H92" t="str">
        <f>IF(ISNUMBER('Panel Spreadsheet'!H30),$E92-H$66,"")</f>
        <v/>
      </c>
      <c r="I92" t="str">
        <f>IF(ISNUMBER('Panel Spreadsheet'!I30),$E92-I$66,"")</f>
        <v/>
      </c>
      <c r="J92" t="str">
        <f>IF(ISNUMBER('Panel Spreadsheet'!J30),$E92-J$66,"")</f>
        <v/>
      </c>
      <c r="K92" t="str">
        <f>IF(ISNUMBER('Panel Spreadsheet'!K30),$E92-K$66,"")</f>
        <v/>
      </c>
      <c r="L92" t="str">
        <f>IF(ISNUMBER('Panel Spreadsheet'!L30),$E92-L$66,"")</f>
        <v/>
      </c>
      <c r="M92" t="str">
        <f>IF(ISNUMBER('Panel Spreadsheet'!M30),$E92-M$66,"")</f>
        <v/>
      </c>
      <c r="N92" t="str">
        <f>IF(ISNUMBER('Panel Spreadsheet'!N30),$E92-N$66,"")</f>
        <v/>
      </c>
      <c r="O92" t="str">
        <f>IF(ISNUMBER('Panel Spreadsheet'!O30),$E92-O$66,"")</f>
        <v/>
      </c>
      <c r="P92" t="str">
        <f>IF(ISNUMBER('Panel Spreadsheet'!P30),$E92-P$66,"")</f>
        <v/>
      </c>
      <c r="Q92" t="str">
        <f>IF(ISNUMBER('Panel Spreadsheet'!Q30),$E92-Q$66,"")</f>
        <v/>
      </c>
      <c r="R92" t="str">
        <f>IF(ISNUMBER('Panel Spreadsheet'!R30),$E92-R$66,"")</f>
        <v/>
      </c>
      <c r="S92" t="str">
        <f>IF(ISNUMBER('Panel Spreadsheet'!S30),$E92-S$66,"")</f>
        <v/>
      </c>
      <c r="T92" t="str">
        <f>IF(ISNUMBER('Panel Spreadsheet'!T30),$E92-T$66,"")</f>
        <v/>
      </c>
      <c r="U92">
        <f>IF(ISNUMBER('Panel Spreadsheet'!U30),$E92-U$66,"")</f>
        <v>39</v>
      </c>
      <c r="V92">
        <f>IF(ISNUMBER('Panel Spreadsheet'!V30),$E92-V$66,"")</f>
        <v>38</v>
      </c>
      <c r="W92" t="str">
        <f>IF(ISNUMBER('Panel Spreadsheet'!W30),$E92-W$66,"")</f>
        <v/>
      </c>
      <c r="X92" t="str">
        <f>IF(ISNUMBER('Panel Spreadsheet'!X30),$E92-X$66,"")</f>
        <v/>
      </c>
      <c r="Y92" t="str">
        <f>IF(ISNUMBER('Panel Spreadsheet'!Y30),$E92-Y$66,"")</f>
        <v/>
      </c>
      <c r="Z92" t="str">
        <f>IF(ISNUMBER('Panel Spreadsheet'!Z30),$E92-Z$66,"")</f>
        <v/>
      </c>
      <c r="AA92" t="str">
        <f>IF(ISNUMBER('Panel Spreadsheet'!AA30),$E92-AA$66,"")</f>
        <v/>
      </c>
      <c r="AB92" t="str">
        <f>IF(ISNUMBER('Panel Spreadsheet'!AB30),$E92-AB$66,"")</f>
        <v/>
      </c>
      <c r="AC92" t="str">
        <f>IF(ISNUMBER('Panel Spreadsheet'!AC30),$E92-AC$66,"")</f>
        <v/>
      </c>
      <c r="AD92" t="str">
        <f>IF(ISNUMBER('Panel Spreadsheet'!AD30),$E92-AD$66,"")</f>
        <v/>
      </c>
      <c r="AE92" t="str">
        <f>IF(ISNUMBER('Panel Spreadsheet'!AE30),$E92-AE$66,"")</f>
        <v/>
      </c>
      <c r="AF92" t="str">
        <f>IF(ISNUMBER('Panel Spreadsheet'!AF30),$E92-AF$66,"")</f>
        <v/>
      </c>
      <c r="AG92" t="str">
        <f>IF(ISNUMBER('Panel Spreadsheet'!AG30),$E92-AG$66,"")</f>
        <v/>
      </c>
      <c r="AH92" t="str">
        <f>IF(ISNUMBER('Panel Spreadsheet'!AH30),$E92-AH$66,"")</f>
        <v/>
      </c>
      <c r="AI92" t="str">
        <f>IF(ISNUMBER('Panel Spreadsheet'!AI30),$E92-AI$66,"")</f>
        <v/>
      </c>
      <c r="AJ92" t="str">
        <f>IF(ISNUMBER('Panel Spreadsheet'!AJ30),$E92-AJ$66,"")</f>
        <v/>
      </c>
      <c r="AK92" t="str">
        <f>IF(ISNUMBER('Panel Spreadsheet'!AK30),$E92-AK$66,"")</f>
        <v/>
      </c>
      <c r="AL92" t="str">
        <f>IF(ISNUMBER('Panel Spreadsheet'!AL30),$E92-AL$66,"")</f>
        <v/>
      </c>
      <c r="AM92" t="str">
        <f>IF(ISNUMBER('Panel Spreadsheet'!AM30),$E92-AM$66,"")</f>
        <v/>
      </c>
      <c r="AN92" t="str">
        <f>IF(ISNUMBER('Panel Spreadsheet'!AN30),$E92-AN$66,"")</f>
        <v/>
      </c>
      <c r="AO92" t="str">
        <f>IF(ISNUMBER('Panel Spreadsheet'!AO30),$E92-AO$66,"")</f>
        <v/>
      </c>
      <c r="AP92" t="str">
        <f>IF(ISNUMBER('Panel Spreadsheet'!AP30),$E92-AP$66,"")</f>
        <v/>
      </c>
      <c r="AQ92" t="str">
        <f>IF(ISNUMBER('Panel Spreadsheet'!AQ30),$E92-AQ$66,"")</f>
        <v/>
      </c>
      <c r="AR92" t="str">
        <f>IF(ISNUMBER('Panel Spreadsheet'!AR30),$E92-AR$66,"")</f>
        <v/>
      </c>
      <c r="AS92" t="str">
        <f>IF(ISNUMBER('Panel Spreadsheet'!AS30),$E92-AS$66,"")</f>
        <v/>
      </c>
      <c r="AT92" t="str">
        <f>IF(ISNUMBER('Panel Spreadsheet'!AT30),$E92-AT$66,"")</f>
        <v/>
      </c>
      <c r="AU92" t="str">
        <f>IF(ISNUMBER('Panel Spreadsheet'!AU30),$E92-AU$66,"")</f>
        <v/>
      </c>
      <c r="AV92" t="str">
        <f>IF(ISNUMBER('Panel Spreadsheet'!AV30),$E92-AV$66,"")</f>
        <v/>
      </c>
      <c r="AW92" t="str">
        <f>IF(ISNUMBER('Panel Spreadsheet'!AW30),$E92-AW$66,"")</f>
        <v/>
      </c>
      <c r="AX92" t="str">
        <f>IF(ISNUMBER('Panel Spreadsheet'!AX30),$E92-AX$66,"")</f>
        <v/>
      </c>
      <c r="AY92" t="str">
        <f>IF(ISNUMBER('Panel Spreadsheet'!AY30),$E92-AY$66,"")</f>
        <v/>
      </c>
      <c r="AZ92" t="str">
        <f>IF(ISNUMBER('Panel Spreadsheet'!AZ30),$E92-AZ$66,"")</f>
        <v/>
      </c>
      <c r="BA92" t="str">
        <f>IF(ISNUMBER('Panel Spreadsheet'!BA30),$E92-BA$66,"")</f>
        <v/>
      </c>
      <c r="BB92" t="str">
        <f>IF(ISNUMBER('Panel Spreadsheet'!BB30),$E92-BB$66,"")</f>
        <v/>
      </c>
      <c r="BC92" t="str">
        <f>IF(ISNUMBER('Panel Spreadsheet'!BC30),$E92-BC$66,"")</f>
        <v/>
      </c>
      <c r="BD92" t="str">
        <f>IF(ISNUMBER('Panel Spreadsheet'!BD30),$E92-BD$66,"")</f>
        <v/>
      </c>
      <c r="BE92" t="str">
        <f>IF(ISNUMBER('Panel Spreadsheet'!BE30),$E92-BE$66,"")</f>
        <v/>
      </c>
      <c r="BF92" t="str">
        <f>IF(ISNUMBER('Panel Spreadsheet'!BF30),$E92-BF$66,"")</f>
        <v/>
      </c>
      <c r="BG92" t="str">
        <f>IF(ISNUMBER('Panel Spreadsheet'!BG30),$E92-BG$66,"")</f>
        <v/>
      </c>
      <c r="BH92" t="str">
        <f>IF(ISNUMBER('Panel Spreadsheet'!BH30),$E92-BH$66,"")</f>
        <v/>
      </c>
      <c r="BI92" t="str">
        <f>IF(ISNUMBER('Panel Spreadsheet'!BI30),$E92-BI$66,"")</f>
        <v/>
      </c>
      <c r="BJ92" t="str">
        <f>IF(ISNUMBER('Panel Spreadsheet'!BJ30),$E92-BJ$66,"")</f>
        <v/>
      </c>
      <c r="BK92" t="str">
        <f>IF(ISNUMBER('Panel Spreadsheet'!BK30),$E92-BK$66,"")</f>
        <v/>
      </c>
      <c r="BL92" t="str">
        <f>IF(ISNUMBER('Panel Spreadsheet'!BL30),$E92-BL$66,"")</f>
        <v/>
      </c>
      <c r="BM92" t="str">
        <f>IF(ISNUMBER('Panel Spreadsheet'!BM30),$E92-BM$66,"")</f>
        <v/>
      </c>
    </row>
    <row r="93" spans="1:65" x14ac:dyDescent="0.35">
      <c r="A93" s="130" t="s">
        <v>19</v>
      </c>
      <c r="B93" s="49" t="s">
        <v>138</v>
      </c>
      <c r="C93" s="27">
        <v>4</v>
      </c>
      <c r="D93" s="26">
        <v>1917</v>
      </c>
      <c r="E93" s="26">
        <v>1942</v>
      </c>
      <c r="F93" t="str">
        <f>IF(ISNUMBER('Panel Spreadsheet'!F31),$E93-F$66,"")</f>
        <v/>
      </c>
      <c r="G93">
        <f>IF(ISNUMBER('Panel Spreadsheet'!G31),$E93-G$66,"")</f>
        <v>27</v>
      </c>
      <c r="H93">
        <f>IF(ISNUMBER('Panel Spreadsheet'!H31),$E93-H$66,"")</f>
        <v>26</v>
      </c>
      <c r="I93">
        <f>IF(ISNUMBER('Panel Spreadsheet'!I31),$E93-I$66,"")</f>
        <v>25</v>
      </c>
      <c r="J93">
        <f>IF(ISNUMBER('Panel Spreadsheet'!J31),$E93-J$66,"")</f>
        <v>24</v>
      </c>
      <c r="K93">
        <f>IF(ISNUMBER('Panel Spreadsheet'!K31),$E93-K$66,"")</f>
        <v>23</v>
      </c>
      <c r="L93">
        <f>IF(ISNUMBER('Panel Spreadsheet'!L31),$E93-L$66,"")</f>
        <v>22</v>
      </c>
      <c r="M93" t="str">
        <f>IF(ISNUMBER('Panel Spreadsheet'!M31),$E93-M$66,"")</f>
        <v/>
      </c>
      <c r="N93" t="str">
        <f>IF(ISNUMBER('Panel Spreadsheet'!N31),$E93-N$66,"")</f>
        <v/>
      </c>
      <c r="O93" t="str">
        <f>IF(ISNUMBER('Panel Spreadsheet'!O31),$E93-O$66,"")</f>
        <v/>
      </c>
      <c r="P93" t="str">
        <f>IF(ISNUMBER('Panel Spreadsheet'!P31),$E93-P$66,"")</f>
        <v/>
      </c>
      <c r="Q93" t="str">
        <f>IF(ISNUMBER('Panel Spreadsheet'!Q31),$E93-Q$66,"")</f>
        <v/>
      </c>
      <c r="R93" t="str">
        <f>IF(ISNUMBER('Panel Spreadsheet'!R31),$E93-R$66,"")</f>
        <v/>
      </c>
      <c r="S93" t="str">
        <f>IF(ISNUMBER('Panel Spreadsheet'!S31),$E93-S$66,"")</f>
        <v/>
      </c>
      <c r="T93" t="str">
        <f>IF(ISNUMBER('Panel Spreadsheet'!T31),$E93-T$66,"")</f>
        <v/>
      </c>
      <c r="U93" t="str">
        <f>IF(ISNUMBER('Panel Spreadsheet'!U31),$E93-U$66,"")</f>
        <v/>
      </c>
      <c r="V93" t="str">
        <f>IF(ISNUMBER('Panel Spreadsheet'!V31),$E93-V$66,"")</f>
        <v/>
      </c>
      <c r="W93" t="str">
        <f>IF(ISNUMBER('Panel Spreadsheet'!W31),$E93-W$66,"")</f>
        <v/>
      </c>
      <c r="X93" t="str">
        <f>IF(ISNUMBER('Panel Spreadsheet'!X31),$E93-X$66,"")</f>
        <v/>
      </c>
      <c r="Y93" t="str">
        <f>IF(ISNUMBER('Panel Spreadsheet'!Y31),$E93-Y$66,"")</f>
        <v/>
      </c>
      <c r="Z93" t="str">
        <f>IF(ISNUMBER('Panel Spreadsheet'!Z31),$E93-Z$66,"")</f>
        <v/>
      </c>
      <c r="AA93" t="str">
        <f>IF(ISNUMBER('Panel Spreadsheet'!AA31),$E93-AA$66,"")</f>
        <v/>
      </c>
      <c r="AB93" t="str">
        <f>IF(ISNUMBER('Panel Spreadsheet'!AB31),$E93-AB$66,"")</f>
        <v/>
      </c>
      <c r="AC93" t="str">
        <f>IF(ISNUMBER('Panel Spreadsheet'!AC31),$E93-AC$66,"")</f>
        <v/>
      </c>
      <c r="AD93" t="str">
        <f>IF(ISNUMBER('Panel Spreadsheet'!AD31),$E93-AD$66,"")</f>
        <v/>
      </c>
      <c r="AE93" t="str">
        <f>IF(ISNUMBER('Panel Spreadsheet'!AE31),$E93-AE$66,"")</f>
        <v/>
      </c>
      <c r="AF93" t="str">
        <f>IF(ISNUMBER('Panel Spreadsheet'!AF31),$E93-AF$66,"")</f>
        <v/>
      </c>
      <c r="AG93" t="str">
        <f>IF(ISNUMBER('Panel Spreadsheet'!AG31),$E93-AG$66,"")</f>
        <v/>
      </c>
      <c r="AH93" t="str">
        <f>IF(ISNUMBER('Panel Spreadsheet'!AH31),$E93-AH$66,"")</f>
        <v/>
      </c>
      <c r="AI93" t="str">
        <f>IF(ISNUMBER('Panel Spreadsheet'!AI31),$E93-AI$66,"")</f>
        <v/>
      </c>
      <c r="AJ93" t="str">
        <f>IF(ISNUMBER('Panel Spreadsheet'!AJ31),$E93-AJ$66,"")</f>
        <v/>
      </c>
      <c r="AK93" t="str">
        <f>IF(ISNUMBER('Panel Spreadsheet'!AK31),$E93-AK$66,"")</f>
        <v/>
      </c>
      <c r="AL93" t="str">
        <f>IF(ISNUMBER('Panel Spreadsheet'!AL31),$E93-AL$66,"")</f>
        <v/>
      </c>
      <c r="AM93" t="str">
        <f>IF(ISNUMBER('Panel Spreadsheet'!AM31),$E93-AM$66,"")</f>
        <v/>
      </c>
      <c r="AN93" t="str">
        <f>IF(ISNUMBER('Panel Spreadsheet'!AN31),$E93-AN$66,"")</f>
        <v/>
      </c>
      <c r="AO93" t="str">
        <f>IF(ISNUMBER('Panel Spreadsheet'!AO31),$E93-AO$66,"")</f>
        <v/>
      </c>
      <c r="AP93" t="str">
        <f>IF(ISNUMBER('Panel Spreadsheet'!AP31),$E93-AP$66,"")</f>
        <v/>
      </c>
      <c r="AQ93" t="str">
        <f>IF(ISNUMBER('Panel Spreadsheet'!AQ31),$E93-AQ$66,"")</f>
        <v/>
      </c>
      <c r="AR93" t="str">
        <f>IF(ISNUMBER('Panel Spreadsheet'!AR31),$E93-AR$66,"")</f>
        <v/>
      </c>
      <c r="AS93" t="str">
        <f>IF(ISNUMBER('Panel Spreadsheet'!AS31),$E93-AS$66,"")</f>
        <v/>
      </c>
      <c r="AT93" t="str">
        <f>IF(ISNUMBER('Panel Spreadsheet'!AT31),$E93-AT$66,"")</f>
        <v/>
      </c>
      <c r="AU93" t="str">
        <f>IF(ISNUMBER('Panel Spreadsheet'!AU31),$E93-AU$66,"")</f>
        <v/>
      </c>
      <c r="AV93" t="str">
        <f>IF(ISNUMBER('Panel Spreadsheet'!AV31),$E93-AV$66,"")</f>
        <v/>
      </c>
      <c r="AW93" t="str">
        <f>IF(ISNUMBER('Panel Spreadsheet'!AW31),$E93-AW$66,"")</f>
        <v/>
      </c>
      <c r="AX93" t="str">
        <f>IF(ISNUMBER('Panel Spreadsheet'!AX31),$E93-AX$66,"")</f>
        <v/>
      </c>
      <c r="AY93" t="str">
        <f>IF(ISNUMBER('Panel Spreadsheet'!AY31),$E93-AY$66,"")</f>
        <v/>
      </c>
      <c r="AZ93" t="str">
        <f>IF(ISNUMBER('Panel Spreadsheet'!AZ31),$E93-AZ$66,"")</f>
        <v/>
      </c>
      <c r="BA93" t="str">
        <f>IF(ISNUMBER('Panel Spreadsheet'!BA31),$E93-BA$66,"")</f>
        <v/>
      </c>
      <c r="BB93" t="str">
        <f>IF(ISNUMBER('Panel Spreadsheet'!BB31),$E93-BB$66,"")</f>
        <v/>
      </c>
      <c r="BC93" t="str">
        <f>IF(ISNUMBER('Panel Spreadsheet'!BC31),$E93-BC$66,"")</f>
        <v/>
      </c>
      <c r="BD93" t="str">
        <f>IF(ISNUMBER('Panel Spreadsheet'!BD31),$E93-BD$66,"")</f>
        <v/>
      </c>
      <c r="BE93" t="str">
        <f>IF(ISNUMBER('Panel Spreadsheet'!BE31),$E93-BE$66,"")</f>
        <v/>
      </c>
      <c r="BF93" t="str">
        <f>IF(ISNUMBER('Panel Spreadsheet'!BF31),$E93-BF$66,"")</f>
        <v/>
      </c>
      <c r="BG93" t="str">
        <f>IF(ISNUMBER('Panel Spreadsheet'!BG31),$E93-BG$66,"")</f>
        <v/>
      </c>
      <c r="BH93" t="str">
        <f>IF(ISNUMBER('Panel Spreadsheet'!BH31),$E93-BH$66,"")</f>
        <v/>
      </c>
      <c r="BI93" t="str">
        <f>IF(ISNUMBER('Panel Spreadsheet'!BI31),$E93-BI$66,"")</f>
        <v/>
      </c>
      <c r="BJ93" t="str">
        <f>IF(ISNUMBER('Panel Spreadsheet'!BJ31),$E93-BJ$66,"")</f>
        <v/>
      </c>
      <c r="BK93" t="str">
        <f>IF(ISNUMBER('Panel Spreadsheet'!BK31),$E93-BK$66,"")</f>
        <v/>
      </c>
      <c r="BL93" t="str">
        <f>IF(ISNUMBER('Panel Spreadsheet'!BL31),$E93-BL$66,"")</f>
        <v/>
      </c>
      <c r="BM93" t="str">
        <f>IF(ISNUMBER('Panel Spreadsheet'!BM31),$E93-BM$66,"")</f>
        <v/>
      </c>
    </row>
    <row r="94" spans="1:65" x14ac:dyDescent="0.35">
      <c r="A94" s="51" t="s">
        <v>19</v>
      </c>
      <c r="B94" s="49" t="s">
        <v>138</v>
      </c>
      <c r="C94" s="27">
        <v>4</v>
      </c>
      <c r="D94" s="26">
        <v>1917</v>
      </c>
      <c r="E94" s="26">
        <v>1942</v>
      </c>
      <c r="F94">
        <f>IF(ISNUMBER('Panel Spreadsheet'!F32),$E94-F$66,"")</f>
        <v>28</v>
      </c>
      <c r="G94">
        <f>IF(ISNUMBER('Panel Spreadsheet'!G32),$E94-G$66,"")</f>
        <v>27</v>
      </c>
      <c r="H94">
        <f>IF(ISNUMBER('Panel Spreadsheet'!H32),$E94-H$66,"")</f>
        <v>26</v>
      </c>
      <c r="I94">
        <f>IF(ISNUMBER('Panel Spreadsheet'!I32),$E94-I$66,"")</f>
        <v>25</v>
      </c>
      <c r="J94">
        <f>IF(ISNUMBER('Panel Spreadsheet'!J32),$E94-J$66,"")</f>
        <v>24</v>
      </c>
      <c r="K94">
        <f>IF(ISNUMBER('Panel Spreadsheet'!K32),$E94-K$66,"")</f>
        <v>23</v>
      </c>
      <c r="L94">
        <f>IF(ISNUMBER('Panel Spreadsheet'!L32),$E94-L$66,"")</f>
        <v>22</v>
      </c>
      <c r="M94">
        <f>IF(ISNUMBER('Panel Spreadsheet'!M32),$E94-M$66,"")</f>
        <v>21</v>
      </c>
      <c r="N94">
        <f>IF(ISNUMBER('Panel Spreadsheet'!N32),$E94-N$66,"")</f>
        <v>20</v>
      </c>
      <c r="O94">
        <f>IF(ISNUMBER('Panel Spreadsheet'!O32),$E94-O$66,"")</f>
        <v>19</v>
      </c>
      <c r="P94">
        <f>IF(ISNUMBER('Panel Spreadsheet'!P32),$E94-P$66,"")</f>
        <v>18</v>
      </c>
      <c r="Q94">
        <f>IF(ISNUMBER('Panel Spreadsheet'!Q32),$E94-Q$66,"")</f>
        <v>17</v>
      </c>
      <c r="R94">
        <f>IF(ISNUMBER('Panel Spreadsheet'!R32),$E94-R$66,"")</f>
        <v>16</v>
      </c>
      <c r="S94">
        <f>IF(ISNUMBER('Panel Spreadsheet'!S32),$E94-S$66,"")</f>
        <v>15</v>
      </c>
      <c r="T94">
        <f>IF(ISNUMBER('Panel Spreadsheet'!T32),$E94-T$66,"")</f>
        <v>14</v>
      </c>
      <c r="U94">
        <f>IF(ISNUMBER('Panel Spreadsheet'!U32),$E94-U$66,"")</f>
        <v>13</v>
      </c>
      <c r="V94">
        <f>IF(ISNUMBER('Panel Spreadsheet'!V32),$E94-V$66,"")</f>
        <v>12</v>
      </c>
      <c r="W94" t="str">
        <f>IF(ISNUMBER('Panel Spreadsheet'!W32),$E94-W$66,"")</f>
        <v/>
      </c>
      <c r="X94" t="str">
        <f>IF(ISNUMBER('Panel Spreadsheet'!X32),$E94-X$66,"")</f>
        <v/>
      </c>
      <c r="Y94" t="str">
        <f>IF(ISNUMBER('Panel Spreadsheet'!Y32),$E94-Y$66,"")</f>
        <v/>
      </c>
      <c r="Z94" t="str">
        <f>IF(ISNUMBER('Panel Spreadsheet'!Z32),$E94-Z$66,"")</f>
        <v/>
      </c>
      <c r="AA94" t="str">
        <f>IF(ISNUMBER('Panel Spreadsheet'!AA32),$E94-AA$66,"")</f>
        <v/>
      </c>
      <c r="AB94" t="str">
        <f>IF(ISNUMBER('Panel Spreadsheet'!AB32),$E94-AB$66,"")</f>
        <v/>
      </c>
      <c r="AC94" t="str">
        <f>IF(ISNUMBER('Panel Spreadsheet'!AC32),$E94-AC$66,"")</f>
        <v/>
      </c>
      <c r="AD94" t="str">
        <f>IF(ISNUMBER('Panel Spreadsheet'!AD32),$E94-AD$66,"")</f>
        <v/>
      </c>
      <c r="AE94" t="str">
        <f>IF(ISNUMBER('Panel Spreadsheet'!AE32),$E94-AE$66,"")</f>
        <v/>
      </c>
      <c r="AF94" t="str">
        <f>IF(ISNUMBER('Panel Spreadsheet'!AF32),$E94-AF$66,"")</f>
        <v/>
      </c>
      <c r="AG94" t="str">
        <f>IF(ISNUMBER('Panel Spreadsheet'!AG32),$E94-AG$66,"")</f>
        <v/>
      </c>
      <c r="AH94" t="str">
        <f>IF(ISNUMBER('Panel Spreadsheet'!AH32),$E94-AH$66,"")</f>
        <v/>
      </c>
      <c r="AI94" t="str">
        <f>IF(ISNUMBER('Panel Spreadsheet'!AI32),$E94-AI$66,"")</f>
        <v/>
      </c>
      <c r="AJ94" t="str">
        <f>IF(ISNUMBER('Panel Spreadsheet'!AJ32),$E94-AJ$66,"")</f>
        <v/>
      </c>
      <c r="AK94" t="str">
        <f>IF(ISNUMBER('Panel Spreadsheet'!AK32),$E94-AK$66,"")</f>
        <v/>
      </c>
      <c r="AL94" t="str">
        <f>IF(ISNUMBER('Panel Spreadsheet'!AL32),$E94-AL$66,"")</f>
        <v/>
      </c>
      <c r="AM94" t="str">
        <f>IF(ISNUMBER('Panel Spreadsheet'!AM32),$E94-AM$66,"")</f>
        <v/>
      </c>
      <c r="AN94" t="str">
        <f>IF(ISNUMBER('Panel Spreadsheet'!AN32),$E94-AN$66,"")</f>
        <v/>
      </c>
      <c r="AO94" t="str">
        <f>IF(ISNUMBER('Panel Spreadsheet'!AO32),$E94-AO$66,"")</f>
        <v/>
      </c>
      <c r="AP94" t="str">
        <f>IF(ISNUMBER('Panel Spreadsheet'!AP32),$E94-AP$66,"")</f>
        <v/>
      </c>
      <c r="AQ94" t="str">
        <f>IF(ISNUMBER('Panel Spreadsheet'!AQ32),$E94-AQ$66,"")</f>
        <v/>
      </c>
      <c r="AR94" t="str">
        <f>IF(ISNUMBER('Panel Spreadsheet'!AR32),$E94-AR$66,"")</f>
        <v/>
      </c>
      <c r="AS94" t="str">
        <f>IF(ISNUMBER('Panel Spreadsheet'!AS32),$E94-AS$66,"")</f>
        <v/>
      </c>
      <c r="AT94" t="str">
        <f>IF(ISNUMBER('Panel Spreadsheet'!AT32),$E94-AT$66,"")</f>
        <v/>
      </c>
      <c r="AU94" t="str">
        <f>IF(ISNUMBER('Panel Spreadsheet'!AU32),$E94-AU$66,"")</f>
        <v/>
      </c>
      <c r="AV94" t="str">
        <f>IF(ISNUMBER('Panel Spreadsheet'!AV32),$E94-AV$66,"")</f>
        <v/>
      </c>
      <c r="AW94" t="str">
        <f>IF(ISNUMBER('Panel Spreadsheet'!AW32),$E94-AW$66,"")</f>
        <v/>
      </c>
      <c r="AX94" t="str">
        <f>IF(ISNUMBER('Panel Spreadsheet'!AX32),$E94-AX$66,"")</f>
        <v/>
      </c>
      <c r="AY94" t="str">
        <f>IF(ISNUMBER('Panel Spreadsheet'!AY32),$E94-AY$66,"")</f>
        <v/>
      </c>
      <c r="AZ94" t="str">
        <f>IF(ISNUMBER('Panel Spreadsheet'!AZ32),$E94-AZ$66,"")</f>
        <v/>
      </c>
      <c r="BA94" t="str">
        <f>IF(ISNUMBER('Panel Spreadsheet'!BA32),$E94-BA$66,"")</f>
        <v/>
      </c>
      <c r="BB94" t="str">
        <f>IF(ISNUMBER('Panel Spreadsheet'!BB32),$E94-BB$66,"")</f>
        <v/>
      </c>
      <c r="BC94" t="str">
        <f>IF(ISNUMBER('Panel Spreadsheet'!BC32),$E94-BC$66,"")</f>
        <v/>
      </c>
      <c r="BD94" t="str">
        <f>IF(ISNUMBER('Panel Spreadsheet'!BD32),$E94-BD$66,"")</f>
        <v/>
      </c>
      <c r="BE94" t="str">
        <f>IF(ISNUMBER('Panel Spreadsheet'!BE32),$E94-BE$66,"")</f>
        <v/>
      </c>
      <c r="BF94" t="str">
        <f>IF(ISNUMBER('Panel Spreadsheet'!BF32),$E94-BF$66,"")</f>
        <v/>
      </c>
      <c r="BG94" t="str">
        <f>IF(ISNUMBER('Panel Spreadsheet'!BG32),$E94-BG$66,"")</f>
        <v/>
      </c>
      <c r="BH94" t="str">
        <f>IF(ISNUMBER('Panel Spreadsheet'!BH32),$E94-BH$66,"")</f>
        <v/>
      </c>
      <c r="BI94" t="str">
        <f>IF(ISNUMBER('Panel Spreadsheet'!BI32),$E94-BI$66,"")</f>
        <v/>
      </c>
      <c r="BJ94" t="str">
        <f>IF(ISNUMBER('Panel Spreadsheet'!BJ32),$E94-BJ$66,"")</f>
        <v/>
      </c>
      <c r="BK94" t="str">
        <f>IF(ISNUMBER('Panel Spreadsheet'!BK32),$E94-BK$66,"")</f>
        <v/>
      </c>
      <c r="BL94" t="str">
        <f>IF(ISNUMBER('Panel Spreadsheet'!BL32),$E94-BL$66,"")</f>
        <v/>
      </c>
      <c r="BM94" t="str">
        <f>IF(ISNUMBER('Panel Spreadsheet'!BM32),$E94-BM$66,"")</f>
        <v/>
      </c>
    </row>
    <row r="95" spans="1:65" x14ac:dyDescent="0.35">
      <c r="A95" s="51" t="s">
        <v>16</v>
      </c>
      <c r="B95" s="49" t="s">
        <v>138</v>
      </c>
      <c r="C95" s="27">
        <v>4</v>
      </c>
      <c r="D95" s="26">
        <v>1940</v>
      </c>
      <c r="E95" s="26">
        <v>1960</v>
      </c>
      <c r="F95">
        <f>IF(ISNUMBER('Panel Spreadsheet'!F33),$E95-F$66,"")</f>
        <v>46</v>
      </c>
      <c r="G95">
        <f>IF(ISNUMBER('Panel Spreadsheet'!G33),$E95-G$66,"")</f>
        <v>45</v>
      </c>
      <c r="H95">
        <f>IF(ISNUMBER('Panel Spreadsheet'!H33),$E95-H$66,"")</f>
        <v>44</v>
      </c>
      <c r="I95">
        <f>IF(ISNUMBER('Panel Spreadsheet'!I33),$E95-I$66,"")</f>
        <v>43</v>
      </c>
      <c r="J95">
        <f>IF(ISNUMBER('Panel Spreadsheet'!J33),$E95-J$66,"")</f>
        <v>42</v>
      </c>
      <c r="K95">
        <f>IF(ISNUMBER('Panel Spreadsheet'!K33),$E95-K$66,"")</f>
        <v>41</v>
      </c>
      <c r="L95">
        <f>IF(ISNUMBER('Panel Spreadsheet'!L33),$E95-L$66,"")</f>
        <v>40</v>
      </c>
      <c r="M95">
        <f>IF(ISNUMBER('Panel Spreadsheet'!M33),$E95-M$66,"")</f>
        <v>39</v>
      </c>
      <c r="N95">
        <f>IF(ISNUMBER('Panel Spreadsheet'!N33),$E95-N$66,"")</f>
        <v>38</v>
      </c>
      <c r="O95">
        <f>IF(ISNUMBER('Panel Spreadsheet'!O33),$E95-O$66,"")</f>
        <v>37</v>
      </c>
      <c r="P95">
        <f>IF(ISNUMBER('Panel Spreadsheet'!P33),$E95-P$66,"")</f>
        <v>36</v>
      </c>
      <c r="Q95">
        <f>IF(ISNUMBER('Panel Spreadsheet'!Q33),$E95-Q$66,"")</f>
        <v>35</v>
      </c>
      <c r="R95">
        <f>IF(ISNUMBER('Panel Spreadsheet'!R33),$E95-R$66,"")</f>
        <v>34</v>
      </c>
      <c r="S95">
        <f>IF(ISNUMBER('Panel Spreadsheet'!S33),$E95-S$66,"")</f>
        <v>33</v>
      </c>
      <c r="T95">
        <f>IF(ISNUMBER('Panel Spreadsheet'!T33),$E95-T$66,"")</f>
        <v>32</v>
      </c>
      <c r="U95">
        <f>IF(ISNUMBER('Panel Spreadsheet'!U33),$E95-U$66,"")</f>
        <v>31</v>
      </c>
      <c r="V95">
        <f>IF(ISNUMBER('Panel Spreadsheet'!V33),$E95-V$66,"")</f>
        <v>30</v>
      </c>
      <c r="W95">
        <f>IF(ISNUMBER('Panel Spreadsheet'!W33),$E95-W$66,"")</f>
        <v>29</v>
      </c>
      <c r="X95">
        <f>IF(ISNUMBER('Panel Spreadsheet'!X33),$E95-X$66,"")</f>
        <v>28</v>
      </c>
      <c r="Y95">
        <f>IF(ISNUMBER('Panel Spreadsheet'!Y33),$E95-Y$66,"")</f>
        <v>27</v>
      </c>
      <c r="Z95">
        <f>IF(ISNUMBER('Panel Spreadsheet'!Z33),$E95-Z$66,"")</f>
        <v>26</v>
      </c>
      <c r="AA95">
        <f>IF(ISNUMBER('Panel Spreadsheet'!AA33),$E95-AA$66,"")</f>
        <v>25</v>
      </c>
      <c r="AB95">
        <f>IF(ISNUMBER('Panel Spreadsheet'!AB33),$E95-AB$66,"")</f>
        <v>24</v>
      </c>
      <c r="AC95">
        <f>IF(ISNUMBER('Panel Spreadsheet'!AC33),$E95-AC$66,"")</f>
        <v>23</v>
      </c>
      <c r="AD95">
        <f>IF(ISNUMBER('Panel Spreadsheet'!AD33),$E95-AD$66,"")</f>
        <v>22</v>
      </c>
      <c r="AE95">
        <f>IF(ISNUMBER('Panel Spreadsheet'!AE33),$E95-AE$66,"")</f>
        <v>21</v>
      </c>
      <c r="AF95">
        <f>IF(ISNUMBER('Panel Spreadsheet'!AF33),$E95-AF$66,"")</f>
        <v>20</v>
      </c>
      <c r="AG95">
        <f>IF(ISNUMBER('Panel Spreadsheet'!AG33),$E95-AG$66,"")</f>
        <v>19</v>
      </c>
      <c r="AH95">
        <f>IF(ISNUMBER('Panel Spreadsheet'!AH33),$E95-AH$66,"")</f>
        <v>18</v>
      </c>
      <c r="AI95">
        <f>IF(ISNUMBER('Panel Spreadsheet'!AI33),$E95-AI$66,"")</f>
        <v>17</v>
      </c>
      <c r="AJ95">
        <f>IF(ISNUMBER('Panel Spreadsheet'!AJ33),$E95-AJ$66,"")</f>
        <v>16</v>
      </c>
      <c r="AK95" t="str">
        <f>IF(ISNUMBER('Panel Spreadsheet'!AK33),$E95-AK$66,"")</f>
        <v/>
      </c>
      <c r="AL95" t="str">
        <f>IF(ISNUMBER('Panel Spreadsheet'!AL33),$E95-AL$66,"")</f>
        <v/>
      </c>
      <c r="AM95" t="str">
        <f>IF(ISNUMBER('Panel Spreadsheet'!AM33),$E95-AM$66,"")</f>
        <v/>
      </c>
      <c r="AN95" t="str">
        <f>IF(ISNUMBER('Panel Spreadsheet'!AN33),$E95-AN$66,"")</f>
        <v/>
      </c>
      <c r="AO95" t="str">
        <f>IF(ISNUMBER('Panel Spreadsheet'!AO33),$E95-AO$66,"")</f>
        <v/>
      </c>
      <c r="AP95" t="str">
        <f>IF(ISNUMBER('Panel Spreadsheet'!AP33),$E95-AP$66,"")</f>
        <v/>
      </c>
      <c r="AQ95" t="str">
        <f>IF(ISNUMBER('Panel Spreadsheet'!AQ33),$E95-AQ$66,"")</f>
        <v/>
      </c>
      <c r="AR95" t="str">
        <f>IF(ISNUMBER('Panel Spreadsheet'!AR33),$E95-AR$66,"")</f>
        <v/>
      </c>
      <c r="AS95" t="str">
        <f>IF(ISNUMBER('Panel Spreadsheet'!AS33),$E95-AS$66,"")</f>
        <v/>
      </c>
      <c r="AT95" t="str">
        <f>IF(ISNUMBER('Panel Spreadsheet'!AT33),$E95-AT$66,"")</f>
        <v/>
      </c>
      <c r="AU95" t="str">
        <f>IF(ISNUMBER('Panel Spreadsheet'!AU33),$E95-AU$66,"")</f>
        <v/>
      </c>
      <c r="AV95" t="str">
        <f>IF(ISNUMBER('Panel Spreadsheet'!AV33),$E95-AV$66,"")</f>
        <v/>
      </c>
      <c r="AW95" t="str">
        <f>IF(ISNUMBER('Panel Spreadsheet'!AW33),$E95-AW$66,"")</f>
        <v/>
      </c>
      <c r="AX95" t="str">
        <f>IF(ISNUMBER('Panel Spreadsheet'!AX33),$E95-AX$66,"")</f>
        <v/>
      </c>
      <c r="AY95" t="str">
        <f>IF(ISNUMBER('Panel Spreadsheet'!AY33),$E95-AY$66,"")</f>
        <v/>
      </c>
      <c r="AZ95" t="str">
        <f>IF(ISNUMBER('Panel Spreadsheet'!AZ33),$E95-AZ$66,"")</f>
        <v/>
      </c>
      <c r="BA95" t="str">
        <f>IF(ISNUMBER('Panel Spreadsheet'!BA33),$E95-BA$66,"")</f>
        <v/>
      </c>
      <c r="BB95" t="str">
        <f>IF(ISNUMBER('Panel Spreadsheet'!BB33),$E95-BB$66,"")</f>
        <v/>
      </c>
      <c r="BC95" t="str">
        <f>IF(ISNUMBER('Panel Spreadsheet'!BC33),$E95-BC$66,"")</f>
        <v/>
      </c>
      <c r="BD95" t="str">
        <f>IF(ISNUMBER('Panel Spreadsheet'!BD33),$E95-BD$66,"")</f>
        <v/>
      </c>
      <c r="BE95" t="str">
        <f>IF(ISNUMBER('Panel Spreadsheet'!BE33),$E95-BE$66,"")</f>
        <v/>
      </c>
      <c r="BF95" t="str">
        <f>IF(ISNUMBER('Panel Spreadsheet'!BF33),$E95-BF$66,"")</f>
        <v/>
      </c>
      <c r="BG95" t="str">
        <f>IF(ISNUMBER('Panel Spreadsheet'!BG33),$E95-BG$66,"")</f>
        <v/>
      </c>
      <c r="BH95" t="str">
        <f>IF(ISNUMBER('Panel Spreadsheet'!BH33),$E95-BH$66,"")</f>
        <v/>
      </c>
      <c r="BI95" t="str">
        <f>IF(ISNUMBER('Panel Spreadsheet'!BI33),$E95-BI$66,"")</f>
        <v/>
      </c>
      <c r="BJ95" t="str">
        <f>IF(ISNUMBER('Panel Spreadsheet'!BJ33),$E95-BJ$66,"")</f>
        <v/>
      </c>
      <c r="BK95" t="str">
        <f>IF(ISNUMBER('Panel Spreadsheet'!BK33),$E95-BK$66,"")</f>
        <v/>
      </c>
      <c r="BL95" t="str">
        <f>IF(ISNUMBER('Panel Spreadsheet'!BL33),$E95-BL$66,"")</f>
        <v/>
      </c>
      <c r="BM95" t="str">
        <f>IF(ISNUMBER('Panel Spreadsheet'!BM33),$E95-BM$66,"")</f>
        <v/>
      </c>
    </row>
    <row r="96" spans="1:65" x14ac:dyDescent="0.35">
      <c r="A96" s="51" t="s">
        <v>62</v>
      </c>
      <c r="B96" s="49" t="s">
        <v>138</v>
      </c>
      <c r="C96" s="27">
        <v>4.25</v>
      </c>
      <c r="D96" s="22">
        <v>1967</v>
      </c>
      <c r="E96" s="26">
        <v>1972</v>
      </c>
      <c r="F96" t="str">
        <f>IF(ISNUMBER('Panel Spreadsheet'!F34),$E96-F$66,"")</f>
        <v/>
      </c>
      <c r="G96" t="str">
        <f>IF(ISNUMBER('Panel Spreadsheet'!G34),$E96-G$66,"")</f>
        <v/>
      </c>
      <c r="H96" t="str">
        <f>IF(ISNUMBER('Panel Spreadsheet'!H34),$E96-H$66,"")</f>
        <v/>
      </c>
      <c r="I96" t="str">
        <f>IF(ISNUMBER('Panel Spreadsheet'!I34),$E96-I$66,"")</f>
        <v/>
      </c>
      <c r="J96" t="str">
        <f>IF(ISNUMBER('Panel Spreadsheet'!J34),$E96-J$66,"")</f>
        <v/>
      </c>
      <c r="K96" t="str">
        <f>IF(ISNUMBER('Panel Spreadsheet'!K34),$E96-K$66,"")</f>
        <v/>
      </c>
      <c r="L96" t="str">
        <f>IF(ISNUMBER('Panel Spreadsheet'!L34),$E96-L$66,"")</f>
        <v/>
      </c>
      <c r="M96" t="str">
        <f>IF(ISNUMBER('Panel Spreadsheet'!M34),$E96-M$66,"")</f>
        <v/>
      </c>
      <c r="N96" t="str">
        <f>IF(ISNUMBER('Panel Spreadsheet'!N34),$E96-N$66,"")</f>
        <v/>
      </c>
      <c r="O96" t="str">
        <f>IF(ISNUMBER('Panel Spreadsheet'!O34),$E96-O$66,"")</f>
        <v/>
      </c>
      <c r="P96" t="str">
        <f>IF(ISNUMBER('Panel Spreadsheet'!P34),$E96-P$66,"")</f>
        <v/>
      </c>
      <c r="Q96" t="str">
        <f>IF(ISNUMBER('Panel Spreadsheet'!Q34),$E96-Q$66,"")</f>
        <v/>
      </c>
      <c r="R96" t="str">
        <f>IF(ISNUMBER('Panel Spreadsheet'!R34),$E96-R$66,"")</f>
        <v/>
      </c>
      <c r="S96" t="str">
        <f>IF(ISNUMBER('Panel Spreadsheet'!S34),$E96-S$66,"")</f>
        <v/>
      </c>
      <c r="T96" t="str">
        <f>IF(ISNUMBER('Panel Spreadsheet'!T34),$E96-T$66,"")</f>
        <v/>
      </c>
      <c r="U96" t="str">
        <f>IF(ISNUMBER('Panel Spreadsheet'!U34),$E96-U$66,"")</f>
        <v/>
      </c>
      <c r="V96" t="str">
        <f>IF(ISNUMBER('Panel Spreadsheet'!V34),$E96-V$66,"")</f>
        <v/>
      </c>
      <c r="W96" t="str">
        <f>IF(ISNUMBER('Panel Spreadsheet'!W34),$E96-W$66,"")</f>
        <v/>
      </c>
      <c r="X96" t="str">
        <f>IF(ISNUMBER('Panel Spreadsheet'!X34),$E96-X$66,"")</f>
        <v/>
      </c>
      <c r="Y96" t="str">
        <f>IF(ISNUMBER('Panel Spreadsheet'!Y34),$E96-Y$66,"")</f>
        <v/>
      </c>
      <c r="Z96" t="str">
        <f>IF(ISNUMBER('Panel Spreadsheet'!Z34),$E96-Z$66,"")</f>
        <v/>
      </c>
      <c r="AA96" t="str">
        <f>IF(ISNUMBER('Panel Spreadsheet'!AA34),$E96-AA$66,"")</f>
        <v/>
      </c>
      <c r="AB96" t="str">
        <f>IF(ISNUMBER('Panel Spreadsheet'!AB34),$E96-AB$66,"")</f>
        <v/>
      </c>
      <c r="AC96" t="str">
        <f>IF(ISNUMBER('Panel Spreadsheet'!AC34),$E96-AC$66,"")</f>
        <v/>
      </c>
      <c r="AD96" t="str">
        <f>IF(ISNUMBER('Panel Spreadsheet'!AD34),$E96-AD$66,"")</f>
        <v/>
      </c>
      <c r="AE96" t="str">
        <f>IF(ISNUMBER('Panel Spreadsheet'!AE34),$E96-AE$66,"")</f>
        <v/>
      </c>
      <c r="AF96" t="str">
        <f>IF(ISNUMBER('Panel Spreadsheet'!AF34),$E96-AF$66,"")</f>
        <v/>
      </c>
      <c r="AG96" t="str">
        <f>IF(ISNUMBER('Panel Spreadsheet'!AG34),$E96-AG$66,"")</f>
        <v/>
      </c>
      <c r="AH96" t="str">
        <f>IF(ISNUMBER('Panel Spreadsheet'!AH34),$E96-AH$66,"")</f>
        <v/>
      </c>
      <c r="AI96" t="str">
        <f>IF(ISNUMBER('Panel Spreadsheet'!AI34),$E96-AI$66,"")</f>
        <v/>
      </c>
      <c r="AJ96" t="str">
        <f>IF(ISNUMBER('Panel Spreadsheet'!AJ34),$E96-AJ$66,"")</f>
        <v/>
      </c>
      <c r="AK96" t="str">
        <f>IF(ISNUMBER('Panel Spreadsheet'!AK34),$E96-AK$66,"")</f>
        <v/>
      </c>
      <c r="AL96" t="str">
        <f>IF(ISNUMBER('Panel Spreadsheet'!AL34),$E96-AL$66,"")</f>
        <v/>
      </c>
      <c r="AM96" t="str">
        <f>IF(ISNUMBER('Panel Spreadsheet'!AM34),$E96-AM$66,"")</f>
        <v/>
      </c>
      <c r="AN96" t="str">
        <f>IF(ISNUMBER('Panel Spreadsheet'!AN34),$E96-AN$66,"")</f>
        <v/>
      </c>
      <c r="AO96" t="str">
        <f>IF(ISNUMBER('Panel Spreadsheet'!AO34),$E96-AO$66,"")</f>
        <v/>
      </c>
      <c r="AP96" t="str">
        <f>IF(ISNUMBER('Panel Spreadsheet'!AP34),$E96-AP$66,"")</f>
        <v/>
      </c>
      <c r="AQ96" t="str">
        <f>IF(ISNUMBER('Panel Spreadsheet'!AQ34),$E96-AQ$66,"")</f>
        <v/>
      </c>
      <c r="AR96" t="str">
        <f>IF(ISNUMBER('Panel Spreadsheet'!AR34),$E96-AR$66,"")</f>
        <v/>
      </c>
      <c r="AS96">
        <f>IF(ISNUMBER('Panel Spreadsheet'!AS34),$E96-AS$66,"")</f>
        <v>19</v>
      </c>
      <c r="AT96">
        <f>IF(ISNUMBER('Panel Spreadsheet'!AT34),$E96-AT$66,"")</f>
        <v>18</v>
      </c>
      <c r="AU96">
        <f>IF(ISNUMBER('Panel Spreadsheet'!AU34),$E96-AU$66,"")</f>
        <v>17</v>
      </c>
      <c r="AV96">
        <f>IF(ISNUMBER('Panel Spreadsheet'!AV34),$E96-AV$66,"")</f>
        <v>16</v>
      </c>
      <c r="AW96">
        <f>IF(ISNUMBER('Panel Spreadsheet'!AW34),$E96-AW$66,"")</f>
        <v>15</v>
      </c>
      <c r="AX96">
        <f>IF(ISNUMBER('Panel Spreadsheet'!AX34),$E96-AX$66,"")</f>
        <v>14</v>
      </c>
      <c r="AY96">
        <f>IF(ISNUMBER('Panel Spreadsheet'!AY34),$E96-AY$66,"")</f>
        <v>13</v>
      </c>
      <c r="AZ96">
        <f>IF(ISNUMBER('Panel Spreadsheet'!AZ34),$E96-AZ$66,"")</f>
        <v>12</v>
      </c>
      <c r="BA96">
        <f>IF(ISNUMBER('Panel Spreadsheet'!BA34),$E96-BA$66,"")</f>
        <v>11</v>
      </c>
      <c r="BB96">
        <f>IF(ISNUMBER('Panel Spreadsheet'!BB34),$E96-BB$66,"")</f>
        <v>10</v>
      </c>
      <c r="BC96">
        <f>IF(ISNUMBER('Panel Spreadsheet'!BC34),$E96-BC$66,"")</f>
        <v>9</v>
      </c>
      <c r="BD96">
        <f>IF(ISNUMBER('Panel Spreadsheet'!BD34),$E96-BD$66,"")</f>
        <v>8</v>
      </c>
      <c r="BE96">
        <f>IF(ISNUMBER('Panel Spreadsheet'!BE34),$E96-BE$66,"")</f>
        <v>7</v>
      </c>
      <c r="BF96">
        <f>IF(ISNUMBER('Panel Spreadsheet'!BF34),$E96-BF$66,"")</f>
        <v>6</v>
      </c>
      <c r="BG96">
        <f>IF(ISNUMBER('Panel Spreadsheet'!BG34),$E96-BG$66,"")</f>
        <v>5</v>
      </c>
      <c r="BH96">
        <f>IF(ISNUMBER('Panel Spreadsheet'!BH34),$E96-BH$66,"")</f>
        <v>4</v>
      </c>
      <c r="BI96">
        <f>IF(ISNUMBER('Panel Spreadsheet'!BI34),$E96-BI$66,"")</f>
        <v>3</v>
      </c>
      <c r="BJ96">
        <f>IF(ISNUMBER('Panel Spreadsheet'!BJ34),$E96-BJ$66,"")</f>
        <v>2</v>
      </c>
      <c r="BK96">
        <f>IF(ISNUMBER('Panel Spreadsheet'!BK34),$E96-BK$66,"")</f>
        <v>1</v>
      </c>
      <c r="BL96" t="str">
        <f>IF(ISNUMBER('Panel Spreadsheet'!BL34),$E96-BL$66,"")</f>
        <v/>
      </c>
      <c r="BM96" t="str">
        <f>IF(ISNUMBER('Panel Spreadsheet'!BM34),$E96-BM$66,"")</f>
        <v/>
      </c>
    </row>
    <row r="97" spans="1:65" x14ac:dyDescent="0.35">
      <c r="A97" s="49" t="s">
        <v>35</v>
      </c>
      <c r="B97" s="49" t="s">
        <v>138</v>
      </c>
      <c r="C97" s="27">
        <v>4.5</v>
      </c>
      <c r="D97" s="22">
        <v>1940</v>
      </c>
      <c r="E97" s="22">
        <v>1960</v>
      </c>
      <c r="F97" t="str">
        <f>IF(ISNUMBER('Panel Spreadsheet'!F35),$E97-F$66,"")</f>
        <v/>
      </c>
      <c r="G97" t="str">
        <f>IF(ISNUMBER('Panel Spreadsheet'!G35),$E97-G$66,"")</f>
        <v/>
      </c>
      <c r="H97" t="str">
        <f>IF(ISNUMBER('Panel Spreadsheet'!H35),$E97-H$66,"")</f>
        <v/>
      </c>
      <c r="I97" t="str">
        <f>IF(ISNUMBER('Panel Spreadsheet'!I35),$E97-I$66,"")</f>
        <v/>
      </c>
      <c r="J97" t="str">
        <f>IF(ISNUMBER('Panel Spreadsheet'!J35),$E97-J$66,"")</f>
        <v/>
      </c>
      <c r="K97" t="str">
        <f>IF(ISNUMBER('Panel Spreadsheet'!K35),$E97-K$66,"")</f>
        <v/>
      </c>
      <c r="L97" t="str">
        <f>IF(ISNUMBER('Panel Spreadsheet'!L35),$E97-L$66,"")</f>
        <v/>
      </c>
      <c r="M97" t="str">
        <f>IF(ISNUMBER('Panel Spreadsheet'!M35),$E97-M$66,"")</f>
        <v/>
      </c>
      <c r="N97" t="str">
        <f>IF(ISNUMBER('Panel Spreadsheet'!N35),$E97-N$66,"")</f>
        <v/>
      </c>
      <c r="O97" t="str">
        <f>IF(ISNUMBER('Panel Spreadsheet'!O35),$E97-O$66,"")</f>
        <v/>
      </c>
      <c r="P97" t="str">
        <f>IF(ISNUMBER('Panel Spreadsheet'!P35),$E97-P$66,"")</f>
        <v/>
      </c>
      <c r="Q97" t="str">
        <f>IF(ISNUMBER('Panel Spreadsheet'!Q35),$E97-Q$66,"")</f>
        <v/>
      </c>
      <c r="R97">
        <f>IF(ISNUMBER('Panel Spreadsheet'!R35),$E97-R$66,"")</f>
        <v>34</v>
      </c>
      <c r="S97">
        <f>IF(ISNUMBER('Panel Spreadsheet'!S35),$E97-S$66,"")</f>
        <v>33</v>
      </c>
      <c r="T97" t="str">
        <f>IF(ISNUMBER('Panel Spreadsheet'!T35),$E97-T$66,"")</f>
        <v/>
      </c>
      <c r="U97" t="str">
        <f>IF(ISNUMBER('Panel Spreadsheet'!U35),$E97-U$66,"")</f>
        <v/>
      </c>
      <c r="V97" t="str">
        <f>IF(ISNUMBER('Panel Spreadsheet'!V35),$E97-V$66,"")</f>
        <v/>
      </c>
      <c r="W97" t="str">
        <f>IF(ISNUMBER('Panel Spreadsheet'!W35),$E97-W$66,"")</f>
        <v/>
      </c>
      <c r="X97" t="str">
        <f>IF(ISNUMBER('Panel Spreadsheet'!X35),$E97-X$66,"")</f>
        <v/>
      </c>
      <c r="Y97" t="str">
        <f>IF(ISNUMBER('Panel Spreadsheet'!Y35),$E97-Y$66,"")</f>
        <v/>
      </c>
      <c r="Z97" t="str">
        <f>IF(ISNUMBER('Panel Spreadsheet'!Z35),$E97-Z$66,"")</f>
        <v/>
      </c>
      <c r="AA97" t="str">
        <f>IF(ISNUMBER('Panel Spreadsheet'!AA35),$E97-AA$66,"")</f>
        <v/>
      </c>
      <c r="AB97" t="str">
        <f>IF(ISNUMBER('Panel Spreadsheet'!AB35),$E97-AB$66,"")</f>
        <v/>
      </c>
      <c r="AC97" t="str">
        <f>IF(ISNUMBER('Panel Spreadsheet'!AC35),$E97-AC$66,"")</f>
        <v/>
      </c>
      <c r="AD97" t="str">
        <f>IF(ISNUMBER('Panel Spreadsheet'!AD35),$E97-AD$66,"")</f>
        <v/>
      </c>
      <c r="AE97" t="str">
        <f>IF(ISNUMBER('Panel Spreadsheet'!AE35),$E97-AE$66,"")</f>
        <v/>
      </c>
      <c r="AF97" t="str">
        <f>IF(ISNUMBER('Panel Spreadsheet'!AF35),$E97-AF$66,"")</f>
        <v/>
      </c>
      <c r="AG97" t="str">
        <f>IF(ISNUMBER('Panel Spreadsheet'!AG35),$E97-AG$66,"")</f>
        <v/>
      </c>
      <c r="AH97" t="str">
        <f>IF(ISNUMBER('Panel Spreadsheet'!AH35),$E97-AH$66,"")</f>
        <v/>
      </c>
      <c r="AI97" t="str">
        <f>IF(ISNUMBER('Panel Spreadsheet'!AI35),$E97-AI$66,"")</f>
        <v/>
      </c>
      <c r="AJ97" t="str">
        <f>IF(ISNUMBER('Panel Spreadsheet'!AJ35),$E97-AJ$66,"")</f>
        <v/>
      </c>
      <c r="AK97" t="str">
        <f>IF(ISNUMBER('Panel Spreadsheet'!AK35),$E97-AK$66,"")</f>
        <v/>
      </c>
      <c r="AL97" t="str">
        <f>IF(ISNUMBER('Panel Spreadsheet'!AL35),$E97-AL$66,"")</f>
        <v/>
      </c>
      <c r="AM97" t="str">
        <f>IF(ISNUMBER('Panel Spreadsheet'!AM35),$E97-AM$66,"")</f>
        <v/>
      </c>
      <c r="AN97" t="str">
        <f>IF(ISNUMBER('Panel Spreadsheet'!AN35),$E97-AN$66,"")</f>
        <v/>
      </c>
      <c r="AO97" t="str">
        <f>IF(ISNUMBER('Panel Spreadsheet'!AO35),$E97-AO$66,"")</f>
        <v/>
      </c>
      <c r="AP97" t="str">
        <f>IF(ISNUMBER('Panel Spreadsheet'!AP35),$E97-AP$66,"")</f>
        <v/>
      </c>
      <c r="AQ97" t="str">
        <f>IF(ISNUMBER('Panel Spreadsheet'!AQ35),$E97-AQ$66,"")</f>
        <v/>
      </c>
      <c r="AR97" t="str">
        <f>IF(ISNUMBER('Panel Spreadsheet'!AR35),$E97-AR$66,"")</f>
        <v/>
      </c>
      <c r="AS97" t="str">
        <f>IF(ISNUMBER('Panel Spreadsheet'!AS35),$E97-AS$66,"")</f>
        <v/>
      </c>
      <c r="AT97" t="str">
        <f>IF(ISNUMBER('Panel Spreadsheet'!AT35),$E97-AT$66,"")</f>
        <v/>
      </c>
      <c r="AU97" t="str">
        <f>IF(ISNUMBER('Panel Spreadsheet'!AU35),$E97-AU$66,"")</f>
        <v/>
      </c>
      <c r="AV97" t="str">
        <f>IF(ISNUMBER('Panel Spreadsheet'!AV35),$E97-AV$66,"")</f>
        <v/>
      </c>
      <c r="AW97" t="str">
        <f>IF(ISNUMBER('Panel Spreadsheet'!AW35),$E97-AW$66,"")</f>
        <v/>
      </c>
      <c r="AX97" t="str">
        <f>IF(ISNUMBER('Panel Spreadsheet'!AX35),$E97-AX$66,"")</f>
        <v/>
      </c>
      <c r="AY97" t="str">
        <f>IF(ISNUMBER('Panel Spreadsheet'!AY35),$E97-AY$66,"")</f>
        <v/>
      </c>
      <c r="AZ97" t="str">
        <f>IF(ISNUMBER('Panel Spreadsheet'!AZ35),$E97-AZ$66,"")</f>
        <v/>
      </c>
      <c r="BA97" t="str">
        <f>IF(ISNUMBER('Panel Spreadsheet'!BA35),$E97-BA$66,"")</f>
        <v/>
      </c>
      <c r="BB97" t="str">
        <f>IF(ISNUMBER('Panel Spreadsheet'!BB35),$E97-BB$66,"")</f>
        <v/>
      </c>
      <c r="BC97" t="str">
        <f>IF(ISNUMBER('Panel Spreadsheet'!BC35),$E97-BC$66,"")</f>
        <v/>
      </c>
      <c r="BD97" t="str">
        <f>IF(ISNUMBER('Panel Spreadsheet'!BD35),$E97-BD$66,"")</f>
        <v/>
      </c>
      <c r="BE97" t="str">
        <f>IF(ISNUMBER('Panel Spreadsheet'!BE35),$E97-BE$66,"")</f>
        <v/>
      </c>
      <c r="BF97" t="str">
        <f>IF(ISNUMBER('Panel Spreadsheet'!BF35),$E97-BF$66,"")</f>
        <v/>
      </c>
      <c r="BG97" t="str">
        <f>IF(ISNUMBER('Panel Spreadsheet'!BG35),$E97-BG$66,"")</f>
        <v/>
      </c>
      <c r="BH97" t="str">
        <f>IF(ISNUMBER('Panel Spreadsheet'!BH35),$E97-BH$66,"")</f>
        <v/>
      </c>
      <c r="BI97" t="str">
        <f>IF(ISNUMBER('Panel Spreadsheet'!BI35),$E97-BI$66,"")</f>
        <v/>
      </c>
      <c r="BJ97" t="str">
        <f>IF(ISNUMBER('Panel Spreadsheet'!BJ35),$E97-BJ$66,"")</f>
        <v/>
      </c>
      <c r="BK97" t="str">
        <f>IF(ISNUMBER('Panel Spreadsheet'!BK35),$E97-BK$66,"")</f>
        <v/>
      </c>
      <c r="BL97" t="str">
        <f>IF(ISNUMBER('Panel Spreadsheet'!BL35),$E97-BL$66,"")</f>
        <v/>
      </c>
      <c r="BM97" t="str">
        <f>IF(ISNUMBER('Panel Spreadsheet'!BM35),$E97-BM$66,"")</f>
        <v/>
      </c>
    </row>
    <row r="98" spans="1:65" x14ac:dyDescent="0.35">
      <c r="A98" s="49" t="s">
        <v>17</v>
      </c>
      <c r="B98" s="49" t="s">
        <v>138</v>
      </c>
      <c r="C98" s="27">
        <v>4.5</v>
      </c>
      <c r="D98" s="22">
        <v>1944</v>
      </c>
      <c r="E98" s="115">
        <v>1944</v>
      </c>
      <c r="F98" t="str">
        <f>IF(ISNUMBER('Panel Spreadsheet'!F36),$E98-F$66,"")</f>
        <v/>
      </c>
      <c r="G98" t="str">
        <f>IF(ISNUMBER('Panel Spreadsheet'!G36),$E98-G$66,"")</f>
        <v/>
      </c>
      <c r="H98" t="str">
        <f>IF(ISNUMBER('Panel Spreadsheet'!H36),$E98-H$66,"")</f>
        <v/>
      </c>
      <c r="I98" t="str">
        <f>IF(ISNUMBER('Panel Spreadsheet'!I36),$E98-I$66,"")</f>
        <v/>
      </c>
      <c r="J98" t="str">
        <f>IF(ISNUMBER('Panel Spreadsheet'!J36),$E98-J$66,"")</f>
        <v/>
      </c>
      <c r="K98" t="str">
        <f>IF(ISNUMBER('Panel Spreadsheet'!K36),$E98-K$66,"")</f>
        <v/>
      </c>
      <c r="L98" t="str">
        <f>IF(ISNUMBER('Panel Spreadsheet'!L36),$E98-L$66,"")</f>
        <v/>
      </c>
      <c r="M98" t="str">
        <f>IF(ISNUMBER('Panel Spreadsheet'!M36),$E98-M$66,"")</f>
        <v/>
      </c>
      <c r="N98" t="str">
        <f>IF(ISNUMBER('Panel Spreadsheet'!N36),$E98-N$66,"")</f>
        <v/>
      </c>
      <c r="O98" t="str">
        <f>IF(ISNUMBER('Panel Spreadsheet'!O36),$E98-O$66,"")</f>
        <v/>
      </c>
      <c r="P98">
        <f>IF(ISNUMBER('Panel Spreadsheet'!P36),$E98-P$66,"")</f>
        <v>20</v>
      </c>
      <c r="Q98">
        <f>IF(ISNUMBER('Panel Spreadsheet'!Q36),$E98-Q$66,"")</f>
        <v>19</v>
      </c>
      <c r="R98">
        <f>IF(ISNUMBER('Panel Spreadsheet'!R36),$E98-R$66,"")</f>
        <v>18</v>
      </c>
      <c r="S98">
        <f>IF(ISNUMBER('Panel Spreadsheet'!S36),$E98-S$66,"")</f>
        <v>17</v>
      </c>
      <c r="T98">
        <f>IF(ISNUMBER('Panel Spreadsheet'!T36),$E98-T$66,"")</f>
        <v>16</v>
      </c>
      <c r="U98">
        <f>IF(ISNUMBER('Panel Spreadsheet'!U36),$E98-U$66,"")</f>
        <v>15</v>
      </c>
      <c r="V98">
        <f>IF(ISNUMBER('Panel Spreadsheet'!V36),$E98-V$66,"")</f>
        <v>14</v>
      </c>
      <c r="W98">
        <f>IF(ISNUMBER('Panel Spreadsheet'!W36),$E98-W$66,"")</f>
        <v>13</v>
      </c>
      <c r="X98" t="str">
        <f>IF(ISNUMBER('Panel Spreadsheet'!X36),$E98-X$66,"")</f>
        <v/>
      </c>
      <c r="Y98" t="str">
        <f>IF(ISNUMBER('Panel Spreadsheet'!Y36),$E98-Y$66,"")</f>
        <v/>
      </c>
      <c r="Z98" t="str">
        <f>IF(ISNUMBER('Panel Spreadsheet'!Z36),$E98-Z$66,"")</f>
        <v/>
      </c>
      <c r="AA98" t="str">
        <f>IF(ISNUMBER('Panel Spreadsheet'!AA36),$E98-AA$66,"")</f>
        <v/>
      </c>
      <c r="AB98" t="str">
        <f>IF(ISNUMBER('Panel Spreadsheet'!AB36),$E98-AB$66,"")</f>
        <v/>
      </c>
      <c r="AC98" t="str">
        <f>IF(ISNUMBER('Panel Spreadsheet'!AC36),$E98-AC$66,"")</f>
        <v/>
      </c>
      <c r="AD98" t="str">
        <f>IF(ISNUMBER('Panel Spreadsheet'!AD36),$E98-AD$66,"")</f>
        <v/>
      </c>
      <c r="AE98" t="str">
        <f>IF(ISNUMBER('Panel Spreadsheet'!AE36),$E98-AE$66,"")</f>
        <v/>
      </c>
      <c r="AF98" t="str">
        <f>IF(ISNUMBER('Panel Spreadsheet'!AF36),$E98-AF$66,"")</f>
        <v/>
      </c>
      <c r="AG98" t="str">
        <f>IF(ISNUMBER('Panel Spreadsheet'!AG36),$E98-AG$66,"")</f>
        <v/>
      </c>
      <c r="AH98" t="str">
        <f>IF(ISNUMBER('Panel Spreadsheet'!AH36),$E98-AH$66,"")</f>
        <v/>
      </c>
      <c r="AI98" t="str">
        <f>IF(ISNUMBER('Panel Spreadsheet'!AI36),$E98-AI$66,"")</f>
        <v/>
      </c>
      <c r="AJ98" t="str">
        <f>IF(ISNUMBER('Panel Spreadsheet'!AJ36),$E98-AJ$66,"")</f>
        <v/>
      </c>
      <c r="AK98" t="str">
        <f>IF(ISNUMBER('Panel Spreadsheet'!AK36),$E98-AK$66,"")</f>
        <v/>
      </c>
      <c r="AL98" t="str">
        <f>IF(ISNUMBER('Panel Spreadsheet'!AL36),$E98-AL$66,"")</f>
        <v/>
      </c>
      <c r="AM98" t="str">
        <f>IF(ISNUMBER('Panel Spreadsheet'!AM36),$E98-AM$66,"")</f>
        <v/>
      </c>
      <c r="AN98" t="str">
        <f>IF(ISNUMBER('Panel Spreadsheet'!AN36),$E98-AN$66,"")</f>
        <v/>
      </c>
      <c r="AO98" t="str">
        <f>IF(ISNUMBER('Panel Spreadsheet'!AO36),$E98-AO$66,"")</f>
        <v/>
      </c>
      <c r="AP98" t="str">
        <f>IF(ISNUMBER('Panel Spreadsheet'!AP36),$E98-AP$66,"")</f>
        <v/>
      </c>
      <c r="AQ98" t="str">
        <f>IF(ISNUMBER('Panel Spreadsheet'!AQ36),$E98-AQ$66,"")</f>
        <v/>
      </c>
      <c r="AR98" t="str">
        <f>IF(ISNUMBER('Panel Spreadsheet'!AR36),$E98-AR$66,"")</f>
        <v/>
      </c>
      <c r="AS98" t="str">
        <f>IF(ISNUMBER('Panel Spreadsheet'!AS36),$E98-AS$66,"")</f>
        <v/>
      </c>
      <c r="AT98" t="str">
        <f>IF(ISNUMBER('Panel Spreadsheet'!AT36),$E98-AT$66,"")</f>
        <v/>
      </c>
      <c r="AU98" t="str">
        <f>IF(ISNUMBER('Panel Spreadsheet'!AU36),$E98-AU$66,"")</f>
        <v/>
      </c>
      <c r="AV98" t="str">
        <f>IF(ISNUMBER('Panel Spreadsheet'!AV36),$E98-AV$66,"")</f>
        <v/>
      </c>
      <c r="AW98" t="str">
        <f>IF(ISNUMBER('Panel Spreadsheet'!AW36),$E98-AW$66,"")</f>
        <v/>
      </c>
      <c r="AX98" t="str">
        <f>IF(ISNUMBER('Panel Spreadsheet'!AX36),$E98-AX$66,"")</f>
        <v/>
      </c>
      <c r="AY98" t="str">
        <f>IF(ISNUMBER('Panel Spreadsheet'!AY36),$E98-AY$66,"")</f>
        <v/>
      </c>
      <c r="AZ98" t="str">
        <f>IF(ISNUMBER('Panel Spreadsheet'!AZ36),$E98-AZ$66,"")</f>
        <v/>
      </c>
      <c r="BA98" t="str">
        <f>IF(ISNUMBER('Panel Spreadsheet'!BA36),$E98-BA$66,"")</f>
        <v/>
      </c>
      <c r="BB98" t="str">
        <f>IF(ISNUMBER('Panel Spreadsheet'!BB36),$E98-BB$66,"")</f>
        <v/>
      </c>
      <c r="BC98" t="str">
        <f>IF(ISNUMBER('Panel Spreadsheet'!BC36),$E98-BC$66,"")</f>
        <v/>
      </c>
      <c r="BD98" t="str">
        <f>IF(ISNUMBER('Panel Spreadsheet'!BD36),$E98-BD$66,"")</f>
        <v/>
      </c>
      <c r="BE98" t="str">
        <f>IF(ISNUMBER('Panel Spreadsheet'!BE36),$E98-BE$66,"")</f>
        <v/>
      </c>
      <c r="BF98" t="str">
        <f>IF(ISNUMBER('Panel Spreadsheet'!BF36),$E98-BF$66,"")</f>
        <v/>
      </c>
      <c r="BG98" t="str">
        <f>IF(ISNUMBER('Panel Spreadsheet'!BG36),$E98-BG$66,"")</f>
        <v/>
      </c>
      <c r="BH98" t="str">
        <f>IF(ISNUMBER('Panel Spreadsheet'!BH36),$E98-BH$66,"")</f>
        <v/>
      </c>
      <c r="BI98" t="str">
        <f>IF(ISNUMBER('Panel Spreadsheet'!BI36),$E98-BI$66,"")</f>
        <v/>
      </c>
      <c r="BJ98" t="str">
        <f>IF(ISNUMBER('Panel Spreadsheet'!BJ36),$E98-BJ$66,"")</f>
        <v/>
      </c>
      <c r="BK98" t="str">
        <f>IF(ISNUMBER('Panel Spreadsheet'!BK36),$E98-BK$66,"")</f>
        <v/>
      </c>
      <c r="BL98" t="str">
        <f>IF(ISNUMBER('Panel Spreadsheet'!BL36),$E98-BL$66,"")</f>
        <v/>
      </c>
      <c r="BM98" t="str">
        <f>IF(ISNUMBER('Panel Spreadsheet'!BM36),$E98-BM$66,"")</f>
        <v/>
      </c>
    </row>
    <row r="99" spans="1:65" x14ac:dyDescent="0.35">
      <c r="A99" s="51" t="s">
        <v>17</v>
      </c>
      <c r="B99" s="49" t="s">
        <v>138</v>
      </c>
      <c r="C99" s="27">
        <v>4.5</v>
      </c>
      <c r="D99" s="22">
        <v>1945</v>
      </c>
      <c r="E99" s="115">
        <v>1945</v>
      </c>
      <c r="F99" t="str">
        <f>IF(ISNUMBER('Panel Spreadsheet'!F37),$E99-F$66,"")</f>
        <v/>
      </c>
      <c r="G99" t="str">
        <f>IF(ISNUMBER('Panel Spreadsheet'!G37),$E99-G$66,"")</f>
        <v/>
      </c>
      <c r="H99" t="str">
        <f>IF(ISNUMBER('Panel Spreadsheet'!H37),$E99-H$66,"")</f>
        <v/>
      </c>
      <c r="I99" t="str">
        <f>IF(ISNUMBER('Panel Spreadsheet'!I37),$E99-I$66,"")</f>
        <v/>
      </c>
      <c r="J99" t="str">
        <f>IF(ISNUMBER('Panel Spreadsheet'!J37),$E99-J$66,"")</f>
        <v/>
      </c>
      <c r="K99" t="str">
        <f>IF(ISNUMBER('Panel Spreadsheet'!K37),$E99-K$66,"")</f>
        <v/>
      </c>
      <c r="L99" t="str">
        <f>IF(ISNUMBER('Panel Spreadsheet'!L37),$E99-L$66,"")</f>
        <v/>
      </c>
      <c r="M99" t="str">
        <f>IF(ISNUMBER('Panel Spreadsheet'!M37),$E99-M$66,"")</f>
        <v/>
      </c>
      <c r="N99" t="str">
        <f>IF(ISNUMBER('Panel Spreadsheet'!N37),$E99-N$66,"")</f>
        <v/>
      </c>
      <c r="O99" t="str">
        <f>IF(ISNUMBER('Panel Spreadsheet'!O37),$E99-O$66,"")</f>
        <v/>
      </c>
      <c r="P99" t="str">
        <f>IF(ISNUMBER('Panel Spreadsheet'!P37),$E99-P$66,"")</f>
        <v/>
      </c>
      <c r="Q99" t="str">
        <f>IF(ISNUMBER('Panel Spreadsheet'!Q37),$E99-Q$66,"")</f>
        <v/>
      </c>
      <c r="R99">
        <f>IF(ISNUMBER('Panel Spreadsheet'!R37),$E99-R$66,"")</f>
        <v>19</v>
      </c>
      <c r="S99">
        <f>IF(ISNUMBER('Panel Spreadsheet'!S37),$E99-S$66,"")</f>
        <v>18</v>
      </c>
      <c r="T99">
        <f>IF(ISNUMBER('Panel Spreadsheet'!T37),$E99-T$66,"")</f>
        <v>17</v>
      </c>
      <c r="U99">
        <f>IF(ISNUMBER('Panel Spreadsheet'!U37),$E99-U$66,"")</f>
        <v>16</v>
      </c>
      <c r="V99">
        <f>IF(ISNUMBER('Panel Spreadsheet'!V37),$E99-V$66,"")</f>
        <v>15</v>
      </c>
      <c r="W99">
        <f>IF(ISNUMBER('Panel Spreadsheet'!W37),$E99-W$66,"")</f>
        <v>14</v>
      </c>
      <c r="X99" t="str">
        <f>IF(ISNUMBER('Panel Spreadsheet'!X37),$E99-X$66,"")</f>
        <v/>
      </c>
      <c r="Y99" t="str">
        <f>IF(ISNUMBER('Panel Spreadsheet'!Y37),$E99-Y$66,"")</f>
        <v/>
      </c>
      <c r="Z99" t="str">
        <f>IF(ISNUMBER('Panel Spreadsheet'!Z37),$E99-Z$66,"")</f>
        <v/>
      </c>
      <c r="AA99" t="str">
        <f>IF(ISNUMBER('Panel Spreadsheet'!AA37),$E99-AA$66,"")</f>
        <v/>
      </c>
      <c r="AB99" t="str">
        <f>IF(ISNUMBER('Panel Spreadsheet'!AB37),$E99-AB$66,"")</f>
        <v/>
      </c>
      <c r="AC99" t="str">
        <f>IF(ISNUMBER('Panel Spreadsheet'!AC37),$E99-AC$66,"")</f>
        <v/>
      </c>
      <c r="AD99" t="str">
        <f>IF(ISNUMBER('Panel Spreadsheet'!AD37),$E99-AD$66,"")</f>
        <v/>
      </c>
      <c r="AE99" t="str">
        <f>IF(ISNUMBER('Panel Spreadsheet'!AE37),$E99-AE$66,"")</f>
        <v/>
      </c>
      <c r="AF99" t="str">
        <f>IF(ISNUMBER('Panel Spreadsheet'!AF37),$E99-AF$66,"")</f>
        <v/>
      </c>
      <c r="AG99" t="str">
        <f>IF(ISNUMBER('Panel Spreadsheet'!AG37),$E99-AG$66,"")</f>
        <v/>
      </c>
      <c r="AH99" t="str">
        <f>IF(ISNUMBER('Panel Spreadsheet'!AH37),$E99-AH$66,"")</f>
        <v/>
      </c>
      <c r="AI99" t="str">
        <f>IF(ISNUMBER('Panel Spreadsheet'!AI37),$E99-AI$66,"")</f>
        <v/>
      </c>
      <c r="AJ99" t="str">
        <f>IF(ISNUMBER('Panel Spreadsheet'!AJ37),$E99-AJ$66,"")</f>
        <v/>
      </c>
      <c r="AK99" t="str">
        <f>IF(ISNUMBER('Panel Spreadsheet'!AK37),$E99-AK$66,"")</f>
        <v/>
      </c>
      <c r="AL99" t="str">
        <f>IF(ISNUMBER('Panel Spreadsheet'!AL37),$E99-AL$66,"")</f>
        <v/>
      </c>
      <c r="AM99" t="str">
        <f>IF(ISNUMBER('Panel Spreadsheet'!AM37),$E99-AM$66,"")</f>
        <v/>
      </c>
      <c r="AN99" t="str">
        <f>IF(ISNUMBER('Panel Spreadsheet'!AN37),$E99-AN$66,"")</f>
        <v/>
      </c>
      <c r="AO99" t="str">
        <f>IF(ISNUMBER('Panel Spreadsheet'!AO37),$E99-AO$66,"")</f>
        <v/>
      </c>
      <c r="AP99" t="str">
        <f>IF(ISNUMBER('Panel Spreadsheet'!AP37),$E99-AP$66,"")</f>
        <v/>
      </c>
      <c r="AQ99" t="str">
        <f>IF(ISNUMBER('Panel Spreadsheet'!AQ37),$E99-AQ$66,"")</f>
        <v/>
      </c>
      <c r="AR99" t="str">
        <f>IF(ISNUMBER('Panel Spreadsheet'!AR37),$E99-AR$66,"")</f>
        <v/>
      </c>
      <c r="AS99" t="str">
        <f>IF(ISNUMBER('Panel Spreadsheet'!AS37),$E99-AS$66,"")</f>
        <v/>
      </c>
      <c r="AT99" t="str">
        <f>IF(ISNUMBER('Panel Spreadsheet'!AT37),$E99-AT$66,"")</f>
        <v/>
      </c>
      <c r="AU99" t="str">
        <f>IF(ISNUMBER('Panel Spreadsheet'!AU37),$E99-AU$66,"")</f>
        <v/>
      </c>
      <c r="AV99" t="str">
        <f>IF(ISNUMBER('Panel Spreadsheet'!AV37),$E99-AV$66,"")</f>
        <v/>
      </c>
      <c r="AW99" t="str">
        <f>IF(ISNUMBER('Panel Spreadsheet'!AW37),$E99-AW$66,"")</f>
        <v/>
      </c>
      <c r="AX99" t="str">
        <f>IF(ISNUMBER('Panel Spreadsheet'!AX37),$E99-AX$66,"")</f>
        <v/>
      </c>
      <c r="AY99" t="str">
        <f>IF(ISNUMBER('Panel Spreadsheet'!AY37),$E99-AY$66,"")</f>
        <v/>
      </c>
      <c r="AZ99" t="str">
        <f>IF(ISNUMBER('Panel Spreadsheet'!AZ37),$E99-AZ$66,"")</f>
        <v/>
      </c>
      <c r="BA99" t="str">
        <f>IF(ISNUMBER('Panel Spreadsheet'!BA37),$E99-BA$66,"")</f>
        <v/>
      </c>
      <c r="BB99" t="str">
        <f>IF(ISNUMBER('Panel Spreadsheet'!BB37),$E99-BB$66,"")</f>
        <v/>
      </c>
      <c r="BC99" t="str">
        <f>IF(ISNUMBER('Panel Spreadsheet'!BC37),$E99-BC$66,"")</f>
        <v/>
      </c>
      <c r="BD99" t="str">
        <f>IF(ISNUMBER('Panel Spreadsheet'!BD37),$E99-BD$66,"")</f>
        <v/>
      </c>
      <c r="BE99" t="str">
        <f>IF(ISNUMBER('Panel Spreadsheet'!BE37),$E99-BE$66,"")</f>
        <v/>
      </c>
      <c r="BF99" t="str">
        <f>IF(ISNUMBER('Panel Spreadsheet'!BF37),$E99-BF$66,"")</f>
        <v/>
      </c>
      <c r="BG99" t="str">
        <f>IF(ISNUMBER('Panel Spreadsheet'!BG37),$E99-BG$66,"")</f>
        <v/>
      </c>
      <c r="BH99" t="str">
        <f>IF(ISNUMBER('Panel Spreadsheet'!BH37),$E99-BH$66,"")</f>
        <v/>
      </c>
      <c r="BI99" t="str">
        <f>IF(ISNUMBER('Panel Spreadsheet'!BI37),$E99-BI$66,"")</f>
        <v/>
      </c>
      <c r="BJ99" t="str">
        <f>IF(ISNUMBER('Panel Spreadsheet'!BJ37),$E99-BJ$66,"")</f>
        <v/>
      </c>
      <c r="BK99" t="str">
        <f>IF(ISNUMBER('Panel Spreadsheet'!BK37),$E99-BK$66,"")</f>
        <v/>
      </c>
      <c r="BL99" t="str">
        <f>IF(ISNUMBER('Panel Spreadsheet'!BL37),$E99-BL$66,"")</f>
        <v/>
      </c>
      <c r="BM99" t="str">
        <f>IF(ISNUMBER('Panel Spreadsheet'!BM37),$E99-BM$66,"")</f>
        <v/>
      </c>
    </row>
    <row r="100" spans="1:65" x14ac:dyDescent="0.35">
      <c r="A100" s="51" t="s">
        <v>17</v>
      </c>
      <c r="B100" s="49" t="s">
        <v>138</v>
      </c>
      <c r="C100" s="27">
        <v>4.5</v>
      </c>
      <c r="D100" s="22">
        <v>1947</v>
      </c>
      <c r="E100" s="115">
        <v>1947</v>
      </c>
      <c r="F100" t="str">
        <f>IF(ISNUMBER('Panel Spreadsheet'!F38),$E100-F$66,"")</f>
        <v/>
      </c>
      <c r="G100" t="str">
        <f>IF(ISNUMBER('Panel Spreadsheet'!G38),$E100-G$66,"")</f>
        <v/>
      </c>
      <c r="H100" t="str">
        <f>IF(ISNUMBER('Panel Spreadsheet'!H38),$E100-H$66,"")</f>
        <v/>
      </c>
      <c r="I100" t="str">
        <f>IF(ISNUMBER('Panel Spreadsheet'!I38),$E100-I$66,"")</f>
        <v/>
      </c>
      <c r="J100" t="str">
        <f>IF(ISNUMBER('Panel Spreadsheet'!J38),$E100-J$66,"")</f>
        <v/>
      </c>
      <c r="K100" t="str">
        <f>IF(ISNUMBER('Panel Spreadsheet'!K38),$E100-K$66,"")</f>
        <v/>
      </c>
      <c r="L100" t="str">
        <f>IF(ISNUMBER('Panel Spreadsheet'!L38),$E100-L$66,"")</f>
        <v/>
      </c>
      <c r="M100" t="str">
        <f>IF(ISNUMBER('Panel Spreadsheet'!M38),$E100-M$66,"")</f>
        <v/>
      </c>
      <c r="N100" t="str">
        <f>IF(ISNUMBER('Panel Spreadsheet'!N38),$E100-N$66,"")</f>
        <v/>
      </c>
      <c r="O100" t="str">
        <f>IF(ISNUMBER('Panel Spreadsheet'!O38),$E100-O$66,"")</f>
        <v/>
      </c>
      <c r="P100" t="str">
        <f>IF(ISNUMBER('Panel Spreadsheet'!P38),$E100-P$66,"")</f>
        <v/>
      </c>
      <c r="Q100" t="str">
        <f>IF(ISNUMBER('Panel Spreadsheet'!Q38),$E100-Q$66,"")</f>
        <v/>
      </c>
      <c r="R100" t="str">
        <f>IF(ISNUMBER('Panel Spreadsheet'!R38),$E100-R$66,"")</f>
        <v/>
      </c>
      <c r="S100" t="str">
        <f>IF(ISNUMBER('Panel Spreadsheet'!S38),$E100-S$66,"")</f>
        <v/>
      </c>
      <c r="T100">
        <f>IF(ISNUMBER('Panel Spreadsheet'!T38),$E100-T$66,"")</f>
        <v>19</v>
      </c>
      <c r="U100">
        <f>IF(ISNUMBER('Panel Spreadsheet'!U38),$E100-U$66,"")</f>
        <v>18</v>
      </c>
      <c r="V100">
        <f>IF(ISNUMBER('Panel Spreadsheet'!V38),$E100-V$66,"")</f>
        <v>17</v>
      </c>
      <c r="W100">
        <f>IF(ISNUMBER('Panel Spreadsheet'!W38),$E100-W$66,"")</f>
        <v>16</v>
      </c>
      <c r="X100">
        <f>IF(ISNUMBER('Panel Spreadsheet'!X38),$E100-X$66,"")</f>
        <v>15</v>
      </c>
      <c r="Y100">
        <f>IF(ISNUMBER('Panel Spreadsheet'!Y38),$E100-Y$66,"")</f>
        <v>14</v>
      </c>
      <c r="Z100">
        <f>IF(ISNUMBER('Panel Spreadsheet'!Z38),$E100-Z$66,"")</f>
        <v>13</v>
      </c>
      <c r="AA100">
        <f>IF(ISNUMBER('Panel Spreadsheet'!AA38),$E100-AA$66,"")</f>
        <v>12</v>
      </c>
      <c r="AB100">
        <f>IF(ISNUMBER('Panel Spreadsheet'!AB38),$E100-AB$66,"")</f>
        <v>11</v>
      </c>
      <c r="AC100">
        <f>IF(ISNUMBER('Panel Spreadsheet'!AC38),$E100-AC$66,"")</f>
        <v>10</v>
      </c>
      <c r="AD100">
        <f>IF(ISNUMBER('Panel Spreadsheet'!AD38),$E100-AD$66,"")</f>
        <v>9</v>
      </c>
      <c r="AE100">
        <f>IF(ISNUMBER('Panel Spreadsheet'!AE38),$E100-AE$66,"")</f>
        <v>8</v>
      </c>
      <c r="AF100">
        <f>IF(ISNUMBER('Panel Spreadsheet'!AF38),$E100-AF$66,"")</f>
        <v>7</v>
      </c>
      <c r="AG100">
        <f>IF(ISNUMBER('Panel Spreadsheet'!AG38),$E100-AG$66,"")</f>
        <v>6</v>
      </c>
      <c r="AH100">
        <f>IF(ISNUMBER('Panel Spreadsheet'!AH38),$E100-AH$66,"")</f>
        <v>5</v>
      </c>
      <c r="AI100">
        <f>IF(ISNUMBER('Panel Spreadsheet'!AI38),$E100-AI$66,"")</f>
        <v>4</v>
      </c>
      <c r="AJ100">
        <f>IF(ISNUMBER('Panel Spreadsheet'!AJ38),$E100-AJ$66,"")</f>
        <v>3</v>
      </c>
      <c r="AK100">
        <f>IF(ISNUMBER('Panel Spreadsheet'!AK38),$E100-AK$66,"")</f>
        <v>2</v>
      </c>
      <c r="AL100">
        <f>IF(ISNUMBER('Panel Spreadsheet'!AL38),$E100-AL$66,"")</f>
        <v>1</v>
      </c>
      <c r="AM100">
        <f>IF(ISNUMBER('Panel Spreadsheet'!AM38),$E100-AM$66,"")</f>
        <v>0</v>
      </c>
      <c r="AN100" t="str">
        <f>IF(ISNUMBER('Panel Spreadsheet'!AN38),$E100-AN$66,"")</f>
        <v/>
      </c>
      <c r="AO100" t="str">
        <f>IF(ISNUMBER('Panel Spreadsheet'!AO38),$E100-AO$66,"")</f>
        <v/>
      </c>
      <c r="AP100" t="str">
        <f>IF(ISNUMBER('Panel Spreadsheet'!AP38),$E100-AP$66,"")</f>
        <v/>
      </c>
      <c r="AQ100" t="str">
        <f>IF(ISNUMBER('Panel Spreadsheet'!AQ38),$E100-AQ$66,"")</f>
        <v/>
      </c>
      <c r="AR100" t="str">
        <f>IF(ISNUMBER('Panel Spreadsheet'!AR38),$E100-AR$66,"")</f>
        <v/>
      </c>
      <c r="AS100" t="str">
        <f>IF(ISNUMBER('Panel Spreadsheet'!AS38),$E100-AS$66,"")</f>
        <v/>
      </c>
      <c r="AT100" t="str">
        <f>IF(ISNUMBER('Panel Spreadsheet'!AT38),$E100-AT$66,"")</f>
        <v/>
      </c>
      <c r="AU100" t="str">
        <f>IF(ISNUMBER('Panel Spreadsheet'!AU38),$E100-AU$66,"")</f>
        <v/>
      </c>
      <c r="AV100" t="str">
        <f>IF(ISNUMBER('Panel Spreadsheet'!AV38),$E100-AV$66,"")</f>
        <v/>
      </c>
      <c r="AW100" t="str">
        <f>IF(ISNUMBER('Panel Spreadsheet'!AW38),$E100-AW$66,"")</f>
        <v/>
      </c>
      <c r="AX100" t="str">
        <f>IF(ISNUMBER('Panel Spreadsheet'!AX38),$E100-AX$66,"")</f>
        <v/>
      </c>
      <c r="AY100" t="str">
        <f>IF(ISNUMBER('Panel Spreadsheet'!AY38),$E100-AY$66,"")</f>
        <v/>
      </c>
      <c r="AZ100" t="str">
        <f>IF(ISNUMBER('Panel Spreadsheet'!AZ38),$E100-AZ$66,"")</f>
        <v/>
      </c>
      <c r="BA100" t="str">
        <f>IF(ISNUMBER('Panel Spreadsheet'!BA38),$E100-BA$66,"")</f>
        <v/>
      </c>
      <c r="BB100" t="str">
        <f>IF(ISNUMBER('Panel Spreadsheet'!BB38),$E100-BB$66,"")</f>
        <v/>
      </c>
      <c r="BC100" t="str">
        <f>IF(ISNUMBER('Panel Spreadsheet'!BC38),$E100-BC$66,"")</f>
        <v/>
      </c>
      <c r="BD100" t="str">
        <f>IF(ISNUMBER('Panel Spreadsheet'!BD38),$E100-BD$66,"")</f>
        <v/>
      </c>
      <c r="BE100" t="str">
        <f>IF(ISNUMBER('Panel Spreadsheet'!BE38),$E100-BE$66,"")</f>
        <v/>
      </c>
      <c r="BF100" t="str">
        <f>IF(ISNUMBER('Panel Spreadsheet'!BF38),$E100-BF$66,"")</f>
        <v/>
      </c>
      <c r="BG100" t="str">
        <f>IF(ISNUMBER('Panel Spreadsheet'!BG38),$E100-BG$66,"")</f>
        <v/>
      </c>
      <c r="BH100" t="str">
        <f>IF(ISNUMBER('Panel Spreadsheet'!BH38),$E100-BH$66,"")</f>
        <v/>
      </c>
      <c r="BI100" t="str">
        <f>IF(ISNUMBER('Panel Spreadsheet'!BI38),$E100-BI$66,"")</f>
        <v/>
      </c>
      <c r="BJ100" t="str">
        <f>IF(ISNUMBER('Panel Spreadsheet'!BJ38),$E100-BJ$66,"")</f>
        <v/>
      </c>
      <c r="BK100" t="str">
        <f>IF(ISNUMBER('Panel Spreadsheet'!BK38),$E100-BK$66,"")</f>
        <v/>
      </c>
      <c r="BL100" t="str">
        <f>IF(ISNUMBER('Panel Spreadsheet'!BL38),$E100-BL$66,"")</f>
        <v/>
      </c>
      <c r="BM100" t="str">
        <f>IF(ISNUMBER('Panel Spreadsheet'!BM38),$E100-BM$66,"")</f>
        <v/>
      </c>
    </row>
    <row r="101" spans="1:65" x14ac:dyDescent="0.35">
      <c r="A101" s="51" t="s">
        <v>63</v>
      </c>
      <c r="B101" s="49" t="s">
        <v>138</v>
      </c>
      <c r="C101" s="27">
        <v>4.5</v>
      </c>
      <c r="D101" s="26">
        <v>1965</v>
      </c>
      <c r="E101" s="26">
        <v>1970</v>
      </c>
      <c r="F101" t="str">
        <f>IF(ISNUMBER('Panel Spreadsheet'!F39),$E101-F$66,"")</f>
        <v/>
      </c>
      <c r="G101" t="str">
        <f>IF(ISNUMBER('Panel Spreadsheet'!G39),$E101-G$66,"")</f>
        <v/>
      </c>
      <c r="H101" t="str">
        <f>IF(ISNUMBER('Panel Spreadsheet'!H39),$E101-H$66,"")</f>
        <v/>
      </c>
      <c r="I101" t="str">
        <f>IF(ISNUMBER('Panel Spreadsheet'!I39),$E101-I$66,"")</f>
        <v/>
      </c>
      <c r="J101" t="str">
        <f>IF(ISNUMBER('Panel Spreadsheet'!J39),$E101-J$66,"")</f>
        <v/>
      </c>
      <c r="K101" t="str">
        <f>IF(ISNUMBER('Panel Spreadsheet'!K39),$E101-K$66,"")</f>
        <v/>
      </c>
      <c r="L101" t="str">
        <f>IF(ISNUMBER('Panel Spreadsheet'!L39),$E101-L$66,"")</f>
        <v/>
      </c>
      <c r="M101" t="str">
        <f>IF(ISNUMBER('Panel Spreadsheet'!M39),$E101-M$66,"")</f>
        <v/>
      </c>
      <c r="N101" t="str">
        <f>IF(ISNUMBER('Panel Spreadsheet'!N39),$E101-N$66,"")</f>
        <v/>
      </c>
      <c r="O101" t="str">
        <f>IF(ISNUMBER('Panel Spreadsheet'!O39),$E101-O$66,"")</f>
        <v/>
      </c>
      <c r="P101" t="str">
        <f>IF(ISNUMBER('Panel Spreadsheet'!P39),$E101-P$66,"")</f>
        <v/>
      </c>
      <c r="Q101" t="str">
        <f>IF(ISNUMBER('Panel Spreadsheet'!Q39),$E101-Q$66,"")</f>
        <v/>
      </c>
      <c r="R101" t="str">
        <f>IF(ISNUMBER('Panel Spreadsheet'!R39),$E101-R$66,"")</f>
        <v/>
      </c>
      <c r="S101" t="str">
        <f>IF(ISNUMBER('Panel Spreadsheet'!S39),$E101-S$66,"")</f>
        <v/>
      </c>
      <c r="T101" t="str">
        <f>IF(ISNUMBER('Panel Spreadsheet'!T39),$E101-T$66,"")</f>
        <v/>
      </c>
      <c r="U101" t="str">
        <f>IF(ISNUMBER('Panel Spreadsheet'!U39),$E101-U$66,"")</f>
        <v/>
      </c>
      <c r="V101" t="str">
        <f>IF(ISNUMBER('Panel Spreadsheet'!V39),$E101-V$66,"")</f>
        <v/>
      </c>
      <c r="W101" t="str">
        <f>IF(ISNUMBER('Panel Spreadsheet'!W39),$E101-W$66,"")</f>
        <v/>
      </c>
      <c r="X101" t="str">
        <f>IF(ISNUMBER('Panel Spreadsheet'!X39),$E101-X$66,"")</f>
        <v/>
      </c>
      <c r="Y101" t="str">
        <f>IF(ISNUMBER('Panel Spreadsheet'!Y39),$E101-Y$66,"")</f>
        <v/>
      </c>
      <c r="Z101" t="str">
        <f>IF(ISNUMBER('Panel Spreadsheet'!Z39),$E101-Z$66,"")</f>
        <v/>
      </c>
      <c r="AA101" t="str">
        <f>IF(ISNUMBER('Panel Spreadsheet'!AA39),$E101-AA$66,"")</f>
        <v/>
      </c>
      <c r="AB101" t="str">
        <f>IF(ISNUMBER('Panel Spreadsheet'!AB39),$E101-AB$66,"")</f>
        <v/>
      </c>
      <c r="AC101" t="str">
        <f>IF(ISNUMBER('Panel Spreadsheet'!AC39),$E101-AC$66,"")</f>
        <v/>
      </c>
      <c r="AD101" t="str">
        <f>IF(ISNUMBER('Panel Spreadsheet'!AD39),$E101-AD$66,"")</f>
        <v/>
      </c>
      <c r="AE101" t="str">
        <f>IF(ISNUMBER('Panel Spreadsheet'!AE39),$E101-AE$66,"")</f>
        <v/>
      </c>
      <c r="AF101" t="str">
        <f>IF(ISNUMBER('Panel Spreadsheet'!AF39),$E101-AF$66,"")</f>
        <v/>
      </c>
      <c r="AG101" t="str">
        <f>IF(ISNUMBER('Panel Spreadsheet'!AG39),$E101-AG$66,"")</f>
        <v/>
      </c>
      <c r="AH101" t="str">
        <f>IF(ISNUMBER('Panel Spreadsheet'!AH39),$E101-AH$66,"")</f>
        <v/>
      </c>
      <c r="AI101" t="str">
        <f>IF(ISNUMBER('Panel Spreadsheet'!AI39),$E101-AI$66,"")</f>
        <v/>
      </c>
      <c r="AJ101" t="str">
        <f>IF(ISNUMBER('Panel Spreadsheet'!AJ39),$E101-AJ$66,"")</f>
        <v/>
      </c>
      <c r="AK101" t="str">
        <f>IF(ISNUMBER('Panel Spreadsheet'!AK39),$E101-AK$66,"")</f>
        <v/>
      </c>
      <c r="AL101" t="str">
        <f>IF(ISNUMBER('Panel Spreadsheet'!AL39),$E101-AL$66,"")</f>
        <v/>
      </c>
      <c r="AM101" t="str">
        <f>IF(ISNUMBER('Panel Spreadsheet'!AM39),$E101-AM$66,"")</f>
        <v/>
      </c>
      <c r="AN101" t="str">
        <f>IF(ISNUMBER('Panel Spreadsheet'!AN39),$E101-AN$66,"")</f>
        <v/>
      </c>
      <c r="AO101" t="str">
        <f>IF(ISNUMBER('Panel Spreadsheet'!AO39),$E101-AO$66,"")</f>
        <v/>
      </c>
      <c r="AP101" t="str">
        <f>IF(ISNUMBER('Panel Spreadsheet'!AP39),$E101-AP$66,"")</f>
        <v/>
      </c>
      <c r="AQ101" t="str">
        <f>IF(ISNUMBER('Panel Spreadsheet'!AQ39),$E101-AQ$66,"")</f>
        <v/>
      </c>
      <c r="AR101" t="str">
        <f>IF(ISNUMBER('Panel Spreadsheet'!AR39),$E101-AR$66,"")</f>
        <v/>
      </c>
      <c r="AS101">
        <f>IF(ISNUMBER('Panel Spreadsheet'!AS39),$E101-AS$66,"")</f>
        <v>17</v>
      </c>
      <c r="AT101">
        <f>IF(ISNUMBER('Panel Spreadsheet'!AT39),$E101-AT$66,"")</f>
        <v>16</v>
      </c>
      <c r="AU101">
        <f>IF(ISNUMBER('Panel Spreadsheet'!AU39),$E101-AU$66,"")</f>
        <v>15</v>
      </c>
      <c r="AV101">
        <f>IF(ISNUMBER('Panel Spreadsheet'!AV39),$E101-AV$66,"")</f>
        <v>14</v>
      </c>
      <c r="AW101">
        <f>IF(ISNUMBER('Panel Spreadsheet'!AW39),$E101-AW$66,"")</f>
        <v>13</v>
      </c>
      <c r="AX101">
        <f>IF(ISNUMBER('Panel Spreadsheet'!AX39),$E101-AX$66,"")</f>
        <v>12</v>
      </c>
      <c r="AY101">
        <f>IF(ISNUMBER('Panel Spreadsheet'!AY39),$E101-AY$66,"")</f>
        <v>11</v>
      </c>
      <c r="AZ101">
        <f>IF(ISNUMBER('Panel Spreadsheet'!AZ39),$E101-AZ$66,"")</f>
        <v>10</v>
      </c>
      <c r="BA101">
        <f>IF(ISNUMBER('Panel Spreadsheet'!BA39),$E101-BA$66,"")</f>
        <v>9</v>
      </c>
      <c r="BB101">
        <f>IF(ISNUMBER('Panel Spreadsheet'!BB39),$E101-BB$66,"")</f>
        <v>8</v>
      </c>
      <c r="BC101">
        <f>IF(ISNUMBER('Panel Spreadsheet'!BC39),$E101-BC$66,"")</f>
        <v>7</v>
      </c>
      <c r="BD101">
        <f>IF(ISNUMBER('Panel Spreadsheet'!BD39),$E101-BD$66,"")</f>
        <v>6</v>
      </c>
      <c r="BE101">
        <f>IF(ISNUMBER('Panel Spreadsheet'!BE39),$E101-BE$66,"")</f>
        <v>5</v>
      </c>
      <c r="BF101">
        <f>IF(ISNUMBER('Panel Spreadsheet'!BF39),$E101-BF$66,"")</f>
        <v>4</v>
      </c>
      <c r="BG101">
        <f>IF(ISNUMBER('Panel Spreadsheet'!BG39),$E101-BG$66,"")</f>
        <v>3</v>
      </c>
      <c r="BH101">
        <f>IF(ISNUMBER('Panel Spreadsheet'!BH39),$E101-BH$66,"")</f>
        <v>2</v>
      </c>
      <c r="BI101">
        <f>IF(ISNUMBER('Panel Spreadsheet'!BI39),$E101-BI$66,"")</f>
        <v>1</v>
      </c>
      <c r="BJ101" t="str">
        <f>IF(ISNUMBER('Panel Spreadsheet'!BJ39),$E101-BJ$66,"")</f>
        <v/>
      </c>
      <c r="BK101" t="str">
        <f>IF(ISNUMBER('Panel Spreadsheet'!BK39),$E101-BK$66,"")</f>
        <v/>
      </c>
      <c r="BL101" t="str">
        <f>IF(ISNUMBER('Panel Spreadsheet'!BL39),$E101-BL$66,"")</f>
        <v/>
      </c>
      <c r="BM101" t="str">
        <f>IF(ISNUMBER('Panel Spreadsheet'!BM39),$E101-BM$66,"")</f>
        <v/>
      </c>
    </row>
    <row r="102" spans="1:65" x14ac:dyDescent="0.35">
      <c r="A102" s="49" t="s">
        <v>40</v>
      </c>
      <c r="B102" s="49" t="s">
        <v>138</v>
      </c>
      <c r="C102" s="27">
        <v>4.5</v>
      </c>
      <c r="D102" s="22">
        <v>1939</v>
      </c>
      <c r="E102" s="22">
        <v>1973</v>
      </c>
      <c r="F102" t="str">
        <f>IF(ISNUMBER('Panel Spreadsheet'!F40),$E102-F$66,"")</f>
        <v/>
      </c>
      <c r="G102" t="str">
        <f>IF(ISNUMBER('Panel Spreadsheet'!G40),$E102-G$66,"")</f>
        <v/>
      </c>
      <c r="H102" t="str">
        <f>IF(ISNUMBER('Panel Spreadsheet'!H40),$E102-H$66,"")</f>
        <v/>
      </c>
      <c r="I102" t="str">
        <f>IF(ISNUMBER('Panel Spreadsheet'!I40),$E102-I$66,"")</f>
        <v/>
      </c>
      <c r="J102" t="str">
        <f>IF(ISNUMBER('Panel Spreadsheet'!J40),$E102-J$66,"")</f>
        <v/>
      </c>
      <c r="K102" t="str">
        <f>IF(ISNUMBER('Panel Spreadsheet'!K40),$E102-K$66,"")</f>
        <v/>
      </c>
      <c r="L102" t="str">
        <f>IF(ISNUMBER('Panel Spreadsheet'!L40),$E102-L$66,"")</f>
        <v/>
      </c>
      <c r="M102" t="str">
        <f>IF(ISNUMBER('Panel Spreadsheet'!M40),$E102-M$66,"")</f>
        <v/>
      </c>
      <c r="N102" t="str">
        <f>IF(ISNUMBER('Panel Spreadsheet'!N40),$E102-N$66,"")</f>
        <v/>
      </c>
      <c r="O102" t="str">
        <f>IF(ISNUMBER('Panel Spreadsheet'!O40),$E102-O$66,"")</f>
        <v/>
      </c>
      <c r="P102" t="str">
        <f>IF(ISNUMBER('Panel Spreadsheet'!P40),$E102-P$66,"")</f>
        <v/>
      </c>
      <c r="Q102" t="str">
        <f>IF(ISNUMBER('Panel Spreadsheet'!Q40),$E102-Q$66,"")</f>
        <v/>
      </c>
      <c r="R102" t="str">
        <f>IF(ISNUMBER('Panel Spreadsheet'!R40),$E102-R$66,"")</f>
        <v/>
      </c>
      <c r="S102" t="str">
        <f>IF(ISNUMBER('Panel Spreadsheet'!S40),$E102-S$66,"")</f>
        <v/>
      </c>
      <c r="T102">
        <f>IF(ISNUMBER('Panel Spreadsheet'!T40),$E102-T$66,"")</f>
        <v>45</v>
      </c>
      <c r="U102">
        <f>IF(ISNUMBER('Panel Spreadsheet'!U40),$E102-U$66,"")</f>
        <v>44</v>
      </c>
      <c r="V102">
        <f>IF(ISNUMBER('Panel Spreadsheet'!V40),$E102-V$66,"")</f>
        <v>43</v>
      </c>
      <c r="W102">
        <f>IF(ISNUMBER('Panel Spreadsheet'!W40),$E102-W$66,"")</f>
        <v>42</v>
      </c>
      <c r="X102">
        <f>IF(ISNUMBER('Panel Spreadsheet'!X40),$E102-X$66,"")</f>
        <v>41</v>
      </c>
      <c r="Y102">
        <f>IF(ISNUMBER('Panel Spreadsheet'!Y40),$E102-Y$66,"")</f>
        <v>40</v>
      </c>
      <c r="Z102">
        <f>IF(ISNUMBER('Panel Spreadsheet'!Z40),$E102-Z$66,"")</f>
        <v>39</v>
      </c>
      <c r="AA102">
        <f>IF(ISNUMBER('Panel Spreadsheet'!AA40),$E102-AA$66,"")</f>
        <v>38</v>
      </c>
      <c r="AB102">
        <f>IF(ISNUMBER('Panel Spreadsheet'!AB40),$E102-AB$66,"")</f>
        <v>37</v>
      </c>
      <c r="AC102">
        <f>IF(ISNUMBER('Panel Spreadsheet'!AC40),$E102-AC$66,"")</f>
        <v>36</v>
      </c>
      <c r="AD102">
        <f>IF(ISNUMBER('Panel Spreadsheet'!AD40),$E102-AD$66,"")</f>
        <v>35</v>
      </c>
      <c r="AE102">
        <f>IF(ISNUMBER('Panel Spreadsheet'!AE40),$E102-AE$66,"")</f>
        <v>34</v>
      </c>
      <c r="AF102">
        <f>IF(ISNUMBER('Panel Spreadsheet'!AF40),$E102-AF$66,"")</f>
        <v>33</v>
      </c>
      <c r="AG102">
        <f>IF(ISNUMBER('Panel Spreadsheet'!AG40),$E102-AG$66,"")</f>
        <v>32</v>
      </c>
      <c r="AH102">
        <f>IF(ISNUMBER('Panel Spreadsheet'!AH40),$E102-AH$66,"")</f>
        <v>31</v>
      </c>
      <c r="AI102">
        <f>IF(ISNUMBER('Panel Spreadsheet'!AI40),$E102-AI$66,"")</f>
        <v>30</v>
      </c>
      <c r="AJ102">
        <f>IF(ISNUMBER('Panel Spreadsheet'!AJ40),$E102-AJ$66,"")</f>
        <v>29</v>
      </c>
      <c r="AK102">
        <f>IF(ISNUMBER('Panel Spreadsheet'!AK40),$E102-AK$66,"")</f>
        <v>28</v>
      </c>
      <c r="AL102">
        <f>IF(ISNUMBER('Panel Spreadsheet'!AL40),$E102-AL$66,"")</f>
        <v>27</v>
      </c>
      <c r="AM102">
        <f>IF(ISNUMBER('Panel Spreadsheet'!AM40),$E102-AM$66,"")</f>
        <v>26</v>
      </c>
      <c r="AN102">
        <f>IF(ISNUMBER('Panel Spreadsheet'!AN40),$E102-AN$66,"")</f>
        <v>25</v>
      </c>
      <c r="AO102">
        <f>IF(ISNUMBER('Panel Spreadsheet'!AO40),$E102-AO$66,"")</f>
        <v>24</v>
      </c>
      <c r="AP102">
        <f>IF(ISNUMBER('Panel Spreadsheet'!AP40),$E102-AP$66,"")</f>
        <v>23</v>
      </c>
      <c r="AQ102">
        <f>IF(ISNUMBER('Panel Spreadsheet'!AQ40),$E102-AQ$66,"")</f>
        <v>22</v>
      </c>
      <c r="AR102">
        <f>IF(ISNUMBER('Panel Spreadsheet'!AR40),$E102-AR$66,"")</f>
        <v>21</v>
      </c>
      <c r="AS102" t="str">
        <f>IF(ISNUMBER('Panel Spreadsheet'!AS40),$E102-AS$66,"")</f>
        <v/>
      </c>
      <c r="AT102" t="str">
        <f>IF(ISNUMBER('Panel Spreadsheet'!AT40),$E102-AT$66,"")</f>
        <v/>
      </c>
      <c r="AU102" t="str">
        <f>IF(ISNUMBER('Panel Spreadsheet'!AU40),$E102-AU$66,"")</f>
        <v/>
      </c>
      <c r="AV102" t="str">
        <f>IF(ISNUMBER('Panel Spreadsheet'!AV40),$E102-AV$66,"")</f>
        <v/>
      </c>
      <c r="AW102" t="str">
        <f>IF(ISNUMBER('Panel Spreadsheet'!AW40),$E102-AW$66,"")</f>
        <v/>
      </c>
      <c r="AX102" t="str">
        <f>IF(ISNUMBER('Panel Spreadsheet'!AX40),$E102-AX$66,"")</f>
        <v/>
      </c>
      <c r="AY102" t="str">
        <f>IF(ISNUMBER('Panel Spreadsheet'!AY40),$E102-AY$66,"")</f>
        <v/>
      </c>
      <c r="AZ102" t="str">
        <f>IF(ISNUMBER('Panel Spreadsheet'!AZ40),$E102-AZ$66,"")</f>
        <v/>
      </c>
      <c r="BA102" t="str">
        <f>IF(ISNUMBER('Panel Spreadsheet'!BA40),$E102-BA$66,"")</f>
        <v/>
      </c>
      <c r="BB102" t="str">
        <f>IF(ISNUMBER('Panel Spreadsheet'!BB40),$E102-BB$66,"")</f>
        <v/>
      </c>
      <c r="BC102" t="str">
        <f>IF(ISNUMBER('Panel Spreadsheet'!BC40),$E102-BC$66,"")</f>
        <v/>
      </c>
      <c r="BD102" t="str">
        <f>IF(ISNUMBER('Panel Spreadsheet'!BD40),$E102-BD$66,"")</f>
        <v/>
      </c>
      <c r="BE102" t="str">
        <f>IF(ISNUMBER('Panel Spreadsheet'!BE40),$E102-BE$66,"")</f>
        <v/>
      </c>
      <c r="BF102" t="str">
        <f>IF(ISNUMBER('Panel Spreadsheet'!BF40),$E102-BF$66,"")</f>
        <v/>
      </c>
      <c r="BG102" t="str">
        <f>IF(ISNUMBER('Panel Spreadsheet'!BG40),$E102-BG$66,"")</f>
        <v/>
      </c>
      <c r="BH102" t="str">
        <f>IF(ISNUMBER('Panel Spreadsheet'!BH40),$E102-BH$66,"")</f>
        <v/>
      </c>
      <c r="BI102" t="str">
        <f>IF(ISNUMBER('Panel Spreadsheet'!BI40),$E102-BI$66,"")</f>
        <v/>
      </c>
      <c r="BJ102" t="str">
        <f>IF(ISNUMBER('Panel Spreadsheet'!BJ40),$E102-BJ$66,"")</f>
        <v/>
      </c>
      <c r="BK102" t="str">
        <f>IF(ISNUMBER('Panel Spreadsheet'!BK40),$E102-BK$66,"")</f>
        <v/>
      </c>
      <c r="BL102" t="str">
        <f>IF(ISNUMBER('Panel Spreadsheet'!BL40),$E102-BL$66,"")</f>
        <v/>
      </c>
      <c r="BM102" t="str">
        <f>IF(ISNUMBER('Panel Spreadsheet'!BM40),$E102-BM$66,"")</f>
        <v/>
      </c>
    </row>
    <row r="103" spans="1:65" x14ac:dyDescent="0.35">
      <c r="A103" s="51" t="s">
        <v>35</v>
      </c>
      <c r="B103" s="49" t="s">
        <v>138</v>
      </c>
      <c r="C103" s="27">
        <v>4.75</v>
      </c>
      <c r="D103" s="22">
        <v>1940</v>
      </c>
      <c r="E103" s="26">
        <v>1960</v>
      </c>
      <c r="F103" t="str">
        <f>IF(ISNUMBER('Panel Spreadsheet'!F41),$E103-F$66,"")</f>
        <v/>
      </c>
      <c r="G103" t="str">
        <f>IF(ISNUMBER('Panel Spreadsheet'!G41),$E103-G$66,"")</f>
        <v/>
      </c>
      <c r="H103" t="str">
        <f>IF(ISNUMBER('Panel Spreadsheet'!H41),$E103-H$66,"")</f>
        <v/>
      </c>
      <c r="I103" t="str">
        <f>IF(ISNUMBER('Panel Spreadsheet'!I41),$E103-I$66,"")</f>
        <v/>
      </c>
      <c r="J103" t="str">
        <f>IF(ISNUMBER('Panel Spreadsheet'!J41),$E103-J$66,"")</f>
        <v/>
      </c>
      <c r="K103" t="str">
        <f>IF(ISNUMBER('Panel Spreadsheet'!K41),$E103-K$66,"")</f>
        <v/>
      </c>
      <c r="L103" t="str">
        <f>IF(ISNUMBER('Panel Spreadsheet'!L41),$E103-L$66,"")</f>
        <v/>
      </c>
      <c r="M103" t="str">
        <f>IF(ISNUMBER('Panel Spreadsheet'!M41),$E103-M$66,"")</f>
        <v/>
      </c>
      <c r="N103" t="str">
        <f>IF(ISNUMBER('Panel Spreadsheet'!N41),$E103-N$66,"")</f>
        <v/>
      </c>
      <c r="O103" t="str">
        <f>IF(ISNUMBER('Panel Spreadsheet'!O41),$E103-O$66,"")</f>
        <v/>
      </c>
      <c r="P103" t="str">
        <f>IF(ISNUMBER('Panel Spreadsheet'!P41),$E103-P$66,"")</f>
        <v/>
      </c>
      <c r="Q103" t="str">
        <f>IF(ISNUMBER('Panel Spreadsheet'!Q41),$E103-Q$66,"")</f>
        <v/>
      </c>
      <c r="R103" t="str">
        <f>IF(ISNUMBER('Panel Spreadsheet'!R41),$E103-R$66,"")</f>
        <v/>
      </c>
      <c r="S103" t="str">
        <f>IF(ISNUMBER('Panel Spreadsheet'!S41),$E103-S$66,"")</f>
        <v/>
      </c>
      <c r="T103">
        <f>IF(ISNUMBER('Panel Spreadsheet'!T41),$E103-T$66,"")</f>
        <v>32</v>
      </c>
      <c r="U103">
        <f>IF(ISNUMBER('Panel Spreadsheet'!U41),$E103-U$66,"")</f>
        <v>31</v>
      </c>
      <c r="V103">
        <f>IF(ISNUMBER('Panel Spreadsheet'!V41),$E103-V$66,"")</f>
        <v>30</v>
      </c>
      <c r="W103">
        <f>IF(ISNUMBER('Panel Spreadsheet'!W41),$E103-W$66,"")</f>
        <v>29</v>
      </c>
      <c r="X103">
        <f>IF(ISNUMBER('Panel Spreadsheet'!X41),$E103-X$66,"")</f>
        <v>28</v>
      </c>
      <c r="Y103" t="str">
        <f>IF(ISNUMBER('Panel Spreadsheet'!Y41),$E103-Y$66,"")</f>
        <v/>
      </c>
      <c r="Z103" t="str">
        <f>IF(ISNUMBER('Panel Spreadsheet'!Z41),$E103-Z$66,"")</f>
        <v/>
      </c>
      <c r="AA103" t="str">
        <f>IF(ISNUMBER('Panel Spreadsheet'!AA41),$E103-AA$66,"")</f>
        <v/>
      </c>
      <c r="AB103" t="str">
        <f>IF(ISNUMBER('Panel Spreadsheet'!AB41),$E103-AB$66,"")</f>
        <v/>
      </c>
      <c r="AC103" t="str">
        <f>IF(ISNUMBER('Panel Spreadsheet'!AC41),$E103-AC$66,"")</f>
        <v/>
      </c>
      <c r="AD103" t="str">
        <f>IF(ISNUMBER('Panel Spreadsheet'!AD41),$E103-AD$66,"")</f>
        <v/>
      </c>
      <c r="AE103" t="str">
        <f>IF(ISNUMBER('Panel Spreadsheet'!AE41),$E103-AE$66,"")</f>
        <v/>
      </c>
      <c r="AF103" t="str">
        <f>IF(ISNUMBER('Panel Spreadsheet'!AF41),$E103-AF$66,"")</f>
        <v/>
      </c>
      <c r="AG103" t="str">
        <f>IF(ISNUMBER('Panel Spreadsheet'!AG41),$E103-AG$66,"")</f>
        <v/>
      </c>
      <c r="AH103" t="str">
        <f>IF(ISNUMBER('Panel Spreadsheet'!AH41),$E103-AH$66,"")</f>
        <v/>
      </c>
      <c r="AI103" t="str">
        <f>IF(ISNUMBER('Panel Spreadsheet'!AI41),$E103-AI$66,"")</f>
        <v/>
      </c>
      <c r="AJ103" t="str">
        <f>IF(ISNUMBER('Panel Spreadsheet'!AJ41),$E103-AJ$66,"")</f>
        <v/>
      </c>
      <c r="AK103" t="str">
        <f>IF(ISNUMBER('Panel Spreadsheet'!AK41),$E103-AK$66,"")</f>
        <v/>
      </c>
      <c r="AL103" t="str">
        <f>IF(ISNUMBER('Panel Spreadsheet'!AL41),$E103-AL$66,"")</f>
        <v/>
      </c>
      <c r="AM103" t="str">
        <f>IF(ISNUMBER('Panel Spreadsheet'!AM41),$E103-AM$66,"")</f>
        <v/>
      </c>
      <c r="AN103" t="str">
        <f>IF(ISNUMBER('Panel Spreadsheet'!AN41),$E103-AN$66,"")</f>
        <v/>
      </c>
      <c r="AO103" t="str">
        <f>IF(ISNUMBER('Panel Spreadsheet'!AO41),$E103-AO$66,"")</f>
        <v/>
      </c>
      <c r="AP103" t="str">
        <f>IF(ISNUMBER('Panel Spreadsheet'!AP41),$E103-AP$66,"")</f>
        <v/>
      </c>
      <c r="AQ103" t="str">
        <f>IF(ISNUMBER('Panel Spreadsheet'!AQ41),$E103-AQ$66,"")</f>
        <v/>
      </c>
      <c r="AR103" t="str">
        <f>IF(ISNUMBER('Panel Spreadsheet'!AR41),$E103-AR$66,"")</f>
        <v/>
      </c>
      <c r="AS103" t="str">
        <f>IF(ISNUMBER('Panel Spreadsheet'!AS41),$E103-AS$66,"")</f>
        <v/>
      </c>
      <c r="AT103" t="str">
        <f>IF(ISNUMBER('Panel Spreadsheet'!AT41),$E103-AT$66,"")</f>
        <v/>
      </c>
      <c r="AU103" t="str">
        <f>IF(ISNUMBER('Panel Spreadsheet'!AU41),$E103-AU$66,"")</f>
        <v/>
      </c>
      <c r="AV103" t="str">
        <f>IF(ISNUMBER('Panel Spreadsheet'!AV41),$E103-AV$66,"")</f>
        <v/>
      </c>
      <c r="AW103" t="str">
        <f>IF(ISNUMBER('Panel Spreadsheet'!AW41),$E103-AW$66,"")</f>
        <v/>
      </c>
      <c r="AX103" t="str">
        <f>IF(ISNUMBER('Panel Spreadsheet'!AX41),$E103-AX$66,"")</f>
        <v/>
      </c>
      <c r="AY103" t="str">
        <f>IF(ISNUMBER('Panel Spreadsheet'!AY41),$E103-AY$66,"")</f>
        <v/>
      </c>
      <c r="AZ103" t="str">
        <f>IF(ISNUMBER('Panel Spreadsheet'!AZ41),$E103-AZ$66,"")</f>
        <v/>
      </c>
      <c r="BA103" t="str">
        <f>IF(ISNUMBER('Panel Spreadsheet'!BA41),$E103-BA$66,"")</f>
        <v/>
      </c>
      <c r="BB103" t="str">
        <f>IF(ISNUMBER('Panel Spreadsheet'!BB41),$E103-BB$66,"")</f>
        <v/>
      </c>
      <c r="BC103" t="str">
        <f>IF(ISNUMBER('Panel Spreadsheet'!BC41),$E103-BC$66,"")</f>
        <v/>
      </c>
      <c r="BD103" t="str">
        <f>IF(ISNUMBER('Panel Spreadsheet'!BD41),$E103-BD$66,"")</f>
        <v/>
      </c>
      <c r="BE103" t="str">
        <f>IF(ISNUMBER('Panel Spreadsheet'!BE41),$E103-BE$66,"")</f>
        <v/>
      </c>
      <c r="BF103" t="str">
        <f>IF(ISNUMBER('Panel Spreadsheet'!BF41),$E103-BF$66,"")</f>
        <v/>
      </c>
      <c r="BG103" t="str">
        <f>IF(ISNUMBER('Panel Spreadsheet'!BG41),$E103-BG$66,"")</f>
        <v/>
      </c>
      <c r="BH103" t="str">
        <f>IF(ISNUMBER('Panel Spreadsheet'!BH41),$E103-BH$66,"")</f>
        <v/>
      </c>
      <c r="BI103" t="str">
        <f>IF(ISNUMBER('Panel Spreadsheet'!BI41),$E103-BI$66,"")</f>
        <v/>
      </c>
      <c r="BJ103" t="str">
        <f>IF(ISNUMBER('Panel Spreadsheet'!BJ41),$E103-BJ$66,"")</f>
        <v/>
      </c>
      <c r="BK103" t="str">
        <f>IF(ISNUMBER('Panel Spreadsheet'!BK41),$E103-BK$66,"")</f>
        <v/>
      </c>
      <c r="BL103" t="str">
        <f>IF(ISNUMBER('Panel Spreadsheet'!BL41),$E103-BL$66,"")</f>
        <v/>
      </c>
      <c r="BM103" t="str">
        <f>IF(ISNUMBER('Panel Spreadsheet'!BM41),$E103-BM$66,"")</f>
        <v/>
      </c>
    </row>
    <row r="104" spans="1:65" x14ac:dyDescent="0.35">
      <c r="A104" s="49" t="s">
        <v>35</v>
      </c>
      <c r="B104" s="49" t="s">
        <v>138</v>
      </c>
      <c r="C104" s="27">
        <v>5</v>
      </c>
      <c r="D104" s="22">
        <v>1935</v>
      </c>
      <c r="E104" s="22">
        <v>1945</v>
      </c>
      <c r="F104" t="str">
        <f>IF(ISNUMBER('Panel Spreadsheet'!F42),$E104-F$66,"")</f>
        <v/>
      </c>
      <c r="G104" t="str">
        <f>IF(ISNUMBER('Panel Spreadsheet'!G42),$E104-G$66,"")</f>
        <v/>
      </c>
      <c r="H104" t="str">
        <f>IF(ISNUMBER('Panel Spreadsheet'!H42),$E104-H$66,"")</f>
        <v/>
      </c>
      <c r="I104" t="str">
        <f>IF(ISNUMBER('Panel Spreadsheet'!I42),$E104-I$66,"")</f>
        <v/>
      </c>
      <c r="J104" t="str">
        <f>IF(ISNUMBER('Panel Spreadsheet'!J42),$E104-J$66,"")</f>
        <v/>
      </c>
      <c r="K104" t="str">
        <f>IF(ISNUMBER('Panel Spreadsheet'!K42),$E104-K$66,"")</f>
        <v/>
      </c>
      <c r="L104" t="str">
        <f>IF(ISNUMBER('Panel Spreadsheet'!L42),$E104-L$66,"")</f>
        <v/>
      </c>
      <c r="M104" t="str">
        <f>IF(ISNUMBER('Panel Spreadsheet'!M42),$E104-M$66,"")</f>
        <v/>
      </c>
      <c r="N104" t="str">
        <f>IF(ISNUMBER('Panel Spreadsheet'!N42),$E104-N$66,"")</f>
        <v/>
      </c>
      <c r="O104" t="str">
        <f>IF(ISNUMBER('Panel Spreadsheet'!O42),$E104-O$66,"")</f>
        <v/>
      </c>
      <c r="P104">
        <f>IF(ISNUMBER('Panel Spreadsheet'!P42),$E104-P$66,"")</f>
        <v>21</v>
      </c>
      <c r="Q104">
        <f>IF(ISNUMBER('Panel Spreadsheet'!Q42),$E104-Q$66,"")</f>
        <v>20</v>
      </c>
      <c r="R104">
        <f>IF(ISNUMBER('Panel Spreadsheet'!R42),$E104-R$66,"")</f>
        <v>19</v>
      </c>
      <c r="S104">
        <f>IF(ISNUMBER('Panel Spreadsheet'!S42),$E104-S$66,"")</f>
        <v>18</v>
      </c>
      <c r="T104">
        <f>IF(ISNUMBER('Panel Spreadsheet'!T42),$E104-T$66,"")</f>
        <v>17</v>
      </c>
      <c r="U104">
        <f>IF(ISNUMBER('Panel Spreadsheet'!U42),$E104-U$66,"")</f>
        <v>16</v>
      </c>
      <c r="V104">
        <f>IF(ISNUMBER('Panel Spreadsheet'!V42),$E104-V$66,"")</f>
        <v>15</v>
      </c>
      <c r="W104">
        <f>IF(ISNUMBER('Panel Spreadsheet'!W42),$E104-W$66,"")</f>
        <v>14</v>
      </c>
      <c r="X104">
        <f>IF(ISNUMBER('Panel Spreadsheet'!X42),$E104-X$66,"")</f>
        <v>13</v>
      </c>
      <c r="Y104" t="str">
        <f>IF(ISNUMBER('Panel Spreadsheet'!Y42),$E104-Y$66,"")</f>
        <v/>
      </c>
      <c r="Z104" t="str">
        <f>IF(ISNUMBER('Panel Spreadsheet'!Z42),$E104-Z$66,"")</f>
        <v/>
      </c>
      <c r="AA104" t="str">
        <f>IF(ISNUMBER('Panel Spreadsheet'!AA42),$E104-AA$66,"")</f>
        <v/>
      </c>
      <c r="AB104" t="str">
        <f>IF(ISNUMBER('Panel Spreadsheet'!AB42),$E104-AB$66,"")</f>
        <v/>
      </c>
      <c r="AC104" t="str">
        <f>IF(ISNUMBER('Panel Spreadsheet'!AC42),$E104-AC$66,"")</f>
        <v/>
      </c>
      <c r="AD104" t="str">
        <f>IF(ISNUMBER('Panel Spreadsheet'!AD42),$E104-AD$66,"")</f>
        <v/>
      </c>
      <c r="AE104" t="str">
        <f>IF(ISNUMBER('Panel Spreadsheet'!AE42),$E104-AE$66,"")</f>
        <v/>
      </c>
      <c r="AF104" t="str">
        <f>IF(ISNUMBER('Panel Spreadsheet'!AF42),$E104-AF$66,"")</f>
        <v/>
      </c>
      <c r="AG104" t="str">
        <f>IF(ISNUMBER('Panel Spreadsheet'!AG42),$E104-AG$66,"")</f>
        <v/>
      </c>
      <c r="AH104" t="str">
        <f>IF(ISNUMBER('Panel Spreadsheet'!AH42),$E104-AH$66,"")</f>
        <v/>
      </c>
      <c r="AI104" t="str">
        <f>IF(ISNUMBER('Panel Spreadsheet'!AI42),$E104-AI$66,"")</f>
        <v/>
      </c>
      <c r="AJ104" t="str">
        <f>IF(ISNUMBER('Panel Spreadsheet'!AJ42),$E104-AJ$66,"")</f>
        <v/>
      </c>
      <c r="AK104" t="str">
        <f>IF(ISNUMBER('Panel Spreadsheet'!AK42),$E104-AK$66,"")</f>
        <v/>
      </c>
      <c r="AL104" t="str">
        <f>IF(ISNUMBER('Panel Spreadsheet'!AL42),$E104-AL$66,"")</f>
        <v/>
      </c>
      <c r="AM104" t="str">
        <f>IF(ISNUMBER('Panel Spreadsheet'!AM42),$E104-AM$66,"")</f>
        <v/>
      </c>
      <c r="AN104" t="str">
        <f>IF(ISNUMBER('Panel Spreadsheet'!AN42),$E104-AN$66,"")</f>
        <v/>
      </c>
      <c r="AO104" t="str">
        <f>IF(ISNUMBER('Panel Spreadsheet'!AO42),$E104-AO$66,"")</f>
        <v/>
      </c>
      <c r="AP104" t="str">
        <f>IF(ISNUMBER('Panel Spreadsheet'!AP42),$E104-AP$66,"")</f>
        <v/>
      </c>
      <c r="AQ104" t="str">
        <f>IF(ISNUMBER('Panel Spreadsheet'!AQ42),$E104-AQ$66,"")</f>
        <v/>
      </c>
      <c r="AR104" t="str">
        <f>IF(ISNUMBER('Panel Spreadsheet'!AR42),$E104-AR$66,"")</f>
        <v/>
      </c>
      <c r="AS104" t="str">
        <f>IF(ISNUMBER('Panel Spreadsheet'!AS42),$E104-AS$66,"")</f>
        <v/>
      </c>
      <c r="AT104" t="str">
        <f>IF(ISNUMBER('Panel Spreadsheet'!AT42),$E104-AT$66,"")</f>
        <v/>
      </c>
      <c r="AU104" t="str">
        <f>IF(ISNUMBER('Panel Spreadsheet'!AU42),$E104-AU$66,"")</f>
        <v/>
      </c>
      <c r="AV104" t="str">
        <f>IF(ISNUMBER('Panel Spreadsheet'!AV42),$E104-AV$66,"")</f>
        <v/>
      </c>
      <c r="AW104" t="str">
        <f>IF(ISNUMBER('Panel Spreadsheet'!AW42),$E104-AW$66,"")</f>
        <v/>
      </c>
      <c r="AX104" t="str">
        <f>IF(ISNUMBER('Panel Spreadsheet'!AX42),$E104-AX$66,"")</f>
        <v/>
      </c>
      <c r="AY104" t="str">
        <f>IF(ISNUMBER('Panel Spreadsheet'!AY42),$E104-AY$66,"")</f>
        <v/>
      </c>
      <c r="AZ104" t="str">
        <f>IF(ISNUMBER('Panel Spreadsheet'!AZ42),$E104-AZ$66,"")</f>
        <v/>
      </c>
      <c r="BA104" t="str">
        <f>IF(ISNUMBER('Panel Spreadsheet'!BA42),$E104-BA$66,"")</f>
        <v/>
      </c>
      <c r="BB104" t="str">
        <f>IF(ISNUMBER('Panel Spreadsheet'!BB42),$E104-BB$66,"")</f>
        <v/>
      </c>
      <c r="BC104" t="str">
        <f>IF(ISNUMBER('Panel Spreadsheet'!BC42),$E104-BC$66,"")</f>
        <v/>
      </c>
      <c r="BD104" t="str">
        <f>IF(ISNUMBER('Panel Spreadsheet'!BD42),$E104-BD$66,"")</f>
        <v/>
      </c>
      <c r="BE104" t="str">
        <f>IF(ISNUMBER('Panel Spreadsheet'!BE42),$E104-BE$66,"")</f>
        <v/>
      </c>
      <c r="BF104" t="str">
        <f>IF(ISNUMBER('Panel Spreadsheet'!BF42),$E104-BF$66,"")</f>
        <v/>
      </c>
      <c r="BG104" t="str">
        <f>IF(ISNUMBER('Panel Spreadsheet'!BG42),$E104-BG$66,"")</f>
        <v/>
      </c>
      <c r="BH104" t="str">
        <f>IF(ISNUMBER('Panel Spreadsheet'!BH42),$E104-BH$66,"")</f>
        <v/>
      </c>
      <c r="BI104" t="str">
        <f>IF(ISNUMBER('Panel Spreadsheet'!BI42),$E104-BI$66,"")</f>
        <v/>
      </c>
      <c r="BJ104" t="str">
        <f>IF(ISNUMBER('Panel Spreadsheet'!BJ42),$E104-BJ$66,"")</f>
        <v/>
      </c>
      <c r="BK104" t="str">
        <f>IF(ISNUMBER('Panel Spreadsheet'!BK42),$E104-BK$66,"")</f>
        <v/>
      </c>
      <c r="BL104" t="str">
        <f>IF(ISNUMBER('Panel Spreadsheet'!BL42),$E104-BL$66,"")</f>
        <v/>
      </c>
      <c r="BM104" t="str">
        <f>IF(ISNUMBER('Panel Spreadsheet'!BM42),$E104-BM$66,"")</f>
        <v/>
      </c>
    </row>
    <row r="105" spans="1:65" x14ac:dyDescent="0.35">
      <c r="A105" s="51" t="s">
        <v>35</v>
      </c>
      <c r="B105" s="49" t="s">
        <v>138</v>
      </c>
      <c r="C105" s="27">
        <v>5</v>
      </c>
      <c r="D105" s="22">
        <v>1936</v>
      </c>
      <c r="E105" s="26">
        <v>1937</v>
      </c>
      <c r="F105" t="str">
        <f>IF(ISNUMBER('Panel Spreadsheet'!F43),$E105-F$66,"")</f>
        <v/>
      </c>
      <c r="G105" t="str">
        <f>IF(ISNUMBER('Panel Spreadsheet'!G43),$E105-G$66,"")</f>
        <v/>
      </c>
      <c r="H105" t="str">
        <f>IF(ISNUMBER('Panel Spreadsheet'!H43),$E105-H$66,"")</f>
        <v/>
      </c>
      <c r="I105" t="str">
        <f>IF(ISNUMBER('Panel Spreadsheet'!I43),$E105-I$66,"")</f>
        <v/>
      </c>
      <c r="J105" t="str">
        <f>IF(ISNUMBER('Panel Spreadsheet'!J43),$E105-J$66,"")</f>
        <v/>
      </c>
      <c r="K105" t="str">
        <f>IF(ISNUMBER('Panel Spreadsheet'!K43),$E105-K$66,"")</f>
        <v/>
      </c>
      <c r="L105" t="str">
        <f>IF(ISNUMBER('Panel Spreadsheet'!L43),$E105-L$66,"")</f>
        <v/>
      </c>
      <c r="M105" t="str">
        <f>IF(ISNUMBER('Panel Spreadsheet'!M43),$E105-M$66,"")</f>
        <v/>
      </c>
      <c r="N105" t="str">
        <f>IF(ISNUMBER('Panel Spreadsheet'!N43),$E105-N$66,"")</f>
        <v/>
      </c>
      <c r="O105" t="str">
        <f>IF(ISNUMBER('Panel Spreadsheet'!O43),$E105-O$66,"")</f>
        <v/>
      </c>
      <c r="P105" t="str">
        <f>IF(ISNUMBER('Panel Spreadsheet'!P43),$E105-P$66,"")</f>
        <v/>
      </c>
      <c r="Q105" t="str">
        <f>IF(ISNUMBER('Panel Spreadsheet'!Q43),$E105-Q$66,"")</f>
        <v/>
      </c>
      <c r="R105" t="str">
        <f>IF(ISNUMBER('Panel Spreadsheet'!R43),$E105-R$66,"")</f>
        <v/>
      </c>
      <c r="S105" t="str">
        <f>IF(ISNUMBER('Panel Spreadsheet'!S43),$E105-S$66,"")</f>
        <v/>
      </c>
      <c r="T105" t="str">
        <f>IF(ISNUMBER('Panel Spreadsheet'!T43),$E105-T$66,"")</f>
        <v/>
      </c>
      <c r="U105" t="str">
        <f>IF(ISNUMBER('Panel Spreadsheet'!U43),$E105-U$66,"")</f>
        <v/>
      </c>
      <c r="V105" t="str">
        <f>IF(ISNUMBER('Panel Spreadsheet'!V43),$E105-V$66,"")</f>
        <v/>
      </c>
      <c r="W105" t="str">
        <f>IF(ISNUMBER('Panel Spreadsheet'!W43),$E105-W$66,"")</f>
        <v/>
      </c>
      <c r="X105" t="str">
        <f>IF(ISNUMBER('Panel Spreadsheet'!X43),$E105-X$66,"")</f>
        <v/>
      </c>
      <c r="Y105">
        <f>IF(ISNUMBER('Panel Spreadsheet'!Y43),$E105-Y$66,"")</f>
        <v>4</v>
      </c>
      <c r="Z105">
        <f>IF(ISNUMBER('Panel Spreadsheet'!Z43),$E105-Z$66,"")</f>
        <v>3</v>
      </c>
      <c r="AA105" t="str">
        <f>IF(ISNUMBER('Panel Spreadsheet'!AA43),$E105-AA$66,"")</f>
        <v/>
      </c>
      <c r="AB105" t="str">
        <f>IF(ISNUMBER('Panel Spreadsheet'!AB43),$E105-AB$66,"")</f>
        <v/>
      </c>
      <c r="AC105" t="str">
        <f>IF(ISNUMBER('Panel Spreadsheet'!AC43),$E105-AC$66,"")</f>
        <v/>
      </c>
      <c r="AD105" t="str">
        <f>IF(ISNUMBER('Panel Spreadsheet'!AD43),$E105-AD$66,"")</f>
        <v/>
      </c>
      <c r="AE105" t="str">
        <f>IF(ISNUMBER('Panel Spreadsheet'!AE43),$E105-AE$66,"")</f>
        <v/>
      </c>
      <c r="AF105" t="str">
        <f>IF(ISNUMBER('Panel Spreadsheet'!AF43),$E105-AF$66,"")</f>
        <v/>
      </c>
      <c r="AG105" t="str">
        <f>IF(ISNUMBER('Panel Spreadsheet'!AG43),$E105-AG$66,"")</f>
        <v/>
      </c>
      <c r="AH105" t="str">
        <f>IF(ISNUMBER('Panel Spreadsheet'!AH43),$E105-AH$66,"")</f>
        <v/>
      </c>
      <c r="AI105" t="str">
        <f>IF(ISNUMBER('Panel Spreadsheet'!AI43),$E105-AI$66,"")</f>
        <v/>
      </c>
      <c r="AJ105" t="str">
        <f>IF(ISNUMBER('Panel Spreadsheet'!AJ43),$E105-AJ$66,"")</f>
        <v/>
      </c>
      <c r="AK105" t="str">
        <f>IF(ISNUMBER('Panel Spreadsheet'!AK43),$E105-AK$66,"")</f>
        <v/>
      </c>
      <c r="AL105" t="str">
        <f>IF(ISNUMBER('Panel Spreadsheet'!AL43),$E105-AL$66,"")</f>
        <v/>
      </c>
      <c r="AM105" t="str">
        <f>IF(ISNUMBER('Panel Spreadsheet'!AM43),$E105-AM$66,"")</f>
        <v/>
      </c>
      <c r="AN105" t="str">
        <f>IF(ISNUMBER('Panel Spreadsheet'!AN43),$E105-AN$66,"")</f>
        <v/>
      </c>
      <c r="AO105" t="str">
        <f>IF(ISNUMBER('Panel Spreadsheet'!AO43),$E105-AO$66,"")</f>
        <v/>
      </c>
      <c r="AP105" t="str">
        <f>IF(ISNUMBER('Panel Spreadsheet'!AP43),$E105-AP$66,"")</f>
        <v/>
      </c>
      <c r="AQ105" t="str">
        <f>IF(ISNUMBER('Panel Spreadsheet'!AQ43),$E105-AQ$66,"")</f>
        <v/>
      </c>
      <c r="AR105" t="str">
        <f>IF(ISNUMBER('Panel Spreadsheet'!AR43),$E105-AR$66,"")</f>
        <v/>
      </c>
      <c r="AS105" t="str">
        <f>IF(ISNUMBER('Panel Spreadsheet'!AS43),$E105-AS$66,"")</f>
        <v/>
      </c>
      <c r="AT105" t="str">
        <f>IF(ISNUMBER('Panel Spreadsheet'!AT43),$E105-AT$66,"")</f>
        <v/>
      </c>
      <c r="AU105" t="str">
        <f>IF(ISNUMBER('Panel Spreadsheet'!AU43),$E105-AU$66,"")</f>
        <v/>
      </c>
      <c r="AV105" t="str">
        <f>IF(ISNUMBER('Panel Spreadsheet'!AV43),$E105-AV$66,"")</f>
        <v/>
      </c>
      <c r="AW105" t="str">
        <f>IF(ISNUMBER('Panel Spreadsheet'!AW43),$E105-AW$66,"")</f>
        <v/>
      </c>
      <c r="AX105" t="str">
        <f>IF(ISNUMBER('Panel Spreadsheet'!AX43),$E105-AX$66,"")</f>
        <v/>
      </c>
      <c r="AY105" t="str">
        <f>IF(ISNUMBER('Panel Spreadsheet'!AY43),$E105-AY$66,"")</f>
        <v/>
      </c>
      <c r="AZ105" t="str">
        <f>IF(ISNUMBER('Panel Spreadsheet'!AZ43),$E105-AZ$66,"")</f>
        <v/>
      </c>
      <c r="BA105" t="str">
        <f>IF(ISNUMBER('Panel Spreadsheet'!BA43),$E105-BA$66,"")</f>
        <v/>
      </c>
      <c r="BB105" t="str">
        <f>IF(ISNUMBER('Panel Spreadsheet'!BB43),$E105-BB$66,"")</f>
        <v/>
      </c>
      <c r="BC105" t="str">
        <f>IF(ISNUMBER('Panel Spreadsheet'!BC43),$E105-BC$66,"")</f>
        <v/>
      </c>
      <c r="BD105" t="str">
        <f>IF(ISNUMBER('Panel Spreadsheet'!BD43),$E105-BD$66,"")</f>
        <v/>
      </c>
      <c r="BE105" t="str">
        <f>IF(ISNUMBER('Panel Spreadsheet'!BE43),$E105-BE$66,"")</f>
        <v/>
      </c>
      <c r="BF105" t="str">
        <f>IF(ISNUMBER('Panel Spreadsheet'!BF43),$E105-BF$66,"")</f>
        <v/>
      </c>
      <c r="BG105" t="str">
        <f>IF(ISNUMBER('Panel Spreadsheet'!BG43),$E105-BG$66,"")</f>
        <v/>
      </c>
      <c r="BH105" t="str">
        <f>IF(ISNUMBER('Panel Spreadsheet'!BH43),$E105-BH$66,"")</f>
        <v/>
      </c>
      <c r="BI105" t="str">
        <f>IF(ISNUMBER('Panel Spreadsheet'!BI43),$E105-BI$66,"")</f>
        <v/>
      </c>
      <c r="BJ105" t="str">
        <f>IF(ISNUMBER('Panel Spreadsheet'!BJ43),$E105-BJ$66,"")</f>
        <v/>
      </c>
      <c r="BK105" t="str">
        <f>IF(ISNUMBER('Panel Spreadsheet'!BK43),$E105-BK$66,"")</f>
        <v/>
      </c>
      <c r="BL105" t="str">
        <f>IF(ISNUMBER('Panel Spreadsheet'!BL43),$E105-BL$66,"")</f>
        <v/>
      </c>
      <c r="BM105" t="str">
        <f>IF(ISNUMBER('Panel Spreadsheet'!BM43),$E105-BM$66,"")</f>
        <v/>
      </c>
    </row>
    <row r="106" spans="1:65" x14ac:dyDescent="0.35">
      <c r="A106" s="49" t="s">
        <v>35</v>
      </c>
      <c r="B106" s="49" t="s">
        <v>138</v>
      </c>
      <c r="C106" s="27">
        <v>5</v>
      </c>
      <c r="D106" s="22">
        <v>1940</v>
      </c>
      <c r="E106" s="26">
        <v>1960</v>
      </c>
      <c r="F106" t="str">
        <f>IF(ISNUMBER('Panel Spreadsheet'!F44),$E106-F$66,"")</f>
        <v/>
      </c>
      <c r="G106" t="str">
        <f>IF(ISNUMBER('Panel Spreadsheet'!G44),$E106-G$66,"")</f>
        <v/>
      </c>
      <c r="H106" t="str">
        <f>IF(ISNUMBER('Panel Spreadsheet'!H44),$E106-H$66,"")</f>
        <v/>
      </c>
      <c r="I106" t="str">
        <f>IF(ISNUMBER('Panel Spreadsheet'!I44),$E106-I$66,"")</f>
        <v/>
      </c>
      <c r="J106" t="str">
        <f>IF(ISNUMBER('Panel Spreadsheet'!J44),$E106-J$66,"")</f>
        <v/>
      </c>
      <c r="K106" t="str">
        <f>IF(ISNUMBER('Panel Spreadsheet'!K44),$E106-K$66,"")</f>
        <v/>
      </c>
      <c r="L106" t="str">
        <f>IF(ISNUMBER('Panel Spreadsheet'!L44),$E106-L$66,"")</f>
        <v/>
      </c>
      <c r="M106" t="str">
        <f>IF(ISNUMBER('Panel Spreadsheet'!M44),$E106-M$66,"")</f>
        <v/>
      </c>
      <c r="N106" t="str">
        <f>IF(ISNUMBER('Panel Spreadsheet'!N44),$E106-N$66,"")</f>
        <v/>
      </c>
      <c r="O106" t="str">
        <f>IF(ISNUMBER('Panel Spreadsheet'!O44),$E106-O$66,"")</f>
        <v/>
      </c>
      <c r="P106" t="str">
        <f>IF(ISNUMBER('Panel Spreadsheet'!P44),$E106-P$66,"")</f>
        <v/>
      </c>
      <c r="Q106">
        <f>IF(ISNUMBER('Panel Spreadsheet'!Q44),$E106-Q$66,"")</f>
        <v>35</v>
      </c>
      <c r="R106" t="str">
        <f>IF(ISNUMBER('Panel Spreadsheet'!R44),$E106-R$66,"")</f>
        <v/>
      </c>
      <c r="S106" t="str">
        <f>IF(ISNUMBER('Panel Spreadsheet'!S44),$E106-S$66,"")</f>
        <v/>
      </c>
      <c r="T106" t="str">
        <f>IF(ISNUMBER('Panel Spreadsheet'!T44),$E106-T$66,"")</f>
        <v/>
      </c>
      <c r="U106" t="str">
        <f>IF(ISNUMBER('Panel Spreadsheet'!U44),$E106-U$66,"")</f>
        <v/>
      </c>
      <c r="V106" t="str">
        <f>IF(ISNUMBER('Panel Spreadsheet'!V44),$E106-V$66,"")</f>
        <v/>
      </c>
      <c r="W106" t="str">
        <f>IF(ISNUMBER('Panel Spreadsheet'!W44),$E106-W$66,"")</f>
        <v/>
      </c>
      <c r="X106" t="str">
        <f>IF(ISNUMBER('Panel Spreadsheet'!X44),$E106-X$66,"")</f>
        <v/>
      </c>
      <c r="Y106" t="str">
        <f>IF(ISNUMBER('Panel Spreadsheet'!Y44),$E106-Y$66,"")</f>
        <v/>
      </c>
      <c r="Z106" t="str">
        <f>IF(ISNUMBER('Panel Spreadsheet'!Z44),$E106-Z$66,"")</f>
        <v/>
      </c>
      <c r="AA106" t="str">
        <f>IF(ISNUMBER('Panel Spreadsheet'!AA44),$E106-AA$66,"")</f>
        <v/>
      </c>
      <c r="AB106" t="str">
        <f>IF(ISNUMBER('Panel Spreadsheet'!AB44),$E106-AB$66,"")</f>
        <v/>
      </c>
      <c r="AC106" t="str">
        <f>IF(ISNUMBER('Panel Spreadsheet'!AC44),$E106-AC$66,"")</f>
        <v/>
      </c>
      <c r="AD106" t="str">
        <f>IF(ISNUMBER('Panel Spreadsheet'!AD44),$E106-AD$66,"")</f>
        <v/>
      </c>
      <c r="AE106" t="str">
        <f>IF(ISNUMBER('Panel Spreadsheet'!AE44),$E106-AE$66,"")</f>
        <v/>
      </c>
      <c r="AF106" t="str">
        <f>IF(ISNUMBER('Panel Spreadsheet'!AF44),$E106-AF$66,"")</f>
        <v/>
      </c>
      <c r="AG106" t="str">
        <f>IF(ISNUMBER('Panel Spreadsheet'!AG44),$E106-AG$66,"")</f>
        <v/>
      </c>
      <c r="AH106" t="str">
        <f>IF(ISNUMBER('Panel Spreadsheet'!AH44),$E106-AH$66,"")</f>
        <v/>
      </c>
      <c r="AI106" t="str">
        <f>IF(ISNUMBER('Panel Spreadsheet'!AI44),$E106-AI$66,"")</f>
        <v/>
      </c>
      <c r="AJ106" t="str">
        <f>IF(ISNUMBER('Panel Spreadsheet'!AJ44),$E106-AJ$66,"")</f>
        <v/>
      </c>
      <c r="AK106" t="str">
        <f>IF(ISNUMBER('Panel Spreadsheet'!AK44),$E106-AK$66,"")</f>
        <v/>
      </c>
      <c r="AL106" t="str">
        <f>IF(ISNUMBER('Panel Spreadsheet'!AL44),$E106-AL$66,"")</f>
        <v/>
      </c>
      <c r="AM106" t="str">
        <f>IF(ISNUMBER('Panel Spreadsheet'!AM44),$E106-AM$66,"")</f>
        <v/>
      </c>
      <c r="AN106" t="str">
        <f>IF(ISNUMBER('Panel Spreadsheet'!AN44),$E106-AN$66,"")</f>
        <v/>
      </c>
      <c r="AO106" t="str">
        <f>IF(ISNUMBER('Panel Spreadsheet'!AO44),$E106-AO$66,"")</f>
        <v/>
      </c>
      <c r="AP106" t="str">
        <f>IF(ISNUMBER('Panel Spreadsheet'!AP44),$E106-AP$66,"")</f>
        <v/>
      </c>
      <c r="AQ106" t="str">
        <f>IF(ISNUMBER('Panel Spreadsheet'!AQ44),$E106-AQ$66,"")</f>
        <v/>
      </c>
      <c r="AR106" t="str">
        <f>IF(ISNUMBER('Panel Spreadsheet'!AR44),$E106-AR$66,"")</f>
        <v/>
      </c>
      <c r="AS106" t="str">
        <f>IF(ISNUMBER('Panel Spreadsheet'!AS44),$E106-AS$66,"")</f>
        <v/>
      </c>
      <c r="AT106" t="str">
        <f>IF(ISNUMBER('Panel Spreadsheet'!AT44),$E106-AT$66,"")</f>
        <v/>
      </c>
      <c r="AU106" t="str">
        <f>IF(ISNUMBER('Panel Spreadsheet'!AU44),$E106-AU$66,"")</f>
        <v/>
      </c>
      <c r="AV106" t="str">
        <f>IF(ISNUMBER('Panel Spreadsheet'!AV44),$E106-AV$66,"")</f>
        <v/>
      </c>
      <c r="AW106" t="str">
        <f>IF(ISNUMBER('Panel Spreadsheet'!AW44),$E106-AW$66,"")</f>
        <v/>
      </c>
      <c r="AX106" t="str">
        <f>IF(ISNUMBER('Panel Spreadsheet'!AX44),$E106-AX$66,"")</f>
        <v/>
      </c>
      <c r="AY106" t="str">
        <f>IF(ISNUMBER('Panel Spreadsheet'!AY44),$E106-AY$66,"")</f>
        <v/>
      </c>
      <c r="AZ106" t="str">
        <f>IF(ISNUMBER('Panel Spreadsheet'!AZ44),$E106-AZ$66,"")</f>
        <v/>
      </c>
      <c r="BA106" t="str">
        <f>IF(ISNUMBER('Panel Spreadsheet'!BA44),$E106-BA$66,"")</f>
        <v/>
      </c>
      <c r="BB106" t="str">
        <f>IF(ISNUMBER('Panel Spreadsheet'!BB44),$E106-BB$66,"")</f>
        <v/>
      </c>
      <c r="BC106" t="str">
        <f>IF(ISNUMBER('Panel Spreadsheet'!BC44),$E106-BC$66,"")</f>
        <v/>
      </c>
      <c r="BD106" t="str">
        <f>IF(ISNUMBER('Panel Spreadsheet'!BD44),$E106-BD$66,"")</f>
        <v/>
      </c>
      <c r="BE106" t="str">
        <f>IF(ISNUMBER('Panel Spreadsheet'!BE44),$E106-BE$66,"")</f>
        <v/>
      </c>
      <c r="BF106" t="str">
        <f>IF(ISNUMBER('Panel Spreadsheet'!BF44),$E106-BF$66,"")</f>
        <v/>
      </c>
      <c r="BG106" t="str">
        <f>IF(ISNUMBER('Panel Spreadsheet'!BG44),$E106-BG$66,"")</f>
        <v/>
      </c>
      <c r="BH106" t="str">
        <f>IF(ISNUMBER('Panel Spreadsheet'!BH44),$E106-BH$66,"")</f>
        <v/>
      </c>
      <c r="BI106" t="str">
        <f>IF(ISNUMBER('Panel Spreadsheet'!BI44),$E106-BI$66,"")</f>
        <v/>
      </c>
      <c r="BJ106" t="str">
        <f>IF(ISNUMBER('Panel Spreadsheet'!BJ44),$E106-BJ$66,"")</f>
        <v/>
      </c>
      <c r="BK106" t="str">
        <f>IF(ISNUMBER('Panel Spreadsheet'!BK44),$E106-BK$66,"")</f>
        <v/>
      </c>
      <c r="BL106" t="str">
        <f>IF(ISNUMBER('Panel Spreadsheet'!BL44),$E106-BL$66,"")</f>
        <v/>
      </c>
      <c r="BM106" t="str">
        <f>IF(ISNUMBER('Panel Spreadsheet'!BM44),$E106-BM$66,"")</f>
        <v/>
      </c>
    </row>
    <row r="107" spans="1:65" x14ac:dyDescent="0.35">
      <c r="A107" s="51" t="s">
        <v>44</v>
      </c>
      <c r="B107" s="49" t="s">
        <v>138</v>
      </c>
      <c r="C107" s="27">
        <v>5</v>
      </c>
      <c r="D107" s="22">
        <v>1946</v>
      </c>
      <c r="E107" s="26">
        <v>1953</v>
      </c>
      <c r="F107" t="str">
        <f>IF(ISNUMBER('Panel Spreadsheet'!F45),$E107-F$66,"")</f>
        <v/>
      </c>
      <c r="G107" t="str">
        <f>IF(ISNUMBER('Panel Spreadsheet'!G45),$E107-G$66,"")</f>
        <v/>
      </c>
      <c r="H107" t="str">
        <f>IF(ISNUMBER('Panel Spreadsheet'!H45),$E107-H$66,"")</f>
        <v/>
      </c>
      <c r="I107" t="str">
        <f>IF(ISNUMBER('Panel Spreadsheet'!I45),$E107-I$66,"")</f>
        <v/>
      </c>
      <c r="J107" t="str">
        <f>IF(ISNUMBER('Panel Spreadsheet'!J45),$E107-J$66,"")</f>
        <v/>
      </c>
      <c r="K107" t="str">
        <f>IF(ISNUMBER('Panel Spreadsheet'!K45),$E107-K$66,"")</f>
        <v/>
      </c>
      <c r="L107" t="str">
        <f>IF(ISNUMBER('Panel Spreadsheet'!L45),$E107-L$66,"")</f>
        <v/>
      </c>
      <c r="M107" t="str">
        <f>IF(ISNUMBER('Panel Spreadsheet'!M45),$E107-M$66,"")</f>
        <v/>
      </c>
      <c r="N107" t="str">
        <f>IF(ISNUMBER('Panel Spreadsheet'!N45),$E107-N$66,"")</f>
        <v/>
      </c>
      <c r="O107" t="str">
        <f>IF(ISNUMBER('Panel Spreadsheet'!O45),$E107-O$66,"")</f>
        <v/>
      </c>
      <c r="P107" t="str">
        <f>IF(ISNUMBER('Panel Spreadsheet'!P45),$E107-P$66,"")</f>
        <v/>
      </c>
      <c r="Q107" t="str">
        <f>IF(ISNUMBER('Panel Spreadsheet'!Q45),$E107-Q$66,"")</f>
        <v/>
      </c>
      <c r="R107" t="str">
        <f>IF(ISNUMBER('Panel Spreadsheet'!R45),$E107-R$66,"")</f>
        <v/>
      </c>
      <c r="S107" t="str">
        <f>IF(ISNUMBER('Panel Spreadsheet'!S45),$E107-S$66,"")</f>
        <v/>
      </c>
      <c r="T107">
        <f>IF(ISNUMBER('Panel Spreadsheet'!T45),$E107-T$66,"")</f>
        <v>25</v>
      </c>
      <c r="U107">
        <f>IF(ISNUMBER('Panel Spreadsheet'!U45),$E107-U$66,"")</f>
        <v>24</v>
      </c>
      <c r="V107">
        <f>IF(ISNUMBER('Panel Spreadsheet'!V45),$E107-V$66,"")</f>
        <v>23</v>
      </c>
      <c r="W107" t="str">
        <f>IF(ISNUMBER('Panel Spreadsheet'!W45),$E107-W$66,"")</f>
        <v/>
      </c>
      <c r="X107" t="str">
        <f>IF(ISNUMBER('Panel Spreadsheet'!X45),$E107-X$66,"")</f>
        <v/>
      </c>
      <c r="Y107" t="str">
        <f>IF(ISNUMBER('Panel Spreadsheet'!Y45),$E107-Y$66,"")</f>
        <v/>
      </c>
      <c r="Z107" t="str">
        <f>IF(ISNUMBER('Panel Spreadsheet'!Z45),$E107-Z$66,"")</f>
        <v/>
      </c>
      <c r="AA107" t="str">
        <f>IF(ISNUMBER('Panel Spreadsheet'!AA45),$E107-AA$66,"")</f>
        <v/>
      </c>
      <c r="AB107" t="str">
        <f>IF(ISNUMBER('Panel Spreadsheet'!AB45),$E107-AB$66,"")</f>
        <v/>
      </c>
      <c r="AC107" t="str">
        <f>IF(ISNUMBER('Panel Spreadsheet'!AC45),$E107-AC$66,"")</f>
        <v/>
      </c>
      <c r="AD107" t="str">
        <f>IF(ISNUMBER('Panel Spreadsheet'!AD45),$E107-AD$66,"")</f>
        <v/>
      </c>
      <c r="AE107" t="str">
        <f>IF(ISNUMBER('Panel Spreadsheet'!AE45),$E107-AE$66,"")</f>
        <v/>
      </c>
      <c r="AF107" t="str">
        <f>IF(ISNUMBER('Panel Spreadsheet'!AF45),$E107-AF$66,"")</f>
        <v/>
      </c>
      <c r="AG107" t="str">
        <f>IF(ISNUMBER('Panel Spreadsheet'!AG45),$E107-AG$66,"")</f>
        <v/>
      </c>
      <c r="AH107" t="str">
        <f>IF(ISNUMBER('Panel Spreadsheet'!AH45),$E107-AH$66,"")</f>
        <v/>
      </c>
      <c r="AI107" t="str">
        <f>IF(ISNUMBER('Panel Spreadsheet'!AI45),$E107-AI$66,"")</f>
        <v/>
      </c>
      <c r="AJ107" t="str">
        <f>IF(ISNUMBER('Panel Spreadsheet'!AJ45),$E107-AJ$66,"")</f>
        <v/>
      </c>
      <c r="AK107" t="str">
        <f>IF(ISNUMBER('Panel Spreadsheet'!AK45),$E107-AK$66,"")</f>
        <v/>
      </c>
      <c r="AL107" t="str">
        <f>IF(ISNUMBER('Panel Spreadsheet'!AL45),$E107-AL$66,"")</f>
        <v/>
      </c>
      <c r="AM107" t="str">
        <f>IF(ISNUMBER('Panel Spreadsheet'!AM45),$E107-AM$66,"")</f>
        <v/>
      </c>
      <c r="AN107" t="str">
        <f>IF(ISNUMBER('Panel Spreadsheet'!AN45),$E107-AN$66,"")</f>
        <v/>
      </c>
      <c r="AO107" t="str">
        <f>IF(ISNUMBER('Panel Spreadsheet'!AO45),$E107-AO$66,"")</f>
        <v/>
      </c>
      <c r="AP107" t="str">
        <f>IF(ISNUMBER('Panel Spreadsheet'!AP45),$E107-AP$66,"")</f>
        <v/>
      </c>
      <c r="AQ107" t="str">
        <f>IF(ISNUMBER('Panel Spreadsheet'!AQ45),$E107-AQ$66,"")</f>
        <v/>
      </c>
      <c r="AR107" t="str">
        <f>IF(ISNUMBER('Panel Spreadsheet'!AR45),$E107-AR$66,"")</f>
        <v/>
      </c>
      <c r="AS107" t="str">
        <f>IF(ISNUMBER('Panel Spreadsheet'!AS45),$E107-AS$66,"")</f>
        <v/>
      </c>
      <c r="AT107" t="str">
        <f>IF(ISNUMBER('Panel Spreadsheet'!AT45),$E107-AT$66,"")</f>
        <v/>
      </c>
      <c r="AU107" t="str">
        <f>IF(ISNUMBER('Panel Spreadsheet'!AU45),$E107-AU$66,"")</f>
        <v/>
      </c>
      <c r="AV107" t="str">
        <f>IF(ISNUMBER('Panel Spreadsheet'!AV45),$E107-AV$66,"")</f>
        <v/>
      </c>
      <c r="AW107" t="str">
        <f>IF(ISNUMBER('Panel Spreadsheet'!AW45),$E107-AW$66,"")</f>
        <v/>
      </c>
      <c r="AX107" t="str">
        <f>IF(ISNUMBER('Panel Spreadsheet'!AX45),$E107-AX$66,"")</f>
        <v/>
      </c>
      <c r="AY107" t="str">
        <f>IF(ISNUMBER('Panel Spreadsheet'!AY45),$E107-AY$66,"")</f>
        <v/>
      </c>
      <c r="AZ107" t="str">
        <f>IF(ISNUMBER('Panel Spreadsheet'!AZ45),$E107-AZ$66,"")</f>
        <v/>
      </c>
      <c r="BA107" t="str">
        <f>IF(ISNUMBER('Panel Spreadsheet'!BA45),$E107-BA$66,"")</f>
        <v/>
      </c>
      <c r="BB107" t="str">
        <f>IF(ISNUMBER('Panel Spreadsheet'!BB45),$E107-BB$66,"")</f>
        <v/>
      </c>
      <c r="BC107" t="str">
        <f>IF(ISNUMBER('Panel Spreadsheet'!BC45),$E107-BC$66,"")</f>
        <v/>
      </c>
      <c r="BD107" t="str">
        <f>IF(ISNUMBER('Panel Spreadsheet'!BD45),$E107-BD$66,"")</f>
        <v/>
      </c>
      <c r="BE107" t="str">
        <f>IF(ISNUMBER('Panel Spreadsheet'!BE45),$E107-BE$66,"")</f>
        <v/>
      </c>
      <c r="BF107" t="str">
        <f>IF(ISNUMBER('Panel Spreadsheet'!BF45),$E107-BF$66,"")</f>
        <v/>
      </c>
      <c r="BG107" t="str">
        <f>IF(ISNUMBER('Panel Spreadsheet'!BG45),$E107-BG$66,"")</f>
        <v/>
      </c>
      <c r="BH107" t="str">
        <f>IF(ISNUMBER('Panel Spreadsheet'!BH45),$E107-BH$66,"")</f>
        <v/>
      </c>
      <c r="BI107" t="str">
        <f>IF(ISNUMBER('Panel Spreadsheet'!BI45),$E107-BI$66,"")</f>
        <v/>
      </c>
      <c r="BJ107" t="str">
        <f>IF(ISNUMBER('Panel Spreadsheet'!BJ45),$E107-BJ$66,"")</f>
        <v/>
      </c>
      <c r="BK107" t="str">
        <f>IF(ISNUMBER('Panel Spreadsheet'!BK45),$E107-BK$66,"")</f>
        <v/>
      </c>
      <c r="BL107" t="str">
        <f>IF(ISNUMBER('Panel Spreadsheet'!BL45),$E107-BL$66,"")</f>
        <v/>
      </c>
      <c r="BM107" t="str">
        <f>IF(ISNUMBER('Panel Spreadsheet'!BM45),$E107-BM$66,"")</f>
        <v/>
      </c>
    </row>
    <row r="108" spans="1:65" x14ac:dyDescent="0.35">
      <c r="A108" s="51" t="s">
        <v>18</v>
      </c>
      <c r="B108" s="49" t="s">
        <v>138</v>
      </c>
      <c r="C108" s="27">
        <v>5</v>
      </c>
      <c r="D108" s="22">
        <v>1935</v>
      </c>
      <c r="E108" s="26">
        <v>1955</v>
      </c>
      <c r="F108" t="str">
        <f>IF(ISNUMBER('Panel Spreadsheet'!F46),$E108-F$66,"")</f>
        <v/>
      </c>
      <c r="G108" t="str">
        <f>IF(ISNUMBER('Panel Spreadsheet'!G46),$E108-G$66,"")</f>
        <v/>
      </c>
      <c r="H108" t="str">
        <f>IF(ISNUMBER('Panel Spreadsheet'!H46),$E108-H$66,"")</f>
        <v/>
      </c>
      <c r="I108" t="str">
        <f>IF(ISNUMBER('Panel Spreadsheet'!I46),$E108-I$66,"")</f>
        <v/>
      </c>
      <c r="J108" t="str">
        <f>IF(ISNUMBER('Panel Spreadsheet'!J46),$E108-J$66,"")</f>
        <v/>
      </c>
      <c r="K108" t="str">
        <f>IF(ISNUMBER('Panel Spreadsheet'!K46),$E108-K$66,"")</f>
        <v/>
      </c>
      <c r="L108" t="str">
        <f>IF(ISNUMBER('Panel Spreadsheet'!L46),$E108-L$66,"")</f>
        <v/>
      </c>
      <c r="M108" t="str">
        <f>IF(ISNUMBER('Panel Spreadsheet'!M46),$E108-M$66,"")</f>
        <v/>
      </c>
      <c r="N108" t="str">
        <f>IF(ISNUMBER('Panel Spreadsheet'!N46),$E108-N$66,"")</f>
        <v/>
      </c>
      <c r="O108" t="str">
        <f>IF(ISNUMBER('Panel Spreadsheet'!O46),$E108-O$66,"")</f>
        <v/>
      </c>
      <c r="P108">
        <f>IF(ISNUMBER('Panel Spreadsheet'!P46),$E108-P$66,"")</f>
        <v>31</v>
      </c>
      <c r="Q108">
        <f>IF(ISNUMBER('Panel Spreadsheet'!Q46),$E108-Q$66,"")</f>
        <v>30</v>
      </c>
      <c r="R108">
        <f>IF(ISNUMBER('Panel Spreadsheet'!R46),$E108-R$66,"")</f>
        <v>29</v>
      </c>
      <c r="S108">
        <f>IF(ISNUMBER('Panel Spreadsheet'!S46),$E108-S$66,"")</f>
        <v>28</v>
      </c>
      <c r="T108">
        <f>IF(ISNUMBER('Panel Spreadsheet'!T46),$E108-T$66,"")</f>
        <v>27</v>
      </c>
      <c r="U108">
        <f>IF(ISNUMBER('Panel Spreadsheet'!U46),$E108-U$66,"")</f>
        <v>26</v>
      </c>
      <c r="V108">
        <f>IF(ISNUMBER('Panel Spreadsheet'!V46),$E108-V$66,"")</f>
        <v>25</v>
      </c>
      <c r="W108">
        <f>IF(ISNUMBER('Panel Spreadsheet'!W46),$E108-W$66,"")</f>
        <v>24</v>
      </c>
      <c r="X108">
        <f>IF(ISNUMBER('Panel Spreadsheet'!X46),$E108-X$66,"")</f>
        <v>23</v>
      </c>
      <c r="Y108" t="str">
        <f>IF(ISNUMBER('Panel Spreadsheet'!Y46),$E108-Y$66,"")</f>
        <v/>
      </c>
      <c r="Z108" t="str">
        <f>IF(ISNUMBER('Panel Spreadsheet'!Z46),$E108-Z$66,"")</f>
        <v/>
      </c>
      <c r="AA108" t="str">
        <f>IF(ISNUMBER('Panel Spreadsheet'!AA46),$E108-AA$66,"")</f>
        <v/>
      </c>
      <c r="AB108" t="str">
        <f>IF(ISNUMBER('Panel Spreadsheet'!AB46),$E108-AB$66,"")</f>
        <v/>
      </c>
      <c r="AC108" t="str">
        <f>IF(ISNUMBER('Panel Spreadsheet'!AC46),$E108-AC$66,"")</f>
        <v/>
      </c>
      <c r="AD108" t="str">
        <f>IF(ISNUMBER('Panel Spreadsheet'!AD46),$E108-AD$66,"")</f>
        <v/>
      </c>
      <c r="AE108" t="str">
        <f>IF(ISNUMBER('Panel Spreadsheet'!AE46),$E108-AE$66,"")</f>
        <v/>
      </c>
      <c r="AF108" t="str">
        <f>IF(ISNUMBER('Panel Spreadsheet'!AF46),$E108-AF$66,"")</f>
        <v/>
      </c>
      <c r="AG108" t="str">
        <f>IF(ISNUMBER('Panel Spreadsheet'!AG46),$E108-AG$66,"")</f>
        <v/>
      </c>
      <c r="AH108" t="str">
        <f>IF(ISNUMBER('Panel Spreadsheet'!AH46),$E108-AH$66,"")</f>
        <v/>
      </c>
      <c r="AI108" t="str">
        <f>IF(ISNUMBER('Panel Spreadsheet'!AI46),$E108-AI$66,"")</f>
        <v/>
      </c>
      <c r="AJ108" t="str">
        <f>IF(ISNUMBER('Panel Spreadsheet'!AJ46),$E108-AJ$66,"")</f>
        <v/>
      </c>
      <c r="AK108" t="str">
        <f>IF(ISNUMBER('Panel Spreadsheet'!AK46),$E108-AK$66,"")</f>
        <v/>
      </c>
      <c r="AL108" t="str">
        <f>IF(ISNUMBER('Panel Spreadsheet'!AL46),$E108-AL$66,"")</f>
        <v/>
      </c>
      <c r="AM108" t="str">
        <f>IF(ISNUMBER('Panel Spreadsheet'!AM46),$E108-AM$66,"")</f>
        <v/>
      </c>
      <c r="AN108" t="str">
        <f>IF(ISNUMBER('Panel Spreadsheet'!AN46),$E108-AN$66,"")</f>
        <v/>
      </c>
      <c r="AO108" t="str">
        <f>IF(ISNUMBER('Panel Spreadsheet'!AO46),$E108-AO$66,"")</f>
        <v/>
      </c>
      <c r="AP108" t="str">
        <f>IF(ISNUMBER('Panel Spreadsheet'!AP46),$E108-AP$66,"")</f>
        <v/>
      </c>
      <c r="AQ108" t="str">
        <f>IF(ISNUMBER('Panel Spreadsheet'!AQ46),$E108-AQ$66,"")</f>
        <v/>
      </c>
      <c r="AR108" t="str">
        <f>IF(ISNUMBER('Panel Spreadsheet'!AR46),$E108-AR$66,"")</f>
        <v/>
      </c>
      <c r="AS108" t="str">
        <f>IF(ISNUMBER('Panel Spreadsheet'!AS46),$E108-AS$66,"")</f>
        <v/>
      </c>
      <c r="AT108" t="str">
        <f>IF(ISNUMBER('Panel Spreadsheet'!AT46),$E108-AT$66,"")</f>
        <v/>
      </c>
      <c r="AU108" t="str">
        <f>IF(ISNUMBER('Panel Spreadsheet'!AU46),$E108-AU$66,"")</f>
        <v/>
      </c>
      <c r="AV108" t="str">
        <f>IF(ISNUMBER('Panel Spreadsheet'!AV46),$E108-AV$66,"")</f>
        <v/>
      </c>
      <c r="AW108" t="str">
        <f>IF(ISNUMBER('Panel Spreadsheet'!AW46),$E108-AW$66,"")</f>
        <v/>
      </c>
      <c r="AX108" t="str">
        <f>IF(ISNUMBER('Panel Spreadsheet'!AX46),$E108-AX$66,"")</f>
        <v/>
      </c>
      <c r="AY108" t="str">
        <f>IF(ISNUMBER('Panel Spreadsheet'!AY46),$E108-AY$66,"")</f>
        <v/>
      </c>
      <c r="AZ108" t="str">
        <f>IF(ISNUMBER('Panel Spreadsheet'!AZ46),$E108-AZ$66,"")</f>
        <v/>
      </c>
      <c r="BA108" t="str">
        <f>IF(ISNUMBER('Panel Spreadsheet'!BA46),$E108-BA$66,"")</f>
        <v/>
      </c>
      <c r="BB108" t="str">
        <f>IF(ISNUMBER('Panel Spreadsheet'!BB46),$E108-BB$66,"")</f>
        <v/>
      </c>
      <c r="BC108" t="str">
        <f>IF(ISNUMBER('Panel Spreadsheet'!BC46),$E108-BC$66,"")</f>
        <v/>
      </c>
      <c r="BD108" t="str">
        <f>IF(ISNUMBER('Panel Spreadsheet'!BD46),$E108-BD$66,"")</f>
        <v/>
      </c>
      <c r="BE108" t="str">
        <f>IF(ISNUMBER('Panel Spreadsheet'!BE46),$E108-BE$66,"")</f>
        <v/>
      </c>
      <c r="BF108" t="str">
        <f>IF(ISNUMBER('Panel Spreadsheet'!BF46),$E108-BF$66,"")</f>
        <v/>
      </c>
      <c r="BG108" t="str">
        <f>IF(ISNUMBER('Panel Spreadsheet'!BG46),$E108-BG$66,"")</f>
        <v/>
      </c>
      <c r="BH108" t="str">
        <f>IF(ISNUMBER('Panel Spreadsheet'!BH46),$E108-BH$66,"")</f>
        <v/>
      </c>
      <c r="BI108" t="str">
        <f>IF(ISNUMBER('Panel Spreadsheet'!BI46),$E108-BI$66,"")</f>
        <v/>
      </c>
      <c r="BJ108" t="str">
        <f>IF(ISNUMBER('Panel Spreadsheet'!BJ46),$E108-BJ$66,"")</f>
        <v/>
      </c>
      <c r="BK108" t="str">
        <f>IF(ISNUMBER('Panel Spreadsheet'!BK46),$E108-BK$66,"")</f>
        <v/>
      </c>
      <c r="BL108" t="str">
        <f>IF(ISNUMBER('Panel Spreadsheet'!BL46),$E108-BL$66,"")</f>
        <v/>
      </c>
      <c r="BM108" t="str">
        <f>IF(ISNUMBER('Panel Spreadsheet'!BM46),$E108-BM$66,"")</f>
        <v/>
      </c>
    </row>
    <row r="109" spans="1:65" x14ac:dyDescent="0.35">
      <c r="A109" s="51" t="s">
        <v>17</v>
      </c>
      <c r="B109" s="49" t="s">
        <v>138</v>
      </c>
      <c r="C109" s="27">
        <v>5</v>
      </c>
      <c r="D109" s="22">
        <v>1946</v>
      </c>
      <c r="E109" s="115">
        <v>1946</v>
      </c>
      <c r="F109" t="str">
        <f>IF(ISNUMBER('Panel Spreadsheet'!F47),$E109-F$66,"")</f>
        <v/>
      </c>
      <c r="G109" t="str">
        <f>IF(ISNUMBER('Panel Spreadsheet'!G47),$E109-G$66,"")</f>
        <v/>
      </c>
      <c r="H109" t="str">
        <f>IF(ISNUMBER('Panel Spreadsheet'!H47),$E109-H$66,"")</f>
        <v/>
      </c>
      <c r="I109" t="str">
        <f>IF(ISNUMBER('Panel Spreadsheet'!I47),$E109-I$66,"")</f>
        <v/>
      </c>
      <c r="J109" t="str">
        <f>IF(ISNUMBER('Panel Spreadsheet'!J47),$E109-J$66,"")</f>
        <v/>
      </c>
      <c r="K109" t="str">
        <f>IF(ISNUMBER('Panel Spreadsheet'!K47),$E109-K$66,"")</f>
        <v/>
      </c>
      <c r="L109" t="str">
        <f>IF(ISNUMBER('Panel Spreadsheet'!L47),$E109-L$66,"")</f>
        <v/>
      </c>
      <c r="M109" t="str">
        <f>IF(ISNUMBER('Panel Spreadsheet'!M47),$E109-M$66,"")</f>
        <v/>
      </c>
      <c r="N109" t="str">
        <f>IF(ISNUMBER('Panel Spreadsheet'!N47),$E109-N$66,"")</f>
        <v/>
      </c>
      <c r="O109" t="str">
        <f>IF(ISNUMBER('Panel Spreadsheet'!O47),$E109-O$66,"")</f>
        <v/>
      </c>
      <c r="P109" t="str">
        <f>IF(ISNUMBER('Panel Spreadsheet'!P47),$E109-P$66,"")</f>
        <v/>
      </c>
      <c r="Q109" t="str">
        <f>IF(ISNUMBER('Panel Spreadsheet'!Q47),$E109-Q$66,"")</f>
        <v/>
      </c>
      <c r="R109" t="str">
        <f>IF(ISNUMBER('Panel Spreadsheet'!R47),$E109-R$66,"")</f>
        <v/>
      </c>
      <c r="S109">
        <f>IF(ISNUMBER('Panel Spreadsheet'!S47),$E109-S$66,"")</f>
        <v>19</v>
      </c>
      <c r="T109">
        <f>IF(ISNUMBER('Panel Spreadsheet'!T47),$E109-T$66,"")</f>
        <v>18</v>
      </c>
      <c r="U109">
        <f>IF(ISNUMBER('Panel Spreadsheet'!U47),$E109-U$66,"")</f>
        <v>17</v>
      </c>
      <c r="V109">
        <f>IF(ISNUMBER('Panel Spreadsheet'!V47),$E109-V$66,"")</f>
        <v>16</v>
      </c>
      <c r="W109" t="str">
        <f>IF(ISNUMBER('Panel Spreadsheet'!W47),$E109-W$66,"")</f>
        <v/>
      </c>
      <c r="X109" t="str">
        <f>IF(ISNUMBER('Panel Spreadsheet'!X47),$E109-X$66,"")</f>
        <v/>
      </c>
      <c r="Y109" t="str">
        <f>IF(ISNUMBER('Panel Spreadsheet'!Y47),$E109-Y$66,"")</f>
        <v/>
      </c>
      <c r="Z109" t="str">
        <f>IF(ISNUMBER('Panel Spreadsheet'!Z47),$E109-Z$66,"")</f>
        <v/>
      </c>
      <c r="AA109" t="str">
        <f>IF(ISNUMBER('Panel Spreadsheet'!AA47),$E109-AA$66,"")</f>
        <v/>
      </c>
      <c r="AB109" t="str">
        <f>IF(ISNUMBER('Panel Spreadsheet'!AB47),$E109-AB$66,"")</f>
        <v/>
      </c>
      <c r="AC109" t="str">
        <f>IF(ISNUMBER('Panel Spreadsheet'!AC47),$E109-AC$66,"")</f>
        <v/>
      </c>
      <c r="AD109" t="str">
        <f>IF(ISNUMBER('Panel Spreadsheet'!AD47),$E109-AD$66,"")</f>
        <v/>
      </c>
      <c r="AE109" t="str">
        <f>IF(ISNUMBER('Panel Spreadsheet'!AE47),$E109-AE$66,"")</f>
        <v/>
      </c>
      <c r="AF109" t="str">
        <f>IF(ISNUMBER('Panel Spreadsheet'!AF47),$E109-AF$66,"")</f>
        <v/>
      </c>
      <c r="AG109" t="str">
        <f>IF(ISNUMBER('Panel Spreadsheet'!AG47),$E109-AG$66,"")</f>
        <v/>
      </c>
      <c r="AH109" t="str">
        <f>IF(ISNUMBER('Panel Spreadsheet'!AH47),$E109-AH$66,"")</f>
        <v/>
      </c>
      <c r="AI109" t="str">
        <f>IF(ISNUMBER('Panel Spreadsheet'!AI47),$E109-AI$66,"")</f>
        <v/>
      </c>
      <c r="AJ109" t="str">
        <f>IF(ISNUMBER('Panel Spreadsheet'!AJ47),$E109-AJ$66,"")</f>
        <v/>
      </c>
      <c r="AK109" t="str">
        <f>IF(ISNUMBER('Panel Spreadsheet'!AK47),$E109-AK$66,"")</f>
        <v/>
      </c>
      <c r="AL109" t="str">
        <f>IF(ISNUMBER('Panel Spreadsheet'!AL47),$E109-AL$66,"")</f>
        <v/>
      </c>
      <c r="AM109" t="str">
        <f>IF(ISNUMBER('Panel Spreadsheet'!AM47),$E109-AM$66,"")</f>
        <v/>
      </c>
      <c r="AN109" t="str">
        <f>IF(ISNUMBER('Panel Spreadsheet'!AN47),$E109-AN$66,"")</f>
        <v/>
      </c>
      <c r="AO109" t="str">
        <f>IF(ISNUMBER('Panel Spreadsheet'!AO47),$E109-AO$66,"")</f>
        <v/>
      </c>
      <c r="AP109" t="str">
        <f>IF(ISNUMBER('Panel Spreadsheet'!AP47),$E109-AP$66,"")</f>
        <v/>
      </c>
      <c r="AQ109" t="str">
        <f>IF(ISNUMBER('Panel Spreadsheet'!AQ47),$E109-AQ$66,"")</f>
        <v/>
      </c>
      <c r="AR109" t="str">
        <f>IF(ISNUMBER('Panel Spreadsheet'!AR47),$E109-AR$66,"")</f>
        <v/>
      </c>
      <c r="AS109" t="str">
        <f>IF(ISNUMBER('Panel Spreadsheet'!AS47),$E109-AS$66,"")</f>
        <v/>
      </c>
      <c r="AT109" t="str">
        <f>IF(ISNUMBER('Panel Spreadsheet'!AT47),$E109-AT$66,"")</f>
        <v/>
      </c>
      <c r="AU109" t="str">
        <f>IF(ISNUMBER('Panel Spreadsheet'!AU47),$E109-AU$66,"")</f>
        <v/>
      </c>
      <c r="AV109" t="str">
        <f>IF(ISNUMBER('Panel Spreadsheet'!AV47),$E109-AV$66,"")</f>
        <v/>
      </c>
      <c r="AW109" t="str">
        <f>IF(ISNUMBER('Panel Spreadsheet'!AW47),$E109-AW$66,"")</f>
        <v/>
      </c>
      <c r="AX109" t="str">
        <f>IF(ISNUMBER('Panel Spreadsheet'!AX47),$E109-AX$66,"")</f>
        <v/>
      </c>
      <c r="AY109" t="str">
        <f>IF(ISNUMBER('Panel Spreadsheet'!AY47),$E109-AY$66,"")</f>
        <v/>
      </c>
      <c r="AZ109" t="str">
        <f>IF(ISNUMBER('Panel Spreadsheet'!AZ47),$E109-AZ$66,"")</f>
        <v/>
      </c>
      <c r="BA109" t="str">
        <f>IF(ISNUMBER('Panel Spreadsheet'!BA47),$E109-BA$66,"")</f>
        <v/>
      </c>
      <c r="BB109" t="str">
        <f>IF(ISNUMBER('Panel Spreadsheet'!BB47),$E109-BB$66,"")</f>
        <v/>
      </c>
      <c r="BC109" t="str">
        <f>IF(ISNUMBER('Panel Spreadsheet'!BC47),$E109-BC$66,"")</f>
        <v/>
      </c>
      <c r="BD109" t="str">
        <f>IF(ISNUMBER('Panel Spreadsheet'!BD47),$E109-BD$66,"")</f>
        <v/>
      </c>
      <c r="BE109" t="str">
        <f>IF(ISNUMBER('Panel Spreadsheet'!BE47),$E109-BE$66,"")</f>
        <v/>
      </c>
      <c r="BF109" t="str">
        <f>IF(ISNUMBER('Panel Spreadsheet'!BF47),$E109-BF$66,"")</f>
        <v/>
      </c>
      <c r="BG109" t="str">
        <f>IF(ISNUMBER('Panel Spreadsheet'!BG47),$E109-BG$66,"")</f>
        <v/>
      </c>
      <c r="BH109" t="str">
        <f>IF(ISNUMBER('Panel Spreadsheet'!BH47),$E109-BH$66,"")</f>
        <v/>
      </c>
      <c r="BI109" t="str">
        <f>IF(ISNUMBER('Panel Spreadsheet'!BI47),$E109-BI$66,"")</f>
        <v/>
      </c>
      <c r="BJ109" t="str">
        <f>IF(ISNUMBER('Panel Spreadsheet'!BJ47),$E109-BJ$66,"")</f>
        <v/>
      </c>
      <c r="BK109" t="str">
        <f>IF(ISNUMBER('Panel Spreadsheet'!BK47),$E109-BK$66,"")</f>
        <v/>
      </c>
      <c r="BL109" t="str">
        <f>IF(ISNUMBER('Panel Spreadsheet'!BL47),$E109-BL$66,"")</f>
        <v/>
      </c>
      <c r="BM109" t="str">
        <f>IF(ISNUMBER('Panel Spreadsheet'!BM47),$E109-BM$66,"")</f>
        <v/>
      </c>
    </row>
    <row r="110" spans="1:65" x14ac:dyDescent="0.35">
      <c r="A110" s="49" t="s">
        <v>34</v>
      </c>
      <c r="B110" s="49" t="s">
        <v>138</v>
      </c>
      <c r="C110" s="27">
        <v>5</v>
      </c>
      <c r="D110" s="22">
        <v>1933</v>
      </c>
      <c r="E110" s="22">
        <v>1943</v>
      </c>
      <c r="F110" t="str">
        <f>IF(ISNUMBER('Panel Spreadsheet'!F48),$E110-F$66,"")</f>
        <v/>
      </c>
      <c r="G110" t="str">
        <f>IF(ISNUMBER('Panel Spreadsheet'!G48),$E110-G$66,"")</f>
        <v/>
      </c>
      <c r="H110" t="str">
        <f>IF(ISNUMBER('Panel Spreadsheet'!H48),$E110-H$66,"")</f>
        <v/>
      </c>
      <c r="I110" t="str">
        <f>IF(ISNUMBER('Panel Spreadsheet'!I48),$E110-I$66,"")</f>
        <v/>
      </c>
      <c r="J110" t="str">
        <f>IF(ISNUMBER('Panel Spreadsheet'!J48),$E110-J$66,"")</f>
        <v/>
      </c>
      <c r="K110" t="str">
        <f>IF(ISNUMBER('Panel Spreadsheet'!K48),$E110-K$66,"")</f>
        <v/>
      </c>
      <c r="L110" t="str">
        <f>IF(ISNUMBER('Panel Spreadsheet'!L48),$E110-L$66,"")</f>
        <v/>
      </c>
      <c r="M110" t="str">
        <f>IF(ISNUMBER('Panel Spreadsheet'!M48),$E110-M$66,"")</f>
        <v/>
      </c>
      <c r="N110" t="str">
        <f>IF(ISNUMBER('Panel Spreadsheet'!N48),$E110-N$66,"")</f>
        <v/>
      </c>
      <c r="O110" t="str">
        <f>IF(ISNUMBER('Panel Spreadsheet'!O48),$E110-O$66,"")</f>
        <v/>
      </c>
      <c r="P110">
        <f>IF(ISNUMBER('Panel Spreadsheet'!P48),$E110-P$66,"")</f>
        <v>19</v>
      </c>
      <c r="Q110">
        <f>IF(ISNUMBER('Panel Spreadsheet'!Q48),$E110-Q$66,"")</f>
        <v>18</v>
      </c>
      <c r="R110">
        <f>IF(ISNUMBER('Panel Spreadsheet'!R48),$E110-R$66,"")</f>
        <v>17</v>
      </c>
      <c r="S110">
        <f>IF(ISNUMBER('Panel Spreadsheet'!S48),$E110-S$66,"")</f>
        <v>16</v>
      </c>
      <c r="T110">
        <f>IF(ISNUMBER('Panel Spreadsheet'!T48),$E110-T$66,"")</f>
        <v>15</v>
      </c>
      <c r="U110">
        <f>IF(ISNUMBER('Panel Spreadsheet'!U48),$E110-U$66,"")</f>
        <v>14</v>
      </c>
      <c r="V110">
        <f>IF(ISNUMBER('Panel Spreadsheet'!V48),$E110-V$66,"")</f>
        <v>13</v>
      </c>
      <c r="W110" t="str">
        <f>IF(ISNUMBER('Panel Spreadsheet'!W48),$E110-W$66,"")</f>
        <v/>
      </c>
      <c r="X110" t="str">
        <f>IF(ISNUMBER('Panel Spreadsheet'!X48),$E110-X$66,"")</f>
        <v/>
      </c>
      <c r="Y110" t="str">
        <f>IF(ISNUMBER('Panel Spreadsheet'!Y48),$E110-Y$66,"")</f>
        <v/>
      </c>
      <c r="Z110" t="str">
        <f>IF(ISNUMBER('Panel Spreadsheet'!Z48),$E110-Z$66,"")</f>
        <v/>
      </c>
      <c r="AA110" t="str">
        <f>IF(ISNUMBER('Panel Spreadsheet'!AA48),$E110-AA$66,"")</f>
        <v/>
      </c>
      <c r="AB110" t="str">
        <f>IF(ISNUMBER('Panel Spreadsheet'!AB48),$E110-AB$66,"")</f>
        <v/>
      </c>
      <c r="AC110" t="str">
        <f>IF(ISNUMBER('Panel Spreadsheet'!AC48),$E110-AC$66,"")</f>
        <v/>
      </c>
      <c r="AD110" t="str">
        <f>IF(ISNUMBER('Panel Spreadsheet'!AD48),$E110-AD$66,"")</f>
        <v/>
      </c>
      <c r="AE110" t="str">
        <f>IF(ISNUMBER('Panel Spreadsheet'!AE48),$E110-AE$66,"")</f>
        <v/>
      </c>
      <c r="AF110" t="str">
        <f>IF(ISNUMBER('Panel Spreadsheet'!AF48),$E110-AF$66,"")</f>
        <v/>
      </c>
      <c r="AG110" t="str">
        <f>IF(ISNUMBER('Panel Spreadsheet'!AG48),$E110-AG$66,"")</f>
        <v/>
      </c>
      <c r="AH110" t="str">
        <f>IF(ISNUMBER('Panel Spreadsheet'!AH48),$E110-AH$66,"")</f>
        <v/>
      </c>
      <c r="AI110" t="str">
        <f>IF(ISNUMBER('Panel Spreadsheet'!AI48),$E110-AI$66,"")</f>
        <v/>
      </c>
      <c r="AJ110" t="str">
        <f>IF(ISNUMBER('Panel Spreadsheet'!AJ48),$E110-AJ$66,"")</f>
        <v/>
      </c>
      <c r="AK110" t="str">
        <f>IF(ISNUMBER('Panel Spreadsheet'!AK48),$E110-AK$66,"")</f>
        <v/>
      </c>
      <c r="AL110" t="str">
        <f>IF(ISNUMBER('Panel Spreadsheet'!AL48),$E110-AL$66,"")</f>
        <v/>
      </c>
      <c r="AM110" t="str">
        <f>IF(ISNUMBER('Panel Spreadsheet'!AM48),$E110-AM$66,"")</f>
        <v/>
      </c>
      <c r="AN110" t="str">
        <f>IF(ISNUMBER('Panel Spreadsheet'!AN48),$E110-AN$66,"")</f>
        <v/>
      </c>
      <c r="AO110" t="str">
        <f>IF(ISNUMBER('Panel Spreadsheet'!AO48),$E110-AO$66,"")</f>
        <v/>
      </c>
      <c r="AP110" t="str">
        <f>IF(ISNUMBER('Panel Spreadsheet'!AP48),$E110-AP$66,"")</f>
        <v/>
      </c>
      <c r="AQ110" t="str">
        <f>IF(ISNUMBER('Panel Spreadsheet'!AQ48),$E110-AQ$66,"")</f>
        <v/>
      </c>
      <c r="AR110" t="str">
        <f>IF(ISNUMBER('Panel Spreadsheet'!AR48),$E110-AR$66,"")</f>
        <v/>
      </c>
      <c r="AS110" t="str">
        <f>IF(ISNUMBER('Panel Spreadsheet'!AS48),$E110-AS$66,"")</f>
        <v/>
      </c>
      <c r="AT110" t="str">
        <f>IF(ISNUMBER('Panel Spreadsheet'!AT48),$E110-AT$66,"")</f>
        <v/>
      </c>
      <c r="AU110" t="str">
        <f>IF(ISNUMBER('Panel Spreadsheet'!AU48),$E110-AU$66,"")</f>
        <v/>
      </c>
      <c r="AV110" t="str">
        <f>IF(ISNUMBER('Panel Spreadsheet'!AV48),$E110-AV$66,"")</f>
        <v/>
      </c>
      <c r="AW110" t="str">
        <f>IF(ISNUMBER('Panel Spreadsheet'!AW48),$E110-AW$66,"")</f>
        <v/>
      </c>
      <c r="AX110" t="str">
        <f>IF(ISNUMBER('Panel Spreadsheet'!AX48),$E110-AX$66,"")</f>
        <v/>
      </c>
      <c r="AY110" t="str">
        <f>IF(ISNUMBER('Panel Spreadsheet'!AY48),$E110-AY$66,"")</f>
        <v/>
      </c>
      <c r="AZ110" t="str">
        <f>IF(ISNUMBER('Panel Spreadsheet'!AZ48),$E110-AZ$66,"")</f>
        <v/>
      </c>
      <c r="BA110" t="str">
        <f>IF(ISNUMBER('Panel Spreadsheet'!BA48),$E110-BA$66,"")</f>
        <v/>
      </c>
      <c r="BB110" t="str">
        <f>IF(ISNUMBER('Panel Spreadsheet'!BB48),$E110-BB$66,"")</f>
        <v/>
      </c>
      <c r="BC110" t="str">
        <f>IF(ISNUMBER('Panel Spreadsheet'!BC48),$E110-BC$66,"")</f>
        <v/>
      </c>
      <c r="BD110" t="str">
        <f>IF(ISNUMBER('Panel Spreadsheet'!BD48),$E110-BD$66,"")</f>
        <v/>
      </c>
      <c r="BE110" t="str">
        <f>IF(ISNUMBER('Panel Spreadsheet'!BE48),$E110-BE$66,"")</f>
        <v/>
      </c>
      <c r="BF110" t="str">
        <f>IF(ISNUMBER('Panel Spreadsheet'!BF48),$E110-BF$66,"")</f>
        <v/>
      </c>
      <c r="BG110" t="str">
        <f>IF(ISNUMBER('Panel Spreadsheet'!BG48),$E110-BG$66,"")</f>
        <v/>
      </c>
      <c r="BH110" t="str">
        <f>IF(ISNUMBER('Panel Spreadsheet'!BH48),$E110-BH$66,"")</f>
        <v/>
      </c>
      <c r="BI110" t="str">
        <f>IF(ISNUMBER('Panel Spreadsheet'!BI48),$E110-BI$66,"")</f>
        <v/>
      </c>
      <c r="BJ110" t="str">
        <f>IF(ISNUMBER('Panel Spreadsheet'!BJ48),$E110-BJ$66,"")</f>
        <v/>
      </c>
      <c r="BK110" t="str">
        <f>IF(ISNUMBER('Panel Spreadsheet'!BK48),$E110-BK$66,"")</f>
        <v/>
      </c>
      <c r="BL110" t="str">
        <f>IF(ISNUMBER('Panel Spreadsheet'!BL48),$E110-BL$66,"")</f>
        <v/>
      </c>
      <c r="BM110" t="str">
        <f>IF(ISNUMBER('Panel Spreadsheet'!BM48),$E110-BM$66,"")</f>
        <v/>
      </c>
    </row>
    <row r="111" spans="1:65" x14ac:dyDescent="0.35">
      <c r="A111" s="51" t="s">
        <v>34</v>
      </c>
      <c r="B111" s="49" t="s">
        <v>138</v>
      </c>
      <c r="C111" s="27">
        <v>5</v>
      </c>
      <c r="D111" s="22">
        <v>1940</v>
      </c>
      <c r="E111" s="26">
        <v>1960</v>
      </c>
      <c r="F111" t="str">
        <f>IF(ISNUMBER('Panel Spreadsheet'!F49),$E111-F$66,"")</f>
        <v/>
      </c>
      <c r="G111" t="str">
        <f>IF(ISNUMBER('Panel Spreadsheet'!G49),$E111-G$66,"")</f>
        <v/>
      </c>
      <c r="H111" t="str">
        <f>IF(ISNUMBER('Panel Spreadsheet'!H49),$E111-H$66,"")</f>
        <v/>
      </c>
      <c r="I111" t="str">
        <f>IF(ISNUMBER('Panel Spreadsheet'!I49),$E111-I$66,"")</f>
        <v/>
      </c>
      <c r="J111" t="str">
        <f>IF(ISNUMBER('Panel Spreadsheet'!J49),$E111-J$66,"")</f>
        <v/>
      </c>
      <c r="K111" t="str">
        <f>IF(ISNUMBER('Panel Spreadsheet'!K49),$E111-K$66,"")</f>
        <v/>
      </c>
      <c r="L111" t="str">
        <f>IF(ISNUMBER('Panel Spreadsheet'!L49),$E111-L$66,"")</f>
        <v/>
      </c>
      <c r="M111" t="str">
        <f>IF(ISNUMBER('Panel Spreadsheet'!M49),$E111-M$66,"")</f>
        <v/>
      </c>
      <c r="N111" t="str">
        <f>IF(ISNUMBER('Panel Spreadsheet'!N49),$E111-N$66,"")</f>
        <v/>
      </c>
      <c r="O111" t="str">
        <f>IF(ISNUMBER('Panel Spreadsheet'!O49),$E111-O$66,"")</f>
        <v/>
      </c>
      <c r="P111" t="str">
        <f>IF(ISNUMBER('Panel Spreadsheet'!P49),$E111-P$66,"")</f>
        <v/>
      </c>
      <c r="Q111">
        <f>IF(ISNUMBER('Panel Spreadsheet'!Q49),$E111-Q$66,"")</f>
        <v>35</v>
      </c>
      <c r="R111">
        <f>IF(ISNUMBER('Panel Spreadsheet'!R49),$E111-R$66,"")</f>
        <v>34</v>
      </c>
      <c r="S111">
        <f>IF(ISNUMBER('Panel Spreadsheet'!S49),$E111-S$66,"")</f>
        <v>33</v>
      </c>
      <c r="T111">
        <f>IF(ISNUMBER('Panel Spreadsheet'!T49),$E111-T$66,"")</f>
        <v>32</v>
      </c>
      <c r="U111">
        <f>IF(ISNUMBER('Panel Spreadsheet'!U49),$E111-U$66,"")</f>
        <v>31</v>
      </c>
      <c r="V111">
        <f>IF(ISNUMBER('Panel Spreadsheet'!V49),$E111-V$66,"")</f>
        <v>30</v>
      </c>
      <c r="W111" t="str">
        <f>IF(ISNUMBER('Panel Spreadsheet'!W49),$E111-W$66,"")</f>
        <v/>
      </c>
      <c r="X111" t="str">
        <f>IF(ISNUMBER('Panel Spreadsheet'!X49),$E111-X$66,"")</f>
        <v/>
      </c>
      <c r="Y111" t="str">
        <f>IF(ISNUMBER('Panel Spreadsheet'!Y49),$E111-Y$66,"")</f>
        <v/>
      </c>
      <c r="Z111" t="str">
        <f>IF(ISNUMBER('Panel Spreadsheet'!Z49),$E111-Z$66,"")</f>
        <v/>
      </c>
      <c r="AA111" t="str">
        <f>IF(ISNUMBER('Panel Spreadsheet'!AA49),$E111-AA$66,"")</f>
        <v/>
      </c>
      <c r="AB111" t="str">
        <f>IF(ISNUMBER('Panel Spreadsheet'!AB49),$E111-AB$66,"")</f>
        <v/>
      </c>
      <c r="AC111" t="str">
        <f>IF(ISNUMBER('Panel Spreadsheet'!AC49),$E111-AC$66,"")</f>
        <v/>
      </c>
      <c r="AD111" t="str">
        <f>IF(ISNUMBER('Panel Spreadsheet'!AD49),$E111-AD$66,"")</f>
        <v/>
      </c>
      <c r="AE111" t="str">
        <f>IF(ISNUMBER('Panel Spreadsheet'!AE49),$E111-AE$66,"")</f>
        <v/>
      </c>
      <c r="AF111" t="str">
        <f>IF(ISNUMBER('Panel Spreadsheet'!AF49),$E111-AF$66,"")</f>
        <v/>
      </c>
      <c r="AG111" t="str">
        <f>IF(ISNUMBER('Panel Spreadsheet'!AG49),$E111-AG$66,"")</f>
        <v/>
      </c>
      <c r="AH111" t="str">
        <f>IF(ISNUMBER('Panel Spreadsheet'!AH49),$E111-AH$66,"")</f>
        <v/>
      </c>
      <c r="AI111" t="str">
        <f>IF(ISNUMBER('Panel Spreadsheet'!AI49),$E111-AI$66,"")</f>
        <v/>
      </c>
      <c r="AJ111" t="str">
        <f>IF(ISNUMBER('Panel Spreadsheet'!AJ49),$E111-AJ$66,"")</f>
        <v/>
      </c>
      <c r="AK111" t="str">
        <f>IF(ISNUMBER('Panel Spreadsheet'!AK49),$E111-AK$66,"")</f>
        <v/>
      </c>
      <c r="AL111" t="str">
        <f>IF(ISNUMBER('Panel Spreadsheet'!AL49),$E111-AL$66,"")</f>
        <v/>
      </c>
      <c r="AM111" t="str">
        <f>IF(ISNUMBER('Panel Spreadsheet'!AM49),$E111-AM$66,"")</f>
        <v/>
      </c>
      <c r="AN111" t="str">
        <f>IF(ISNUMBER('Panel Spreadsheet'!AN49),$E111-AN$66,"")</f>
        <v/>
      </c>
      <c r="AO111" t="str">
        <f>IF(ISNUMBER('Panel Spreadsheet'!AO49),$E111-AO$66,"")</f>
        <v/>
      </c>
      <c r="AP111" t="str">
        <f>IF(ISNUMBER('Panel Spreadsheet'!AP49),$E111-AP$66,"")</f>
        <v/>
      </c>
      <c r="AQ111" t="str">
        <f>IF(ISNUMBER('Panel Spreadsheet'!AQ49),$E111-AQ$66,"")</f>
        <v/>
      </c>
      <c r="AR111" t="str">
        <f>IF(ISNUMBER('Panel Spreadsheet'!AR49),$E111-AR$66,"")</f>
        <v/>
      </c>
      <c r="AS111" t="str">
        <f>IF(ISNUMBER('Panel Spreadsheet'!AS49),$E111-AS$66,"")</f>
        <v/>
      </c>
      <c r="AT111" t="str">
        <f>IF(ISNUMBER('Panel Spreadsheet'!AT49),$E111-AT$66,"")</f>
        <v/>
      </c>
      <c r="AU111" t="str">
        <f>IF(ISNUMBER('Panel Spreadsheet'!AU49),$E111-AU$66,"")</f>
        <v/>
      </c>
      <c r="AV111" t="str">
        <f>IF(ISNUMBER('Panel Spreadsheet'!AV49),$E111-AV$66,"")</f>
        <v/>
      </c>
      <c r="AW111" t="str">
        <f>IF(ISNUMBER('Panel Spreadsheet'!AW49),$E111-AW$66,"")</f>
        <v/>
      </c>
      <c r="AX111" t="str">
        <f>IF(ISNUMBER('Panel Spreadsheet'!AX49),$E111-AX$66,"")</f>
        <v/>
      </c>
      <c r="AY111" t="str">
        <f>IF(ISNUMBER('Panel Spreadsheet'!AY49),$E111-AY$66,"")</f>
        <v/>
      </c>
      <c r="AZ111" t="str">
        <f>IF(ISNUMBER('Panel Spreadsheet'!AZ49),$E111-AZ$66,"")</f>
        <v/>
      </c>
      <c r="BA111" t="str">
        <f>IF(ISNUMBER('Panel Spreadsheet'!BA49),$E111-BA$66,"")</f>
        <v/>
      </c>
      <c r="BB111" t="str">
        <f>IF(ISNUMBER('Panel Spreadsheet'!BB49),$E111-BB$66,"")</f>
        <v/>
      </c>
      <c r="BC111" t="str">
        <f>IF(ISNUMBER('Panel Spreadsheet'!BC49),$E111-BC$66,"")</f>
        <v/>
      </c>
      <c r="BD111" t="str">
        <f>IF(ISNUMBER('Panel Spreadsheet'!BD49),$E111-BD$66,"")</f>
        <v/>
      </c>
      <c r="BE111" t="str">
        <f>IF(ISNUMBER('Panel Spreadsheet'!BE49),$E111-BE$66,"")</f>
        <v/>
      </c>
      <c r="BF111" t="str">
        <f>IF(ISNUMBER('Panel Spreadsheet'!BF49),$E111-BF$66,"")</f>
        <v/>
      </c>
      <c r="BG111" t="str">
        <f>IF(ISNUMBER('Panel Spreadsheet'!BG49),$E111-BG$66,"")</f>
        <v/>
      </c>
      <c r="BH111" t="str">
        <f>IF(ISNUMBER('Panel Spreadsheet'!BH49),$E111-BH$66,"")</f>
        <v/>
      </c>
      <c r="BI111" t="str">
        <f>IF(ISNUMBER('Panel Spreadsheet'!BI49),$E111-BI$66,"")</f>
        <v/>
      </c>
      <c r="BJ111" t="str">
        <f>IF(ISNUMBER('Panel Spreadsheet'!BJ49),$E111-BJ$66,"")</f>
        <v/>
      </c>
      <c r="BK111" t="str">
        <f>IF(ISNUMBER('Panel Spreadsheet'!BK49),$E111-BK$66,"")</f>
        <v/>
      </c>
      <c r="BL111" t="str">
        <f>IF(ISNUMBER('Panel Spreadsheet'!BL49),$E111-BL$66,"")</f>
        <v/>
      </c>
      <c r="BM111" t="str">
        <f>IF(ISNUMBER('Panel Spreadsheet'!BM49),$E111-BM$66,"")</f>
        <v/>
      </c>
    </row>
    <row r="112" spans="1:65" x14ac:dyDescent="0.35">
      <c r="A112" s="51" t="s">
        <v>34</v>
      </c>
      <c r="B112" s="49" t="s">
        <v>138</v>
      </c>
      <c r="C112" s="27">
        <v>5</v>
      </c>
      <c r="D112" s="22">
        <v>1945</v>
      </c>
      <c r="E112" s="26">
        <v>1975</v>
      </c>
      <c r="F112" t="str">
        <f>IF(ISNUMBER('Panel Spreadsheet'!F50),$E112-F$66,"")</f>
        <v/>
      </c>
      <c r="G112" t="str">
        <f>IF(ISNUMBER('Panel Spreadsheet'!G50),$E112-G$66,"")</f>
        <v/>
      </c>
      <c r="H112" t="str">
        <f>IF(ISNUMBER('Panel Spreadsheet'!H50),$E112-H$66,"")</f>
        <v/>
      </c>
      <c r="I112" t="str">
        <f>IF(ISNUMBER('Panel Spreadsheet'!I50),$E112-I$66,"")</f>
        <v/>
      </c>
      <c r="J112" t="str">
        <f>IF(ISNUMBER('Panel Spreadsheet'!J50),$E112-J$66,"")</f>
        <v/>
      </c>
      <c r="K112" t="str">
        <f>IF(ISNUMBER('Panel Spreadsheet'!K50),$E112-K$66,"")</f>
        <v/>
      </c>
      <c r="L112" t="str">
        <f>IF(ISNUMBER('Panel Spreadsheet'!L50),$E112-L$66,"")</f>
        <v/>
      </c>
      <c r="M112" t="str">
        <f>IF(ISNUMBER('Panel Spreadsheet'!M50),$E112-M$66,"")</f>
        <v/>
      </c>
      <c r="N112" t="str">
        <f>IF(ISNUMBER('Panel Spreadsheet'!N50),$E112-N$66,"")</f>
        <v/>
      </c>
      <c r="O112" t="str">
        <f>IF(ISNUMBER('Panel Spreadsheet'!O50),$E112-O$66,"")</f>
        <v/>
      </c>
      <c r="P112" t="str">
        <f>IF(ISNUMBER('Panel Spreadsheet'!P50),$E112-P$66,"")</f>
        <v/>
      </c>
      <c r="Q112" t="str">
        <f>IF(ISNUMBER('Panel Spreadsheet'!Q50),$E112-Q$66,"")</f>
        <v/>
      </c>
      <c r="R112">
        <f>IF(ISNUMBER('Panel Spreadsheet'!R50),$E112-R$66,"")</f>
        <v>49</v>
      </c>
      <c r="S112">
        <f>IF(ISNUMBER('Panel Spreadsheet'!S50),$E112-S$66,"")</f>
        <v>48</v>
      </c>
      <c r="T112">
        <f>IF(ISNUMBER('Panel Spreadsheet'!T50),$E112-T$66,"")</f>
        <v>47</v>
      </c>
      <c r="U112">
        <f>IF(ISNUMBER('Panel Spreadsheet'!U50),$E112-U$66,"")</f>
        <v>46</v>
      </c>
      <c r="V112">
        <f>IF(ISNUMBER('Panel Spreadsheet'!V50),$E112-V$66,"")</f>
        <v>45</v>
      </c>
      <c r="W112" t="str">
        <f>IF(ISNUMBER('Panel Spreadsheet'!W50),$E112-W$66,"")</f>
        <v/>
      </c>
      <c r="X112" t="str">
        <f>IF(ISNUMBER('Panel Spreadsheet'!X50),$E112-X$66,"")</f>
        <v/>
      </c>
      <c r="Y112" t="str">
        <f>IF(ISNUMBER('Panel Spreadsheet'!Y50),$E112-Y$66,"")</f>
        <v/>
      </c>
      <c r="Z112" t="str">
        <f>IF(ISNUMBER('Panel Spreadsheet'!Z50),$E112-Z$66,"")</f>
        <v/>
      </c>
      <c r="AA112" t="str">
        <f>IF(ISNUMBER('Panel Spreadsheet'!AA50),$E112-AA$66,"")</f>
        <v/>
      </c>
      <c r="AB112" t="str">
        <f>IF(ISNUMBER('Panel Spreadsheet'!AB50),$E112-AB$66,"")</f>
        <v/>
      </c>
      <c r="AC112" t="str">
        <f>IF(ISNUMBER('Panel Spreadsheet'!AC50),$E112-AC$66,"")</f>
        <v/>
      </c>
      <c r="AD112" t="str">
        <f>IF(ISNUMBER('Panel Spreadsheet'!AD50),$E112-AD$66,"")</f>
        <v/>
      </c>
      <c r="AE112" t="str">
        <f>IF(ISNUMBER('Panel Spreadsheet'!AE50),$E112-AE$66,"")</f>
        <v/>
      </c>
      <c r="AF112" t="str">
        <f>IF(ISNUMBER('Panel Spreadsheet'!AF50),$E112-AF$66,"")</f>
        <v/>
      </c>
      <c r="AG112" t="str">
        <f>IF(ISNUMBER('Panel Spreadsheet'!AG50),$E112-AG$66,"")</f>
        <v/>
      </c>
      <c r="AH112" t="str">
        <f>IF(ISNUMBER('Panel Spreadsheet'!AH50),$E112-AH$66,"")</f>
        <v/>
      </c>
      <c r="AI112" t="str">
        <f>IF(ISNUMBER('Panel Spreadsheet'!AI50),$E112-AI$66,"")</f>
        <v/>
      </c>
      <c r="AJ112" t="str">
        <f>IF(ISNUMBER('Panel Spreadsheet'!AJ50),$E112-AJ$66,"")</f>
        <v/>
      </c>
      <c r="AK112" t="str">
        <f>IF(ISNUMBER('Panel Spreadsheet'!AK50),$E112-AK$66,"")</f>
        <v/>
      </c>
      <c r="AL112" t="str">
        <f>IF(ISNUMBER('Panel Spreadsheet'!AL50),$E112-AL$66,"")</f>
        <v/>
      </c>
      <c r="AM112" t="str">
        <f>IF(ISNUMBER('Panel Spreadsheet'!AM50),$E112-AM$66,"")</f>
        <v/>
      </c>
      <c r="AN112" t="str">
        <f>IF(ISNUMBER('Panel Spreadsheet'!AN50),$E112-AN$66,"")</f>
        <v/>
      </c>
      <c r="AO112" t="str">
        <f>IF(ISNUMBER('Panel Spreadsheet'!AO50),$E112-AO$66,"")</f>
        <v/>
      </c>
      <c r="AP112" t="str">
        <f>IF(ISNUMBER('Panel Spreadsheet'!AP50),$E112-AP$66,"")</f>
        <v/>
      </c>
      <c r="AQ112" t="str">
        <f>IF(ISNUMBER('Panel Spreadsheet'!AQ50),$E112-AQ$66,"")</f>
        <v/>
      </c>
      <c r="AR112" t="str">
        <f>IF(ISNUMBER('Panel Spreadsheet'!AR50),$E112-AR$66,"")</f>
        <v/>
      </c>
      <c r="AS112" t="str">
        <f>IF(ISNUMBER('Panel Spreadsheet'!AS50),$E112-AS$66,"")</f>
        <v/>
      </c>
      <c r="AT112" t="str">
        <f>IF(ISNUMBER('Panel Spreadsheet'!AT50),$E112-AT$66,"")</f>
        <v/>
      </c>
      <c r="AU112" t="str">
        <f>IF(ISNUMBER('Panel Spreadsheet'!AU50),$E112-AU$66,"")</f>
        <v/>
      </c>
      <c r="AV112" t="str">
        <f>IF(ISNUMBER('Panel Spreadsheet'!AV50),$E112-AV$66,"")</f>
        <v/>
      </c>
      <c r="AW112" t="str">
        <f>IF(ISNUMBER('Panel Spreadsheet'!AW50),$E112-AW$66,"")</f>
        <v/>
      </c>
      <c r="AX112" t="str">
        <f>IF(ISNUMBER('Panel Spreadsheet'!AX50),$E112-AX$66,"")</f>
        <v/>
      </c>
      <c r="AY112" t="str">
        <f>IF(ISNUMBER('Panel Spreadsheet'!AY50),$E112-AY$66,"")</f>
        <v/>
      </c>
      <c r="AZ112" t="str">
        <f>IF(ISNUMBER('Panel Spreadsheet'!AZ50),$E112-AZ$66,"")</f>
        <v/>
      </c>
      <c r="BA112" t="str">
        <f>IF(ISNUMBER('Panel Spreadsheet'!BA50),$E112-BA$66,"")</f>
        <v/>
      </c>
      <c r="BB112" t="str">
        <f>IF(ISNUMBER('Panel Spreadsheet'!BB50),$E112-BB$66,"")</f>
        <v/>
      </c>
      <c r="BC112" t="str">
        <f>IF(ISNUMBER('Panel Spreadsheet'!BC50),$E112-BC$66,"")</f>
        <v/>
      </c>
      <c r="BD112" t="str">
        <f>IF(ISNUMBER('Panel Spreadsheet'!BD50),$E112-BD$66,"")</f>
        <v/>
      </c>
      <c r="BE112" t="str">
        <f>IF(ISNUMBER('Panel Spreadsheet'!BE50),$E112-BE$66,"")</f>
        <v/>
      </c>
      <c r="BF112" t="str">
        <f>IF(ISNUMBER('Panel Spreadsheet'!BF50),$E112-BF$66,"")</f>
        <v/>
      </c>
      <c r="BG112" t="str">
        <f>IF(ISNUMBER('Panel Spreadsheet'!BG50),$E112-BG$66,"")</f>
        <v/>
      </c>
      <c r="BH112" t="str">
        <f>IF(ISNUMBER('Panel Spreadsheet'!BH50),$E112-BH$66,"")</f>
        <v/>
      </c>
      <c r="BI112" t="str">
        <f>IF(ISNUMBER('Panel Spreadsheet'!BI50),$E112-BI$66,"")</f>
        <v/>
      </c>
      <c r="BJ112" t="str">
        <f>IF(ISNUMBER('Panel Spreadsheet'!BJ50),$E112-BJ$66,"")</f>
        <v/>
      </c>
      <c r="BK112" t="str">
        <f>IF(ISNUMBER('Panel Spreadsheet'!BK50),$E112-BK$66,"")</f>
        <v/>
      </c>
      <c r="BL112" t="str">
        <f>IF(ISNUMBER('Panel Spreadsheet'!BL50),$E112-BL$66,"")</f>
        <v/>
      </c>
      <c r="BM112" t="str">
        <f>IF(ISNUMBER('Panel Spreadsheet'!BM50),$E112-BM$66,"")</f>
        <v/>
      </c>
    </row>
    <row r="113" spans="1:65" x14ac:dyDescent="0.35">
      <c r="A113" s="51" t="s">
        <v>16</v>
      </c>
      <c r="B113" s="49" t="s">
        <v>138</v>
      </c>
      <c r="C113" s="27">
        <v>5</v>
      </c>
      <c r="D113" s="26">
        <v>1945</v>
      </c>
      <c r="E113" s="26">
        <v>1975</v>
      </c>
      <c r="F113" t="str">
        <f>IF(ISNUMBER('Panel Spreadsheet'!F51),$E113-F$66,"")</f>
        <v/>
      </c>
      <c r="G113" t="str">
        <f>IF(ISNUMBER('Panel Spreadsheet'!G51),$E113-G$66,"")</f>
        <v/>
      </c>
      <c r="H113" t="str">
        <f>IF(ISNUMBER('Panel Spreadsheet'!H51),$E113-H$66,"")</f>
        <v/>
      </c>
      <c r="I113" t="str">
        <f>IF(ISNUMBER('Panel Spreadsheet'!I51),$E113-I$66,"")</f>
        <v/>
      </c>
      <c r="J113" t="str">
        <f>IF(ISNUMBER('Panel Spreadsheet'!J51),$E113-J$66,"")</f>
        <v/>
      </c>
      <c r="K113" t="str">
        <f>IF(ISNUMBER('Panel Spreadsheet'!K51),$E113-K$66,"")</f>
        <v/>
      </c>
      <c r="L113" t="str">
        <f>IF(ISNUMBER('Panel Spreadsheet'!L51),$E113-L$66,"")</f>
        <v/>
      </c>
      <c r="M113" t="str">
        <f>IF(ISNUMBER('Panel Spreadsheet'!M51),$E113-M$66,"")</f>
        <v/>
      </c>
      <c r="N113" t="str">
        <f>IF(ISNUMBER('Panel Spreadsheet'!N51),$E113-N$66,"")</f>
        <v/>
      </c>
      <c r="O113" t="str">
        <f>IF(ISNUMBER('Panel Spreadsheet'!O51),$E113-O$66,"")</f>
        <v/>
      </c>
      <c r="P113" t="str">
        <f>IF(ISNUMBER('Panel Spreadsheet'!P51),$E113-P$66,"")</f>
        <v/>
      </c>
      <c r="Q113" t="str">
        <f>IF(ISNUMBER('Panel Spreadsheet'!Q51),$E113-Q$66,"")</f>
        <v/>
      </c>
      <c r="R113">
        <f>IF(ISNUMBER('Panel Spreadsheet'!R51),$E113-R$66,"")</f>
        <v>49</v>
      </c>
      <c r="S113">
        <f>IF(ISNUMBER('Panel Spreadsheet'!S51),$E113-S$66,"")</f>
        <v>48</v>
      </c>
      <c r="T113">
        <f>IF(ISNUMBER('Panel Spreadsheet'!T51),$E113-T$66,"")</f>
        <v>47</v>
      </c>
      <c r="U113">
        <f>IF(ISNUMBER('Panel Spreadsheet'!U51),$E113-U$66,"")</f>
        <v>46</v>
      </c>
      <c r="V113">
        <f>IF(ISNUMBER('Panel Spreadsheet'!V51),$E113-V$66,"")</f>
        <v>45</v>
      </c>
      <c r="W113">
        <f>IF(ISNUMBER('Panel Spreadsheet'!W51),$E113-W$66,"")</f>
        <v>44</v>
      </c>
      <c r="X113">
        <f>IF(ISNUMBER('Panel Spreadsheet'!X51),$E113-X$66,"")</f>
        <v>43</v>
      </c>
      <c r="Y113" t="str">
        <f>IF(ISNUMBER('Panel Spreadsheet'!Y51),$E113-Y$66,"")</f>
        <v/>
      </c>
      <c r="Z113" t="str">
        <f>IF(ISNUMBER('Panel Spreadsheet'!Z51),$E113-Z$66,"")</f>
        <v/>
      </c>
      <c r="AA113" t="str">
        <f>IF(ISNUMBER('Panel Spreadsheet'!AA51),$E113-AA$66,"")</f>
        <v/>
      </c>
      <c r="AB113" t="str">
        <f>IF(ISNUMBER('Panel Spreadsheet'!AB51),$E113-AB$66,"")</f>
        <v/>
      </c>
      <c r="AC113" t="str">
        <f>IF(ISNUMBER('Panel Spreadsheet'!AC51),$E113-AC$66,"")</f>
        <v/>
      </c>
      <c r="AD113" t="str">
        <f>IF(ISNUMBER('Panel Spreadsheet'!AD51),$E113-AD$66,"")</f>
        <v/>
      </c>
      <c r="AE113" t="str">
        <f>IF(ISNUMBER('Panel Spreadsheet'!AE51),$E113-AE$66,"")</f>
        <v/>
      </c>
      <c r="AF113" t="str">
        <f>IF(ISNUMBER('Panel Spreadsheet'!AF51),$E113-AF$66,"")</f>
        <v/>
      </c>
      <c r="AG113" t="str">
        <f>IF(ISNUMBER('Panel Spreadsheet'!AG51),$E113-AG$66,"")</f>
        <v/>
      </c>
      <c r="AH113" t="str">
        <f>IF(ISNUMBER('Panel Spreadsheet'!AH51),$E113-AH$66,"")</f>
        <v/>
      </c>
      <c r="AI113" t="str">
        <f>IF(ISNUMBER('Panel Spreadsheet'!AI51),$E113-AI$66,"")</f>
        <v/>
      </c>
      <c r="AJ113" t="str">
        <f>IF(ISNUMBER('Panel Spreadsheet'!AJ51),$E113-AJ$66,"")</f>
        <v/>
      </c>
      <c r="AK113" t="str">
        <f>IF(ISNUMBER('Panel Spreadsheet'!AK51),$E113-AK$66,"")</f>
        <v/>
      </c>
      <c r="AL113" t="str">
        <f>IF(ISNUMBER('Panel Spreadsheet'!AL51),$E113-AL$66,"")</f>
        <v/>
      </c>
      <c r="AM113" t="str">
        <f>IF(ISNUMBER('Panel Spreadsheet'!AM51),$E113-AM$66,"")</f>
        <v/>
      </c>
      <c r="AN113" t="str">
        <f>IF(ISNUMBER('Panel Spreadsheet'!AN51),$E113-AN$66,"")</f>
        <v/>
      </c>
      <c r="AO113" t="str">
        <f>IF(ISNUMBER('Panel Spreadsheet'!AO51),$E113-AO$66,"")</f>
        <v/>
      </c>
      <c r="AP113" t="str">
        <f>IF(ISNUMBER('Panel Spreadsheet'!AP51),$E113-AP$66,"")</f>
        <v/>
      </c>
      <c r="AQ113" t="str">
        <f>IF(ISNUMBER('Panel Spreadsheet'!AQ51),$E113-AQ$66,"")</f>
        <v/>
      </c>
      <c r="AR113" t="str">
        <f>IF(ISNUMBER('Panel Spreadsheet'!AR51),$E113-AR$66,"")</f>
        <v/>
      </c>
      <c r="AS113" t="str">
        <f>IF(ISNUMBER('Panel Spreadsheet'!AS51),$E113-AS$66,"")</f>
        <v/>
      </c>
      <c r="AT113" t="str">
        <f>IF(ISNUMBER('Panel Spreadsheet'!AT51),$E113-AT$66,"")</f>
        <v/>
      </c>
      <c r="AU113" t="str">
        <f>IF(ISNUMBER('Panel Spreadsheet'!AU51),$E113-AU$66,"")</f>
        <v/>
      </c>
      <c r="AV113" t="str">
        <f>IF(ISNUMBER('Panel Spreadsheet'!AV51),$E113-AV$66,"")</f>
        <v/>
      </c>
      <c r="AW113" t="str">
        <f>IF(ISNUMBER('Panel Spreadsheet'!AW51),$E113-AW$66,"")</f>
        <v/>
      </c>
      <c r="AX113" t="str">
        <f>IF(ISNUMBER('Panel Spreadsheet'!AX51),$E113-AX$66,"")</f>
        <v/>
      </c>
      <c r="AY113" t="str">
        <f>IF(ISNUMBER('Panel Spreadsheet'!AY51),$E113-AY$66,"")</f>
        <v/>
      </c>
      <c r="AZ113" t="str">
        <f>IF(ISNUMBER('Panel Spreadsheet'!AZ51),$E113-AZ$66,"")</f>
        <v/>
      </c>
      <c r="BA113" t="str">
        <f>IF(ISNUMBER('Panel Spreadsheet'!BA51),$E113-BA$66,"")</f>
        <v/>
      </c>
      <c r="BB113" t="str">
        <f>IF(ISNUMBER('Panel Spreadsheet'!BB51),$E113-BB$66,"")</f>
        <v/>
      </c>
      <c r="BC113" t="str">
        <f>IF(ISNUMBER('Panel Spreadsheet'!BC51),$E113-BC$66,"")</f>
        <v/>
      </c>
      <c r="BD113" t="str">
        <f>IF(ISNUMBER('Panel Spreadsheet'!BD51),$E113-BD$66,"")</f>
        <v/>
      </c>
      <c r="BE113" t="str">
        <f>IF(ISNUMBER('Panel Spreadsheet'!BE51),$E113-BE$66,"")</f>
        <v/>
      </c>
      <c r="BF113" t="str">
        <f>IF(ISNUMBER('Panel Spreadsheet'!BF51),$E113-BF$66,"")</f>
        <v/>
      </c>
      <c r="BG113" t="str">
        <f>IF(ISNUMBER('Panel Spreadsheet'!BG51),$E113-BG$66,"")</f>
        <v/>
      </c>
      <c r="BH113" t="str">
        <f>IF(ISNUMBER('Panel Spreadsheet'!BH51),$E113-BH$66,"")</f>
        <v/>
      </c>
      <c r="BI113" t="str">
        <f>IF(ISNUMBER('Panel Spreadsheet'!BI51),$E113-BI$66,"")</f>
        <v/>
      </c>
      <c r="BJ113" t="str">
        <f>IF(ISNUMBER('Panel Spreadsheet'!BJ51),$E113-BJ$66,"")</f>
        <v/>
      </c>
      <c r="BK113" t="str">
        <f>IF(ISNUMBER('Panel Spreadsheet'!BK51),$E113-BK$66,"")</f>
        <v/>
      </c>
      <c r="BL113" t="str">
        <f>IF(ISNUMBER('Panel Spreadsheet'!BL51),$E113-BL$66,"")</f>
        <v/>
      </c>
      <c r="BM113" t="str">
        <f>IF(ISNUMBER('Panel Spreadsheet'!BM51),$E113-BM$66,"")</f>
        <v/>
      </c>
    </row>
    <row r="114" spans="1:65" x14ac:dyDescent="0.35">
      <c r="A114" s="51" t="s">
        <v>24</v>
      </c>
      <c r="B114" s="49" t="s">
        <v>138</v>
      </c>
      <c r="C114" s="27">
        <v>6</v>
      </c>
      <c r="D114" s="22">
        <v>1936</v>
      </c>
      <c r="E114" s="26">
        <v>1951</v>
      </c>
      <c r="F114" t="str">
        <f>IF(ISNUMBER('Panel Spreadsheet'!F52),$E114-F$66,"")</f>
        <v/>
      </c>
      <c r="G114" t="str">
        <f>IF(ISNUMBER('Panel Spreadsheet'!G52),$E114-G$66,"")</f>
        <v/>
      </c>
      <c r="H114" t="str">
        <f>IF(ISNUMBER('Panel Spreadsheet'!H52),$E114-H$66,"")</f>
        <v/>
      </c>
      <c r="I114" t="str">
        <f>IF(ISNUMBER('Panel Spreadsheet'!I52),$E114-I$66,"")</f>
        <v/>
      </c>
      <c r="J114" t="str">
        <f>IF(ISNUMBER('Panel Spreadsheet'!J52),$E114-J$66,"")</f>
        <v/>
      </c>
      <c r="K114" t="str">
        <f>IF(ISNUMBER('Panel Spreadsheet'!K52),$E114-K$66,"")</f>
        <v/>
      </c>
      <c r="L114" t="str">
        <f>IF(ISNUMBER('Panel Spreadsheet'!L52),$E114-L$66,"")</f>
        <v/>
      </c>
      <c r="M114" t="str">
        <f>IF(ISNUMBER('Panel Spreadsheet'!M52),$E114-M$66,"")</f>
        <v/>
      </c>
      <c r="N114">
        <f>IF(ISNUMBER('Panel Spreadsheet'!N52),$E114-N$66,"")</f>
        <v>29</v>
      </c>
      <c r="O114">
        <f>IF(ISNUMBER('Panel Spreadsheet'!O52),$E114-O$66,"")</f>
        <v>28</v>
      </c>
      <c r="P114">
        <f>IF(ISNUMBER('Panel Spreadsheet'!P52),$E114-P$66,"")</f>
        <v>27</v>
      </c>
      <c r="Q114">
        <f>IF(ISNUMBER('Panel Spreadsheet'!Q52),$E114-Q$66,"")</f>
        <v>26</v>
      </c>
      <c r="R114">
        <f>IF(ISNUMBER('Panel Spreadsheet'!R52),$E114-R$66,"")</f>
        <v>25</v>
      </c>
      <c r="S114">
        <f>IF(ISNUMBER('Panel Spreadsheet'!S52),$E114-S$66,"")</f>
        <v>24</v>
      </c>
      <c r="T114">
        <f>IF(ISNUMBER('Panel Spreadsheet'!T52),$E114-T$66,"")</f>
        <v>23</v>
      </c>
      <c r="U114">
        <f>IF(ISNUMBER('Panel Spreadsheet'!U52),$E114-U$66,"")</f>
        <v>22</v>
      </c>
      <c r="V114">
        <f>IF(ISNUMBER('Panel Spreadsheet'!V52),$E114-V$66,"")</f>
        <v>21</v>
      </c>
      <c r="W114" t="str">
        <f>IF(ISNUMBER('Panel Spreadsheet'!W52),$E114-W$66,"")</f>
        <v/>
      </c>
      <c r="X114" t="str">
        <f>IF(ISNUMBER('Panel Spreadsheet'!X52),$E114-X$66,"")</f>
        <v/>
      </c>
      <c r="Y114" t="str">
        <f>IF(ISNUMBER('Panel Spreadsheet'!Y52),$E114-Y$66,"")</f>
        <v/>
      </c>
      <c r="Z114" t="str">
        <f>IF(ISNUMBER('Panel Spreadsheet'!Z52),$E114-Z$66,"")</f>
        <v/>
      </c>
      <c r="AA114" t="str">
        <f>IF(ISNUMBER('Panel Spreadsheet'!AA52),$E114-AA$66,"")</f>
        <v/>
      </c>
      <c r="AB114" t="str">
        <f>IF(ISNUMBER('Panel Spreadsheet'!AB52),$E114-AB$66,"")</f>
        <v/>
      </c>
      <c r="AC114" t="str">
        <f>IF(ISNUMBER('Panel Spreadsheet'!AC52),$E114-AC$66,"")</f>
        <v/>
      </c>
      <c r="AD114" t="str">
        <f>IF(ISNUMBER('Panel Spreadsheet'!AD52),$E114-AD$66,"")</f>
        <v/>
      </c>
      <c r="AE114" t="str">
        <f>IF(ISNUMBER('Panel Spreadsheet'!AE52),$E114-AE$66,"")</f>
        <v/>
      </c>
      <c r="AF114" t="str">
        <f>IF(ISNUMBER('Panel Spreadsheet'!AF52),$E114-AF$66,"")</f>
        <v/>
      </c>
      <c r="AG114" t="str">
        <f>IF(ISNUMBER('Panel Spreadsheet'!AG52),$E114-AG$66,"")</f>
        <v/>
      </c>
      <c r="AH114" t="str">
        <f>IF(ISNUMBER('Panel Spreadsheet'!AH52),$E114-AH$66,"")</f>
        <v/>
      </c>
      <c r="AI114" t="str">
        <f>IF(ISNUMBER('Panel Spreadsheet'!AI52),$E114-AI$66,"")</f>
        <v/>
      </c>
      <c r="AJ114" t="str">
        <f>IF(ISNUMBER('Panel Spreadsheet'!AJ52),$E114-AJ$66,"")</f>
        <v/>
      </c>
      <c r="AK114" t="str">
        <f>IF(ISNUMBER('Panel Spreadsheet'!AK52),$E114-AK$66,"")</f>
        <v/>
      </c>
      <c r="AL114" t="str">
        <f>IF(ISNUMBER('Panel Spreadsheet'!AL52),$E114-AL$66,"")</f>
        <v/>
      </c>
      <c r="AM114" t="str">
        <f>IF(ISNUMBER('Panel Spreadsheet'!AM52),$E114-AM$66,"")</f>
        <v/>
      </c>
      <c r="AN114" t="str">
        <f>IF(ISNUMBER('Panel Spreadsheet'!AN52),$E114-AN$66,"")</f>
        <v/>
      </c>
      <c r="AO114" t="str">
        <f>IF(ISNUMBER('Panel Spreadsheet'!AO52),$E114-AO$66,"")</f>
        <v/>
      </c>
      <c r="AP114" t="str">
        <f>IF(ISNUMBER('Panel Spreadsheet'!AP52),$E114-AP$66,"")</f>
        <v/>
      </c>
      <c r="AQ114" t="str">
        <f>IF(ISNUMBER('Panel Spreadsheet'!AQ52),$E114-AQ$66,"")</f>
        <v/>
      </c>
      <c r="AR114" t="str">
        <f>IF(ISNUMBER('Panel Spreadsheet'!AR52),$E114-AR$66,"")</f>
        <v/>
      </c>
      <c r="AS114" t="str">
        <f>IF(ISNUMBER('Panel Spreadsheet'!AS52),$E114-AS$66,"")</f>
        <v/>
      </c>
      <c r="AT114" t="str">
        <f>IF(ISNUMBER('Panel Spreadsheet'!AT52),$E114-AT$66,"")</f>
        <v/>
      </c>
      <c r="AU114" t="str">
        <f>IF(ISNUMBER('Panel Spreadsheet'!AU52),$E114-AU$66,"")</f>
        <v/>
      </c>
      <c r="AV114" t="str">
        <f>IF(ISNUMBER('Panel Spreadsheet'!AV52),$E114-AV$66,"")</f>
        <v/>
      </c>
      <c r="AW114" t="str">
        <f>IF(ISNUMBER('Panel Spreadsheet'!AW52),$E114-AW$66,"")</f>
        <v/>
      </c>
      <c r="AX114" t="str">
        <f>IF(ISNUMBER('Panel Spreadsheet'!AX52),$E114-AX$66,"")</f>
        <v/>
      </c>
      <c r="AY114" t="str">
        <f>IF(ISNUMBER('Panel Spreadsheet'!AY52),$E114-AY$66,"")</f>
        <v/>
      </c>
      <c r="AZ114" t="str">
        <f>IF(ISNUMBER('Panel Spreadsheet'!AZ52),$E114-AZ$66,"")</f>
        <v/>
      </c>
      <c r="BA114" t="str">
        <f>IF(ISNUMBER('Panel Spreadsheet'!BA52),$E114-BA$66,"")</f>
        <v/>
      </c>
      <c r="BB114" t="str">
        <f>IF(ISNUMBER('Panel Spreadsheet'!BB52),$E114-BB$66,"")</f>
        <v/>
      </c>
      <c r="BC114" t="str">
        <f>IF(ISNUMBER('Panel Spreadsheet'!BC52),$E114-BC$66,"")</f>
        <v/>
      </c>
      <c r="BD114" t="str">
        <f>IF(ISNUMBER('Panel Spreadsheet'!BD52),$E114-BD$66,"")</f>
        <v/>
      </c>
      <c r="BE114" t="str">
        <f>IF(ISNUMBER('Panel Spreadsheet'!BE52),$E114-BE$66,"")</f>
        <v/>
      </c>
      <c r="BF114" t="str">
        <f>IF(ISNUMBER('Panel Spreadsheet'!BF52),$E114-BF$66,"")</f>
        <v/>
      </c>
      <c r="BG114" t="str">
        <f>IF(ISNUMBER('Panel Spreadsheet'!BG52),$E114-BG$66,"")</f>
        <v/>
      </c>
      <c r="BH114" t="str">
        <f>IF(ISNUMBER('Panel Spreadsheet'!BH52),$E114-BH$66,"")</f>
        <v/>
      </c>
      <c r="BI114" t="str">
        <f>IF(ISNUMBER('Panel Spreadsheet'!BI52),$E114-BI$66,"")</f>
        <v/>
      </c>
      <c r="BJ114" t="str">
        <f>IF(ISNUMBER('Panel Spreadsheet'!BJ52),$E114-BJ$66,"")</f>
        <v/>
      </c>
      <c r="BK114" t="str">
        <f>IF(ISNUMBER('Panel Spreadsheet'!BK52),$E114-BK$66,"")</f>
        <v/>
      </c>
      <c r="BL114" t="str">
        <f>IF(ISNUMBER('Panel Spreadsheet'!BL52),$E114-BL$66,"")</f>
        <v/>
      </c>
      <c r="BM114" t="str">
        <f>IF(ISNUMBER('Panel Spreadsheet'!BM52),$E114-BM$66,"")</f>
        <v/>
      </c>
    </row>
    <row r="115" spans="1:65" x14ac:dyDescent="0.35">
      <c r="A115" s="49" t="s">
        <v>33</v>
      </c>
      <c r="B115" s="49" t="s">
        <v>128</v>
      </c>
      <c r="C115" s="27">
        <v>1</v>
      </c>
      <c r="D115" s="22">
        <v>1939</v>
      </c>
      <c r="E115" s="26">
        <v>1941</v>
      </c>
      <c r="F115" t="str">
        <f>IF(ISNUMBER('Panel Spreadsheet'!F53),$E115-F$66,"")</f>
        <v/>
      </c>
      <c r="G115" t="str">
        <f>IF(ISNUMBER('Panel Spreadsheet'!G53),$E115-G$66,"")</f>
        <v/>
      </c>
      <c r="H115" t="str">
        <f>IF(ISNUMBER('Panel Spreadsheet'!H53),$E115-H$66,"")</f>
        <v/>
      </c>
      <c r="I115" t="str">
        <f>IF(ISNUMBER('Panel Spreadsheet'!I53),$E115-I$66,"")</f>
        <v/>
      </c>
      <c r="J115" t="str">
        <f>IF(ISNUMBER('Panel Spreadsheet'!J53),$E115-J$66,"")</f>
        <v/>
      </c>
      <c r="K115" t="str">
        <f>IF(ISNUMBER('Panel Spreadsheet'!K53),$E115-K$66,"")</f>
        <v/>
      </c>
      <c r="L115" t="str">
        <f>IF(ISNUMBER('Panel Spreadsheet'!L53),$E115-L$66,"")</f>
        <v/>
      </c>
      <c r="M115" t="str">
        <f>IF(ISNUMBER('Panel Spreadsheet'!M53),$E115-M$66,"")</f>
        <v/>
      </c>
      <c r="N115" t="str">
        <f>IF(ISNUMBER('Panel Spreadsheet'!N53),$E115-N$66,"")</f>
        <v/>
      </c>
      <c r="O115" t="str">
        <f>IF(ISNUMBER('Panel Spreadsheet'!O53),$E115-O$66,"")</f>
        <v/>
      </c>
      <c r="P115" t="str">
        <f>IF(ISNUMBER('Panel Spreadsheet'!P53),$E115-P$66,"")</f>
        <v/>
      </c>
      <c r="Q115" t="str">
        <f>IF(ISNUMBER('Panel Spreadsheet'!Q53),$E115-Q$66,"")</f>
        <v/>
      </c>
      <c r="R115" t="str">
        <f>IF(ISNUMBER('Panel Spreadsheet'!R53),$E115-R$66,"")</f>
        <v/>
      </c>
      <c r="S115" t="str">
        <f>IF(ISNUMBER('Panel Spreadsheet'!S53),$E115-S$66,"")</f>
        <v/>
      </c>
      <c r="T115" t="str">
        <f>IF(ISNUMBER('Panel Spreadsheet'!T53),$E115-T$66,"")</f>
        <v/>
      </c>
      <c r="U115" t="str">
        <f>IF(ISNUMBER('Panel Spreadsheet'!U53),$E115-U$66,"")</f>
        <v/>
      </c>
      <c r="V115" t="str">
        <f>IF(ISNUMBER('Panel Spreadsheet'!V53),$E115-V$66,"")</f>
        <v/>
      </c>
      <c r="W115" t="str">
        <f>IF(ISNUMBER('Panel Spreadsheet'!W53),$E115-W$66,"")</f>
        <v/>
      </c>
      <c r="X115" t="str">
        <f>IF(ISNUMBER('Panel Spreadsheet'!X53),$E115-X$66,"")</f>
        <v/>
      </c>
      <c r="Y115" t="str">
        <f>IF(ISNUMBER('Panel Spreadsheet'!Y53),$E115-Y$66,"")</f>
        <v/>
      </c>
      <c r="Z115" t="str">
        <f>IF(ISNUMBER('Panel Spreadsheet'!Z53),$E115-Z$66,"")</f>
        <v/>
      </c>
      <c r="AA115" t="str">
        <f>IF(ISNUMBER('Panel Spreadsheet'!AA53),$E115-AA$66,"")</f>
        <v/>
      </c>
      <c r="AB115" t="str">
        <f>IF(ISNUMBER('Panel Spreadsheet'!AB53),$E115-AB$66,"")</f>
        <v/>
      </c>
      <c r="AC115">
        <f>IF(ISNUMBER('Panel Spreadsheet'!AC53),$E115-AC$66,"")</f>
        <v>4</v>
      </c>
      <c r="AD115">
        <f>IF(ISNUMBER('Panel Spreadsheet'!AD53),$E115-AD$66,"")</f>
        <v>3</v>
      </c>
      <c r="AE115" t="str">
        <f>IF(ISNUMBER('Panel Spreadsheet'!AE53),$E115-AE$66,"")</f>
        <v/>
      </c>
      <c r="AF115" t="str">
        <f>IF(ISNUMBER('Panel Spreadsheet'!AF53),$E115-AF$66,"")</f>
        <v/>
      </c>
      <c r="AG115" t="str">
        <f>IF(ISNUMBER('Panel Spreadsheet'!AG53),$E115-AG$66,"")</f>
        <v/>
      </c>
      <c r="AH115" t="str">
        <f>IF(ISNUMBER('Panel Spreadsheet'!AH53),$E115-AH$66,"")</f>
        <v/>
      </c>
      <c r="AI115" t="str">
        <f>IF(ISNUMBER('Panel Spreadsheet'!AI53),$E115-AI$66,"")</f>
        <v/>
      </c>
      <c r="AJ115" t="str">
        <f>IF(ISNUMBER('Panel Spreadsheet'!AJ53),$E115-AJ$66,"")</f>
        <v/>
      </c>
      <c r="AK115" t="str">
        <f>IF(ISNUMBER('Panel Spreadsheet'!AK53),$E115-AK$66,"")</f>
        <v/>
      </c>
      <c r="AL115" t="str">
        <f>IF(ISNUMBER('Panel Spreadsheet'!AL53),$E115-AL$66,"")</f>
        <v/>
      </c>
      <c r="AM115" t="str">
        <f>IF(ISNUMBER('Panel Spreadsheet'!AM53),$E115-AM$66,"")</f>
        <v/>
      </c>
      <c r="AN115" t="str">
        <f>IF(ISNUMBER('Panel Spreadsheet'!AN53),$E115-AN$66,"")</f>
        <v/>
      </c>
      <c r="AO115" t="str">
        <f>IF(ISNUMBER('Panel Spreadsheet'!AO53),$E115-AO$66,"")</f>
        <v/>
      </c>
      <c r="AP115" t="str">
        <f>IF(ISNUMBER('Panel Spreadsheet'!AP53),$E115-AP$66,"")</f>
        <v/>
      </c>
      <c r="AQ115" t="str">
        <f>IF(ISNUMBER('Panel Spreadsheet'!AQ53),$E115-AQ$66,"")</f>
        <v/>
      </c>
      <c r="AR115" t="str">
        <f>IF(ISNUMBER('Panel Spreadsheet'!AR53),$E115-AR$66,"")</f>
        <v/>
      </c>
      <c r="AS115" t="str">
        <f>IF(ISNUMBER('Panel Spreadsheet'!AS53),$E115-AS$66,"")</f>
        <v/>
      </c>
      <c r="AT115" t="str">
        <f>IF(ISNUMBER('Panel Spreadsheet'!AT53),$E115-AT$66,"")</f>
        <v/>
      </c>
      <c r="AU115" t="str">
        <f>IF(ISNUMBER('Panel Spreadsheet'!AU53),$E115-AU$66,"")</f>
        <v/>
      </c>
      <c r="AV115" t="str">
        <f>IF(ISNUMBER('Panel Spreadsheet'!AV53),$E115-AV$66,"")</f>
        <v/>
      </c>
      <c r="AW115" t="str">
        <f>IF(ISNUMBER('Panel Spreadsheet'!AW53),$E115-AW$66,"")</f>
        <v/>
      </c>
      <c r="AX115" t="str">
        <f>IF(ISNUMBER('Panel Spreadsheet'!AX53),$E115-AX$66,"")</f>
        <v/>
      </c>
      <c r="AY115" t="str">
        <f>IF(ISNUMBER('Panel Spreadsheet'!AY53),$E115-AY$66,"")</f>
        <v/>
      </c>
      <c r="AZ115" t="str">
        <f>IF(ISNUMBER('Panel Spreadsheet'!AZ53),$E115-AZ$66,"")</f>
        <v/>
      </c>
      <c r="BA115" t="str">
        <f>IF(ISNUMBER('Panel Spreadsheet'!BA53),$E115-BA$66,"")</f>
        <v/>
      </c>
      <c r="BB115" t="str">
        <f>IF(ISNUMBER('Panel Spreadsheet'!BB53),$E115-BB$66,"")</f>
        <v/>
      </c>
      <c r="BC115" t="str">
        <f>IF(ISNUMBER('Panel Spreadsheet'!BC53),$E115-BC$66,"")</f>
        <v/>
      </c>
      <c r="BD115" t="str">
        <f>IF(ISNUMBER('Panel Spreadsheet'!BD53),$E115-BD$66,"")</f>
        <v/>
      </c>
      <c r="BE115" t="str">
        <f>IF(ISNUMBER('Panel Spreadsheet'!BE53),$E115-BE$66,"")</f>
        <v/>
      </c>
      <c r="BF115" t="str">
        <f>IF(ISNUMBER('Panel Spreadsheet'!BF53),$E115-BF$66,"")</f>
        <v/>
      </c>
      <c r="BG115" t="str">
        <f>IF(ISNUMBER('Panel Spreadsheet'!BG53),$E115-BG$66,"")</f>
        <v/>
      </c>
      <c r="BH115" t="str">
        <f>IF(ISNUMBER('Panel Spreadsheet'!BH53),$E115-BH$66,"")</f>
        <v/>
      </c>
      <c r="BI115" t="str">
        <f>IF(ISNUMBER('Panel Spreadsheet'!BI53),$E115-BI$66,"")</f>
        <v/>
      </c>
      <c r="BJ115" t="str">
        <f>IF(ISNUMBER('Panel Spreadsheet'!BJ53),$E115-BJ$66,"")</f>
        <v/>
      </c>
      <c r="BK115" t="str">
        <f>IF(ISNUMBER('Panel Spreadsheet'!BK53),$E115-BK$66,"")</f>
        <v/>
      </c>
      <c r="BL115" t="str">
        <f>IF(ISNUMBER('Panel Spreadsheet'!BL53),$E115-BL$66,"")</f>
        <v/>
      </c>
      <c r="BM115" t="str">
        <f>IF(ISNUMBER('Panel Spreadsheet'!BM53),$E115-BM$66,"")</f>
        <v/>
      </c>
    </row>
    <row r="116" spans="1:65" x14ac:dyDescent="0.35">
      <c r="A116" s="49" t="s">
        <v>25</v>
      </c>
      <c r="B116" s="49" t="s">
        <v>128</v>
      </c>
      <c r="C116" s="27">
        <v>1.75</v>
      </c>
      <c r="D116" s="22">
        <v>1950</v>
      </c>
      <c r="E116" s="115">
        <v>1950</v>
      </c>
      <c r="F116" t="str">
        <f>IF(ISNUMBER('Panel Spreadsheet'!F54),$E116-F$66,"")</f>
        <v/>
      </c>
      <c r="G116" t="str">
        <f>IF(ISNUMBER('Panel Spreadsheet'!G54),$E116-G$66,"")</f>
        <v/>
      </c>
      <c r="H116" t="str">
        <f>IF(ISNUMBER('Panel Spreadsheet'!H54),$E116-H$66,"")</f>
        <v/>
      </c>
      <c r="I116" t="str">
        <f>IF(ISNUMBER('Panel Spreadsheet'!I54),$E116-I$66,"")</f>
        <v/>
      </c>
      <c r="J116" t="str">
        <f>IF(ISNUMBER('Panel Spreadsheet'!J54),$E116-J$66,"")</f>
        <v/>
      </c>
      <c r="K116" t="str">
        <f>IF(ISNUMBER('Panel Spreadsheet'!K54),$E116-K$66,"")</f>
        <v/>
      </c>
      <c r="L116" t="str">
        <f>IF(ISNUMBER('Panel Spreadsheet'!L54),$E116-L$66,"")</f>
        <v/>
      </c>
      <c r="M116" t="str">
        <f>IF(ISNUMBER('Panel Spreadsheet'!M54),$E116-M$66,"")</f>
        <v/>
      </c>
      <c r="N116" t="str">
        <f>IF(ISNUMBER('Panel Spreadsheet'!N54),$E116-N$66,"")</f>
        <v/>
      </c>
      <c r="O116" t="str">
        <f>IF(ISNUMBER('Panel Spreadsheet'!O54),$E116-O$66,"")</f>
        <v/>
      </c>
      <c r="P116" t="str">
        <f>IF(ISNUMBER('Panel Spreadsheet'!P54),$E116-P$66,"")</f>
        <v/>
      </c>
      <c r="Q116" t="str">
        <f>IF(ISNUMBER('Panel Spreadsheet'!Q54),$E116-Q$66,"")</f>
        <v/>
      </c>
      <c r="R116" t="str">
        <f>IF(ISNUMBER('Panel Spreadsheet'!R54),$E116-R$66,"")</f>
        <v/>
      </c>
      <c r="S116" t="str">
        <f>IF(ISNUMBER('Panel Spreadsheet'!S54),$E116-S$66,"")</f>
        <v/>
      </c>
      <c r="T116" t="str">
        <f>IF(ISNUMBER('Panel Spreadsheet'!T54),$E116-T$66,"")</f>
        <v/>
      </c>
      <c r="U116" t="str">
        <f>IF(ISNUMBER('Panel Spreadsheet'!U54),$E116-U$66,"")</f>
        <v/>
      </c>
      <c r="V116" t="str">
        <f>IF(ISNUMBER('Panel Spreadsheet'!V54),$E116-V$66,"")</f>
        <v/>
      </c>
      <c r="W116" t="str">
        <f>IF(ISNUMBER('Panel Spreadsheet'!W54),$E116-W$66,"")</f>
        <v/>
      </c>
      <c r="X116" t="str">
        <f>IF(ISNUMBER('Panel Spreadsheet'!X54),$E116-X$66,"")</f>
        <v/>
      </c>
      <c r="Y116" t="str">
        <f>IF(ISNUMBER('Panel Spreadsheet'!Y54),$E116-Y$66,"")</f>
        <v/>
      </c>
      <c r="Z116" t="str">
        <f>IF(ISNUMBER('Panel Spreadsheet'!Z54),$E116-Z$66,"")</f>
        <v/>
      </c>
      <c r="AA116" t="str">
        <f>IF(ISNUMBER('Panel Spreadsheet'!AA54),$E116-AA$66,"")</f>
        <v/>
      </c>
      <c r="AB116" t="str">
        <f>IF(ISNUMBER('Panel Spreadsheet'!AB54),$E116-AB$66,"")</f>
        <v/>
      </c>
      <c r="AC116" t="str">
        <f>IF(ISNUMBER('Panel Spreadsheet'!AC54),$E116-AC$66,"")</f>
        <v/>
      </c>
      <c r="AD116" t="str">
        <f>IF(ISNUMBER('Panel Spreadsheet'!AD54),$E116-AD$66,"")</f>
        <v/>
      </c>
      <c r="AE116" t="str">
        <f>IF(ISNUMBER('Panel Spreadsheet'!AE54),$E116-AE$66,"")</f>
        <v/>
      </c>
      <c r="AF116" t="str">
        <f>IF(ISNUMBER('Panel Spreadsheet'!AF54),$E116-AF$66,"")</f>
        <v/>
      </c>
      <c r="AG116" t="str">
        <f>IF(ISNUMBER('Panel Spreadsheet'!AG54),$E116-AG$66,"")</f>
        <v/>
      </c>
      <c r="AH116" t="str">
        <f>IF(ISNUMBER('Panel Spreadsheet'!AH54),$E116-AH$66,"")</f>
        <v/>
      </c>
      <c r="AI116" t="str">
        <f>IF(ISNUMBER('Panel Spreadsheet'!AI54),$E116-AI$66,"")</f>
        <v/>
      </c>
      <c r="AJ116" t="str">
        <f>IF(ISNUMBER('Panel Spreadsheet'!AJ54),$E116-AJ$66,"")</f>
        <v/>
      </c>
      <c r="AK116" t="str">
        <f>IF(ISNUMBER('Panel Spreadsheet'!AK54),$E116-AK$66,"")</f>
        <v/>
      </c>
      <c r="AL116" t="str">
        <f>IF(ISNUMBER('Panel Spreadsheet'!AL54),$E116-AL$66,"")</f>
        <v/>
      </c>
      <c r="AM116" t="str">
        <f>IF(ISNUMBER('Panel Spreadsheet'!AM54),$E116-AM$66,"")</f>
        <v/>
      </c>
      <c r="AN116">
        <f>IF(ISNUMBER('Panel Spreadsheet'!AN54),$E116-AN$66,"")</f>
        <v>2</v>
      </c>
      <c r="AO116">
        <f>IF(ISNUMBER('Panel Spreadsheet'!AO54),$E116-AO$66,"")</f>
        <v>1</v>
      </c>
      <c r="AP116" t="str">
        <f>IF(ISNUMBER('Panel Spreadsheet'!AP54),$E116-AP$66,"")</f>
        <v/>
      </c>
      <c r="AQ116" t="str">
        <f>IF(ISNUMBER('Panel Spreadsheet'!AQ54),$E116-AQ$66,"")</f>
        <v/>
      </c>
      <c r="AR116" t="str">
        <f>IF(ISNUMBER('Panel Spreadsheet'!AR54),$E116-AR$66,"")</f>
        <v/>
      </c>
      <c r="AS116" t="str">
        <f>IF(ISNUMBER('Panel Spreadsheet'!AS54),$E116-AS$66,"")</f>
        <v/>
      </c>
      <c r="AT116" t="str">
        <f>IF(ISNUMBER('Panel Spreadsheet'!AT54),$E116-AT$66,"")</f>
        <v/>
      </c>
      <c r="AU116" t="str">
        <f>IF(ISNUMBER('Panel Spreadsheet'!AU54),$E116-AU$66,"")</f>
        <v/>
      </c>
      <c r="AV116" t="str">
        <f>IF(ISNUMBER('Panel Spreadsheet'!AV54),$E116-AV$66,"")</f>
        <v/>
      </c>
      <c r="AW116" t="str">
        <f>IF(ISNUMBER('Panel Spreadsheet'!AW54),$E116-AW$66,"")</f>
        <v/>
      </c>
      <c r="AX116" t="str">
        <f>IF(ISNUMBER('Panel Spreadsheet'!AX54),$E116-AX$66,"")</f>
        <v/>
      </c>
      <c r="AY116" t="str">
        <f>IF(ISNUMBER('Panel Spreadsheet'!AY54),$E116-AY$66,"")</f>
        <v/>
      </c>
      <c r="AZ116" t="str">
        <f>IF(ISNUMBER('Panel Spreadsheet'!AZ54),$E116-AZ$66,"")</f>
        <v/>
      </c>
      <c r="BA116" t="str">
        <f>IF(ISNUMBER('Panel Spreadsheet'!BA54),$E116-BA$66,"")</f>
        <v/>
      </c>
      <c r="BB116" t="str">
        <f>IF(ISNUMBER('Panel Spreadsheet'!BB54),$E116-BB$66,"")</f>
        <v/>
      </c>
      <c r="BC116" t="str">
        <f>IF(ISNUMBER('Panel Spreadsheet'!BC54),$E116-BC$66,"")</f>
        <v/>
      </c>
      <c r="BD116" t="str">
        <f>IF(ISNUMBER('Panel Spreadsheet'!BD54),$E116-BD$66,"")</f>
        <v/>
      </c>
      <c r="BE116" t="str">
        <f>IF(ISNUMBER('Panel Spreadsheet'!BE54),$E116-BE$66,"")</f>
        <v/>
      </c>
      <c r="BF116" t="str">
        <f>IF(ISNUMBER('Panel Spreadsheet'!BF54),$E116-BF$66,"")</f>
        <v/>
      </c>
      <c r="BG116" t="str">
        <f>IF(ISNUMBER('Panel Spreadsheet'!BG54),$E116-BG$66,"")</f>
        <v/>
      </c>
      <c r="BH116" t="str">
        <f>IF(ISNUMBER('Panel Spreadsheet'!BH54),$E116-BH$66,"")</f>
        <v/>
      </c>
      <c r="BI116" t="str">
        <f>IF(ISNUMBER('Panel Spreadsheet'!BI54),$E116-BI$66,"")</f>
        <v/>
      </c>
      <c r="BJ116" t="str">
        <f>IF(ISNUMBER('Panel Spreadsheet'!BJ54),$E116-BJ$66,"")</f>
        <v/>
      </c>
      <c r="BK116" t="str">
        <f>IF(ISNUMBER('Panel Spreadsheet'!BK54),$E116-BK$66,"")</f>
        <v/>
      </c>
      <c r="BL116" t="str">
        <f>IF(ISNUMBER('Panel Spreadsheet'!BL54),$E116-BL$66,"")</f>
        <v/>
      </c>
      <c r="BM116" t="str">
        <f>IF(ISNUMBER('Panel Spreadsheet'!BM54),$E116-BM$66,"")</f>
        <v/>
      </c>
    </row>
    <row r="117" spans="1:65" x14ac:dyDescent="0.35">
      <c r="A117" s="49" t="s">
        <v>58</v>
      </c>
      <c r="B117" s="49" t="s">
        <v>128</v>
      </c>
      <c r="C117" s="27">
        <v>1.75</v>
      </c>
      <c r="D117" s="22">
        <v>1954</v>
      </c>
      <c r="E117" s="115">
        <v>1954</v>
      </c>
      <c r="F117" t="str">
        <f>IF(ISNUMBER('Panel Spreadsheet'!F55),$E117-F$66,"")</f>
        <v/>
      </c>
      <c r="G117" t="str">
        <f>IF(ISNUMBER('Panel Spreadsheet'!G55),$E117-G$66,"")</f>
        <v/>
      </c>
      <c r="H117" t="str">
        <f>IF(ISNUMBER('Panel Spreadsheet'!H55),$E117-H$66,"")</f>
        <v/>
      </c>
      <c r="I117" t="str">
        <f>IF(ISNUMBER('Panel Spreadsheet'!I55),$E117-I$66,"")</f>
        <v/>
      </c>
      <c r="J117" t="str">
        <f>IF(ISNUMBER('Panel Spreadsheet'!J55),$E117-J$66,"")</f>
        <v/>
      </c>
      <c r="K117" t="str">
        <f>IF(ISNUMBER('Panel Spreadsheet'!K55),$E117-K$66,"")</f>
        <v/>
      </c>
      <c r="L117" t="str">
        <f>IF(ISNUMBER('Panel Spreadsheet'!L55),$E117-L$66,"")</f>
        <v/>
      </c>
      <c r="M117" t="str">
        <f>IF(ISNUMBER('Panel Spreadsheet'!M55),$E117-M$66,"")</f>
        <v/>
      </c>
      <c r="N117" t="str">
        <f>IF(ISNUMBER('Panel Spreadsheet'!N55),$E117-N$66,"")</f>
        <v/>
      </c>
      <c r="O117" t="str">
        <f>IF(ISNUMBER('Panel Spreadsheet'!O55),$E117-O$66,"")</f>
        <v/>
      </c>
      <c r="P117" t="str">
        <f>IF(ISNUMBER('Panel Spreadsheet'!P55),$E117-P$66,"")</f>
        <v/>
      </c>
      <c r="Q117" t="str">
        <f>IF(ISNUMBER('Panel Spreadsheet'!Q55),$E117-Q$66,"")</f>
        <v/>
      </c>
      <c r="R117" t="str">
        <f>IF(ISNUMBER('Panel Spreadsheet'!R55),$E117-R$66,"")</f>
        <v/>
      </c>
      <c r="S117" t="str">
        <f>IF(ISNUMBER('Panel Spreadsheet'!S55),$E117-S$66,"")</f>
        <v/>
      </c>
      <c r="T117" t="str">
        <f>IF(ISNUMBER('Panel Spreadsheet'!T55),$E117-T$66,"")</f>
        <v/>
      </c>
      <c r="U117" t="str">
        <f>IF(ISNUMBER('Panel Spreadsheet'!U55),$E117-U$66,"")</f>
        <v/>
      </c>
      <c r="V117" t="str">
        <f>IF(ISNUMBER('Panel Spreadsheet'!V55),$E117-V$66,"")</f>
        <v/>
      </c>
      <c r="W117" t="str">
        <f>IF(ISNUMBER('Panel Spreadsheet'!W55),$E117-W$66,"")</f>
        <v/>
      </c>
      <c r="X117" t="str">
        <f>IF(ISNUMBER('Panel Spreadsheet'!X55),$E117-X$66,"")</f>
        <v/>
      </c>
      <c r="Y117" t="str">
        <f>IF(ISNUMBER('Panel Spreadsheet'!Y55),$E117-Y$66,"")</f>
        <v/>
      </c>
      <c r="Z117" t="str">
        <f>IF(ISNUMBER('Panel Spreadsheet'!Z55),$E117-Z$66,"")</f>
        <v/>
      </c>
      <c r="AA117" t="str">
        <f>IF(ISNUMBER('Panel Spreadsheet'!AA55),$E117-AA$66,"")</f>
        <v/>
      </c>
      <c r="AB117" t="str">
        <f>IF(ISNUMBER('Panel Spreadsheet'!AB55),$E117-AB$66,"")</f>
        <v/>
      </c>
      <c r="AC117" t="str">
        <f>IF(ISNUMBER('Panel Spreadsheet'!AC55),$E117-AC$66,"")</f>
        <v/>
      </c>
      <c r="AD117" t="str">
        <f>IF(ISNUMBER('Panel Spreadsheet'!AD55),$E117-AD$66,"")</f>
        <v/>
      </c>
      <c r="AE117" t="str">
        <f>IF(ISNUMBER('Panel Spreadsheet'!AE55),$E117-AE$66,"")</f>
        <v/>
      </c>
      <c r="AF117" t="str">
        <f>IF(ISNUMBER('Panel Spreadsheet'!AF55),$E117-AF$66,"")</f>
        <v/>
      </c>
      <c r="AG117" t="str">
        <f>IF(ISNUMBER('Panel Spreadsheet'!AG55),$E117-AG$66,"")</f>
        <v/>
      </c>
      <c r="AH117" t="str">
        <f>IF(ISNUMBER('Panel Spreadsheet'!AH55),$E117-AH$66,"")</f>
        <v/>
      </c>
      <c r="AI117" t="str">
        <f>IF(ISNUMBER('Panel Spreadsheet'!AI55),$E117-AI$66,"")</f>
        <v/>
      </c>
      <c r="AJ117" t="str">
        <f>IF(ISNUMBER('Panel Spreadsheet'!AJ55),$E117-AJ$66,"")</f>
        <v/>
      </c>
      <c r="AK117" t="str">
        <f>IF(ISNUMBER('Panel Spreadsheet'!AK55),$E117-AK$66,"")</f>
        <v/>
      </c>
      <c r="AL117" t="str">
        <f>IF(ISNUMBER('Panel Spreadsheet'!AL55),$E117-AL$66,"")</f>
        <v/>
      </c>
      <c r="AM117" t="str">
        <f>IF(ISNUMBER('Panel Spreadsheet'!AM55),$E117-AM$66,"")</f>
        <v/>
      </c>
      <c r="AN117" t="str">
        <f>IF(ISNUMBER('Panel Spreadsheet'!AN55),$E117-AN$66,"")</f>
        <v/>
      </c>
      <c r="AO117" t="str">
        <f>IF(ISNUMBER('Panel Spreadsheet'!AO55),$E117-AO$66,"")</f>
        <v/>
      </c>
      <c r="AP117" t="str">
        <f>IF(ISNUMBER('Panel Spreadsheet'!AP55),$E117-AP$66,"")</f>
        <v/>
      </c>
      <c r="AQ117" t="str">
        <f>IF(ISNUMBER('Panel Spreadsheet'!AQ55),$E117-AQ$66,"")</f>
        <v/>
      </c>
      <c r="AR117">
        <f>IF(ISNUMBER('Panel Spreadsheet'!AR55),$E117-AR$66,"")</f>
        <v>2</v>
      </c>
      <c r="AS117">
        <f>IF(ISNUMBER('Panel Spreadsheet'!AS55),$E117-AS$66,"")</f>
        <v>1</v>
      </c>
      <c r="AT117" t="str">
        <f>IF(ISNUMBER('Panel Spreadsheet'!AT55),$E117-AT$66,"")</f>
        <v/>
      </c>
      <c r="AU117" t="str">
        <f>IF(ISNUMBER('Panel Spreadsheet'!AU55),$E117-AU$66,"")</f>
        <v/>
      </c>
      <c r="AV117" t="str">
        <f>IF(ISNUMBER('Panel Spreadsheet'!AV55),$E117-AV$66,"")</f>
        <v/>
      </c>
      <c r="AW117" t="str">
        <f>IF(ISNUMBER('Panel Spreadsheet'!AW55),$E117-AW$66,"")</f>
        <v/>
      </c>
      <c r="AX117" t="str">
        <f>IF(ISNUMBER('Panel Spreadsheet'!AX55),$E117-AX$66,"")</f>
        <v/>
      </c>
      <c r="AY117" t="str">
        <f>IF(ISNUMBER('Panel Spreadsheet'!AY55),$E117-AY$66,"")</f>
        <v/>
      </c>
      <c r="AZ117" t="str">
        <f>IF(ISNUMBER('Panel Spreadsheet'!AZ55),$E117-AZ$66,"")</f>
        <v/>
      </c>
      <c r="BA117" t="str">
        <f>IF(ISNUMBER('Panel Spreadsheet'!BA55),$E117-BA$66,"")</f>
        <v/>
      </c>
      <c r="BB117" t="str">
        <f>IF(ISNUMBER('Panel Spreadsheet'!BB55),$E117-BB$66,"")</f>
        <v/>
      </c>
      <c r="BC117" t="str">
        <f>IF(ISNUMBER('Panel Spreadsheet'!BC55),$E117-BC$66,"")</f>
        <v/>
      </c>
      <c r="BD117" t="str">
        <f>IF(ISNUMBER('Panel Spreadsheet'!BD55),$E117-BD$66,"")</f>
        <v/>
      </c>
      <c r="BE117" t="str">
        <f>IF(ISNUMBER('Panel Spreadsheet'!BE55),$E117-BE$66,"")</f>
        <v/>
      </c>
      <c r="BF117" t="str">
        <f>IF(ISNUMBER('Panel Spreadsheet'!BF55),$E117-BF$66,"")</f>
        <v/>
      </c>
      <c r="BG117" t="str">
        <f>IF(ISNUMBER('Panel Spreadsheet'!BG55),$E117-BG$66,"")</f>
        <v/>
      </c>
      <c r="BH117" t="str">
        <f>IF(ISNUMBER('Panel Spreadsheet'!BH55),$E117-BH$66,"")</f>
        <v/>
      </c>
      <c r="BI117" t="str">
        <f>IF(ISNUMBER('Panel Spreadsheet'!BI55),$E117-BI$66,"")</f>
        <v/>
      </c>
      <c r="BJ117" t="str">
        <f>IF(ISNUMBER('Panel Spreadsheet'!BJ55),$E117-BJ$66,"")</f>
        <v/>
      </c>
      <c r="BK117" t="str">
        <f>IF(ISNUMBER('Panel Spreadsheet'!BK55),$E117-BK$66,"")</f>
        <v/>
      </c>
      <c r="BL117" t="str">
        <f>IF(ISNUMBER('Panel Spreadsheet'!BL55),$E117-BL$66,"")</f>
        <v/>
      </c>
      <c r="BM117" t="str">
        <f>IF(ISNUMBER('Panel Spreadsheet'!BM55),$E117-BM$66,"")</f>
        <v/>
      </c>
    </row>
    <row r="118" spans="1:65" x14ac:dyDescent="0.35">
      <c r="A118" s="51" t="s">
        <v>66</v>
      </c>
      <c r="B118" s="49" t="s">
        <v>128</v>
      </c>
      <c r="C118" s="27">
        <v>2</v>
      </c>
      <c r="D118" s="22">
        <v>1958</v>
      </c>
      <c r="E118" s="26">
        <v>1959</v>
      </c>
      <c r="F118" t="str">
        <f>IF(ISNUMBER('Panel Spreadsheet'!F56),$E118-F$66,"")</f>
        <v/>
      </c>
      <c r="G118" t="str">
        <f>IF(ISNUMBER('Panel Spreadsheet'!G56),$E118-G$66,"")</f>
        <v/>
      </c>
      <c r="H118" t="str">
        <f>IF(ISNUMBER('Panel Spreadsheet'!H56),$E118-H$66,"")</f>
        <v/>
      </c>
      <c r="I118" t="str">
        <f>IF(ISNUMBER('Panel Spreadsheet'!I56),$E118-I$66,"")</f>
        <v/>
      </c>
      <c r="J118" t="str">
        <f>IF(ISNUMBER('Panel Spreadsheet'!J56),$E118-J$66,"")</f>
        <v/>
      </c>
      <c r="K118" t="str">
        <f>IF(ISNUMBER('Panel Spreadsheet'!K56),$E118-K$66,"")</f>
        <v/>
      </c>
      <c r="L118" t="str">
        <f>IF(ISNUMBER('Panel Spreadsheet'!L56),$E118-L$66,"")</f>
        <v/>
      </c>
      <c r="M118" t="str">
        <f>IF(ISNUMBER('Panel Spreadsheet'!M56),$E118-M$66,"")</f>
        <v/>
      </c>
      <c r="N118" t="str">
        <f>IF(ISNUMBER('Panel Spreadsheet'!N56),$E118-N$66,"")</f>
        <v/>
      </c>
      <c r="O118" t="str">
        <f>IF(ISNUMBER('Panel Spreadsheet'!O56),$E118-O$66,"")</f>
        <v/>
      </c>
      <c r="P118" t="str">
        <f>IF(ISNUMBER('Panel Spreadsheet'!P56),$E118-P$66,"")</f>
        <v/>
      </c>
      <c r="Q118" t="str">
        <f>IF(ISNUMBER('Panel Spreadsheet'!Q56),$E118-Q$66,"")</f>
        <v/>
      </c>
      <c r="R118" t="str">
        <f>IF(ISNUMBER('Panel Spreadsheet'!R56),$E118-R$66,"")</f>
        <v/>
      </c>
      <c r="S118" t="str">
        <f>IF(ISNUMBER('Panel Spreadsheet'!S56),$E118-S$66,"")</f>
        <v/>
      </c>
      <c r="T118" t="str">
        <f>IF(ISNUMBER('Panel Spreadsheet'!T56),$E118-T$66,"")</f>
        <v/>
      </c>
      <c r="U118" t="str">
        <f>IF(ISNUMBER('Panel Spreadsheet'!U56),$E118-U$66,"")</f>
        <v/>
      </c>
      <c r="V118" t="str">
        <f>IF(ISNUMBER('Panel Spreadsheet'!V56),$E118-V$66,"")</f>
        <v/>
      </c>
      <c r="W118" t="str">
        <f>IF(ISNUMBER('Panel Spreadsheet'!W56),$E118-W$66,"")</f>
        <v/>
      </c>
      <c r="X118" t="str">
        <f>IF(ISNUMBER('Panel Spreadsheet'!X56),$E118-X$66,"")</f>
        <v/>
      </c>
      <c r="Y118" t="str">
        <f>IF(ISNUMBER('Panel Spreadsheet'!Y56),$E118-Y$66,"")</f>
        <v/>
      </c>
      <c r="Z118" t="str">
        <f>IF(ISNUMBER('Panel Spreadsheet'!Z56),$E118-Z$66,"")</f>
        <v/>
      </c>
      <c r="AA118" t="str">
        <f>IF(ISNUMBER('Panel Spreadsheet'!AA56),$E118-AA$66,"")</f>
        <v/>
      </c>
      <c r="AB118" t="str">
        <f>IF(ISNUMBER('Panel Spreadsheet'!AB56),$E118-AB$66,"")</f>
        <v/>
      </c>
      <c r="AC118" t="str">
        <f>IF(ISNUMBER('Panel Spreadsheet'!AC56),$E118-AC$66,"")</f>
        <v/>
      </c>
      <c r="AD118" t="str">
        <f>IF(ISNUMBER('Panel Spreadsheet'!AD56),$E118-AD$66,"")</f>
        <v/>
      </c>
      <c r="AE118" t="str">
        <f>IF(ISNUMBER('Panel Spreadsheet'!AE56),$E118-AE$66,"")</f>
        <v/>
      </c>
      <c r="AF118" t="str">
        <f>IF(ISNUMBER('Panel Spreadsheet'!AF56),$E118-AF$66,"")</f>
        <v/>
      </c>
      <c r="AG118" t="str">
        <f>IF(ISNUMBER('Panel Spreadsheet'!AG56),$E118-AG$66,"")</f>
        <v/>
      </c>
      <c r="AH118" t="str">
        <f>IF(ISNUMBER('Panel Spreadsheet'!AH56),$E118-AH$66,"")</f>
        <v/>
      </c>
      <c r="AI118" t="str">
        <f>IF(ISNUMBER('Panel Spreadsheet'!AI56),$E118-AI$66,"")</f>
        <v/>
      </c>
      <c r="AJ118" t="str">
        <f>IF(ISNUMBER('Panel Spreadsheet'!AJ56),$E118-AJ$66,"")</f>
        <v/>
      </c>
      <c r="AK118" t="str">
        <f>IF(ISNUMBER('Panel Spreadsheet'!AK56),$E118-AK$66,"")</f>
        <v/>
      </c>
      <c r="AL118" t="str">
        <f>IF(ISNUMBER('Panel Spreadsheet'!AL56),$E118-AL$66,"")</f>
        <v/>
      </c>
      <c r="AM118" t="str">
        <f>IF(ISNUMBER('Panel Spreadsheet'!AM56),$E118-AM$66,"")</f>
        <v/>
      </c>
      <c r="AN118" t="str">
        <f>IF(ISNUMBER('Panel Spreadsheet'!AN56),$E118-AN$66,"")</f>
        <v/>
      </c>
      <c r="AO118" t="str">
        <f>IF(ISNUMBER('Panel Spreadsheet'!AO56),$E118-AO$66,"")</f>
        <v/>
      </c>
      <c r="AP118" t="str">
        <f>IF(ISNUMBER('Panel Spreadsheet'!AP56),$E118-AP$66,"")</f>
        <v/>
      </c>
      <c r="AQ118" t="str">
        <f>IF(ISNUMBER('Panel Spreadsheet'!AQ56),$E118-AQ$66,"")</f>
        <v/>
      </c>
      <c r="AR118" t="str">
        <f>IF(ISNUMBER('Panel Spreadsheet'!AR56),$E118-AR$66,"")</f>
        <v/>
      </c>
      <c r="AS118" t="str">
        <f>IF(ISNUMBER('Panel Spreadsheet'!AS56),$E118-AS$66,"")</f>
        <v/>
      </c>
      <c r="AT118">
        <f>IF(ISNUMBER('Panel Spreadsheet'!AT56),$E118-AT$66,"")</f>
        <v>5</v>
      </c>
      <c r="AU118">
        <f>IF(ISNUMBER('Panel Spreadsheet'!AU56),$E118-AU$66,"")</f>
        <v>4</v>
      </c>
      <c r="AV118">
        <f>IF(ISNUMBER('Panel Spreadsheet'!AV56),$E118-AV$66,"")</f>
        <v>3</v>
      </c>
      <c r="AW118">
        <f>IF(ISNUMBER('Panel Spreadsheet'!AW56),$E118-AW$66,"")</f>
        <v>2</v>
      </c>
      <c r="AX118">
        <f>IF(ISNUMBER('Panel Spreadsheet'!AX56),$E118-AX$66,"")</f>
        <v>1</v>
      </c>
      <c r="AY118" t="str">
        <f>IF(ISNUMBER('Panel Spreadsheet'!AY56),$E118-AY$66,"")</f>
        <v/>
      </c>
      <c r="AZ118" t="str">
        <f>IF(ISNUMBER('Panel Spreadsheet'!AZ56),$E118-AZ$66,"")</f>
        <v/>
      </c>
      <c r="BA118" t="str">
        <f>IF(ISNUMBER('Panel Spreadsheet'!BA56),$E118-BA$66,"")</f>
        <v/>
      </c>
      <c r="BB118" t="str">
        <f>IF(ISNUMBER('Panel Spreadsheet'!BB56),$E118-BB$66,"")</f>
        <v/>
      </c>
      <c r="BC118" t="str">
        <f>IF(ISNUMBER('Panel Spreadsheet'!BC56),$E118-BC$66,"")</f>
        <v/>
      </c>
      <c r="BD118" t="str">
        <f>IF(ISNUMBER('Panel Spreadsheet'!BD56),$E118-BD$66,"")</f>
        <v/>
      </c>
      <c r="BE118" t="str">
        <f>IF(ISNUMBER('Panel Spreadsheet'!BE56),$E118-BE$66,"")</f>
        <v/>
      </c>
      <c r="BF118" t="str">
        <f>IF(ISNUMBER('Panel Spreadsheet'!BF56),$E118-BF$66,"")</f>
        <v/>
      </c>
      <c r="BG118" t="str">
        <f>IF(ISNUMBER('Panel Spreadsheet'!BG56),$E118-BG$66,"")</f>
        <v/>
      </c>
      <c r="BH118" t="str">
        <f>IF(ISNUMBER('Panel Spreadsheet'!BH56),$E118-BH$66,"")</f>
        <v/>
      </c>
      <c r="BI118" t="str">
        <f>IF(ISNUMBER('Panel Spreadsheet'!BI56),$E118-BI$66,"")</f>
        <v/>
      </c>
      <c r="BJ118" t="str">
        <f>IF(ISNUMBER('Panel Spreadsheet'!BJ56),$E118-BJ$66,"")</f>
        <v/>
      </c>
      <c r="BK118" t="str">
        <f>IF(ISNUMBER('Panel Spreadsheet'!BK56),$E118-BK$66,"")</f>
        <v/>
      </c>
      <c r="BL118" t="str">
        <f>IF(ISNUMBER('Panel Spreadsheet'!BL56),$E118-BL$66,"")</f>
        <v/>
      </c>
      <c r="BM118" t="str">
        <f>IF(ISNUMBER('Panel Spreadsheet'!BM56),$E118-BM$66,"")</f>
        <v/>
      </c>
    </row>
    <row r="119" spans="1:65" x14ac:dyDescent="0.35">
      <c r="A119" s="51" t="s">
        <v>59</v>
      </c>
      <c r="B119" s="49" t="s">
        <v>128</v>
      </c>
      <c r="C119" s="27">
        <v>2</v>
      </c>
      <c r="D119" s="26">
        <v>1960</v>
      </c>
      <c r="E119" s="115">
        <v>1960</v>
      </c>
      <c r="F119" t="str">
        <f>IF(ISNUMBER('Panel Spreadsheet'!F57),$E119-F$66,"")</f>
        <v/>
      </c>
      <c r="G119" t="str">
        <f>IF(ISNUMBER('Panel Spreadsheet'!G57),$E119-G$66,"")</f>
        <v/>
      </c>
      <c r="H119" t="str">
        <f>IF(ISNUMBER('Panel Spreadsheet'!H57),$E119-H$66,"")</f>
        <v/>
      </c>
      <c r="I119" t="str">
        <f>IF(ISNUMBER('Panel Spreadsheet'!I57),$E119-I$66,"")</f>
        <v/>
      </c>
      <c r="J119" t="str">
        <f>IF(ISNUMBER('Panel Spreadsheet'!J57),$E119-J$66,"")</f>
        <v/>
      </c>
      <c r="K119" t="str">
        <f>IF(ISNUMBER('Panel Spreadsheet'!K57),$E119-K$66,"")</f>
        <v/>
      </c>
      <c r="L119" t="str">
        <f>IF(ISNUMBER('Panel Spreadsheet'!L57),$E119-L$66,"")</f>
        <v/>
      </c>
      <c r="M119" t="str">
        <f>IF(ISNUMBER('Panel Spreadsheet'!M57),$E119-M$66,"")</f>
        <v/>
      </c>
      <c r="N119" t="str">
        <f>IF(ISNUMBER('Panel Spreadsheet'!N57),$E119-N$66,"")</f>
        <v/>
      </c>
      <c r="O119" t="str">
        <f>IF(ISNUMBER('Panel Spreadsheet'!O57),$E119-O$66,"")</f>
        <v/>
      </c>
      <c r="P119" t="str">
        <f>IF(ISNUMBER('Panel Spreadsheet'!P57),$E119-P$66,"")</f>
        <v/>
      </c>
      <c r="Q119" t="str">
        <f>IF(ISNUMBER('Panel Spreadsheet'!Q57),$E119-Q$66,"")</f>
        <v/>
      </c>
      <c r="R119" t="str">
        <f>IF(ISNUMBER('Panel Spreadsheet'!R57),$E119-R$66,"")</f>
        <v/>
      </c>
      <c r="S119" t="str">
        <f>IF(ISNUMBER('Panel Spreadsheet'!S57),$E119-S$66,"")</f>
        <v/>
      </c>
      <c r="T119" t="str">
        <f>IF(ISNUMBER('Panel Spreadsheet'!T57),$E119-T$66,"")</f>
        <v/>
      </c>
      <c r="U119" t="str">
        <f>IF(ISNUMBER('Panel Spreadsheet'!U57),$E119-U$66,"")</f>
        <v/>
      </c>
      <c r="V119" t="str">
        <f>IF(ISNUMBER('Panel Spreadsheet'!V57),$E119-V$66,"")</f>
        <v/>
      </c>
      <c r="W119" t="str">
        <f>IF(ISNUMBER('Panel Spreadsheet'!W57),$E119-W$66,"")</f>
        <v/>
      </c>
      <c r="X119" t="str">
        <f>IF(ISNUMBER('Panel Spreadsheet'!X57),$E119-X$66,"")</f>
        <v/>
      </c>
      <c r="Y119" t="str">
        <f>IF(ISNUMBER('Panel Spreadsheet'!Y57),$E119-Y$66,"")</f>
        <v/>
      </c>
      <c r="Z119" t="str">
        <f>IF(ISNUMBER('Panel Spreadsheet'!Z57),$E119-Z$66,"")</f>
        <v/>
      </c>
      <c r="AA119" t="str">
        <f>IF(ISNUMBER('Panel Spreadsheet'!AA57),$E119-AA$66,"")</f>
        <v/>
      </c>
      <c r="AB119" t="str">
        <f>IF(ISNUMBER('Panel Spreadsheet'!AB57),$E119-AB$66,"")</f>
        <v/>
      </c>
      <c r="AC119" t="str">
        <f>IF(ISNUMBER('Panel Spreadsheet'!AC57),$E119-AC$66,"")</f>
        <v/>
      </c>
      <c r="AD119" t="str">
        <f>IF(ISNUMBER('Panel Spreadsheet'!AD57),$E119-AD$66,"")</f>
        <v/>
      </c>
      <c r="AE119" t="str">
        <f>IF(ISNUMBER('Panel Spreadsheet'!AE57),$E119-AE$66,"")</f>
        <v/>
      </c>
      <c r="AF119" t="str">
        <f>IF(ISNUMBER('Panel Spreadsheet'!AF57),$E119-AF$66,"")</f>
        <v/>
      </c>
      <c r="AG119" t="str">
        <f>IF(ISNUMBER('Panel Spreadsheet'!AG57),$E119-AG$66,"")</f>
        <v/>
      </c>
      <c r="AH119" t="str">
        <f>IF(ISNUMBER('Panel Spreadsheet'!AH57),$E119-AH$66,"")</f>
        <v/>
      </c>
      <c r="AI119" t="str">
        <f>IF(ISNUMBER('Panel Spreadsheet'!AI57),$E119-AI$66,"")</f>
        <v/>
      </c>
      <c r="AJ119" t="str">
        <f>IF(ISNUMBER('Panel Spreadsheet'!AJ57),$E119-AJ$66,"")</f>
        <v/>
      </c>
      <c r="AK119" t="str">
        <f>IF(ISNUMBER('Panel Spreadsheet'!AK57),$E119-AK$66,"")</f>
        <v/>
      </c>
      <c r="AL119" t="str">
        <f>IF(ISNUMBER('Panel Spreadsheet'!AL57),$E119-AL$66,"")</f>
        <v/>
      </c>
      <c r="AM119" t="str">
        <f>IF(ISNUMBER('Panel Spreadsheet'!AM57),$E119-AM$66,"")</f>
        <v/>
      </c>
      <c r="AN119" t="str">
        <f>IF(ISNUMBER('Panel Spreadsheet'!AN57),$E119-AN$66,"")</f>
        <v/>
      </c>
      <c r="AO119" t="str">
        <f>IF(ISNUMBER('Panel Spreadsheet'!AO57),$E119-AO$66,"")</f>
        <v/>
      </c>
      <c r="AP119" t="str">
        <f>IF(ISNUMBER('Panel Spreadsheet'!AP57),$E119-AP$66,"")</f>
        <v/>
      </c>
      <c r="AQ119" t="str">
        <f>IF(ISNUMBER('Panel Spreadsheet'!AQ57),$E119-AQ$66,"")</f>
        <v/>
      </c>
      <c r="AR119" t="str">
        <f>IF(ISNUMBER('Panel Spreadsheet'!AR57),$E119-AR$66,"")</f>
        <v/>
      </c>
      <c r="AS119" t="str">
        <f>IF(ISNUMBER('Panel Spreadsheet'!AS57),$E119-AS$66,"")</f>
        <v/>
      </c>
      <c r="AT119" t="str">
        <f>IF(ISNUMBER('Panel Spreadsheet'!AT57),$E119-AT$66,"")</f>
        <v/>
      </c>
      <c r="AU119" t="str">
        <f>IF(ISNUMBER('Panel Spreadsheet'!AU57),$E119-AU$66,"")</f>
        <v/>
      </c>
      <c r="AV119">
        <f>IF(ISNUMBER('Panel Spreadsheet'!AV57),$E119-AV$66,"")</f>
        <v>4</v>
      </c>
      <c r="AW119">
        <f>IF(ISNUMBER('Panel Spreadsheet'!AW57),$E119-AW$66,"")</f>
        <v>3</v>
      </c>
      <c r="AX119">
        <f>IF(ISNUMBER('Panel Spreadsheet'!AX57),$E119-AX$66,"")</f>
        <v>2</v>
      </c>
      <c r="AY119">
        <f>IF(ISNUMBER('Panel Spreadsheet'!AY57),$E119-AY$66,"")</f>
        <v>1</v>
      </c>
      <c r="AZ119" t="str">
        <f>IF(ISNUMBER('Panel Spreadsheet'!AZ57),$E119-AZ$66,"")</f>
        <v/>
      </c>
      <c r="BA119" t="str">
        <f>IF(ISNUMBER('Panel Spreadsheet'!BA57),$E119-BA$66,"")</f>
        <v/>
      </c>
      <c r="BB119" t="str">
        <f>IF(ISNUMBER('Panel Spreadsheet'!BB57),$E119-BB$66,"")</f>
        <v/>
      </c>
      <c r="BC119" t="str">
        <f>IF(ISNUMBER('Panel Spreadsheet'!BC57),$E119-BC$66,"")</f>
        <v/>
      </c>
      <c r="BD119" t="str">
        <f>IF(ISNUMBER('Panel Spreadsheet'!BD57),$E119-BD$66,"")</f>
        <v/>
      </c>
      <c r="BE119" t="str">
        <f>IF(ISNUMBER('Panel Spreadsheet'!BE57),$E119-BE$66,"")</f>
        <v/>
      </c>
      <c r="BF119" t="str">
        <f>IF(ISNUMBER('Panel Spreadsheet'!BF57),$E119-BF$66,"")</f>
        <v/>
      </c>
      <c r="BG119" t="str">
        <f>IF(ISNUMBER('Panel Spreadsheet'!BG57),$E119-BG$66,"")</f>
        <v/>
      </c>
      <c r="BH119" t="str">
        <f>IF(ISNUMBER('Panel Spreadsheet'!BH57),$E119-BH$66,"")</f>
        <v/>
      </c>
      <c r="BI119" t="str">
        <f>IF(ISNUMBER('Panel Spreadsheet'!BI57),$E119-BI$66,"")</f>
        <v/>
      </c>
      <c r="BJ119" t="str">
        <f>IF(ISNUMBER('Panel Spreadsheet'!BJ57),$E119-BJ$66,"")</f>
        <v/>
      </c>
      <c r="BK119" t="str">
        <f>IF(ISNUMBER('Panel Spreadsheet'!BK57),$E119-BK$66,"")</f>
        <v/>
      </c>
      <c r="BL119" t="str">
        <f>IF(ISNUMBER('Panel Spreadsheet'!BL57),$E119-BL$66,"")</f>
        <v/>
      </c>
      <c r="BM119" t="str">
        <f>IF(ISNUMBER('Panel Spreadsheet'!BM57),$E119-BM$66,"")</f>
        <v/>
      </c>
    </row>
    <row r="120" spans="1:65" x14ac:dyDescent="0.35">
      <c r="A120" s="49" t="s">
        <v>33</v>
      </c>
      <c r="B120" s="49" t="s">
        <v>128</v>
      </c>
      <c r="C120" s="27">
        <v>2</v>
      </c>
      <c r="D120" s="22">
        <v>1935</v>
      </c>
      <c r="E120" s="22">
        <v>1938</v>
      </c>
      <c r="F120" t="str">
        <f>IF(ISNUMBER('Panel Spreadsheet'!F58),$E120-F$66,"")</f>
        <v/>
      </c>
      <c r="G120" t="str">
        <f>IF(ISNUMBER('Panel Spreadsheet'!G58),$E120-G$66,"")</f>
        <v/>
      </c>
      <c r="H120" t="str">
        <f>IF(ISNUMBER('Panel Spreadsheet'!H58),$E120-H$66,"")</f>
        <v/>
      </c>
      <c r="I120" t="str">
        <f>IF(ISNUMBER('Panel Spreadsheet'!I58),$E120-I$66,"")</f>
        <v/>
      </c>
      <c r="J120" t="str">
        <f>IF(ISNUMBER('Panel Spreadsheet'!J58),$E120-J$66,"")</f>
        <v/>
      </c>
      <c r="K120" t="str">
        <f>IF(ISNUMBER('Panel Spreadsheet'!K58),$E120-K$66,"")</f>
        <v/>
      </c>
      <c r="L120" t="str">
        <f>IF(ISNUMBER('Panel Spreadsheet'!L58),$E120-L$66,"")</f>
        <v/>
      </c>
      <c r="M120" t="str">
        <f>IF(ISNUMBER('Panel Spreadsheet'!M58),$E120-M$66,"")</f>
        <v/>
      </c>
      <c r="N120" t="str">
        <f>IF(ISNUMBER('Panel Spreadsheet'!N58),$E120-N$66,"")</f>
        <v/>
      </c>
      <c r="O120" t="str">
        <f>IF(ISNUMBER('Panel Spreadsheet'!O58),$E120-O$66,"")</f>
        <v/>
      </c>
      <c r="P120" t="str">
        <f>IF(ISNUMBER('Panel Spreadsheet'!P58),$E120-P$66,"")</f>
        <v/>
      </c>
      <c r="Q120" t="str">
        <f>IF(ISNUMBER('Panel Spreadsheet'!Q58),$E120-Q$66,"")</f>
        <v/>
      </c>
      <c r="R120" t="str">
        <f>IF(ISNUMBER('Panel Spreadsheet'!R58),$E120-R$66,"")</f>
        <v/>
      </c>
      <c r="S120" t="str">
        <f>IF(ISNUMBER('Panel Spreadsheet'!S58),$E120-S$66,"")</f>
        <v/>
      </c>
      <c r="T120" t="str">
        <f>IF(ISNUMBER('Panel Spreadsheet'!T58),$E120-T$66,"")</f>
        <v/>
      </c>
      <c r="U120" t="str">
        <f>IF(ISNUMBER('Panel Spreadsheet'!U58),$E120-U$66,"")</f>
        <v/>
      </c>
      <c r="V120" t="str">
        <f>IF(ISNUMBER('Panel Spreadsheet'!V58),$E120-V$66,"")</f>
        <v/>
      </c>
      <c r="W120" t="str">
        <f>IF(ISNUMBER('Panel Spreadsheet'!W58),$E120-W$66,"")</f>
        <v/>
      </c>
      <c r="X120" t="str">
        <f>IF(ISNUMBER('Panel Spreadsheet'!X58),$E120-X$66,"")</f>
        <v/>
      </c>
      <c r="Y120">
        <f>IF(ISNUMBER('Panel Spreadsheet'!Y58),$E120-Y$66,"")</f>
        <v>5</v>
      </c>
      <c r="Z120">
        <f>IF(ISNUMBER('Panel Spreadsheet'!Z58),$E120-Z$66,"")</f>
        <v>4</v>
      </c>
      <c r="AA120">
        <f>IF(ISNUMBER('Panel Spreadsheet'!AA58),$E120-AA$66,"")</f>
        <v>3</v>
      </c>
      <c r="AB120" t="str">
        <f>IF(ISNUMBER('Panel Spreadsheet'!AB58),$E120-AB$66,"")</f>
        <v/>
      </c>
      <c r="AC120" t="str">
        <f>IF(ISNUMBER('Panel Spreadsheet'!AC58),$E120-AC$66,"")</f>
        <v/>
      </c>
      <c r="AD120" t="str">
        <f>IF(ISNUMBER('Panel Spreadsheet'!AD58),$E120-AD$66,"")</f>
        <v/>
      </c>
      <c r="AE120" t="str">
        <f>IF(ISNUMBER('Panel Spreadsheet'!AE58),$E120-AE$66,"")</f>
        <v/>
      </c>
      <c r="AF120" t="str">
        <f>IF(ISNUMBER('Panel Spreadsheet'!AF58),$E120-AF$66,"")</f>
        <v/>
      </c>
      <c r="AG120" t="str">
        <f>IF(ISNUMBER('Panel Spreadsheet'!AG58),$E120-AG$66,"")</f>
        <v/>
      </c>
      <c r="AH120" t="str">
        <f>IF(ISNUMBER('Panel Spreadsheet'!AH58),$E120-AH$66,"")</f>
        <v/>
      </c>
      <c r="AI120" t="str">
        <f>IF(ISNUMBER('Panel Spreadsheet'!AI58),$E120-AI$66,"")</f>
        <v/>
      </c>
      <c r="AJ120" t="str">
        <f>IF(ISNUMBER('Panel Spreadsheet'!AJ58),$E120-AJ$66,"")</f>
        <v/>
      </c>
      <c r="AK120" t="str">
        <f>IF(ISNUMBER('Panel Spreadsheet'!AK58),$E120-AK$66,"")</f>
        <v/>
      </c>
      <c r="AL120" t="str">
        <f>IF(ISNUMBER('Panel Spreadsheet'!AL58),$E120-AL$66,"")</f>
        <v/>
      </c>
      <c r="AM120" t="str">
        <f>IF(ISNUMBER('Panel Spreadsheet'!AM58),$E120-AM$66,"")</f>
        <v/>
      </c>
      <c r="AN120" t="str">
        <f>IF(ISNUMBER('Panel Spreadsheet'!AN58),$E120-AN$66,"")</f>
        <v/>
      </c>
      <c r="AO120" t="str">
        <f>IF(ISNUMBER('Panel Spreadsheet'!AO58),$E120-AO$66,"")</f>
        <v/>
      </c>
      <c r="AP120" t="str">
        <f>IF(ISNUMBER('Panel Spreadsheet'!AP58),$E120-AP$66,"")</f>
        <v/>
      </c>
      <c r="AQ120" t="str">
        <f>IF(ISNUMBER('Panel Spreadsheet'!AQ58),$E120-AQ$66,"")</f>
        <v/>
      </c>
      <c r="AR120" t="str">
        <f>IF(ISNUMBER('Panel Spreadsheet'!AR58),$E120-AR$66,"")</f>
        <v/>
      </c>
      <c r="AS120" t="str">
        <f>IF(ISNUMBER('Panel Spreadsheet'!AS58),$E120-AS$66,"")</f>
        <v/>
      </c>
      <c r="AT120" t="str">
        <f>IF(ISNUMBER('Panel Spreadsheet'!AT58),$E120-AT$66,"")</f>
        <v/>
      </c>
      <c r="AU120" t="str">
        <f>IF(ISNUMBER('Panel Spreadsheet'!AU58),$E120-AU$66,"")</f>
        <v/>
      </c>
      <c r="AV120" t="str">
        <f>IF(ISNUMBER('Panel Spreadsheet'!AV58),$E120-AV$66,"")</f>
        <v/>
      </c>
      <c r="AW120" t="str">
        <f>IF(ISNUMBER('Panel Spreadsheet'!AW58),$E120-AW$66,"")</f>
        <v/>
      </c>
      <c r="AX120" t="str">
        <f>IF(ISNUMBER('Panel Spreadsheet'!AX58),$E120-AX$66,"")</f>
        <v/>
      </c>
      <c r="AY120" t="str">
        <f>IF(ISNUMBER('Panel Spreadsheet'!AY58),$E120-AY$66,"")</f>
        <v/>
      </c>
      <c r="AZ120" t="str">
        <f>IF(ISNUMBER('Panel Spreadsheet'!AZ58),$E120-AZ$66,"")</f>
        <v/>
      </c>
      <c r="BA120" t="str">
        <f>IF(ISNUMBER('Panel Spreadsheet'!BA58),$E120-BA$66,"")</f>
        <v/>
      </c>
      <c r="BB120" t="str">
        <f>IF(ISNUMBER('Panel Spreadsheet'!BB58),$E120-BB$66,"")</f>
        <v/>
      </c>
      <c r="BC120" t="str">
        <f>IF(ISNUMBER('Panel Spreadsheet'!BC58),$E120-BC$66,"")</f>
        <v/>
      </c>
      <c r="BD120" t="str">
        <f>IF(ISNUMBER('Panel Spreadsheet'!BD58),$E120-BD$66,"")</f>
        <v/>
      </c>
      <c r="BE120" t="str">
        <f>IF(ISNUMBER('Panel Spreadsheet'!BE58),$E120-BE$66,"")</f>
        <v/>
      </c>
      <c r="BF120" t="str">
        <f>IF(ISNUMBER('Panel Spreadsheet'!BF58),$E120-BF$66,"")</f>
        <v/>
      </c>
      <c r="BG120" t="str">
        <f>IF(ISNUMBER('Panel Spreadsheet'!BG58),$E120-BG$66,"")</f>
        <v/>
      </c>
      <c r="BH120" t="str">
        <f>IF(ISNUMBER('Panel Spreadsheet'!BH58),$E120-BH$66,"")</f>
        <v/>
      </c>
      <c r="BI120" t="str">
        <f>IF(ISNUMBER('Panel Spreadsheet'!BI58),$E120-BI$66,"")</f>
        <v/>
      </c>
      <c r="BJ120" t="str">
        <f>IF(ISNUMBER('Panel Spreadsheet'!BJ58),$E120-BJ$66,"")</f>
        <v/>
      </c>
      <c r="BK120" t="str">
        <f>IF(ISNUMBER('Panel Spreadsheet'!BK58),$E120-BK$66,"")</f>
        <v/>
      </c>
      <c r="BL120" t="str">
        <f>IF(ISNUMBER('Panel Spreadsheet'!BL58),$E120-BL$66,"")</f>
        <v/>
      </c>
      <c r="BM120" t="str">
        <f>IF(ISNUMBER('Panel Spreadsheet'!BM58),$E120-BM$66,"")</f>
        <v/>
      </c>
    </row>
    <row r="121" spans="1:65" x14ac:dyDescent="0.35">
      <c r="A121" s="51" t="s">
        <v>25</v>
      </c>
      <c r="B121" s="49" t="s">
        <v>128</v>
      </c>
      <c r="C121" s="27">
        <v>2.25</v>
      </c>
      <c r="D121" s="26">
        <v>1955</v>
      </c>
      <c r="E121" s="115">
        <v>1955</v>
      </c>
      <c r="F121" t="str">
        <f>IF(ISNUMBER('Panel Spreadsheet'!F59),$E121-F$66,"")</f>
        <v/>
      </c>
      <c r="G121" t="str">
        <f>IF(ISNUMBER('Panel Spreadsheet'!G59),$E121-G$66,"")</f>
        <v/>
      </c>
      <c r="H121" t="str">
        <f>IF(ISNUMBER('Panel Spreadsheet'!H59),$E121-H$66,"")</f>
        <v/>
      </c>
      <c r="I121" t="str">
        <f>IF(ISNUMBER('Panel Spreadsheet'!I59),$E121-I$66,"")</f>
        <v/>
      </c>
      <c r="J121" t="str">
        <f>IF(ISNUMBER('Panel Spreadsheet'!J59),$E121-J$66,"")</f>
        <v/>
      </c>
      <c r="K121" t="str">
        <f>IF(ISNUMBER('Panel Spreadsheet'!K59),$E121-K$66,"")</f>
        <v/>
      </c>
      <c r="L121" t="str">
        <f>IF(ISNUMBER('Panel Spreadsheet'!L59),$E121-L$66,"")</f>
        <v/>
      </c>
      <c r="M121" t="str">
        <f>IF(ISNUMBER('Panel Spreadsheet'!M59),$E121-M$66,"")</f>
        <v/>
      </c>
      <c r="N121" t="str">
        <f>IF(ISNUMBER('Panel Spreadsheet'!N59),$E121-N$66,"")</f>
        <v/>
      </c>
      <c r="O121" t="str">
        <f>IF(ISNUMBER('Panel Spreadsheet'!O59),$E121-O$66,"")</f>
        <v/>
      </c>
      <c r="P121" t="str">
        <f>IF(ISNUMBER('Panel Spreadsheet'!P59),$E121-P$66,"")</f>
        <v/>
      </c>
      <c r="Q121" t="str">
        <f>IF(ISNUMBER('Panel Spreadsheet'!Q59),$E121-Q$66,"")</f>
        <v/>
      </c>
      <c r="R121" t="str">
        <f>IF(ISNUMBER('Panel Spreadsheet'!R59),$E121-R$66,"")</f>
        <v/>
      </c>
      <c r="S121" t="str">
        <f>IF(ISNUMBER('Panel Spreadsheet'!S59),$E121-S$66,"")</f>
        <v/>
      </c>
      <c r="T121" t="str">
        <f>IF(ISNUMBER('Panel Spreadsheet'!T59),$E121-T$66,"")</f>
        <v/>
      </c>
      <c r="U121" t="str">
        <f>IF(ISNUMBER('Panel Spreadsheet'!U59),$E121-U$66,"")</f>
        <v/>
      </c>
      <c r="V121" t="str">
        <f>IF(ISNUMBER('Panel Spreadsheet'!V59),$E121-V$66,"")</f>
        <v/>
      </c>
      <c r="W121" t="str">
        <f>IF(ISNUMBER('Panel Spreadsheet'!W59),$E121-W$66,"")</f>
        <v/>
      </c>
      <c r="X121" t="str">
        <f>IF(ISNUMBER('Panel Spreadsheet'!X59),$E121-X$66,"")</f>
        <v/>
      </c>
      <c r="Y121" t="str">
        <f>IF(ISNUMBER('Panel Spreadsheet'!Y59),$E121-Y$66,"")</f>
        <v/>
      </c>
      <c r="Z121" t="str">
        <f>IF(ISNUMBER('Panel Spreadsheet'!Z59),$E121-Z$66,"")</f>
        <v/>
      </c>
      <c r="AA121" t="str">
        <f>IF(ISNUMBER('Panel Spreadsheet'!AA59),$E121-AA$66,"")</f>
        <v/>
      </c>
      <c r="AB121" t="str">
        <f>IF(ISNUMBER('Panel Spreadsheet'!AB59),$E121-AB$66,"")</f>
        <v/>
      </c>
      <c r="AC121" t="str">
        <f>IF(ISNUMBER('Panel Spreadsheet'!AC59),$E121-AC$66,"")</f>
        <v/>
      </c>
      <c r="AD121" t="str">
        <f>IF(ISNUMBER('Panel Spreadsheet'!AD59),$E121-AD$66,"")</f>
        <v/>
      </c>
      <c r="AE121" t="str">
        <f>IF(ISNUMBER('Panel Spreadsheet'!AE59),$E121-AE$66,"")</f>
        <v/>
      </c>
      <c r="AF121" t="str">
        <f>IF(ISNUMBER('Panel Spreadsheet'!AF59),$E121-AF$66,"")</f>
        <v/>
      </c>
      <c r="AG121" t="str">
        <f>IF(ISNUMBER('Panel Spreadsheet'!AG59),$E121-AG$66,"")</f>
        <v/>
      </c>
      <c r="AH121" t="str">
        <f>IF(ISNUMBER('Panel Spreadsheet'!AH59),$E121-AH$66,"")</f>
        <v/>
      </c>
      <c r="AI121" t="str">
        <f>IF(ISNUMBER('Panel Spreadsheet'!AI59),$E121-AI$66,"")</f>
        <v/>
      </c>
      <c r="AJ121" t="str">
        <f>IF(ISNUMBER('Panel Spreadsheet'!AJ59),$E121-AJ$66,"")</f>
        <v/>
      </c>
      <c r="AK121" t="str">
        <f>IF(ISNUMBER('Panel Spreadsheet'!AK59),$E121-AK$66,"")</f>
        <v/>
      </c>
      <c r="AL121" t="str">
        <f>IF(ISNUMBER('Panel Spreadsheet'!AL59),$E121-AL$66,"")</f>
        <v/>
      </c>
      <c r="AM121" t="str">
        <f>IF(ISNUMBER('Panel Spreadsheet'!AM59),$E121-AM$66,"")</f>
        <v/>
      </c>
      <c r="AN121" t="str">
        <f>IF(ISNUMBER('Panel Spreadsheet'!AN59),$E121-AN$66,"")</f>
        <v/>
      </c>
      <c r="AO121" t="str">
        <f>IF(ISNUMBER('Panel Spreadsheet'!AO59),$E121-AO$66,"")</f>
        <v/>
      </c>
      <c r="AP121">
        <f>IF(ISNUMBER('Panel Spreadsheet'!AP59),$E121-AP$66,"")</f>
        <v>5</v>
      </c>
      <c r="AQ121">
        <f>IF(ISNUMBER('Panel Spreadsheet'!AQ59),$E121-AQ$66,"")</f>
        <v>4</v>
      </c>
      <c r="AR121">
        <f>IF(ISNUMBER('Panel Spreadsheet'!AR59),$E121-AR$66,"")</f>
        <v>3</v>
      </c>
      <c r="AS121">
        <f>IF(ISNUMBER('Panel Spreadsheet'!AS59),$E121-AS$66,"")</f>
        <v>2</v>
      </c>
      <c r="AT121">
        <f>IF(ISNUMBER('Panel Spreadsheet'!AT59),$E121-AT$66,"")</f>
        <v>1</v>
      </c>
      <c r="AU121" t="str">
        <f>IF(ISNUMBER('Panel Spreadsheet'!AU59),$E121-AU$66,"")</f>
        <v/>
      </c>
      <c r="AV121" t="str">
        <f>IF(ISNUMBER('Panel Spreadsheet'!AV59),$E121-AV$66,"")</f>
        <v/>
      </c>
      <c r="AW121" t="str">
        <f>IF(ISNUMBER('Panel Spreadsheet'!AW59),$E121-AW$66,"")</f>
        <v/>
      </c>
      <c r="AX121" t="str">
        <f>IF(ISNUMBER('Panel Spreadsheet'!AX59),$E121-AX$66,"")</f>
        <v/>
      </c>
      <c r="AY121" t="str">
        <f>IF(ISNUMBER('Panel Spreadsheet'!AY59),$E121-AY$66,"")</f>
        <v/>
      </c>
      <c r="AZ121" t="str">
        <f>IF(ISNUMBER('Panel Spreadsheet'!AZ59),$E121-AZ$66,"")</f>
        <v/>
      </c>
      <c r="BA121" t="str">
        <f>IF(ISNUMBER('Panel Spreadsheet'!BA59),$E121-BA$66,"")</f>
        <v/>
      </c>
      <c r="BB121" t="str">
        <f>IF(ISNUMBER('Panel Spreadsheet'!BB59),$E121-BB$66,"")</f>
        <v/>
      </c>
      <c r="BC121" t="str">
        <f>IF(ISNUMBER('Panel Spreadsheet'!BC59),$E121-BC$66,"")</f>
        <v/>
      </c>
      <c r="BD121" t="str">
        <f>IF(ISNUMBER('Panel Spreadsheet'!BD59),$E121-BD$66,"")</f>
        <v/>
      </c>
      <c r="BE121" t="str">
        <f>IF(ISNUMBER('Panel Spreadsheet'!BE59),$E121-BE$66,"")</f>
        <v/>
      </c>
      <c r="BF121" t="str">
        <f>IF(ISNUMBER('Panel Spreadsheet'!BF59),$E121-BF$66,"")</f>
        <v/>
      </c>
      <c r="BG121" t="str">
        <f>IF(ISNUMBER('Panel Spreadsheet'!BG59),$E121-BG$66,"")</f>
        <v/>
      </c>
      <c r="BH121" t="str">
        <f>IF(ISNUMBER('Panel Spreadsheet'!BH59),$E121-BH$66,"")</f>
        <v/>
      </c>
      <c r="BI121" t="str">
        <f>IF(ISNUMBER('Panel Spreadsheet'!BI59),$E121-BI$66,"")</f>
        <v/>
      </c>
      <c r="BJ121" t="str">
        <f>IF(ISNUMBER('Panel Spreadsheet'!BJ59),$E121-BJ$66,"")</f>
        <v/>
      </c>
      <c r="BK121" t="str">
        <f>IF(ISNUMBER('Panel Spreadsheet'!BK59),$E121-BK$66,"")</f>
        <v/>
      </c>
      <c r="BL121" t="str">
        <f>IF(ISNUMBER('Panel Spreadsheet'!BL59),$E121-BL$66,"")</f>
        <v/>
      </c>
      <c r="BM121" t="str">
        <f>IF(ISNUMBER('Panel Spreadsheet'!BM59),$E121-BM$66,"")</f>
        <v/>
      </c>
    </row>
    <row r="122" spans="1:65" x14ac:dyDescent="0.35">
      <c r="A122" s="49" t="s">
        <v>58</v>
      </c>
      <c r="B122" s="49" t="s">
        <v>128</v>
      </c>
      <c r="C122" s="27">
        <v>2.25</v>
      </c>
      <c r="D122" s="22">
        <v>1957</v>
      </c>
      <c r="E122" s="115">
        <v>1957</v>
      </c>
      <c r="F122" t="str">
        <f>IF(ISNUMBER('Panel Spreadsheet'!F60),$E122-F$66,"")</f>
        <v/>
      </c>
      <c r="G122" t="str">
        <f>IF(ISNUMBER('Panel Spreadsheet'!G60),$E122-G$66,"")</f>
        <v/>
      </c>
      <c r="H122" t="str">
        <f>IF(ISNUMBER('Panel Spreadsheet'!H60),$E122-H$66,"")</f>
        <v/>
      </c>
      <c r="I122" t="str">
        <f>IF(ISNUMBER('Panel Spreadsheet'!I60),$E122-I$66,"")</f>
        <v/>
      </c>
      <c r="J122" t="str">
        <f>IF(ISNUMBER('Panel Spreadsheet'!J60),$E122-J$66,"")</f>
        <v/>
      </c>
      <c r="K122" t="str">
        <f>IF(ISNUMBER('Panel Spreadsheet'!K60),$E122-K$66,"")</f>
        <v/>
      </c>
      <c r="L122" t="str">
        <f>IF(ISNUMBER('Panel Spreadsheet'!L60),$E122-L$66,"")</f>
        <v/>
      </c>
      <c r="M122" t="str">
        <f>IF(ISNUMBER('Panel Spreadsheet'!M60),$E122-M$66,"")</f>
        <v/>
      </c>
      <c r="N122" t="str">
        <f>IF(ISNUMBER('Panel Spreadsheet'!N60),$E122-N$66,"")</f>
        <v/>
      </c>
      <c r="O122" t="str">
        <f>IF(ISNUMBER('Panel Spreadsheet'!O60),$E122-O$66,"")</f>
        <v/>
      </c>
      <c r="P122" t="str">
        <f>IF(ISNUMBER('Panel Spreadsheet'!P60),$E122-P$66,"")</f>
        <v/>
      </c>
      <c r="Q122" t="str">
        <f>IF(ISNUMBER('Panel Spreadsheet'!Q60),$E122-Q$66,"")</f>
        <v/>
      </c>
      <c r="R122" t="str">
        <f>IF(ISNUMBER('Panel Spreadsheet'!R60),$E122-R$66,"")</f>
        <v/>
      </c>
      <c r="S122" t="str">
        <f>IF(ISNUMBER('Panel Spreadsheet'!S60),$E122-S$66,"")</f>
        <v/>
      </c>
      <c r="T122" t="str">
        <f>IF(ISNUMBER('Panel Spreadsheet'!T60),$E122-T$66,"")</f>
        <v/>
      </c>
      <c r="U122" t="str">
        <f>IF(ISNUMBER('Panel Spreadsheet'!U60),$E122-U$66,"")</f>
        <v/>
      </c>
      <c r="V122" t="str">
        <f>IF(ISNUMBER('Panel Spreadsheet'!V60),$E122-V$66,"")</f>
        <v/>
      </c>
      <c r="W122" t="str">
        <f>IF(ISNUMBER('Panel Spreadsheet'!W60),$E122-W$66,"")</f>
        <v/>
      </c>
      <c r="X122" t="str">
        <f>IF(ISNUMBER('Panel Spreadsheet'!X60),$E122-X$66,"")</f>
        <v/>
      </c>
      <c r="Y122" t="str">
        <f>IF(ISNUMBER('Panel Spreadsheet'!Y60),$E122-Y$66,"")</f>
        <v/>
      </c>
      <c r="Z122" t="str">
        <f>IF(ISNUMBER('Panel Spreadsheet'!Z60),$E122-Z$66,"")</f>
        <v/>
      </c>
      <c r="AA122" t="str">
        <f>IF(ISNUMBER('Panel Spreadsheet'!AA60),$E122-AA$66,"")</f>
        <v/>
      </c>
      <c r="AB122" t="str">
        <f>IF(ISNUMBER('Panel Spreadsheet'!AB60),$E122-AB$66,"")</f>
        <v/>
      </c>
      <c r="AC122" t="str">
        <f>IF(ISNUMBER('Panel Spreadsheet'!AC60),$E122-AC$66,"")</f>
        <v/>
      </c>
      <c r="AD122" t="str">
        <f>IF(ISNUMBER('Panel Spreadsheet'!AD60),$E122-AD$66,"")</f>
        <v/>
      </c>
      <c r="AE122" t="str">
        <f>IF(ISNUMBER('Panel Spreadsheet'!AE60),$E122-AE$66,"")</f>
        <v/>
      </c>
      <c r="AF122" t="str">
        <f>IF(ISNUMBER('Panel Spreadsheet'!AF60),$E122-AF$66,"")</f>
        <v/>
      </c>
      <c r="AG122" t="str">
        <f>IF(ISNUMBER('Panel Spreadsheet'!AG60),$E122-AG$66,"")</f>
        <v/>
      </c>
      <c r="AH122" t="str">
        <f>IF(ISNUMBER('Panel Spreadsheet'!AH60),$E122-AH$66,"")</f>
        <v/>
      </c>
      <c r="AI122" t="str">
        <f>IF(ISNUMBER('Panel Spreadsheet'!AI60),$E122-AI$66,"")</f>
        <v/>
      </c>
      <c r="AJ122" t="str">
        <f>IF(ISNUMBER('Panel Spreadsheet'!AJ60),$E122-AJ$66,"")</f>
        <v/>
      </c>
      <c r="AK122" t="str">
        <f>IF(ISNUMBER('Panel Spreadsheet'!AK60),$E122-AK$66,"")</f>
        <v/>
      </c>
      <c r="AL122" t="str">
        <f>IF(ISNUMBER('Panel Spreadsheet'!AL60),$E122-AL$66,"")</f>
        <v/>
      </c>
      <c r="AM122" t="str">
        <f>IF(ISNUMBER('Panel Spreadsheet'!AM60),$E122-AM$66,"")</f>
        <v/>
      </c>
      <c r="AN122" t="str">
        <f>IF(ISNUMBER('Panel Spreadsheet'!AN60),$E122-AN$66,"")</f>
        <v/>
      </c>
      <c r="AO122" t="str">
        <f>IF(ISNUMBER('Panel Spreadsheet'!AO60),$E122-AO$66,"")</f>
        <v/>
      </c>
      <c r="AP122" t="str">
        <f>IF(ISNUMBER('Panel Spreadsheet'!AP60),$E122-AP$66,"")</f>
        <v/>
      </c>
      <c r="AQ122" t="str">
        <f>IF(ISNUMBER('Panel Spreadsheet'!AQ60),$E122-AQ$66,"")</f>
        <v/>
      </c>
      <c r="AR122" t="str">
        <f>IF(ISNUMBER('Panel Spreadsheet'!AR60),$E122-AR$66,"")</f>
        <v/>
      </c>
      <c r="AS122" t="str">
        <f>IF(ISNUMBER('Panel Spreadsheet'!AS60),$E122-AS$66,"")</f>
        <v/>
      </c>
      <c r="AT122">
        <f>IF(ISNUMBER('Panel Spreadsheet'!AT60),$E122-AT$66,"")</f>
        <v>3</v>
      </c>
      <c r="AU122">
        <f>IF(ISNUMBER('Panel Spreadsheet'!AU60),$E122-AU$66,"")</f>
        <v>2</v>
      </c>
      <c r="AV122">
        <f>IF(ISNUMBER('Panel Spreadsheet'!AV60),$E122-AV$66,"")</f>
        <v>1</v>
      </c>
      <c r="AW122">
        <f>IF(ISNUMBER('Panel Spreadsheet'!AW60),$E122-AW$66,"")</f>
        <v>0</v>
      </c>
      <c r="AX122" t="str">
        <f>IF(ISNUMBER('Panel Spreadsheet'!AX60),$E122-AX$66,"")</f>
        <v/>
      </c>
      <c r="AY122" t="str">
        <f>IF(ISNUMBER('Panel Spreadsheet'!AY60),$E122-AY$66,"")</f>
        <v/>
      </c>
      <c r="AZ122" t="str">
        <f>IF(ISNUMBER('Panel Spreadsheet'!AZ60),$E122-AZ$66,"")</f>
        <v/>
      </c>
      <c r="BA122" t="str">
        <f>IF(ISNUMBER('Panel Spreadsheet'!BA60),$E122-BA$66,"")</f>
        <v/>
      </c>
      <c r="BB122" t="str">
        <f>IF(ISNUMBER('Panel Spreadsheet'!BB60),$E122-BB$66,"")</f>
        <v/>
      </c>
      <c r="BC122" t="str">
        <f>IF(ISNUMBER('Panel Spreadsheet'!BC60),$E122-BC$66,"")</f>
        <v/>
      </c>
      <c r="BD122" t="str">
        <f>IF(ISNUMBER('Panel Spreadsheet'!BD60),$E122-BD$66,"")</f>
        <v/>
      </c>
      <c r="BE122" t="str">
        <f>IF(ISNUMBER('Panel Spreadsheet'!BE60),$E122-BE$66,"")</f>
        <v/>
      </c>
      <c r="BF122" t="str">
        <f>IF(ISNUMBER('Panel Spreadsheet'!BF60),$E122-BF$66,"")</f>
        <v/>
      </c>
      <c r="BG122" t="str">
        <f>IF(ISNUMBER('Panel Spreadsheet'!BG60),$E122-BG$66,"")</f>
        <v/>
      </c>
      <c r="BH122" t="str">
        <f>IF(ISNUMBER('Panel Spreadsheet'!BH60),$E122-BH$66,"")</f>
        <v/>
      </c>
      <c r="BI122" t="str">
        <f>IF(ISNUMBER('Panel Spreadsheet'!BI60),$E122-BI$66,"")</f>
        <v/>
      </c>
      <c r="BJ122" t="str">
        <f>IF(ISNUMBER('Panel Spreadsheet'!BJ60),$E122-BJ$66,"")</f>
        <v/>
      </c>
      <c r="BK122" t="str">
        <f>IF(ISNUMBER('Panel Spreadsheet'!BK60),$E122-BK$66,"")</f>
        <v/>
      </c>
      <c r="BL122" t="str">
        <f>IF(ISNUMBER('Panel Spreadsheet'!BL60),$E122-BL$66,"")</f>
        <v/>
      </c>
      <c r="BM122" t="str">
        <f>IF(ISNUMBER('Panel Spreadsheet'!BM60),$E122-BM$66,"")</f>
        <v/>
      </c>
    </row>
    <row r="123" spans="1:65" x14ac:dyDescent="0.35">
      <c r="A123" s="51" t="s">
        <v>36</v>
      </c>
      <c r="B123" s="49" t="s">
        <v>128</v>
      </c>
      <c r="C123" s="27">
        <v>2.5</v>
      </c>
      <c r="D123" s="22">
        <v>1944</v>
      </c>
      <c r="E123" s="26">
        <v>1949</v>
      </c>
      <c r="F123" t="str">
        <f>IF(ISNUMBER('Panel Spreadsheet'!F61),$E123-F$66,"")</f>
        <v/>
      </c>
      <c r="G123" t="str">
        <f>IF(ISNUMBER('Panel Spreadsheet'!G61),$E123-G$66,"")</f>
        <v/>
      </c>
      <c r="H123" t="str">
        <f>IF(ISNUMBER('Panel Spreadsheet'!H61),$E123-H$66,"")</f>
        <v/>
      </c>
      <c r="I123" t="str">
        <f>IF(ISNUMBER('Panel Spreadsheet'!I61),$E123-I$66,"")</f>
        <v/>
      </c>
      <c r="J123" t="str">
        <f>IF(ISNUMBER('Panel Spreadsheet'!J61),$E123-J$66,"")</f>
        <v/>
      </c>
      <c r="K123" t="str">
        <f>IF(ISNUMBER('Panel Spreadsheet'!K61),$E123-K$66,"")</f>
        <v/>
      </c>
      <c r="L123" t="str">
        <f>IF(ISNUMBER('Panel Spreadsheet'!L61),$E123-L$66,"")</f>
        <v/>
      </c>
      <c r="M123" t="str">
        <f>IF(ISNUMBER('Panel Spreadsheet'!M61),$E123-M$66,"")</f>
        <v/>
      </c>
      <c r="N123" t="str">
        <f>IF(ISNUMBER('Panel Spreadsheet'!N61),$E123-N$66,"")</f>
        <v/>
      </c>
      <c r="O123" t="str">
        <f>IF(ISNUMBER('Panel Spreadsheet'!O61),$E123-O$66,"")</f>
        <v/>
      </c>
      <c r="P123" t="str">
        <f>IF(ISNUMBER('Panel Spreadsheet'!P61),$E123-P$66,"")</f>
        <v/>
      </c>
      <c r="Q123" t="str">
        <f>IF(ISNUMBER('Panel Spreadsheet'!Q61),$E123-Q$66,"")</f>
        <v/>
      </c>
      <c r="R123" t="str">
        <f>IF(ISNUMBER('Panel Spreadsheet'!R61),$E123-R$66,"")</f>
        <v/>
      </c>
      <c r="S123" t="str">
        <f>IF(ISNUMBER('Panel Spreadsheet'!S61),$E123-S$66,"")</f>
        <v/>
      </c>
      <c r="T123" t="str">
        <f>IF(ISNUMBER('Panel Spreadsheet'!T61),$E123-T$66,"")</f>
        <v/>
      </c>
      <c r="U123" t="str">
        <f>IF(ISNUMBER('Panel Spreadsheet'!U61),$E123-U$66,"")</f>
        <v/>
      </c>
      <c r="V123" t="str">
        <f>IF(ISNUMBER('Panel Spreadsheet'!V61),$E123-V$66,"")</f>
        <v/>
      </c>
      <c r="W123" t="str">
        <f>IF(ISNUMBER('Panel Spreadsheet'!W61),$E123-W$66,"")</f>
        <v/>
      </c>
      <c r="X123" t="str">
        <f>IF(ISNUMBER('Panel Spreadsheet'!X61),$E123-X$66,"")</f>
        <v/>
      </c>
      <c r="Y123" t="str">
        <f>IF(ISNUMBER('Panel Spreadsheet'!Y61),$E123-Y$66,"")</f>
        <v/>
      </c>
      <c r="Z123" t="str">
        <f>IF(ISNUMBER('Panel Spreadsheet'!Z61),$E123-Z$66,"")</f>
        <v/>
      </c>
      <c r="AA123">
        <f>IF(ISNUMBER('Panel Spreadsheet'!AA61),$E123-AA$66,"")</f>
        <v>14</v>
      </c>
      <c r="AB123">
        <f>IF(ISNUMBER('Panel Spreadsheet'!AB61),$E123-AB$66,"")</f>
        <v>13</v>
      </c>
      <c r="AC123">
        <f>IF(ISNUMBER('Panel Spreadsheet'!AC61),$E123-AC$66,"")</f>
        <v>12</v>
      </c>
      <c r="AD123">
        <f>IF(ISNUMBER('Panel Spreadsheet'!AD61),$E123-AD$66,"")</f>
        <v>11</v>
      </c>
      <c r="AE123">
        <f>IF(ISNUMBER('Panel Spreadsheet'!AE61),$E123-AE$66,"")</f>
        <v>10</v>
      </c>
      <c r="AF123">
        <f>IF(ISNUMBER('Panel Spreadsheet'!AF61),$E123-AF$66,"")</f>
        <v>9</v>
      </c>
      <c r="AG123">
        <f>IF(ISNUMBER('Panel Spreadsheet'!AG61),$E123-AG$66,"")</f>
        <v>8</v>
      </c>
      <c r="AH123">
        <f>IF(ISNUMBER('Panel Spreadsheet'!AH61),$E123-AH$66,"")</f>
        <v>7</v>
      </c>
      <c r="AI123">
        <f>IF(ISNUMBER('Panel Spreadsheet'!AI61),$E123-AI$66,"")</f>
        <v>6</v>
      </c>
      <c r="AJ123">
        <f>IF(ISNUMBER('Panel Spreadsheet'!AJ61),$E123-AJ$66,"")</f>
        <v>5</v>
      </c>
      <c r="AK123">
        <f>IF(ISNUMBER('Panel Spreadsheet'!AK61),$E123-AK$66,"")</f>
        <v>4</v>
      </c>
      <c r="AL123" t="str">
        <f>IF(ISNUMBER('Panel Spreadsheet'!AL61),$E123-AL$66,"")</f>
        <v/>
      </c>
      <c r="AM123" t="str">
        <f>IF(ISNUMBER('Panel Spreadsheet'!AM61),$E123-AM$66,"")</f>
        <v/>
      </c>
      <c r="AN123" t="str">
        <f>IF(ISNUMBER('Panel Spreadsheet'!AN61),$E123-AN$66,"")</f>
        <v/>
      </c>
      <c r="AO123" t="str">
        <f>IF(ISNUMBER('Panel Spreadsheet'!AO61),$E123-AO$66,"")</f>
        <v/>
      </c>
      <c r="AP123" t="str">
        <f>IF(ISNUMBER('Panel Spreadsheet'!AP61),$E123-AP$66,"")</f>
        <v/>
      </c>
      <c r="AQ123" t="str">
        <f>IF(ISNUMBER('Panel Spreadsheet'!AQ61),$E123-AQ$66,"")</f>
        <v/>
      </c>
      <c r="AR123" t="str">
        <f>IF(ISNUMBER('Panel Spreadsheet'!AR61),$E123-AR$66,"")</f>
        <v/>
      </c>
      <c r="AS123" t="str">
        <f>IF(ISNUMBER('Panel Spreadsheet'!AS61),$E123-AS$66,"")</f>
        <v/>
      </c>
      <c r="AT123" t="str">
        <f>IF(ISNUMBER('Panel Spreadsheet'!AT61),$E123-AT$66,"")</f>
        <v/>
      </c>
      <c r="AU123" t="str">
        <f>IF(ISNUMBER('Panel Spreadsheet'!AU61),$E123-AU$66,"")</f>
        <v/>
      </c>
      <c r="AV123" t="str">
        <f>IF(ISNUMBER('Panel Spreadsheet'!AV61),$E123-AV$66,"")</f>
        <v/>
      </c>
      <c r="AW123" t="str">
        <f>IF(ISNUMBER('Panel Spreadsheet'!AW61),$E123-AW$66,"")</f>
        <v/>
      </c>
      <c r="AX123" t="str">
        <f>IF(ISNUMBER('Panel Spreadsheet'!AX61),$E123-AX$66,"")</f>
        <v/>
      </c>
      <c r="AY123" t="str">
        <f>IF(ISNUMBER('Panel Spreadsheet'!AY61),$E123-AY$66,"")</f>
        <v/>
      </c>
      <c r="AZ123" t="str">
        <f>IF(ISNUMBER('Panel Spreadsheet'!AZ61),$E123-AZ$66,"")</f>
        <v/>
      </c>
      <c r="BA123" t="str">
        <f>IF(ISNUMBER('Panel Spreadsheet'!BA61),$E123-BA$66,"")</f>
        <v/>
      </c>
      <c r="BB123" t="str">
        <f>IF(ISNUMBER('Panel Spreadsheet'!BB61),$E123-BB$66,"")</f>
        <v/>
      </c>
      <c r="BC123" t="str">
        <f>IF(ISNUMBER('Panel Spreadsheet'!BC61),$E123-BC$66,"")</f>
        <v/>
      </c>
      <c r="BD123" t="str">
        <f>IF(ISNUMBER('Panel Spreadsheet'!BD61),$E123-BD$66,"")</f>
        <v/>
      </c>
      <c r="BE123" t="str">
        <f>IF(ISNUMBER('Panel Spreadsheet'!BE61),$E123-BE$66,"")</f>
        <v/>
      </c>
      <c r="BF123" t="str">
        <f>IF(ISNUMBER('Panel Spreadsheet'!BF61),$E123-BF$66,"")</f>
        <v/>
      </c>
      <c r="BG123" t="str">
        <f>IF(ISNUMBER('Panel Spreadsheet'!BG61),$E123-BG$66,"")</f>
        <v/>
      </c>
      <c r="BH123" t="str">
        <f>IF(ISNUMBER('Panel Spreadsheet'!BH61),$E123-BH$66,"")</f>
        <v/>
      </c>
      <c r="BI123" t="str">
        <f>IF(ISNUMBER('Panel Spreadsheet'!BI61),$E123-BI$66,"")</f>
        <v/>
      </c>
      <c r="BJ123" t="str">
        <f>IF(ISNUMBER('Panel Spreadsheet'!BJ61),$E123-BJ$66,"")</f>
        <v/>
      </c>
      <c r="BK123" t="str">
        <f>IF(ISNUMBER('Panel Spreadsheet'!BK61),$E123-BK$66,"")</f>
        <v/>
      </c>
      <c r="BL123" t="str">
        <f>IF(ISNUMBER('Panel Spreadsheet'!BL61),$E123-BL$66,"")</f>
        <v/>
      </c>
      <c r="BM123" t="str">
        <f>IF(ISNUMBER('Panel Spreadsheet'!BM61),$E123-BM$66,"")</f>
        <v/>
      </c>
    </row>
    <row r="124" spans="1:65" x14ac:dyDescent="0.35">
      <c r="A124" s="49" t="s">
        <v>59</v>
      </c>
      <c r="B124" s="49" t="s">
        <v>128</v>
      </c>
      <c r="C124" s="27">
        <v>2.5</v>
      </c>
      <c r="D124" s="22">
        <v>1963</v>
      </c>
      <c r="E124" s="22">
        <v>1964</v>
      </c>
      <c r="F124" t="str">
        <f>IF(ISNUMBER('Panel Spreadsheet'!F62),$E124-F$66,"")</f>
        <v/>
      </c>
      <c r="G124" t="str">
        <f>IF(ISNUMBER('Panel Spreadsheet'!G62),$E124-G$66,"")</f>
        <v/>
      </c>
      <c r="H124" t="str">
        <f>IF(ISNUMBER('Panel Spreadsheet'!H62),$E124-H$66,"")</f>
        <v/>
      </c>
      <c r="I124" t="str">
        <f>IF(ISNUMBER('Panel Spreadsheet'!I62),$E124-I$66,"")</f>
        <v/>
      </c>
      <c r="J124" t="str">
        <f>IF(ISNUMBER('Panel Spreadsheet'!J62),$E124-J$66,"")</f>
        <v/>
      </c>
      <c r="K124" t="str">
        <f>IF(ISNUMBER('Panel Spreadsheet'!K62),$E124-K$66,"")</f>
        <v/>
      </c>
      <c r="L124" t="str">
        <f>IF(ISNUMBER('Panel Spreadsheet'!L62),$E124-L$66,"")</f>
        <v/>
      </c>
      <c r="M124" t="str">
        <f>IF(ISNUMBER('Panel Spreadsheet'!M62),$E124-M$66,"")</f>
        <v/>
      </c>
      <c r="N124" t="str">
        <f>IF(ISNUMBER('Panel Spreadsheet'!N62),$E124-N$66,"")</f>
        <v/>
      </c>
      <c r="O124" t="str">
        <f>IF(ISNUMBER('Panel Spreadsheet'!O62),$E124-O$66,"")</f>
        <v/>
      </c>
      <c r="P124" t="str">
        <f>IF(ISNUMBER('Panel Spreadsheet'!P62),$E124-P$66,"")</f>
        <v/>
      </c>
      <c r="Q124" t="str">
        <f>IF(ISNUMBER('Panel Spreadsheet'!Q62),$E124-Q$66,"")</f>
        <v/>
      </c>
      <c r="R124" t="str">
        <f>IF(ISNUMBER('Panel Spreadsheet'!R62),$E124-R$66,"")</f>
        <v/>
      </c>
      <c r="S124" t="str">
        <f>IF(ISNUMBER('Panel Spreadsheet'!S62),$E124-S$66,"")</f>
        <v/>
      </c>
      <c r="T124" t="str">
        <f>IF(ISNUMBER('Panel Spreadsheet'!T62),$E124-T$66,"")</f>
        <v/>
      </c>
      <c r="U124" t="str">
        <f>IF(ISNUMBER('Panel Spreadsheet'!U62),$E124-U$66,"")</f>
        <v/>
      </c>
      <c r="V124" t="str">
        <f>IF(ISNUMBER('Panel Spreadsheet'!V62),$E124-V$66,"")</f>
        <v/>
      </c>
      <c r="W124" t="str">
        <f>IF(ISNUMBER('Panel Spreadsheet'!W62),$E124-W$66,"")</f>
        <v/>
      </c>
      <c r="X124" t="str">
        <f>IF(ISNUMBER('Panel Spreadsheet'!X62),$E124-X$66,"")</f>
        <v/>
      </c>
      <c r="Y124" t="str">
        <f>IF(ISNUMBER('Panel Spreadsheet'!Y62),$E124-Y$66,"")</f>
        <v/>
      </c>
      <c r="Z124" t="str">
        <f>IF(ISNUMBER('Panel Spreadsheet'!Z62),$E124-Z$66,"")</f>
        <v/>
      </c>
      <c r="AA124" t="str">
        <f>IF(ISNUMBER('Panel Spreadsheet'!AA62),$E124-AA$66,"")</f>
        <v/>
      </c>
      <c r="AB124" t="str">
        <f>IF(ISNUMBER('Panel Spreadsheet'!AB62),$E124-AB$66,"")</f>
        <v/>
      </c>
      <c r="AC124" t="str">
        <f>IF(ISNUMBER('Panel Spreadsheet'!AC62),$E124-AC$66,"")</f>
        <v/>
      </c>
      <c r="AD124" t="str">
        <f>IF(ISNUMBER('Panel Spreadsheet'!AD62),$E124-AD$66,"")</f>
        <v/>
      </c>
      <c r="AE124" t="str">
        <f>IF(ISNUMBER('Panel Spreadsheet'!AE62),$E124-AE$66,"")</f>
        <v/>
      </c>
      <c r="AF124" t="str">
        <f>IF(ISNUMBER('Panel Spreadsheet'!AF62),$E124-AF$66,"")</f>
        <v/>
      </c>
      <c r="AG124" t="str">
        <f>IF(ISNUMBER('Panel Spreadsheet'!AG62),$E124-AG$66,"")</f>
        <v/>
      </c>
      <c r="AH124" t="str">
        <f>IF(ISNUMBER('Panel Spreadsheet'!AH62),$E124-AH$66,"")</f>
        <v/>
      </c>
      <c r="AI124" t="str">
        <f>IF(ISNUMBER('Panel Spreadsheet'!AI62),$E124-AI$66,"")</f>
        <v/>
      </c>
      <c r="AJ124" t="str">
        <f>IF(ISNUMBER('Panel Spreadsheet'!AJ62),$E124-AJ$66,"")</f>
        <v/>
      </c>
      <c r="AK124" t="str">
        <f>IF(ISNUMBER('Panel Spreadsheet'!AK62),$E124-AK$66,"")</f>
        <v/>
      </c>
      <c r="AL124" t="str">
        <f>IF(ISNUMBER('Panel Spreadsheet'!AL62),$E124-AL$66,"")</f>
        <v/>
      </c>
      <c r="AM124" t="str">
        <f>IF(ISNUMBER('Panel Spreadsheet'!AM62),$E124-AM$66,"")</f>
        <v/>
      </c>
      <c r="AN124" t="str">
        <f>IF(ISNUMBER('Panel Spreadsheet'!AN62),$E124-AN$66,"")</f>
        <v/>
      </c>
      <c r="AO124" t="str">
        <f>IF(ISNUMBER('Panel Spreadsheet'!AO62),$E124-AO$66,"")</f>
        <v/>
      </c>
      <c r="AP124" t="str">
        <f>IF(ISNUMBER('Panel Spreadsheet'!AP62),$E124-AP$66,"")</f>
        <v/>
      </c>
      <c r="AQ124" t="str">
        <f>IF(ISNUMBER('Panel Spreadsheet'!AQ62),$E124-AQ$66,"")</f>
        <v/>
      </c>
      <c r="AR124" t="str">
        <f>IF(ISNUMBER('Panel Spreadsheet'!AR62),$E124-AR$66,"")</f>
        <v/>
      </c>
      <c r="AS124" t="str">
        <f>IF(ISNUMBER('Panel Spreadsheet'!AS62),$E124-AS$66,"")</f>
        <v/>
      </c>
      <c r="AT124" t="str">
        <f>IF(ISNUMBER('Panel Spreadsheet'!AT62),$E124-AT$66,"")</f>
        <v/>
      </c>
      <c r="AU124" t="str">
        <f>IF(ISNUMBER('Panel Spreadsheet'!AU62),$E124-AU$66,"")</f>
        <v/>
      </c>
      <c r="AV124" t="str">
        <f>IF(ISNUMBER('Panel Spreadsheet'!AV62),$E124-AV$66,"")</f>
        <v/>
      </c>
      <c r="AW124" t="str">
        <f>IF(ISNUMBER('Panel Spreadsheet'!AW62),$E124-AW$66,"")</f>
        <v/>
      </c>
      <c r="AX124" t="str">
        <f>IF(ISNUMBER('Panel Spreadsheet'!AX62),$E124-AX$66,"")</f>
        <v/>
      </c>
      <c r="AY124" t="str">
        <f>IF(ISNUMBER('Panel Spreadsheet'!AY62),$E124-AY$66,"")</f>
        <v/>
      </c>
      <c r="AZ124" t="str">
        <f>IF(ISNUMBER('Panel Spreadsheet'!AZ62),$E124-AZ$66,"")</f>
        <v/>
      </c>
      <c r="BA124" t="str">
        <f>IF(ISNUMBER('Panel Spreadsheet'!BA62),$E124-BA$66,"")</f>
        <v/>
      </c>
      <c r="BB124" t="str">
        <f>IF(ISNUMBER('Panel Spreadsheet'!BB62),$E124-BB$66,"")</f>
        <v/>
      </c>
      <c r="BC124">
        <f>IF(ISNUMBER('Panel Spreadsheet'!BC62),$E124-BC$66,"")</f>
        <v>1</v>
      </c>
      <c r="BD124" t="str">
        <f>IF(ISNUMBER('Panel Spreadsheet'!BD62),$E124-BD$66,"")</f>
        <v/>
      </c>
      <c r="BE124" t="str">
        <f>IF(ISNUMBER('Panel Spreadsheet'!BE62),$E124-BE$66,"")</f>
        <v/>
      </c>
      <c r="BF124" t="str">
        <f>IF(ISNUMBER('Panel Spreadsheet'!BF62),$E124-BF$66,"")</f>
        <v/>
      </c>
      <c r="BG124" t="str">
        <f>IF(ISNUMBER('Panel Spreadsheet'!BG62),$E124-BG$66,"")</f>
        <v/>
      </c>
      <c r="BH124" t="str">
        <f>IF(ISNUMBER('Panel Spreadsheet'!BH62),$E124-BH$66,"")</f>
        <v/>
      </c>
      <c r="BI124" t="str">
        <f>IF(ISNUMBER('Panel Spreadsheet'!BI62),$E124-BI$66,"")</f>
        <v/>
      </c>
      <c r="BJ124" t="str">
        <f>IF(ISNUMBER('Panel Spreadsheet'!BJ62),$E124-BJ$66,"")</f>
        <v/>
      </c>
      <c r="BK124" t="str">
        <f>IF(ISNUMBER('Panel Spreadsheet'!BK62),$E124-BK$66,"")</f>
        <v/>
      </c>
      <c r="BL124" t="str">
        <f>IF(ISNUMBER('Panel Spreadsheet'!BL62),$E124-BL$66,"")</f>
        <v/>
      </c>
      <c r="BM124" t="str">
        <f>IF(ISNUMBER('Panel Spreadsheet'!BM62),$E124-BM$66,"")</f>
        <v/>
      </c>
    </row>
    <row r="125" spans="1:65" x14ac:dyDescent="0.35">
      <c r="A125" s="51" t="s">
        <v>39</v>
      </c>
      <c r="B125" s="49" t="s">
        <v>128</v>
      </c>
      <c r="C125" s="27">
        <v>2.5</v>
      </c>
      <c r="D125" s="22">
        <v>1952</v>
      </c>
      <c r="E125" s="26">
        <v>1957</v>
      </c>
      <c r="F125" t="str">
        <f>IF(ISNUMBER('Panel Spreadsheet'!F63),$E125-F$66,"")</f>
        <v/>
      </c>
      <c r="G125" t="str">
        <f>IF(ISNUMBER('Panel Spreadsheet'!G63),$E125-G$66,"")</f>
        <v/>
      </c>
      <c r="H125" t="str">
        <f>IF(ISNUMBER('Panel Spreadsheet'!H63),$E125-H$66,"")</f>
        <v/>
      </c>
      <c r="I125" t="str">
        <f>IF(ISNUMBER('Panel Spreadsheet'!I63),$E125-I$66,"")</f>
        <v/>
      </c>
      <c r="J125" t="str">
        <f>IF(ISNUMBER('Panel Spreadsheet'!J63),$E125-J$66,"")</f>
        <v/>
      </c>
      <c r="K125" t="str">
        <f>IF(ISNUMBER('Panel Spreadsheet'!K63),$E125-K$66,"")</f>
        <v/>
      </c>
      <c r="L125" t="str">
        <f>IF(ISNUMBER('Panel Spreadsheet'!L63),$E125-L$66,"")</f>
        <v/>
      </c>
      <c r="M125" t="str">
        <f>IF(ISNUMBER('Panel Spreadsheet'!M63),$E125-M$66,"")</f>
        <v/>
      </c>
      <c r="N125" t="str">
        <f>IF(ISNUMBER('Panel Spreadsheet'!N63),$E125-N$66,"")</f>
        <v/>
      </c>
      <c r="O125" t="str">
        <f>IF(ISNUMBER('Panel Spreadsheet'!O63),$E125-O$66,"")</f>
        <v/>
      </c>
      <c r="P125" t="str">
        <f>IF(ISNUMBER('Panel Spreadsheet'!P63),$E125-P$66,"")</f>
        <v/>
      </c>
      <c r="Q125" t="str">
        <f>IF(ISNUMBER('Panel Spreadsheet'!Q63),$E125-Q$66,"")</f>
        <v/>
      </c>
      <c r="R125" t="str">
        <f>IF(ISNUMBER('Panel Spreadsheet'!R63),$E125-R$66,"")</f>
        <v/>
      </c>
      <c r="S125" t="str">
        <f>IF(ISNUMBER('Panel Spreadsheet'!S63),$E125-S$66,"")</f>
        <v/>
      </c>
      <c r="T125" t="str">
        <f>IF(ISNUMBER('Panel Spreadsheet'!T63),$E125-T$66,"")</f>
        <v/>
      </c>
      <c r="U125" t="str">
        <f>IF(ISNUMBER('Panel Spreadsheet'!U63),$E125-U$66,"")</f>
        <v/>
      </c>
      <c r="V125" t="str">
        <f>IF(ISNUMBER('Panel Spreadsheet'!V63),$E125-V$66,"")</f>
        <v/>
      </c>
      <c r="W125" t="str">
        <f>IF(ISNUMBER('Panel Spreadsheet'!W63),$E125-W$66,"")</f>
        <v/>
      </c>
      <c r="X125" t="str">
        <f>IF(ISNUMBER('Panel Spreadsheet'!X63),$E125-X$66,"")</f>
        <v/>
      </c>
      <c r="Y125" t="str">
        <f>IF(ISNUMBER('Panel Spreadsheet'!Y63),$E125-Y$66,"")</f>
        <v/>
      </c>
      <c r="Z125" t="str">
        <f>IF(ISNUMBER('Panel Spreadsheet'!Z63),$E125-Z$66,"")</f>
        <v/>
      </c>
      <c r="AA125" t="str">
        <f>IF(ISNUMBER('Panel Spreadsheet'!AA63),$E125-AA$66,"")</f>
        <v/>
      </c>
      <c r="AB125" t="str">
        <f>IF(ISNUMBER('Panel Spreadsheet'!AB63),$E125-AB$66,"")</f>
        <v/>
      </c>
      <c r="AC125">
        <f>IF(ISNUMBER('Panel Spreadsheet'!AC63),$E125-AC$66,"")</f>
        <v>20</v>
      </c>
      <c r="AD125">
        <f>IF(ISNUMBER('Panel Spreadsheet'!AD63),$E125-AD$66,"")</f>
        <v>19</v>
      </c>
      <c r="AE125">
        <f>IF(ISNUMBER('Panel Spreadsheet'!AE63),$E125-AE$66,"")</f>
        <v>18</v>
      </c>
      <c r="AF125">
        <f>IF(ISNUMBER('Panel Spreadsheet'!AF63),$E125-AF$66,"")</f>
        <v>17</v>
      </c>
      <c r="AG125">
        <f>IF(ISNUMBER('Panel Spreadsheet'!AG63),$E125-AG$66,"")</f>
        <v>16</v>
      </c>
      <c r="AH125">
        <f>IF(ISNUMBER('Panel Spreadsheet'!AH63),$E125-AH$66,"")</f>
        <v>15</v>
      </c>
      <c r="AI125">
        <f>IF(ISNUMBER('Panel Spreadsheet'!AI63),$E125-AI$66,"")</f>
        <v>14</v>
      </c>
      <c r="AJ125">
        <f>IF(ISNUMBER('Panel Spreadsheet'!AJ63),$E125-AJ$66,"")</f>
        <v>13</v>
      </c>
      <c r="AK125">
        <f>IF(ISNUMBER('Panel Spreadsheet'!AK63),$E125-AK$66,"")</f>
        <v>12</v>
      </c>
      <c r="AL125">
        <f>IF(ISNUMBER('Panel Spreadsheet'!AL63),$E125-AL$66,"")</f>
        <v>11</v>
      </c>
      <c r="AM125">
        <f>IF(ISNUMBER('Panel Spreadsheet'!AM63),$E125-AM$66,"")</f>
        <v>10</v>
      </c>
      <c r="AN125">
        <f>IF(ISNUMBER('Panel Spreadsheet'!AN63),$E125-AN$66,"")</f>
        <v>9</v>
      </c>
      <c r="AO125">
        <f>IF(ISNUMBER('Panel Spreadsheet'!AO63),$E125-AO$66,"")</f>
        <v>8</v>
      </c>
      <c r="AP125">
        <f>IF(ISNUMBER('Panel Spreadsheet'!AP63),$E125-AP$66,"")</f>
        <v>7</v>
      </c>
      <c r="AQ125">
        <f>IF(ISNUMBER('Panel Spreadsheet'!AQ63),$E125-AQ$66,"")</f>
        <v>6</v>
      </c>
      <c r="AR125" t="str">
        <f>IF(ISNUMBER('Panel Spreadsheet'!AR63),$E125-AR$66,"")</f>
        <v/>
      </c>
      <c r="AS125" t="str">
        <f>IF(ISNUMBER('Panel Spreadsheet'!AS63),$E125-AS$66,"")</f>
        <v/>
      </c>
      <c r="AT125" t="str">
        <f>IF(ISNUMBER('Panel Spreadsheet'!AT63),$E125-AT$66,"")</f>
        <v/>
      </c>
      <c r="AU125" t="str">
        <f>IF(ISNUMBER('Panel Spreadsheet'!AU63),$E125-AU$66,"")</f>
        <v/>
      </c>
      <c r="AV125" t="str">
        <f>IF(ISNUMBER('Panel Spreadsheet'!AV63),$E125-AV$66,"")</f>
        <v/>
      </c>
      <c r="AW125" t="str">
        <f>IF(ISNUMBER('Panel Spreadsheet'!AW63),$E125-AW$66,"")</f>
        <v/>
      </c>
      <c r="AX125" t="str">
        <f>IF(ISNUMBER('Panel Spreadsheet'!AX63),$E125-AX$66,"")</f>
        <v/>
      </c>
      <c r="AY125" t="str">
        <f>IF(ISNUMBER('Panel Spreadsheet'!AY63),$E125-AY$66,"")</f>
        <v/>
      </c>
      <c r="AZ125" t="str">
        <f>IF(ISNUMBER('Panel Spreadsheet'!AZ63),$E125-AZ$66,"")</f>
        <v/>
      </c>
      <c r="BA125" t="str">
        <f>IF(ISNUMBER('Panel Spreadsheet'!BA63),$E125-BA$66,"")</f>
        <v/>
      </c>
      <c r="BB125" t="str">
        <f>IF(ISNUMBER('Panel Spreadsheet'!BB63),$E125-BB$66,"")</f>
        <v/>
      </c>
      <c r="BC125" t="str">
        <f>IF(ISNUMBER('Panel Spreadsheet'!BC63),$E125-BC$66,"")</f>
        <v/>
      </c>
      <c r="BD125" t="str">
        <f>IF(ISNUMBER('Panel Spreadsheet'!BD63),$E125-BD$66,"")</f>
        <v/>
      </c>
      <c r="BE125" t="str">
        <f>IF(ISNUMBER('Panel Spreadsheet'!BE63),$E125-BE$66,"")</f>
        <v/>
      </c>
      <c r="BF125" t="str">
        <f>IF(ISNUMBER('Panel Spreadsheet'!BF63),$E125-BF$66,"")</f>
        <v/>
      </c>
      <c r="BG125" t="str">
        <f>IF(ISNUMBER('Panel Spreadsheet'!BG63),$E125-BG$66,"")</f>
        <v/>
      </c>
      <c r="BH125" t="str">
        <f>IF(ISNUMBER('Panel Spreadsheet'!BH63),$E125-BH$66,"")</f>
        <v/>
      </c>
      <c r="BI125" t="str">
        <f>IF(ISNUMBER('Panel Spreadsheet'!BI63),$E125-BI$66,"")</f>
        <v/>
      </c>
      <c r="BJ125" t="str">
        <f>IF(ISNUMBER('Panel Spreadsheet'!BJ63),$E125-BJ$66,"")</f>
        <v/>
      </c>
      <c r="BK125" t="str">
        <f>IF(ISNUMBER('Panel Spreadsheet'!BK63),$E125-BK$66,"")</f>
        <v/>
      </c>
      <c r="BL125" t="str">
        <f>IF(ISNUMBER('Panel Spreadsheet'!BL63),$E125-BL$66,"")</f>
        <v/>
      </c>
      <c r="BM125" t="str">
        <f>IF(ISNUMBER('Panel Spreadsheet'!BM63),$E125-BM$66,"")</f>
        <v/>
      </c>
    </row>
    <row r="126" spans="1:65" x14ac:dyDescent="0.35">
      <c r="A126" s="51" t="s">
        <v>39</v>
      </c>
      <c r="B126" s="49" t="s">
        <v>128</v>
      </c>
      <c r="C126" s="27">
        <v>2.5</v>
      </c>
      <c r="D126" s="22">
        <v>1956</v>
      </c>
      <c r="E126" s="22">
        <v>1961</v>
      </c>
      <c r="F126" t="str">
        <f>IF(ISNUMBER('Panel Spreadsheet'!F64),$E126-F$66,"")</f>
        <v/>
      </c>
      <c r="G126" t="str">
        <f>IF(ISNUMBER('Panel Spreadsheet'!G64),$E126-G$66,"")</f>
        <v/>
      </c>
      <c r="H126" t="str">
        <f>IF(ISNUMBER('Panel Spreadsheet'!H64),$E126-H$66,"")</f>
        <v/>
      </c>
      <c r="I126" t="str">
        <f>IF(ISNUMBER('Panel Spreadsheet'!I64),$E126-I$66,"")</f>
        <v/>
      </c>
      <c r="J126" t="str">
        <f>IF(ISNUMBER('Panel Spreadsheet'!J64),$E126-J$66,"")</f>
        <v/>
      </c>
      <c r="K126" t="str">
        <f>IF(ISNUMBER('Panel Spreadsheet'!K64),$E126-K$66,"")</f>
        <v/>
      </c>
      <c r="L126" t="str">
        <f>IF(ISNUMBER('Panel Spreadsheet'!L64),$E126-L$66,"")</f>
        <v/>
      </c>
      <c r="M126" t="str">
        <f>IF(ISNUMBER('Panel Spreadsheet'!M64),$E126-M$66,"")</f>
        <v/>
      </c>
      <c r="N126" t="str">
        <f>IF(ISNUMBER('Panel Spreadsheet'!N64),$E126-N$66,"")</f>
        <v/>
      </c>
      <c r="O126" t="str">
        <f>IF(ISNUMBER('Panel Spreadsheet'!O64),$E126-O$66,"")</f>
        <v/>
      </c>
      <c r="P126" t="str">
        <f>IF(ISNUMBER('Panel Spreadsheet'!P64),$E126-P$66,"")</f>
        <v/>
      </c>
      <c r="Q126" t="str">
        <f>IF(ISNUMBER('Panel Spreadsheet'!Q64),$E126-Q$66,"")</f>
        <v/>
      </c>
      <c r="R126" t="str">
        <f>IF(ISNUMBER('Panel Spreadsheet'!R64),$E126-R$66,"")</f>
        <v/>
      </c>
      <c r="S126" t="str">
        <f>IF(ISNUMBER('Panel Spreadsheet'!S64),$E126-S$66,"")</f>
        <v/>
      </c>
      <c r="T126" t="str">
        <f>IF(ISNUMBER('Panel Spreadsheet'!T64),$E126-T$66,"")</f>
        <v/>
      </c>
      <c r="U126" t="str">
        <f>IF(ISNUMBER('Panel Spreadsheet'!U64),$E126-U$66,"")</f>
        <v/>
      </c>
      <c r="V126" t="str">
        <f>IF(ISNUMBER('Panel Spreadsheet'!V64),$E126-V$66,"")</f>
        <v/>
      </c>
      <c r="W126" t="str">
        <f>IF(ISNUMBER('Panel Spreadsheet'!W64),$E126-W$66,"")</f>
        <v/>
      </c>
      <c r="X126" t="str">
        <f>IF(ISNUMBER('Panel Spreadsheet'!X64),$E126-X$66,"")</f>
        <v/>
      </c>
      <c r="Y126" t="str">
        <f>IF(ISNUMBER('Panel Spreadsheet'!Y64),$E126-Y$66,"")</f>
        <v/>
      </c>
      <c r="Z126" t="str">
        <f>IF(ISNUMBER('Panel Spreadsheet'!Z64),$E126-Z$66,"")</f>
        <v/>
      </c>
      <c r="AA126" t="str">
        <f>IF(ISNUMBER('Panel Spreadsheet'!AA64),$E126-AA$66,"")</f>
        <v/>
      </c>
      <c r="AB126">
        <f>IF(ISNUMBER('Panel Spreadsheet'!AB64),$E126-AB$66,"")</f>
        <v>25</v>
      </c>
      <c r="AC126">
        <f>IF(ISNUMBER('Panel Spreadsheet'!AC64),$E126-AC$66,"")</f>
        <v>24</v>
      </c>
      <c r="AD126">
        <f>IF(ISNUMBER('Panel Spreadsheet'!AD64),$E126-AD$66,"")</f>
        <v>23</v>
      </c>
      <c r="AE126">
        <f>IF(ISNUMBER('Panel Spreadsheet'!AE64),$E126-AE$66,"")</f>
        <v>22</v>
      </c>
      <c r="AF126">
        <f>IF(ISNUMBER('Panel Spreadsheet'!AF64),$E126-AF$66,"")</f>
        <v>21</v>
      </c>
      <c r="AG126">
        <f>IF(ISNUMBER('Panel Spreadsheet'!AG64),$E126-AG$66,"")</f>
        <v>20</v>
      </c>
      <c r="AH126">
        <f>IF(ISNUMBER('Panel Spreadsheet'!AH64),$E126-AH$66,"")</f>
        <v>19</v>
      </c>
      <c r="AI126">
        <f>IF(ISNUMBER('Panel Spreadsheet'!AI64),$E126-AI$66,"")</f>
        <v>18</v>
      </c>
      <c r="AJ126">
        <f>IF(ISNUMBER('Panel Spreadsheet'!AJ64),$E126-AJ$66,"")</f>
        <v>17</v>
      </c>
      <c r="AK126" t="str">
        <f>IF(ISNUMBER('Panel Spreadsheet'!AK64),$E126-AK$66,"")</f>
        <v/>
      </c>
      <c r="AL126" t="str">
        <f>IF(ISNUMBER('Panel Spreadsheet'!AL64),$E126-AL$66,"")</f>
        <v/>
      </c>
      <c r="AM126">
        <f>IF(ISNUMBER('Panel Spreadsheet'!AM64),$E126-AM$66,"")</f>
        <v>14</v>
      </c>
      <c r="AN126">
        <f>IF(ISNUMBER('Panel Spreadsheet'!AN64),$E126-AN$66,"")</f>
        <v>13</v>
      </c>
      <c r="AO126">
        <f>IF(ISNUMBER('Panel Spreadsheet'!AO64),$E126-AO$66,"")</f>
        <v>12</v>
      </c>
      <c r="AP126">
        <f>IF(ISNUMBER('Panel Spreadsheet'!AP64),$E126-AP$66,"")</f>
        <v>11</v>
      </c>
      <c r="AQ126">
        <f>IF(ISNUMBER('Panel Spreadsheet'!AQ64),$E126-AQ$66,"")</f>
        <v>10</v>
      </c>
      <c r="AR126">
        <f>IF(ISNUMBER('Panel Spreadsheet'!AR64),$E126-AR$66,"")</f>
        <v>9</v>
      </c>
      <c r="AS126">
        <f>IF(ISNUMBER('Panel Spreadsheet'!AS64),$E126-AS$66,"")</f>
        <v>8</v>
      </c>
      <c r="AT126">
        <f>IF(ISNUMBER('Panel Spreadsheet'!AT64),$E126-AT$66,"")</f>
        <v>7</v>
      </c>
      <c r="AU126">
        <f>IF(ISNUMBER('Panel Spreadsheet'!AU64),$E126-AU$66,"")</f>
        <v>6</v>
      </c>
      <c r="AV126">
        <f>IF(ISNUMBER('Panel Spreadsheet'!AV64),$E126-AV$66,"")</f>
        <v>5</v>
      </c>
      <c r="AW126">
        <f>IF(ISNUMBER('Panel Spreadsheet'!AW64),$E126-AW$66,"")</f>
        <v>4</v>
      </c>
      <c r="AX126">
        <f>IF(ISNUMBER('Panel Spreadsheet'!AX64),$E126-AX$66,"")</f>
        <v>3</v>
      </c>
      <c r="AY126">
        <f>IF(ISNUMBER('Panel Spreadsheet'!AY64),$E126-AY$66,"")</f>
        <v>2</v>
      </c>
      <c r="AZ126">
        <f>IF(ISNUMBER('Panel Spreadsheet'!AZ64),$E126-AZ$66,"")</f>
        <v>1</v>
      </c>
      <c r="BA126" t="str">
        <f>IF(ISNUMBER('Panel Spreadsheet'!BA64),$E126-BA$66,"")</f>
        <v/>
      </c>
      <c r="BB126" t="str">
        <f>IF(ISNUMBER('Panel Spreadsheet'!BB64),$E126-BB$66,"")</f>
        <v/>
      </c>
      <c r="BC126" t="str">
        <f>IF(ISNUMBER('Panel Spreadsheet'!BC64),$E126-BC$66,"")</f>
        <v/>
      </c>
      <c r="BD126" t="str">
        <f>IF(ISNUMBER('Panel Spreadsheet'!BD64),$E126-BD$66,"")</f>
        <v/>
      </c>
      <c r="BE126" t="str">
        <f>IF(ISNUMBER('Panel Spreadsheet'!BE64),$E126-BE$66,"")</f>
        <v/>
      </c>
      <c r="BF126" t="str">
        <f>IF(ISNUMBER('Panel Spreadsheet'!BF64),$E126-BF$66,"")</f>
        <v/>
      </c>
      <c r="BG126" t="str">
        <f>IF(ISNUMBER('Panel Spreadsheet'!BG64),$E126-BG$66,"")</f>
        <v/>
      </c>
      <c r="BH126" t="str">
        <f>IF(ISNUMBER('Panel Spreadsheet'!BH64),$E126-BH$66,"")</f>
        <v/>
      </c>
      <c r="BI126" t="str">
        <f>IF(ISNUMBER('Panel Spreadsheet'!BI64),$E126-BI$66,"")</f>
        <v/>
      </c>
      <c r="BJ126" t="str">
        <f>IF(ISNUMBER('Panel Spreadsheet'!BJ64),$E126-BJ$66,"")</f>
        <v/>
      </c>
      <c r="BK126" t="str">
        <f>IF(ISNUMBER('Panel Spreadsheet'!BK64),$E126-BK$66,"")</f>
        <v/>
      </c>
      <c r="BL126" t="str">
        <f>IF(ISNUMBER('Panel Spreadsheet'!BL64),$E126-BL$66,"")</f>
        <v/>
      </c>
      <c r="BM126" t="str">
        <f>IF(ISNUMBER('Panel Spreadsheet'!BM64),$E126-BM$66,"")</f>
        <v/>
      </c>
    </row>
    <row r="127" spans="1:65" x14ac:dyDescent="0.35">
      <c r="A127" s="49" t="s">
        <v>49</v>
      </c>
      <c r="B127" s="49" t="s">
        <v>128</v>
      </c>
      <c r="C127" s="27">
        <v>2.5</v>
      </c>
      <c r="D127" s="26">
        <v>1944</v>
      </c>
      <c r="E127" s="26">
        <v>1948</v>
      </c>
      <c r="F127" t="str">
        <f>IF(ISNUMBER('Panel Spreadsheet'!F65),$E127-F$66,"")</f>
        <v/>
      </c>
      <c r="G127" t="str">
        <f>IF(ISNUMBER('Panel Spreadsheet'!G65),$E127-G$66,"")</f>
        <v/>
      </c>
      <c r="H127" t="str">
        <f>IF(ISNUMBER('Panel Spreadsheet'!H65),$E127-H$66,"")</f>
        <v/>
      </c>
      <c r="I127" t="str">
        <f>IF(ISNUMBER('Panel Spreadsheet'!I65),$E127-I$66,"")</f>
        <v/>
      </c>
      <c r="J127" t="str">
        <f>IF(ISNUMBER('Panel Spreadsheet'!J65),$E127-J$66,"")</f>
        <v/>
      </c>
      <c r="K127" t="str">
        <f>IF(ISNUMBER('Panel Spreadsheet'!K65),$E127-K$66,"")</f>
        <v/>
      </c>
      <c r="L127" t="str">
        <f>IF(ISNUMBER('Panel Spreadsheet'!L65),$E127-L$66,"")</f>
        <v/>
      </c>
      <c r="M127" t="str">
        <f>IF(ISNUMBER('Panel Spreadsheet'!M65),$E127-M$66,"")</f>
        <v/>
      </c>
      <c r="N127" t="str">
        <f>IF(ISNUMBER('Panel Spreadsheet'!N65),$E127-N$66,"")</f>
        <v/>
      </c>
      <c r="O127" t="str">
        <f>IF(ISNUMBER('Panel Spreadsheet'!O65),$E127-O$66,"")</f>
        <v/>
      </c>
      <c r="P127" t="str">
        <f>IF(ISNUMBER('Panel Spreadsheet'!P65),$E127-P$66,"")</f>
        <v/>
      </c>
      <c r="Q127" t="str">
        <f>IF(ISNUMBER('Panel Spreadsheet'!Q65),$E127-Q$66,"")</f>
        <v/>
      </c>
      <c r="R127" t="str">
        <f>IF(ISNUMBER('Panel Spreadsheet'!R65),$E127-R$66,"")</f>
        <v/>
      </c>
      <c r="S127" t="str">
        <f>IF(ISNUMBER('Panel Spreadsheet'!S65),$E127-S$66,"")</f>
        <v/>
      </c>
      <c r="T127" t="str">
        <f>IF(ISNUMBER('Panel Spreadsheet'!T65),$E127-T$66,"")</f>
        <v/>
      </c>
      <c r="U127" t="str">
        <f>IF(ISNUMBER('Panel Spreadsheet'!U65),$E127-U$66,"")</f>
        <v/>
      </c>
      <c r="V127" t="str">
        <f>IF(ISNUMBER('Panel Spreadsheet'!V65),$E127-V$66,"")</f>
        <v/>
      </c>
      <c r="W127" t="str">
        <f>IF(ISNUMBER('Panel Spreadsheet'!W65),$E127-W$66,"")</f>
        <v/>
      </c>
      <c r="X127" t="str">
        <f>IF(ISNUMBER('Panel Spreadsheet'!X65),$E127-X$66,"")</f>
        <v/>
      </c>
      <c r="Y127" t="str">
        <f>IF(ISNUMBER('Panel Spreadsheet'!Y65),$E127-Y$66,"")</f>
        <v/>
      </c>
      <c r="Z127" t="str">
        <f>IF(ISNUMBER('Panel Spreadsheet'!Z65),$E127-Z$66,"")</f>
        <v/>
      </c>
      <c r="AA127" t="str">
        <f>IF(ISNUMBER('Panel Spreadsheet'!AA65),$E127-AA$66,"")</f>
        <v/>
      </c>
      <c r="AB127" t="str">
        <f>IF(ISNUMBER('Panel Spreadsheet'!AB65),$E127-AB$66,"")</f>
        <v/>
      </c>
      <c r="AC127">
        <f>IF(ISNUMBER('Panel Spreadsheet'!AC65),$E127-AC$66,"")</f>
        <v>11</v>
      </c>
      <c r="AD127">
        <f>IF(ISNUMBER('Panel Spreadsheet'!AD65),$E127-AD$66,"")</f>
        <v>10</v>
      </c>
      <c r="AE127">
        <f>IF(ISNUMBER('Panel Spreadsheet'!AE65),$E127-AE$66,"")</f>
        <v>9</v>
      </c>
      <c r="AF127">
        <f>IF(ISNUMBER('Panel Spreadsheet'!AF65),$E127-AF$66,"")</f>
        <v>8</v>
      </c>
      <c r="AG127">
        <f>IF(ISNUMBER('Panel Spreadsheet'!AG65),$E127-AG$66,"")</f>
        <v>7</v>
      </c>
      <c r="AH127">
        <f>IF(ISNUMBER('Panel Spreadsheet'!AH65),$E127-AH$66,"")</f>
        <v>6</v>
      </c>
      <c r="AI127">
        <f>IF(ISNUMBER('Panel Spreadsheet'!AI65),$E127-AI$66,"")</f>
        <v>5</v>
      </c>
      <c r="AJ127">
        <f>IF(ISNUMBER('Panel Spreadsheet'!AJ65),$E127-AJ$66,"")</f>
        <v>4</v>
      </c>
      <c r="AK127">
        <f>IF(ISNUMBER('Panel Spreadsheet'!AK65),$E127-AK$66,"")</f>
        <v>3</v>
      </c>
      <c r="AL127" t="str">
        <f>IF(ISNUMBER('Panel Spreadsheet'!AL65),$E127-AL$66,"")</f>
        <v/>
      </c>
      <c r="AM127" t="str">
        <f>IF(ISNUMBER('Panel Spreadsheet'!AM65),$E127-AM$66,"")</f>
        <v/>
      </c>
      <c r="AN127" t="str">
        <f>IF(ISNUMBER('Panel Spreadsheet'!AN65),$E127-AN$66,"")</f>
        <v/>
      </c>
      <c r="AO127" t="str">
        <f>IF(ISNUMBER('Panel Spreadsheet'!AO65),$E127-AO$66,"")</f>
        <v/>
      </c>
      <c r="AP127" t="str">
        <f>IF(ISNUMBER('Panel Spreadsheet'!AP65),$E127-AP$66,"")</f>
        <v/>
      </c>
      <c r="AQ127" t="str">
        <f>IF(ISNUMBER('Panel Spreadsheet'!AQ65),$E127-AQ$66,"")</f>
        <v/>
      </c>
      <c r="AR127" t="str">
        <f>IF(ISNUMBER('Panel Spreadsheet'!AR65),$E127-AR$66,"")</f>
        <v/>
      </c>
      <c r="AS127" t="str">
        <f>IF(ISNUMBER('Panel Spreadsheet'!AS65),$E127-AS$66,"")</f>
        <v/>
      </c>
      <c r="AT127" t="str">
        <f>IF(ISNUMBER('Panel Spreadsheet'!AT65),$E127-AT$66,"")</f>
        <v/>
      </c>
      <c r="AU127" t="str">
        <f>IF(ISNUMBER('Panel Spreadsheet'!AU65),$E127-AU$66,"")</f>
        <v/>
      </c>
      <c r="AV127" t="str">
        <f>IF(ISNUMBER('Panel Spreadsheet'!AV65),$E127-AV$66,"")</f>
        <v/>
      </c>
      <c r="AW127" t="str">
        <f>IF(ISNUMBER('Panel Spreadsheet'!AW65),$E127-AW$66,"")</f>
        <v/>
      </c>
      <c r="AX127" t="str">
        <f>IF(ISNUMBER('Panel Spreadsheet'!AX65),$E127-AX$66,"")</f>
        <v/>
      </c>
      <c r="AY127" t="str">
        <f>IF(ISNUMBER('Panel Spreadsheet'!AY65),$E127-AY$66,"")</f>
        <v/>
      </c>
      <c r="AZ127" t="str">
        <f>IF(ISNUMBER('Panel Spreadsheet'!AZ65),$E127-AZ$66,"")</f>
        <v/>
      </c>
      <c r="BA127" t="str">
        <f>IF(ISNUMBER('Panel Spreadsheet'!BA65),$E127-BA$66,"")</f>
        <v/>
      </c>
      <c r="BB127" t="str">
        <f>IF(ISNUMBER('Panel Spreadsheet'!BB65),$E127-BB$66,"")</f>
        <v/>
      </c>
      <c r="BC127" t="str">
        <f>IF(ISNUMBER('Panel Spreadsheet'!BC65),$E127-BC$66,"")</f>
        <v/>
      </c>
      <c r="BD127" t="str">
        <f>IF(ISNUMBER('Panel Spreadsheet'!BD65),$E127-BD$66,"")</f>
        <v/>
      </c>
      <c r="BE127" t="str">
        <f>IF(ISNUMBER('Panel Spreadsheet'!BE65),$E127-BE$66,"")</f>
        <v/>
      </c>
      <c r="BF127" t="str">
        <f>IF(ISNUMBER('Panel Spreadsheet'!BF65),$E127-BF$66,"")</f>
        <v/>
      </c>
      <c r="BG127" t="str">
        <f>IF(ISNUMBER('Panel Spreadsheet'!BG65),$E127-BG$66,"")</f>
        <v/>
      </c>
      <c r="BH127" t="str">
        <f>IF(ISNUMBER('Panel Spreadsheet'!BH65),$E127-BH$66,"")</f>
        <v/>
      </c>
      <c r="BI127" t="str">
        <f>IF(ISNUMBER('Panel Spreadsheet'!BI65),$E127-BI$66,"")</f>
        <v/>
      </c>
      <c r="BJ127" t="str">
        <f>IF(ISNUMBER('Panel Spreadsheet'!BJ65),$E127-BJ$66,"")</f>
        <v/>
      </c>
      <c r="BK127" t="str">
        <f>IF(ISNUMBER('Panel Spreadsheet'!BK65),$E127-BK$66,"")</f>
        <v/>
      </c>
      <c r="BL127" t="str">
        <f>IF(ISNUMBER('Panel Spreadsheet'!BL65),$E127-BL$66,"")</f>
        <v/>
      </c>
      <c r="BM127" t="str">
        <f>IF(ISNUMBER('Panel Spreadsheet'!BM65),$E127-BM$66,"")</f>
        <v/>
      </c>
    </row>
    <row r="128" spans="1:65" x14ac:dyDescent="0.35">
      <c r="A128" s="49" t="s">
        <v>27</v>
      </c>
      <c r="B128" s="49" t="s">
        <v>128</v>
      </c>
      <c r="C128" s="27">
        <v>2.5</v>
      </c>
      <c r="D128" s="26">
        <v>1945</v>
      </c>
      <c r="E128" s="26">
        <v>1947</v>
      </c>
      <c r="F128" t="str">
        <f>IF(ISNUMBER('Panel Spreadsheet'!F66),$E128-F$66,"")</f>
        <v/>
      </c>
      <c r="G128" t="str">
        <f>IF(ISNUMBER('Panel Spreadsheet'!G66),$E128-G$66,"")</f>
        <v/>
      </c>
      <c r="H128" t="str">
        <f>IF(ISNUMBER('Panel Spreadsheet'!H66),$E128-H$66,"")</f>
        <v/>
      </c>
      <c r="I128" t="str">
        <f>IF(ISNUMBER('Panel Spreadsheet'!I66),$E128-I$66,"")</f>
        <v/>
      </c>
      <c r="J128" t="str">
        <f>IF(ISNUMBER('Panel Spreadsheet'!J66),$E128-J$66,"")</f>
        <v/>
      </c>
      <c r="K128" t="str">
        <f>IF(ISNUMBER('Panel Spreadsheet'!K66),$E128-K$66,"")</f>
        <v/>
      </c>
      <c r="L128" t="str">
        <f>IF(ISNUMBER('Panel Spreadsheet'!L66),$E128-L$66,"")</f>
        <v/>
      </c>
      <c r="M128" t="str">
        <f>IF(ISNUMBER('Panel Spreadsheet'!M66),$E128-M$66,"")</f>
        <v/>
      </c>
      <c r="N128" t="str">
        <f>IF(ISNUMBER('Panel Spreadsheet'!N66),$E128-N$66,"")</f>
        <v/>
      </c>
      <c r="O128" t="str">
        <f>IF(ISNUMBER('Panel Spreadsheet'!O66),$E128-O$66,"")</f>
        <v/>
      </c>
      <c r="P128" t="str">
        <f>IF(ISNUMBER('Panel Spreadsheet'!P66),$E128-P$66,"")</f>
        <v/>
      </c>
      <c r="Q128" t="str">
        <f>IF(ISNUMBER('Panel Spreadsheet'!Q66),$E128-Q$66,"")</f>
        <v/>
      </c>
      <c r="R128" t="str">
        <f>IF(ISNUMBER('Panel Spreadsheet'!R66),$E128-R$66,"")</f>
        <v/>
      </c>
      <c r="S128" t="str">
        <f>IF(ISNUMBER('Panel Spreadsheet'!S66),$E128-S$66,"")</f>
        <v/>
      </c>
      <c r="T128" t="str">
        <f>IF(ISNUMBER('Panel Spreadsheet'!T66),$E128-T$66,"")</f>
        <v/>
      </c>
      <c r="U128" t="str">
        <f>IF(ISNUMBER('Panel Spreadsheet'!U66),$E128-U$66,"")</f>
        <v/>
      </c>
      <c r="V128" t="str">
        <f>IF(ISNUMBER('Panel Spreadsheet'!V66),$E128-V$66,"")</f>
        <v/>
      </c>
      <c r="W128" t="str">
        <f>IF(ISNUMBER('Panel Spreadsheet'!W66),$E128-W$66,"")</f>
        <v/>
      </c>
      <c r="X128" t="str">
        <f>IF(ISNUMBER('Panel Spreadsheet'!X66),$E128-X$66,"")</f>
        <v/>
      </c>
      <c r="Y128" t="str">
        <f>IF(ISNUMBER('Panel Spreadsheet'!Y66),$E128-Y$66,"")</f>
        <v/>
      </c>
      <c r="Z128" t="str">
        <f>IF(ISNUMBER('Panel Spreadsheet'!Z66),$E128-Z$66,"")</f>
        <v/>
      </c>
      <c r="AA128" t="str">
        <f>IF(ISNUMBER('Panel Spreadsheet'!AA66),$E128-AA$66,"")</f>
        <v/>
      </c>
      <c r="AB128" t="str">
        <f>IF(ISNUMBER('Panel Spreadsheet'!AB66),$E128-AB$66,"")</f>
        <v/>
      </c>
      <c r="AC128" t="str">
        <f>IF(ISNUMBER('Panel Spreadsheet'!AC66),$E128-AC$66,"")</f>
        <v/>
      </c>
      <c r="AD128" t="str">
        <f>IF(ISNUMBER('Panel Spreadsheet'!AD66),$E128-AD$66,"")</f>
        <v/>
      </c>
      <c r="AE128" t="str">
        <f>IF(ISNUMBER('Panel Spreadsheet'!AE66),$E128-AE$66,"")</f>
        <v/>
      </c>
      <c r="AF128" t="str">
        <f>IF(ISNUMBER('Panel Spreadsheet'!AF66),$E128-AF$66,"")</f>
        <v/>
      </c>
      <c r="AG128">
        <f>IF(ISNUMBER('Panel Spreadsheet'!AG66),$E128-AG$66,"")</f>
        <v>6</v>
      </c>
      <c r="AH128">
        <f>IF(ISNUMBER('Panel Spreadsheet'!AH66),$E128-AH$66,"")</f>
        <v>5</v>
      </c>
      <c r="AI128">
        <f>IF(ISNUMBER('Panel Spreadsheet'!AI66),$E128-AI$66,"")</f>
        <v>4</v>
      </c>
      <c r="AJ128">
        <f>IF(ISNUMBER('Panel Spreadsheet'!AJ66),$E128-AJ$66,"")</f>
        <v>3</v>
      </c>
      <c r="AK128">
        <f>IF(ISNUMBER('Panel Spreadsheet'!AK66),$E128-AK$66,"")</f>
        <v>2</v>
      </c>
      <c r="AL128">
        <f>IF(ISNUMBER('Panel Spreadsheet'!AL66),$E128-AL$66,"")</f>
        <v>1</v>
      </c>
      <c r="AM128" t="str">
        <f>IF(ISNUMBER('Panel Spreadsheet'!AM66),$E128-AM$66,"")</f>
        <v/>
      </c>
      <c r="AN128" t="str">
        <f>IF(ISNUMBER('Panel Spreadsheet'!AN66),$E128-AN$66,"")</f>
        <v/>
      </c>
      <c r="AO128" t="str">
        <f>IF(ISNUMBER('Panel Spreadsheet'!AO66),$E128-AO$66,"")</f>
        <v/>
      </c>
      <c r="AP128" t="str">
        <f>IF(ISNUMBER('Panel Spreadsheet'!AP66),$E128-AP$66,"")</f>
        <v/>
      </c>
      <c r="AQ128" t="str">
        <f>IF(ISNUMBER('Panel Spreadsheet'!AQ66),$E128-AQ$66,"")</f>
        <v/>
      </c>
      <c r="AR128" t="str">
        <f>IF(ISNUMBER('Panel Spreadsheet'!AR66),$E128-AR$66,"")</f>
        <v/>
      </c>
      <c r="AS128" t="str">
        <f>IF(ISNUMBER('Panel Spreadsheet'!AS66),$E128-AS$66,"")</f>
        <v/>
      </c>
      <c r="AT128" t="str">
        <f>IF(ISNUMBER('Panel Spreadsheet'!AT66),$E128-AT$66,"")</f>
        <v/>
      </c>
      <c r="AU128" t="str">
        <f>IF(ISNUMBER('Panel Spreadsheet'!AU66),$E128-AU$66,"")</f>
        <v/>
      </c>
      <c r="AV128" t="str">
        <f>IF(ISNUMBER('Panel Spreadsheet'!AV66),$E128-AV$66,"")</f>
        <v/>
      </c>
      <c r="AW128" t="str">
        <f>IF(ISNUMBER('Panel Spreadsheet'!AW66),$E128-AW$66,"")</f>
        <v/>
      </c>
      <c r="AX128" t="str">
        <f>IF(ISNUMBER('Panel Spreadsheet'!AX66),$E128-AX$66,"")</f>
        <v/>
      </c>
      <c r="AY128" t="str">
        <f>IF(ISNUMBER('Panel Spreadsheet'!AY66),$E128-AY$66,"")</f>
        <v/>
      </c>
      <c r="AZ128" t="str">
        <f>IF(ISNUMBER('Panel Spreadsheet'!AZ66),$E128-AZ$66,"")</f>
        <v/>
      </c>
      <c r="BA128" t="str">
        <f>IF(ISNUMBER('Panel Spreadsheet'!BA66),$E128-BA$66,"")</f>
        <v/>
      </c>
      <c r="BB128" t="str">
        <f>IF(ISNUMBER('Panel Spreadsheet'!BB66),$E128-BB$66,"")</f>
        <v/>
      </c>
      <c r="BC128" t="str">
        <f>IF(ISNUMBER('Panel Spreadsheet'!BC66),$E128-BC$66,"")</f>
        <v/>
      </c>
      <c r="BD128" t="str">
        <f>IF(ISNUMBER('Panel Spreadsheet'!BD66),$E128-BD$66,"")</f>
        <v/>
      </c>
      <c r="BE128" t="str">
        <f>IF(ISNUMBER('Panel Spreadsheet'!BE66),$E128-BE$66,"")</f>
        <v/>
      </c>
      <c r="BF128" t="str">
        <f>IF(ISNUMBER('Panel Spreadsheet'!BF66),$E128-BF$66,"")</f>
        <v/>
      </c>
      <c r="BG128" t="str">
        <f>IF(ISNUMBER('Panel Spreadsheet'!BG66),$E128-BG$66,"")</f>
        <v/>
      </c>
      <c r="BH128" t="str">
        <f>IF(ISNUMBER('Panel Spreadsheet'!BH66),$E128-BH$66,"")</f>
        <v/>
      </c>
      <c r="BI128" t="str">
        <f>IF(ISNUMBER('Panel Spreadsheet'!BI66),$E128-BI$66,"")</f>
        <v/>
      </c>
      <c r="BJ128" t="str">
        <f>IF(ISNUMBER('Panel Spreadsheet'!BJ66),$E128-BJ$66,"")</f>
        <v/>
      </c>
      <c r="BK128" t="str">
        <f>IF(ISNUMBER('Panel Spreadsheet'!BK66),$E128-BK$66,"")</f>
        <v/>
      </c>
      <c r="BL128" t="str">
        <f>IF(ISNUMBER('Panel Spreadsheet'!BL66),$E128-BL$66,"")</f>
        <v/>
      </c>
      <c r="BM128" t="str">
        <f>IF(ISNUMBER('Panel Spreadsheet'!BM66),$E128-BM$66,"")</f>
        <v/>
      </c>
    </row>
    <row r="129" spans="1:65" x14ac:dyDescent="0.35">
      <c r="A129" s="49" t="s">
        <v>27</v>
      </c>
      <c r="B129" s="49" t="s">
        <v>128</v>
      </c>
      <c r="C129" s="27">
        <v>2.5</v>
      </c>
      <c r="D129" s="26">
        <v>1946</v>
      </c>
      <c r="E129" s="26">
        <v>1948</v>
      </c>
      <c r="F129" t="str">
        <f>IF(ISNUMBER('Panel Spreadsheet'!F67),$E129-F$66,"")</f>
        <v/>
      </c>
      <c r="G129" t="str">
        <f>IF(ISNUMBER('Panel Spreadsheet'!G67),$E129-G$66,"")</f>
        <v/>
      </c>
      <c r="H129" t="str">
        <f>IF(ISNUMBER('Panel Spreadsheet'!H67),$E129-H$66,"")</f>
        <v/>
      </c>
      <c r="I129" t="str">
        <f>IF(ISNUMBER('Panel Spreadsheet'!I67),$E129-I$66,"")</f>
        <v/>
      </c>
      <c r="J129" t="str">
        <f>IF(ISNUMBER('Panel Spreadsheet'!J67),$E129-J$66,"")</f>
        <v/>
      </c>
      <c r="K129" t="str">
        <f>IF(ISNUMBER('Panel Spreadsheet'!K67),$E129-K$66,"")</f>
        <v/>
      </c>
      <c r="L129" t="str">
        <f>IF(ISNUMBER('Panel Spreadsheet'!L67),$E129-L$66,"")</f>
        <v/>
      </c>
      <c r="M129" t="str">
        <f>IF(ISNUMBER('Panel Spreadsheet'!M67),$E129-M$66,"")</f>
        <v/>
      </c>
      <c r="N129" t="str">
        <f>IF(ISNUMBER('Panel Spreadsheet'!N67),$E129-N$66,"")</f>
        <v/>
      </c>
      <c r="O129" t="str">
        <f>IF(ISNUMBER('Panel Spreadsheet'!O67),$E129-O$66,"")</f>
        <v/>
      </c>
      <c r="P129" t="str">
        <f>IF(ISNUMBER('Panel Spreadsheet'!P67),$E129-P$66,"")</f>
        <v/>
      </c>
      <c r="Q129" t="str">
        <f>IF(ISNUMBER('Panel Spreadsheet'!Q67),$E129-Q$66,"")</f>
        <v/>
      </c>
      <c r="R129" t="str">
        <f>IF(ISNUMBER('Panel Spreadsheet'!R67),$E129-R$66,"")</f>
        <v/>
      </c>
      <c r="S129" t="str">
        <f>IF(ISNUMBER('Panel Spreadsheet'!S67),$E129-S$66,"")</f>
        <v/>
      </c>
      <c r="T129" t="str">
        <f>IF(ISNUMBER('Panel Spreadsheet'!T67),$E129-T$66,"")</f>
        <v/>
      </c>
      <c r="U129" t="str">
        <f>IF(ISNUMBER('Panel Spreadsheet'!U67),$E129-U$66,"")</f>
        <v/>
      </c>
      <c r="V129" t="str">
        <f>IF(ISNUMBER('Panel Spreadsheet'!V67),$E129-V$66,"")</f>
        <v/>
      </c>
      <c r="W129" t="str">
        <f>IF(ISNUMBER('Panel Spreadsheet'!W67),$E129-W$66,"")</f>
        <v/>
      </c>
      <c r="X129" t="str">
        <f>IF(ISNUMBER('Panel Spreadsheet'!X67),$E129-X$66,"")</f>
        <v/>
      </c>
      <c r="Y129" t="str">
        <f>IF(ISNUMBER('Panel Spreadsheet'!Y67),$E129-Y$66,"")</f>
        <v/>
      </c>
      <c r="Z129" t="str">
        <f>IF(ISNUMBER('Panel Spreadsheet'!Z67),$E129-Z$66,"")</f>
        <v/>
      </c>
      <c r="AA129" t="str">
        <f>IF(ISNUMBER('Panel Spreadsheet'!AA67),$E129-AA$66,"")</f>
        <v/>
      </c>
      <c r="AB129" t="str">
        <f>IF(ISNUMBER('Panel Spreadsheet'!AB67),$E129-AB$66,"")</f>
        <v/>
      </c>
      <c r="AC129" t="str">
        <f>IF(ISNUMBER('Panel Spreadsheet'!AC67),$E129-AC$66,"")</f>
        <v/>
      </c>
      <c r="AD129" t="str">
        <f>IF(ISNUMBER('Panel Spreadsheet'!AD67),$E129-AD$66,"")</f>
        <v/>
      </c>
      <c r="AE129" t="str">
        <f>IF(ISNUMBER('Panel Spreadsheet'!AE67),$E129-AE$66,"")</f>
        <v/>
      </c>
      <c r="AF129" t="str">
        <f>IF(ISNUMBER('Panel Spreadsheet'!AF67),$E129-AF$66,"")</f>
        <v/>
      </c>
      <c r="AG129">
        <f>IF(ISNUMBER('Panel Spreadsheet'!AG67),$E129-AG$66,"")</f>
        <v>7</v>
      </c>
      <c r="AH129">
        <f>IF(ISNUMBER('Panel Spreadsheet'!AH67),$E129-AH$66,"")</f>
        <v>6</v>
      </c>
      <c r="AI129">
        <f>IF(ISNUMBER('Panel Spreadsheet'!AI67),$E129-AI$66,"")</f>
        <v>5</v>
      </c>
      <c r="AJ129">
        <f>IF(ISNUMBER('Panel Spreadsheet'!AJ67),$E129-AJ$66,"")</f>
        <v>4</v>
      </c>
      <c r="AK129">
        <f>IF(ISNUMBER('Panel Spreadsheet'!AK67),$E129-AK$66,"")</f>
        <v>3</v>
      </c>
      <c r="AL129" t="str">
        <f>IF(ISNUMBER('Panel Spreadsheet'!AL67),$E129-AL$66,"")</f>
        <v/>
      </c>
      <c r="AM129" t="str">
        <f>IF(ISNUMBER('Panel Spreadsheet'!AM67),$E129-AM$66,"")</f>
        <v/>
      </c>
      <c r="AN129" t="str">
        <f>IF(ISNUMBER('Panel Spreadsheet'!AN67),$E129-AN$66,"")</f>
        <v/>
      </c>
      <c r="AO129" t="str">
        <f>IF(ISNUMBER('Panel Spreadsheet'!AO67),$E129-AO$66,"")</f>
        <v/>
      </c>
      <c r="AP129" t="str">
        <f>IF(ISNUMBER('Panel Spreadsheet'!AP67),$E129-AP$66,"")</f>
        <v/>
      </c>
      <c r="AQ129" t="str">
        <f>IF(ISNUMBER('Panel Spreadsheet'!AQ67),$E129-AQ$66,"")</f>
        <v/>
      </c>
      <c r="AR129" t="str">
        <f>IF(ISNUMBER('Panel Spreadsheet'!AR67),$E129-AR$66,"")</f>
        <v/>
      </c>
      <c r="AS129" t="str">
        <f>IF(ISNUMBER('Panel Spreadsheet'!AS67),$E129-AS$66,"")</f>
        <v/>
      </c>
      <c r="AT129" t="str">
        <f>IF(ISNUMBER('Panel Spreadsheet'!AT67),$E129-AT$66,"")</f>
        <v/>
      </c>
      <c r="AU129" t="str">
        <f>IF(ISNUMBER('Panel Spreadsheet'!AU67),$E129-AU$66,"")</f>
        <v/>
      </c>
      <c r="AV129" t="str">
        <f>IF(ISNUMBER('Panel Spreadsheet'!AV67),$E129-AV$66,"")</f>
        <v/>
      </c>
      <c r="AW129" t="str">
        <f>IF(ISNUMBER('Panel Spreadsheet'!AW67),$E129-AW$66,"")</f>
        <v/>
      </c>
      <c r="AX129" t="str">
        <f>IF(ISNUMBER('Panel Spreadsheet'!AX67),$E129-AX$66,"")</f>
        <v/>
      </c>
      <c r="AY129" t="str">
        <f>IF(ISNUMBER('Panel Spreadsheet'!AY67),$E129-AY$66,"")</f>
        <v/>
      </c>
      <c r="AZ129" t="str">
        <f>IF(ISNUMBER('Panel Spreadsheet'!AZ67),$E129-AZ$66,"")</f>
        <v/>
      </c>
      <c r="BA129" t="str">
        <f>IF(ISNUMBER('Panel Spreadsheet'!BA67),$E129-BA$66,"")</f>
        <v/>
      </c>
      <c r="BB129" t="str">
        <f>IF(ISNUMBER('Panel Spreadsheet'!BB67),$E129-BB$66,"")</f>
        <v/>
      </c>
      <c r="BC129" t="str">
        <f>IF(ISNUMBER('Panel Spreadsheet'!BC67),$E129-BC$66,"")</f>
        <v/>
      </c>
      <c r="BD129" t="str">
        <f>IF(ISNUMBER('Panel Spreadsheet'!BD67),$E129-BD$66,"")</f>
        <v/>
      </c>
      <c r="BE129" t="str">
        <f>IF(ISNUMBER('Panel Spreadsheet'!BE67),$E129-BE$66,"")</f>
        <v/>
      </c>
      <c r="BF129" t="str">
        <f>IF(ISNUMBER('Panel Spreadsheet'!BF67),$E129-BF$66,"")</f>
        <v/>
      </c>
      <c r="BG129" t="str">
        <f>IF(ISNUMBER('Panel Spreadsheet'!BG67),$E129-BG$66,"")</f>
        <v/>
      </c>
      <c r="BH129" t="str">
        <f>IF(ISNUMBER('Panel Spreadsheet'!BH67),$E129-BH$66,"")</f>
        <v/>
      </c>
      <c r="BI129" t="str">
        <f>IF(ISNUMBER('Panel Spreadsheet'!BI67),$E129-BI$66,"")</f>
        <v/>
      </c>
      <c r="BJ129" t="str">
        <f>IF(ISNUMBER('Panel Spreadsheet'!BJ67),$E129-BJ$66,"")</f>
        <v/>
      </c>
      <c r="BK129" t="str">
        <f>IF(ISNUMBER('Panel Spreadsheet'!BK67),$E129-BK$66,"")</f>
        <v/>
      </c>
      <c r="BL129" t="str">
        <f>IF(ISNUMBER('Panel Spreadsheet'!BL67),$E129-BL$66,"")</f>
        <v/>
      </c>
      <c r="BM129" t="str">
        <f>IF(ISNUMBER('Panel Spreadsheet'!BM67),$E129-BM$66,"")</f>
        <v/>
      </c>
    </row>
    <row r="130" spans="1:65" x14ac:dyDescent="0.35">
      <c r="A130" s="49" t="s">
        <v>27</v>
      </c>
      <c r="B130" s="49" t="s">
        <v>128</v>
      </c>
      <c r="C130" s="27">
        <v>2.5</v>
      </c>
      <c r="D130" s="26">
        <v>1949</v>
      </c>
      <c r="E130" s="26">
        <v>1951</v>
      </c>
      <c r="F130" t="str">
        <f>IF(ISNUMBER('Panel Spreadsheet'!F68),$E130-F$66,"")</f>
        <v/>
      </c>
      <c r="G130" t="str">
        <f>IF(ISNUMBER('Panel Spreadsheet'!G68),$E130-G$66,"")</f>
        <v/>
      </c>
      <c r="H130" t="str">
        <f>IF(ISNUMBER('Panel Spreadsheet'!H68),$E130-H$66,"")</f>
        <v/>
      </c>
      <c r="I130" t="str">
        <f>IF(ISNUMBER('Panel Spreadsheet'!I68),$E130-I$66,"")</f>
        <v/>
      </c>
      <c r="J130" t="str">
        <f>IF(ISNUMBER('Panel Spreadsheet'!J68),$E130-J$66,"")</f>
        <v/>
      </c>
      <c r="K130" t="str">
        <f>IF(ISNUMBER('Panel Spreadsheet'!K68),$E130-K$66,"")</f>
        <v/>
      </c>
      <c r="L130" t="str">
        <f>IF(ISNUMBER('Panel Spreadsheet'!L68),$E130-L$66,"")</f>
        <v/>
      </c>
      <c r="M130" t="str">
        <f>IF(ISNUMBER('Panel Spreadsheet'!M68),$E130-M$66,"")</f>
        <v/>
      </c>
      <c r="N130" t="str">
        <f>IF(ISNUMBER('Panel Spreadsheet'!N68),$E130-N$66,"")</f>
        <v/>
      </c>
      <c r="O130" t="str">
        <f>IF(ISNUMBER('Panel Spreadsheet'!O68),$E130-O$66,"")</f>
        <v/>
      </c>
      <c r="P130" t="str">
        <f>IF(ISNUMBER('Panel Spreadsheet'!P68),$E130-P$66,"")</f>
        <v/>
      </c>
      <c r="Q130" t="str">
        <f>IF(ISNUMBER('Panel Spreadsheet'!Q68),$E130-Q$66,"")</f>
        <v/>
      </c>
      <c r="R130" t="str">
        <f>IF(ISNUMBER('Panel Spreadsheet'!R68),$E130-R$66,"")</f>
        <v/>
      </c>
      <c r="S130" t="str">
        <f>IF(ISNUMBER('Panel Spreadsheet'!S68),$E130-S$66,"")</f>
        <v/>
      </c>
      <c r="T130" t="str">
        <f>IF(ISNUMBER('Panel Spreadsheet'!T68),$E130-T$66,"")</f>
        <v/>
      </c>
      <c r="U130" t="str">
        <f>IF(ISNUMBER('Panel Spreadsheet'!U68),$E130-U$66,"")</f>
        <v/>
      </c>
      <c r="V130" t="str">
        <f>IF(ISNUMBER('Panel Spreadsheet'!V68),$E130-V$66,"")</f>
        <v/>
      </c>
      <c r="W130" t="str">
        <f>IF(ISNUMBER('Panel Spreadsheet'!W68),$E130-W$66,"")</f>
        <v/>
      </c>
      <c r="X130" t="str">
        <f>IF(ISNUMBER('Panel Spreadsheet'!X68),$E130-X$66,"")</f>
        <v/>
      </c>
      <c r="Y130" t="str">
        <f>IF(ISNUMBER('Panel Spreadsheet'!Y68),$E130-Y$66,"")</f>
        <v/>
      </c>
      <c r="Z130" t="str">
        <f>IF(ISNUMBER('Panel Spreadsheet'!Z68),$E130-Z$66,"")</f>
        <v/>
      </c>
      <c r="AA130" t="str">
        <f>IF(ISNUMBER('Panel Spreadsheet'!AA68),$E130-AA$66,"")</f>
        <v/>
      </c>
      <c r="AB130" t="str">
        <f>IF(ISNUMBER('Panel Spreadsheet'!AB68),$E130-AB$66,"")</f>
        <v/>
      </c>
      <c r="AC130" t="str">
        <f>IF(ISNUMBER('Panel Spreadsheet'!AC68),$E130-AC$66,"")</f>
        <v/>
      </c>
      <c r="AD130" t="str">
        <f>IF(ISNUMBER('Panel Spreadsheet'!AD68),$E130-AD$66,"")</f>
        <v/>
      </c>
      <c r="AE130" t="str">
        <f>IF(ISNUMBER('Panel Spreadsheet'!AE68),$E130-AE$66,"")</f>
        <v/>
      </c>
      <c r="AF130" t="str">
        <f>IF(ISNUMBER('Panel Spreadsheet'!AF68),$E130-AF$66,"")</f>
        <v/>
      </c>
      <c r="AG130" t="str">
        <f>IF(ISNUMBER('Panel Spreadsheet'!AG68),$E130-AG$66,"")</f>
        <v/>
      </c>
      <c r="AH130">
        <f>IF(ISNUMBER('Panel Spreadsheet'!AH68),$E130-AH$66,"")</f>
        <v>9</v>
      </c>
      <c r="AI130">
        <f>IF(ISNUMBER('Panel Spreadsheet'!AI68),$E130-AI$66,"")</f>
        <v>8</v>
      </c>
      <c r="AJ130">
        <f>IF(ISNUMBER('Panel Spreadsheet'!AJ68),$E130-AJ$66,"")</f>
        <v>7</v>
      </c>
      <c r="AK130">
        <f>IF(ISNUMBER('Panel Spreadsheet'!AK68),$E130-AK$66,"")</f>
        <v>6</v>
      </c>
      <c r="AL130">
        <f>IF(ISNUMBER('Panel Spreadsheet'!AL68),$E130-AL$66,"")</f>
        <v>5</v>
      </c>
      <c r="AM130">
        <f>IF(ISNUMBER('Panel Spreadsheet'!AM68),$E130-AM$66,"")</f>
        <v>4</v>
      </c>
      <c r="AN130">
        <f>IF(ISNUMBER('Panel Spreadsheet'!AN68),$E130-AN$66,"")</f>
        <v>3</v>
      </c>
      <c r="AO130">
        <f>IF(ISNUMBER('Panel Spreadsheet'!AO68),$E130-AO$66,"")</f>
        <v>2</v>
      </c>
      <c r="AP130" t="str">
        <f>IF(ISNUMBER('Panel Spreadsheet'!AP68),$E130-AP$66,"")</f>
        <v/>
      </c>
      <c r="AQ130" t="str">
        <f>IF(ISNUMBER('Panel Spreadsheet'!AQ68),$E130-AQ$66,"")</f>
        <v/>
      </c>
      <c r="AR130" t="str">
        <f>IF(ISNUMBER('Panel Spreadsheet'!AR68),$E130-AR$66,"")</f>
        <v/>
      </c>
      <c r="AS130" t="str">
        <f>IF(ISNUMBER('Panel Spreadsheet'!AS68),$E130-AS$66,"")</f>
        <v/>
      </c>
      <c r="AT130" t="str">
        <f>IF(ISNUMBER('Panel Spreadsheet'!AT68),$E130-AT$66,"")</f>
        <v/>
      </c>
      <c r="AU130" t="str">
        <f>IF(ISNUMBER('Panel Spreadsheet'!AU68),$E130-AU$66,"")</f>
        <v/>
      </c>
      <c r="AV130" t="str">
        <f>IF(ISNUMBER('Panel Spreadsheet'!AV68),$E130-AV$66,"")</f>
        <v/>
      </c>
      <c r="AW130" t="str">
        <f>IF(ISNUMBER('Panel Spreadsheet'!AW68),$E130-AW$66,"")</f>
        <v/>
      </c>
      <c r="AX130" t="str">
        <f>IF(ISNUMBER('Panel Spreadsheet'!AX68),$E130-AX$66,"")</f>
        <v/>
      </c>
      <c r="AY130" t="str">
        <f>IF(ISNUMBER('Panel Spreadsheet'!AY68),$E130-AY$66,"")</f>
        <v/>
      </c>
      <c r="AZ130" t="str">
        <f>IF(ISNUMBER('Panel Spreadsheet'!AZ68),$E130-AZ$66,"")</f>
        <v/>
      </c>
      <c r="BA130" t="str">
        <f>IF(ISNUMBER('Panel Spreadsheet'!BA68),$E130-BA$66,"")</f>
        <v/>
      </c>
      <c r="BB130" t="str">
        <f>IF(ISNUMBER('Panel Spreadsheet'!BB68),$E130-BB$66,"")</f>
        <v/>
      </c>
      <c r="BC130" t="str">
        <f>IF(ISNUMBER('Panel Spreadsheet'!BC68),$E130-BC$66,"")</f>
        <v/>
      </c>
      <c r="BD130" t="str">
        <f>IF(ISNUMBER('Panel Spreadsheet'!BD68),$E130-BD$66,"")</f>
        <v/>
      </c>
      <c r="BE130" t="str">
        <f>IF(ISNUMBER('Panel Spreadsheet'!BE68),$E130-BE$66,"")</f>
        <v/>
      </c>
      <c r="BF130" t="str">
        <f>IF(ISNUMBER('Panel Spreadsheet'!BF68),$E130-BF$66,"")</f>
        <v/>
      </c>
      <c r="BG130" t="str">
        <f>IF(ISNUMBER('Panel Spreadsheet'!BG68),$E130-BG$66,"")</f>
        <v/>
      </c>
      <c r="BH130" t="str">
        <f>IF(ISNUMBER('Panel Spreadsheet'!BH68),$E130-BH$66,"")</f>
        <v/>
      </c>
      <c r="BI130" t="str">
        <f>IF(ISNUMBER('Panel Spreadsheet'!BI68),$E130-BI$66,"")</f>
        <v/>
      </c>
      <c r="BJ130" t="str">
        <f>IF(ISNUMBER('Panel Spreadsheet'!BJ68),$E130-BJ$66,"")</f>
        <v/>
      </c>
      <c r="BK130" t="str">
        <f>IF(ISNUMBER('Panel Spreadsheet'!BK68),$E130-BK$66,"")</f>
        <v/>
      </c>
      <c r="BL130" t="str">
        <f>IF(ISNUMBER('Panel Spreadsheet'!BL68),$E130-BL$66,"")</f>
        <v/>
      </c>
      <c r="BM130" t="str">
        <f>IF(ISNUMBER('Panel Spreadsheet'!BM68),$E130-BM$66,"")</f>
        <v/>
      </c>
    </row>
    <row r="131" spans="1:65" x14ac:dyDescent="0.35">
      <c r="A131" s="51" t="s">
        <v>27</v>
      </c>
      <c r="B131" s="49" t="s">
        <v>128</v>
      </c>
      <c r="C131" s="27">
        <v>2.5</v>
      </c>
      <c r="D131" s="22">
        <v>1951</v>
      </c>
      <c r="E131" s="26">
        <v>1953</v>
      </c>
      <c r="F131" t="str">
        <f>IF(ISNUMBER('Panel Spreadsheet'!F69),$E131-F$66,"")</f>
        <v/>
      </c>
      <c r="G131" t="str">
        <f>IF(ISNUMBER('Panel Spreadsheet'!G69),$E131-G$66,"")</f>
        <v/>
      </c>
      <c r="H131" t="str">
        <f>IF(ISNUMBER('Panel Spreadsheet'!H69),$E131-H$66,"")</f>
        <v/>
      </c>
      <c r="I131" t="str">
        <f>IF(ISNUMBER('Panel Spreadsheet'!I69),$E131-I$66,"")</f>
        <v/>
      </c>
      <c r="J131" t="str">
        <f>IF(ISNUMBER('Panel Spreadsheet'!J69),$E131-J$66,"")</f>
        <v/>
      </c>
      <c r="K131" t="str">
        <f>IF(ISNUMBER('Panel Spreadsheet'!K69),$E131-K$66,"")</f>
        <v/>
      </c>
      <c r="L131" t="str">
        <f>IF(ISNUMBER('Panel Spreadsheet'!L69),$E131-L$66,"")</f>
        <v/>
      </c>
      <c r="M131" t="str">
        <f>IF(ISNUMBER('Panel Spreadsheet'!M69),$E131-M$66,"")</f>
        <v/>
      </c>
      <c r="N131" t="str">
        <f>IF(ISNUMBER('Panel Spreadsheet'!N69),$E131-N$66,"")</f>
        <v/>
      </c>
      <c r="O131" t="str">
        <f>IF(ISNUMBER('Panel Spreadsheet'!O69),$E131-O$66,"")</f>
        <v/>
      </c>
      <c r="P131" t="str">
        <f>IF(ISNUMBER('Panel Spreadsheet'!P69),$E131-P$66,"")</f>
        <v/>
      </c>
      <c r="Q131" t="str">
        <f>IF(ISNUMBER('Panel Spreadsheet'!Q69),$E131-Q$66,"")</f>
        <v/>
      </c>
      <c r="R131" t="str">
        <f>IF(ISNUMBER('Panel Spreadsheet'!R69),$E131-R$66,"")</f>
        <v/>
      </c>
      <c r="S131" t="str">
        <f>IF(ISNUMBER('Panel Spreadsheet'!S69),$E131-S$66,"")</f>
        <v/>
      </c>
      <c r="T131" t="str">
        <f>IF(ISNUMBER('Panel Spreadsheet'!T69),$E131-T$66,"")</f>
        <v/>
      </c>
      <c r="U131" t="str">
        <f>IF(ISNUMBER('Panel Spreadsheet'!U69),$E131-U$66,"")</f>
        <v/>
      </c>
      <c r="V131" t="str">
        <f>IF(ISNUMBER('Panel Spreadsheet'!V69),$E131-V$66,"")</f>
        <v/>
      </c>
      <c r="W131" t="str">
        <f>IF(ISNUMBER('Panel Spreadsheet'!W69),$E131-W$66,"")</f>
        <v/>
      </c>
      <c r="X131" t="str">
        <f>IF(ISNUMBER('Panel Spreadsheet'!X69),$E131-X$66,"")</f>
        <v/>
      </c>
      <c r="Y131" t="str">
        <f>IF(ISNUMBER('Panel Spreadsheet'!Y69),$E131-Y$66,"")</f>
        <v/>
      </c>
      <c r="Z131" t="str">
        <f>IF(ISNUMBER('Panel Spreadsheet'!Z69),$E131-Z$66,"")</f>
        <v/>
      </c>
      <c r="AA131" t="str">
        <f>IF(ISNUMBER('Panel Spreadsheet'!AA69),$E131-AA$66,"")</f>
        <v/>
      </c>
      <c r="AB131" t="str">
        <f>IF(ISNUMBER('Panel Spreadsheet'!AB69),$E131-AB$66,"")</f>
        <v/>
      </c>
      <c r="AC131" t="str">
        <f>IF(ISNUMBER('Panel Spreadsheet'!AC69),$E131-AC$66,"")</f>
        <v/>
      </c>
      <c r="AD131" t="str">
        <f>IF(ISNUMBER('Panel Spreadsheet'!AD69),$E131-AD$66,"")</f>
        <v/>
      </c>
      <c r="AE131" t="str">
        <f>IF(ISNUMBER('Panel Spreadsheet'!AE69),$E131-AE$66,"")</f>
        <v/>
      </c>
      <c r="AF131" t="str">
        <f>IF(ISNUMBER('Panel Spreadsheet'!AF69),$E131-AF$66,"")</f>
        <v/>
      </c>
      <c r="AG131" t="str">
        <f>IF(ISNUMBER('Panel Spreadsheet'!AG69),$E131-AG$66,"")</f>
        <v/>
      </c>
      <c r="AH131" t="str">
        <f>IF(ISNUMBER('Panel Spreadsheet'!AH69),$E131-AH$66,"")</f>
        <v/>
      </c>
      <c r="AI131">
        <f>IF(ISNUMBER('Panel Spreadsheet'!AI69),$E131-AI$66,"")</f>
        <v>10</v>
      </c>
      <c r="AJ131">
        <f>IF(ISNUMBER('Panel Spreadsheet'!AJ69),$E131-AJ$66,"")</f>
        <v>9</v>
      </c>
      <c r="AK131">
        <f>IF(ISNUMBER('Panel Spreadsheet'!AK69),$E131-AK$66,"")</f>
        <v>8</v>
      </c>
      <c r="AL131">
        <f>IF(ISNUMBER('Panel Spreadsheet'!AL69),$E131-AL$66,"")</f>
        <v>7</v>
      </c>
      <c r="AM131">
        <f>IF(ISNUMBER('Panel Spreadsheet'!AM69),$E131-AM$66,"")</f>
        <v>6</v>
      </c>
      <c r="AN131">
        <f>IF(ISNUMBER('Panel Spreadsheet'!AN69),$E131-AN$66,"")</f>
        <v>5</v>
      </c>
      <c r="AO131">
        <f>IF(ISNUMBER('Panel Spreadsheet'!AO69),$E131-AO$66,"")</f>
        <v>4</v>
      </c>
      <c r="AP131">
        <f>IF(ISNUMBER('Panel Spreadsheet'!AP69),$E131-AP$66,"")</f>
        <v>3</v>
      </c>
      <c r="AQ131">
        <f>IF(ISNUMBER('Panel Spreadsheet'!AQ69),$E131-AQ$66,"")</f>
        <v>2</v>
      </c>
      <c r="AR131" t="str">
        <f>IF(ISNUMBER('Panel Spreadsheet'!AR69),$E131-AR$66,"")</f>
        <v/>
      </c>
      <c r="AS131" t="str">
        <f>IF(ISNUMBER('Panel Spreadsheet'!AS69),$E131-AS$66,"")</f>
        <v/>
      </c>
      <c r="AT131" t="str">
        <f>IF(ISNUMBER('Panel Spreadsheet'!AT69),$E131-AT$66,"")</f>
        <v/>
      </c>
      <c r="AU131" t="str">
        <f>IF(ISNUMBER('Panel Spreadsheet'!AU69),$E131-AU$66,"")</f>
        <v/>
      </c>
      <c r="AV131" t="str">
        <f>IF(ISNUMBER('Panel Spreadsheet'!AV69),$E131-AV$66,"")</f>
        <v/>
      </c>
      <c r="AW131" t="str">
        <f>IF(ISNUMBER('Panel Spreadsheet'!AW69),$E131-AW$66,"")</f>
        <v/>
      </c>
      <c r="AX131" t="str">
        <f>IF(ISNUMBER('Panel Spreadsheet'!AX69),$E131-AX$66,"")</f>
        <v/>
      </c>
      <c r="AY131" t="str">
        <f>IF(ISNUMBER('Panel Spreadsheet'!AY69),$E131-AY$66,"")</f>
        <v/>
      </c>
      <c r="AZ131" t="str">
        <f>IF(ISNUMBER('Panel Spreadsheet'!AZ69),$E131-AZ$66,"")</f>
        <v/>
      </c>
      <c r="BA131" t="str">
        <f>IF(ISNUMBER('Panel Spreadsheet'!BA69),$E131-BA$66,"")</f>
        <v/>
      </c>
      <c r="BB131" t="str">
        <f>IF(ISNUMBER('Panel Spreadsheet'!BB69),$E131-BB$66,"")</f>
        <v/>
      </c>
      <c r="BC131" t="str">
        <f>IF(ISNUMBER('Panel Spreadsheet'!BC69),$E131-BC$66,"")</f>
        <v/>
      </c>
      <c r="BD131" t="str">
        <f>IF(ISNUMBER('Panel Spreadsheet'!BD69),$E131-BD$66,"")</f>
        <v/>
      </c>
      <c r="BE131" t="str">
        <f>IF(ISNUMBER('Panel Spreadsheet'!BE69),$E131-BE$66,"")</f>
        <v/>
      </c>
      <c r="BF131" t="str">
        <f>IF(ISNUMBER('Panel Spreadsheet'!BF69),$E131-BF$66,"")</f>
        <v/>
      </c>
      <c r="BG131" t="str">
        <f>IF(ISNUMBER('Panel Spreadsheet'!BG69),$E131-BG$66,"")</f>
        <v/>
      </c>
      <c r="BH131" t="str">
        <f>IF(ISNUMBER('Panel Spreadsheet'!BH69),$E131-BH$66,"")</f>
        <v/>
      </c>
      <c r="BI131" t="str">
        <f>IF(ISNUMBER('Panel Spreadsheet'!BI69),$E131-BI$66,"")</f>
        <v/>
      </c>
      <c r="BJ131" t="str">
        <f>IF(ISNUMBER('Panel Spreadsheet'!BJ69),$E131-BJ$66,"")</f>
        <v/>
      </c>
      <c r="BK131" t="str">
        <f>IF(ISNUMBER('Panel Spreadsheet'!BK69),$E131-BK$66,"")</f>
        <v/>
      </c>
      <c r="BL131" t="str">
        <f>IF(ISNUMBER('Panel Spreadsheet'!BL69),$E131-BL$66,"")</f>
        <v/>
      </c>
      <c r="BM131" t="str">
        <f>IF(ISNUMBER('Panel Spreadsheet'!BM69),$E131-BM$66,"")</f>
        <v/>
      </c>
    </row>
    <row r="132" spans="1:65" x14ac:dyDescent="0.35">
      <c r="A132" s="51" t="s">
        <v>27</v>
      </c>
      <c r="B132" s="49" t="s">
        <v>128</v>
      </c>
      <c r="C132" s="27">
        <v>2.5</v>
      </c>
      <c r="D132" s="26">
        <v>1952</v>
      </c>
      <c r="E132" s="26">
        <v>1954</v>
      </c>
      <c r="F132" t="str">
        <f>IF(ISNUMBER('Panel Spreadsheet'!F70),$E132-F$66,"")</f>
        <v/>
      </c>
      <c r="G132" t="str">
        <f>IF(ISNUMBER('Panel Spreadsheet'!G70),$E132-G$66,"")</f>
        <v/>
      </c>
      <c r="H132" t="str">
        <f>IF(ISNUMBER('Panel Spreadsheet'!H70),$E132-H$66,"")</f>
        <v/>
      </c>
      <c r="I132" t="str">
        <f>IF(ISNUMBER('Panel Spreadsheet'!I70),$E132-I$66,"")</f>
        <v/>
      </c>
      <c r="J132" t="str">
        <f>IF(ISNUMBER('Panel Spreadsheet'!J70),$E132-J$66,"")</f>
        <v/>
      </c>
      <c r="K132" t="str">
        <f>IF(ISNUMBER('Panel Spreadsheet'!K70),$E132-K$66,"")</f>
        <v/>
      </c>
      <c r="L132" t="str">
        <f>IF(ISNUMBER('Panel Spreadsheet'!L70),$E132-L$66,"")</f>
        <v/>
      </c>
      <c r="M132" t="str">
        <f>IF(ISNUMBER('Panel Spreadsheet'!M70),$E132-M$66,"")</f>
        <v/>
      </c>
      <c r="N132" t="str">
        <f>IF(ISNUMBER('Panel Spreadsheet'!N70),$E132-N$66,"")</f>
        <v/>
      </c>
      <c r="O132" t="str">
        <f>IF(ISNUMBER('Panel Spreadsheet'!O70),$E132-O$66,"")</f>
        <v/>
      </c>
      <c r="P132" t="str">
        <f>IF(ISNUMBER('Panel Spreadsheet'!P70),$E132-P$66,"")</f>
        <v/>
      </c>
      <c r="Q132" t="str">
        <f>IF(ISNUMBER('Panel Spreadsheet'!Q70),$E132-Q$66,"")</f>
        <v/>
      </c>
      <c r="R132" t="str">
        <f>IF(ISNUMBER('Panel Spreadsheet'!R70),$E132-R$66,"")</f>
        <v/>
      </c>
      <c r="S132" t="str">
        <f>IF(ISNUMBER('Panel Spreadsheet'!S70),$E132-S$66,"")</f>
        <v/>
      </c>
      <c r="T132" t="str">
        <f>IF(ISNUMBER('Panel Spreadsheet'!T70),$E132-T$66,"")</f>
        <v/>
      </c>
      <c r="U132" t="str">
        <f>IF(ISNUMBER('Panel Spreadsheet'!U70),$E132-U$66,"")</f>
        <v/>
      </c>
      <c r="V132" t="str">
        <f>IF(ISNUMBER('Panel Spreadsheet'!V70),$E132-V$66,"")</f>
        <v/>
      </c>
      <c r="W132" t="str">
        <f>IF(ISNUMBER('Panel Spreadsheet'!W70),$E132-W$66,"")</f>
        <v/>
      </c>
      <c r="X132" t="str">
        <f>IF(ISNUMBER('Panel Spreadsheet'!X70),$E132-X$66,"")</f>
        <v/>
      </c>
      <c r="Y132" t="str">
        <f>IF(ISNUMBER('Panel Spreadsheet'!Y70),$E132-Y$66,"")</f>
        <v/>
      </c>
      <c r="Z132" t="str">
        <f>IF(ISNUMBER('Panel Spreadsheet'!Z70),$E132-Z$66,"")</f>
        <v/>
      </c>
      <c r="AA132" t="str">
        <f>IF(ISNUMBER('Panel Spreadsheet'!AA70),$E132-AA$66,"")</f>
        <v/>
      </c>
      <c r="AB132" t="str">
        <f>IF(ISNUMBER('Panel Spreadsheet'!AB70),$E132-AB$66,"")</f>
        <v/>
      </c>
      <c r="AC132" t="str">
        <f>IF(ISNUMBER('Panel Spreadsheet'!AC70),$E132-AC$66,"")</f>
        <v/>
      </c>
      <c r="AD132" t="str">
        <f>IF(ISNUMBER('Panel Spreadsheet'!AD70),$E132-AD$66,"")</f>
        <v/>
      </c>
      <c r="AE132" t="str">
        <f>IF(ISNUMBER('Panel Spreadsheet'!AE70),$E132-AE$66,"")</f>
        <v/>
      </c>
      <c r="AF132" t="str">
        <f>IF(ISNUMBER('Panel Spreadsheet'!AF70),$E132-AF$66,"")</f>
        <v/>
      </c>
      <c r="AG132" t="str">
        <f>IF(ISNUMBER('Panel Spreadsheet'!AG70),$E132-AG$66,"")</f>
        <v/>
      </c>
      <c r="AH132" t="str">
        <f>IF(ISNUMBER('Panel Spreadsheet'!AH70),$E132-AH$66,"")</f>
        <v/>
      </c>
      <c r="AI132" t="str">
        <f>IF(ISNUMBER('Panel Spreadsheet'!AI70),$E132-AI$66,"")</f>
        <v/>
      </c>
      <c r="AJ132">
        <f>IF(ISNUMBER('Panel Spreadsheet'!AJ70),$E132-AJ$66,"")</f>
        <v>10</v>
      </c>
      <c r="AK132">
        <f>IF(ISNUMBER('Panel Spreadsheet'!AK70),$E132-AK$66,"")</f>
        <v>9</v>
      </c>
      <c r="AL132">
        <f>IF(ISNUMBER('Panel Spreadsheet'!AL70),$E132-AL$66,"")</f>
        <v>8</v>
      </c>
      <c r="AM132">
        <f>IF(ISNUMBER('Panel Spreadsheet'!AM70),$E132-AM$66,"")</f>
        <v>7</v>
      </c>
      <c r="AN132">
        <f>IF(ISNUMBER('Panel Spreadsheet'!AN70),$E132-AN$66,"")</f>
        <v>6</v>
      </c>
      <c r="AO132">
        <f>IF(ISNUMBER('Panel Spreadsheet'!AO70),$E132-AO$66,"")</f>
        <v>5</v>
      </c>
      <c r="AP132">
        <f>IF(ISNUMBER('Panel Spreadsheet'!AP70),$E132-AP$66,"")</f>
        <v>4</v>
      </c>
      <c r="AQ132">
        <f>IF(ISNUMBER('Panel Spreadsheet'!AQ70),$E132-AQ$66,"")</f>
        <v>3</v>
      </c>
      <c r="AR132">
        <f>IF(ISNUMBER('Panel Spreadsheet'!AR70),$E132-AR$66,"")</f>
        <v>2</v>
      </c>
      <c r="AS132">
        <f>IF(ISNUMBER('Panel Spreadsheet'!AS70),$E132-AS$66,"")</f>
        <v>1</v>
      </c>
      <c r="AT132" t="str">
        <f>IF(ISNUMBER('Panel Spreadsheet'!AT70),$E132-AT$66,"")</f>
        <v/>
      </c>
      <c r="AU132" t="str">
        <f>IF(ISNUMBER('Panel Spreadsheet'!AU70),$E132-AU$66,"")</f>
        <v/>
      </c>
      <c r="AV132" t="str">
        <f>IF(ISNUMBER('Panel Spreadsheet'!AV70),$E132-AV$66,"")</f>
        <v/>
      </c>
      <c r="AW132" t="str">
        <f>IF(ISNUMBER('Panel Spreadsheet'!AW70),$E132-AW$66,"")</f>
        <v/>
      </c>
      <c r="AX132" t="str">
        <f>IF(ISNUMBER('Panel Spreadsheet'!AX70),$E132-AX$66,"")</f>
        <v/>
      </c>
      <c r="AY132" t="str">
        <f>IF(ISNUMBER('Panel Spreadsheet'!AY70),$E132-AY$66,"")</f>
        <v/>
      </c>
      <c r="AZ132" t="str">
        <f>IF(ISNUMBER('Panel Spreadsheet'!AZ70),$E132-AZ$66,"")</f>
        <v/>
      </c>
      <c r="BA132" t="str">
        <f>IF(ISNUMBER('Panel Spreadsheet'!BA70),$E132-BA$66,"")</f>
        <v/>
      </c>
      <c r="BB132" t="str">
        <f>IF(ISNUMBER('Panel Spreadsheet'!BB70),$E132-BB$66,"")</f>
        <v/>
      </c>
      <c r="BC132" t="str">
        <f>IF(ISNUMBER('Panel Spreadsheet'!BC70),$E132-BC$66,"")</f>
        <v/>
      </c>
      <c r="BD132" t="str">
        <f>IF(ISNUMBER('Panel Spreadsheet'!BD70),$E132-BD$66,"")</f>
        <v/>
      </c>
      <c r="BE132" t="str">
        <f>IF(ISNUMBER('Panel Spreadsheet'!BE70),$E132-BE$66,"")</f>
        <v/>
      </c>
      <c r="BF132" t="str">
        <f>IF(ISNUMBER('Panel Spreadsheet'!BF70),$E132-BF$66,"")</f>
        <v/>
      </c>
      <c r="BG132" t="str">
        <f>IF(ISNUMBER('Panel Spreadsheet'!BG70),$E132-BG$66,"")</f>
        <v/>
      </c>
      <c r="BH132" t="str">
        <f>IF(ISNUMBER('Panel Spreadsheet'!BH70),$E132-BH$66,"")</f>
        <v/>
      </c>
      <c r="BI132" t="str">
        <f>IF(ISNUMBER('Panel Spreadsheet'!BI70),$E132-BI$66,"")</f>
        <v/>
      </c>
      <c r="BJ132" t="str">
        <f>IF(ISNUMBER('Panel Spreadsheet'!BJ70),$E132-BJ$66,"")</f>
        <v/>
      </c>
      <c r="BK132" t="str">
        <f>IF(ISNUMBER('Panel Spreadsheet'!BK70),$E132-BK$66,"")</f>
        <v/>
      </c>
      <c r="BL132" t="str">
        <f>IF(ISNUMBER('Panel Spreadsheet'!BL70),$E132-BL$66,"")</f>
        <v/>
      </c>
      <c r="BM132" t="str">
        <f>IF(ISNUMBER('Panel Spreadsheet'!BM70),$E132-BM$66,"")</f>
        <v/>
      </c>
    </row>
    <row r="133" spans="1:65" x14ac:dyDescent="0.35">
      <c r="A133" s="51" t="s">
        <v>27</v>
      </c>
      <c r="B133" s="49" t="s">
        <v>128</v>
      </c>
      <c r="C133" s="27">
        <v>2.5</v>
      </c>
      <c r="D133" s="22">
        <v>1954</v>
      </c>
      <c r="E133" s="26">
        <v>1956</v>
      </c>
      <c r="F133" t="str">
        <f>IF(ISNUMBER('Panel Spreadsheet'!F71),$E133-F$66,"")</f>
        <v/>
      </c>
      <c r="G133" t="str">
        <f>IF(ISNUMBER('Panel Spreadsheet'!G71),$E133-G$66,"")</f>
        <v/>
      </c>
      <c r="H133" t="str">
        <f>IF(ISNUMBER('Panel Spreadsheet'!H71),$E133-H$66,"")</f>
        <v/>
      </c>
      <c r="I133" t="str">
        <f>IF(ISNUMBER('Panel Spreadsheet'!I71),$E133-I$66,"")</f>
        <v/>
      </c>
      <c r="J133" t="str">
        <f>IF(ISNUMBER('Panel Spreadsheet'!J71),$E133-J$66,"")</f>
        <v/>
      </c>
      <c r="K133" t="str">
        <f>IF(ISNUMBER('Panel Spreadsheet'!K71),$E133-K$66,"")</f>
        <v/>
      </c>
      <c r="L133" t="str">
        <f>IF(ISNUMBER('Panel Spreadsheet'!L71),$E133-L$66,"")</f>
        <v/>
      </c>
      <c r="M133" t="str">
        <f>IF(ISNUMBER('Panel Spreadsheet'!M71),$E133-M$66,"")</f>
        <v/>
      </c>
      <c r="N133" t="str">
        <f>IF(ISNUMBER('Panel Spreadsheet'!N71),$E133-N$66,"")</f>
        <v/>
      </c>
      <c r="O133" t="str">
        <f>IF(ISNUMBER('Panel Spreadsheet'!O71),$E133-O$66,"")</f>
        <v/>
      </c>
      <c r="P133" t="str">
        <f>IF(ISNUMBER('Panel Spreadsheet'!P71),$E133-P$66,"")</f>
        <v/>
      </c>
      <c r="Q133" t="str">
        <f>IF(ISNUMBER('Panel Spreadsheet'!Q71),$E133-Q$66,"")</f>
        <v/>
      </c>
      <c r="R133" t="str">
        <f>IF(ISNUMBER('Panel Spreadsheet'!R71),$E133-R$66,"")</f>
        <v/>
      </c>
      <c r="S133" t="str">
        <f>IF(ISNUMBER('Panel Spreadsheet'!S71),$E133-S$66,"")</f>
        <v/>
      </c>
      <c r="T133" t="str">
        <f>IF(ISNUMBER('Panel Spreadsheet'!T71),$E133-T$66,"")</f>
        <v/>
      </c>
      <c r="U133" t="str">
        <f>IF(ISNUMBER('Panel Spreadsheet'!U71),$E133-U$66,"")</f>
        <v/>
      </c>
      <c r="V133" t="str">
        <f>IF(ISNUMBER('Panel Spreadsheet'!V71),$E133-V$66,"")</f>
        <v/>
      </c>
      <c r="W133" t="str">
        <f>IF(ISNUMBER('Panel Spreadsheet'!W71),$E133-W$66,"")</f>
        <v/>
      </c>
      <c r="X133" t="str">
        <f>IF(ISNUMBER('Panel Spreadsheet'!X71),$E133-X$66,"")</f>
        <v/>
      </c>
      <c r="Y133" t="str">
        <f>IF(ISNUMBER('Panel Spreadsheet'!Y71),$E133-Y$66,"")</f>
        <v/>
      </c>
      <c r="Z133" t="str">
        <f>IF(ISNUMBER('Panel Spreadsheet'!Z71),$E133-Z$66,"")</f>
        <v/>
      </c>
      <c r="AA133" t="str">
        <f>IF(ISNUMBER('Panel Spreadsheet'!AA71),$E133-AA$66,"")</f>
        <v/>
      </c>
      <c r="AB133" t="str">
        <f>IF(ISNUMBER('Panel Spreadsheet'!AB71),$E133-AB$66,"")</f>
        <v/>
      </c>
      <c r="AC133" t="str">
        <f>IF(ISNUMBER('Panel Spreadsheet'!AC71),$E133-AC$66,"")</f>
        <v/>
      </c>
      <c r="AD133" t="str">
        <f>IF(ISNUMBER('Panel Spreadsheet'!AD71),$E133-AD$66,"")</f>
        <v/>
      </c>
      <c r="AE133" t="str">
        <f>IF(ISNUMBER('Panel Spreadsheet'!AE71),$E133-AE$66,"")</f>
        <v/>
      </c>
      <c r="AF133" t="str">
        <f>IF(ISNUMBER('Panel Spreadsheet'!AF71),$E133-AF$66,"")</f>
        <v/>
      </c>
      <c r="AG133" t="str">
        <f>IF(ISNUMBER('Panel Spreadsheet'!AG71),$E133-AG$66,"")</f>
        <v/>
      </c>
      <c r="AH133" t="str">
        <f>IF(ISNUMBER('Panel Spreadsheet'!AH71),$E133-AH$66,"")</f>
        <v/>
      </c>
      <c r="AI133" t="str">
        <f>IF(ISNUMBER('Panel Spreadsheet'!AI71),$E133-AI$66,"")</f>
        <v/>
      </c>
      <c r="AJ133" t="str">
        <f>IF(ISNUMBER('Panel Spreadsheet'!AJ71),$E133-AJ$66,"")</f>
        <v/>
      </c>
      <c r="AK133" t="str">
        <f>IF(ISNUMBER('Panel Spreadsheet'!AK71),$E133-AK$66,"")</f>
        <v/>
      </c>
      <c r="AL133">
        <f>IF(ISNUMBER('Panel Spreadsheet'!AL71),$E133-AL$66,"")</f>
        <v>10</v>
      </c>
      <c r="AM133">
        <f>IF(ISNUMBER('Panel Spreadsheet'!AM71),$E133-AM$66,"")</f>
        <v>9</v>
      </c>
      <c r="AN133">
        <f>IF(ISNUMBER('Panel Spreadsheet'!AN71),$E133-AN$66,"")</f>
        <v>8</v>
      </c>
      <c r="AO133">
        <f>IF(ISNUMBER('Panel Spreadsheet'!AO71),$E133-AO$66,"")</f>
        <v>7</v>
      </c>
      <c r="AP133">
        <f>IF(ISNUMBER('Panel Spreadsheet'!AP71),$E133-AP$66,"")</f>
        <v>6</v>
      </c>
      <c r="AQ133">
        <f>IF(ISNUMBER('Panel Spreadsheet'!AQ71),$E133-AQ$66,"")</f>
        <v>5</v>
      </c>
      <c r="AR133">
        <f>IF(ISNUMBER('Panel Spreadsheet'!AR71),$E133-AR$66,"")</f>
        <v>4</v>
      </c>
      <c r="AS133">
        <f>IF(ISNUMBER('Panel Spreadsheet'!AS71),$E133-AS$66,"")</f>
        <v>3</v>
      </c>
      <c r="AT133">
        <f>IF(ISNUMBER('Panel Spreadsheet'!AT71),$E133-AT$66,"")</f>
        <v>2</v>
      </c>
      <c r="AU133">
        <f>IF(ISNUMBER('Panel Spreadsheet'!AU71),$E133-AU$66,"")</f>
        <v>1</v>
      </c>
      <c r="AV133">
        <f>IF(ISNUMBER('Panel Spreadsheet'!AV71),$E133-AV$66,"")</f>
        <v>0</v>
      </c>
      <c r="AW133" t="str">
        <f>IF(ISNUMBER('Panel Spreadsheet'!AW71),$E133-AW$66,"")</f>
        <v/>
      </c>
      <c r="AX133" t="str">
        <f>IF(ISNUMBER('Panel Spreadsheet'!AX71),$E133-AX$66,"")</f>
        <v/>
      </c>
      <c r="AY133" t="str">
        <f>IF(ISNUMBER('Panel Spreadsheet'!AY71),$E133-AY$66,"")</f>
        <v/>
      </c>
      <c r="AZ133" t="str">
        <f>IF(ISNUMBER('Panel Spreadsheet'!AZ71),$E133-AZ$66,"")</f>
        <v/>
      </c>
      <c r="BA133" t="str">
        <f>IF(ISNUMBER('Panel Spreadsheet'!BA71),$E133-BA$66,"")</f>
        <v/>
      </c>
      <c r="BB133" t="str">
        <f>IF(ISNUMBER('Panel Spreadsheet'!BB71),$E133-BB$66,"")</f>
        <v/>
      </c>
      <c r="BC133" t="str">
        <f>IF(ISNUMBER('Panel Spreadsheet'!BC71),$E133-BC$66,"")</f>
        <v/>
      </c>
      <c r="BD133" t="str">
        <f>IF(ISNUMBER('Panel Spreadsheet'!BD71),$E133-BD$66,"")</f>
        <v/>
      </c>
      <c r="BE133" t="str">
        <f>IF(ISNUMBER('Panel Spreadsheet'!BE71),$E133-BE$66,"")</f>
        <v/>
      </c>
      <c r="BF133" t="str">
        <f>IF(ISNUMBER('Panel Spreadsheet'!BF71),$E133-BF$66,"")</f>
        <v/>
      </c>
      <c r="BG133" t="str">
        <f>IF(ISNUMBER('Panel Spreadsheet'!BG71),$E133-BG$66,"")</f>
        <v/>
      </c>
      <c r="BH133" t="str">
        <f>IF(ISNUMBER('Panel Spreadsheet'!BH71),$E133-BH$66,"")</f>
        <v/>
      </c>
      <c r="BI133" t="str">
        <f>IF(ISNUMBER('Panel Spreadsheet'!BI71),$E133-BI$66,"")</f>
        <v/>
      </c>
      <c r="BJ133" t="str">
        <f>IF(ISNUMBER('Panel Spreadsheet'!BJ71),$E133-BJ$66,"")</f>
        <v/>
      </c>
      <c r="BK133" t="str">
        <f>IF(ISNUMBER('Panel Spreadsheet'!BK71),$E133-BK$66,"")</f>
        <v/>
      </c>
      <c r="BL133" t="str">
        <f>IF(ISNUMBER('Panel Spreadsheet'!BL71),$E133-BL$66,"")</f>
        <v/>
      </c>
      <c r="BM133" t="str">
        <f>IF(ISNUMBER('Panel Spreadsheet'!BM71),$E133-BM$66,"")</f>
        <v/>
      </c>
    </row>
    <row r="134" spans="1:65" ht="29" x14ac:dyDescent="0.35">
      <c r="A134" s="46" t="s">
        <v>57</v>
      </c>
      <c r="B134" t="s">
        <v>128</v>
      </c>
      <c r="C134">
        <v>2.5</v>
      </c>
      <c r="D134">
        <v>1949</v>
      </c>
      <c r="E134">
        <v>1951</v>
      </c>
      <c r="F134" t="str">
        <f>IF(ISNUMBER('Panel Spreadsheet'!F72),$E134-F$66,"")</f>
        <v/>
      </c>
      <c r="G134" t="str">
        <f>IF(ISNUMBER('Panel Spreadsheet'!G72),$E134-G$66,"")</f>
        <v/>
      </c>
      <c r="H134" t="str">
        <f>IF(ISNUMBER('Panel Spreadsheet'!H72),$E134-H$66,"")</f>
        <v/>
      </c>
      <c r="I134" t="str">
        <f>IF(ISNUMBER('Panel Spreadsheet'!I72),$E134-I$66,"")</f>
        <v/>
      </c>
      <c r="J134" t="str">
        <f>IF(ISNUMBER('Panel Spreadsheet'!J72),$E134-J$66,"")</f>
        <v/>
      </c>
      <c r="K134" t="str">
        <f>IF(ISNUMBER('Panel Spreadsheet'!K72),$E134-K$66,"")</f>
        <v/>
      </c>
      <c r="L134" t="str">
        <f>IF(ISNUMBER('Panel Spreadsheet'!L72),$E134-L$66,"")</f>
        <v/>
      </c>
      <c r="M134" t="str">
        <f>IF(ISNUMBER('Panel Spreadsheet'!M72),$E134-M$66,"")</f>
        <v/>
      </c>
      <c r="N134" t="str">
        <f>IF(ISNUMBER('Panel Spreadsheet'!N72),$E134-N$66,"")</f>
        <v/>
      </c>
      <c r="O134" t="str">
        <f>IF(ISNUMBER('Panel Spreadsheet'!O72),$E134-O$66,"")</f>
        <v/>
      </c>
      <c r="P134" t="str">
        <f>IF(ISNUMBER('Panel Spreadsheet'!P72),$E134-P$66,"")</f>
        <v/>
      </c>
      <c r="Q134" t="str">
        <f>IF(ISNUMBER('Panel Spreadsheet'!Q72),$E134-Q$66,"")</f>
        <v/>
      </c>
      <c r="R134" t="str">
        <f>IF(ISNUMBER('Panel Spreadsheet'!R72),$E134-R$66,"")</f>
        <v/>
      </c>
      <c r="S134" t="str">
        <f>IF(ISNUMBER('Panel Spreadsheet'!S72),$E134-S$66,"")</f>
        <v/>
      </c>
      <c r="T134" t="str">
        <f>IF(ISNUMBER('Panel Spreadsheet'!T72),$E134-T$66,"")</f>
        <v/>
      </c>
      <c r="U134" t="str">
        <f>IF(ISNUMBER('Panel Spreadsheet'!U72),$E134-U$66,"")</f>
        <v/>
      </c>
      <c r="V134" t="str">
        <f>IF(ISNUMBER('Panel Spreadsheet'!V72),$E134-V$66,"")</f>
        <v/>
      </c>
      <c r="W134" t="str">
        <f>IF(ISNUMBER('Panel Spreadsheet'!W72),$E134-W$66,"")</f>
        <v/>
      </c>
      <c r="X134" t="str">
        <f>IF(ISNUMBER('Panel Spreadsheet'!X72),$E134-X$66,"")</f>
        <v/>
      </c>
      <c r="Y134" t="str">
        <f>IF(ISNUMBER('Panel Spreadsheet'!Y72),$E134-Y$66,"")</f>
        <v/>
      </c>
      <c r="Z134" t="str">
        <f>IF(ISNUMBER('Panel Spreadsheet'!Z72),$E134-Z$66,"")</f>
        <v/>
      </c>
      <c r="AA134" t="str">
        <f>IF(ISNUMBER('Panel Spreadsheet'!AA72),$E134-AA$66,"")</f>
        <v/>
      </c>
      <c r="AB134" t="str">
        <f>IF(ISNUMBER('Panel Spreadsheet'!AB72),$E134-AB$66,"")</f>
        <v/>
      </c>
      <c r="AC134" t="str">
        <f>IF(ISNUMBER('Panel Spreadsheet'!AC72),$E134-AC$66,"")</f>
        <v/>
      </c>
      <c r="AD134" t="str">
        <f>IF(ISNUMBER('Panel Spreadsheet'!AD72),$E134-AD$66,"")</f>
        <v/>
      </c>
      <c r="AE134" t="str">
        <f>IF(ISNUMBER('Panel Spreadsheet'!AE72),$E134-AE$66,"")</f>
        <v/>
      </c>
      <c r="AF134" t="str">
        <f>IF(ISNUMBER('Panel Spreadsheet'!AF72),$E134-AF$66,"")</f>
        <v/>
      </c>
      <c r="AG134" t="str">
        <f>IF(ISNUMBER('Panel Spreadsheet'!AG72),$E134-AG$66,"")</f>
        <v/>
      </c>
      <c r="AH134" t="str">
        <f>IF(ISNUMBER('Panel Spreadsheet'!AH72),$E134-AH$66,"")</f>
        <v/>
      </c>
      <c r="AI134" t="str">
        <f>IF(ISNUMBER('Panel Spreadsheet'!AI72),$E134-AI$66,"")</f>
        <v/>
      </c>
      <c r="AJ134" t="str">
        <f>IF(ISNUMBER('Panel Spreadsheet'!AJ72),$E134-AJ$66,"")</f>
        <v/>
      </c>
      <c r="AK134" t="str">
        <f>IF(ISNUMBER('Panel Spreadsheet'!AK72),$E134-AK$66,"")</f>
        <v/>
      </c>
      <c r="AL134" t="str">
        <f>IF(ISNUMBER('Panel Spreadsheet'!AL72),$E134-AL$66,"")</f>
        <v/>
      </c>
      <c r="AM134" t="str">
        <f>IF(ISNUMBER('Panel Spreadsheet'!AM72),$E134-AM$66,"")</f>
        <v/>
      </c>
      <c r="AN134" t="str">
        <f>IF(ISNUMBER('Panel Spreadsheet'!AN72),$E134-AN$66,"")</f>
        <v/>
      </c>
      <c r="AO134" t="str">
        <f>IF(ISNUMBER('Panel Spreadsheet'!AO72),$E134-AO$66,"")</f>
        <v/>
      </c>
      <c r="AP134">
        <f>IF(ISNUMBER('Panel Spreadsheet'!AP72),$E134-AP$66,"")</f>
        <v>1</v>
      </c>
      <c r="AQ134" t="str">
        <f>IF(ISNUMBER('Panel Spreadsheet'!AQ72),$E134-AQ$66,"")</f>
        <v/>
      </c>
      <c r="AR134" t="str">
        <f>IF(ISNUMBER('Panel Spreadsheet'!AR72),$E134-AR$66,"")</f>
        <v/>
      </c>
      <c r="AS134" t="str">
        <f>IF(ISNUMBER('Panel Spreadsheet'!AS72),$E134-AS$66,"")</f>
        <v/>
      </c>
      <c r="AT134" t="str">
        <f>IF(ISNUMBER('Panel Spreadsheet'!AT72),$E134-AT$66,"")</f>
        <v/>
      </c>
      <c r="AU134" t="str">
        <f>IF(ISNUMBER('Panel Spreadsheet'!AU72),$E134-AU$66,"")</f>
        <v/>
      </c>
      <c r="AV134" t="str">
        <f>IF(ISNUMBER('Panel Spreadsheet'!AV72),$E134-AV$66,"")</f>
        <v/>
      </c>
      <c r="AW134" t="str">
        <f>IF(ISNUMBER('Panel Spreadsheet'!AW72),$E134-AW$66,"")</f>
        <v/>
      </c>
      <c r="AX134" t="str">
        <f>IF(ISNUMBER('Panel Spreadsheet'!AX72),$E134-AX$66,"")</f>
        <v/>
      </c>
      <c r="AY134" t="str">
        <f>IF(ISNUMBER('Panel Spreadsheet'!AY72),$E134-AY$66,"")</f>
        <v/>
      </c>
      <c r="AZ134" t="str">
        <f>IF(ISNUMBER('Panel Spreadsheet'!AZ72),$E134-AZ$66,"")</f>
        <v/>
      </c>
      <c r="BA134" t="str">
        <f>IF(ISNUMBER('Panel Spreadsheet'!BA72),$E134-BA$66,"")</f>
        <v/>
      </c>
      <c r="BB134" t="str">
        <f>IF(ISNUMBER('Panel Spreadsheet'!BB72),$E134-BB$66,"")</f>
        <v/>
      </c>
      <c r="BC134" t="str">
        <f>IF(ISNUMBER('Panel Spreadsheet'!BC72),$E134-BC$66,"")</f>
        <v/>
      </c>
      <c r="BD134" t="str">
        <f>IF(ISNUMBER('Panel Spreadsheet'!BD72),$E134-BD$66,"")</f>
        <v/>
      </c>
      <c r="BE134" t="str">
        <f>IF(ISNUMBER('Panel Spreadsheet'!BE72),$E134-BE$66,"")</f>
        <v/>
      </c>
      <c r="BF134" t="str">
        <f>IF(ISNUMBER('Panel Spreadsheet'!BF72),$E134-BF$66,"")</f>
        <v/>
      </c>
      <c r="BG134" t="str">
        <f>IF(ISNUMBER('Panel Spreadsheet'!BG72),$E134-BG$66,"")</f>
        <v/>
      </c>
      <c r="BH134" t="str">
        <f>IF(ISNUMBER('Panel Spreadsheet'!BH72),$E134-BH$66,"")</f>
        <v/>
      </c>
      <c r="BI134" t="str">
        <f>IF(ISNUMBER('Panel Spreadsheet'!BI72),$E134-BI$66,"")</f>
        <v/>
      </c>
      <c r="BJ134" t="str">
        <f>IF(ISNUMBER('Panel Spreadsheet'!BJ72),$E134-BJ$66,"")</f>
        <v/>
      </c>
      <c r="BK134" t="str">
        <f>IF(ISNUMBER('Panel Spreadsheet'!BK72),$E134-BK$66,"")</f>
        <v/>
      </c>
      <c r="BL134" t="str">
        <f>IF(ISNUMBER('Panel Spreadsheet'!BL72),$E134-BL$66,"")</f>
        <v/>
      </c>
      <c r="BM134" t="str">
        <f>IF(ISNUMBER('Panel Spreadsheet'!BM72),$E134-BM$66,"")</f>
        <v/>
      </c>
    </row>
    <row r="135" spans="1:65" ht="29" x14ac:dyDescent="0.35">
      <c r="A135" s="46" t="s">
        <v>57</v>
      </c>
      <c r="B135" t="s">
        <v>128</v>
      </c>
      <c r="C135">
        <v>2.5</v>
      </c>
      <c r="D135">
        <v>1951</v>
      </c>
      <c r="E135">
        <v>1951</v>
      </c>
      <c r="F135" t="str">
        <f>IF(ISNUMBER('Panel Spreadsheet'!F73),$E135-F$66,"")</f>
        <v/>
      </c>
      <c r="G135" t="str">
        <f>IF(ISNUMBER('Panel Spreadsheet'!G73),$E135-G$66,"")</f>
        <v/>
      </c>
      <c r="H135" t="str">
        <f>IF(ISNUMBER('Panel Spreadsheet'!H73),$E135-H$66,"")</f>
        <v/>
      </c>
      <c r="I135" t="str">
        <f>IF(ISNUMBER('Panel Spreadsheet'!I73),$E135-I$66,"")</f>
        <v/>
      </c>
      <c r="J135" t="str">
        <f>IF(ISNUMBER('Panel Spreadsheet'!J73),$E135-J$66,"")</f>
        <v/>
      </c>
      <c r="K135" t="str">
        <f>IF(ISNUMBER('Panel Spreadsheet'!K73),$E135-K$66,"")</f>
        <v/>
      </c>
      <c r="L135" t="str">
        <f>IF(ISNUMBER('Panel Spreadsheet'!L73),$E135-L$66,"")</f>
        <v/>
      </c>
      <c r="M135" t="str">
        <f>IF(ISNUMBER('Panel Spreadsheet'!M73),$E135-M$66,"")</f>
        <v/>
      </c>
      <c r="N135" t="str">
        <f>IF(ISNUMBER('Panel Spreadsheet'!N73),$E135-N$66,"")</f>
        <v/>
      </c>
      <c r="O135" t="str">
        <f>IF(ISNUMBER('Panel Spreadsheet'!O73),$E135-O$66,"")</f>
        <v/>
      </c>
      <c r="P135" t="str">
        <f>IF(ISNUMBER('Panel Spreadsheet'!P73),$E135-P$66,"")</f>
        <v/>
      </c>
      <c r="Q135" t="str">
        <f>IF(ISNUMBER('Panel Spreadsheet'!Q73),$E135-Q$66,"")</f>
        <v/>
      </c>
      <c r="R135" t="str">
        <f>IF(ISNUMBER('Panel Spreadsheet'!R73),$E135-R$66,"")</f>
        <v/>
      </c>
      <c r="S135" t="str">
        <f>IF(ISNUMBER('Panel Spreadsheet'!S73),$E135-S$66,"")</f>
        <v/>
      </c>
      <c r="T135" t="str">
        <f>IF(ISNUMBER('Panel Spreadsheet'!T73),$E135-T$66,"")</f>
        <v/>
      </c>
      <c r="U135" t="str">
        <f>IF(ISNUMBER('Panel Spreadsheet'!U73),$E135-U$66,"")</f>
        <v/>
      </c>
      <c r="V135" t="str">
        <f>IF(ISNUMBER('Panel Spreadsheet'!V73),$E135-V$66,"")</f>
        <v/>
      </c>
      <c r="W135" t="str">
        <f>IF(ISNUMBER('Panel Spreadsheet'!W73),$E135-W$66,"")</f>
        <v/>
      </c>
      <c r="X135" t="str">
        <f>IF(ISNUMBER('Panel Spreadsheet'!X73),$E135-X$66,"")</f>
        <v/>
      </c>
      <c r="Y135" t="str">
        <f>IF(ISNUMBER('Panel Spreadsheet'!Y73),$E135-Y$66,"")</f>
        <v/>
      </c>
      <c r="Z135" t="str">
        <f>IF(ISNUMBER('Panel Spreadsheet'!Z73),$E135-Z$66,"")</f>
        <v/>
      </c>
      <c r="AA135" t="str">
        <f>IF(ISNUMBER('Panel Spreadsheet'!AA73),$E135-AA$66,"")</f>
        <v/>
      </c>
      <c r="AB135" t="str">
        <f>IF(ISNUMBER('Panel Spreadsheet'!AB73),$E135-AB$66,"")</f>
        <v/>
      </c>
      <c r="AC135" t="str">
        <f>IF(ISNUMBER('Panel Spreadsheet'!AC73),$E135-AC$66,"")</f>
        <v/>
      </c>
      <c r="AD135" t="str">
        <f>IF(ISNUMBER('Panel Spreadsheet'!AD73),$E135-AD$66,"")</f>
        <v/>
      </c>
      <c r="AE135" t="str">
        <f>IF(ISNUMBER('Panel Spreadsheet'!AE73),$E135-AE$66,"")</f>
        <v/>
      </c>
      <c r="AF135" t="str">
        <f>IF(ISNUMBER('Panel Spreadsheet'!AF73),$E135-AF$66,"")</f>
        <v/>
      </c>
      <c r="AG135" t="str">
        <f>IF(ISNUMBER('Panel Spreadsheet'!AG73),$E135-AG$66,"")</f>
        <v/>
      </c>
      <c r="AH135" t="str">
        <f>IF(ISNUMBER('Panel Spreadsheet'!AH73),$E135-AH$66,"")</f>
        <v/>
      </c>
      <c r="AI135" t="str">
        <f>IF(ISNUMBER('Panel Spreadsheet'!AI73),$E135-AI$66,"")</f>
        <v/>
      </c>
      <c r="AJ135" t="str">
        <f>IF(ISNUMBER('Panel Spreadsheet'!AJ73),$E135-AJ$66,"")</f>
        <v/>
      </c>
      <c r="AK135" t="str">
        <f>IF(ISNUMBER('Panel Spreadsheet'!AK73),$E135-AK$66,"")</f>
        <v/>
      </c>
      <c r="AL135" t="str">
        <f>IF(ISNUMBER('Panel Spreadsheet'!AL73),$E135-AL$66,"")</f>
        <v/>
      </c>
      <c r="AM135" t="str">
        <f>IF(ISNUMBER('Panel Spreadsheet'!AM73),$E135-AM$66,"")</f>
        <v/>
      </c>
      <c r="AN135" t="str">
        <f>IF(ISNUMBER('Panel Spreadsheet'!AN73),$E135-AN$66,"")</f>
        <v/>
      </c>
      <c r="AO135" t="str">
        <f>IF(ISNUMBER('Panel Spreadsheet'!AO73),$E135-AO$66,"")</f>
        <v/>
      </c>
      <c r="AP135" t="str">
        <f>IF(ISNUMBER('Panel Spreadsheet'!AP73),$E135-AP$66,"")</f>
        <v/>
      </c>
      <c r="AQ135">
        <f>IF(ISNUMBER('Panel Spreadsheet'!AQ73),$E135-AQ$66,"")</f>
        <v>0</v>
      </c>
      <c r="AR135" t="str">
        <f>IF(ISNUMBER('Panel Spreadsheet'!AR73),$E135-AR$66,"")</f>
        <v/>
      </c>
      <c r="AS135" t="str">
        <f>IF(ISNUMBER('Panel Spreadsheet'!AS73),$E135-AS$66,"")</f>
        <v/>
      </c>
      <c r="AT135" t="str">
        <f>IF(ISNUMBER('Panel Spreadsheet'!AT73),$E135-AT$66,"")</f>
        <v/>
      </c>
      <c r="AU135" t="str">
        <f>IF(ISNUMBER('Panel Spreadsheet'!AU73),$E135-AU$66,"")</f>
        <v/>
      </c>
      <c r="AV135" t="str">
        <f>IF(ISNUMBER('Panel Spreadsheet'!AV73),$E135-AV$66,"")</f>
        <v/>
      </c>
      <c r="AW135" t="str">
        <f>IF(ISNUMBER('Panel Spreadsheet'!AW73),$E135-AW$66,"")</f>
        <v/>
      </c>
      <c r="AX135" t="str">
        <f>IF(ISNUMBER('Panel Spreadsheet'!AX73),$E135-AX$66,"")</f>
        <v/>
      </c>
      <c r="AY135" t="str">
        <f>IF(ISNUMBER('Panel Spreadsheet'!AY73),$E135-AY$66,"")</f>
        <v/>
      </c>
      <c r="AZ135" t="str">
        <f>IF(ISNUMBER('Panel Spreadsheet'!AZ73),$E135-AZ$66,"")</f>
        <v/>
      </c>
      <c r="BA135" t="str">
        <f>IF(ISNUMBER('Panel Spreadsheet'!BA73),$E135-BA$66,"")</f>
        <v/>
      </c>
      <c r="BB135" t="str">
        <f>IF(ISNUMBER('Panel Spreadsheet'!BB73),$E135-BB$66,"")</f>
        <v/>
      </c>
      <c r="BC135" t="str">
        <f>IF(ISNUMBER('Panel Spreadsheet'!BC73),$E135-BC$66,"")</f>
        <v/>
      </c>
      <c r="BD135" t="str">
        <f>IF(ISNUMBER('Panel Spreadsheet'!BD73),$E135-BD$66,"")</f>
        <v/>
      </c>
      <c r="BE135" t="str">
        <f>IF(ISNUMBER('Panel Spreadsheet'!BE73),$E135-BE$66,"")</f>
        <v/>
      </c>
      <c r="BF135" t="str">
        <f>IF(ISNUMBER('Panel Spreadsheet'!BF73),$E135-BF$66,"")</f>
        <v/>
      </c>
      <c r="BG135" t="str">
        <f>IF(ISNUMBER('Panel Spreadsheet'!BG73),$E135-BG$66,"")</f>
        <v/>
      </c>
      <c r="BH135" t="str">
        <f>IF(ISNUMBER('Panel Spreadsheet'!BH73),$E135-BH$66,"")</f>
        <v/>
      </c>
      <c r="BI135" t="str">
        <f>IF(ISNUMBER('Panel Spreadsheet'!BI73),$E135-BI$66,"")</f>
        <v/>
      </c>
      <c r="BJ135" t="str">
        <f>IF(ISNUMBER('Panel Spreadsheet'!BJ73),$E135-BJ$66,"")</f>
        <v/>
      </c>
      <c r="BK135" t="str">
        <f>IF(ISNUMBER('Panel Spreadsheet'!BK73),$E135-BK$66,"")</f>
        <v/>
      </c>
      <c r="BL135" t="str">
        <f>IF(ISNUMBER('Panel Spreadsheet'!BL73),$E135-BL$66,"")</f>
        <v/>
      </c>
      <c r="BM135" t="str">
        <f>IF(ISNUMBER('Panel Spreadsheet'!BM73),$E135-BM$66,"")</f>
        <v/>
      </c>
    </row>
    <row r="136" spans="1:65" x14ac:dyDescent="0.35">
      <c r="A136" s="51" t="s">
        <v>50</v>
      </c>
      <c r="B136" s="49" t="s">
        <v>128</v>
      </c>
      <c r="C136" s="27">
        <v>2.5</v>
      </c>
      <c r="D136" s="22">
        <v>1964</v>
      </c>
      <c r="E136" s="26">
        <v>1967</v>
      </c>
      <c r="F136" t="str">
        <f>IF(ISNUMBER('Panel Spreadsheet'!F74),$E136-F$66,"")</f>
        <v/>
      </c>
      <c r="G136" t="str">
        <f>IF(ISNUMBER('Panel Spreadsheet'!G74),$E136-G$66,"")</f>
        <v/>
      </c>
      <c r="H136" t="str">
        <f>IF(ISNUMBER('Panel Spreadsheet'!H74),$E136-H$66,"")</f>
        <v/>
      </c>
      <c r="I136" t="str">
        <f>IF(ISNUMBER('Panel Spreadsheet'!I74),$E136-I$66,"")</f>
        <v/>
      </c>
      <c r="J136" t="str">
        <f>IF(ISNUMBER('Panel Spreadsheet'!J74),$E136-J$66,"")</f>
        <v/>
      </c>
      <c r="K136" t="str">
        <f>IF(ISNUMBER('Panel Spreadsheet'!K74),$E136-K$66,"")</f>
        <v/>
      </c>
      <c r="L136" t="str">
        <f>IF(ISNUMBER('Panel Spreadsheet'!L74),$E136-L$66,"")</f>
        <v/>
      </c>
      <c r="M136" t="str">
        <f>IF(ISNUMBER('Panel Spreadsheet'!M74),$E136-M$66,"")</f>
        <v/>
      </c>
      <c r="N136" t="str">
        <f>IF(ISNUMBER('Panel Spreadsheet'!N74),$E136-N$66,"")</f>
        <v/>
      </c>
      <c r="O136" t="str">
        <f>IF(ISNUMBER('Panel Spreadsheet'!O74),$E136-O$66,"")</f>
        <v/>
      </c>
      <c r="P136" t="str">
        <f>IF(ISNUMBER('Panel Spreadsheet'!P74),$E136-P$66,"")</f>
        <v/>
      </c>
      <c r="Q136" t="str">
        <f>IF(ISNUMBER('Panel Spreadsheet'!Q74),$E136-Q$66,"")</f>
        <v/>
      </c>
      <c r="R136" t="str">
        <f>IF(ISNUMBER('Panel Spreadsheet'!R74),$E136-R$66,"")</f>
        <v/>
      </c>
      <c r="S136" t="str">
        <f>IF(ISNUMBER('Panel Spreadsheet'!S74),$E136-S$66,"")</f>
        <v/>
      </c>
      <c r="T136" t="str">
        <f>IF(ISNUMBER('Panel Spreadsheet'!T74),$E136-T$66,"")</f>
        <v/>
      </c>
      <c r="U136" t="str">
        <f>IF(ISNUMBER('Panel Spreadsheet'!U74),$E136-U$66,"")</f>
        <v/>
      </c>
      <c r="V136" t="str">
        <f>IF(ISNUMBER('Panel Spreadsheet'!V74),$E136-V$66,"")</f>
        <v/>
      </c>
      <c r="W136" t="str">
        <f>IF(ISNUMBER('Panel Spreadsheet'!W74),$E136-W$66,"")</f>
        <v/>
      </c>
      <c r="X136" t="str">
        <f>IF(ISNUMBER('Panel Spreadsheet'!X74),$E136-X$66,"")</f>
        <v/>
      </c>
      <c r="Y136" t="str">
        <f>IF(ISNUMBER('Panel Spreadsheet'!Y74),$E136-Y$66,"")</f>
        <v/>
      </c>
      <c r="Z136" t="str">
        <f>IF(ISNUMBER('Panel Spreadsheet'!Z74),$E136-Z$66,"")</f>
        <v/>
      </c>
      <c r="AA136" t="str">
        <f>IF(ISNUMBER('Panel Spreadsheet'!AA74),$E136-AA$66,"")</f>
        <v/>
      </c>
      <c r="AB136" t="str">
        <f>IF(ISNUMBER('Panel Spreadsheet'!AB74),$E136-AB$66,"")</f>
        <v/>
      </c>
      <c r="AC136" t="str">
        <f>IF(ISNUMBER('Panel Spreadsheet'!AC74),$E136-AC$66,"")</f>
        <v/>
      </c>
      <c r="AD136" t="str">
        <f>IF(ISNUMBER('Panel Spreadsheet'!AD74),$E136-AD$66,"")</f>
        <v/>
      </c>
      <c r="AE136" t="str">
        <f>IF(ISNUMBER('Panel Spreadsheet'!AE74),$E136-AE$66,"")</f>
        <v/>
      </c>
      <c r="AF136" t="str">
        <f>IF(ISNUMBER('Panel Spreadsheet'!AF74),$E136-AF$66,"")</f>
        <v/>
      </c>
      <c r="AG136" t="str">
        <f>IF(ISNUMBER('Panel Spreadsheet'!AG74),$E136-AG$66,"")</f>
        <v/>
      </c>
      <c r="AH136" t="str">
        <f>IF(ISNUMBER('Panel Spreadsheet'!AH74),$E136-AH$66,"")</f>
        <v/>
      </c>
      <c r="AI136" t="str">
        <f>IF(ISNUMBER('Panel Spreadsheet'!AI74),$E136-AI$66,"")</f>
        <v/>
      </c>
      <c r="AJ136" t="str">
        <f>IF(ISNUMBER('Panel Spreadsheet'!AJ74),$E136-AJ$66,"")</f>
        <v/>
      </c>
      <c r="AK136" t="str">
        <f>IF(ISNUMBER('Panel Spreadsheet'!AK74),$E136-AK$66,"")</f>
        <v/>
      </c>
      <c r="AL136" t="str">
        <f>IF(ISNUMBER('Panel Spreadsheet'!AL74),$E136-AL$66,"")</f>
        <v/>
      </c>
      <c r="AM136" t="str">
        <f>IF(ISNUMBER('Panel Spreadsheet'!AM74),$E136-AM$66,"")</f>
        <v/>
      </c>
      <c r="AN136" t="str">
        <f>IF(ISNUMBER('Panel Spreadsheet'!AN74),$E136-AN$66,"")</f>
        <v/>
      </c>
      <c r="AO136" t="str">
        <f>IF(ISNUMBER('Panel Spreadsheet'!AO74),$E136-AO$66,"")</f>
        <v/>
      </c>
      <c r="AP136" t="str">
        <f>IF(ISNUMBER('Panel Spreadsheet'!AP74),$E136-AP$66,"")</f>
        <v/>
      </c>
      <c r="AQ136" t="str">
        <f>IF(ISNUMBER('Panel Spreadsheet'!AQ74),$E136-AQ$66,"")</f>
        <v/>
      </c>
      <c r="AR136">
        <f>IF(ISNUMBER('Panel Spreadsheet'!AR74),$E136-AR$66,"")</f>
        <v>15</v>
      </c>
      <c r="AS136">
        <f>IF(ISNUMBER('Panel Spreadsheet'!AS74),$E136-AS$66,"")</f>
        <v>14</v>
      </c>
      <c r="AT136">
        <f>IF(ISNUMBER('Panel Spreadsheet'!AT74),$E136-AT$66,"")</f>
        <v>13</v>
      </c>
      <c r="AU136">
        <f>IF(ISNUMBER('Panel Spreadsheet'!AU74),$E136-AU$66,"")</f>
        <v>12</v>
      </c>
      <c r="AV136">
        <f>IF(ISNUMBER('Panel Spreadsheet'!AV74),$E136-AV$66,"")</f>
        <v>11</v>
      </c>
      <c r="AW136">
        <f>IF(ISNUMBER('Panel Spreadsheet'!AW74),$E136-AW$66,"")</f>
        <v>10</v>
      </c>
      <c r="AX136">
        <f>IF(ISNUMBER('Panel Spreadsheet'!AX74),$E136-AX$66,"")</f>
        <v>9</v>
      </c>
      <c r="AY136" t="str">
        <f>IF(ISNUMBER('Panel Spreadsheet'!AY74),$E136-AY$66,"")</f>
        <v/>
      </c>
      <c r="AZ136" t="str">
        <f>IF(ISNUMBER('Panel Spreadsheet'!AZ74),$E136-AZ$66,"")</f>
        <v/>
      </c>
      <c r="BA136" t="str">
        <f>IF(ISNUMBER('Panel Spreadsheet'!BA74),$E136-BA$66,"")</f>
        <v/>
      </c>
      <c r="BB136" t="str">
        <f>IF(ISNUMBER('Panel Spreadsheet'!BB74),$E136-BB$66,"")</f>
        <v/>
      </c>
      <c r="BC136" t="str">
        <f>IF(ISNUMBER('Panel Spreadsheet'!BC74),$E136-BC$66,"")</f>
        <v/>
      </c>
      <c r="BD136" t="str">
        <f>IF(ISNUMBER('Panel Spreadsheet'!BD74),$E136-BD$66,"")</f>
        <v/>
      </c>
      <c r="BE136">
        <f>IF(ISNUMBER('Panel Spreadsheet'!BE74),$E136-BE$66,"")</f>
        <v>2</v>
      </c>
      <c r="BF136" t="str">
        <f>IF(ISNUMBER('Panel Spreadsheet'!BF74),$E136-BF$66,"")</f>
        <v/>
      </c>
      <c r="BG136" t="str">
        <f>IF(ISNUMBER('Panel Spreadsheet'!BG74),$E136-BG$66,"")</f>
        <v/>
      </c>
      <c r="BH136" t="str">
        <f>IF(ISNUMBER('Panel Spreadsheet'!BH74),$E136-BH$66,"")</f>
        <v/>
      </c>
      <c r="BI136" t="str">
        <f>IF(ISNUMBER('Panel Spreadsheet'!BI74),$E136-BI$66,"")</f>
        <v/>
      </c>
      <c r="BJ136" t="str">
        <f>IF(ISNUMBER('Panel Spreadsheet'!BJ74),$E136-BJ$66,"")</f>
        <v/>
      </c>
      <c r="BK136" t="str">
        <f>IF(ISNUMBER('Panel Spreadsheet'!BK74),$E136-BK$66,"")</f>
        <v/>
      </c>
      <c r="BL136" t="str">
        <f>IF(ISNUMBER('Panel Spreadsheet'!BL74),$E136-BL$66,"")</f>
        <v/>
      </c>
      <c r="BM136" t="str">
        <f>IF(ISNUMBER('Panel Spreadsheet'!BM74),$E136-BM$66,"")</f>
        <v/>
      </c>
    </row>
    <row r="137" spans="1:65" x14ac:dyDescent="0.35">
      <c r="A137" s="51" t="s">
        <v>36</v>
      </c>
      <c r="B137" s="49" t="s">
        <v>128</v>
      </c>
      <c r="C137" s="27">
        <v>3</v>
      </c>
      <c r="D137" s="22">
        <v>1948</v>
      </c>
      <c r="E137" s="26">
        <v>1953</v>
      </c>
      <c r="F137" t="str">
        <f>IF(ISNUMBER('Panel Spreadsheet'!F75),$E137-F$66,"")</f>
        <v/>
      </c>
      <c r="G137" t="str">
        <f>IF(ISNUMBER('Panel Spreadsheet'!G75),$E137-G$66,"")</f>
        <v/>
      </c>
      <c r="H137" t="str">
        <f>IF(ISNUMBER('Panel Spreadsheet'!H75),$E137-H$66,"")</f>
        <v/>
      </c>
      <c r="I137" t="str">
        <f>IF(ISNUMBER('Panel Spreadsheet'!I75),$E137-I$66,"")</f>
        <v/>
      </c>
      <c r="J137" t="str">
        <f>IF(ISNUMBER('Panel Spreadsheet'!J75),$E137-J$66,"")</f>
        <v/>
      </c>
      <c r="K137" t="str">
        <f>IF(ISNUMBER('Panel Spreadsheet'!K75),$E137-K$66,"")</f>
        <v/>
      </c>
      <c r="L137" t="str">
        <f>IF(ISNUMBER('Panel Spreadsheet'!L75),$E137-L$66,"")</f>
        <v/>
      </c>
      <c r="M137" t="str">
        <f>IF(ISNUMBER('Panel Spreadsheet'!M75),$E137-M$66,"")</f>
        <v/>
      </c>
      <c r="N137" t="str">
        <f>IF(ISNUMBER('Panel Spreadsheet'!N75),$E137-N$66,"")</f>
        <v/>
      </c>
      <c r="O137" t="str">
        <f>IF(ISNUMBER('Panel Spreadsheet'!O75),$E137-O$66,"")</f>
        <v/>
      </c>
      <c r="P137" t="str">
        <f>IF(ISNUMBER('Panel Spreadsheet'!P75),$E137-P$66,"")</f>
        <v/>
      </c>
      <c r="Q137" t="str">
        <f>IF(ISNUMBER('Panel Spreadsheet'!Q75),$E137-Q$66,"")</f>
        <v/>
      </c>
      <c r="R137" t="str">
        <f>IF(ISNUMBER('Panel Spreadsheet'!R75),$E137-R$66,"")</f>
        <v/>
      </c>
      <c r="S137" t="str">
        <f>IF(ISNUMBER('Panel Spreadsheet'!S75),$E137-S$66,"")</f>
        <v/>
      </c>
      <c r="T137" t="str">
        <f>IF(ISNUMBER('Panel Spreadsheet'!T75),$E137-T$66,"")</f>
        <v/>
      </c>
      <c r="U137" t="str">
        <f>IF(ISNUMBER('Panel Spreadsheet'!U75),$E137-U$66,"")</f>
        <v/>
      </c>
      <c r="V137" t="str">
        <f>IF(ISNUMBER('Panel Spreadsheet'!V75),$E137-V$66,"")</f>
        <v/>
      </c>
      <c r="W137" t="str">
        <f>IF(ISNUMBER('Panel Spreadsheet'!W75),$E137-W$66,"")</f>
        <v/>
      </c>
      <c r="X137" t="str">
        <f>IF(ISNUMBER('Panel Spreadsheet'!X75),$E137-X$66,"")</f>
        <v/>
      </c>
      <c r="Y137">
        <f>IF(ISNUMBER('Panel Spreadsheet'!Y75),$E137-Y$66,"")</f>
        <v>20</v>
      </c>
      <c r="Z137">
        <f>IF(ISNUMBER('Panel Spreadsheet'!Z75),$E137-Z$66,"")</f>
        <v>19</v>
      </c>
      <c r="AA137">
        <f>IF(ISNUMBER('Panel Spreadsheet'!AA75),$E137-AA$66,"")</f>
        <v>18</v>
      </c>
      <c r="AB137">
        <f>IF(ISNUMBER('Panel Spreadsheet'!AB75),$E137-AB$66,"")</f>
        <v>17</v>
      </c>
      <c r="AC137">
        <f>IF(ISNUMBER('Panel Spreadsheet'!AC75),$E137-AC$66,"")</f>
        <v>16</v>
      </c>
      <c r="AD137">
        <f>IF(ISNUMBER('Panel Spreadsheet'!AD75),$E137-AD$66,"")</f>
        <v>15</v>
      </c>
      <c r="AE137">
        <f>IF(ISNUMBER('Panel Spreadsheet'!AE75),$E137-AE$66,"")</f>
        <v>14</v>
      </c>
      <c r="AF137">
        <f>IF(ISNUMBER('Panel Spreadsheet'!AF75),$E137-AF$66,"")</f>
        <v>13</v>
      </c>
      <c r="AG137">
        <f>IF(ISNUMBER('Panel Spreadsheet'!AG75),$E137-AG$66,"")</f>
        <v>12</v>
      </c>
      <c r="AH137">
        <f>IF(ISNUMBER('Panel Spreadsheet'!AH75),$E137-AH$66,"")</f>
        <v>11</v>
      </c>
      <c r="AI137">
        <f>IF(ISNUMBER('Panel Spreadsheet'!AI75),$E137-AI$66,"")</f>
        <v>10</v>
      </c>
      <c r="AJ137">
        <f>IF(ISNUMBER('Panel Spreadsheet'!AJ75),$E137-AJ$66,"")</f>
        <v>9</v>
      </c>
      <c r="AK137">
        <f>IF(ISNUMBER('Panel Spreadsheet'!AK75),$E137-AK$66,"")</f>
        <v>8</v>
      </c>
      <c r="AL137">
        <f>IF(ISNUMBER('Panel Spreadsheet'!AL75),$E137-AL$66,"")</f>
        <v>7</v>
      </c>
      <c r="AM137">
        <f>IF(ISNUMBER('Panel Spreadsheet'!AM75),$E137-AM$66,"")</f>
        <v>6</v>
      </c>
      <c r="AN137" t="str">
        <f>IF(ISNUMBER('Panel Spreadsheet'!AN75),$E137-AN$66,"")</f>
        <v/>
      </c>
      <c r="AO137" t="str">
        <f>IF(ISNUMBER('Panel Spreadsheet'!AO75),$E137-AO$66,"")</f>
        <v/>
      </c>
      <c r="AP137" t="str">
        <f>IF(ISNUMBER('Panel Spreadsheet'!AP75),$E137-AP$66,"")</f>
        <v/>
      </c>
      <c r="AQ137" t="str">
        <f>IF(ISNUMBER('Panel Spreadsheet'!AQ75),$E137-AQ$66,"")</f>
        <v/>
      </c>
      <c r="AR137" t="str">
        <f>IF(ISNUMBER('Panel Spreadsheet'!AR75),$E137-AR$66,"")</f>
        <v/>
      </c>
      <c r="AS137" t="str">
        <f>IF(ISNUMBER('Panel Spreadsheet'!AS75),$E137-AS$66,"")</f>
        <v/>
      </c>
      <c r="AT137" t="str">
        <f>IF(ISNUMBER('Panel Spreadsheet'!AT75),$E137-AT$66,"")</f>
        <v/>
      </c>
      <c r="AU137" t="str">
        <f>IF(ISNUMBER('Panel Spreadsheet'!AU75),$E137-AU$66,"")</f>
        <v/>
      </c>
      <c r="AV137" t="str">
        <f>IF(ISNUMBER('Panel Spreadsheet'!AV75),$E137-AV$66,"")</f>
        <v/>
      </c>
      <c r="AW137" t="str">
        <f>IF(ISNUMBER('Panel Spreadsheet'!AW75),$E137-AW$66,"")</f>
        <v/>
      </c>
      <c r="AX137" t="str">
        <f>IF(ISNUMBER('Panel Spreadsheet'!AX75),$E137-AX$66,"")</f>
        <v/>
      </c>
      <c r="AY137" t="str">
        <f>IF(ISNUMBER('Panel Spreadsheet'!AY75),$E137-AY$66,"")</f>
        <v/>
      </c>
      <c r="AZ137" t="str">
        <f>IF(ISNUMBER('Panel Spreadsheet'!AZ75),$E137-AZ$66,"")</f>
        <v/>
      </c>
      <c r="BA137" t="str">
        <f>IF(ISNUMBER('Panel Spreadsheet'!BA75),$E137-BA$66,"")</f>
        <v/>
      </c>
      <c r="BB137" t="str">
        <f>IF(ISNUMBER('Panel Spreadsheet'!BB75),$E137-BB$66,"")</f>
        <v/>
      </c>
      <c r="BC137" t="str">
        <f>IF(ISNUMBER('Panel Spreadsheet'!BC75),$E137-BC$66,"")</f>
        <v/>
      </c>
      <c r="BD137" t="str">
        <f>IF(ISNUMBER('Panel Spreadsheet'!BD75),$E137-BD$66,"")</f>
        <v/>
      </c>
      <c r="BE137" t="str">
        <f>IF(ISNUMBER('Panel Spreadsheet'!BE75),$E137-BE$66,"")</f>
        <v/>
      </c>
      <c r="BF137" t="str">
        <f>IF(ISNUMBER('Panel Spreadsheet'!BF75),$E137-BF$66,"")</f>
        <v/>
      </c>
      <c r="BG137" t="str">
        <f>IF(ISNUMBER('Panel Spreadsheet'!BG75),$E137-BG$66,"")</f>
        <v/>
      </c>
      <c r="BH137" t="str">
        <f>IF(ISNUMBER('Panel Spreadsheet'!BH75),$E137-BH$66,"")</f>
        <v/>
      </c>
      <c r="BI137" t="str">
        <f>IF(ISNUMBER('Panel Spreadsheet'!BI75),$E137-BI$66,"")</f>
        <v/>
      </c>
      <c r="BJ137" t="str">
        <f>IF(ISNUMBER('Panel Spreadsheet'!BJ75),$E137-BJ$66,"")</f>
        <v/>
      </c>
      <c r="BK137" t="str">
        <f>IF(ISNUMBER('Panel Spreadsheet'!BK75),$E137-BK$66,"")</f>
        <v/>
      </c>
      <c r="BL137" t="str">
        <f>IF(ISNUMBER('Panel Spreadsheet'!BL75),$E137-BL$66,"")</f>
        <v/>
      </c>
      <c r="BM137" t="str">
        <f>IF(ISNUMBER('Panel Spreadsheet'!BM75),$E137-BM$66,"")</f>
        <v/>
      </c>
    </row>
    <row r="138" spans="1:65" x14ac:dyDescent="0.35">
      <c r="A138" s="49" t="s">
        <v>25</v>
      </c>
      <c r="B138" s="49" t="s">
        <v>128</v>
      </c>
      <c r="C138" s="27">
        <v>3</v>
      </c>
      <c r="D138" s="22">
        <v>1930</v>
      </c>
      <c r="E138" s="115">
        <v>1930</v>
      </c>
      <c r="F138" t="str">
        <f>IF(ISNUMBER('Panel Spreadsheet'!F76),$E138-F$66,"")</f>
        <v/>
      </c>
      <c r="G138" t="str">
        <f>IF(ISNUMBER('Panel Spreadsheet'!G76),$E138-G$66,"")</f>
        <v/>
      </c>
      <c r="H138" t="str">
        <f>IF(ISNUMBER('Panel Spreadsheet'!H76),$E138-H$66,"")</f>
        <v/>
      </c>
      <c r="I138" t="str">
        <f>IF(ISNUMBER('Panel Spreadsheet'!I76),$E138-I$66,"")</f>
        <v/>
      </c>
      <c r="J138" t="str">
        <f>IF(ISNUMBER('Panel Spreadsheet'!J76),$E138-J$66,"")</f>
        <v/>
      </c>
      <c r="K138" t="str">
        <f>IF(ISNUMBER('Panel Spreadsheet'!K76),$E138-K$66,"")</f>
        <v/>
      </c>
      <c r="L138">
        <f>IF(ISNUMBER('Panel Spreadsheet'!L76),$E138-L$66,"")</f>
        <v>10</v>
      </c>
      <c r="M138">
        <f>IF(ISNUMBER('Panel Spreadsheet'!M76),$E138-M$66,"")</f>
        <v>9</v>
      </c>
      <c r="N138">
        <f>IF(ISNUMBER('Panel Spreadsheet'!N76),$E138-N$66,"")</f>
        <v>8</v>
      </c>
      <c r="O138">
        <f>IF(ISNUMBER('Panel Spreadsheet'!O76),$E138-O$66,"")</f>
        <v>7</v>
      </c>
      <c r="P138">
        <f>IF(ISNUMBER('Panel Spreadsheet'!P76),$E138-P$66,"")</f>
        <v>6</v>
      </c>
      <c r="Q138">
        <f>IF(ISNUMBER('Panel Spreadsheet'!Q76),$E138-Q$66,"")</f>
        <v>5</v>
      </c>
      <c r="R138">
        <f>IF(ISNUMBER('Panel Spreadsheet'!R76),$E138-R$66,"")</f>
        <v>4</v>
      </c>
      <c r="S138">
        <f>IF(ISNUMBER('Panel Spreadsheet'!S76),$E138-S$66,"")</f>
        <v>3</v>
      </c>
      <c r="T138">
        <f>IF(ISNUMBER('Panel Spreadsheet'!T76),$E138-T$66,"")</f>
        <v>2</v>
      </c>
      <c r="U138" t="str">
        <f>IF(ISNUMBER('Panel Spreadsheet'!U76),$E138-U$66,"")</f>
        <v/>
      </c>
      <c r="V138" t="str">
        <f>IF(ISNUMBER('Panel Spreadsheet'!V76),$E138-V$66,"")</f>
        <v/>
      </c>
      <c r="W138" t="str">
        <f>IF(ISNUMBER('Panel Spreadsheet'!W76),$E138-W$66,"")</f>
        <v/>
      </c>
      <c r="X138" t="str">
        <f>IF(ISNUMBER('Panel Spreadsheet'!X76),$E138-X$66,"")</f>
        <v/>
      </c>
      <c r="Y138" t="str">
        <f>IF(ISNUMBER('Panel Spreadsheet'!Y76),$E138-Y$66,"")</f>
        <v/>
      </c>
      <c r="Z138" t="str">
        <f>IF(ISNUMBER('Panel Spreadsheet'!Z76),$E138-Z$66,"")</f>
        <v/>
      </c>
      <c r="AA138" t="str">
        <f>IF(ISNUMBER('Panel Spreadsheet'!AA76),$E138-AA$66,"")</f>
        <v/>
      </c>
      <c r="AB138" t="str">
        <f>IF(ISNUMBER('Panel Spreadsheet'!AB76),$E138-AB$66,"")</f>
        <v/>
      </c>
      <c r="AC138" t="str">
        <f>IF(ISNUMBER('Panel Spreadsheet'!AC76),$E138-AC$66,"")</f>
        <v/>
      </c>
      <c r="AD138" t="str">
        <f>IF(ISNUMBER('Panel Spreadsheet'!AD76),$E138-AD$66,"")</f>
        <v/>
      </c>
      <c r="AE138" t="str">
        <f>IF(ISNUMBER('Panel Spreadsheet'!AE76),$E138-AE$66,"")</f>
        <v/>
      </c>
      <c r="AF138" t="str">
        <f>IF(ISNUMBER('Panel Spreadsheet'!AF76),$E138-AF$66,"")</f>
        <v/>
      </c>
      <c r="AG138" t="str">
        <f>IF(ISNUMBER('Panel Spreadsheet'!AG76),$E138-AG$66,"")</f>
        <v/>
      </c>
      <c r="AH138" t="str">
        <f>IF(ISNUMBER('Panel Spreadsheet'!AH76),$E138-AH$66,"")</f>
        <v/>
      </c>
      <c r="AI138" t="str">
        <f>IF(ISNUMBER('Panel Spreadsheet'!AI76),$E138-AI$66,"")</f>
        <v/>
      </c>
      <c r="AJ138" t="str">
        <f>IF(ISNUMBER('Panel Spreadsheet'!AJ76),$E138-AJ$66,"")</f>
        <v/>
      </c>
      <c r="AK138" t="str">
        <f>IF(ISNUMBER('Panel Spreadsheet'!AK76),$E138-AK$66,"")</f>
        <v/>
      </c>
      <c r="AL138" t="str">
        <f>IF(ISNUMBER('Panel Spreadsheet'!AL76),$E138-AL$66,"")</f>
        <v/>
      </c>
      <c r="AM138" t="str">
        <f>IF(ISNUMBER('Panel Spreadsheet'!AM76),$E138-AM$66,"")</f>
        <v/>
      </c>
      <c r="AN138" t="str">
        <f>IF(ISNUMBER('Panel Spreadsheet'!AN76),$E138-AN$66,"")</f>
        <v/>
      </c>
      <c r="AO138" t="str">
        <f>IF(ISNUMBER('Panel Spreadsheet'!AO76),$E138-AO$66,"")</f>
        <v/>
      </c>
      <c r="AP138" t="str">
        <f>IF(ISNUMBER('Panel Spreadsheet'!AP76),$E138-AP$66,"")</f>
        <v/>
      </c>
      <c r="AQ138" t="str">
        <f>IF(ISNUMBER('Panel Spreadsheet'!AQ76),$E138-AQ$66,"")</f>
        <v/>
      </c>
      <c r="AR138" t="str">
        <f>IF(ISNUMBER('Panel Spreadsheet'!AR76),$E138-AR$66,"")</f>
        <v/>
      </c>
      <c r="AS138" t="str">
        <f>IF(ISNUMBER('Panel Spreadsheet'!AS76),$E138-AS$66,"")</f>
        <v/>
      </c>
      <c r="AT138" t="str">
        <f>IF(ISNUMBER('Panel Spreadsheet'!AT76),$E138-AT$66,"")</f>
        <v/>
      </c>
      <c r="AU138" t="str">
        <f>IF(ISNUMBER('Panel Spreadsheet'!AU76),$E138-AU$66,"")</f>
        <v/>
      </c>
      <c r="AV138" t="str">
        <f>IF(ISNUMBER('Panel Spreadsheet'!AV76),$E138-AV$66,"")</f>
        <v/>
      </c>
      <c r="AW138" t="str">
        <f>IF(ISNUMBER('Panel Spreadsheet'!AW76),$E138-AW$66,"")</f>
        <v/>
      </c>
      <c r="AX138" t="str">
        <f>IF(ISNUMBER('Panel Spreadsheet'!AX76),$E138-AX$66,"")</f>
        <v/>
      </c>
      <c r="AY138" t="str">
        <f>IF(ISNUMBER('Panel Spreadsheet'!AY76),$E138-AY$66,"")</f>
        <v/>
      </c>
      <c r="AZ138" t="str">
        <f>IF(ISNUMBER('Panel Spreadsheet'!AZ76),$E138-AZ$66,"")</f>
        <v/>
      </c>
      <c r="BA138" t="str">
        <f>IF(ISNUMBER('Panel Spreadsheet'!BA76),$E138-BA$66,"")</f>
        <v/>
      </c>
      <c r="BB138" t="str">
        <f>IF(ISNUMBER('Panel Spreadsheet'!BB76),$E138-BB$66,"")</f>
        <v/>
      </c>
      <c r="BC138" t="str">
        <f>IF(ISNUMBER('Panel Spreadsheet'!BC76),$E138-BC$66,"")</f>
        <v/>
      </c>
      <c r="BD138" t="str">
        <f>IF(ISNUMBER('Panel Spreadsheet'!BD76),$E138-BD$66,"")</f>
        <v/>
      </c>
      <c r="BE138" t="str">
        <f>IF(ISNUMBER('Panel Spreadsheet'!BE76),$E138-BE$66,"")</f>
        <v/>
      </c>
      <c r="BF138" t="str">
        <f>IF(ISNUMBER('Panel Spreadsheet'!BF76),$E138-BF$66,"")</f>
        <v/>
      </c>
      <c r="BG138" t="str">
        <f>IF(ISNUMBER('Panel Spreadsheet'!BG76),$E138-BG$66,"")</f>
        <v/>
      </c>
      <c r="BH138" t="str">
        <f>IF(ISNUMBER('Panel Spreadsheet'!BH76),$E138-BH$66,"")</f>
        <v/>
      </c>
      <c r="BI138" t="str">
        <f>IF(ISNUMBER('Panel Spreadsheet'!BI76),$E138-BI$66,"")</f>
        <v/>
      </c>
      <c r="BJ138" t="str">
        <f>IF(ISNUMBER('Panel Spreadsheet'!BJ76),$E138-BJ$66,"")</f>
        <v/>
      </c>
      <c r="BK138" t="str">
        <f>IF(ISNUMBER('Panel Spreadsheet'!BK76),$E138-BK$66,"")</f>
        <v/>
      </c>
      <c r="BL138" t="str">
        <f>IF(ISNUMBER('Panel Spreadsheet'!BL76),$E138-BL$66,"")</f>
        <v/>
      </c>
      <c r="BM138" t="str">
        <f>IF(ISNUMBER('Panel Spreadsheet'!BM76),$E138-BM$66,"")</f>
        <v/>
      </c>
    </row>
    <row r="139" spans="1:65" x14ac:dyDescent="0.35">
      <c r="A139" s="51" t="s">
        <v>59</v>
      </c>
      <c r="B139" s="49" t="s">
        <v>128</v>
      </c>
      <c r="C139" s="27">
        <v>3</v>
      </c>
      <c r="D139" s="22">
        <v>1960</v>
      </c>
      <c r="E139" s="115">
        <v>1960</v>
      </c>
      <c r="F139" t="str">
        <f>IF(ISNUMBER('Panel Spreadsheet'!F77),$E139-F$66,"")</f>
        <v/>
      </c>
      <c r="G139" t="str">
        <f>IF(ISNUMBER('Panel Spreadsheet'!G77),$E139-G$66,"")</f>
        <v/>
      </c>
      <c r="H139" t="str">
        <f>IF(ISNUMBER('Panel Spreadsheet'!H77),$E139-H$66,"")</f>
        <v/>
      </c>
      <c r="I139" t="str">
        <f>IF(ISNUMBER('Panel Spreadsheet'!I77),$E139-I$66,"")</f>
        <v/>
      </c>
      <c r="J139" t="str">
        <f>IF(ISNUMBER('Panel Spreadsheet'!J77),$E139-J$66,"")</f>
        <v/>
      </c>
      <c r="K139" t="str">
        <f>IF(ISNUMBER('Panel Spreadsheet'!K77),$E139-K$66,"")</f>
        <v/>
      </c>
      <c r="L139" t="str">
        <f>IF(ISNUMBER('Panel Spreadsheet'!L77),$E139-L$66,"")</f>
        <v/>
      </c>
      <c r="M139" t="str">
        <f>IF(ISNUMBER('Panel Spreadsheet'!M77),$E139-M$66,"")</f>
        <v/>
      </c>
      <c r="N139" t="str">
        <f>IF(ISNUMBER('Panel Spreadsheet'!N77),$E139-N$66,"")</f>
        <v/>
      </c>
      <c r="O139" t="str">
        <f>IF(ISNUMBER('Panel Spreadsheet'!O77),$E139-O$66,"")</f>
        <v/>
      </c>
      <c r="P139" t="str">
        <f>IF(ISNUMBER('Panel Spreadsheet'!P77),$E139-P$66,"")</f>
        <v/>
      </c>
      <c r="Q139" t="str">
        <f>IF(ISNUMBER('Panel Spreadsheet'!Q77),$E139-Q$66,"")</f>
        <v/>
      </c>
      <c r="R139" t="str">
        <f>IF(ISNUMBER('Panel Spreadsheet'!R77),$E139-R$66,"")</f>
        <v/>
      </c>
      <c r="S139" t="str">
        <f>IF(ISNUMBER('Panel Spreadsheet'!S77),$E139-S$66,"")</f>
        <v/>
      </c>
      <c r="T139" t="str">
        <f>IF(ISNUMBER('Panel Spreadsheet'!T77),$E139-T$66,"")</f>
        <v/>
      </c>
      <c r="U139" t="str">
        <f>IF(ISNUMBER('Panel Spreadsheet'!U77),$E139-U$66,"")</f>
        <v/>
      </c>
      <c r="V139" t="str">
        <f>IF(ISNUMBER('Panel Spreadsheet'!V77),$E139-V$66,"")</f>
        <v/>
      </c>
      <c r="W139" t="str">
        <f>IF(ISNUMBER('Panel Spreadsheet'!W77),$E139-W$66,"")</f>
        <v/>
      </c>
      <c r="X139" t="str">
        <f>IF(ISNUMBER('Panel Spreadsheet'!X77),$E139-X$66,"")</f>
        <v/>
      </c>
      <c r="Y139" t="str">
        <f>IF(ISNUMBER('Panel Spreadsheet'!Y77),$E139-Y$66,"")</f>
        <v/>
      </c>
      <c r="Z139" t="str">
        <f>IF(ISNUMBER('Panel Spreadsheet'!Z77),$E139-Z$66,"")</f>
        <v/>
      </c>
      <c r="AA139" t="str">
        <f>IF(ISNUMBER('Panel Spreadsheet'!AA77),$E139-AA$66,"")</f>
        <v/>
      </c>
      <c r="AB139" t="str">
        <f>IF(ISNUMBER('Panel Spreadsheet'!AB77),$E139-AB$66,"")</f>
        <v/>
      </c>
      <c r="AC139" t="str">
        <f>IF(ISNUMBER('Panel Spreadsheet'!AC77),$E139-AC$66,"")</f>
        <v/>
      </c>
      <c r="AD139" t="str">
        <f>IF(ISNUMBER('Panel Spreadsheet'!AD77),$E139-AD$66,"")</f>
        <v/>
      </c>
      <c r="AE139" t="str">
        <f>IF(ISNUMBER('Panel Spreadsheet'!AE77),$E139-AE$66,"")</f>
        <v/>
      </c>
      <c r="AF139" t="str">
        <f>IF(ISNUMBER('Panel Spreadsheet'!AF77),$E139-AF$66,"")</f>
        <v/>
      </c>
      <c r="AG139" t="str">
        <f>IF(ISNUMBER('Panel Spreadsheet'!AG77),$E139-AG$66,"")</f>
        <v/>
      </c>
      <c r="AH139" t="str">
        <f>IF(ISNUMBER('Panel Spreadsheet'!AH77),$E139-AH$66,"")</f>
        <v/>
      </c>
      <c r="AI139" t="str">
        <f>IF(ISNUMBER('Panel Spreadsheet'!AI77),$E139-AI$66,"")</f>
        <v/>
      </c>
      <c r="AJ139" t="str">
        <f>IF(ISNUMBER('Panel Spreadsheet'!AJ77),$E139-AJ$66,"")</f>
        <v/>
      </c>
      <c r="AK139" t="str">
        <f>IF(ISNUMBER('Panel Spreadsheet'!AK77),$E139-AK$66,"")</f>
        <v/>
      </c>
      <c r="AL139" t="str">
        <f>IF(ISNUMBER('Panel Spreadsheet'!AL77),$E139-AL$66,"")</f>
        <v/>
      </c>
      <c r="AM139" t="str">
        <f>IF(ISNUMBER('Panel Spreadsheet'!AM77),$E139-AM$66,"")</f>
        <v/>
      </c>
      <c r="AN139" t="str">
        <f>IF(ISNUMBER('Panel Spreadsheet'!AN77),$E139-AN$66,"")</f>
        <v/>
      </c>
      <c r="AO139" t="str">
        <f>IF(ISNUMBER('Panel Spreadsheet'!AO77),$E139-AO$66,"")</f>
        <v/>
      </c>
      <c r="AP139" t="str">
        <f>IF(ISNUMBER('Panel Spreadsheet'!AP77),$E139-AP$66,"")</f>
        <v/>
      </c>
      <c r="AQ139" t="str">
        <f>IF(ISNUMBER('Panel Spreadsheet'!AQ77),$E139-AQ$66,"")</f>
        <v/>
      </c>
      <c r="AR139" t="str">
        <f>IF(ISNUMBER('Panel Spreadsheet'!AR77),$E139-AR$66,"")</f>
        <v/>
      </c>
      <c r="AS139" t="str">
        <f>IF(ISNUMBER('Panel Spreadsheet'!AS77),$E139-AS$66,"")</f>
        <v/>
      </c>
      <c r="AT139">
        <f>IF(ISNUMBER('Panel Spreadsheet'!AT77),$E139-AT$66,"")</f>
        <v>6</v>
      </c>
      <c r="AU139">
        <f>IF(ISNUMBER('Panel Spreadsheet'!AU77),$E139-AU$66,"")</f>
        <v>5</v>
      </c>
      <c r="AV139" t="str">
        <f>IF(ISNUMBER('Panel Spreadsheet'!AV77),$E139-AV$66,"")</f>
        <v/>
      </c>
      <c r="AW139" t="str">
        <f>IF(ISNUMBER('Panel Spreadsheet'!AW77),$E139-AW$66,"")</f>
        <v/>
      </c>
      <c r="AX139">
        <f>IF(ISNUMBER('Panel Spreadsheet'!AX77),$E139-AX$66,"")</f>
        <v>2</v>
      </c>
      <c r="AY139">
        <f>IF(ISNUMBER('Panel Spreadsheet'!AY77),$E139-AY$66,"")</f>
        <v>1</v>
      </c>
      <c r="AZ139" t="str">
        <f>IF(ISNUMBER('Panel Spreadsheet'!AZ77),$E139-AZ$66,"")</f>
        <v/>
      </c>
      <c r="BA139" t="str">
        <f>IF(ISNUMBER('Panel Spreadsheet'!BA77),$E139-BA$66,"")</f>
        <v/>
      </c>
      <c r="BB139" t="str">
        <f>IF(ISNUMBER('Panel Spreadsheet'!BB77),$E139-BB$66,"")</f>
        <v/>
      </c>
      <c r="BC139" t="str">
        <f>IF(ISNUMBER('Panel Spreadsheet'!BC77),$E139-BC$66,"")</f>
        <v/>
      </c>
      <c r="BD139" t="str">
        <f>IF(ISNUMBER('Panel Spreadsheet'!BD77),$E139-BD$66,"")</f>
        <v/>
      </c>
      <c r="BE139" t="str">
        <f>IF(ISNUMBER('Panel Spreadsheet'!BE77),$E139-BE$66,"")</f>
        <v/>
      </c>
      <c r="BF139" t="str">
        <f>IF(ISNUMBER('Panel Spreadsheet'!BF77),$E139-BF$66,"")</f>
        <v/>
      </c>
      <c r="BG139" t="str">
        <f>IF(ISNUMBER('Panel Spreadsheet'!BG77),$E139-BG$66,"")</f>
        <v/>
      </c>
      <c r="BH139" t="str">
        <f>IF(ISNUMBER('Panel Spreadsheet'!BH77),$E139-BH$66,"")</f>
        <v/>
      </c>
      <c r="BI139" t="str">
        <f>IF(ISNUMBER('Panel Spreadsheet'!BI77),$E139-BI$66,"")</f>
        <v/>
      </c>
      <c r="BJ139" t="str">
        <f>IF(ISNUMBER('Panel Spreadsheet'!BJ77),$E139-BJ$66,"")</f>
        <v/>
      </c>
      <c r="BK139" t="str">
        <f>IF(ISNUMBER('Panel Spreadsheet'!BK77),$E139-BK$66,"")</f>
        <v/>
      </c>
      <c r="BL139" t="str">
        <f>IF(ISNUMBER('Panel Spreadsheet'!BL77),$E139-BL$66,"")</f>
        <v/>
      </c>
      <c r="BM139" t="str">
        <f>IF(ISNUMBER('Panel Spreadsheet'!BM77),$E139-BM$66,"")</f>
        <v/>
      </c>
    </row>
    <row r="140" spans="1:65" x14ac:dyDescent="0.35">
      <c r="A140" s="51" t="s">
        <v>59</v>
      </c>
      <c r="B140" s="49" t="s">
        <v>128</v>
      </c>
      <c r="C140" s="27">
        <v>3</v>
      </c>
      <c r="D140" s="22">
        <v>1962</v>
      </c>
      <c r="E140" s="26">
        <v>1963</v>
      </c>
      <c r="F140" t="str">
        <f>IF(ISNUMBER('Panel Spreadsheet'!F78),$E140-F$66,"")</f>
        <v/>
      </c>
      <c r="G140" t="str">
        <f>IF(ISNUMBER('Panel Spreadsheet'!G78),$E140-G$66,"")</f>
        <v/>
      </c>
      <c r="H140" t="str">
        <f>IF(ISNUMBER('Panel Spreadsheet'!H78),$E140-H$66,"")</f>
        <v/>
      </c>
      <c r="I140" t="str">
        <f>IF(ISNUMBER('Panel Spreadsheet'!I78),$E140-I$66,"")</f>
        <v/>
      </c>
      <c r="J140" t="str">
        <f>IF(ISNUMBER('Panel Spreadsheet'!J78),$E140-J$66,"")</f>
        <v/>
      </c>
      <c r="K140" t="str">
        <f>IF(ISNUMBER('Panel Spreadsheet'!K78),$E140-K$66,"")</f>
        <v/>
      </c>
      <c r="L140" t="str">
        <f>IF(ISNUMBER('Panel Spreadsheet'!L78),$E140-L$66,"")</f>
        <v/>
      </c>
      <c r="M140" t="str">
        <f>IF(ISNUMBER('Panel Spreadsheet'!M78),$E140-M$66,"")</f>
        <v/>
      </c>
      <c r="N140" t="str">
        <f>IF(ISNUMBER('Panel Spreadsheet'!N78),$E140-N$66,"")</f>
        <v/>
      </c>
      <c r="O140" t="str">
        <f>IF(ISNUMBER('Panel Spreadsheet'!O78),$E140-O$66,"")</f>
        <v/>
      </c>
      <c r="P140" t="str">
        <f>IF(ISNUMBER('Panel Spreadsheet'!P78),$E140-P$66,"")</f>
        <v/>
      </c>
      <c r="Q140" t="str">
        <f>IF(ISNUMBER('Panel Spreadsheet'!Q78),$E140-Q$66,"")</f>
        <v/>
      </c>
      <c r="R140" t="str">
        <f>IF(ISNUMBER('Panel Spreadsheet'!R78),$E140-R$66,"")</f>
        <v/>
      </c>
      <c r="S140" t="str">
        <f>IF(ISNUMBER('Panel Spreadsheet'!S78),$E140-S$66,"")</f>
        <v/>
      </c>
      <c r="T140" t="str">
        <f>IF(ISNUMBER('Panel Spreadsheet'!T78),$E140-T$66,"")</f>
        <v/>
      </c>
      <c r="U140" t="str">
        <f>IF(ISNUMBER('Panel Spreadsheet'!U78),$E140-U$66,"")</f>
        <v/>
      </c>
      <c r="V140" t="str">
        <f>IF(ISNUMBER('Panel Spreadsheet'!V78),$E140-V$66,"")</f>
        <v/>
      </c>
      <c r="W140" t="str">
        <f>IF(ISNUMBER('Panel Spreadsheet'!W78),$E140-W$66,"")</f>
        <v/>
      </c>
      <c r="X140" t="str">
        <f>IF(ISNUMBER('Panel Spreadsheet'!X78),$E140-X$66,"")</f>
        <v/>
      </c>
      <c r="Y140" t="str">
        <f>IF(ISNUMBER('Panel Spreadsheet'!Y78),$E140-Y$66,"")</f>
        <v/>
      </c>
      <c r="Z140" t="str">
        <f>IF(ISNUMBER('Panel Spreadsheet'!Z78),$E140-Z$66,"")</f>
        <v/>
      </c>
      <c r="AA140" t="str">
        <f>IF(ISNUMBER('Panel Spreadsheet'!AA78),$E140-AA$66,"")</f>
        <v/>
      </c>
      <c r="AB140" t="str">
        <f>IF(ISNUMBER('Panel Spreadsheet'!AB78),$E140-AB$66,"")</f>
        <v/>
      </c>
      <c r="AC140" t="str">
        <f>IF(ISNUMBER('Panel Spreadsheet'!AC78),$E140-AC$66,"")</f>
        <v/>
      </c>
      <c r="AD140" t="str">
        <f>IF(ISNUMBER('Panel Spreadsheet'!AD78),$E140-AD$66,"")</f>
        <v/>
      </c>
      <c r="AE140" t="str">
        <f>IF(ISNUMBER('Panel Spreadsheet'!AE78),$E140-AE$66,"")</f>
        <v/>
      </c>
      <c r="AF140" t="str">
        <f>IF(ISNUMBER('Panel Spreadsheet'!AF78),$E140-AF$66,"")</f>
        <v/>
      </c>
      <c r="AG140" t="str">
        <f>IF(ISNUMBER('Panel Spreadsheet'!AG78),$E140-AG$66,"")</f>
        <v/>
      </c>
      <c r="AH140" t="str">
        <f>IF(ISNUMBER('Panel Spreadsheet'!AH78),$E140-AH$66,"")</f>
        <v/>
      </c>
      <c r="AI140" t="str">
        <f>IF(ISNUMBER('Panel Spreadsheet'!AI78),$E140-AI$66,"")</f>
        <v/>
      </c>
      <c r="AJ140" t="str">
        <f>IF(ISNUMBER('Panel Spreadsheet'!AJ78),$E140-AJ$66,"")</f>
        <v/>
      </c>
      <c r="AK140" t="str">
        <f>IF(ISNUMBER('Panel Spreadsheet'!AK78),$E140-AK$66,"")</f>
        <v/>
      </c>
      <c r="AL140" t="str">
        <f>IF(ISNUMBER('Panel Spreadsheet'!AL78),$E140-AL$66,"")</f>
        <v/>
      </c>
      <c r="AM140" t="str">
        <f>IF(ISNUMBER('Panel Spreadsheet'!AM78),$E140-AM$66,"")</f>
        <v/>
      </c>
      <c r="AN140" t="str">
        <f>IF(ISNUMBER('Panel Spreadsheet'!AN78),$E140-AN$66,"")</f>
        <v/>
      </c>
      <c r="AO140" t="str">
        <f>IF(ISNUMBER('Panel Spreadsheet'!AO78),$E140-AO$66,"")</f>
        <v/>
      </c>
      <c r="AP140" t="str">
        <f>IF(ISNUMBER('Panel Spreadsheet'!AP78),$E140-AP$66,"")</f>
        <v/>
      </c>
      <c r="AQ140" t="str">
        <f>IF(ISNUMBER('Panel Spreadsheet'!AQ78),$E140-AQ$66,"")</f>
        <v/>
      </c>
      <c r="AR140" t="str">
        <f>IF(ISNUMBER('Panel Spreadsheet'!AR78),$E140-AR$66,"")</f>
        <v/>
      </c>
      <c r="AS140" t="str">
        <f>IF(ISNUMBER('Panel Spreadsheet'!AS78),$E140-AS$66,"")</f>
        <v/>
      </c>
      <c r="AT140">
        <f>IF(ISNUMBER('Panel Spreadsheet'!AT78),$E140-AT$66,"")</f>
        <v>9</v>
      </c>
      <c r="AU140">
        <f>IF(ISNUMBER('Panel Spreadsheet'!AU78),$E140-AU$66,"")</f>
        <v>8</v>
      </c>
      <c r="AV140" t="str">
        <f>IF(ISNUMBER('Panel Spreadsheet'!AV78),$E140-AV$66,"")</f>
        <v/>
      </c>
      <c r="AW140" t="str">
        <f>IF(ISNUMBER('Panel Spreadsheet'!AW78),$E140-AW$66,"")</f>
        <v/>
      </c>
      <c r="AX140" t="str">
        <f>IF(ISNUMBER('Panel Spreadsheet'!AX78),$E140-AX$66,"")</f>
        <v/>
      </c>
      <c r="AY140">
        <f>IF(ISNUMBER('Panel Spreadsheet'!AY78),$E140-AY$66,"")</f>
        <v>4</v>
      </c>
      <c r="AZ140">
        <f>IF(ISNUMBER('Panel Spreadsheet'!AZ78),$E140-AZ$66,"")</f>
        <v>3</v>
      </c>
      <c r="BA140">
        <f>IF(ISNUMBER('Panel Spreadsheet'!BA78),$E140-BA$66,"")</f>
        <v>2</v>
      </c>
      <c r="BB140">
        <f>IF(ISNUMBER('Panel Spreadsheet'!BB78),$E140-BB$66,"")</f>
        <v>1</v>
      </c>
      <c r="BC140" t="str">
        <f>IF(ISNUMBER('Panel Spreadsheet'!BC78),$E140-BC$66,"")</f>
        <v/>
      </c>
      <c r="BD140" t="str">
        <f>IF(ISNUMBER('Panel Spreadsheet'!BD78),$E140-BD$66,"")</f>
        <v/>
      </c>
      <c r="BE140" t="str">
        <f>IF(ISNUMBER('Panel Spreadsheet'!BE78),$E140-BE$66,"")</f>
        <v/>
      </c>
      <c r="BF140" t="str">
        <f>IF(ISNUMBER('Panel Spreadsheet'!BF78),$E140-BF$66,"")</f>
        <v/>
      </c>
      <c r="BG140" t="str">
        <f>IF(ISNUMBER('Panel Spreadsheet'!BG78),$E140-BG$66,"")</f>
        <v/>
      </c>
      <c r="BH140" t="str">
        <f>IF(ISNUMBER('Panel Spreadsheet'!BH78),$E140-BH$66,"")</f>
        <v/>
      </c>
      <c r="BI140" t="str">
        <f>IF(ISNUMBER('Panel Spreadsheet'!BI78),$E140-BI$66,"")</f>
        <v/>
      </c>
      <c r="BJ140" t="str">
        <f>IF(ISNUMBER('Panel Spreadsheet'!BJ78),$E140-BJ$66,"")</f>
        <v/>
      </c>
      <c r="BK140" t="str">
        <f>IF(ISNUMBER('Panel Spreadsheet'!BK78),$E140-BK$66,"")</f>
        <v/>
      </c>
      <c r="BL140" t="str">
        <f>IF(ISNUMBER('Panel Spreadsheet'!BL78),$E140-BL$66,"")</f>
        <v/>
      </c>
      <c r="BM140" t="str">
        <f>IF(ISNUMBER('Panel Spreadsheet'!BM78),$E140-BM$66,"")</f>
        <v/>
      </c>
    </row>
    <row r="141" spans="1:65" x14ac:dyDescent="0.35">
      <c r="A141" s="49" t="s">
        <v>39</v>
      </c>
      <c r="B141" s="49" t="s">
        <v>128</v>
      </c>
      <c r="C141" s="27">
        <v>3</v>
      </c>
      <c r="D141" s="22">
        <v>1966</v>
      </c>
      <c r="E141" s="22">
        <v>1968</v>
      </c>
      <c r="F141" t="str">
        <f>IF(ISNUMBER('Panel Spreadsheet'!F79),$E141-F$66,"")</f>
        <v/>
      </c>
      <c r="G141" t="str">
        <f>IF(ISNUMBER('Panel Spreadsheet'!G79),$E141-G$66,"")</f>
        <v/>
      </c>
      <c r="H141" t="str">
        <f>IF(ISNUMBER('Panel Spreadsheet'!H79),$E141-H$66,"")</f>
        <v/>
      </c>
      <c r="I141" t="str">
        <f>IF(ISNUMBER('Panel Spreadsheet'!I79),$E141-I$66,"")</f>
        <v/>
      </c>
      <c r="J141" t="str">
        <f>IF(ISNUMBER('Panel Spreadsheet'!J79),$E141-J$66,"")</f>
        <v/>
      </c>
      <c r="K141" t="str">
        <f>IF(ISNUMBER('Panel Spreadsheet'!K79),$E141-K$66,"")</f>
        <v/>
      </c>
      <c r="L141" t="str">
        <f>IF(ISNUMBER('Panel Spreadsheet'!L79),$E141-L$66,"")</f>
        <v/>
      </c>
      <c r="M141" t="str">
        <f>IF(ISNUMBER('Panel Spreadsheet'!M79),$E141-M$66,"")</f>
        <v/>
      </c>
      <c r="N141" t="str">
        <f>IF(ISNUMBER('Panel Spreadsheet'!N79),$E141-N$66,"")</f>
        <v/>
      </c>
      <c r="O141" t="str">
        <f>IF(ISNUMBER('Panel Spreadsheet'!O79),$E141-O$66,"")</f>
        <v/>
      </c>
      <c r="P141" t="str">
        <f>IF(ISNUMBER('Panel Spreadsheet'!P79),$E141-P$66,"")</f>
        <v/>
      </c>
      <c r="Q141" t="str">
        <f>IF(ISNUMBER('Panel Spreadsheet'!Q79),$E141-Q$66,"")</f>
        <v/>
      </c>
      <c r="R141" t="str">
        <f>IF(ISNUMBER('Panel Spreadsheet'!R79),$E141-R$66,"")</f>
        <v/>
      </c>
      <c r="S141" t="str">
        <f>IF(ISNUMBER('Panel Spreadsheet'!S79),$E141-S$66,"")</f>
        <v/>
      </c>
      <c r="T141" t="str">
        <f>IF(ISNUMBER('Panel Spreadsheet'!T79),$E141-T$66,"")</f>
        <v/>
      </c>
      <c r="U141" t="str">
        <f>IF(ISNUMBER('Panel Spreadsheet'!U79),$E141-U$66,"")</f>
        <v/>
      </c>
      <c r="V141" t="str">
        <f>IF(ISNUMBER('Panel Spreadsheet'!V79),$E141-V$66,"")</f>
        <v/>
      </c>
      <c r="W141" t="str">
        <f>IF(ISNUMBER('Panel Spreadsheet'!W79),$E141-W$66,"")</f>
        <v/>
      </c>
      <c r="X141" t="str">
        <f>IF(ISNUMBER('Panel Spreadsheet'!X79),$E141-X$66,"")</f>
        <v/>
      </c>
      <c r="Y141" t="str">
        <f>IF(ISNUMBER('Panel Spreadsheet'!Y79),$E141-Y$66,"")</f>
        <v/>
      </c>
      <c r="Z141" t="str">
        <f>IF(ISNUMBER('Panel Spreadsheet'!Z79),$E141-Z$66,"")</f>
        <v/>
      </c>
      <c r="AA141" t="str">
        <f>IF(ISNUMBER('Panel Spreadsheet'!AA79),$E141-AA$66,"")</f>
        <v/>
      </c>
      <c r="AB141" t="str">
        <f>IF(ISNUMBER('Panel Spreadsheet'!AB79),$E141-AB$66,"")</f>
        <v/>
      </c>
      <c r="AC141" t="str">
        <f>IF(ISNUMBER('Panel Spreadsheet'!AC79),$E141-AC$66,"")</f>
        <v/>
      </c>
      <c r="AD141" t="str">
        <f>IF(ISNUMBER('Panel Spreadsheet'!AD79),$E141-AD$66,"")</f>
        <v/>
      </c>
      <c r="AE141" t="str">
        <f>IF(ISNUMBER('Panel Spreadsheet'!AE79),$E141-AE$66,"")</f>
        <v/>
      </c>
      <c r="AF141" t="str">
        <f>IF(ISNUMBER('Panel Spreadsheet'!AF79),$E141-AF$66,"")</f>
        <v/>
      </c>
      <c r="AG141" t="str">
        <f>IF(ISNUMBER('Panel Spreadsheet'!AG79),$E141-AG$66,"")</f>
        <v/>
      </c>
      <c r="AH141" t="str">
        <f>IF(ISNUMBER('Panel Spreadsheet'!AH79),$E141-AH$66,"")</f>
        <v/>
      </c>
      <c r="AI141" t="str">
        <f>IF(ISNUMBER('Panel Spreadsheet'!AI79),$E141-AI$66,"")</f>
        <v/>
      </c>
      <c r="AJ141" t="str">
        <f>IF(ISNUMBER('Panel Spreadsheet'!AJ79),$E141-AJ$66,"")</f>
        <v/>
      </c>
      <c r="AK141" t="str">
        <f>IF(ISNUMBER('Panel Spreadsheet'!AK79),$E141-AK$66,"")</f>
        <v/>
      </c>
      <c r="AL141" t="str">
        <f>IF(ISNUMBER('Panel Spreadsheet'!AL79),$E141-AL$66,"")</f>
        <v/>
      </c>
      <c r="AM141" t="str">
        <f>IF(ISNUMBER('Panel Spreadsheet'!AM79),$E141-AM$66,"")</f>
        <v/>
      </c>
      <c r="AN141" t="str">
        <f>IF(ISNUMBER('Panel Spreadsheet'!AN79),$E141-AN$66,"")</f>
        <v/>
      </c>
      <c r="AO141" t="str">
        <f>IF(ISNUMBER('Panel Spreadsheet'!AO79),$E141-AO$66,"")</f>
        <v/>
      </c>
      <c r="AP141" t="str">
        <f>IF(ISNUMBER('Panel Spreadsheet'!AP79),$E141-AP$66,"")</f>
        <v/>
      </c>
      <c r="AQ141" t="str">
        <f>IF(ISNUMBER('Panel Spreadsheet'!AQ79),$E141-AQ$66,"")</f>
        <v/>
      </c>
      <c r="AR141">
        <f>IF(ISNUMBER('Panel Spreadsheet'!AR79),$E141-AR$66,"")</f>
        <v>16</v>
      </c>
      <c r="AS141">
        <f>IF(ISNUMBER('Panel Spreadsheet'!AS79),$E141-AS$66,"")</f>
        <v>15</v>
      </c>
      <c r="AT141" t="str">
        <f>IF(ISNUMBER('Panel Spreadsheet'!AT79),$E141-AT$66,"")</f>
        <v/>
      </c>
      <c r="AU141" t="str">
        <f>IF(ISNUMBER('Panel Spreadsheet'!AU79),$E141-AU$66,"")</f>
        <v/>
      </c>
      <c r="AV141" t="str">
        <f>IF(ISNUMBER('Panel Spreadsheet'!AV79),$E141-AV$66,"")</f>
        <v/>
      </c>
      <c r="AW141" t="str">
        <f>IF(ISNUMBER('Panel Spreadsheet'!AW79),$E141-AW$66,"")</f>
        <v/>
      </c>
      <c r="AX141" t="str">
        <f>IF(ISNUMBER('Panel Spreadsheet'!AX79),$E141-AX$66,"")</f>
        <v/>
      </c>
      <c r="AY141" t="str">
        <f>IF(ISNUMBER('Panel Spreadsheet'!AY79),$E141-AY$66,"")</f>
        <v/>
      </c>
      <c r="AZ141" t="str">
        <f>IF(ISNUMBER('Panel Spreadsheet'!AZ79),$E141-AZ$66,"")</f>
        <v/>
      </c>
      <c r="BA141" t="str">
        <f>IF(ISNUMBER('Panel Spreadsheet'!BA79),$E141-BA$66,"")</f>
        <v/>
      </c>
      <c r="BB141" t="str">
        <f>IF(ISNUMBER('Panel Spreadsheet'!BB79),$E141-BB$66,"")</f>
        <v/>
      </c>
      <c r="BC141" t="str">
        <f>IF(ISNUMBER('Panel Spreadsheet'!BC79),$E141-BC$66,"")</f>
        <v/>
      </c>
      <c r="BD141" t="str">
        <f>IF(ISNUMBER('Panel Spreadsheet'!BD79),$E141-BD$66,"")</f>
        <v/>
      </c>
      <c r="BE141" t="str">
        <f>IF(ISNUMBER('Panel Spreadsheet'!BE79),$E141-BE$66,"")</f>
        <v/>
      </c>
      <c r="BF141" t="str">
        <f>IF(ISNUMBER('Panel Spreadsheet'!BF79),$E141-BF$66,"")</f>
        <v/>
      </c>
      <c r="BG141" t="str">
        <f>IF(ISNUMBER('Panel Spreadsheet'!BG79),$E141-BG$66,"")</f>
        <v/>
      </c>
      <c r="BH141" t="str">
        <f>IF(ISNUMBER('Panel Spreadsheet'!BH79),$E141-BH$66,"")</f>
        <v/>
      </c>
      <c r="BI141" t="str">
        <f>IF(ISNUMBER('Panel Spreadsheet'!BI79),$E141-BI$66,"")</f>
        <v/>
      </c>
      <c r="BJ141" t="str">
        <f>IF(ISNUMBER('Panel Spreadsheet'!BJ79),$E141-BJ$66,"")</f>
        <v/>
      </c>
      <c r="BK141" t="str">
        <f>IF(ISNUMBER('Panel Spreadsheet'!BK79),$E141-BK$66,"")</f>
        <v/>
      </c>
      <c r="BL141" t="str">
        <f>IF(ISNUMBER('Panel Spreadsheet'!BL79),$E141-BL$66,"")</f>
        <v/>
      </c>
      <c r="BM141" t="str">
        <f>IF(ISNUMBER('Panel Spreadsheet'!BM79),$E141-BM$66,"")</f>
        <v/>
      </c>
    </row>
    <row r="142" spans="1:65" x14ac:dyDescent="0.35">
      <c r="A142" s="51" t="s">
        <v>39</v>
      </c>
      <c r="B142" s="49" t="s">
        <v>128</v>
      </c>
      <c r="C142" s="27">
        <v>3</v>
      </c>
      <c r="D142" s="22">
        <v>1959</v>
      </c>
      <c r="E142" s="22">
        <v>1969</v>
      </c>
      <c r="F142" t="str">
        <f>IF(ISNUMBER('Panel Spreadsheet'!F80),$E142-F$66,"")</f>
        <v/>
      </c>
      <c r="G142" t="str">
        <f>IF(ISNUMBER('Panel Spreadsheet'!G80),$E142-G$66,"")</f>
        <v/>
      </c>
      <c r="H142" t="str">
        <f>IF(ISNUMBER('Panel Spreadsheet'!H80),$E142-H$66,"")</f>
        <v/>
      </c>
      <c r="I142" t="str">
        <f>IF(ISNUMBER('Panel Spreadsheet'!I80),$E142-I$66,"")</f>
        <v/>
      </c>
      <c r="J142" t="str">
        <f>IF(ISNUMBER('Panel Spreadsheet'!J80),$E142-J$66,"")</f>
        <v/>
      </c>
      <c r="K142" t="str">
        <f>IF(ISNUMBER('Panel Spreadsheet'!K80),$E142-K$66,"")</f>
        <v/>
      </c>
      <c r="L142" t="str">
        <f>IF(ISNUMBER('Panel Spreadsheet'!L80),$E142-L$66,"")</f>
        <v/>
      </c>
      <c r="M142" t="str">
        <f>IF(ISNUMBER('Panel Spreadsheet'!M80),$E142-M$66,"")</f>
        <v/>
      </c>
      <c r="N142" t="str">
        <f>IF(ISNUMBER('Panel Spreadsheet'!N80),$E142-N$66,"")</f>
        <v/>
      </c>
      <c r="O142" t="str">
        <f>IF(ISNUMBER('Panel Spreadsheet'!O80),$E142-O$66,"")</f>
        <v/>
      </c>
      <c r="P142" t="str">
        <f>IF(ISNUMBER('Panel Spreadsheet'!P80),$E142-P$66,"")</f>
        <v/>
      </c>
      <c r="Q142" t="str">
        <f>IF(ISNUMBER('Panel Spreadsheet'!Q80),$E142-Q$66,"")</f>
        <v/>
      </c>
      <c r="R142" t="str">
        <f>IF(ISNUMBER('Panel Spreadsheet'!R80),$E142-R$66,"")</f>
        <v/>
      </c>
      <c r="S142" t="str">
        <f>IF(ISNUMBER('Panel Spreadsheet'!S80),$E142-S$66,"")</f>
        <v/>
      </c>
      <c r="T142" t="str">
        <f>IF(ISNUMBER('Panel Spreadsheet'!T80),$E142-T$66,"")</f>
        <v/>
      </c>
      <c r="U142" t="str">
        <f>IF(ISNUMBER('Panel Spreadsheet'!U80),$E142-U$66,"")</f>
        <v/>
      </c>
      <c r="V142" t="str">
        <f>IF(ISNUMBER('Panel Spreadsheet'!V80),$E142-V$66,"")</f>
        <v/>
      </c>
      <c r="W142" t="str">
        <f>IF(ISNUMBER('Panel Spreadsheet'!W80),$E142-W$66,"")</f>
        <v/>
      </c>
      <c r="X142" t="str">
        <f>IF(ISNUMBER('Panel Spreadsheet'!X80),$E142-X$66,"")</f>
        <v/>
      </c>
      <c r="Y142" t="str">
        <f>IF(ISNUMBER('Panel Spreadsheet'!Y80),$E142-Y$66,"")</f>
        <v/>
      </c>
      <c r="Z142" t="str">
        <f>IF(ISNUMBER('Panel Spreadsheet'!Z80),$E142-Z$66,"")</f>
        <v/>
      </c>
      <c r="AA142">
        <f>IF(ISNUMBER('Panel Spreadsheet'!AA80),$E142-AA$66,"")</f>
        <v>34</v>
      </c>
      <c r="AB142">
        <f>IF(ISNUMBER('Panel Spreadsheet'!AB80),$E142-AB$66,"")</f>
        <v>33</v>
      </c>
      <c r="AC142">
        <f>IF(ISNUMBER('Panel Spreadsheet'!AC80),$E142-AC$66,"")</f>
        <v>32</v>
      </c>
      <c r="AD142">
        <f>IF(ISNUMBER('Panel Spreadsheet'!AD80),$E142-AD$66,"")</f>
        <v>31</v>
      </c>
      <c r="AE142">
        <f>IF(ISNUMBER('Panel Spreadsheet'!AE80),$E142-AE$66,"")</f>
        <v>30</v>
      </c>
      <c r="AF142">
        <f>IF(ISNUMBER('Panel Spreadsheet'!AF80),$E142-AF$66,"")</f>
        <v>29</v>
      </c>
      <c r="AG142">
        <f>IF(ISNUMBER('Panel Spreadsheet'!AG80),$E142-AG$66,"")</f>
        <v>28</v>
      </c>
      <c r="AH142">
        <f>IF(ISNUMBER('Panel Spreadsheet'!AH80),$E142-AH$66,"")</f>
        <v>27</v>
      </c>
      <c r="AI142">
        <f>IF(ISNUMBER('Panel Spreadsheet'!AI80),$E142-AI$66,"")</f>
        <v>26</v>
      </c>
      <c r="AJ142">
        <f>IF(ISNUMBER('Panel Spreadsheet'!AJ80),$E142-AJ$66,"")</f>
        <v>25</v>
      </c>
      <c r="AK142">
        <f>IF(ISNUMBER('Panel Spreadsheet'!AK80),$E142-AK$66,"")</f>
        <v>24</v>
      </c>
      <c r="AL142">
        <f>IF(ISNUMBER('Panel Spreadsheet'!AL80),$E142-AL$66,"")</f>
        <v>23</v>
      </c>
      <c r="AM142">
        <f>IF(ISNUMBER('Panel Spreadsheet'!AM80),$E142-AM$66,"")</f>
        <v>22</v>
      </c>
      <c r="AN142">
        <f>IF(ISNUMBER('Panel Spreadsheet'!AN80),$E142-AN$66,"")</f>
        <v>21</v>
      </c>
      <c r="AO142">
        <f>IF(ISNUMBER('Panel Spreadsheet'!AO80),$E142-AO$66,"")</f>
        <v>20</v>
      </c>
      <c r="AP142">
        <f>IF(ISNUMBER('Panel Spreadsheet'!AP80),$E142-AP$66,"")</f>
        <v>19</v>
      </c>
      <c r="AQ142">
        <f>IF(ISNUMBER('Panel Spreadsheet'!AQ80),$E142-AQ$66,"")</f>
        <v>18</v>
      </c>
      <c r="AR142">
        <f>IF(ISNUMBER('Panel Spreadsheet'!AR80),$E142-AR$66,"")</f>
        <v>17</v>
      </c>
      <c r="AS142">
        <f>IF(ISNUMBER('Panel Spreadsheet'!AS80),$E142-AS$66,"")</f>
        <v>16</v>
      </c>
      <c r="AT142">
        <f>IF(ISNUMBER('Panel Spreadsheet'!AT80),$E142-AT$66,"")</f>
        <v>15</v>
      </c>
      <c r="AU142">
        <f>IF(ISNUMBER('Panel Spreadsheet'!AU80),$E142-AU$66,"")</f>
        <v>14</v>
      </c>
      <c r="AV142">
        <f>IF(ISNUMBER('Panel Spreadsheet'!AV80),$E142-AV$66,"")</f>
        <v>13</v>
      </c>
      <c r="AW142">
        <f>IF(ISNUMBER('Panel Spreadsheet'!AW80),$E142-AW$66,"")</f>
        <v>12</v>
      </c>
      <c r="AX142">
        <f>IF(ISNUMBER('Panel Spreadsheet'!AX80),$E142-AX$66,"")</f>
        <v>11</v>
      </c>
      <c r="AY142">
        <f>IF(ISNUMBER('Panel Spreadsheet'!AY80),$E142-AY$66,"")</f>
        <v>10</v>
      </c>
      <c r="AZ142">
        <f>IF(ISNUMBER('Panel Spreadsheet'!AZ80),$E142-AZ$66,"")</f>
        <v>9</v>
      </c>
      <c r="BA142">
        <f>IF(ISNUMBER('Panel Spreadsheet'!BA80),$E142-BA$66,"")</f>
        <v>8</v>
      </c>
      <c r="BB142">
        <f>IF(ISNUMBER('Panel Spreadsheet'!BB80),$E142-BB$66,"")</f>
        <v>7</v>
      </c>
      <c r="BC142">
        <f>IF(ISNUMBER('Panel Spreadsheet'!BC80),$E142-BC$66,"")</f>
        <v>6</v>
      </c>
      <c r="BD142" t="str">
        <f>IF(ISNUMBER('Panel Spreadsheet'!BD80),$E142-BD$66,"")</f>
        <v/>
      </c>
      <c r="BE142" t="str">
        <f>IF(ISNUMBER('Panel Spreadsheet'!BE80),$E142-BE$66,"")</f>
        <v/>
      </c>
      <c r="BF142" t="str">
        <f>IF(ISNUMBER('Panel Spreadsheet'!BF80),$E142-BF$66,"")</f>
        <v/>
      </c>
      <c r="BG142" t="str">
        <f>IF(ISNUMBER('Panel Spreadsheet'!BG80),$E142-BG$66,"")</f>
        <v/>
      </c>
      <c r="BH142" t="str">
        <f>IF(ISNUMBER('Panel Spreadsheet'!BH80),$E142-BH$66,"")</f>
        <v/>
      </c>
      <c r="BI142" t="str">
        <f>IF(ISNUMBER('Panel Spreadsheet'!BI80),$E142-BI$66,"")</f>
        <v/>
      </c>
      <c r="BJ142" t="str">
        <f>IF(ISNUMBER('Panel Spreadsheet'!BJ80),$E142-BJ$66,"")</f>
        <v/>
      </c>
      <c r="BK142" t="str">
        <f>IF(ISNUMBER('Panel Spreadsheet'!BK80),$E142-BK$66,"")</f>
        <v/>
      </c>
      <c r="BL142" t="str">
        <f>IF(ISNUMBER('Panel Spreadsheet'!BL80),$E142-BL$66,"")</f>
        <v/>
      </c>
      <c r="BM142" t="str">
        <f>IF(ISNUMBER('Panel Spreadsheet'!BM80),$E142-BM$66,"")</f>
        <v/>
      </c>
    </row>
    <row r="143" spans="1:65" x14ac:dyDescent="0.35">
      <c r="A143" s="49" t="s">
        <v>30</v>
      </c>
      <c r="B143" s="49" t="s">
        <v>128</v>
      </c>
      <c r="C143" s="27">
        <v>3</v>
      </c>
      <c r="D143" s="26">
        <v>1966</v>
      </c>
      <c r="E143" s="26">
        <v>1968</v>
      </c>
      <c r="F143" t="str">
        <f>IF(ISNUMBER('Panel Spreadsheet'!F81),$E143-F$66,"")</f>
        <v/>
      </c>
      <c r="G143" t="str">
        <f>IF(ISNUMBER('Panel Spreadsheet'!G81),$E143-G$66,"")</f>
        <v/>
      </c>
      <c r="H143" t="str">
        <f>IF(ISNUMBER('Panel Spreadsheet'!H81),$E143-H$66,"")</f>
        <v/>
      </c>
      <c r="I143" t="str">
        <f>IF(ISNUMBER('Panel Spreadsheet'!I81),$E143-I$66,"")</f>
        <v/>
      </c>
      <c r="J143" t="str">
        <f>IF(ISNUMBER('Panel Spreadsheet'!J81),$E143-J$66,"")</f>
        <v/>
      </c>
      <c r="K143" t="str">
        <f>IF(ISNUMBER('Panel Spreadsheet'!K81),$E143-K$66,"")</f>
        <v/>
      </c>
      <c r="L143" t="str">
        <f>IF(ISNUMBER('Panel Spreadsheet'!L81),$E143-L$66,"")</f>
        <v/>
      </c>
      <c r="M143" t="str">
        <f>IF(ISNUMBER('Panel Spreadsheet'!M81),$E143-M$66,"")</f>
        <v/>
      </c>
      <c r="N143" t="str">
        <f>IF(ISNUMBER('Panel Spreadsheet'!N81),$E143-N$66,"")</f>
        <v/>
      </c>
      <c r="O143" t="str">
        <f>IF(ISNUMBER('Panel Spreadsheet'!O81),$E143-O$66,"")</f>
        <v/>
      </c>
      <c r="P143" t="str">
        <f>IF(ISNUMBER('Panel Spreadsheet'!P81),$E143-P$66,"")</f>
        <v/>
      </c>
      <c r="Q143" t="str">
        <f>IF(ISNUMBER('Panel Spreadsheet'!Q81),$E143-Q$66,"")</f>
        <v/>
      </c>
      <c r="R143" t="str">
        <f>IF(ISNUMBER('Panel Spreadsheet'!R81),$E143-R$66,"")</f>
        <v/>
      </c>
      <c r="S143" t="str">
        <f>IF(ISNUMBER('Panel Spreadsheet'!S81),$E143-S$66,"")</f>
        <v/>
      </c>
      <c r="T143" t="str">
        <f>IF(ISNUMBER('Panel Spreadsheet'!T81),$E143-T$66,"")</f>
        <v/>
      </c>
      <c r="U143" t="str">
        <f>IF(ISNUMBER('Panel Spreadsheet'!U81),$E143-U$66,"")</f>
        <v/>
      </c>
      <c r="V143" t="str">
        <f>IF(ISNUMBER('Panel Spreadsheet'!V81),$E143-V$66,"")</f>
        <v/>
      </c>
      <c r="W143" t="str">
        <f>IF(ISNUMBER('Panel Spreadsheet'!W81),$E143-W$66,"")</f>
        <v/>
      </c>
      <c r="X143" t="str">
        <f>IF(ISNUMBER('Panel Spreadsheet'!X81),$E143-X$66,"")</f>
        <v/>
      </c>
      <c r="Y143" t="str">
        <f>IF(ISNUMBER('Panel Spreadsheet'!Y81),$E143-Y$66,"")</f>
        <v/>
      </c>
      <c r="Z143" t="str">
        <f>IF(ISNUMBER('Panel Spreadsheet'!Z81),$E143-Z$66,"")</f>
        <v/>
      </c>
      <c r="AA143" t="str">
        <f>IF(ISNUMBER('Panel Spreadsheet'!AA81),$E143-AA$66,"")</f>
        <v/>
      </c>
      <c r="AB143" t="str">
        <f>IF(ISNUMBER('Panel Spreadsheet'!AB81),$E143-AB$66,"")</f>
        <v/>
      </c>
      <c r="AC143" t="str">
        <f>IF(ISNUMBER('Panel Spreadsheet'!AC81),$E143-AC$66,"")</f>
        <v/>
      </c>
      <c r="AD143" t="str">
        <f>IF(ISNUMBER('Panel Spreadsheet'!AD81),$E143-AD$66,"")</f>
        <v/>
      </c>
      <c r="AE143" t="str">
        <f>IF(ISNUMBER('Panel Spreadsheet'!AE81),$E143-AE$66,"")</f>
        <v/>
      </c>
      <c r="AF143" t="str">
        <f>IF(ISNUMBER('Panel Spreadsheet'!AF81),$E143-AF$66,"")</f>
        <v/>
      </c>
      <c r="AG143" t="str">
        <f>IF(ISNUMBER('Panel Spreadsheet'!AG81),$E143-AG$66,"")</f>
        <v/>
      </c>
      <c r="AH143" t="str">
        <f>IF(ISNUMBER('Panel Spreadsheet'!AH81),$E143-AH$66,"")</f>
        <v/>
      </c>
      <c r="AI143" t="str">
        <f>IF(ISNUMBER('Panel Spreadsheet'!AI81),$E143-AI$66,"")</f>
        <v/>
      </c>
      <c r="AJ143" t="str">
        <f>IF(ISNUMBER('Panel Spreadsheet'!AJ81),$E143-AJ$66,"")</f>
        <v/>
      </c>
      <c r="AK143" t="str">
        <f>IF(ISNUMBER('Panel Spreadsheet'!AK81),$E143-AK$66,"")</f>
        <v/>
      </c>
      <c r="AL143" t="str">
        <f>IF(ISNUMBER('Panel Spreadsheet'!AL81),$E143-AL$66,"")</f>
        <v/>
      </c>
      <c r="AM143" t="str">
        <f>IF(ISNUMBER('Panel Spreadsheet'!AM81),$E143-AM$66,"")</f>
        <v/>
      </c>
      <c r="AN143" t="str">
        <f>IF(ISNUMBER('Panel Spreadsheet'!AN81),$E143-AN$66,"")</f>
        <v/>
      </c>
      <c r="AO143" t="str">
        <f>IF(ISNUMBER('Panel Spreadsheet'!AO81),$E143-AO$66,"")</f>
        <v/>
      </c>
      <c r="AP143" t="str">
        <f>IF(ISNUMBER('Panel Spreadsheet'!AP81),$E143-AP$66,"")</f>
        <v/>
      </c>
      <c r="AQ143" t="str">
        <f>IF(ISNUMBER('Panel Spreadsheet'!AQ81),$E143-AQ$66,"")</f>
        <v/>
      </c>
      <c r="AR143" t="str">
        <f>IF(ISNUMBER('Panel Spreadsheet'!AR81),$E143-AR$66,"")</f>
        <v/>
      </c>
      <c r="AS143" t="str">
        <f>IF(ISNUMBER('Panel Spreadsheet'!AS81),$E143-AS$66,"")</f>
        <v/>
      </c>
      <c r="AT143" t="str">
        <f>IF(ISNUMBER('Panel Spreadsheet'!AT81),$E143-AT$66,"")</f>
        <v/>
      </c>
      <c r="AU143" t="str">
        <f>IF(ISNUMBER('Panel Spreadsheet'!AU81),$E143-AU$66,"")</f>
        <v/>
      </c>
      <c r="AV143" t="str">
        <f>IF(ISNUMBER('Panel Spreadsheet'!AV81),$E143-AV$66,"")</f>
        <v/>
      </c>
      <c r="AW143" t="str">
        <f>IF(ISNUMBER('Panel Spreadsheet'!AW81),$E143-AW$66,"")</f>
        <v/>
      </c>
      <c r="AX143" t="str">
        <f>IF(ISNUMBER('Panel Spreadsheet'!AX81),$E143-AX$66,"")</f>
        <v/>
      </c>
      <c r="AY143" t="str">
        <f>IF(ISNUMBER('Panel Spreadsheet'!AY81),$E143-AY$66,"")</f>
        <v/>
      </c>
      <c r="AZ143" t="str">
        <f>IF(ISNUMBER('Panel Spreadsheet'!AZ81),$E143-AZ$66,"")</f>
        <v/>
      </c>
      <c r="BA143" t="str">
        <f>IF(ISNUMBER('Panel Spreadsheet'!BA81),$E143-BA$66,"")</f>
        <v/>
      </c>
      <c r="BB143" t="str">
        <f>IF(ISNUMBER('Panel Spreadsheet'!BB81),$E143-BB$66,"")</f>
        <v/>
      </c>
      <c r="BC143" t="str">
        <f>IF(ISNUMBER('Panel Spreadsheet'!BC81),$E143-BC$66,"")</f>
        <v/>
      </c>
      <c r="BD143" t="str">
        <f>IF(ISNUMBER('Panel Spreadsheet'!BD81),$E143-BD$66,"")</f>
        <v/>
      </c>
      <c r="BE143" t="str">
        <f>IF(ISNUMBER('Panel Spreadsheet'!BE81),$E143-BE$66,"")</f>
        <v/>
      </c>
      <c r="BF143">
        <f>IF(ISNUMBER('Panel Spreadsheet'!BF81),$E143-BF$66,"")</f>
        <v>2</v>
      </c>
      <c r="BG143">
        <f>IF(ISNUMBER('Panel Spreadsheet'!BG81),$E143-BG$66,"")</f>
        <v>1</v>
      </c>
      <c r="BH143" t="str">
        <f>IF(ISNUMBER('Panel Spreadsheet'!BH81),$E143-BH$66,"")</f>
        <v/>
      </c>
      <c r="BI143" t="str">
        <f>IF(ISNUMBER('Panel Spreadsheet'!BI81),$E143-BI$66,"")</f>
        <v/>
      </c>
      <c r="BJ143" t="str">
        <f>IF(ISNUMBER('Panel Spreadsheet'!BJ81),$E143-BJ$66,"")</f>
        <v/>
      </c>
      <c r="BK143" t="str">
        <f>IF(ISNUMBER('Panel Spreadsheet'!BK81),$E143-BK$66,"")</f>
        <v/>
      </c>
      <c r="BL143" t="str">
        <f>IF(ISNUMBER('Panel Spreadsheet'!BL81),$E143-BL$66,"")</f>
        <v/>
      </c>
      <c r="BM143" t="str">
        <f>IF(ISNUMBER('Panel Spreadsheet'!BM81),$E143-BM$66,"")</f>
        <v/>
      </c>
    </row>
    <row r="144" spans="1:65" x14ac:dyDescent="0.35">
      <c r="A144" s="51" t="s">
        <v>51</v>
      </c>
      <c r="B144" s="49" t="s">
        <v>128</v>
      </c>
      <c r="C144" s="27">
        <v>3</v>
      </c>
      <c r="D144" s="22">
        <v>1954</v>
      </c>
      <c r="E144" s="26">
        <v>1958</v>
      </c>
      <c r="F144" t="str">
        <f>IF(ISNUMBER('Panel Spreadsheet'!F82),$E144-F$66,"")</f>
        <v/>
      </c>
      <c r="G144" t="str">
        <f>IF(ISNUMBER('Panel Spreadsheet'!G82),$E144-G$66,"")</f>
        <v/>
      </c>
      <c r="H144" t="str">
        <f>IF(ISNUMBER('Panel Spreadsheet'!H82),$E144-H$66,"")</f>
        <v/>
      </c>
      <c r="I144" t="str">
        <f>IF(ISNUMBER('Panel Spreadsheet'!I82),$E144-I$66,"")</f>
        <v/>
      </c>
      <c r="J144" t="str">
        <f>IF(ISNUMBER('Panel Spreadsheet'!J82),$E144-J$66,"")</f>
        <v/>
      </c>
      <c r="K144" t="str">
        <f>IF(ISNUMBER('Panel Spreadsheet'!K82),$E144-K$66,"")</f>
        <v/>
      </c>
      <c r="L144" t="str">
        <f>IF(ISNUMBER('Panel Spreadsheet'!L82),$E144-L$66,"")</f>
        <v/>
      </c>
      <c r="M144" t="str">
        <f>IF(ISNUMBER('Panel Spreadsheet'!M82),$E144-M$66,"")</f>
        <v/>
      </c>
      <c r="N144" t="str">
        <f>IF(ISNUMBER('Panel Spreadsheet'!N82),$E144-N$66,"")</f>
        <v/>
      </c>
      <c r="O144" t="str">
        <f>IF(ISNUMBER('Panel Spreadsheet'!O82),$E144-O$66,"")</f>
        <v/>
      </c>
      <c r="P144" t="str">
        <f>IF(ISNUMBER('Panel Spreadsheet'!P82),$E144-P$66,"")</f>
        <v/>
      </c>
      <c r="Q144" t="str">
        <f>IF(ISNUMBER('Panel Spreadsheet'!Q82),$E144-Q$66,"")</f>
        <v/>
      </c>
      <c r="R144" t="str">
        <f>IF(ISNUMBER('Panel Spreadsheet'!R82),$E144-R$66,"")</f>
        <v/>
      </c>
      <c r="S144" t="str">
        <f>IF(ISNUMBER('Panel Spreadsheet'!S82),$E144-S$66,"")</f>
        <v/>
      </c>
      <c r="T144" t="str">
        <f>IF(ISNUMBER('Panel Spreadsheet'!T82),$E144-T$66,"")</f>
        <v/>
      </c>
      <c r="U144" t="str">
        <f>IF(ISNUMBER('Panel Spreadsheet'!U82),$E144-U$66,"")</f>
        <v/>
      </c>
      <c r="V144" t="str">
        <f>IF(ISNUMBER('Panel Spreadsheet'!V82),$E144-V$66,"")</f>
        <v/>
      </c>
      <c r="W144" t="str">
        <f>IF(ISNUMBER('Panel Spreadsheet'!W82),$E144-W$66,"")</f>
        <v/>
      </c>
      <c r="X144" t="str">
        <f>IF(ISNUMBER('Panel Spreadsheet'!X82),$E144-X$66,"")</f>
        <v/>
      </c>
      <c r="Y144" t="str">
        <f>IF(ISNUMBER('Panel Spreadsheet'!Y82),$E144-Y$66,"")</f>
        <v/>
      </c>
      <c r="Z144" t="str">
        <f>IF(ISNUMBER('Panel Spreadsheet'!Z82),$E144-Z$66,"")</f>
        <v/>
      </c>
      <c r="AA144" t="str">
        <f>IF(ISNUMBER('Panel Spreadsheet'!AA82),$E144-AA$66,"")</f>
        <v/>
      </c>
      <c r="AB144" t="str">
        <f>IF(ISNUMBER('Panel Spreadsheet'!AB82),$E144-AB$66,"")</f>
        <v/>
      </c>
      <c r="AC144" t="str">
        <f>IF(ISNUMBER('Panel Spreadsheet'!AC82),$E144-AC$66,"")</f>
        <v/>
      </c>
      <c r="AD144" t="str">
        <f>IF(ISNUMBER('Panel Spreadsheet'!AD82),$E144-AD$66,"")</f>
        <v/>
      </c>
      <c r="AE144" t="str">
        <f>IF(ISNUMBER('Panel Spreadsheet'!AE82),$E144-AE$66,"")</f>
        <v/>
      </c>
      <c r="AF144" t="str">
        <f>IF(ISNUMBER('Panel Spreadsheet'!AF82),$E144-AF$66,"")</f>
        <v/>
      </c>
      <c r="AG144" t="str">
        <f>IF(ISNUMBER('Panel Spreadsheet'!AG82),$E144-AG$66,"")</f>
        <v/>
      </c>
      <c r="AH144" t="str">
        <f>IF(ISNUMBER('Panel Spreadsheet'!AH82),$E144-AH$66,"")</f>
        <v/>
      </c>
      <c r="AI144" t="str">
        <f>IF(ISNUMBER('Panel Spreadsheet'!AI82),$E144-AI$66,"")</f>
        <v/>
      </c>
      <c r="AJ144">
        <f>IF(ISNUMBER('Panel Spreadsheet'!AJ82),$E144-AJ$66,"")</f>
        <v>14</v>
      </c>
      <c r="AK144">
        <f>IF(ISNUMBER('Panel Spreadsheet'!AK82),$E144-AK$66,"")</f>
        <v>13</v>
      </c>
      <c r="AL144">
        <f>IF(ISNUMBER('Panel Spreadsheet'!AL82),$E144-AL$66,"")</f>
        <v>12</v>
      </c>
      <c r="AM144">
        <f>IF(ISNUMBER('Panel Spreadsheet'!AM82),$E144-AM$66,"")</f>
        <v>11</v>
      </c>
      <c r="AN144">
        <f>IF(ISNUMBER('Panel Spreadsheet'!AN82),$E144-AN$66,"")</f>
        <v>10</v>
      </c>
      <c r="AO144">
        <f>IF(ISNUMBER('Panel Spreadsheet'!AO82),$E144-AO$66,"")</f>
        <v>9</v>
      </c>
      <c r="AP144">
        <f>IF(ISNUMBER('Panel Spreadsheet'!AP82),$E144-AP$66,"")</f>
        <v>8</v>
      </c>
      <c r="AQ144">
        <f>IF(ISNUMBER('Panel Spreadsheet'!AQ82),$E144-AQ$66,"")</f>
        <v>7</v>
      </c>
      <c r="AR144">
        <f>IF(ISNUMBER('Panel Spreadsheet'!AR82),$E144-AR$66,"")</f>
        <v>6</v>
      </c>
      <c r="AS144">
        <f>IF(ISNUMBER('Panel Spreadsheet'!AS82),$E144-AS$66,"")</f>
        <v>5</v>
      </c>
      <c r="AT144" t="str">
        <f>IF(ISNUMBER('Panel Spreadsheet'!AT82),$E144-AT$66,"")</f>
        <v/>
      </c>
      <c r="AU144" t="str">
        <f>IF(ISNUMBER('Panel Spreadsheet'!AU82),$E144-AU$66,"")</f>
        <v/>
      </c>
      <c r="AV144" t="str">
        <f>IF(ISNUMBER('Panel Spreadsheet'!AV82),$E144-AV$66,"")</f>
        <v/>
      </c>
      <c r="AW144" t="str">
        <f>IF(ISNUMBER('Panel Spreadsheet'!AW82),$E144-AW$66,"")</f>
        <v/>
      </c>
      <c r="AX144" t="str">
        <f>IF(ISNUMBER('Panel Spreadsheet'!AX82),$E144-AX$66,"")</f>
        <v/>
      </c>
      <c r="AY144" t="str">
        <f>IF(ISNUMBER('Panel Spreadsheet'!AY82),$E144-AY$66,"")</f>
        <v/>
      </c>
      <c r="AZ144" t="str">
        <f>IF(ISNUMBER('Panel Spreadsheet'!AZ82),$E144-AZ$66,"")</f>
        <v/>
      </c>
      <c r="BA144" t="str">
        <f>IF(ISNUMBER('Panel Spreadsheet'!BA82),$E144-BA$66,"")</f>
        <v/>
      </c>
      <c r="BB144" t="str">
        <f>IF(ISNUMBER('Panel Spreadsheet'!BB82),$E144-BB$66,"")</f>
        <v/>
      </c>
      <c r="BC144" t="str">
        <f>IF(ISNUMBER('Panel Spreadsheet'!BC82),$E144-BC$66,"")</f>
        <v/>
      </c>
      <c r="BD144" t="str">
        <f>IF(ISNUMBER('Panel Spreadsheet'!BD82),$E144-BD$66,"")</f>
        <v/>
      </c>
      <c r="BE144" t="str">
        <f>IF(ISNUMBER('Panel Spreadsheet'!BE82),$E144-BE$66,"")</f>
        <v/>
      </c>
      <c r="BF144" t="str">
        <f>IF(ISNUMBER('Panel Spreadsheet'!BF82),$E144-BF$66,"")</f>
        <v/>
      </c>
      <c r="BG144" t="str">
        <f>IF(ISNUMBER('Panel Spreadsheet'!BG82),$E144-BG$66,"")</f>
        <v/>
      </c>
      <c r="BH144" t="str">
        <f>IF(ISNUMBER('Panel Spreadsheet'!BH82),$E144-BH$66,"")</f>
        <v/>
      </c>
      <c r="BI144" t="str">
        <f>IF(ISNUMBER('Panel Spreadsheet'!BI82),$E144-BI$66,"")</f>
        <v/>
      </c>
      <c r="BJ144" t="str">
        <f>IF(ISNUMBER('Panel Spreadsheet'!BJ82),$E144-BJ$66,"")</f>
        <v/>
      </c>
      <c r="BK144" t="str">
        <f>IF(ISNUMBER('Panel Spreadsheet'!BK82),$E144-BK$66,"")</f>
        <v/>
      </c>
      <c r="BL144" t="str">
        <f>IF(ISNUMBER('Panel Spreadsheet'!BL82),$E144-BL$66,"")</f>
        <v/>
      </c>
      <c r="BM144" t="str">
        <f>IF(ISNUMBER('Panel Spreadsheet'!BM82),$E144-BM$66,"")</f>
        <v/>
      </c>
    </row>
    <row r="145" spans="1:65" x14ac:dyDescent="0.35">
      <c r="A145" s="51" t="s">
        <v>50</v>
      </c>
      <c r="B145" s="49" t="s">
        <v>128</v>
      </c>
      <c r="C145" s="27">
        <v>3</v>
      </c>
      <c r="D145" s="22">
        <v>1955</v>
      </c>
      <c r="E145" s="22">
        <v>1965</v>
      </c>
      <c r="F145" t="str">
        <f>IF(ISNUMBER('Panel Spreadsheet'!F83),$E145-F$66,"")</f>
        <v/>
      </c>
      <c r="G145" t="str">
        <f>IF(ISNUMBER('Panel Spreadsheet'!G83),$E145-G$66,"")</f>
        <v/>
      </c>
      <c r="H145" t="str">
        <f>IF(ISNUMBER('Panel Spreadsheet'!H83),$E145-H$66,"")</f>
        <v/>
      </c>
      <c r="I145" t="str">
        <f>IF(ISNUMBER('Panel Spreadsheet'!I83),$E145-I$66,"")</f>
        <v/>
      </c>
      <c r="J145" t="str">
        <f>IF(ISNUMBER('Panel Spreadsheet'!J83),$E145-J$66,"")</f>
        <v/>
      </c>
      <c r="K145" t="str">
        <f>IF(ISNUMBER('Panel Spreadsheet'!K83),$E145-K$66,"")</f>
        <v/>
      </c>
      <c r="L145" t="str">
        <f>IF(ISNUMBER('Panel Spreadsheet'!L83),$E145-L$66,"")</f>
        <v/>
      </c>
      <c r="M145" t="str">
        <f>IF(ISNUMBER('Panel Spreadsheet'!M83),$E145-M$66,"")</f>
        <v/>
      </c>
      <c r="N145" t="str">
        <f>IF(ISNUMBER('Panel Spreadsheet'!N83),$E145-N$66,"")</f>
        <v/>
      </c>
      <c r="O145" t="str">
        <f>IF(ISNUMBER('Panel Spreadsheet'!O83),$E145-O$66,"")</f>
        <v/>
      </c>
      <c r="P145" t="str">
        <f>IF(ISNUMBER('Panel Spreadsheet'!P83),$E145-P$66,"")</f>
        <v/>
      </c>
      <c r="Q145" t="str">
        <f>IF(ISNUMBER('Panel Spreadsheet'!Q83),$E145-Q$66,"")</f>
        <v/>
      </c>
      <c r="R145" t="str">
        <f>IF(ISNUMBER('Panel Spreadsheet'!R83),$E145-R$66,"")</f>
        <v/>
      </c>
      <c r="S145" t="str">
        <f>IF(ISNUMBER('Panel Spreadsheet'!S83),$E145-S$66,"")</f>
        <v/>
      </c>
      <c r="T145" t="str">
        <f>IF(ISNUMBER('Panel Spreadsheet'!T83),$E145-T$66,"")</f>
        <v/>
      </c>
      <c r="U145" t="str">
        <f>IF(ISNUMBER('Panel Spreadsheet'!U83),$E145-U$66,"")</f>
        <v/>
      </c>
      <c r="V145" t="str">
        <f>IF(ISNUMBER('Panel Spreadsheet'!V83),$E145-V$66,"")</f>
        <v/>
      </c>
      <c r="W145" t="str">
        <f>IF(ISNUMBER('Panel Spreadsheet'!W83),$E145-W$66,"")</f>
        <v/>
      </c>
      <c r="X145" t="str">
        <f>IF(ISNUMBER('Panel Spreadsheet'!X83),$E145-X$66,"")</f>
        <v/>
      </c>
      <c r="Y145" t="str">
        <f>IF(ISNUMBER('Panel Spreadsheet'!Y83),$E145-Y$66,"")</f>
        <v/>
      </c>
      <c r="Z145" t="str">
        <f>IF(ISNUMBER('Panel Spreadsheet'!Z83),$E145-Z$66,"")</f>
        <v/>
      </c>
      <c r="AA145" t="str">
        <f>IF(ISNUMBER('Panel Spreadsheet'!AA83),$E145-AA$66,"")</f>
        <v/>
      </c>
      <c r="AB145" t="str">
        <f>IF(ISNUMBER('Panel Spreadsheet'!AB83),$E145-AB$66,"")</f>
        <v/>
      </c>
      <c r="AC145" t="str">
        <f>IF(ISNUMBER('Panel Spreadsheet'!AC83),$E145-AC$66,"")</f>
        <v/>
      </c>
      <c r="AD145" t="str">
        <f>IF(ISNUMBER('Panel Spreadsheet'!AD83),$E145-AD$66,"")</f>
        <v/>
      </c>
      <c r="AE145" t="str">
        <f>IF(ISNUMBER('Panel Spreadsheet'!AE83),$E145-AE$66,"")</f>
        <v/>
      </c>
      <c r="AF145" t="str">
        <f>IF(ISNUMBER('Panel Spreadsheet'!AF83),$E145-AF$66,"")</f>
        <v/>
      </c>
      <c r="AG145">
        <f>IF(ISNUMBER('Panel Spreadsheet'!AG83),$E145-AG$66,"")</f>
        <v>24</v>
      </c>
      <c r="AH145">
        <f>IF(ISNUMBER('Panel Spreadsheet'!AH83),$E145-AH$66,"")</f>
        <v>23</v>
      </c>
      <c r="AI145">
        <f>IF(ISNUMBER('Panel Spreadsheet'!AI83),$E145-AI$66,"")</f>
        <v>22</v>
      </c>
      <c r="AJ145">
        <f>IF(ISNUMBER('Panel Spreadsheet'!AJ83),$E145-AJ$66,"")</f>
        <v>21</v>
      </c>
      <c r="AK145">
        <f>IF(ISNUMBER('Panel Spreadsheet'!AK83),$E145-AK$66,"")</f>
        <v>20</v>
      </c>
      <c r="AL145">
        <f>IF(ISNUMBER('Panel Spreadsheet'!AL83),$E145-AL$66,"")</f>
        <v>19</v>
      </c>
      <c r="AM145">
        <f>IF(ISNUMBER('Panel Spreadsheet'!AM83),$E145-AM$66,"")</f>
        <v>18</v>
      </c>
      <c r="AN145">
        <f>IF(ISNUMBER('Panel Spreadsheet'!AN83),$E145-AN$66,"")</f>
        <v>17</v>
      </c>
      <c r="AO145">
        <f>IF(ISNUMBER('Panel Spreadsheet'!AO83),$E145-AO$66,"")</f>
        <v>16</v>
      </c>
      <c r="AP145">
        <f>IF(ISNUMBER('Panel Spreadsheet'!AP83),$E145-AP$66,"")</f>
        <v>15</v>
      </c>
      <c r="AQ145">
        <f>IF(ISNUMBER('Panel Spreadsheet'!AQ83),$E145-AQ$66,"")</f>
        <v>14</v>
      </c>
      <c r="AR145">
        <f>IF(ISNUMBER('Panel Spreadsheet'!AR83),$E145-AR$66,"")</f>
        <v>13</v>
      </c>
      <c r="AS145">
        <f>IF(ISNUMBER('Panel Spreadsheet'!AS83),$E145-AS$66,"")</f>
        <v>12</v>
      </c>
      <c r="AT145">
        <f>IF(ISNUMBER('Panel Spreadsheet'!AT83),$E145-AT$66,"")</f>
        <v>11</v>
      </c>
      <c r="AU145">
        <f>IF(ISNUMBER('Panel Spreadsheet'!AU83),$E145-AU$66,"")</f>
        <v>10</v>
      </c>
      <c r="AV145">
        <f>IF(ISNUMBER('Panel Spreadsheet'!AV83),$E145-AV$66,"")</f>
        <v>9</v>
      </c>
      <c r="AW145">
        <f>IF(ISNUMBER('Panel Spreadsheet'!AW83),$E145-AW$66,"")</f>
        <v>8</v>
      </c>
      <c r="AX145">
        <f>IF(ISNUMBER('Panel Spreadsheet'!AX83),$E145-AX$66,"")</f>
        <v>7</v>
      </c>
      <c r="AY145">
        <f>IF(ISNUMBER('Panel Spreadsheet'!AY83),$E145-AY$66,"")</f>
        <v>6</v>
      </c>
      <c r="AZ145">
        <f>IF(ISNUMBER('Panel Spreadsheet'!AZ83),$E145-AZ$66,"")</f>
        <v>5</v>
      </c>
      <c r="BA145">
        <f>IF(ISNUMBER('Panel Spreadsheet'!BA83),$E145-BA$66,"")</f>
        <v>4</v>
      </c>
      <c r="BB145">
        <f>IF(ISNUMBER('Panel Spreadsheet'!BB83),$E145-BB$66,"")</f>
        <v>3</v>
      </c>
      <c r="BC145">
        <f>IF(ISNUMBER('Panel Spreadsheet'!BC83),$E145-BC$66,"")</f>
        <v>2</v>
      </c>
      <c r="BD145">
        <f>IF(ISNUMBER('Panel Spreadsheet'!BD83),$E145-BD$66,"")</f>
        <v>1</v>
      </c>
      <c r="BE145" t="str">
        <f>IF(ISNUMBER('Panel Spreadsheet'!BE83),$E145-BE$66,"")</f>
        <v/>
      </c>
      <c r="BF145" t="str">
        <f>IF(ISNUMBER('Panel Spreadsheet'!BF83),$E145-BF$66,"")</f>
        <v/>
      </c>
      <c r="BG145" t="str">
        <f>IF(ISNUMBER('Panel Spreadsheet'!BG83),$E145-BG$66,"")</f>
        <v/>
      </c>
      <c r="BH145" t="str">
        <f>IF(ISNUMBER('Panel Spreadsheet'!BH83),$E145-BH$66,"")</f>
        <v/>
      </c>
      <c r="BI145" t="str">
        <f>IF(ISNUMBER('Panel Spreadsheet'!BI83),$E145-BI$66,"")</f>
        <v/>
      </c>
      <c r="BJ145" t="str">
        <f>IF(ISNUMBER('Panel Spreadsheet'!BJ83),$E145-BJ$66,"")</f>
        <v/>
      </c>
      <c r="BK145" t="str">
        <f>IF(ISNUMBER('Panel Spreadsheet'!BK83),$E145-BK$66,"")</f>
        <v/>
      </c>
      <c r="BL145" t="str">
        <f>IF(ISNUMBER('Panel Spreadsheet'!BL83),$E145-BL$66,"")</f>
        <v/>
      </c>
      <c r="BM145" t="str">
        <f>IF(ISNUMBER('Panel Spreadsheet'!BM83),$E145-BM$66,"")</f>
        <v/>
      </c>
    </row>
    <row r="146" spans="1:65" x14ac:dyDescent="0.35">
      <c r="A146" s="51" t="s">
        <v>50</v>
      </c>
      <c r="B146" s="49" t="s">
        <v>128</v>
      </c>
      <c r="C146" s="27">
        <v>3</v>
      </c>
      <c r="D146" s="22">
        <v>1960</v>
      </c>
      <c r="E146" s="22">
        <v>1970</v>
      </c>
      <c r="F146" t="str">
        <f>IF(ISNUMBER('Panel Spreadsheet'!F84),$E146-F$66,"")</f>
        <v/>
      </c>
      <c r="G146" t="str">
        <f>IF(ISNUMBER('Panel Spreadsheet'!G84),$E146-G$66,"")</f>
        <v/>
      </c>
      <c r="H146" t="str">
        <f>IF(ISNUMBER('Panel Spreadsheet'!H84),$E146-H$66,"")</f>
        <v/>
      </c>
      <c r="I146" t="str">
        <f>IF(ISNUMBER('Panel Spreadsheet'!I84),$E146-I$66,"")</f>
        <v/>
      </c>
      <c r="J146" t="str">
        <f>IF(ISNUMBER('Panel Spreadsheet'!J84),$E146-J$66,"")</f>
        <v/>
      </c>
      <c r="K146" t="str">
        <f>IF(ISNUMBER('Panel Spreadsheet'!K84),$E146-K$66,"")</f>
        <v/>
      </c>
      <c r="L146" t="str">
        <f>IF(ISNUMBER('Panel Spreadsheet'!L84),$E146-L$66,"")</f>
        <v/>
      </c>
      <c r="M146" t="str">
        <f>IF(ISNUMBER('Panel Spreadsheet'!M84),$E146-M$66,"")</f>
        <v/>
      </c>
      <c r="N146" t="str">
        <f>IF(ISNUMBER('Panel Spreadsheet'!N84),$E146-N$66,"")</f>
        <v/>
      </c>
      <c r="O146" t="str">
        <f>IF(ISNUMBER('Panel Spreadsheet'!O84),$E146-O$66,"")</f>
        <v/>
      </c>
      <c r="P146" t="str">
        <f>IF(ISNUMBER('Panel Spreadsheet'!P84),$E146-P$66,"")</f>
        <v/>
      </c>
      <c r="Q146" t="str">
        <f>IF(ISNUMBER('Panel Spreadsheet'!Q84),$E146-Q$66,"")</f>
        <v/>
      </c>
      <c r="R146" t="str">
        <f>IF(ISNUMBER('Panel Spreadsheet'!R84),$E146-R$66,"")</f>
        <v/>
      </c>
      <c r="S146" t="str">
        <f>IF(ISNUMBER('Panel Spreadsheet'!S84),$E146-S$66,"")</f>
        <v/>
      </c>
      <c r="T146" t="str">
        <f>IF(ISNUMBER('Panel Spreadsheet'!T84),$E146-T$66,"")</f>
        <v/>
      </c>
      <c r="U146" t="str">
        <f>IF(ISNUMBER('Panel Spreadsheet'!U84),$E146-U$66,"")</f>
        <v/>
      </c>
      <c r="V146" t="str">
        <f>IF(ISNUMBER('Panel Spreadsheet'!V84),$E146-V$66,"")</f>
        <v/>
      </c>
      <c r="W146" t="str">
        <f>IF(ISNUMBER('Panel Spreadsheet'!W84),$E146-W$66,"")</f>
        <v/>
      </c>
      <c r="X146" t="str">
        <f>IF(ISNUMBER('Panel Spreadsheet'!X84),$E146-X$66,"")</f>
        <v/>
      </c>
      <c r="Y146" t="str">
        <f>IF(ISNUMBER('Panel Spreadsheet'!Y84),$E146-Y$66,"")</f>
        <v/>
      </c>
      <c r="Z146" t="str">
        <f>IF(ISNUMBER('Panel Spreadsheet'!Z84),$E146-Z$66,"")</f>
        <v/>
      </c>
      <c r="AA146" t="str">
        <f>IF(ISNUMBER('Panel Spreadsheet'!AA84),$E146-AA$66,"")</f>
        <v/>
      </c>
      <c r="AB146" t="str">
        <f>IF(ISNUMBER('Panel Spreadsheet'!AB84),$E146-AB$66,"")</f>
        <v/>
      </c>
      <c r="AC146" t="str">
        <f>IF(ISNUMBER('Panel Spreadsheet'!AC84),$E146-AC$66,"")</f>
        <v/>
      </c>
      <c r="AD146" t="str">
        <f>IF(ISNUMBER('Panel Spreadsheet'!AD84),$E146-AD$66,"")</f>
        <v/>
      </c>
      <c r="AE146" t="str">
        <f>IF(ISNUMBER('Panel Spreadsheet'!AE84),$E146-AE$66,"")</f>
        <v/>
      </c>
      <c r="AF146" t="str">
        <f>IF(ISNUMBER('Panel Spreadsheet'!AF84),$E146-AF$66,"")</f>
        <v/>
      </c>
      <c r="AG146" t="str">
        <f>IF(ISNUMBER('Panel Spreadsheet'!AG84),$E146-AG$66,"")</f>
        <v/>
      </c>
      <c r="AH146" t="str">
        <f>IF(ISNUMBER('Panel Spreadsheet'!AH84),$E146-AH$66,"")</f>
        <v/>
      </c>
      <c r="AI146" t="str">
        <f>IF(ISNUMBER('Panel Spreadsheet'!AI84),$E146-AI$66,"")</f>
        <v/>
      </c>
      <c r="AJ146" t="str">
        <f>IF(ISNUMBER('Panel Spreadsheet'!AJ84),$E146-AJ$66,"")</f>
        <v/>
      </c>
      <c r="AK146" t="str">
        <f>IF(ISNUMBER('Panel Spreadsheet'!AK84),$E146-AK$66,"")</f>
        <v/>
      </c>
      <c r="AL146">
        <f>IF(ISNUMBER('Panel Spreadsheet'!AL84),$E146-AL$66,"")</f>
        <v>24</v>
      </c>
      <c r="AM146">
        <f>IF(ISNUMBER('Panel Spreadsheet'!AM84),$E146-AM$66,"")</f>
        <v>23</v>
      </c>
      <c r="AN146">
        <f>IF(ISNUMBER('Panel Spreadsheet'!AN84),$E146-AN$66,"")</f>
        <v>22</v>
      </c>
      <c r="AO146">
        <f>IF(ISNUMBER('Panel Spreadsheet'!AO84),$E146-AO$66,"")</f>
        <v>21</v>
      </c>
      <c r="AP146">
        <f>IF(ISNUMBER('Panel Spreadsheet'!AP84),$E146-AP$66,"")</f>
        <v>20</v>
      </c>
      <c r="AQ146">
        <f>IF(ISNUMBER('Panel Spreadsheet'!AQ84),$E146-AQ$66,"")</f>
        <v>19</v>
      </c>
      <c r="AR146">
        <f>IF(ISNUMBER('Panel Spreadsheet'!AR84),$E146-AR$66,"")</f>
        <v>18</v>
      </c>
      <c r="AS146">
        <f>IF(ISNUMBER('Panel Spreadsheet'!AS84),$E146-AS$66,"")</f>
        <v>17</v>
      </c>
      <c r="AT146">
        <f>IF(ISNUMBER('Panel Spreadsheet'!AT84),$E146-AT$66,"")</f>
        <v>16</v>
      </c>
      <c r="AU146">
        <f>IF(ISNUMBER('Panel Spreadsheet'!AU84),$E146-AU$66,"")</f>
        <v>15</v>
      </c>
      <c r="AV146">
        <f>IF(ISNUMBER('Panel Spreadsheet'!AV84),$E146-AV$66,"")</f>
        <v>14</v>
      </c>
      <c r="AW146">
        <f>IF(ISNUMBER('Panel Spreadsheet'!AW84),$E146-AW$66,"")</f>
        <v>13</v>
      </c>
      <c r="AX146">
        <f>IF(ISNUMBER('Panel Spreadsheet'!AX84),$E146-AX$66,"")</f>
        <v>12</v>
      </c>
      <c r="AY146">
        <f>IF(ISNUMBER('Panel Spreadsheet'!AY84),$E146-AY$66,"")</f>
        <v>11</v>
      </c>
      <c r="AZ146">
        <f>IF(ISNUMBER('Panel Spreadsheet'!AZ84),$E146-AZ$66,"")</f>
        <v>10</v>
      </c>
      <c r="BA146">
        <f>IF(ISNUMBER('Panel Spreadsheet'!BA84),$E146-BA$66,"")</f>
        <v>9</v>
      </c>
      <c r="BB146">
        <f>IF(ISNUMBER('Panel Spreadsheet'!BB84),$E146-BB$66,"")</f>
        <v>8</v>
      </c>
      <c r="BC146">
        <f>IF(ISNUMBER('Panel Spreadsheet'!BC84),$E146-BC$66,"")</f>
        <v>7</v>
      </c>
      <c r="BD146">
        <f>IF(ISNUMBER('Panel Spreadsheet'!BD84),$E146-BD$66,"")</f>
        <v>6</v>
      </c>
      <c r="BE146" t="str">
        <f>IF(ISNUMBER('Panel Spreadsheet'!BE84),$E146-BE$66,"")</f>
        <v/>
      </c>
      <c r="BF146" t="str">
        <f>IF(ISNUMBER('Panel Spreadsheet'!BF84),$E146-BF$66,"")</f>
        <v/>
      </c>
      <c r="BG146" t="str">
        <f>IF(ISNUMBER('Panel Spreadsheet'!BG84),$E146-BG$66,"")</f>
        <v/>
      </c>
      <c r="BH146">
        <f>IF(ISNUMBER('Panel Spreadsheet'!BH84),$E146-BH$66,"")</f>
        <v>2</v>
      </c>
      <c r="BI146">
        <f>IF(ISNUMBER('Panel Spreadsheet'!BI84),$E146-BI$66,"")</f>
        <v>1</v>
      </c>
      <c r="BJ146" t="str">
        <f>IF(ISNUMBER('Panel Spreadsheet'!BJ84),$E146-BJ$66,"")</f>
        <v/>
      </c>
      <c r="BK146" t="str">
        <f>IF(ISNUMBER('Panel Spreadsheet'!BK84),$E146-BK$66,"")</f>
        <v/>
      </c>
      <c r="BL146" t="str">
        <f>IF(ISNUMBER('Panel Spreadsheet'!BL84),$E146-BL$66,"")</f>
        <v/>
      </c>
      <c r="BM146" t="str">
        <f>IF(ISNUMBER('Panel Spreadsheet'!BM84),$E146-BM$66,"")</f>
        <v/>
      </c>
    </row>
    <row r="147" spans="1:65" x14ac:dyDescent="0.35">
      <c r="A147" s="51" t="s">
        <v>50</v>
      </c>
      <c r="B147" s="49" t="s">
        <v>128</v>
      </c>
      <c r="C147" s="27">
        <v>3</v>
      </c>
      <c r="D147" s="22">
        <v>1965</v>
      </c>
      <c r="E147" s="22">
        <v>1975</v>
      </c>
      <c r="F147" t="str">
        <f>IF(ISNUMBER('Panel Spreadsheet'!F85),$E147-F$66,"")</f>
        <v/>
      </c>
      <c r="G147" t="str">
        <f>IF(ISNUMBER('Panel Spreadsheet'!G85),$E147-G$66,"")</f>
        <v/>
      </c>
      <c r="H147" t="str">
        <f>IF(ISNUMBER('Panel Spreadsheet'!H85),$E147-H$66,"")</f>
        <v/>
      </c>
      <c r="I147" t="str">
        <f>IF(ISNUMBER('Panel Spreadsheet'!I85),$E147-I$66,"")</f>
        <v/>
      </c>
      <c r="J147" t="str">
        <f>IF(ISNUMBER('Panel Spreadsheet'!J85),$E147-J$66,"")</f>
        <v/>
      </c>
      <c r="K147" t="str">
        <f>IF(ISNUMBER('Panel Spreadsheet'!K85),$E147-K$66,"")</f>
        <v/>
      </c>
      <c r="L147" t="str">
        <f>IF(ISNUMBER('Panel Spreadsheet'!L85),$E147-L$66,"")</f>
        <v/>
      </c>
      <c r="M147" t="str">
        <f>IF(ISNUMBER('Panel Spreadsheet'!M85),$E147-M$66,"")</f>
        <v/>
      </c>
      <c r="N147" t="str">
        <f>IF(ISNUMBER('Panel Spreadsheet'!N85),$E147-N$66,"")</f>
        <v/>
      </c>
      <c r="O147" t="str">
        <f>IF(ISNUMBER('Panel Spreadsheet'!O85),$E147-O$66,"")</f>
        <v/>
      </c>
      <c r="P147" t="str">
        <f>IF(ISNUMBER('Panel Spreadsheet'!P85),$E147-P$66,"")</f>
        <v/>
      </c>
      <c r="Q147" t="str">
        <f>IF(ISNUMBER('Panel Spreadsheet'!Q85),$E147-Q$66,"")</f>
        <v/>
      </c>
      <c r="R147" t="str">
        <f>IF(ISNUMBER('Panel Spreadsheet'!R85),$E147-R$66,"")</f>
        <v/>
      </c>
      <c r="S147" t="str">
        <f>IF(ISNUMBER('Panel Spreadsheet'!S85),$E147-S$66,"")</f>
        <v/>
      </c>
      <c r="T147" t="str">
        <f>IF(ISNUMBER('Panel Spreadsheet'!T85),$E147-T$66,"")</f>
        <v/>
      </c>
      <c r="U147" t="str">
        <f>IF(ISNUMBER('Panel Spreadsheet'!U85),$E147-U$66,"")</f>
        <v/>
      </c>
      <c r="V147" t="str">
        <f>IF(ISNUMBER('Panel Spreadsheet'!V85),$E147-V$66,"")</f>
        <v/>
      </c>
      <c r="W147" t="str">
        <f>IF(ISNUMBER('Panel Spreadsheet'!W85),$E147-W$66,"")</f>
        <v/>
      </c>
      <c r="X147" t="str">
        <f>IF(ISNUMBER('Panel Spreadsheet'!X85),$E147-X$66,"")</f>
        <v/>
      </c>
      <c r="Y147" t="str">
        <f>IF(ISNUMBER('Panel Spreadsheet'!Y85),$E147-Y$66,"")</f>
        <v/>
      </c>
      <c r="Z147" t="str">
        <f>IF(ISNUMBER('Panel Spreadsheet'!Z85),$E147-Z$66,"")</f>
        <v/>
      </c>
      <c r="AA147" t="str">
        <f>IF(ISNUMBER('Panel Spreadsheet'!AA85),$E147-AA$66,"")</f>
        <v/>
      </c>
      <c r="AB147" t="str">
        <f>IF(ISNUMBER('Panel Spreadsheet'!AB85),$E147-AB$66,"")</f>
        <v/>
      </c>
      <c r="AC147" t="str">
        <f>IF(ISNUMBER('Panel Spreadsheet'!AC85),$E147-AC$66,"")</f>
        <v/>
      </c>
      <c r="AD147" t="str">
        <f>IF(ISNUMBER('Panel Spreadsheet'!AD85),$E147-AD$66,"")</f>
        <v/>
      </c>
      <c r="AE147" t="str">
        <f>IF(ISNUMBER('Panel Spreadsheet'!AE85),$E147-AE$66,"")</f>
        <v/>
      </c>
      <c r="AF147" t="str">
        <f>IF(ISNUMBER('Panel Spreadsheet'!AF85),$E147-AF$66,"")</f>
        <v/>
      </c>
      <c r="AG147" t="str">
        <f>IF(ISNUMBER('Panel Spreadsheet'!AG85),$E147-AG$66,"")</f>
        <v/>
      </c>
      <c r="AH147" t="str">
        <f>IF(ISNUMBER('Panel Spreadsheet'!AH85),$E147-AH$66,"")</f>
        <v/>
      </c>
      <c r="AI147" t="str">
        <f>IF(ISNUMBER('Panel Spreadsheet'!AI85),$E147-AI$66,"")</f>
        <v/>
      </c>
      <c r="AJ147" t="str">
        <f>IF(ISNUMBER('Panel Spreadsheet'!AJ85),$E147-AJ$66,"")</f>
        <v/>
      </c>
      <c r="AK147">
        <f>IF(ISNUMBER('Panel Spreadsheet'!AK85),$E147-AK$66,"")</f>
        <v>30</v>
      </c>
      <c r="AL147">
        <f>IF(ISNUMBER('Panel Spreadsheet'!AL85),$E147-AL$66,"")</f>
        <v>29</v>
      </c>
      <c r="AM147">
        <f>IF(ISNUMBER('Panel Spreadsheet'!AM85),$E147-AM$66,"")</f>
        <v>28</v>
      </c>
      <c r="AN147">
        <f>IF(ISNUMBER('Panel Spreadsheet'!AN85),$E147-AN$66,"")</f>
        <v>27</v>
      </c>
      <c r="AO147">
        <f>IF(ISNUMBER('Panel Spreadsheet'!AO85),$E147-AO$66,"")</f>
        <v>26</v>
      </c>
      <c r="AP147">
        <f>IF(ISNUMBER('Panel Spreadsheet'!AP85),$E147-AP$66,"")</f>
        <v>25</v>
      </c>
      <c r="AQ147">
        <f>IF(ISNUMBER('Panel Spreadsheet'!AQ85),$E147-AQ$66,"")</f>
        <v>24</v>
      </c>
      <c r="AR147">
        <f>IF(ISNUMBER('Panel Spreadsheet'!AR85),$E147-AR$66,"")</f>
        <v>23</v>
      </c>
      <c r="AS147">
        <f>IF(ISNUMBER('Panel Spreadsheet'!AS85),$E147-AS$66,"")</f>
        <v>22</v>
      </c>
      <c r="AT147" t="str">
        <f>IF(ISNUMBER('Panel Spreadsheet'!AT85),$E147-AT$66,"")</f>
        <v/>
      </c>
      <c r="AU147" t="str">
        <f>IF(ISNUMBER('Panel Spreadsheet'!AU85),$E147-AU$66,"")</f>
        <v/>
      </c>
      <c r="AV147" t="str">
        <f>IF(ISNUMBER('Panel Spreadsheet'!AV85),$E147-AV$66,"")</f>
        <v/>
      </c>
      <c r="AW147" t="str">
        <f>IF(ISNUMBER('Panel Spreadsheet'!AW85),$E147-AW$66,"")</f>
        <v/>
      </c>
      <c r="AX147" t="str">
        <f>IF(ISNUMBER('Panel Spreadsheet'!AX85),$E147-AX$66,"")</f>
        <v/>
      </c>
      <c r="AY147" t="str">
        <f>IF(ISNUMBER('Panel Spreadsheet'!AY85),$E147-AY$66,"")</f>
        <v/>
      </c>
      <c r="AZ147" t="str">
        <f>IF(ISNUMBER('Panel Spreadsheet'!AZ85),$E147-AZ$66,"")</f>
        <v/>
      </c>
      <c r="BA147" t="str">
        <f>IF(ISNUMBER('Panel Spreadsheet'!BA85),$E147-BA$66,"")</f>
        <v/>
      </c>
      <c r="BB147" t="str">
        <f>IF(ISNUMBER('Panel Spreadsheet'!BB85),$E147-BB$66,"")</f>
        <v/>
      </c>
      <c r="BC147" t="str">
        <f>IF(ISNUMBER('Panel Spreadsheet'!BC85),$E147-BC$66,"")</f>
        <v/>
      </c>
      <c r="BD147" t="str">
        <f>IF(ISNUMBER('Panel Spreadsheet'!BD85),$E147-BD$66,"")</f>
        <v/>
      </c>
      <c r="BE147" t="str">
        <f>IF(ISNUMBER('Panel Spreadsheet'!BE85),$E147-BE$66,"")</f>
        <v/>
      </c>
      <c r="BF147" t="str">
        <f>IF(ISNUMBER('Panel Spreadsheet'!BF85),$E147-BF$66,"")</f>
        <v/>
      </c>
      <c r="BG147" t="str">
        <f>IF(ISNUMBER('Panel Spreadsheet'!BG85),$E147-BG$66,"")</f>
        <v/>
      </c>
      <c r="BH147" t="str">
        <f>IF(ISNUMBER('Panel Spreadsheet'!BH85),$E147-BH$66,"")</f>
        <v/>
      </c>
      <c r="BI147" t="str">
        <f>IF(ISNUMBER('Panel Spreadsheet'!BI85),$E147-BI$66,"")</f>
        <v/>
      </c>
      <c r="BJ147" t="str">
        <f>IF(ISNUMBER('Panel Spreadsheet'!BJ85),$E147-BJ$66,"")</f>
        <v/>
      </c>
      <c r="BK147" t="str">
        <f>IF(ISNUMBER('Panel Spreadsheet'!BK85),$E147-BK$66,"")</f>
        <v/>
      </c>
      <c r="BL147" t="str">
        <f>IF(ISNUMBER('Panel Spreadsheet'!BL85),$E147-BL$66,"")</f>
        <v/>
      </c>
      <c r="BM147" t="str">
        <f>IF(ISNUMBER('Panel Spreadsheet'!BM85),$E147-BM$66,"")</f>
        <v/>
      </c>
    </row>
    <row r="148" spans="1:65" x14ac:dyDescent="0.35">
      <c r="A148" s="49" t="s">
        <v>58</v>
      </c>
      <c r="B148" s="49" t="s">
        <v>128</v>
      </c>
      <c r="C148" s="27">
        <v>3</v>
      </c>
      <c r="D148" s="22">
        <v>1955</v>
      </c>
      <c r="E148" s="115">
        <v>1955</v>
      </c>
      <c r="F148" t="str">
        <f>IF(ISNUMBER('Panel Spreadsheet'!F86),$E148-F$66,"")</f>
        <v/>
      </c>
      <c r="G148" t="str">
        <f>IF(ISNUMBER('Panel Spreadsheet'!G86),$E148-G$66,"")</f>
        <v/>
      </c>
      <c r="H148" t="str">
        <f>IF(ISNUMBER('Panel Spreadsheet'!H86),$E148-H$66,"")</f>
        <v/>
      </c>
      <c r="I148" t="str">
        <f>IF(ISNUMBER('Panel Spreadsheet'!I86),$E148-I$66,"")</f>
        <v/>
      </c>
      <c r="J148" t="str">
        <f>IF(ISNUMBER('Panel Spreadsheet'!J86),$E148-J$66,"")</f>
        <v/>
      </c>
      <c r="K148" t="str">
        <f>IF(ISNUMBER('Panel Spreadsheet'!K86),$E148-K$66,"")</f>
        <v/>
      </c>
      <c r="L148" t="str">
        <f>IF(ISNUMBER('Panel Spreadsheet'!L86),$E148-L$66,"")</f>
        <v/>
      </c>
      <c r="M148" t="str">
        <f>IF(ISNUMBER('Panel Spreadsheet'!M86),$E148-M$66,"")</f>
        <v/>
      </c>
      <c r="N148" t="str">
        <f>IF(ISNUMBER('Panel Spreadsheet'!N86),$E148-N$66,"")</f>
        <v/>
      </c>
      <c r="O148" t="str">
        <f>IF(ISNUMBER('Panel Spreadsheet'!O86),$E148-O$66,"")</f>
        <v/>
      </c>
      <c r="P148" t="str">
        <f>IF(ISNUMBER('Panel Spreadsheet'!P86),$E148-P$66,"")</f>
        <v/>
      </c>
      <c r="Q148" t="str">
        <f>IF(ISNUMBER('Panel Spreadsheet'!Q86),$E148-Q$66,"")</f>
        <v/>
      </c>
      <c r="R148" t="str">
        <f>IF(ISNUMBER('Panel Spreadsheet'!R86),$E148-R$66,"")</f>
        <v/>
      </c>
      <c r="S148" t="str">
        <f>IF(ISNUMBER('Panel Spreadsheet'!S86),$E148-S$66,"")</f>
        <v/>
      </c>
      <c r="T148" t="str">
        <f>IF(ISNUMBER('Panel Spreadsheet'!T86),$E148-T$66,"")</f>
        <v/>
      </c>
      <c r="U148" t="str">
        <f>IF(ISNUMBER('Panel Spreadsheet'!U86),$E148-U$66,"")</f>
        <v/>
      </c>
      <c r="V148" t="str">
        <f>IF(ISNUMBER('Panel Spreadsheet'!V86),$E148-V$66,"")</f>
        <v/>
      </c>
      <c r="W148" t="str">
        <f>IF(ISNUMBER('Panel Spreadsheet'!W86),$E148-W$66,"")</f>
        <v/>
      </c>
      <c r="X148" t="str">
        <f>IF(ISNUMBER('Panel Spreadsheet'!X86),$E148-X$66,"")</f>
        <v/>
      </c>
      <c r="Y148" t="str">
        <f>IF(ISNUMBER('Panel Spreadsheet'!Y86),$E148-Y$66,"")</f>
        <v/>
      </c>
      <c r="Z148" t="str">
        <f>IF(ISNUMBER('Panel Spreadsheet'!Z86),$E148-Z$66,"")</f>
        <v/>
      </c>
      <c r="AA148" t="str">
        <f>IF(ISNUMBER('Panel Spreadsheet'!AA86),$E148-AA$66,"")</f>
        <v/>
      </c>
      <c r="AB148" t="str">
        <f>IF(ISNUMBER('Panel Spreadsheet'!AB86),$E148-AB$66,"")</f>
        <v/>
      </c>
      <c r="AC148" t="str">
        <f>IF(ISNUMBER('Panel Spreadsheet'!AC86),$E148-AC$66,"")</f>
        <v/>
      </c>
      <c r="AD148" t="str">
        <f>IF(ISNUMBER('Panel Spreadsheet'!AD86),$E148-AD$66,"")</f>
        <v/>
      </c>
      <c r="AE148" t="str">
        <f>IF(ISNUMBER('Panel Spreadsheet'!AE86),$E148-AE$66,"")</f>
        <v/>
      </c>
      <c r="AF148" t="str">
        <f>IF(ISNUMBER('Panel Spreadsheet'!AF86),$E148-AF$66,"")</f>
        <v/>
      </c>
      <c r="AG148" t="str">
        <f>IF(ISNUMBER('Panel Spreadsheet'!AG86),$E148-AG$66,"")</f>
        <v/>
      </c>
      <c r="AH148" t="str">
        <f>IF(ISNUMBER('Panel Spreadsheet'!AH86),$E148-AH$66,"")</f>
        <v/>
      </c>
      <c r="AI148" t="str">
        <f>IF(ISNUMBER('Panel Spreadsheet'!AI86),$E148-AI$66,"")</f>
        <v/>
      </c>
      <c r="AJ148" t="str">
        <f>IF(ISNUMBER('Panel Spreadsheet'!AJ86),$E148-AJ$66,"")</f>
        <v/>
      </c>
      <c r="AK148" t="str">
        <f>IF(ISNUMBER('Panel Spreadsheet'!AK86),$E148-AK$66,"")</f>
        <v/>
      </c>
      <c r="AL148" t="str">
        <f>IF(ISNUMBER('Panel Spreadsheet'!AL86),$E148-AL$66,"")</f>
        <v/>
      </c>
      <c r="AM148" t="str">
        <f>IF(ISNUMBER('Panel Spreadsheet'!AM86),$E148-AM$66,"")</f>
        <v/>
      </c>
      <c r="AN148" t="str">
        <f>IF(ISNUMBER('Panel Spreadsheet'!AN86),$E148-AN$66,"")</f>
        <v/>
      </c>
      <c r="AO148" t="str">
        <f>IF(ISNUMBER('Panel Spreadsheet'!AO86),$E148-AO$66,"")</f>
        <v/>
      </c>
      <c r="AP148" t="str">
        <f>IF(ISNUMBER('Panel Spreadsheet'!AP86),$E148-AP$66,"")</f>
        <v/>
      </c>
      <c r="AQ148" t="str">
        <f>IF(ISNUMBER('Panel Spreadsheet'!AQ86),$E148-AQ$66,"")</f>
        <v/>
      </c>
      <c r="AR148" t="str">
        <f>IF(ISNUMBER('Panel Spreadsheet'!AR86),$E148-AR$66,"")</f>
        <v/>
      </c>
      <c r="AS148" t="str">
        <f>IF(ISNUMBER('Panel Spreadsheet'!AS86),$E148-AS$66,"")</f>
        <v/>
      </c>
      <c r="AT148">
        <f>IF(ISNUMBER('Panel Spreadsheet'!AT86),$E148-AT$66,"")</f>
        <v>1</v>
      </c>
      <c r="AU148">
        <f>IF(ISNUMBER('Panel Spreadsheet'!AU86),$E148-AU$66,"")</f>
        <v>0</v>
      </c>
      <c r="AV148" t="str">
        <f>IF(ISNUMBER('Panel Spreadsheet'!AV86),$E148-AV$66,"")</f>
        <v/>
      </c>
      <c r="AW148" t="str">
        <f>IF(ISNUMBER('Panel Spreadsheet'!AW86),$E148-AW$66,"")</f>
        <v/>
      </c>
      <c r="AX148" t="str">
        <f>IF(ISNUMBER('Panel Spreadsheet'!AX86),$E148-AX$66,"")</f>
        <v/>
      </c>
      <c r="AY148" t="str">
        <f>IF(ISNUMBER('Panel Spreadsheet'!AY86),$E148-AY$66,"")</f>
        <v/>
      </c>
      <c r="AZ148" t="str">
        <f>IF(ISNUMBER('Panel Spreadsheet'!AZ86),$E148-AZ$66,"")</f>
        <v/>
      </c>
      <c r="BA148" t="str">
        <f>IF(ISNUMBER('Panel Spreadsheet'!BA86),$E148-BA$66,"")</f>
        <v/>
      </c>
      <c r="BB148" t="str">
        <f>IF(ISNUMBER('Panel Spreadsheet'!BB86),$E148-BB$66,"")</f>
        <v/>
      </c>
      <c r="BC148" t="str">
        <f>IF(ISNUMBER('Panel Spreadsheet'!BC86),$E148-BC$66,"")</f>
        <v/>
      </c>
      <c r="BD148" t="str">
        <f>IF(ISNUMBER('Panel Spreadsheet'!BD86),$E148-BD$66,"")</f>
        <v/>
      </c>
      <c r="BE148" t="str">
        <f>IF(ISNUMBER('Panel Spreadsheet'!BE86),$E148-BE$66,"")</f>
        <v/>
      </c>
      <c r="BF148" t="str">
        <f>IF(ISNUMBER('Panel Spreadsheet'!BF86),$E148-BF$66,"")</f>
        <v/>
      </c>
      <c r="BG148" t="str">
        <f>IF(ISNUMBER('Panel Spreadsheet'!BG86),$E148-BG$66,"")</f>
        <v/>
      </c>
      <c r="BH148" t="str">
        <f>IF(ISNUMBER('Panel Spreadsheet'!BH86),$E148-BH$66,"")</f>
        <v/>
      </c>
      <c r="BI148" t="str">
        <f>IF(ISNUMBER('Panel Spreadsheet'!BI86),$E148-BI$66,"")</f>
        <v/>
      </c>
      <c r="BJ148" t="str">
        <f>IF(ISNUMBER('Panel Spreadsheet'!BJ86),$E148-BJ$66,"")</f>
        <v/>
      </c>
      <c r="BK148" t="str">
        <f>IF(ISNUMBER('Panel Spreadsheet'!BK86),$E148-BK$66,"")</f>
        <v/>
      </c>
      <c r="BL148" t="str">
        <f>IF(ISNUMBER('Panel Spreadsheet'!BL86),$E148-BL$66,"")</f>
        <v/>
      </c>
      <c r="BM148" t="str">
        <f>IF(ISNUMBER('Panel Spreadsheet'!BM86),$E148-BM$66,"")</f>
        <v/>
      </c>
    </row>
    <row r="149" spans="1:65" x14ac:dyDescent="0.35">
      <c r="A149" s="51" t="s">
        <v>26</v>
      </c>
      <c r="B149" s="49" t="s">
        <v>128</v>
      </c>
      <c r="C149" s="27">
        <v>3</v>
      </c>
      <c r="D149" s="22">
        <v>1955</v>
      </c>
      <c r="E149" s="22">
        <v>1959</v>
      </c>
      <c r="F149" t="str">
        <f>IF(ISNUMBER('Panel Spreadsheet'!F87),$E149-F$66,"")</f>
        <v/>
      </c>
      <c r="G149" t="str">
        <f>IF(ISNUMBER('Panel Spreadsheet'!G87),$E149-G$66,"")</f>
        <v/>
      </c>
      <c r="H149" t="str">
        <f>IF(ISNUMBER('Panel Spreadsheet'!H87),$E149-H$66,"")</f>
        <v/>
      </c>
      <c r="I149" t="str">
        <f>IF(ISNUMBER('Panel Spreadsheet'!I87),$E149-I$66,"")</f>
        <v/>
      </c>
      <c r="J149" t="str">
        <f>IF(ISNUMBER('Panel Spreadsheet'!J87),$E149-J$66,"")</f>
        <v/>
      </c>
      <c r="K149" t="str">
        <f>IF(ISNUMBER('Panel Spreadsheet'!K87),$E149-K$66,"")</f>
        <v/>
      </c>
      <c r="L149" t="str">
        <f>IF(ISNUMBER('Panel Spreadsheet'!L87),$E149-L$66,"")</f>
        <v/>
      </c>
      <c r="M149" t="str">
        <f>IF(ISNUMBER('Panel Spreadsheet'!M87),$E149-M$66,"")</f>
        <v/>
      </c>
      <c r="N149" t="str">
        <f>IF(ISNUMBER('Panel Spreadsheet'!N87),$E149-N$66,"")</f>
        <v/>
      </c>
      <c r="O149" t="str">
        <f>IF(ISNUMBER('Panel Spreadsheet'!O87),$E149-O$66,"")</f>
        <v/>
      </c>
      <c r="P149" t="str">
        <f>IF(ISNUMBER('Panel Spreadsheet'!P87),$E149-P$66,"")</f>
        <v/>
      </c>
      <c r="Q149" t="str">
        <f>IF(ISNUMBER('Panel Spreadsheet'!Q87),$E149-Q$66,"")</f>
        <v/>
      </c>
      <c r="R149" t="str">
        <f>IF(ISNUMBER('Panel Spreadsheet'!R87),$E149-R$66,"")</f>
        <v/>
      </c>
      <c r="S149" t="str">
        <f>IF(ISNUMBER('Panel Spreadsheet'!S87),$E149-S$66,"")</f>
        <v/>
      </c>
      <c r="T149" t="str">
        <f>IF(ISNUMBER('Panel Spreadsheet'!T87),$E149-T$66,"")</f>
        <v/>
      </c>
      <c r="U149" t="str">
        <f>IF(ISNUMBER('Panel Spreadsheet'!U87),$E149-U$66,"")</f>
        <v/>
      </c>
      <c r="V149" t="str">
        <f>IF(ISNUMBER('Panel Spreadsheet'!V87),$E149-V$66,"")</f>
        <v/>
      </c>
      <c r="W149" t="str">
        <f>IF(ISNUMBER('Panel Spreadsheet'!W87),$E149-W$66,"")</f>
        <v/>
      </c>
      <c r="X149" t="str">
        <f>IF(ISNUMBER('Panel Spreadsheet'!X87),$E149-X$66,"")</f>
        <v/>
      </c>
      <c r="Y149" t="str">
        <f>IF(ISNUMBER('Panel Spreadsheet'!Y87),$E149-Y$66,"")</f>
        <v/>
      </c>
      <c r="Z149" t="str">
        <f>IF(ISNUMBER('Panel Spreadsheet'!Z87),$E149-Z$66,"")</f>
        <v/>
      </c>
      <c r="AA149" t="str">
        <f>IF(ISNUMBER('Panel Spreadsheet'!AA87),$E149-AA$66,"")</f>
        <v/>
      </c>
      <c r="AB149" t="str">
        <f>IF(ISNUMBER('Panel Spreadsheet'!AB87),$E149-AB$66,"")</f>
        <v/>
      </c>
      <c r="AC149" t="str">
        <f>IF(ISNUMBER('Panel Spreadsheet'!AC87),$E149-AC$66,"")</f>
        <v/>
      </c>
      <c r="AD149" t="str">
        <f>IF(ISNUMBER('Panel Spreadsheet'!AD87),$E149-AD$66,"")</f>
        <v/>
      </c>
      <c r="AE149" t="str">
        <f>IF(ISNUMBER('Panel Spreadsheet'!AE87),$E149-AE$66,"")</f>
        <v/>
      </c>
      <c r="AF149">
        <f>IF(ISNUMBER('Panel Spreadsheet'!AF87),$E149-AF$66,"")</f>
        <v>19</v>
      </c>
      <c r="AG149">
        <f>IF(ISNUMBER('Panel Spreadsheet'!AG87),$E149-AG$66,"")</f>
        <v>18</v>
      </c>
      <c r="AH149">
        <f>IF(ISNUMBER('Panel Spreadsheet'!AH87),$E149-AH$66,"")</f>
        <v>17</v>
      </c>
      <c r="AI149">
        <f>IF(ISNUMBER('Panel Spreadsheet'!AI87),$E149-AI$66,"")</f>
        <v>16</v>
      </c>
      <c r="AJ149">
        <f>IF(ISNUMBER('Panel Spreadsheet'!AJ87),$E149-AJ$66,"")</f>
        <v>15</v>
      </c>
      <c r="AK149" t="str">
        <f>IF(ISNUMBER('Panel Spreadsheet'!AK87),$E149-AK$66,"")</f>
        <v/>
      </c>
      <c r="AL149">
        <f>IF(ISNUMBER('Panel Spreadsheet'!AL87),$E149-AL$66,"")</f>
        <v>13</v>
      </c>
      <c r="AM149">
        <f>IF(ISNUMBER('Panel Spreadsheet'!AM87),$E149-AM$66,"")</f>
        <v>12</v>
      </c>
      <c r="AN149">
        <f>IF(ISNUMBER('Panel Spreadsheet'!AN87),$E149-AN$66,"")</f>
        <v>11</v>
      </c>
      <c r="AO149">
        <f>IF(ISNUMBER('Panel Spreadsheet'!AO87),$E149-AO$66,"")</f>
        <v>10</v>
      </c>
      <c r="AP149">
        <f>IF(ISNUMBER('Panel Spreadsheet'!AP87),$E149-AP$66,"")</f>
        <v>9</v>
      </c>
      <c r="AQ149">
        <f>IF(ISNUMBER('Panel Spreadsheet'!AQ87),$E149-AQ$66,"")</f>
        <v>8</v>
      </c>
      <c r="AR149">
        <f>IF(ISNUMBER('Panel Spreadsheet'!AR87),$E149-AR$66,"")</f>
        <v>7</v>
      </c>
      <c r="AS149">
        <f>IF(ISNUMBER('Panel Spreadsheet'!AS87),$E149-AS$66,"")</f>
        <v>6</v>
      </c>
      <c r="AT149">
        <f>IF(ISNUMBER('Panel Spreadsheet'!AT87),$E149-AT$66,"")</f>
        <v>5</v>
      </c>
      <c r="AU149">
        <f>IF(ISNUMBER('Panel Spreadsheet'!AU87),$E149-AU$66,"")</f>
        <v>4</v>
      </c>
      <c r="AV149">
        <f>IF(ISNUMBER('Panel Spreadsheet'!AV87),$E149-AV$66,"")</f>
        <v>3</v>
      </c>
      <c r="AW149">
        <f>IF(ISNUMBER('Panel Spreadsheet'!AW87),$E149-AW$66,"")</f>
        <v>2</v>
      </c>
      <c r="AX149">
        <f>IF(ISNUMBER('Panel Spreadsheet'!AX87),$E149-AX$66,"")</f>
        <v>1</v>
      </c>
      <c r="AY149" t="str">
        <f>IF(ISNUMBER('Panel Spreadsheet'!AY87),$E149-AY$66,"")</f>
        <v/>
      </c>
      <c r="AZ149" t="str">
        <f>IF(ISNUMBER('Panel Spreadsheet'!AZ87),$E149-AZ$66,"")</f>
        <v/>
      </c>
      <c r="BA149" t="str">
        <f>IF(ISNUMBER('Panel Spreadsheet'!BA87),$E149-BA$66,"")</f>
        <v/>
      </c>
      <c r="BB149" t="str">
        <f>IF(ISNUMBER('Panel Spreadsheet'!BB87),$E149-BB$66,"")</f>
        <v/>
      </c>
      <c r="BC149" t="str">
        <f>IF(ISNUMBER('Panel Spreadsheet'!BC87),$E149-BC$66,"")</f>
        <v/>
      </c>
      <c r="BD149" t="str">
        <f>IF(ISNUMBER('Panel Spreadsheet'!BD87),$E149-BD$66,"")</f>
        <v/>
      </c>
      <c r="BE149" t="str">
        <f>IF(ISNUMBER('Panel Spreadsheet'!BE87),$E149-BE$66,"")</f>
        <v/>
      </c>
      <c r="BF149" t="str">
        <f>IF(ISNUMBER('Panel Spreadsheet'!BF87),$E149-BF$66,"")</f>
        <v/>
      </c>
      <c r="BG149" t="str">
        <f>IF(ISNUMBER('Panel Spreadsheet'!BG87),$E149-BG$66,"")</f>
        <v/>
      </c>
      <c r="BH149" t="str">
        <f>IF(ISNUMBER('Panel Spreadsheet'!BH87),$E149-BH$66,"")</f>
        <v/>
      </c>
      <c r="BI149" t="str">
        <f>IF(ISNUMBER('Panel Spreadsheet'!BI87),$E149-BI$66,"")</f>
        <v/>
      </c>
      <c r="BJ149" t="str">
        <f>IF(ISNUMBER('Panel Spreadsheet'!BJ87),$E149-BJ$66,"")</f>
        <v/>
      </c>
      <c r="BK149" t="str">
        <f>IF(ISNUMBER('Panel Spreadsheet'!BK87),$E149-BK$66,"")</f>
        <v/>
      </c>
      <c r="BL149" t="str">
        <f>IF(ISNUMBER('Panel Spreadsheet'!BL87),$E149-BL$66,"")</f>
        <v/>
      </c>
      <c r="BM149" t="str">
        <f>IF(ISNUMBER('Panel Spreadsheet'!BM87),$E149-BM$66,"")</f>
        <v/>
      </c>
    </row>
    <row r="150" spans="1:65" x14ac:dyDescent="0.35">
      <c r="A150" s="49" t="s">
        <v>66</v>
      </c>
      <c r="B150" s="49" t="s">
        <v>128</v>
      </c>
      <c r="C150" s="27">
        <v>3.5</v>
      </c>
      <c r="D150" s="26">
        <v>1969</v>
      </c>
      <c r="E150" s="115">
        <v>1969</v>
      </c>
      <c r="F150" t="str">
        <f>IF(ISNUMBER('Panel Spreadsheet'!F88),$E150-F$66,"")</f>
        <v/>
      </c>
      <c r="G150" t="str">
        <f>IF(ISNUMBER('Panel Spreadsheet'!G88),$E150-G$66,"")</f>
        <v/>
      </c>
      <c r="H150" t="str">
        <f>IF(ISNUMBER('Panel Spreadsheet'!H88),$E150-H$66,"")</f>
        <v/>
      </c>
      <c r="I150" t="str">
        <f>IF(ISNUMBER('Panel Spreadsheet'!I88),$E150-I$66,"")</f>
        <v/>
      </c>
      <c r="J150" t="str">
        <f>IF(ISNUMBER('Panel Spreadsheet'!J88),$E150-J$66,"")</f>
        <v/>
      </c>
      <c r="K150" t="str">
        <f>IF(ISNUMBER('Panel Spreadsheet'!K88),$E150-K$66,"")</f>
        <v/>
      </c>
      <c r="L150" t="str">
        <f>IF(ISNUMBER('Panel Spreadsheet'!L88),$E150-L$66,"")</f>
        <v/>
      </c>
      <c r="M150" t="str">
        <f>IF(ISNUMBER('Panel Spreadsheet'!M88),$E150-M$66,"")</f>
        <v/>
      </c>
      <c r="N150" t="str">
        <f>IF(ISNUMBER('Panel Spreadsheet'!N88),$E150-N$66,"")</f>
        <v/>
      </c>
      <c r="O150" t="str">
        <f>IF(ISNUMBER('Panel Spreadsheet'!O88),$E150-O$66,"")</f>
        <v/>
      </c>
      <c r="P150" t="str">
        <f>IF(ISNUMBER('Panel Spreadsheet'!P88),$E150-P$66,"")</f>
        <v/>
      </c>
      <c r="Q150" t="str">
        <f>IF(ISNUMBER('Panel Spreadsheet'!Q88),$E150-Q$66,"")</f>
        <v/>
      </c>
      <c r="R150" t="str">
        <f>IF(ISNUMBER('Panel Spreadsheet'!R88),$E150-R$66,"")</f>
        <v/>
      </c>
      <c r="S150" t="str">
        <f>IF(ISNUMBER('Panel Spreadsheet'!S88),$E150-S$66,"")</f>
        <v/>
      </c>
      <c r="T150" t="str">
        <f>IF(ISNUMBER('Panel Spreadsheet'!T88),$E150-T$66,"")</f>
        <v/>
      </c>
      <c r="U150" t="str">
        <f>IF(ISNUMBER('Panel Spreadsheet'!U88),$E150-U$66,"")</f>
        <v/>
      </c>
      <c r="V150" t="str">
        <f>IF(ISNUMBER('Panel Spreadsheet'!V88),$E150-V$66,"")</f>
        <v/>
      </c>
      <c r="W150" t="str">
        <f>IF(ISNUMBER('Panel Spreadsheet'!W88),$E150-W$66,"")</f>
        <v/>
      </c>
      <c r="X150" t="str">
        <f>IF(ISNUMBER('Panel Spreadsheet'!X88),$E150-X$66,"")</f>
        <v/>
      </c>
      <c r="Y150" t="str">
        <f>IF(ISNUMBER('Panel Spreadsheet'!Y88),$E150-Y$66,"")</f>
        <v/>
      </c>
      <c r="Z150" t="str">
        <f>IF(ISNUMBER('Panel Spreadsheet'!Z88),$E150-Z$66,"")</f>
        <v/>
      </c>
      <c r="AA150" t="str">
        <f>IF(ISNUMBER('Panel Spreadsheet'!AA88),$E150-AA$66,"")</f>
        <v/>
      </c>
      <c r="AB150" t="str">
        <f>IF(ISNUMBER('Panel Spreadsheet'!AB88),$E150-AB$66,"")</f>
        <v/>
      </c>
      <c r="AC150" t="str">
        <f>IF(ISNUMBER('Panel Spreadsheet'!AC88),$E150-AC$66,"")</f>
        <v/>
      </c>
      <c r="AD150" t="str">
        <f>IF(ISNUMBER('Panel Spreadsheet'!AD88),$E150-AD$66,"")</f>
        <v/>
      </c>
      <c r="AE150" t="str">
        <f>IF(ISNUMBER('Panel Spreadsheet'!AE88),$E150-AE$66,"")</f>
        <v/>
      </c>
      <c r="AF150" t="str">
        <f>IF(ISNUMBER('Panel Spreadsheet'!AF88),$E150-AF$66,"")</f>
        <v/>
      </c>
      <c r="AG150" t="str">
        <f>IF(ISNUMBER('Panel Spreadsheet'!AG88),$E150-AG$66,"")</f>
        <v/>
      </c>
      <c r="AH150" t="str">
        <f>IF(ISNUMBER('Panel Spreadsheet'!AH88),$E150-AH$66,"")</f>
        <v/>
      </c>
      <c r="AI150" t="str">
        <f>IF(ISNUMBER('Panel Spreadsheet'!AI88),$E150-AI$66,"")</f>
        <v/>
      </c>
      <c r="AJ150" t="str">
        <f>IF(ISNUMBER('Panel Spreadsheet'!AJ88),$E150-AJ$66,"")</f>
        <v/>
      </c>
      <c r="AK150" t="str">
        <f>IF(ISNUMBER('Panel Spreadsheet'!AK88),$E150-AK$66,"")</f>
        <v/>
      </c>
      <c r="AL150" t="str">
        <f>IF(ISNUMBER('Panel Spreadsheet'!AL88),$E150-AL$66,"")</f>
        <v/>
      </c>
      <c r="AM150" t="str">
        <f>IF(ISNUMBER('Panel Spreadsheet'!AM88),$E150-AM$66,"")</f>
        <v/>
      </c>
      <c r="AN150" t="str">
        <f>IF(ISNUMBER('Panel Spreadsheet'!AN88),$E150-AN$66,"")</f>
        <v/>
      </c>
      <c r="AO150" t="str">
        <f>IF(ISNUMBER('Panel Spreadsheet'!AO88),$E150-AO$66,"")</f>
        <v/>
      </c>
      <c r="AP150" t="str">
        <f>IF(ISNUMBER('Panel Spreadsheet'!AP88),$E150-AP$66,"")</f>
        <v/>
      </c>
      <c r="AQ150" t="str">
        <f>IF(ISNUMBER('Panel Spreadsheet'!AQ88),$E150-AQ$66,"")</f>
        <v/>
      </c>
      <c r="AR150" t="str">
        <f>IF(ISNUMBER('Panel Spreadsheet'!AR88),$E150-AR$66,"")</f>
        <v/>
      </c>
      <c r="AS150" t="str">
        <f>IF(ISNUMBER('Panel Spreadsheet'!AS88),$E150-AS$66,"")</f>
        <v/>
      </c>
      <c r="AT150" t="str">
        <f>IF(ISNUMBER('Panel Spreadsheet'!AT88),$E150-AT$66,"")</f>
        <v/>
      </c>
      <c r="AU150" t="str">
        <f>IF(ISNUMBER('Panel Spreadsheet'!AU88),$E150-AU$66,"")</f>
        <v/>
      </c>
      <c r="AV150" t="str">
        <f>IF(ISNUMBER('Panel Spreadsheet'!AV88),$E150-AV$66,"")</f>
        <v/>
      </c>
      <c r="AW150" t="str">
        <f>IF(ISNUMBER('Panel Spreadsheet'!AW88),$E150-AW$66,"")</f>
        <v/>
      </c>
      <c r="AX150" t="str">
        <f>IF(ISNUMBER('Panel Spreadsheet'!AX88),$E150-AX$66,"")</f>
        <v/>
      </c>
      <c r="AY150" t="str">
        <f>IF(ISNUMBER('Panel Spreadsheet'!AY88),$E150-AY$66,"")</f>
        <v/>
      </c>
      <c r="AZ150" t="str">
        <f>IF(ISNUMBER('Panel Spreadsheet'!AZ88),$E150-AZ$66,"")</f>
        <v/>
      </c>
      <c r="BA150" t="str">
        <f>IF(ISNUMBER('Panel Spreadsheet'!BA88),$E150-BA$66,"")</f>
        <v/>
      </c>
      <c r="BB150" t="str">
        <f>IF(ISNUMBER('Panel Spreadsheet'!BB88),$E150-BB$66,"")</f>
        <v/>
      </c>
      <c r="BC150" t="str">
        <f>IF(ISNUMBER('Panel Spreadsheet'!BC88),$E150-BC$66,"")</f>
        <v/>
      </c>
      <c r="BD150">
        <f>IF(ISNUMBER('Panel Spreadsheet'!BD88),$E150-BD$66,"")</f>
        <v>5</v>
      </c>
      <c r="BE150" t="str">
        <f>IF(ISNUMBER('Panel Spreadsheet'!BE88),$E150-BE$66,"")</f>
        <v/>
      </c>
      <c r="BF150" t="str">
        <f>IF(ISNUMBER('Panel Spreadsheet'!BF88),$E150-BF$66,"")</f>
        <v/>
      </c>
      <c r="BG150" t="str">
        <f>IF(ISNUMBER('Panel Spreadsheet'!BG88),$E150-BG$66,"")</f>
        <v/>
      </c>
      <c r="BH150" t="str">
        <f>IF(ISNUMBER('Panel Spreadsheet'!BH88),$E150-BH$66,"")</f>
        <v/>
      </c>
      <c r="BI150" t="str">
        <f>IF(ISNUMBER('Panel Spreadsheet'!BI88),$E150-BI$66,"")</f>
        <v/>
      </c>
      <c r="BJ150" t="str">
        <f>IF(ISNUMBER('Panel Spreadsheet'!BJ88),$E150-BJ$66,"")</f>
        <v/>
      </c>
      <c r="BK150" t="str">
        <f>IF(ISNUMBER('Panel Spreadsheet'!BK88),$E150-BK$66,"")</f>
        <v/>
      </c>
      <c r="BL150" t="str">
        <f>IF(ISNUMBER('Panel Spreadsheet'!BL88),$E150-BL$66,"")</f>
        <v/>
      </c>
      <c r="BM150" t="str">
        <f>IF(ISNUMBER('Panel Spreadsheet'!BM88),$E150-BM$66,"")</f>
        <v/>
      </c>
    </row>
    <row r="151" spans="1:65" x14ac:dyDescent="0.35">
      <c r="A151" s="49" t="s">
        <v>26</v>
      </c>
      <c r="B151" s="49" t="s">
        <v>128</v>
      </c>
      <c r="C151" s="27">
        <v>3.5</v>
      </c>
      <c r="D151" s="22">
        <v>2027.5</v>
      </c>
      <c r="E151" s="22">
        <v>2027.5</v>
      </c>
      <c r="F151" t="str">
        <f>IF(ISNUMBER('Panel Spreadsheet'!F89),$E151-F$66,"")</f>
        <v/>
      </c>
      <c r="G151" t="str">
        <f>IF(ISNUMBER('Panel Spreadsheet'!G89),$E151-G$66,"")</f>
        <v/>
      </c>
      <c r="H151" t="str">
        <f>IF(ISNUMBER('Panel Spreadsheet'!H89),$E151-H$66,"")</f>
        <v/>
      </c>
      <c r="I151" t="str">
        <f>IF(ISNUMBER('Panel Spreadsheet'!I89),$E151-I$66,"")</f>
        <v/>
      </c>
      <c r="J151" t="str">
        <f>IF(ISNUMBER('Panel Spreadsheet'!J89),$E151-J$66,"")</f>
        <v/>
      </c>
      <c r="K151" t="str">
        <f>IF(ISNUMBER('Panel Spreadsheet'!K89),$E151-K$66,"")</f>
        <v/>
      </c>
      <c r="L151" t="str">
        <f>IF(ISNUMBER('Panel Spreadsheet'!L89),$E151-L$66,"")</f>
        <v/>
      </c>
      <c r="M151" t="str">
        <f>IF(ISNUMBER('Panel Spreadsheet'!M89),$E151-M$66,"")</f>
        <v/>
      </c>
      <c r="N151" t="str">
        <f>IF(ISNUMBER('Panel Spreadsheet'!N89),$E151-N$66,"")</f>
        <v/>
      </c>
      <c r="O151" t="str">
        <f>IF(ISNUMBER('Panel Spreadsheet'!O89),$E151-O$66,"")</f>
        <v/>
      </c>
      <c r="P151" t="str">
        <f>IF(ISNUMBER('Panel Spreadsheet'!P89),$E151-P$66,"")</f>
        <v/>
      </c>
      <c r="Q151" t="str">
        <f>IF(ISNUMBER('Panel Spreadsheet'!Q89),$E151-Q$66,"")</f>
        <v/>
      </c>
      <c r="R151" t="str">
        <f>IF(ISNUMBER('Panel Spreadsheet'!R89),$E151-R$66,"")</f>
        <v/>
      </c>
      <c r="S151" t="str">
        <f>IF(ISNUMBER('Panel Spreadsheet'!S89),$E151-S$66,"")</f>
        <v/>
      </c>
      <c r="T151" t="str">
        <f>IF(ISNUMBER('Panel Spreadsheet'!T89),$E151-T$66,"")</f>
        <v/>
      </c>
      <c r="U151" t="str">
        <f>IF(ISNUMBER('Panel Spreadsheet'!U89),$E151-U$66,"")</f>
        <v/>
      </c>
      <c r="V151" t="str">
        <f>IF(ISNUMBER('Panel Spreadsheet'!V89),$E151-V$66,"")</f>
        <v/>
      </c>
      <c r="W151" t="str">
        <f>IF(ISNUMBER('Panel Spreadsheet'!W89),$E151-W$66,"")</f>
        <v/>
      </c>
      <c r="X151" t="str">
        <f>IF(ISNUMBER('Panel Spreadsheet'!X89),$E151-X$66,"")</f>
        <v/>
      </c>
      <c r="Y151">
        <f>IF(ISNUMBER('Panel Spreadsheet'!Y89),$E151-Y$66,"")</f>
        <v>94.5</v>
      </c>
      <c r="Z151">
        <f>IF(ISNUMBER('Panel Spreadsheet'!Z89),$E151-Z$66,"")</f>
        <v>93.5</v>
      </c>
      <c r="AA151" t="str">
        <f>IF(ISNUMBER('Panel Spreadsheet'!AA89),$E151-AA$66,"")</f>
        <v/>
      </c>
      <c r="AB151" t="str">
        <f>IF(ISNUMBER('Panel Spreadsheet'!AB89),$E151-AB$66,"")</f>
        <v/>
      </c>
      <c r="AC151" t="str">
        <f>IF(ISNUMBER('Panel Spreadsheet'!AC89),$E151-AC$66,"")</f>
        <v/>
      </c>
      <c r="AD151" t="str">
        <f>IF(ISNUMBER('Panel Spreadsheet'!AD89),$E151-AD$66,"")</f>
        <v/>
      </c>
      <c r="AE151" t="str">
        <f>IF(ISNUMBER('Panel Spreadsheet'!AE89),$E151-AE$66,"")</f>
        <v/>
      </c>
      <c r="AF151" t="str">
        <f>IF(ISNUMBER('Panel Spreadsheet'!AF89),$E151-AF$66,"")</f>
        <v/>
      </c>
      <c r="AG151" t="str">
        <f>IF(ISNUMBER('Panel Spreadsheet'!AG89),$E151-AG$66,"")</f>
        <v/>
      </c>
      <c r="AH151" t="str">
        <f>IF(ISNUMBER('Panel Spreadsheet'!AH89),$E151-AH$66,"")</f>
        <v/>
      </c>
      <c r="AI151" t="str">
        <f>IF(ISNUMBER('Panel Spreadsheet'!AI89),$E151-AI$66,"")</f>
        <v/>
      </c>
      <c r="AJ151" t="str">
        <f>IF(ISNUMBER('Panel Spreadsheet'!AJ89),$E151-AJ$66,"")</f>
        <v/>
      </c>
      <c r="AK151" t="str">
        <f>IF(ISNUMBER('Panel Spreadsheet'!AK89),$E151-AK$66,"")</f>
        <v/>
      </c>
      <c r="AL151" t="str">
        <f>IF(ISNUMBER('Panel Spreadsheet'!AL89),$E151-AL$66,"")</f>
        <v/>
      </c>
      <c r="AM151" t="str">
        <f>IF(ISNUMBER('Panel Spreadsheet'!AM89),$E151-AM$66,"")</f>
        <v/>
      </c>
      <c r="AN151" t="str">
        <f>IF(ISNUMBER('Panel Spreadsheet'!AN89),$E151-AN$66,"")</f>
        <v/>
      </c>
      <c r="AO151" t="str">
        <f>IF(ISNUMBER('Panel Spreadsheet'!AO89),$E151-AO$66,"")</f>
        <v/>
      </c>
      <c r="AP151" t="str">
        <f>IF(ISNUMBER('Panel Spreadsheet'!AP89),$E151-AP$66,"")</f>
        <v/>
      </c>
      <c r="AQ151" t="str">
        <f>IF(ISNUMBER('Panel Spreadsheet'!AQ89),$E151-AQ$66,"")</f>
        <v/>
      </c>
      <c r="AR151" t="str">
        <f>IF(ISNUMBER('Panel Spreadsheet'!AR89),$E151-AR$66,"")</f>
        <v/>
      </c>
      <c r="AS151" t="str">
        <f>IF(ISNUMBER('Panel Spreadsheet'!AS89),$E151-AS$66,"")</f>
        <v/>
      </c>
      <c r="AT151" t="str">
        <f>IF(ISNUMBER('Panel Spreadsheet'!AT89),$E151-AT$66,"")</f>
        <v/>
      </c>
      <c r="AU151" t="str">
        <f>IF(ISNUMBER('Panel Spreadsheet'!AU89),$E151-AU$66,"")</f>
        <v/>
      </c>
      <c r="AV151" t="str">
        <f>IF(ISNUMBER('Panel Spreadsheet'!AV89),$E151-AV$66,"")</f>
        <v/>
      </c>
      <c r="AW151" t="str">
        <f>IF(ISNUMBER('Panel Spreadsheet'!AW89),$E151-AW$66,"")</f>
        <v/>
      </c>
      <c r="AX151" t="str">
        <f>IF(ISNUMBER('Panel Spreadsheet'!AX89),$E151-AX$66,"")</f>
        <v/>
      </c>
      <c r="AY151" t="str">
        <f>IF(ISNUMBER('Panel Spreadsheet'!AY89),$E151-AY$66,"")</f>
        <v/>
      </c>
      <c r="AZ151" t="str">
        <f>IF(ISNUMBER('Panel Spreadsheet'!AZ89),$E151-AZ$66,"")</f>
        <v/>
      </c>
      <c r="BA151" t="str">
        <f>IF(ISNUMBER('Panel Spreadsheet'!BA89),$E151-BA$66,"")</f>
        <v/>
      </c>
      <c r="BB151" t="str">
        <f>IF(ISNUMBER('Panel Spreadsheet'!BB89),$E151-BB$66,"")</f>
        <v/>
      </c>
      <c r="BC151" t="str">
        <f>IF(ISNUMBER('Panel Spreadsheet'!BC89),$E151-BC$66,"")</f>
        <v/>
      </c>
      <c r="BD151" t="str">
        <f>IF(ISNUMBER('Panel Spreadsheet'!BD89),$E151-BD$66,"")</f>
        <v/>
      </c>
      <c r="BE151" t="str">
        <f>IF(ISNUMBER('Panel Spreadsheet'!BE89),$E151-BE$66,"")</f>
        <v/>
      </c>
      <c r="BF151" t="str">
        <f>IF(ISNUMBER('Panel Spreadsheet'!BF89),$E151-BF$66,"")</f>
        <v/>
      </c>
      <c r="BG151" t="str">
        <f>IF(ISNUMBER('Panel Spreadsheet'!BG89),$E151-BG$66,"")</f>
        <v/>
      </c>
      <c r="BH151" t="str">
        <f>IF(ISNUMBER('Panel Spreadsheet'!BH89),$E151-BH$66,"")</f>
        <v/>
      </c>
      <c r="BI151" t="str">
        <f>IF(ISNUMBER('Panel Spreadsheet'!BI89),$E151-BI$66,"")</f>
        <v/>
      </c>
      <c r="BJ151" t="str">
        <f>IF(ISNUMBER('Panel Spreadsheet'!BJ89),$E151-BJ$66,"")</f>
        <v/>
      </c>
      <c r="BK151" t="str">
        <f>IF(ISNUMBER('Panel Spreadsheet'!BK89),$E151-BK$66,"")</f>
        <v/>
      </c>
      <c r="BL151" t="str">
        <f>IF(ISNUMBER('Panel Spreadsheet'!BL89),$E151-BL$66,"")</f>
        <v/>
      </c>
      <c r="BM151" t="str">
        <f>IF(ISNUMBER('Panel Spreadsheet'!BM89),$E151-BM$66,"")</f>
        <v/>
      </c>
    </row>
    <row r="152" spans="1:65" x14ac:dyDescent="0.35">
      <c r="A152" s="51" t="s">
        <v>26</v>
      </c>
      <c r="B152" s="49" t="s">
        <v>128</v>
      </c>
      <c r="C152" s="27">
        <v>3.5</v>
      </c>
      <c r="D152" s="22">
        <v>1952</v>
      </c>
      <c r="E152" s="134">
        <v>1952.5</v>
      </c>
      <c r="F152" t="str">
        <f>IF(ISNUMBER('Panel Spreadsheet'!F90),$E152-F$66,"")</f>
        <v/>
      </c>
      <c r="G152" t="str">
        <f>IF(ISNUMBER('Panel Spreadsheet'!G90),$E152-G$66,"")</f>
        <v/>
      </c>
      <c r="H152" t="str">
        <f>IF(ISNUMBER('Panel Spreadsheet'!H90),$E152-H$66,"")</f>
        <v/>
      </c>
      <c r="I152" t="str">
        <f>IF(ISNUMBER('Panel Spreadsheet'!I90),$E152-I$66,"")</f>
        <v/>
      </c>
      <c r="J152" t="str">
        <f>IF(ISNUMBER('Panel Spreadsheet'!J90),$E152-J$66,"")</f>
        <v/>
      </c>
      <c r="K152" t="str">
        <f>IF(ISNUMBER('Panel Spreadsheet'!K90),$E152-K$66,"")</f>
        <v/>
      </c>
      <c r="L152" t="str">
        <f>IF(ISNUMBER('Panel Spreadsheet'!L90),$E152-L$66,"")</f>
        <v/>
      </c>
      <c r="M152" t="str">
        <f>IF(ISNUMBER('Panel Spreadsheet'!M90),$E152-M$66,"")</f>
        <v/>
      </c>
      <c r="N152" t="str">
        <f>IF(ISNUMBER('Panel Spreadsheet'!N90),$E152-N$66,"")</f>
        <v/>
      </c>
      <c r="O152" t="str">
        <f>IF(ISNUMBER('Panel Spreadsheet'!O90),$E152-O$66,"")</f>
        <v/>
      </c>
      <c r="P152" t="str">
        <f>IF(ISNUMBER('Panel Spreadsheet'!P90),$E152-P$66,"")</f>
        <v/>
      </c>
      <c r="Q152" t="str">
        <f>IF(ISNUMBER('Panel Spreadsheet'!Q90),$E152-Q$66,"")</f>
        <v/>
      </c>
      <c r="R152" t="str">
        <f>IF(ISNUMBER('Panel Spreadsheet'!R90),$E152-R$66,"")</f>
        <v/>
      </c>
      <c r="S152" t="str">
        <f>IF(ISNUMBER('Panel Spreadsheet'!S90),$E152-S$66,"")</f>
        <v/>
      </c>
      <c r="T152" t="str">
        <f>IF(ISNUMBER('Panel Spreadsheet'!T90),$E152-T$66,"")</f>
        <v/>
      </c>
      <c r="U152" t="str">
        <f>IF(ISNUMBER('Panel Spreadsheet'!U90),$E152-U$66,"")</f>
        <v/>
      </c>
      <c r="V152" t="str">
        <f>IF(ISNUMBER('Panel Spreadsheet'!V90),$E152-V$66,"")</f>
        <v/>
      </c>
      <c r="W152" t="str">
        <f>IF(ISNUMBER('Panel Spreadsheet'!W90),$E152-W$66,"")</f>
        <v/>
      </c>
      <c r="X152" t="str">
        <f>IF(ISNUMBER('Panel Spreadsheet'!X90),$E152-X$66,"")</f>
        <v/>
      </c>
      <c r="Y152" t="str">
        <f>IF(ISNUMBER('Panel Spreadsheet'!Y90),$E152-Y$66,"")</f>
        <v/>
      </c>
      <c r="Z152" t="str">
        <f>IF(ISNUMBER('Panel Spreadsheet'!Z90),$E152-Z$66,"")</f>
        <v/>
      </c>
      <c r="AA152">
        <f>IF(ISNUMBER('Panel Spreadsheet'!AA90),$E152-AA$66,"")</f>
        <v>17.5</v>
      </c>
      <c r="AB152">
        <f>IF(ISNUMBER('Panel Spreadsheet'!AB90),$E152-AB$66,"")</f>
        <v>16.5</v>
      </c>
      <c r="AC152">
        <f>IF(ISNUMBER('Panel Spreadsheet'!AC90),$E152-AC$66,"")</f>
        <v>15.5</v>
      </c>
      <c r="AD152">
        <f>IF(ISNUMBER('Panel Spreadsheet'!AD90),$E152-AD$66,"")</f>
        <v>14.5</v>
      </c>
      <c r="AE152">
        <f>IF(ISNUMBER('Panel Spreadsheet'!AE90),$E152-AE$66,"")</f>
        <v>13.5</v>
      </c>
      <c r="AF152">
        <f>IF(ISNUMBER('Panel Spreadsheet'!AF90),$E152-AF$66,"")</f>
        <v>12.5</v>
      </c>
      <c r="AG152">
        <f>IF(ISNUMBER('Panel Spreadsheet'!AG90),$E152-AG$66,"")</f>
        <v>11.5</v>
      </c>
      <c r="AH152">
        <f>IF(ISNUMBER('Panel Spreadsheet'!AH90),$E152-AH$66,"")</f>
        <v>10.5</v>
      </c>
      <c r="AI152">
        <f>IF(ISNUMBER('Panel Spreadsheet'!AI90),$E152-AI$66,"")</f>
        <v>9.5</v>
      </c>
      <c r="AJ152">
        <f>IF(ISNUMBER('Panel Spreadsheet'!AJ90),$E152-AJ$66,"")</f>
        <v>8.5</v>
      </c>
      <c r="AK152">
        <f>IF(ISNUMBER('Panel Spreadsheet'!AK90),$E152-AK$66,"")</f>
        <v>7.5</v>
      </c>
      <c r="AL152">
        <f>IF(ISNUMBER('Panel Spreadsheet'!AL90),$E152-AL$66,"")</f>
        <v>6.5</v>
      </c>
      <c r="AM152">
        <f>IF(ISNUMBER('Panel Spreadsheet'!AM90),$E152-AM$66,"")</f>
        <v>5.5</v>
      </c>
      <c r="AN152">
        <f>IF(ISNUMBER('Panel Spreadsheet'!AN90),$E152-AN$66,"")</f>
        <v>4.5</v>
      </c>
      <c r="AO152">
        <f>IF(ISNUMBER('Panel Spreadsheet'!AO90),$E152-AO$66,"")</f>
        <v>3.5</v>
      </c>
      <c r="AP152">
        <f>IF(ISNUMBER('Panel Spreadsheet'!AP90),$E152-AP$66,"")</f>
        <v>2.5</v>
      </c>
      <c r="AQ152">
        <f>IF(ISNUMBER('Panel Spreadsheet'!AQ90),$E152-AQ$66,"")</f>
        <v>1.5</v>
      </c>
      <c r="AR152">
        <f>IF(ISNUMBER('Panel Spreadsheet'!AR90),$E152-AR$66,"")</f>
        <v>0.5</v>
      </c>
      <c r="AS152">
        <f>IF(ISNUMBER('Panel Spreadsheet'!AS90),$E152-AS$66,"")</f>
        <v>-0.5</v>
      </c>
      <c r="AT152" t="str">
        <f>IF(ISNUMBER('Panel Spreadsheet'!AT90),$E152-AT$66,"")</f>
        <v/>
      </c>
      <c r="AU152" t="str">
        <f>IF(ISNUMBER('Panel Spreadsheet'!AU90),$E152-AU$66,"")</f>
        <v/>
      </c>
      <c r="AV152" t="str">
        <f>IF(ISNUMBER('Panel Spreadsheet'!AV90),$E152-AV$66,"")</f>
        <v/>
      </c>
      <c r="AW152" t="str">
        <f>IF(ISNUMBER('Panel Spreadsheet'!AW90),$E152-AW$66,"")</f>
        <v/>
      </c>
      <c r="AX152" t="str">
        <f>IF(ISNUMBER('Panel Spreadsheet'!AX90),$E152-AX$66,"")</f>
        <v/>
      </c>
      <c r="AY152" t="str">
        <f>IF(ISNUMBER('Panel Spreadsheet'!AY90),$E152-AY$66,"")</f>
        <v/>
      </c>
      <c r="AZ152" t="str">
        <f>IF(ISNUMBER('Panel Spreadsheet'!AZ90),$E152-AZ$66,"")</f>
        <v/>
      </c>
      <c r="BA152" t="str">
        <f>IF(ISNUMBER('Panel Spreadsheet'!BA90),$E152-BA$66,"")</f>
        <v/>
      </c>
      <c r="BB152" t="str">
        <f>IF(ISNUMBER('Panel Spreadsheet'!BB90),$E152-BB$66,"")</f>
        <v/>
      </c>
      <c r="BC152" t="str">
        <f>IF(ISNUMBER('Panel Spreadsheet'!BC90),$E152-BC$66,"")</f>
        <v/>
      </c>
      <c r="BD152" t="str">
        <f>IF(ISNUMBER('Panel Spreadsheet'!BD90),$E152-BD$66,"")</f>
        <v/>
      </c>
      <c r="BE152" t="str">
        <f>IF(ISNUMBER('Panel Spreadsheet'!BE90),$E152-BE$66,"")</f>
        <v/>
      </c>
      <c r="BF152" t="str">
        <f>IF(ISNUMBER('Panel Spreadsheet'!BF90),$E152-BF$66,"")</f>
        <v/>
      </c>
      <c r="BG152" t="str">
        <f>IF(ISNUMBER('Panel Spreadsheet'!BG90),$E152-BG$66,"")</f>
        <v/>
      </c>
      <c r="BH152" t="str">
        <f>IF(ISNUMBER('Panel Spreadsheet'!BH90),$E152-BH$66,"")</f>
        <v/>
      </c>
      <c r="BI152" t="str">
        <f>IF(ISNUMBER('Panel Spreadsheet'!BI90),$E152-BI$66,"")</f>
        <v/>
      </c>
      <c r="BJ152" t="str">
        <f>IF(ISNUMBER('Panel Spreadsheet'!BJ90),$E152-BJ$66,"")</f>
        <v/>
      </c>
      <c r="BK152" t="str">
        <f>IF(ISNUMBER('Panel Spreadsheet'!BK90),$E152-BK$66,"")</f>
        <v/>
      </c>
      <c r="BL152" t="str">
        <f>IF(ISNUMBER('Panel Spreadsheet'!BL90),$E152-BL$66,"")</f>
        <v/>
      </c>
      <c r="BM152" t="str">
        <f>IF(ISNUMBER('Panel Spreadsheet'!BM90),$E152-BM$66,"")</f>
        <v/>
      </c>
    </row>
    <row r="153" spans="1:65" x14ac:dyDescent="0.35">
      <c r="A153" s="51" t="s">
        <v>37</v>
      </c>
      <c r="B153" s="49" t="s">
        <v>128</v>
      </c>
      <c r="C153" s="27">
        <v>4</v>
      </c>
      <c r="D153" s="22">
        <v>2027.5</v>
      </c>
      <c r="E153" s="22">
        <v>2027.5</v>
      </c>
      <c r="F153" t="str">
        <f>IF(ISNUMBER('Panel Spreadsheet'!F91),$E153-F$66,"")</f>
        <v/>
      </c>
      <c r="G153" t="str">
        <f>IF(ISNUMBER('Panel Spreadsheet'!G91),$E153-G$66,"")</f>
        <v/>
      </c>
      <c r="H153" t="str">
        <f>IF(ISNUMBER('Panel Spreadsheet'!H91),$E153-H$66,"")</f>
        <v/>
      </c>
      <c r="I153" t="str">
        <f>IF(ISNUMBER('Panel Spreadsheet'!I91),$E153-I$66,"")</f>
        <v/>
      </c>
      <c r="J153" t="str">
        <f>IF(ISNUMBER('Panel Spreadsheet'!J91),$E153-J$66,"")</f>
        <v/>
      </c>
      <c r="K153" t="str">
        <f>IF(ISNUMBER('Panel Spreadsheet'!K91),$E153-K$66,"")</f>
        <v/>
      </c>
      <c r="L153" t="str">
        <f>IF(ISNUMBER('Panel Spreadsheet'!L91),$E153-L$66,"")</f>
        <v/>
      </c>
      <c r="M153" t="str">
        <f>IF(ISNUMBER('Panel Spreadsheet'!M91),$E153-M$66,"")</f>
        <v/>
      </c>
      <c r="N153" t="str">
        <f>IF(ISNUMBER('Panel Spreadsheet'!N91),$E153-N$66,"")</f>
        <v/>
      </c>
      <c r="O153" t="str">
        <f>IF(ISNUMBER('Panel Spreadsheet'!O91),$E153-O$66,"")</f>
        <v/>
      </c>
      <c r="P153" t="str">
        <f>IF(ISNUMBER('Panel Spreadsheet'!P91),$E153-P$66,"")</f>
        <v/>
      </c>
      <c r="Q153" t="str">
        <f>IF(ISNUMBER('Panel Spreadsheet'!Q91),$E153-Q$66,"")</f>
        <v/>
      </c>
      <c r="R153" t="str">
        <f>IF(ISNUMBER('Panel Spreadsheet'!R91),$E153-R$66,"")</f>
        <v/>
      </c>
      <c r="S153">
        <f>IF(ISNUMBER('Panel Spreadsheet'!S91),$E153-S$66,"")</f>
        <v>100.5</v>
      </c>
      <c r="T153">
        <f>IF(ISNUMBER('Panel Spreadsheet'!T91),$E153-T$66,"")</f>
        <v>99.5</v>
      </c>
      <c r="U153">
        <f>IF(ISNUMBER('Panel Spreadsheet'!U91),$E153-U$66,"")</f>
        <v>98.5</v>
      </c>
      <c r="V153">
        <f>IF(ISNUMBER('Panel Spreadsheet'!V91),$E153-V$66,"")</f>
        <v>97.5</v>
      </c>
      <c r="W153" t="str">
        <f>IF(ISNUMBER('Panel Spreadsheet'!W91),$E153-W$66,"")</f>
        <v/>
      </c>
      <c r="X153" t="str">
        <f>IF(ISNUMBER('Panel Spreadsheet'!X91),$E153-X$66,"")</f>
        <v/>
      </c>
      <c r="Y153" t="str">
        <f>IF(ISNUMBER('Panel Spreadsheet'!Y91),$E153-Y$66,"")</f>
        <v/>
      </c>
      <c r="Z153" t="str">
        <f>IF(ISNUMBER('Panel Spreadsheet'!Z91),$E153-Z$66,"")</f>
        <v/>
      </c>
      <c r="AA153" t="str">
        <f>IF(ISNUMBER('Panel Spreadsheet'!AA91),$E153-AA$66,"")</f>
        <v/>
      </c>
      <c r="AB153" t="str">
        <f>IF(ISNUMBER('Panel Spreadsheet'!AB91),$E153-AB$66,"")</f>
        <v/>
      </c>
      <c r="AC153" t="str">
        <f>IF(ISNUMBER('Panel Spreadsheet'!AC91),$E153-AC$66,"")</f>
        <v/>
      </c>
      <c r="AD153" t="str">
        <f>IF(ISNUMBER('Panel Spreadsheet'!AD91),$E153-AD$66,"")</f>
        <v/>
      </c>
      <c r="AE153" t="str">
        <f>IF(ISNUMBER('Panel Spreadsheet'!AE91),$E153-AE$66,"")</f>
        <v/>
      </c>
      <c r="AF153" t="str">
        <f>IF(ISNUMBER('Panel Spreadsheet'!AF91),$E153-AF$66,"")</f>
        <v/>
      </c>
      <c r="AG153" t="str">
        <f>IF(ISNUMBER('Panel Spreadsheet'!AG91),$E153-AG$66,"")</f>
        <v/>
      </c>
      <c r="AH153" t="str">
        <f>IF(ISNUMBER('Panel Spreadsheet'!AH91),$E153-AH$66,"")</f>
        <v/>
      </c>
      <c r="AI153" t="str">
        <f>IF(ISNUMBER('Panel Spreadsheet'!AI91),$E153-AI$66,"")</f>
        <v/>
      </c>
      <c r="AJ153" t="str">
        <f>IF(ISNUMBER('Panel Spreadsheet'!AJ91),$E153-AJ$66,"")</f>
        <v/>
      </c>
      <c r="AK153" t="str">
        <f>IF(ISNUMBER('Panel Spreadsheet'!AK91),$E153-AK$66,"")</f>
        <v/>
      </c>
      <c r="AL153" t="str">
        <f>IF(ISNUMBER('Panel Spreadsheet'!AL91),$E153-AL$66,"")</f>
        <v/>
      </c>
      <c r="AM153" t="str">
        <f>IF(ISNUMBER('Panel Spreadsheet'!AM91),$E153-AM$66,"")</f>
        <v/>
      </c>
      <c r="AN153" t="str">
        <f>IF(ISNUMBER('Panel Spreadsheet'!AN91),$E153-AN$66,"")</f>
        <v/>
      </c>
      <c r="AO153" t="str">
        <f>IF(ISNUMBER('Panel Spreadsheet'!AO91),$E153-AO$66,"")</f>
        <v/>
      </c>
      <c r="AP153" t="str">
        <f>IF(ISNUMBER('Panel Spreadsheet'!AP91),$E153-AP$66,"")</f>
        <v/>
      </c>
      <c r="AQ153" t="str">
        <f>IF(ISNUMBER('Panel Spreadsheet'!AQ91),$E153-AQ$66,"")</f>
        <v/>
      </c>
      <c r="AR153" t="str">
        <f>IF(ISNUMBER('Panel Spreadsheet'!AR91),$E153-AR$66,"")</f>
        <v/>
      </c>
      <c r="AS153" t="str">
        <f>IF(ISNUMBER('Panel Spreadsheet'!AS91),$E153-AS$66,"")</f>
        <v/>
      </c>
      <c r="AT153" t="str">
        <f>IF(ISNUMBER('Panel Spreadsheet'!AT91),$E153-AT$66,"")</f>
        <v/>
      </c>
      <c r="AU153" t="str">
        <f>IF(ISNUMBER('Panel Spreadsheet'!AU91),$E153-AU$66,"")</f>
        <v/>
      </c>
      <c r="AV153" t="str">
        <f>IF(ISNUMBER('Panel Spreadsheet'!AV91),$E153-AV$66,"")</f>
        <v/>
      </c>
      <c r="AW153" t="str">
        <f>IF(ISNUMBER('Panel Spreadsheet'!AW91),$E153-AW$66,"")</f>
        <v/>
      </c>
      <c r="AX153" t="str">
        <f>IF(ISNUMBER('Panel Spreadsheet'!AX91),$E153-AX$66,"")</f>
        <v/>
      </c>
      <c r="AY153" t="str">
        <f>IF(ISNUMBER('Panel Spreadsheet'!AY91),$E153-AY$66,"")</f>
        <v/>
      </c>
      <c r="AZ153" t="str">
        <f>IF(ISNUMBER('Panel Spreadsheet'!AZ91),$E153-AZ$66,"")</f>
        <v/>
      </c>
      <c r="BA153" t="str">
        <f>IF(ISNUMBER('Panel Spreadsheet'!BA91),$E153-BA$66,"")</f>
        <v/>
      </c>
      <c r="BB153" t="str">
        <f>IF(ISNUMBER('Panel Spreadsheet'!BB91),$E153-BB$66,"")</f>
        <v/>
      </c>
      <c r="BC153" t="str">
        <f>IF(ISNUMBER('Panel Spreadsheet'!BC91),$E153-BC$66,"")</f>
        <v/>
      </c>
      <c r="BD153" t="str">
        <f>IF(ISNUMBER('Panel Spreadsheet'!BD91),$E153-BD$66,"")</f>
        <v/>
      </c>
      <c r="BE153" t="str">
        <f>IF(ISNUMBER('Panel Spreadsheet'!BE91),$E153-BE$66,"")</f>
        <v/>
      </c>
      <c r="BF153" t="str">
        <f>IF(ISNUMBER('Panel Spreadsheet'!BF91),$E153-BF$66,"")</f>
        <v/>
      </c>
      <c r="BG153" t="str">
        <f>IF(ISNUMBER('Panel Spreadsheet'!BG91),$E153-BG$66,"")</f>
        <v/>
      </c>
      <c r="BH153" t="str">
        <f>IF(ISNUMBER('Panel Spreadsheet'!BH91),$E153-BH$66,"")</f>
        <v/>
      </c>
      <c r="BI153" t="str">
        <f>IF(ISNUMBER('Panel Spreadsheet'!BI91),$E153-BI$66,"")</f>
        <v/>
      </c>
      <c r="BJ153" t="str">
        <f>IF(ISNUMBER('Panel Spreadsheet'!BJ91),$E153-BJ$66,"")</f>
        <v/>
      </c>
      <c r="BK153" t="str">
        <f>IF(ISNUMBER('Panel Spreadsheet'!BK91),$E153-BK$66,"")</f>
        <v/>
      </c>
      <c r="BL153" t="str">
        <f>IF(ISNUMBER('Panel Spreadsheet'!BL91),$E153-BL$66,"")</f>
        <v/>
      </c>
      <c r="BM153" t="str">
        <f>IF(ISNUMBER('Panel Spreadsheet'!BM91),$E153-BM$66,"")</f>
        <v/>
      </c>
    </row>
    <row r="154" spans="1:65" x14ac:dyDescent="0.35">
      <c r="A154" s="49" t="s">
        <v>66</v>
      </c>
      <c r="B154" s="49" t="s">
        <v>128</v>
      </c>
      <c r="C154" s="27">
        <v>4</v>
      </c>
      <c r="D154" s="22">
        <v>1957</v>
      </c>
      <c r="E154" s="26">
        <v>1958</v>
      </c>
      <c r="F154" t="str">
        <f>IF(ISNUMBER('Panel Spreadsheet'!F92),$E154-F$66,"")</f>
        <v/>
      </c>
      <c r="G154" t="str">
        <f>IF(ISNUMBER('Panel Spreadsheet'!G92),$E154-G$66,"")</f>
        <v/>
      </c>
      <c r="H154" t="str">
        <f>IF(ISNUMBER('Panel Spreadsheet'!H92),$E154-H$66,"")</f>
        <v/>
      </c>
      <c r="I154" t="str">
        <f>IF(ISNUMBER('Panel Spreadsheet'!I92),$E154-I$66,"")</f>
        <v/>
      </c>
      <c r="J154" t="str">
        <f>IF(ISNUMBER('Panel Spreadsheet'!J92),$E154-J$66,"")</f>
        <v/>
      </c>
      <c r="K154" t="str">
        <f>IF(ISNUMBER('Panel Spreadsheet'!K92),$E154-K$66,"")</f>
        <v/>
      </c>
      <c r="L154" t="str">
        <f>IF(ISNUMBER('Panel Spreadsheet'!L92),$E154-L$66,"")</f>
        <v/>
      </c>
      <c r="M154" t="str">
        <f>IF(ISNUMBER('Panel Spreadsheet'!M92),$E154-M$66,"")</f>
        <v/>
      </c>
      <c r="N154" t="str">
        <f>IF(ISNUMBER('Panel Spreadsheet'!N92),$E154-N$66,"")</f>
        <v/>
      </c>
      <c r="O154" t="str">
        <f>IF(ISNUMBER('Panel Spreadsheet'!O92),$E154-O$66,"")</f>
        <v/>
      </c>
      <c r="P154" t="str">
        <f>IF(ISNUMBER('Panel Spreadsheet'!P92),$E154-P$66,"")</f>
        <v/>
      </c>
      <c r="Q154" t="str">
        <f>IF(ISNUMBER('Panel Spreadsheet'!Q92),$E154-Q$66,"")</f>
        <v/>
      </c>
      <c r="R154" t="str">
        <f>IF(ISNUMBER('Panel Spreadsheet'!R92),$E154-R$66,"")</f>
        <v/>
      </c>
      <c r="S154" t="str">
        <f>IF(ISNUMBER('Panel Spreadsheet'!S92),$E154-S$66,"")</f>
        <v/>
      </c>
      <c r="T154" t="str">
        <f>IF(ISNUMBER('Panel Spreadsheet'!T92),$E154-T$66,"")</f>
        <v/>
      </c>
      <c r="U154" t="str">
        <f>IF(ISNUMBER('Panel Spreadsheet'!U92),$E154-U$66,"")</f>
        <v/>
      </c>
      <c r="V154" t="str">
        <f>IF(ISNUMBER('Panel Spreadsheet'!V92),$E154-V$66,"")</f>
        <v/>
      </c>
      <c r="W154" t="str">
        <f>IF(ISNUMBER('Panel Spreadsheet'!W92),$E154-W$66,"")</f>
        <v/>
      </c>
      <c r="X154" t="str">
        <f>IF(ISNUMBER('Panel Spreadsheet'!X92),$E154-X$66,"")</f>
        <v/>
      </c>
      <c r="Y154" t="str">
        <f>IF(ISNUMBER('Panel Spreadsheet'!Y92),$E154-Y$66,"")</f>
        <v/>
      </c>
      <c r="Z154" t="str">
        <f>IF(ISNUMBER('Panel Spreadsheet'!Z92),$E154-Z$66,"")</f>
        <v/>
      </c>
      <c r="AA154" t="str">
        <f>IF(ISNUMBER('Panel Spreadsheet'!AA92),$E154-AA$66,"")</f>
        <v/>
      </c>
      <c r="AB154" t="str">
        <f>IF(ISNUMBER('Panel Spreadsheet'!AB92),$E154-AB$66,"")</f>
        <v/>
      </c>
      <c r="AC154" t="str">
        <f>IF(ISNUMBER('Panel Spreadsheet'!AC92),$E154-AC$66,"")</f>
        <v/>
      </c>
      <c r="AD154" t="str">
        <f>IF(ISNUMBER('Panel Spreadsheet'!AD92),$E154-AD$66,"")</f>
        <v/>
      </c>
      <c r="AE154" t="str">
        <f>IF(ISNUMBER('Panel Spreadsheet'!AE92),$E154-AE$66,"")</f>
        <v/>
      </c>
      <c r="AF154" t="str">
        <f>IF(ISNUMBER('Panel Spreadsheet'!AF92),$E154-AF$66,"")</f>
        <v/>
      </c>
      <c r="AG154" t="str">
        <f>IF(ISNUMBER('Panel Spreadsheet'!AG92),$E154-AG$66,"")</f>
        <v/>
      </c>
      <c r="AH154" t="str">
        <f>IF(ISNUMBER('Panel Spreadsheet'!AH92),$E154-AH$66,"")</f>
        <v/>
      </c>
      <c r="AI154" t="str">
        <f>IF(ISNUMBER('Panel Spreadsheet'!AI92),$E154-AI$66,"")</f>
        <v/>
      </c>
      <c r="AJ154" t="str">
        <f>IF(ISNUMBER('Panel Spreadsheet'!AJ92),$E154-AJ$66,"")</f>
        <v/>
      </c>
      <c r="AK154" t="str">
        <f>IF(ISNUMBER('Panel Spreadsheet'!AK92),$E154-AK$66,"")</f>
        <v/>
      </c>
      <c r="AL154" t="str">
        <f>IF(ISNUMBER('Panel Spreadsheet'!AL92),$E154-AL$66,"")</f>
        <v/>
      </c>
      <c r="AM154" t="str">
        <f>IF(ISNUMBER('Panel Spreadsheet'!AM92),$E154-AM$66,"")</f>
        <v/>
      </c>
      <c r="AN154" t="str">
        <f>IF(ISNUMBER('Panel Spreadsheet'!AN92),$E154-AN$66,"")</f>
        <v/>
      </c>
      <c r="AO154" t="str">
        <f>IF(ISNUMBER('Panel Spreadsheet'!AO92),$E154-AO$66,"")</f>
        <v/>
      </c>
      <c r="AP154" t="str">
        <f>IF(ISNUMBER('Panel Spreadsheet'!AP92),$E154-AP$66,"")</f>
        <v/>
      </c>
      <c r="AQ154" t="str">
        <f>IF(ISNUMBER('Panel Spreadsheet'!AQ92),$E154-AQ$66,"")</f>
        <v/>
      </c>
      <c r="AR154" t="str">
        <f>IF(ISNUMBER('Panel Spreadsheet'!AR92),$E154-AR$66,"")</f>
        <v/>
      </c>
      <c r="AS154" t="str">
        <f>IF(ISNUMBER('Panel Spreadsheet'!AS92),$E154-AS$66,"")</f>
        <v/>
      </c>
      <c r="AT154" t="str">
        <f>IF(ISNUMBER('Panel Spreadsheet'!AT92),$E154-AT$66,"")</f>
        <v/>
      </c>
      <c r="AU154" t="str">
        <f>IF(ISNUMBER('Panel Spreadsheet'!AU92),$E154-AU$66,"")</f>
        <v/>
      </c>
      <c r="AV154">
        <f>IF(ISNUMBER('Panel Spreadsheet'!AV92),$E154-AV$66,"")</f>
        <v>2</v>
      </c>
      <c r="AW154">
        <f>IF(ISNUMBER('Panel Spreadsheet'!AW92),$E154-AW$66,"")</f>
        <v>1</v>
      </c>
      <c r="AX154" t="str">
        <f>IF(ISNUMBER('Panel Spreadsheet'!AX92),$E154-AX$66,"")</f>
        <v/>
      </c>
      <c r="AY154" t="str">
        <f>IF(ISNUMBER('Panel Spreadsheet'!AY92),$E154-AY$66,"")</f>
        <v/>
      </c>
      <c r="AZ154" t="str">
        <f>IF(ISNUMBER('Panel Spreadsheet'!AZ92),$E154-AZ$66,"")</f>
        <v/>
      </c>
      <c r="BA154" t="str">
        <f>IF(ISNUMBER('Panel Spreadsheet'!BA92),$E154-BA$66,"")</f>
        <v/>
      </c>
      <c r="BB154" t="str">
        <f>IF(ISNUMBER('Panel Spreadsheet'!BB92),$E154-BB$66,"")</f>
        <v/>
      </c>
      <c r="BC154" t="str">
        <f>IF(ISNUMBER('Panel Spreadsheet'!BC92),$E154-BC$66,"")</f>
        <v/>
      </c>
      <c r="BD154" t="str">
        <f>IF(ISNUMBER('Panel Spreadsheet'!BD92),$E154-BD$66,"")</f>
        <v/>
      </c>
      <c r="BE154" t="str">
        <f>IF(ISNUMBER('Panel Spreadsheet'!BE92),$E154-BE$66,"")</f>
        <v/>
      </c>
      <c r="BF154" t="str">
        <f>IF(ISNUMBER('Panel Spreadsheet'!BF92),$E154-BF$66,"")</f>
        <v/>
      </c>
      <c r="BG154" t="str">
        <f>IF(ISNUMBER('Panel Spreadsheet'!BG92),$E154-BG$66,"")</f>
        <v/>
      </c>
      <c r="BH154" t="str">
        <f>IF(ISNUMBER('Panel Spreadsheet'!BH92),$E154-BH$66,"")</f>
        <v/>
      </c>
      <c r="BI154" t="str">
        <f>IF(ISNUMBER('Panel Spreadsheet'!BI92),$E154-BI$66,"")</f>
        <v/>
      </c>
      <c r="BJ154" t="str">
        <f>IF(ISNUMBER('Panel Spreadsheet'!BJ92),$E154-BJ$66,"")</f>
        <v/>
      </c>
      <c r="BK154" t="str">
        <f>IF(ISNUMBER('Panel Spreadsheet'!BK92),$E154-BK$66,"")</f>
        <v/>
      </c>
      <c r="BL154" t="str">
        <f>IF(ISNUMBER('Panel Spreadsheet'!BL92),$E154-BL$66,"")</f>
        <v/>
      </c>
      <c r="BM154" t="str">
        <f>IF(ISNUMBER('Panel Spreadsheet'!BM92),$E154-BM$66,"")</f>
        <v/>
      </c>
    </row>
    <row r="155" spans="1:65" x14ac:dyDescent="0.35">
      <c r="A155" s="49" t="s">
        <v>36</v>
      </c>
      <c r="B155" s="49" t="s">
        <v>128</v>
      </c>
      <c r="C155" s="27">
        <v>4</v>
      </c>
      <c r="D155" s="22">
        <v>1940</v>
      </c>
      <c r="E155" s="22">
        <v>1944</v>
      </c>
      <c r="F155" t="str">
        <f>IF(ISNUMBER('Panel Spreadsheet'!F93),$E155-F$66,"")</f>
        <v/>
      </c>
      <c r="G155" t="str">
        <f>IF(ISNUMBER('Panel Spreadsheet'!G93),$E155-G$66,"")</f>
        <v/>
      </c>
      <c r="H155" t="str">
        <f>IF(ISNUMBER('Panel Spreadsheet'!H93),$E155-H$66,"")</f>
        <v/>
      </c>
      <c r="I155" t="str">
        <f>IF(ISNUMBER('Panel Spreadsheet'!I93),$E155-I$66,"")</f>
        <v/>
      </c>
      <c r="J155" t="str">
        <f>IF(ISNUMBER('Panel Spreadsheet'!J93),$E155-J$66,"")</f>
        <v/>
      </c>
      <c r="K155" t="str">
        <f>IF(ISNUMBER('Panel Spreadsheet'!K93),$E155-K$66,"")</f>
        <v/>
      </c>
      <c r="L155" t="str">
        <f>IF(ISNUMBER('Panel Spreadsheet'!L93),$E155-L$66,"")</f>
        <v/>
      </c>
      <c r="M155" t="str">
        <f>IF(ISNUMBER('Panel Spreadsheet'!M93),$E155-M$66,"")</f>
        <v/>
      </c>
      <c r="N155" t="str">
        <f>IF(ISNUMBER('Panel Spreadsheet'!N93),$E155-N$66,"")</f>
        <v/>
      </c>
      <c r="O155" t="str">
        <f>IF(ISNUMBER('Panel Spreadsheet'!O93),$E155-O$66,"")</f>
        <v/>
      </c>
      <c r="P155" t="str">
        <f>IF(ISNUMBER('Panel Spreadsheet'!P93),$E155-P$66,"")</f>
        <v/>
      </c>
      <c r="Q155" t="str">
        <f>IF(ISNUMBER('Panel Spreadsheet'!Q93),$E155-Q$66,"")</f>
        <v/>
      </c>
      <c r="R155" t="str">
        <f>IF(ISNUMBER('Panel Spreadsheet'!R93),$E155-R$66,"")</f>
        <v/>
      </c>
      <c r="S155" t="str">
        <f>IF(ISNUMBER('Panel Spreadsheet'!S93),$E155-S$66,"")</f>
        <v/>
      </c>
      <c r="T155" t="str">
        <f>IF(ISNUMBER('Panel Spreadsheet'!T93),$E155-T$66,"")</f>
        <v/>
      </c>
      <c r="U155" t="str">
        <f>IF(ISNUMBER('Panel Spreadsheet'!U93),$E155-U$66,"")</f>
        <v/>
      </c>
      <c r="V155" t="str">
        <f>IF(ISNUMBER('Panel Spreadsheet'!V93),$E155-V$66,"")</f>
        <v/>
      </c>
      <c r="W155">
        <f>IF(ISNUMBER('Panel Spreadsheet'!W93),$E155-W$66,"")</f>
        <v>13</v>
      </c>
      <c r="X155" t="str">
        <f>IF(ISNUMBER('Panel Spreadsheet'!X93),$E155-X$66,"")</f>
        <v/>
      </c>
      <c r="Y155" t="str">
        <f>IF(ISNUMBER('Panel Spreadsheet'!Y93),$E155-Y$66,"")</f>
        <v/>
      </c>
      <c r="Z155" t="str">
        <f>IF(ISNUMBER('Panel Spreadsheet'!Z93),$E155-Z$66,"")</f>
        <v/>
      </c>
      <c r="AA155" t="str">
        <f>IF(ISNUMBER('Panel Spreadsheet'!AA93),$E155-AA$66,"")</f>
        <v/>
      </c>
      <c r="AB155" t="str">
        <f>IF(ISNUMBER('Panel Spreadsheet'!AB93),$E155-AB$66,"")</f>
        <v/>
      </c>
      <c r="AC155" t="str">
        <f>IF(ISNUMBER('Panel Spreadsheet'!AC93),$E155-AC$66,"")</f>
        <v/>
      </c>
      <c r="AD155" t="str">
        <f>IF(ISNUMBER('Panel Spreadsheet'!AD93),$E155-AD$66,"")</f>
        <v/>
      </c>
      <c r="AE155" t="str">
        <f>IF(ISNUMBER('Panel Spreadsheet'!AE93),$E155-AE$66,"")</f>
        <v/>
      </c>
      <c r="AF155" t="str">
        <f>IF(ISNUMBER('Panel Spreadsheet'!AF93),$E155-AF$66,"")</f>
        <v/>
      </c>
      <c r="AG155" t="str">
        <f>IF(ISNUMBER('Panel Spreadsheet'!AG93),$E155-AG$66,"")</f>
        <v/>
      </c>
      <c r="AH155" t="str">
        <f>IF(ISNUMBER('Panel Spreadsheet'!AH93),$E155-AH$66,"")</f>
        <v/>
      </c>
      <c r="AI155" t="str">
        <f>IF(ISNUMBER('Panel Spreadsheet'!AI93),$E155-AI$66,"")</f>
        <v/>
      </c>
      <c r="AJ155" t="str">
        <f>IF(ISNUMBER('Panel Spreadsheet'!AJ93),$E155-AJ$66,"")</f>
        <v/>
      </c>
      <c r="AK155" t="str">
        <f>IF(ISNUMBER('Panel Spreadsheet'!AK93),$E155-AK$66,"")</f>
        <v/>
      </c>
      <c r="AL155" t="str">
        <f>IF(ISNUMBER('Panel Spreadsheet'!AL93),$E155-AL$66,"")</f>
        <v/>
      </c>
      <c r="AM155" t="str">
        <f>IF(ISNUMBER('Panel Spreadsheet'!AM93),$E155-AM$66,"")</f>
        <v/>
      </c>
      <c r="AN155" t="str">
        <f>IF(ISNUMBER('Panel Spreadsheet'!AN93),$E155-AN$66,"")</f>
        <v/>
      </c>
      <c r="AO155" t="str">
        <f>IF(ISNUMBER('Panel Spreadsheet'!AO93),$E155-AO$66,"")</f>
        <v/>
      </c>
      <c r="AP155" t="str">
        <f>IF(ISNUMBER('Panel Spreadsheet'!AP93),$E155-AP$66,"")</f>
        <v/>
      </c>
      <c r="AQ155" t="str">
        <f>IF(ISNUMBER('Panel Spreadsheet'!AQ93),$E155-AQ$66,"")</f>
        <v/>
      </c>
      <c r="AR155" t="str">
        <f>IF(ISNUMBER('Panel Spreadsheet'!AR93),$E155-AR$66,"")</f>
        <v/>
      </c>
      <c r="AS155" t="str">
        <f>IF(ISNUMBER('Panel Spreadsheet'!AS93),$E155-AS$66,"")</f>
        <v/>
      </c>
      <c r="AT155" t="str">
        <f>IF(ISNUMBER('Panel Spreadsheet'!AT93),$E155-AT$66,"")</f>
        <v/>
      </c>
      <c r="AU155" t="str">
        <f>IF(ISNUMBER('Panel Spreadsheet'!AU93),$E155-AU$66,"")</f>
        <v/>
      </c>
      <c r="AV155" t="str">
        <f>IF(ISNUMBER('Panel Spreadsheet'!AV93),$E155-AV$66,"")</f>
        <v/>
      </c>
      <c r="AW155" t="str">
        <f>IF(ISNUMBER('Panel Spreadsheet'!AW93),$E155-AW$66,"")</f>
        <v/>
      </c>
      <c r="AX155" t="str">
        <f>IF(ISNUMBER('Panel Spreadsheet'!AX93),$E155-AX$66,"")</f>
        <v/>
      </c>
      <c r="AY155" t="str">
        <f>IF(ISNUMBER('Panel Spreadsheet'!AY93),$E155-AY$66,"")</f>
        <v/>
      </c>
      <c r="AZ155" t="str">
        <f>IF(ISNUMBER('Panel Spreadsheet'!AZ93),$E155-AZ$66,"")</f>
        <v/>
      </c>
      <c r="BA155" t="str">
        <f>IF(ISNUMBER('Panel Spreadsheet'!BA93),$E155-BA$66,"")</f>
        <v/>
      </c>
      <c r="BB155" t="str">
        <f>IF(ISNUMBER('Panel Spreadsheet'!BB93),$E155-BB$66,"")</f>
        <v/>
      </c>
      <c r="BC155" t="str">
        <f>IF(ISNUMBER('Panel Spreadsheet'!BC93),$E155-BC$66,"")</f>
        <v/>
      </c>
      <c r="BD155" t="str">
        <f>IF(ISNUMBER('Panel Spreadsheet'!BD93),$E155-BD$66,"")</f>
        <v/>
      </c>
      <c r="BE155" t="str">
        <f>IF(ISNUMBER('Panel Spreadsheet'!BE93),$E155-BE$66,"")</f>
        <v/>
      </c>
      <c r="BF155" t="str">
        <f>IF(ISNUMBER('Panel Spreadsheet'!BF93),$E155-BF$66,"")</f>
        <v/>
      </c>
      <c r="BG155" t="str">
        <f>IF(ISNUMBER('Panel Spreadsheet'!BG93),$E155-BG$66,"")</f>
        <v/>
      </c>
      <c r="BH155" t="str">
        <f>IF(ISNUMBER('Panel Spreadsheet'!BH93),$E155-BH$66,"")</f>
        <v/>
      </c>
      <c r="BI155" t="str">
        <f>IF(ISNUMBER('Panel Spreadsheet'!BI93),$E155-BI$66,"")</f>
        <v/>
      </c>
      <c r="BJ155" t="str">
        <f>IF(ISNUMBER('Panel Spreadsheet'!BJ93),$E155-BJ$66,"")</f>
        <v/>
      </c>
      <c r="BK155" t="str">
        <f>IF(ISNUMBER('Panel Spreadsheet'!BK93),$E155-BK$66,"")</f>
        <v/>
      </c>
      <c r="BL155" t="str">
        <f>IF(ISNUMBER('Panel Spreadsheet'!BL93),$E155-BL$66,"")</f>
        <v/>
      </c>
      <c r="BM155" t="str">
        <f>IF(ISNUMBER('Panel Spreadsheet'!BM93),$E155-BM$66,"")</f>
        <v/>
      </c>
    </row>
    <row r="156" spans="1:65" x14ac:dyDescent="0.35">
      <c r="A156" s="49" t="s">
        <v>73</v>
      </c>
      <c r="B156" s="49" t="s">
        <v>128</v>
      </c>
      <c r="C156" s="27">
        <v>4</v>
      </c>
      <c r="D156" s="26">
        <v>1968</v>
      </c>
      <c r="E156" s="115">
        <v>1968</v>
      </c>
      <c r="F156" t="str">
        <f>IF(ISNUMBER('Panel Spreadsheet'!F94),$E156-F$66,"")</f>
        <v/>
      </c>
      <c r="G156" t="str">
        <f>IF(ISNUMBER('Panel Spreadsheet'!G94),$E156-G$66,"")</f>
        <v/>
      </c>
      <c r="H156" t="str">
        <f>IF(ISNUMBER('Panel Spreadsheet'!H94),$E156-H$66,"")</f>
        <v/>
      </c>
      <c r="I156" t="str">
        <f>IF(ISNUMBER('Panel Spreadsheet'!I94),$E156-I$66,"")</f>
        <v/>
      </c>
      <c r="J156" t="str">
        <f>IF(ISNUMBER('Panel Spreadsheet'!J94),$E156-J$66,"")</f>
        <v/>
      </c>
      <c r="K156" t="str">
        <f>IF(ISNUMBER('Panel Spreadsheet'!K94),$E156-K$66,"")</f>
        <v/>
      </c>
      <c r="L156" t="str">
        <f>IF(ISNUMBER('Panel Spreadsheet'!L94),$E156-L$66,"")</f>
        <v/>
      </c>
      <c r="M156" t="str">
        <f>IF(ISNUMBER('Panel Spreadsheet'!M94),$E156-M$66,"")</f>
        <v/>
      </c>
      <c r="N156" t="str">
        <f>IF(ISNUMBER('Panel Spreadsheet'!N94),$E156-N$66,"")</f>
        <v/>
      </c>
      <c r="O156" t="str">
        <f>IF(ISNUMBER('Panel Spreadsheet'!O94),$E156-O$66,"")</f>
        <v/>
      </c>
      <c r="P156" t="str">
        <f>IF(ISNUMBER('Panel Spreadsheet'!P94),$E156-P$66,"")</f>
        <v/>
      </c>
      <c r="Q156" t="str">
        <f>IF(ISNUMBER('Panel Spreadsheet'!Q94),$E156-Q$66,"")</f>
        <v/>
      </c>
      <c r="R156" t="str">
        <f>IF(ISNUMBER('Panel Spreadsheet'!R94),$E156-R$66,"")</f>
        <v/>
      </c>
      <c r="S156" t="str">
        <f>IF(ISNUMBER('Panel Spreadsheet'!S94),$E156-S$66,"")</f>
        <v/>
      </c>
      <c r="T156" t="str">
        <f>IF(ISNUMBER('Panel Spreadsheet'!T94),$E156-T$66,"")</f>
        <v/>
      </c>
      <c r="U156" t="str">
        <f>IF(ISNUMBER('Panel Spreadsheet'!U94),$E156-U$66,"")</f>
        <v/>
      </c>
      <c r="V156" t="str">
        <f>IF(ISNUMBER('Panel Spreadsheet'!V94),$E156-V$66,"")</f>
        <v/>
      </c>
      <c r="W156" t="str">
        <f>IF(ISNUMBER('Panel Spreadsheet'!W94),$E156-W$66,"")</f>
        <v/>
      </c>
      <c r="X156" t="str">
        <f>IF(ISNUMBER('Panel Spreadsheet'!X94),$E156-X$66,"")</f>
        <v/>
      </c>
      <c r="Y156" t="str">
        <f>IF(ISNUMBER('Panel Spreadsheet'!Y94),$E156-Y$66,"")</f>
        <v/>
      </c>
      <c r="Z156" t="str">
        <f>IF(ISNUMBER('Panel Spreadsheet'!Z94),$E156-Z$66,"")</f>
        <v/>
      </c>
      <c r="AA156" t="str">
        <f>IF(ISNUMBER('Panel Spreadsheet'!AA94),$E156-AA$66,"")</f>
        <v/>
      </c>
      <c r="AB156" t="str">
        <f>IF(ISNUMBER('Panel Spreadsheet'!AB94),$E156-AB$66,"")</f>
        <v/>
      </c>
      <c r="AC156" t="str">
        <f>IF(ISNUMBER('Panel Spreadsheet'!AC94),$E156-AC$66,"")</f>
        <v/>
      </c>
      <c r="AD156" t="str">
        <f>IF(ISNUMBER('Panel Spreadsheet'!AD94),$E156-AD$66,"")</f>
        <v/>
      </c>
      <c r="AE156" t="str">
        <f>IF(ISNUMBER('Panel Spreadsheet'!AE94),$E156-AE$66,"")</f>
        <v/>
      </c>
      <c r="AF156" t="str">
        <f>IF(ISNUMBER('Panel Spreadsheet'!AF94),$E156-AF$66,"")</f>
        <v/>
      </c>
      <c r="AG156" t="str">
        <f>IF(ISNUMBER('Panel Spreadsheet'!AG94),$E156-AG$66,"")</f>
        <v/>
      </c>
      <c r="AH156" t="str">
        <f>IF(ISNUMBER('Panel Spreadsheet'!AH94),$E156-AH$66,"")</f>
        <v/>
      </c>
      <c r="AI156" t="str">
        <f>IF(ISNUMBER('Panel Spreadsheet'!AI94),$E156-AI$66,"")</f>
        <v/>
      </c>
      <c r="AJ156" t="str">
        <f>IF(ISNUMBER('Panel Spreadsheet'!AJ94),$E156-AJ$66,"")</f>
        <v/>
      </c>
      <c r="AK156" t="str">
        <f>IF(ISNUMBER('Panel Spreadsheet'!AK94),$E156-AK$66,"")</f>
        <v/>
      </c>
      <c r="AL156" t="str">
        <f>IF(ISNUMBER('Panel Spreadsheet'!AL94),$E156-AL$66,"")</f>
        <v/>
      </c>
      <c r="AM156" t="str">
        <f>IF(ISNUMBER('Panel Spreadsheet'!AM94),$E156-AM$66,"")</f>
        <v/>
      </c>
      <c r="AN156" t="str">
        <f>IF(ISNUMBER('Panel Spreadsheet'!AN94),$E156-AN$66,"")</f>
        <v/>
      </c>
      <c r="AO156" t="str">
        <f>IF(ISNUMBER('Panel Spreadsheet'!AO94),$E156-AO$66,"")</f>
        <v/>
      </c>
      <c r="AP156" t="str">
        <f>IF(ISNUMBER('Panel Spreadsheet'!AP94),$E156-AP$66,"")</f>
        <v/>
      </c>
      <c r="AQ156" t="str">
        <f>IF(ISNUMBER('Panel Spreadsheet'!AQ94),$E156-AQ$66,"")</f>
        <v/>
      </c>
      <c r="AR156" t="str">
        <f>IF(ISNUMBER('Panel Spreadsheet'!AR94),$E156-AR$66,"")</f>
        <v/>
      </c>
      <c r="AS156" t="str">
        <f>IF(ISNUMBER('Panel Spreadsheet'!AS94),$E156-AS$66,"")</f>
        <v/>
      </c>
      <c r="AT156" t="str">
        <f>IF(ISNUMBER('Panel Spreadsheet'!AT94),$E156-AT$66,"")</f>
        <v/>
      </c>
      <c r="AU156" t="str">
        <f>IF(ISNUMBER('Panel Spreadsheet'!AU94),$E156-AU$66,"")</f>
        <v/>
      </c>
      <c r="AV156" t="str">
        <f>IF(ISNUMBER('Panel Spreadsheet'!AV94),$E156-AV$66,"")</f>
        <v/>
      </c>
      <c r="AW156" t="str">
        <f>IF(ISNUMBER('Panel Spreadsheet'!AW94),$E156-AW$66,"")</f>
        <v/>
      </c>
      <c r="AX156" t="str">
        <f>IF(ISNUMBER('Panel Spreadsheet'!AX94),$E156-AX$66,"")</f>
        <v/>
      </c>
      <c r="AY156" t="str">
        <f>IF(ISNUMBER('Panel Spreadsheet'!AY94),$E156-AY$66,"")</f>
        <v/>
      </c>
      <c r="AZ156" t="str">
        <f>IF(ISNUMBER('Panel Spreadsheet'!AZ94),$E156-AZ$66,"")</f>
        <v/>
      </c>
      <c r="BA156" t="str">
        <f>IF(ISNUMBER('Panel Spreadsheet'!BA94),$E156-BA$66,"")</f>
        <v/>
      </c>
      <c r="BB156" t="str">
        <f>IF(ISNUMBER('Panel Spreadsheet'!BB94),$E156-BB$66,"")</f>
        <v/>
      </c>
      <c r="BC156" t="str">
        <f>IF(ISNUMBER('Panel Spreadsheet'!BC94),$E156-BC$66,"")</f>
        <v/>
      </c>
      <c r="BD156" t="str">
        <f>IF(ISNUMBER('Panel Spreadsheet'!BD94),$E156-BD$66,"")</f>
        <v/>
      </c>
      <c r="BE156">
        <f>IF(ISNUMBER('Panel Spreadsheet'!BE94),$E156-BE$66,"")</f>
        <v>3</v>
      </c>
      <c r="BF156">
        <f>IF(ISNUMBER('Panel Spreadsheet'!BF94),$E156-BF$66,"")</f>
        <v>2</v>
      </c>
      <c r="BG156">
        <f>IF(ISNUMBER('Panel Spreadsheet'!BG94),$E156-BG$66,"")</f>
        <v>1</v>
      </c>
      <c r="BH156" t="str">
        <f>IF(ISNUMBER('Panel Spreadsheet'!BH94),$E156-BH$66,"")</f>
        <v/>
      </c>
      <c r="BI156" t="str">
        <f>IF(ISNUMBER('Panel Spreadsheet'!BI94),$E156-BI$66,"")</f>
        <v/>
      </c>
      <c r="BJ156" t="str">
        <f>IF(ISNUMBER('Panel Spreadsheet'!BJ94),$E156-BJ$66,"")</f>
        <v/>
      </c>
      <c r="BK156" t="str">
        <f>IF(ISNUMBER('Panel Spreadsheet'!BK94),$E156-BK$66,"")</f>
        <v/>
      </c>
      <c r="BL156" t="str">
        <f>IF(ISNUMBER('Panel Spreadsheet'!BL94),$E156-BL$66,"")</f>
        <v/>
      </c>
      <c r="BM156" t="str">
        <f>IF(ISNUMBER('Panel Spreadsheet'!BM94),$E156-BM$66,"")</f>
        <v/>
      </c>
    </row>
    <row r="157" spans="1:65" x14ac:dyDescent="0.35">
      <c r="A157" s="49" t="s">
        <v>30</v>
      </c>
      <c r="B157" s="49" t="s">
        <v>128</v>
      </c>
      <c r="C157" s="27">
        <v>4</v>
      </c>
      <c r="D157" s="22">
        <v>1960</v>
      </c>
      <c r="E157" s="22">
        <v>1990</v>
      </c>
      <c r="F157" t="str">
        <f>IF(ISNUMBER('Panel Spreadsheet'!F95),$E157-F$66,"")</f>
        <v/>
      </c>
      <c r="G157" t="str">
        <f>IF(ISNUMBER('Panel Spreadsheet'!G95),$E157-G$66,"")</f>
        <v/>
      </c>
      <c r="H157" t="str">
        <f>IF(ISNUMBER('Panel Spreadsheet'!H95),$E157-H$66,"")</f>
        <v/>
      </c>
      <c r="I157" t="str">
        <f>IF(ISNUMBER('Panel Spreadsheet'!I95),$E157-I$66,"")</f>
        <v/>
      </c>
      <c r="J157" t="str">
        <f>IF(ISNUMBER('Panel Spreadsheet'!J95),$E157-J$66,"")</f>
        <v/>
      </c>
      <c r="K157">
        <f>IF(ISNUMBER('Panel Spreadsheet'!K95),$E157-K$66,"")</f>
        <v>71</v>
      </c>
      <c r="L157">
        <f>IF(ISNUMBER('Panel Spreadsheet'!L95),$E157-L$66,"")</f>
        <v>70</v>
      </c>
      <c r="M157">
        <f>IF(ISNUMBER('Panel Spreadsheet'!M95),$E157-M$66,"")</f>
        <v>69</v>
      </c>
      <c r="N157">
        <f>IF(ISNUMBER('Panel Spreadsheet'!N95),$E157-N$66,"")</f>
        <v>68</v>
      </c>
      <c r="O157">
        <f>IF(ISNUMBER('Panel Spreadsheet'!O95),$E157-O$66,"")</f>
        <v>67</v>
      </c>
      <c r="P157">
        <f>IF(ISNUMBER('Panel Spreadsheet'!P95),$E157-P$66,"")</f>
        <v>66</v>
      </c>
      <c r="Q157">
        <f>IF(ISNUMBER('Panel Spreadsheet'!Q95),$E157-Q$66,"")</f>
        <v>65</v>
      </c>
      <c r="R157">
        <f>IF(ISNUMBER('Panel Spreadsheet'!R95),$E157-R$66,"")</f>
        <v>64</v>
      </c>
      <c r="S157">
        <f>IF(ISNUMBER('Panel Spreadsheet'!S95),$E157-S$66,"")</f>
        <v>63</v>
      </c>
      <c r="T157">
        <f>IF(ISNUMBER('Panel Spreadsheet'!T95),$E157-T$66,"")</f>
        <v>62</v>
      </c>
      <c r="U157">
        <f>IF(ISNUMBER('Panel Spreadsheet'!U95),$E157-U$66,"")</f>
        <v>61</v>
      </c>
      <c r="V157">
        <f>IF(ISNUMBER('Panel Spreadsheet'!V95),$E157-V$66,"")</f>
        <v>60</v>
      </c>
      <c r="W157" t="str">
        <f>IF(ISNUMBER('Panel Spreadsheet'!W95),$E157-W$66,"")</f>
        <v/>
      </c>
      <c r="X157" t="str">
        <f>IF(ISNUMBER('Panel Spreadsheet'!X95),$E157-X$66,"")</f>
        <v/>
      </c>
      <c r="Y157" t="str">
        <f>IF(ISNUMBER('Panel Spreadsheet'!Y95),$E157-Y$66,"")</f>
        <v/>
      </c>
      <c r="Z157" t="str">
        <f>IF(ISNUMBER('Panel Spreadsheet'!Z95),$E157-Z$66,"")</f>
        <v/>
      </c>
      <c r="AA157" t="str">
        <f>IF(ISNUMBER('Panel Spreadsheet'!AA95),$E157-AA$66,"")</f>
        <v/>
      </c>
      <c r="AB157" t="str">
        <f>IF(ISNUMBER('Panel Spreadsheet'!AB95),$E157-AB$66,"")</f>
        <v/>
      </c>
      <c r="AC157" t="str">
        <f>IF(ISNUMBER('Panel Spreadsheet'!AC95),$E157-AC$66,"")</f>
        <v/>
      </c>
      <c r="AD157" t="str">
        <f>IF(ISNUMBER('Panel Spreadsheet'!AD95),$E157-AD$66,"")</f>
        <v/>
      </c>
      <c r="AE157" t="str">
        <f>IF(ISNUMBER('Panel Spreadsheet'!AE95),$E157-AE$66,"")</f>
        <v/>
      </c>
      <c r="AF157" t="str">
        <f>IF(ISNUMBER('Panel Spreadsheet'!AF95),$E157-AF$66,"")</f>
        <v/>
      </c>
      <c r="AG157" t="str">
        <f>IF(ISNUMBER('Panel Spreadsheet'!AG95),$E157-AG$66,"")</f>
        <v/>
      </c>
      <c r="AH157" t="str">
        <f>IF(ISNUMBER('Panel Spreadsheet'!AH95),$E157-AH$66,"")</f>
        <v/>
      </c>
      <c r="AI157" t="str">
        <f>IF(ISNUMBER('Panel Spreadsheet'!AI95),$E157-AI$66,"")</f>
        <v/>
      </c>
      <c r="AJ157" t="str">
        <f>IF(ISNUMBER('Panel Spreadsheet'!AJ95),$E157-AJ$66,"")</f>
        <v/>
      </c>
      <c r="AK157" t="str">
        <f>IF(ISNUMBER('Panel Spreadsheet'!AK95),$E157-AK$66,"")</f>
        <v/>
      </c>
      <c r="AL157" t="str">
        <f>IF(ISNUMBER('Panel Spreadsheet'!AL95),$E157-AL$66,"")</f>
        <v/>
      </c>
      <c r="AM157" t="str">
        <f>IF(ISNUMBER('Panel Spreadsheet'!AM95),$E157-AM$66,"")</f>
        <v/>
      </c>
      <c r="AN157" t="str">
        <f>IF(ISNUMBER('Panel Spreadsheet'!AN95),$E157-AN$66,"")</f>
        <v/>
      </c>
      <c r="AO157" t="str">
        <f>IF(ISNUMBER('Panel Spreadsheet'!AO95),$E157-AO$66,"")</f>
        <v/>
      </c>
      <c r="AP157" t="str">
        <f>IF(ISNUMBER('Panel Spreadsheet'!AP95),$E157-AP$66,"")</f>
        <v/>
      </c>
      <c r="AQ157" t="str">
        <f>IF(ISNUMBER('Panel Spreadsheet'!AQ95),$E157-AQ$66,"")</f>
        <v/>
      </c>
      <c r="AR157" t="str">
        <f>IF(ISNUMBER('Panel Spreadsheet'!AR95),$E157-AR$66,"")</f>
        <v/>
      </c>
      <c r="AS157" t="str">
        <f>IF(ISNUMBER('Panel Spreadsheet'!AS95),$E157-AS$66,"")</f>
        <v/>
      </c>
      <c r="AT157" t="str">
        <f>IF(ISNUMBER('Panel Spreadsheet'!AT95),$E157-AT$66,"")</f>
        <v/>
      </c>
      <c r="AU157" t="str">
        <f>IF(ISNUMBER('Panel Spreadsheet'!AU95),$E157-AU$66,"")</f>
        <v/>
      </c>
      <c r="AV157" t="str">
        <f>IF(ISNUMBER('Panel Spreadsheet'!AV95),$E157-AV$66,"")</f>
        <v/>
      </c>
      <c r="AW157" t="str">
        <f>IF(ISNUMBER('Panel Spreadsheet'!AW95),$E157-AW$66,"")</f>
        <v/>
      </c>
      <c r="AX157" t="str">
        <f>IF(ISNUMBER('Panel Spreadsheet'!AX95),$E157-AX$66,"")</f>
        <v/>
      </c>
      <c r="AY157" t="str">
        <f>IF(ISNUMBER('Panel Spreadsheet'!AY95),$E157-AY$66,"")</f>
        <v/>
      </c>
      <c r="AZ157" t="str">
        <f>IF(ISNUMBER('Panel Spreadsheet'!AZ95),$E157-AZ$66,"")</f>
        <v/>
      </c>
      <c r="BA157" t="str">
        <f>IF(ISNUMBER('Panel Spreadsheet'!BA95),$E157-BA$66,"")</f>
        <v/>
      </c>
      <c r="BB157" t="str">
        <f>IF(ISNUMBER('Panel Spreadsheet'!BB95),$E157-BB$66,"")</f>
        <v/>
      </c>
      <c r="BC157" t="str">
        <f>IF(ISNUMBER('Panel Spreadsheet'!BC95),$E157-BC$66,"")</f>
        <v/>
      </c>
      <c r="BD157" t="str">
        <f>IF(ISNUMBER('Panel Spreadsheet'!BD95),$E157-BD$66,"")</f>
        <v/>
      </c>
      <c r="BE157" t="str">
        <f>IF(ISNUMBER('Panel Spreadsheet'!BE95),$E157-BE$66,"")</f>
        <v/>
      </c>
      <c r="BF157" t="str">
        <f>IF(ISNUMBER('Panel Spreadsheet'!BF95),$E157-BF$66,"")</f>
        <v/>
      </c>
      <c r="BG157" t="str">
        <f>IF(ISNUMBER('Panel Spreadsheet'!BG95),$E157-BG$66,"")</f>
        <v/>
      </c>
      <c r="BH157" t="str">
        <f>IF(ISNUMBER('Panel Spreadsheet'!BH95),$E157-BH$66,"")</f>
        <v/>
      </c>
      <c r="BI157" t="str">
        <f>IF(ISNUMBER('Panel Spreadsheet'!BI95),$E157-BI$66,"")</f>
        <v/>
      </c>
      <c r="BJ157" t="str">
        <f>IF(ISNUMBER('Panel Spreadsheet'!BJ95),$E157-BJ$66,"")</f>
        <v/>
      </c>
      <c r="BK157" t="str">
        <f>IF(ISNUMBER('Panel Spreadsheet'!BK95),$E157-BK$66,"")</f>
        <v/>
      </c>
      <c r="BL157" t="str">
        <f>IF(ISNUMBER('Panel Spreadsheet'!BL95),$E157-BL$66,"")</f>
        <v/>
      </c>
      <c r="BM157" t="str">
        <f>IF(ISNUMBER('Panel Spreadsheet'!BM95),$E157-BM$66,"")</f>
        <v/>
      </c>
    </row>
    <row r="158" spans="1:65" x14ac:dyDescent="0.35">
      <c r="A158" s="131" t="s">
        <v>30</v>
      </c>
      <c r="B158" s="49" t="s">
        <v>128</v>
      </c>
      <c r="C158" s="27">
        <v>4</v>
      </c>
      <c r="D158" s="22">
        <v>1960</v>
      </c>
      <c r="E158" s="26">
        <v>1990</v>
      </c>
      <c r="F158" t="str">
        <f>IF(ISNUMBER('Panel Spreadsheet'!F96),$E158-F$66,"")</f>
        <v/>
      </c>
      <c r="G158" t="str">
        <f>IF(ISNUMBER('Panel Spreadsheet'!G96),$E158-G$66,"")</f>
        <v/>
      </c>
      <c r="H158" t="str">
        <f>IF(ISNUMBER('Panel Spreadsheet'!H96),$E158-H$66,"")</f>
        <v/>
      </c>
      <c r="I158" t="str">
        <f>IF(ISNUMBER('Panel Spreadsheet'!I96),$E158-I$66,"")</f>
        <v/>
      </c>
      <c r="J158" t="str">
        <f>IF(ISNUMBER('Panel Spreadsheet'!J96),$E158-J$66,"")</f>
        <v/>
      </c>
      <c r="K158" t="str">
        <f>IF(ISNUMBER('Panel Spreadsheet'!K96),$E158-K$66,"")</f>
        <v/>
      </c>
      <c r="L158">
        <f>IF(ISNUMBER('Panel Spreadsheet'!L96),$E158-L$66,"")</f>
        <v>70</v>
      </c>
      <c r="M158" t="str">
        <f>IF(ISNUMBER('Panel Spreadsheet'!M96),$E158-M$66,"")</f>
        <v/>
      </c>
      <c r="N158" t="str">
        <f>IF(ISNUMBER('Panel Spreadsheet'!N96),$E158-N$66,"")</f>
        <v/>
      </c>
      <c r="O158" t="str">
        <f>IF(ISNUMBER('Panel Spreadsheet'!O96),$E158-O$66,"")</f>
        <v/>
      </c>
      <c r="P158" t="str">
        <f>IF(ISNUMBER('Panel Spreadsheet'!P96),$E158-P$66,"")</f>
        <v/>
      </c>
      <c r="Q158" t="str">
        <f>IF(ISNUMBER('Panel Spreadsheet'!Q96),$E158-Q$66,"")</f>
        <v/>
      </c>
      <c r="R158" t="str">
        <f>IF(ISNUMBER('Panel Spreadsheet'!R96),$E158-R$66,"")</f>
        <v/>
      </c>
      <c r="S158" t="str">
        <f>IF(ISNUMBER('Panel Spreadsheet'!S96),$E158-S$66,"")</f>
        <v/>
      </c>
      <c r="T158" t="str">
        <f>IF(ISNUMBER('Panel Spreadsheet'!T96),$E158-T$66,"")</f>
        <v/>
      </c>
      <c r="U158" t="str">
        <f>IF(ISNUMBER('Panel Spreadsheet'!U96),$E158-U$66,"")</f>
        <v/>
      </c>
      <c r="V158" t="str">
        <f>IF(ISNUMBER('Panel Spreadsheet'!V96),$E158-V$66,"")</f>
        <v/>
      </c>
      <c r="W158" t="str">
        <f>IF(ISNUMBER('Panel Spreadsheet'!W96),$E158-W$66,"")</f>
        <v/>
      </c>
      <c r="X158" t="str">
        <f>IF(ISNUMBER('Panel Spreadsheet'!X96),$E158-X$66,"")</f>
        <v/>
      </c>
      <c r="Y158" t="str">
        <f>IF(ISNUMBER('Panel Spreadsheet'!Y96),$E158-Y$66,"")</f>
        <v/>
      </c>
      <c r="Z158" t="str">
        <f>IF(ISNUMBER('Panel Spreadsheet'!Z96),$E158-Z$66,"")</f>
        <v/>
      </c>
      <c r="AA158" t="str">
        <f>IF(ISNUMBER('Panel Spreadsheet'!AA96),$E158-AA$66,"")</f>
        <v/>
      </c>
      <c r="AB158" t="str">
        <f>IF(ISNUMBER('Panel Spreadsheet'!AB96),$E158-AB$66,"")</f>
        <v/>
      </c>
      <c r="AC158" t="str">
        <f>IF(ISNUMBER('Panel Spreadsheet'!AC96),$E158-AC$66,"")</f>
        <v/>
      </c>
      <c r="AD158" t="str">
        <f>IF(ISNUMBER('Panel Spreadsheet'!AD96),$E158-AD$66,"")</f>
        <v/>
      </c>
      <c r="AE158" t="str">
        <f>IF(ISNUMBER('Panel Spreadsheet'!AE96),$E158-AE$66,"")</f>
        <v/>
      </c>
      <c r="AF158" t="str">
        <f>IF(ISNUMBER('Panel Spreadsheet'!AF96),$E158-AF$66,"")</f>
        <v/>
      </c>
      <c r="AG158" t="str">
        <f>IF(ISNUMBER('Panel Spreadsheet'!AG96),$E158-AG$66,"")</f>
        <v/>
      </c>
      <c r="AH158" t="str">
        <f>IF(ISNUMBER('Panel Spreadsheet'!AH96),$E158-AH$66,"")</f>
        <v/>
      </c>
      <c r="AI158" t="str">
        <f>IF(ISNUMBER('Panel Spreadsheet'!AI96),$E158-AI$66,"")</f>
        <v/>
      </c>
      <c r="AJ158" t="str">
        <f>IF(ISNUMBER('Panel Spreadsheet'!AJ96),$E158-AJ$66,"")</f>
        <v/>
      </c>
      <c r="AK158" t="str">
        <f>IF(ISNUMBER('Panel Spreadsheet'!AK96),$E158-AK$66,"")</f>
        <v/>
      </c>
      <c r="AL158" t="str">
        <f>IF(ISNUMBER('Panel Spreadsheet'!AL96),$E158-AL$66,"")</f>
        <v/>
      </c>
      <c r="AM158" t="str">
        <f>IF(ISNUMBER('Panel Spreadsheet'!AM96),$E158-AM$66,"")</f>
        <v/>
      </c>
      <c r="AN158" t="str">
        <f>IF(ISNUMBER('Panel Spreadsheet'!AN96),$E158-AN$66,"")</f>
        <v/>
      </c>
      <c r="AO158" t="str">
        <f>IF(ISNUMBER('Panel Spreadsheet'!AO96),$E158-AO$66,"")</f>
        <v/>
      </c>
      <c r="AP158" t="str">
        <f>IF(ISNUMBER('Panel Spreadsheet'!AP96),$E158-AP$66,"")</f>
        <v/>
      </c>
      <c r="AQ158" t="str">
        <f>IF(ISNUMBER('Panel Spreadsheet'!AQ96),$E158-AQ$66,"")</f>
        <v/>
      </c>
      <c r="AR158" t="str">
        <f>IF(ISNUMBER('Panel Spreadsheet'!AR96),$E158-AR$66,"")</f>
        <v/>
      </c>
      <c r="AS158" t="str">
        <f>IF(ISNUMBER('Panel Spreadsheet'!AS96),$E158-AS$66,"")</f>
        <v/>
      </c>
      <c r="AT158" t="str">
        <f>IF(ISNUMBER('Panel Spreadsheet'!AT96),$E158-AT$66,"")</f>
        <v/>
      </c>
      <c r="AU158" t="str">
        <f>IF(ISNUMBER('Panel Spreadsheet'!AU96),$E158-AU$66,"")</f>
        <v/>
      </c>
      <c r="AV158" t="str">
        <f>IF(ISNUMBER('Panel Spreadsheet'!AV96),$E158-AV$66,"")</f>
        <v/>
      </c>
      <c r="AW158" t="str">
        <f>IF(ISNUMBER('Panel Spreadsheet'!AW96),$E158-AW$66,"")</f>
        <v/>
      </c>
      <c r="AX158" t="str">
        <f>IF(ISNUMBER('Panel Spreadsheet'!AX96),$E158-AX$66,"")</f>
        <v/>
      </c>
      <c r="AY158" t="str">
        <f>IF(ISNUMBER('Panel Spreadsheet'!AY96),$E158-AY$66,"")</f>
        <v/>
      </c>
      <c r="AZ158" t="str">
        <f>IF(ISNUMBER('Panel Spreadsheet'!AZ96),$E158-AZ$66,"")</f>
        <v/>
      </c>
      <c r="BA158" t="str">
        <f>IF(ISNUMBER('Panel Spreadsheet'!BA96),$E158-BA$66,"")</f>
        <v/>
      </c>
      <c r="BB158" t="str">
        <f>IF(ISNUMBER('Panel Spreadsheet'!BB96),$E158-BB$66,"")</f>
        <v/>
      </c>
      <c r="BC158" t="str">
        <f>IF(ISNUMBER('Panel Spreadsheet'!BC96),$E158-BC$66,"")</f>
        <v/>
      </c>
      <c r="BD158" t="str">
        <f>IF(ISNUMBER('Panel Spreadsheet'!BD96),$E158-BD$66,"")</f>
        <v/>
      </c>
      <c r="BE158" t="str">
        <f>IF(ISNUMBER('Panel Spreadsheet'!BE96),$E158-BE$66,"")</f>
        <v/>
      </c>
      <c r="BF158" t="str">
        <f>IF(ISNUMBER('Panel Spreadsheet'!BF96),$E158-BF$66,"")</f>
        <v/>
      </c>
      <c r="BG158" t="str">
        <f>IF(ISNUMBER('Panel Spreadsheet'!BG96),$E158-BG$66,"")</f>
        <v/>
      </c>
      <c r="BH158" t="str">
        <f>IF(ISNUMBER('Panel Spreadsheet'!BH96),$E158-BH$66,"")</f>
        <v/>
      </c>
      <c r="BI158" t="str">
        <f>IF(ISNUMBER('Panel Spreadsheet'!BI96),$E158-BI$66,"")</f>
        <v/>
      </c>
      <c r="BJ158" t="str">
        <f>IF(ISNUMBER('Panel Spreadsheet'!BJ96),$E158-BJ$66,"")</f>
        <v/>
      </c>
      <c r="BK158" t="str">
        <f>IF(ISNUMBER('Panel Spreadsheet'!BK96),$E158-BK$66,"")</f>
        <v/>
      </c>
      <c r="BL158" t="str">
        <f>IF(ISNUMBER('Panel Spreadsheet'!BL96),$E158-BL$66,"")</f>
        <v/>
      </c>
      <c r="BM158" t="str">
        <f>IF(ISNUMBER('Panel Spreadsheet'!BM96),$E158-BM$66,"")</f>
        <v/>
      </c>
    </row>
    <row r="159" spans="1:65" x14ac:dyDescent="0.35">
      <c r="A159" s="51" t="s">
        <v>33</v>
      </c>
      <c r="B159" s="49" t="s">
        <v>128</v>
      </c>
      <c r="C159" s="27">
        <v>4</v>
      </c>
      <c r="D159" s="22">
        <v>1934</v>
      </c>
      <c r="E159" s="26">
        <v>1936</v>
      </c>
      <c r="F159" t="str">
        <f>IF(ISNUMBER('Panel Spreadsheet'!F97),$E159-F$66,"")</f>
        <v/>
      </c>
      <c r="G159" t="str">
        <f>IF(ISNUMBER('Panel Spreadsheet'!G97),$E159-G$66,"")</f>
        <v/>
      </c>
      <c r="H159" t="str">
        <f>IF(ISNUMBER('Panel Spreadsheet'!H97),$E159-H$66,"")</f>
        <v/>
      </c>
      <c r="I159" t="str">
        <f>IF(ISNUMBER('Panel Spreadsheet'!I97),$E159-I$66,"")</f>
        <v/>
      </c>
      <c r="J159" t="str">
        <f>IF(ISNUMBER('Panel Spreadsheet'!J97),$E159-J$66,"")</f>
        <v/>
      </c>
      <c r="K159" t="str">
        <f>IF(ISNUMBER('Panel Spreadsheet'!K97),$E159-K$66,"")</f>
        <v/>
      </c>
      <c r="L159" t="str">
        <f>IF(ISNUMBER('Panel Spreadsheet'!L97),$E159-L$66,"")</f>
        <v/>
      </c>
      <c r="M159" t="str">
        <f>IF(ISNUMBER('Panel Spreadsheet'!M97),$E159-M$66,"")</f>
        <v/>
      </c>
      <c r="N159" t="str">
        <f>IF(ISNUMBER('Panel Spreadsheet'!N97),$E159-N$66,"")</f>
        <v/>
      </c>
      <c r="O159" t="str">
        <f>IF(ISNUMBER('Panel Spreadsheet'!O97),$E159-O$66,"")</f>
        <v/>
      </c>
      <c r="P159" t="str">
        <f>IF(ISNUMBER('Panel Spreadsheet'!P97),$E159-P$66,"")</f>
        <v/>
      </c>
      <c r="Q159" t="str">
        <f>IF(ISNUMBER('Panel Spreadsheet'!Q97),$E159-Q$66,"")</f>
        <v/>
      </c>
      <c r="R159" t="str">
        <f>IF(ISNUMBER('Panel Spreadsheet'!R97),$E159-R$66,"")</f>
        <v/>
      </c>
      <c r="S159" t="str">
        <f>IF(ISNUMBER('Panel Spreadsheet'!S97),$E159-S$66,"")</f>
        <v/>
      </c>
      <c r="T159" t="str">
        <f>IF(ISNUMBER('Panel Spreadsheet'!T97),$E159-T$66,"")</f>
        <v/>
      </c>
      <c r="U159" t="str">
        <f>IF(ISNUMBER('Panel Spreadsheet'!U97),$E159-U$66,"")</f>
        <v/>
      </c>
      <c r="V159" t="str">
        <f>IF(ISNUMBER('Panel Spreadsheet'!V97),$E159-V$66,"")</f>
        <v/>
      </c>
      <c r="W159" t="str">
        <f>IF(ISNUMBER('Panel Spreadsheet'!W97),$E159-W$66,"")</f>
        <v/>
      </c>
      <c r="X159">
        <f>IF(ISNUMBER('Panel Spreadsheet'!X97),$E159-X$66,"")</f>
        <v>4</v>
      </c>
      <c r="Y159">
        <f>IF(ISNUMBER('Panel Spreadsheet'!Y97),$E159-Y$66,"")</f>
        <v>3</v>
      </c>
      <c r="Z159" t="str">
        <f>IF(ISNUMBER('Panel Spreadsheet'!Z97),$E159-Z$66,"")</f>
        <v/>
      </c>
      <c r="AA159" t="str">
        <f>IF(ISNUMBER('Panel Spreadsheet'!AA97),$E159-AA$66,"")</f>
        <v/>
      </c>
      <c r="AB159" t="str">
        <f>IF(ISNUMBER('Panel Spreadsheet'!AB97),$E159-AB$66,"")</f>
        <v/>
      </c>
      <c r="AC159" t="str">
        <f>IF(ISNUMBER('Panel Spreadsheet'!AC97),$E159-AC$66,"")</f>
        <v/>
      </c>
      <c r="AD159" t="str">
        <f>IF(ISNUMBER('Panel Spreadsheet'!AD97),$E159-AD$66,"")</f>
        <v/>
      </c>
      <c r="AE159" t="str">
        <f>IF(ISNUMBER('Panel Spreadsheet'!AE97),$E159-AE$66,"")</f>
        <v/>
      </c>
      <c r="AF159" t="str">
        <f>IF(ISNUMBER('Panel Spreadsheet'!AF97),$E159-AF$66,"")</f>
        <v/>
      </c>
      <c r="AG159" t="str">
        <f>IF(ISNUMBER('Panel Spreadsheet'!AG97),$E159-AG$66,"")</f>
        <v/>
      </c>
      <c r="AH159" t="str">
        <f>IF(ISNUMBER('Panel Spreadsheet'!AH97),$E159-AH$66,"")</f>
        <v/>
      </c>
      <c r="AI159" t="str">
        <f>IF(ISNUMBER('Panel Spreadsheet'!AI97),$E159-AI$66,"")</f>
        <v/>
      </c>
      <c r="AJ159" t="str">
        <f>IF(ISNUMBER('Panel Spreadsheet'!AJ97),$E159-AJ$66,"")</f>
        <v/>
      </c>
      <c r="AK159" t="str">
        <f>IF(ISNUMBER('Panel Spreadsheet'!AK97),$E159-AK$66,"")</f>
        <v/>
      </c>
      <c r="AL159" t="str">
        <f>IF(ISNUMBER('Panel Spreadsheet'!AL97),$E159-AL$66,"")</f>
        <v/>
      </c>
      <c r="AM159" t="str">
        <f>IF(ISNUMBER('Panel Spreadsheet'!AM97),$E159-AM$66,"")</f>
        <v/>
      </c>
      <c r="AN159" t="str">
        <f>IF(ISNUMBER('Panel Spreadsheet'!AN97),$E159-AN$66,"")</f>
        <v/>
      </c>
      <c r="AO159" t="str">
        <f>IF(ISNUMBER('Panel Spreadsheet'!AO97),$E159-AO$66,"")</f>
        <v/>
      </c>
      <c r="AP159" t="str">
        <f>IF(ISNUMBER('Panel Spreadsheet'!AP97),$E159-AP$66,"")</f>
        <v/>
      </c>
      <c r="AQ159" t="str">
        <f>IF(ISNUMBER('Panel Spreadsheet'!AQ97),$E159-AQ$66,"")</f>
        <v/>
      </c>
      <c r="AR159" t="str">
        <f>IF(ISNUMBER('Panel Spreadsheet'!AR97),$E159-AR$66,"")</f>
        <v/>
      </c>
      <c r="AS159" t="str">
        <f>IF(ISNUMBER('Panel Spreadsheet'!AS97),$E159-AS$66,"")</f>
        <v/>
      </c>
      <c r="AT159" t="str">
        <f>IF(ISNUMBER('Panel Spreadsheet'!AT97),$E159-AT$66,"")</f>
        <v/>
      </c>
      <c r="AU159" t="str">
        <f>IF(ISNUMBER('Panel Spreadsheet'!AU97),$E159-AU$66,"")</f>
        <v/>
      </c>
      <c r="AV159" t="str">
        <f>IF(ISNUMBER('Panel Spreadsheet'!AV97),$E159-AV$66,"")</f>
        <v/>
      </c>
      <c r="AW159" t="str">
        <f>IF(ISNUMBER('Panel Spreadsheet'!AW97),$E159-AW$66,"")</f>
        <v/>
      </c>
      <c r="AX159" t="str">
        <f>IF(ISNUMBER('Panel Spreadsheet'!AX97),$E159-AX$66,"")</f>
        <v/>
      </c>
      <c r="AY159" t="str">
        <f>IF(ISNUMBER('Panel Spreadsheet'!AY97),$E159-AY$66,"")</f>
        <v/>
      </c>
      <c r="AZ159" t="str">
        <f>IF(ISNUMBER('Panel Spreadsheet'!AZ97),$E159-AZ$66,"")</f>
        <v/>
      </c>
      <c r="BA159" t="str">
        <f>IF(ISNUMBER('Panel Spreadsheet'!BA97),$E159-BA$66,"")</f>
        <v/>
      </c>
      <c r="BB159" t="str">
        <f>IF(ISNUMBER('Panel Spreadsheet'!BB97),$E159-BB$66,"")</f>
        <v/>
      </c>
      <c r="BC159" t="str">
        <f>IF(ISNUMBER('Panel Spreadsheet'!BC97),$E159-BC$66,"")</f>
        <v/>
      </c>
      <c r="BD159" t="str">
        <f>IF(ISNUMBER('Panel Spreadsheet'!BD97),$E159-BD$66,"")</f>
        <v/>
      </c>
      <c r="BE159" t="str">
        <f>IF(ISNUMBER('Panel Spreadsheet'!BE97),$E159-BE$66,"")</f>
        <v/>
      </c>
      <c r="BF159" t="str">
        <f>IF(ISNUMBER('Panel Spreadsheet'!BF97),$E159-BF$66,"")</f>
        <v/>
      </c>
      <c r="BG159" t="str">
        <f>IF(ISNUMBER('Panel Spreadsheet'!BG97),$E159-BG$66,"")</f>
        <v/>
      </c>
      <c r="BH159" t="str">
        <f>IF(ISNUMBER('Panel Spreadsheet'!BH97),$E159-BH$66,"")</f>
        <v/>
      </c>
      <c r="BI159" t="str">
        <f>IF(ISNUMBER('Panel Spreadsheet'!BI97),$E159-BI$66,"")</f>
        <v/>
      </c>
      <c r="BJ159" t="str">
        <f>IF(ISNUMBER('Panel Spreadsheet'!BJ97),$E159-BJ$66,"")</f>
        <v/>
      </c>
      <c r="BK159" t="str">
        <f>IF(ISNUMBER('Panel Spreadsheet'!BK97),$E159-BK$66,"")</f>
        <v/>
      </c>
      <c r="BL159" t="str">
        <f>IF(ISNUMBER('Panel Spreadsheet'!BL97),$E159-BL$66,"")</f>
        <v/>
      </c>
      <c r="BM159" t="str">
        <f>IF(ISNUMBER('Panel Spreadsheet'!BM97),$E159-BM$66,"")</f>
        <v/>
      </c>
    </row>
    <row r="160" spans="1:65" x14ac:dyDescent="0.35">
      <c r="A160" s="49" t="s">
        <v>68</v>
      </c>
      <c r="B160" s="49" t="s">
        <v>128</v>
      </c>
      <c r="C160" s="27">
        <v>4</v>
      </c>
      <c r="D160" s="22">
        <v>1965</v>
      </c>
      <c r="E160" s="115">
        <v>1965</v>
      </c>
      <c r="F160" t="str">
        <f>IF(ISNUMBER('Panel Spreadsheet'!F98),$E160-F$66,"")</f>
        <v/>
      </c>
      <c r="G160" t="str">
        <f>IF(ISNUMBER('Panel Spreadsheet'!G98),$E160-G$66,"")</f>
        <v/>
      </c>
      <c r="H160" t="str">
        <f>IF(ISNUMBER('Panel Spreadsheet'!H98),$E160-H$66,"")</f>
        <v/>
      </c>
      <c r="I160" t="str">
        <f>IF(ISNUMBER('Panel Spreadsheet'!I98),$E160-I$66,"")</f>
        <v/>
      </c>
      <c r="J160" t="str">
        <f>IF(ISNUMBER('Panel Spreadsheet'!J98),$E160-J$66,"")</f>
        <v/>
      </c>
      <c r="K160" t="str">
        <f>IF(ISNUMBER('Panel Spreadsheet'!K98),$E160-K$66,"")</f>
        <v/>
      </c>
      <c r="L160" t="str">
        <f>IF(ISNUMBER('Panel Spreadsheet'!L98),$E160-L$66,"")</f>
        <v/>
      </c>
      <c r="M160" t="str">
        <f>IF(ISNUMBER('Panel Spreadsheet'!M98),$E160-M$66,"")</f>
        <v/>
      </c>
      <c r="N160" t="str">
        <f>IF(ISNUMBER('Panel Spreadsheet'!N98),$E160-N$66,"")</f>
        <v/>
      </c>
      <c r="O160" t="str">
        <f>IF(ISNUMBER('Panel Spreadsheet'!O98),$E160-O$66,"")</f>
        <v/>
      </c>
      <c r="P160" t="str">
        <f>IF(ISNUMBER('Panel Spreadsheet'!P98),$E160-P$66,"")</f>
        <v/>
      </c>
      <c r="Q160" t="str">
        <f>IF(ISNUMBER('Panel Spreadsheet'!Q98),$E160-Q$66,"")</f>
        <v/>
      </c>
      <c r="R160" t="str">
        <f>IF(ISNUMBER('Panel Spreadsheet'!R98),$E160-R$66,"")</f>
        <v/>
      </c>
      <c r="S160" t="str">
        <f>IF(ISNUMBER('Panel Spreadsheet'!S98),$E160-S$66,"")</f>
        <v/>
      </c>
      <c r="T160" t="str">
        <f>IF(ISNUMBER('Panel Spreadsheet'!T98),$E160-T$66,"")</f>
        <v/>
      </c>
      <c r="U160" t="str">
        <f>IF(ISNUMBER('Panel Spreadsheet'!U98),$E160-U$66,"")</f>
        <v/>
      </c>
      <c r="V160" t="str">
        <f>IF(ISNUMBER('Panel Spreadsheet'!V98),$E160-V$66,"")</f>
        <v/>
      </c>
      <c r="W160" t="str">
        <f>IF(ISNUMBER('Panel Spreadsheet'!W98),$E160-W$66,"")</f>
        <v/>
      </c>
      <c r="X160" t="str">
        <f>IF(ISNUMBER('Panel Spreadsheet'!X98),$E160-X$66,"")</f>
        <v/>
      </c>
      <c r="Y160" t="str">
        <f>IF(ISNUMBER('Panel Spreadsheet'!Y98),$E160-Y$66,"")</f>
        <v/>
      </c>
      <c r="Z160" t="str">
        <f>IF(ISNUMBER('Panel Spreadsheet'!Z98),$E160-Z$66,"")</f>
        <v/>
      </c>
      <c r="AA160" t="str">
        <f>IF(ISNUMBER('Panel Spreadsheet'!AA98),$E160-AA$66,"")</f>
        <v/>
      </c>
      <c r="AB160" t="str">
        <f>IF(ISNUMBER('Panel Spreadsheet'!AB98),$E160-AB$66,"")</f>
        <v/>
      </c>
      <c r="AC160" t="str">
        <f>IF(ISNUMBER('Panel Spreadsheet'!AC98),$E160-AC$66,"")</f>
        <v/>
      </c>
      <c r="AD160" t="str">
        <f>IF(ISNUMBER('Panel Spreadsheet'!AD98),$E160-AD$66,"")</f>
        <v/>
      </c>
      <c r="AE160" t="str">
        <f>IF(ISNUMBER('Panel Spreadsheet'!AE98),$E160-AE$66,"")</f>
        <v/>
      </c>
      <c r="AF160" t="str">
        <f>IF(ISNUMBER('Panel Spreadsheet'!AF98),$E160-AF$66,"")</f>
        <v/>
      </c>
      <c r="AG160" t="str">
        <f>IF(ISNUMBER('Panel Spreadsheet'!AG98),$E160-AG$66,"")</f>
        <v/>
      </c>
      <c r="AH160" t="str">
        <f>IF(ISNUMBER('Panel Spreadsheet'!AH98),$E160-AH$66,"")</f>
        <v/>
      </c>
      <c r="AI160" t="str">
        <f>IF(ISNUMBER('Panel Spreadsheet'!AI98),$E160-AI$66,"")</f>
        <v/>
      </c>
      <c r="AJ160" t="str">
        <f>IF(ISNUMBER('Panel Spreadsheet'!AJ98),$E160-AJ$66,"")</f>
        <v/>
      </c>
      <c r="AK160" t="str">
        <f>IF(ISNUMBER('Panel Spreadsheet'!AK98),$E160-AK$66,"")</f>
        <v/>
      </c>
      <c r="AL160" t="str">
        <f>IF(ISNUMBER('Panel Spreadsheet'!AL98),$E160-AL$66,"")</f>
        <v/>
      </c>
      <c r="AM160" t="str">
        <f>IF(ISNUMBER('Panel Spreadsheet'!AM98),$E160-AM$66,"")</f>
        <v/>
      </c>
      <c r="AN160" t="str">
        <f>IF(ISNUMBER('Panel Spreadsheet'!AN98),$E160-AN$66,"")</f>
        <v/>
      </c>
      <c r="AO160" t="str">
        <f>IF(ISNUMBER('Panel Spreadsheet'!AO98),$E160-AO$66,"")</f>
        <v/>
      </c>
      <c r="AP160" t="str">
        <f>IF(ISNUMBER('Panel Spreadsheet'!AP98),$E160-AP$66,"")</f>
        <v/>
      </c>
      <c r="AQ160" t="str">
        <f>IF(ISNUMBER('Panel Spreadsheet'!AQ98),$E160-AQ$66,"")</f>
        <v/>
      </c>
      <c r="AR160" t="str">
        <f>IF(ISNUMBER('Panel Spreadsheet'!AR98),$E160-AR$66,"")</f>
        <v/>
      </c>
      <c r="AS160" t="str">
        <f>IF(ISNUMBER('Panel Spreadsheet'!AS98),$E160-AS$66,"")</f>
        <v/>
      </c>
      <c r="AT160" t="str">
        <f>IF(ISNUMBER('Panel Spreadsheet'!AT98),$E160-AT$66,"")</f>
        <v/>
      </c>
      <c r="AU160" t="str">
        <f>IF(ISNUMBER('Panel Spreadsheet'!AU98),$E160-AU$66,"")</f>
        <v/>
      </c>
      <c r="AV160" t="str">
        <f>IF(ISNUMBER('Panel Spreadsheet'!AV98),$E160-AV$66,"")</f>
        <v/>
      </c>
      <c r="AW160" t="str">
        <f>IF(ISNUMBER('Panel Spreadsheet'!AW98),$E160-AW$66,"")</f>
        <v/>
      </c>
      <c r="AX160" t="str">
        <f>IF(ISNUMBER('Panel Spreadsheet'!AX98),$E160-AX$66,"")</f>
        <v/>
      </c>
      <c r="AY160" t="str">
        <f>IF(ISNUMBER('Panel Spreadsheet'!AY98),$E160-AY$66,"")</f>
        <v/>
      </c>
      <c r="AZ160" t="str">
        <f>IF(ISNUMBER('Panel Spreadsheet'!AZ98),$E160-AZ$66,"")</f>
        <v/>
      </c>
      <c r="BA160" t="str">
        <f>IF(ISNUMBER('Panel Spreadsheet'!BA98),$E160-BA$66,"")</f>
        <v/>
      </c>
      <c r="BB160" t="str">
        <f>IF(ISNUMBER('Panel Spreadsheet'!BB98),$E160-BB$66,"")</f>
        <v/>
      </c>
      <c r="BC160">
        <f>IF(ISNUMBER('Panel Spreadsheet'!BC98),$E160-BC$66,"")</f>
        <v>2</v>
      </c>
      <c r="BD160">
        <f>IF(ISNUMBER('Panel Spreadsheet'!BD98),$E160-BD$66,"")</f>
        <v>1</v>
      </c>
      <c r="BE160" t="str">
        <f>IF(ISNUMBER('Panel Spreadsheet'!BE98),$E160-BE$66,"")</f>
        <v/>
      </c>
      <c r="BF160" t="str">
        <f>IF(ISNUMBER('Panel Spreadsheet'!BF98),$E160-BF$66,"")</f>
        <v/>
      </c>
      <c r="BG160" t="str">
        <f>IF(ISNUMBER('Panel Spreadsheet'!BG98),$E160-BG$66,"")</f>
        <v/>
      </c>
      <c r="BH160" t="str">
        <f>IF(ISNUMBER('Panel Spreadsheet'!BH98),$E160-BH$66,"")</f>
        <v/>
      </c>
      <c r="BI160" t="str">
        <f>IF(ISNUMBER('Panel Spreadsheet'!BI98),$E160-BI$66,"")</f>
        <v/>
      </c>
      <c r="BJ160" t="str">
        <f>IF(ISNUMBER('Panel Spreadsheet'!BJ98),$E160-BJ$66,"")</f>
        <v/>
      </c>
      <c r="BK160" t="str">
        <f>IF(ISNUMBER('Panel Spreadsheet'!BK98),$E160-BK$66,"")</f>
        <v/>
      </c>
      <c r="BL160" t="str">
        <f>IF(ISNUMBER('Panel Spreadsheet'!BL98),$E160-BL$66,"")</f>
        <v/>
      </c>
      <c r="BM160" t="str">
        <f>IF(ISNUMBER('Panel Spreadsheet'!BM98),$E160-BM$66,"")</f>
        <v/>
      </c>
    </row>
    <row r="161" spans="1:66" x14ac:dyDescent="0.35">
      <c r="A161" s="49" t="s">
        <v>66</v>
      </c>
      <c r="B161" s="49" t="s">
        <v>128</v>
      </c>
      <c r="C161" s="27">
        <v>4.5</v>
      </c>
      <c r="D161" s="22">
        <v>1964</v>
      </c>
      <c r="E161" s="115">
        <v>1964</v>
      </c>
      <c r="F161" t="str">
        <f>IF(ISNUMBER('Panel Spreadsheet'!F99),$E161-F$66,"")</f>
        <v/>
      </c>
      <c r="G161" t="str">
        <f>IF(ISNUMBER('Panel Spreadsheet'!G99),$E161-G$66,"")</f>
        <v/>
      </c>
      <c r="H161" t="str">
        <f>IF(ISNUMBER('Panel Spreadsheet'!H99),$E161-H$66,"")</f>
        <v/>
      </c>
      <c r="I161" t="str">
        <f>IF(ISNUMBER('Panel Spreadsheet'!I99),$E161-I$66,"")</f>
        <v/>
      </c>
      <c r="J161" t="str">
        <f>IF(ISNUMBER('Panel Spreadsheet'!J99),$E161-J$66,"")</f>
        <v/>
      </c>
      <c r="K161" t="str">
        <f>IF(ISNUMBER('Panel Spreadsheet'!K99),$E161-K$66,"")</f>
        <v/>
      </c>
      <c r="L161" t="str">
        <f>IF(ISNUMBER('Panel Spreadsheet'!L99),$E161-L$66,"")</f>
        <v/>
      </c>
      <c r="M161" t="str">
        <f>IF(ISNUMBER('Panel Spreadsheet'!M99),$E161-M$66,"")</f>
        <v/>
      </c>
      <c r="N161" t="str">
        <f>IF(ISNUMBER('Panel Spreadsheet'!N99),$E161-N$66,"")</f>
        <v/>
      </c>
      <c r="O161" t="str">
        <f>IF(ISNUMBER('Panel Spreadsheet'!O99),$E161-O$66,"")</f>
        <v/>
      </c>
      <c r="P161" t="str">
        <f>IF(ISNUMBER('Panel Spreadsheet'!P99),$E161-P$66,"")</f>
        <v/>
      </c>
      <c r="Q161" t="str">
        <f>IF(ISNUMBER('Panel Spreadsheet'!Q99),$E161-Q$66,"")</f>
        <v/>
      </c>
      <c r="R161" t="str">
        <f>IF(ISNUMBER('Panel Spreadsheet'!R99),$E161-R$66,"")</f>
        <v/>
      </c>
      <c r="S161" t="str">
        <f>IF(ISNUMBER('Panel Spreadsheet'!S99),$E161-S$66,"")</f>
        <v/>
      </c>
      <c r="T161" t="str">
        <f>IF(ISNUMBER('Panel Spreadsheet'!T99),$E161-T$66,"")</f>
        <v/>
      </c>
      <c r="U161" t="str">
        <f>IF(ISNUMBER('Panel Spreadsheet'!U99),$E161-U$66,"")</f>
        <v/>
      </c>
      <c r="V161" t="str">
        <f>IF(ISNUMBER('Panel Spreadsheet'!V99),$E161-V$66,"")</f>
        <v/>
      </c>
      <c r="W161" t="str">
        <f>IF(ISNUMBER('Panel Spreadsheet'!W99),$E161-W$66,"")</f>
        <v/>
      </c>
      <c r="X161" t="str">
        <f>IF(ISNUMBER('Panel Spreadsheet'!X99),$E161-X$66,"")</f>
        <v/>
      </c>
      <c r="Y161" t="str">
        <f>IF(ISNUMBER('Panel Spreadsheet'!Y99),$E161-Y$66,"")</f>
        <v/>
      </c>
      <c r="Z161" t="str">
        <f>IF(ISNUMBER('Panel Spreadsheet'!Z99),$E161-Z$66,"")</f>
        <v/>
      </c>
      <c r="AA161" t="str">
        <f>IF(ISNUMBER('Panel Spreadsheet'!AA99),$E161-AA$66,"")</f>
        <v/>
      </c>
      <c r="AB161" t="str">
        <f>IF(ISNUMBER('Panel Spreadsheet'!AB99),$E161-AB$66,"")</f>
        <v/>
      </c>
      <c r="AC161" t="str">
        <f>IF(ISNUMBER('Panel Spreadsheet'!AC99),$E161-AC$66,"")</f>
        <v/>
      </c>
      <c r="AD161" t="str">
        <f>IF(ISNUMBER('Panel Spreadsheet'!AD99),$E161-AD$66,"")</f>
        <v/>
      </c>
      <c r="AE161" t="str">
        <f>IF(ISNUMBER('Panel Spreadsheet'!AE99),$E161-AE$66,"")</f>
        <v/>
      </c>
      <c r="AF161" t="str">
        <f>IF(ISNUMBER('Panel Spreadsheet'!AF99),$E161-AF$66,"")</f>
        <v/>
      </c>
      <c r="AG161" t="str">
        <f>IF(ISNUMBER('Panel Spreadsheet'!AG99),$E161-AG$66,"")</f>
        <v/>
      </c>
      <c r="AH161" t="str">
        <f>IF(ISNUMBER('Panel Spreadsheet'!AH99),$E161-AH$66,"")</f>
        <v/>
      </c>
      <c r="AI161" t="str">
        <f>IF(ISNUMBER('Panel Spreadsheet'!AI99),$E161-AI$66,"")</f>
        <v/>
      </c>
      <c r="AJ161" t="str">
        <f>IF(ISNUMBER('Panel Spreadsheet'!AJ99),$E161-AJ$66,"")</f>
        <v/>
      </c>
      <c r="AK161" t="str">
        <f>IF(ISNUMBER('Panel Spreadsheet'!AK99),$E161-AK$66,"")</f>
        <v/>
      </c>
      <c r="AL161" t="str">
        <f>IF(ISNUMBER('Panel Spreadsheet'!AL99),$E161-AL$66,"")</f>
        <v/>
      </c>
      <c r="AM161" t="str">
        <f>IF(ISNUMBER('Panel Spreadsheet'!AM99),$E161-AM$66,"")</f>
        <v/>
      </c>
      <c r="AN161" t="str">
        <f>IF(ISNUMBER('Panel Spreadsheet'!AN99),$E161-AN$66,"")</f>
        <v/>
      </c>
      <c r="AO161" t="str">
        <f>IF(ISNUMBER('Panel Spreadsheet'!AO99),$E161-AO$66,"")</f>
        <v/>
      </c>
      <c r="AP161" t="str">
        <f>IF(ISNUMBER('Panel Spreadsheet'!AP99),$E161-AP$66,"")</f>
        <v/>
      </c>
      <c r="AQ161" t="str">
        <f>IF(ISNUMBER('Panel Spreadsheet'!AQ99),$E161-AQ$66,"")</f>
        <v/>
      </c>
      <c r="AR161" t="str">
        <f>IF(ISNUMBER('Panel Spreadsheet'!AR99),$E161-AR$66,"")</f>
        <v/>
      </c>
      <c r="AS161" t="str">
        <f>IF(ISNUMBER('Panel Spreadsheet'!AS99),$E161-AS$66,"")</f>
        <v/>
      </c>
      <c r="AT161" t="str">
        <f>IF(ISNUMBER('Panel Spreadsheet'!AT99),$E161-AT$66,"")</f>
        <v/>
      </c>
      <c r="AU161" t="str">
        <f>IF(ISNUMBER('Panel Spreadsheet'!AU99),$E161-AU$66,"")</f>
        <v/>
      </c>
      <c r="AV161" t="str">
        <f>IF(ISNUMBER('Panel Spreadsheet'!AV99),$E161-AV$66,"")</f>
        <v/>
      </c>
      <c r="AW161" t="str">
        <f>IF(ISNUMBER('Panel Spreadsheet'!AW99),$E161-AW$66,"")</f>
        <v/>
      </c>
      <c r="AX161" t="str">
        <f>IF(ISNUMBER('Panel Spreadsheet'!AX99),$E161-AX$66,"")</f>
        <v/>
      </c>
      <c r="AY161" t="str">
        <f>IF(ISNUMBER('Panel Spreadsheet'!AY99),$E161-AY$66,"")</f>
        <v/>
      </c>
      <c r="AZ161" t="str">
        <f>IF(ISNUMBER('Panel Spreadsheet'!AZ99),$E161-AZ$66,"")</f>
        <v/>
      </c>
      <c r="BA161">
        <f>IF(ISNUMBER('Panel Spreadsheet'!BA99),$E161-BA$66,"")</f>
        <v>3</v>
      </c>
      <c r="BB161">
        <f>IF(ISNUMBER('Panel Spreadsheet'!BB99),$E161-BB$66,"")</f>
        <v>2</v>
      </c>
      <c r="BC161">
        <f>IF(ISNUMBER('Panel Spreadsheet'!BC99),$E161-BC$66,"")</f>
        <v>1</v>
      </c>
      <c r="BD161" t="str">
        <f>IF(ISNUMBER('Panel Spreadsheet'!BD99),$E161-BD$66,"")</f>
        <v/>
      </c>
      <c r="BE161" t="str">
        <f>IF(ISNUMBER('Panel Spreadsheet'!BE99),$E161-BE$66,"")</f>
        <v/>
      </c>
      <c r="BF161" t="str">
        <f>IF(ISNUMBER('Panel Spreadsheet'!BF99),$E161-BF$66,"")</f>
        <v/>
      </c>
      <c r="BG161" t="str">
        <f>IF(ISNUMBER('Panel Spreadsheet'!BG99),$E161-BG$66,"")</f>
        <v/>
      </c>
      <c r="BH161" t="str">
        <f>IF(ISNUMBER('Panel Spreadsheet'!BH99),$E161-BH$66,"")</f>
        <v/>
      </c>
      <c r="BI161" t="str">
        <f>IF(ISNUMBER('Panel Spreadsheet'!BI99),$E161-BI$66,"")</f>
        <v/>
      </c>
      <c r="BJ161" t="str">
        <f>IF(ISNUMBER('Panel Spreadsheet'!BJ99),$E161-BJ$66,"")</f>
        <v/>
      </c>
      <c r="BK161" t="str">
        <f>IF(ISNUMBER('Panel Spreadsheet'!BK99),$E161-BK$66,"")</f>
        <v/>
      </c>
      <c r="BL161" t="str">
        <f>IF(ISNUMBER('Panel Spreadsheet'!BL99),$E161-BL$66,"")</f>
        <v/>
      </c>
      <c r="BM161" t="str">
        <f>IF(ISNUMBER('Panel Spreadsheet'!BM99),$E161-BM$66,"")</f>
        <v/>
      </c>
    </row>
    <row r="162" spans="1:66" x14ac:dyDescent="0.35">
      <c r="A162" s="49" t="s">
        <v>36</v>
      </c>
      <c r="B162" s="49" t="s">
        <v>128</v>
      </c>
      <c r="C162" s="27">
        <v>4.5</v>
      </c>
      <c r="D162" s="22">
        <v>1940</v>
      </c>
      <c r="E162" s="22">
        <v>1944</v>
      </c>
      <c r="F162" t="str">
        <f>IF(ISNUMBER('Panel Spreadsheet'!F100),$E162-F$66,"")</f>
        <v/>
      </c>
      <c r="G162" t="str">
        <f>IF(ISNUMBER('Panel Spreadsheet'!G100),$E162-G$66,"")</f>
        <v/>
      </c>
      <c r="H162" t="str">
        <f>IF(ISNUMBER('Panel Spreadsheet'!H100),$E162-H$66,"")</f>
        <v/>
      </c>
      <c r="I162" t="str">
        <f>IF(ISNUMBER('Panel Spreadsheet'!I100),$E162-I$66,"")</f>
        <v/>
      </c>
      <c r="J162" t="str">
        <f>IF(ISNUMBER('Panel Spreadsheet'!J100),$E162-J$66,"")</f>
        <v/>
      </c>
      <c r="K162" t="str">
        <f>IF(ISNUMBER('Panel Spreadsheet'!K100),$E162-K$66,"")</f>
        <v/>
      </c>
      <c r="L162" t="str">
        <f>IF(ISNUMBER('Panel Spreadsheet'!L100),$E162-L$66,"")</f>
        <v/>
      </c>
      <c r="M162" t="str">
        <f>IF(ISNUMBER('Panel Spreadsheet'!M100),$E162-M$66,"")</f>
        <v/>
      </c>
      <c r="N162" t="str">
        <f>IF(ISNUMBER('Panel Spreadsheet'!N100),$E162-N$66,"")</f>
        <v/>
      </c>
      <c r="O162" t="str">
        <f>IF(ISNUMBER('Panel Spreadsheet'!O100),$E162-O$66,"")</f>
        <v/>
      </c>
      <c r="P162" t="str">
        <f>IF(ISNUMBER('Panel Spreadsheet'!P100),$E162-P$66,"")</f>
        <v/>
      </c>
      <c r="Q162">
        <f>IF(ISNUMBER('Panel Spreadsheet'!Q100),$E162-Q$66,"")</f>
        <v>19</v>
      </c>
      <c r="R162">
        <f>IF(ISNUMBER('Panel Spreadsheet'!R100),$E162-R$66,"")</f>
        <v>18</v>
      </c>
      <c r="S162">
        <f>IF(ISNUMBER('Panel Spreadsheet'!S100),$E162-S$66,"")</f>
        <v>17</v>
      </c>
      <c r="T162">
        <f>IF(ISNUMBER('Panel Spreadsheet'!T100),$E162-T$66,"")</f>
        <v>16</v>
      </c>
      <c r="U162">
        <f>IF(ISNUMBER('Panel Spreadsheet'!U100),$E162-U$66,"")</f>
        <v>15</v>
      </c>
      <c r="V162">
        <f>IF(ISNUMBER('Panel Spreadsheet'!V100),$E162-V$66,"")</f>
        <v>14</v>
      </c>
      <c r="W162" t="str">
        <f>IF(ISNUMBER('Panel Spreadsheet'!W100),$E162-W$66,"")</f>
        <v/>
      </c>
      <c r="X162">
        <f>IF(ISNUMBER('Panel Spreadsheet'!X100),$E162-X$66,"")</f>
        <v>12</v>
      </c>
      <c r="Y162">
        <f>IF(ISNUMBER('Panel Spreadsheet'!Y100),$E162-Y$66,"")</f>
        <v>11</v>
      </c>
      <c r="Z162">
        <f>IF(ISNUMBER('Panel Spreadsheet'!Z100),$E162-Z$66,"")</f>
        <v>10</v>
      </c>
      <c r="AA162">
        <f>IF(ISNUMBER('Panel Spreadsheet'!AA100),$E162-AA$66,"")</f>
        <v>9</v>
      </c>
      <c r="AB162">
        <f>IF(ISNUMBER('Panel Spreadsheet'!AB100),$E162-AB$66,"")</f>
        <v>8</v>
      </c>
      <c r="AC162">
        <f>IF(ISNUMBER('Panel Spreadsheet'!AC100),$E162-AC$66,"")</f>
        <v>7</v>
      </c>
      <c r="AD162">
        <f>IF(ISNUMBER('Panel Spreadsheet'!AD100),$E162-AD$66,"")</f>
        <v>6</v>
      </c>
      <c r="AE162" t="str">
        <f>IF(ISNUMBER('Panel Spreadsheet'!AE100),$E162-AE$66,"")</f>
        <v/>
      </c>
      <c r="AF162" t="str">
        <f>IF(ISNUMBER('Panel Spreadsheet'!AF100),$E162-AF$66,"")</f>
        <v/>
      </c>
      <c r="AG162" t="str">
        <f>IF(ISNUMBER('Panel Spreadsheet'!AG100),$E162-AG$66,"")</f>
        <v/>
      </c>
      <c r="AH162" t="str">
        <f>IF(ISNUMBER('Panel Spreadsheet'!AH100),$E162-AH$66,"")</f>
        <v/>
      </c>
      <c r="AI162" t="str">
        <f>IF(ISNUMBER('Panel Spreadsheet'!AI100),$E162-AI$66,"")</f>
        <v/>
      </c>
      <c r="AJ162" t="str">
        <f>IF(ISNUMBER('Panel Spreadsheet'!AJ100),$E162-AJ$66,"")</f>
        <v/>
      </c>
      <c r="AK162" t="str">
        <f>IF(ISNUMBER('Panel Spreadsheet'!AK100),$E162-AK$66,"")</f>
        <v/>
      </c>
      <c r="AL162" t="str">
        <f>IF(ISNUMBER('Panel Spreadsheet'!AL100),$E162-AL$66,"")</f>
        <v/>
      </c>
      <c r="AM162" t="str">
        <f>IF(ISNUMBER('Panel Spreadsheet'!AM100),$E162-AM$66,"")</f>
        <v/>
      </c>
      <c r="AN162" t="str">
        <f>IF(ISNUMBER('Panel Spreadsheet'!AN100),$E162-AN$66,"")</f>
        <v/>
      </c>
      <c r="AO162" t="str">
        <f>IF(ISNUMBER('Panel Spreadsheet'!AO100),$E162-AO$66,"")</f>
        <v/>
      </c>
      <c r="AP162" t="str">
        <f>IF(ISNUMBER('Panel Spreadsheet'!AP100),$E162-AP$66,"")</f>
        <v/>
      </c>
      <c r="AQ162" t="str">
        <f>IF(ISNUMBER('Panel Spreadsheet'!AQ100),$E162-AQ$66,"")</f>
        <v/>
      </c>
      <c r="AR162" t="str">
        <f>IF(ISNUMBER('Panel Spreadsheet'!AR100),$E162-AR$66,"")</f>
        <v/>
      </c>
      <c r="AS162" t="str">
        <f>IF(ISNUMBER('Panel Spreadsheet'!AS100),$E162-AS$66,"")</f>
        <v/>
      </c>
      <c r="AT162" t="str">
        <f>IF(ISNUMBER('Panel Spreadsheet'!AT100),$E162-AT$66,"")</f>
        <v/>
      </c>
      <c r="AU162" t="str">
        <f>IF(ISNUMBER('Panel Spreadsheet'!AU100),$E162-AU$66,"")</f>
        <v/>
      </c>
      <c r="AV162" t="str">
        <f>IF(ISNUMBER('Panel Spreadsheet'!AV100),$E162-AV$66,"")</f>
        <v/>
      </c>
      <c r="AW162" t="str">
        <f>IF(ISNUMBER('Panel Spreadsheet'!AW100),$E162-AW$66,"")</f>
        <v/>
      </c>
      <c r="AX162" t="str">
        <f>IF(ISNUMBER('Panel Spreadsheet'!AX100),$E162-AX$66,"")</f>
        <v/>
      </c>
      <c r="AY162" t="str">
        <f>IF(ISNUMBER('Panel Spreadsheet'!AY100),$E162-AY$66,"")</f>
        <v/>
      </c>
      <c r="AZ162" t="str">
        <f>IF(ISNUMBER('Panel Spreadsheet'!AZ100),$E162-AZ$66,"")</f>
        <v/>
      </c>
      <c r="BA162" t="str">
        <f>IF(ISNUMBER('Panel Spreadsheet'!BA100),$E162-BA$66,"")</f>
        <v/>
      </c>
      <c r="BB162" t="str">
        <f>IF(ISNUMBER('Panel Spreadsheet'!BB100),$E162-BB$66,"")</f>
        <v/>
      </c>
      <c r="BC162" t="str">
        <f>IF(ISNUMBER('Panel Spreadsheet'!BC100),$E162-BC$66,"")</f>
        <v/>
      </c>
      <c r="BD162" t="str">
        <f>IF(ISNUMBER('Panel Spreadsheet'!BD100),$E162-BD$66,"")</f>
        <v/>
      </c>
      <c r="BE162" t="str">
        <f>IF(ISNUMBER('Panel Spreadsheet'!BE100),$E162-BE$66,"")</f>
        <v/>
      </c>
      <c r="BF162" t="str">
        <f>IF(ISNUMBER('Panel Spreadsheet'!BF100),$E162-BF$66,"")</f>
        <v/>
      </c>
      <c r="BG162" t="str">
        <f>IF(ISNUMBER('Panel Spreadsheet'!BG100),$E162-BG$66,"")</f>
        <v/>
      </c>
      <c r="BH162" t="str">
        <f>IF(ISNUMBER('Panel Spreadsheet'!BH100),$E162-BH$66,"")</f>
        <v/>
      </c>
      <c r="BI162" t="str">
        <f>IF(ISNUMBER('Panel Spreadsheet'!BI100),$E162-BI$66,"")</f>
        <v/>
      </c>
      <c r="BJ162" t="str">
        <f>IF(ISNUMBER('Panel Spreadsheet'!BJ100),$E162-BJ$66,"")</f>
        <v/>
      </c>
      <c r="BK162" t="str">
        <f>IF(ISNUMBER('Panel Spreadsheet'!BK100),$E162-BK$66,"")</f>
        <v/>
      </c>
      <c r="BL162" t="str">
        <f>IF(ISNUMBER('Panel Spreadsheet'!BL100),$E162-BL$66,"")</f>
        <v/>
      </c>
      <c r="BM162" t="str">
        <f>IF(ISNUMBER('Panel Spreadsheet'!BM100),$E162-BM$66,"")</f>
        <v/>
      </c>
    </row>
    <row r="163" spans="1:66" x14ac:dyDescent="0.35">
      <c r="A163" s="51" t="s">
        <v>33</v>
      </c>
      <c r="B163" s="49" t="s">
        <v>128</v>
      </c>
      <c r="C163" s="27">
        <v>4.5</v>
      </c>
      <c r="D163" s="22">
        <v>1932</v>
      </c>
      <c r="E163" s="22">
        <v>1934</v>
      </c>
      <c r="F163" t="str">
        <f>IF(ISNUMBER('Panel Spreadsheet'!F101),$E163-F$66,"")</f>
        <v/>
      </c>
      <c r="G163" t="str">
        <f>IF(ISNUMBER('Panel Spreadsheet'!G101),$E163-G$66,"")</f>
        <v/>
      </c>
      <c r="H163" t="str">
        <f>IF(ISNUMBER('Panel Spreadsheet'!H101),$E163-H$66,"")</f>
        <v/>
      </c>
      <c r="I163" t="str">
        <f>IF(ISNUMBER('Panel Spreadsheet'!I101),$E163-I$66,"")</f>
        <v/>
      </c>
      <c r="J163" t="str">
        <f>IF(ISNUMBER('Panel Spreadsheet'!J101),$E163-J$66,"")</f>
        <v/>
      </c>
      <c r="K163" t="str">
        <f>IF(ISNUMBER('Panel Spreadsheet'!K101),$E163-K$66,"")</f>
        <v/>
      </c>
      <c r="L163" t="str">
        <f>IF(ISNUMBER('Panel Spreadsheet'!L101),$E163-L$66,"")</f>
        <v/>
      </c>
      <c r="M163" t="str">
        <f>IF(ISNUMBER('Panel Spreadsheet'!M101),$E163-M$66,"")</f>
        <v/>
      </c>
      <c r="N163" t="str">
        <f>IF(ISNUMBER('Panel Spreadsheet'!N101),$E163-N$66,"")</f>
        <v/>
      </c>
      <c r="O163" t="str">
        <f>IF(ISNUMBER('Panel Spreadsheet'!O101),$E163-O$66,"")</f>
        <v/>
      </c>
      <c r="P163" t="str">
        <f>IF(ISNUMBER('Panel Spreadsheet'!P101),$E163-P$66,"")</f>
        <v/>
      </c>
      <c r="Q163" t="str">
        <f>IF(ISNUMBER('Panel Spreadsheet'!Q101),$E163-Q$66,"")</f>
        <v/>
      </c>
      <c r="R163" t="str">
        <f>IF(ISNUMBER('Panel Spreadsheet'!R101),$E163-R$66,"")</f>
        <v/>
      </c>
      <c r="S163" t="str">
        <f>IF(ISNUMBER('Panel Spreadsheet'!S101),$E163-S$66,"")</f>
        <v/>
      </c>
      <c r="T163" t="str">
        <f>IF(ISNUMBER('Panel Spreadsheet'!T101),$E163-T$66,"")</f>
        <v/>
      </c>
      <c r="U163">
        <f>IF(ISNUMBER('Panel Spreadsheet'!U101),$E163-U$66,"")</f>
        <v>5</v>
      </c>
      <c r="V163">
        <f>IF(ISNUMBER('Panel Spreadsheet'!V101),$E163-V$66,"")</f>
        <v>4</v>
      </c>
      <c r="W163">
        <f>IF(ISNUMBER('Panel Spreadsheet'!W101),$E163-W$66,"")</f>
        <v>3</v>
      </c>
      <c r="X163">
        <f>IF(ISNUMBER('Panel Spreadsheet'!X101),$E163-X$66,"")</f>
        <v>2</v>
      </c>
      <c r="Y163" t="str">
        <f>IF(ISNUMBER('Panel Spreadsheet'!Y101),$E163-Y$66,"")</f>
        <v/>
      </c>
      <c r="Z163" t="str">
        <f>IF(ISNUMBER('Panel Spreadsheet'!Z101),$E163-Z$66,"")</f>
        <v/>
      </c>
      <c r="AA163" t="str">
        <f>IF(ISNUMBER('Panel Spreadsheet'!AA101),$E163-AA$66,"")</f>
        <v/>
      </c>
      <c r="AB163" t="str">
        <f>IF(ISNUMBER('Panel Spreadsheet'!AB101),$E163-AB$66,"")</f>
        <v/>
      </c>
      <c r="AC163" t="str">
        <f>IF(ISNUMBER('Panel Spreadsheet'!AC101),$E163-AC$66,"")</f>
        <v/>
      </c>
      <c r="AD163" t="str">
        <f>IF(ISNUMBER('Panel Spreadsheet'!AD101),$E163-AD$66,"")</f>
        <v/>
      </c>
      <c r="AE163" t="str">
        <f>IF(ISNUMBER('Panel Spreadsheet'!AE101),$E163-AE$66,"")</f>
        <v/>
      </c>
      <c r="AF163" t="str">
        <f>IF(ISNUMBER('Panel Spreadsheet'!AF101),$E163-AF$66,"")</f>
        <v/>
      </c>
      <c r="AG163" t="str">
        <f>IF(ISNUMBER('Panel Spreadsheet'!AG101),$E163-AG$66,"")</f>
        <v/>
      </c>
      <c r="AH163" t="str">
        <f>IF(ISNUMBER('Panel Spreadsheet'!AH101),$E163-AH$66,"")</f>
        <v/>
      </c>
      <c r="AI163" t="str">
        <f>IF(ISNUMBER('Panel Spreadsheet'!AI101),$E163-AI$66,"")</f>
        <v/>
      </c>
      <c r="AJ163" t="str">
        <f>IF(ISNUMBER('Panel Spreadsheet'!AJ101),$E163-AJ$66,"")</f>
        <v/>
      </c>
      <c r="AK163" t="str">
        <f>IF(ISNUMBER('Panel Spreadsheet'!AK101),$E163-AK$66,"")</f>
        <v/>
      </c>
      <c r="AL163" t="str">
        <f>IF(ISNUMBER('Panel Spreadsheet'!AL101),$E163-AL$66,"")</f>
        <v/>
      </c>
      <c r="AM163" t="str">
        <f>IF(ISNUMBER('Panel Spreadsheet'!AM101),$E163-AM$66,"")</f>
        <v/>
      </c>
      <c r="AN163" t="str">
        <f>IF(ISNUMBER('Panel Spreadsheet'!AN101),$E163-AN$66,"")</f>
        <v/>
      </c>
      <c r="AO163" t="str">
        <f>IF(ISNUMBER('Panel Spreadsheet'!AO101),$E163-AO$66,"")</f>
        <v/>
      </c>
      <c r="AP163" t="str">
        <f>IF(ISNUMBER('Panel Spreadsheet'!AP101),$E163-AP$66,"")</f>
        <v/>
      </c>
      <c r="AQ163" t="str">
        <f>IF(ISNUMBER('Panel Spreadsheet'!AQ101),$E163-AQ$66,"")</f>
        <v/>
      </c>
      <c r="AR163" t="str">
        <f>IF(ISNUMBER('Panel Spreadsheet'!AR101),$E163-AR$66,"")</f>
        <v/>
      </c>
      <c r="AS163" t="str">
        <f>IF(ISNUMBER('Panel Spreadsheet'!AS101),$E163-AS$66,"")</f>
        <v/>
      </c>
      <c r="AT163" t="str">
        <f>IF(ISNUMBER('Panel Spreadsheet'!AT101),$E163-AT$66,"")</f>
        <v/>
      </c>
      <c r="AU163" t="str">
        <f>IF(ISNUMBER('Panel Spreadsheet'!AU101),$E163-AU$66,"")</f>
        <v/>
      </c>
      <c r="AV163" t="str">
        <f>IF(ISNUMBER('Panel Spreadsheet'!AV101),$E163-AV$66,"")</f>
        <v/>
      </c>
      <c r="AW163" t="str">
        <f>IF(ISNUMBER('Panel Spreadsheet'!AW101),$E163-AW$66,"")</f>
        <v/>
      </c>
      <c r="AX163" t="str">
        <f>IF(ISNUMBER('Panel Spreadsheet'!AX101),$E163-AX$66,"")</f>
        <v/>
      </c>
      <c r="AY163" t="str">
        <f>IF(ISNUMBER('Panel Spreadsheet'!AY101),$E163-AY$66,"")</f>
        <v/>
      </c>
      <c r="AZ163" t="str">
        <f>IF(ISNUMBER('Panel Spreadsheet'!AZ101),$E163-AZ$66,"")</f>
        <v/>
      </c>
      <c r="BA163" t="str">
        <f>IF(ISNUMBER('Panel Spreadsheet'!BA101),$E163-BA$66,"")</f>
        <v/>
      </c>
      <c r="BB163" t="str">
        <f>IF(ISNUMBER('Panel Spreadsheet'!BB101),$E163-BB$66,"")</f>
        <v/>
      </c>
      <c r="BC163" t="str">
        <f>IF(ISNUMBER('Panel Spreadsheet'!BC101),$E163-BC$66,"")</f>
        <v/>
      </c>
      <c r="BD163" t="str">
        <f>IF(ISNUMBER('Panel Spreadsheet'!BD101),$E163-BD$66,"")</f>
        <v/>
      </c>
      <c r="BE163" t="str">
        <f>IF(ISNUMBER('Panel Spreadsheet'!BE101),$E163-BE$66,"")</f>
        <v/>
      </c>
      <c r="BF163" t="str">
        <f>IF(ISNUMBER('Panel Spreadsheet'!BF101),$E163-BF$66,"")</f>
        <v/>
      </c>
      <c r="BG163" t="str">
        <f>IF(ISNUMBER('Panel Spreadsheet'!BG101),$E163-BG$66,"")</f>
        <v/>
      </c>
      <c r="BH163" t="str">
        <f>IF(ISNUMBER('Panel Spreadsheet'!BH101),$E163-BH$66,"")</f>
        <v/>
      </c>
      <c r="BI163" t="str">
        <f>IF(ISNUMBER('Panel Spreadsheet'!BI101),$E163-BI$66,"")</f>
        <v/>
      </c>
      <c r="BJ163" t="str">
        <f>IF(ISNUMBER('Panel Spreadsheet'!BJ101),$E163-BJ$66,"")</f>
        <v/>
      </c>
      <c r="BK163" t="str">
        <f>IF(ISNUMBER('Panel Spreadsheet'!BK101),$E163-BK$66,"")</f>
        <v/>
      </c>
      <c r="BL163" t="str">
        <f>IF(ISNUMBER('Panel Spreadsheet'!BL101),$E163-BL$66,"")</f>
        <v/>
      </c>
      <c r="BM163" t="str">
        <f>IF(ISNUMBER('Panel Spreadsheet'!BM101),$E163-BM$66,"")</f>
        <v/>
      </c>
    </row>
    <row r="164" spans="1:66" x14ac:dyDescent="0.35">
      <c r="A164" s="51" t="s">
        <v>66</v>
      </c>
      <c r="B164" s="49" t="s">
        <v>128</v>
      </c>
      <c r="C164" s="27">
        <v>4.75</v>
      </c>
      <c r="D164" s="26">
        <v>1963</v>
      </c>
      <c r="E164" s="115">
        <v>1963</v>
      </c>
      <c r="F164" t="str">
        <f>IF(ISNUMBER('Panel Spreadsheet'!F102),$E164-F$66,"")</f>
        <v/>
      </c>
      <c r="G164" t="str">
        <f>IF(ISNUMBER('Panel Spreadsheet'!G102),$E164-G$66,"")</f>
        <v/>
      </c>
      <c r="H164" t="str">
        <f>IF(ISNUMBER('Panel Spreadsheet'!H102),$E164-H$66,"")</f>
        <v/>
      </c>
      <c r="I164" t="str">
        <f>IF(ISNUMBER('Panel Spreadsheet'!I102),$E164-I$66,"")</f>
        <v/>
      </c>
      <c r="J164" t="str">
        <f>IF(ISNUMBER('Panel Spreadsheet'!J102),$E164-J$66,"")</f>
        <v/>
      </c>
      <c r="K164" t="str">
        <f>IF(ISNUMBER('Panel Spreadsheet'!K102),$E164-K$66,"")</f>
        <v/>
      </c>
      <c r="L164" t="str">
        <f>IF(ISNUMBER('Panel Spreadsheet'!L102),$E164-L$66,"")</f>
        <v/>
      </c>
      <c r="M164" t="str">
        <f>IF(ISNUMBER('Panel Spreadsheet'!M102),$E164-M$66,"")</f>
        <v/>
      </c>
      <c r="N164" t="str">
        <f>IF(ISNUMBER('Panel Spreadsheet'!N102),$E164-N$66,"")</f>
        <v/>
      </c>
      <c r="O164" t="str">
        <f>IF(ISNUMBER('Panel Spreadsheet'!O102),$E164-O$66,"")</f>
        <v/>
      </c>
      <c r="P164" t="str">
        <f>IF(ISNUMBER('Panel Spreadsheet'!P102),$E164-P$66,"")</f>
        <v/>
      </c>
      <c r="Q164" t="str">
        <f>IF(ISNUMBER('Panel Spreadsheet'!Q102),$E164-Q$66,"")</f>
        <v/>
      </c>
      <c r="R164" t="str">
        <f>IF(ISNUMBER('Panel Spreadsheet'!R102),$E164-R$66,"")</f>
        <v/>
      </c>
      <c r="S164" t="str">
        <f>IF(ISNUMBER('Panel Spreadsheet'!S102),$E164-S$66,"")</f>
        <v/>
      </c>
      <c r="T164" t="str">
        <f>IF(ISNUMBER('Panel Spreadsheet'!T102),$E164-T$66,"")</f>
        <v/>
      </c>
      <c r="U164" t="str">
        <f>IF(ISNUMBER('Panel Spreadsheet'!U102),$E164-U$66,"")</f>
        <v/>
      </c>
      <c r="V164" t="str">
        <f>IF(ISNUMBER('Panel Spreadsheet'!V102),$E164-V$66,"")</f>
        <v/>
      </c>
      <c r="W164" t="str">
        <f>IF(ISNUMBER('Panel Spreadsheet'!W102),$E164-W$66,"")</f>
        <v/>
      </c>
      <c r="X164" t="str">
        <f>IF(ISNUMBER('Panel Spreadsheet'!X102),$E164-X$66,"")</f>
        <v/>
      </c>
      <c r="Y164" t="str">
        <f>IF(ISNUMBER('Panel Spreadsheet'!Y102),$E164-Y$66,"")</f>
        <v/>
      </c>
      <c r="Z164" t="str">
        <f>IF(ISNUMBER('Panel Spreadsheet'!Z102),$E164-Z$66,"")</f>
        <v/>
      </c>
      <c r="AA164" t="str">
        <f>IF(ISNUMBER('Panel Spreadsheet'!AA102),$E164-AA$66,"")</f>
        <v/>
      </c>
      <c r="AB164" t="str">
        <f>IF(ISNUMBER('Panel Spreadsheet'!AB102),$E164-AB$66,"")</f>
        <v/>
      </c>
      <c r="AC164" t="str">
        <f>IF(ISNUMBER('Panel Spreadsheet'!AC102),$E164-AC$66,"")</f>
        <v/>
      </c>
      <c r="AD164" t="str">
        <f>IF(ISNUMBER('Panel Spreadsheet'!AD102),$E164-AD$66,"")</f>
        <v/>
      </c>
      <c r="AE164" t="str">
        <f>IF(ISNUMBER('Panel Spreadsheet'!AE102),$E164-AE$66,"")</f>
        <v/>
      </c>
      <c r="AF164" t="str">
        <f>IF(ISNUMBER('Panel Spreadsheet'!AF102),$E164-AF$66,"")</f>
        <v/>
      </c>
      <c r="AG164" t="str">
        <f>IF(ISNUMBER('Panel Spreadsheet'!AG102),$E164-AG$66,"")</f>
        <v/>
      </c>
      <c r="AH164" t="str">
        <f>IF(ISNUMBER('Panel Spreadsheet'!AH102),$E164-AH$66,"")</f>
        <v/>
      </c>
      <c r="AI164" t="str">
        <f>IF(ISNUMBER('Panel Spreadsheet'!AI102),$E164-AI$66,"")</f>
        <v/>
      </c>
      <c r="AJ164" t="str">
        <f>IF(ISNUMBER('Panel Spreadsheet'!AJ102),$E164-AJ$66,"")</f>
        <v/>
      </c>
      <c r="AK164" t="str">
        <f>IF(ISNUMBER('Panel Spreadsheet'!AK102),$E164-AK$66,"")</f>
        <v/>
      </c>
      <c r="AL164" t="str">
        <f>IF(ISNUMBER('Panel Spreadsheet'!AL102),$E164-AL$66,"")</f>
        <v/>
      </c>
      <c r="AM164" t="str">
        <f>IF(ISNUMBER('Panel Spreadsheet'!AM102),$E164-AM$66,"")</f>
        <v/>
      </c>
      <c r="AN164" t="str">
        <f>IF(ISNUMBER('Panel Spreadsheet'!AN102),$E164-AN$66,"")</f>
        <v/>
      </c>
      <c r="AO164" t="str">
        <f>IF(ISNUMBER('Panel Spreadsheet'!AO102),$E164-AO$66,"")</f>
        <v/>
      </c>
      <c r="AP164" t="str">
        <f>IF(ISNUMBER('Panel Spreadsheet'!AP102),$E164-AP$66,"")</f>
        <v/>
      </c>
      <c r="AQ164" t="str">
        <f>IF(ISNUMBER('Panel Spreadsheet'!AQ102),$E164-AQ$66,"")</f>
        <v/>
      </c>
      <c r="AR164" t="str">
        <f>IF(ISNUMBER('Panel Spreadsheet'!AR102),$E164-AR$66,"")</f>
        <v/>
      </c>
      <c r="AS164" t="str">
        <f>IF(ISNUMBER('Panel Spreadsheet'!AS102),$E164-AS$66,"")</f>
        <v/>
      </c>
      <c r="AT164" t="str">
        <f>IF(ISNUMBER('Panel Spreadsheet'!AT102),$E164-AT$66,"")</f>
        <v/>
      </c>
      <c r="AU164" t="str">
        <f>IF(ISNUMBER('Panel Spreadsheet'!AU102),$E164-AU$66,"")</f>
        <v/>
      </c>
      <c r="AV164" t="str">
        <f>IF(ISNUMBER('Panel Spreadsheet'!AV102),$E164-AV$66,"")</f>
        <v/>
      </c>
      <c r="AW164" t="str">
        <f>IF(ISNUMBER('Panel Spreadsheet'!AW102),$E164-AW$66,"")</f>
        <v/>
      </c>
      <c r="AX164" t="str">
        <f>IF(ISNUMBER('Panel Spreadsheet'!AX102),$E164-AX$66,"")</f>
        <v/>
      </c>
      <c r="AY164">
        <f>IF(ISNUMBER('Panel Spreadsheet'!AY102),$E164-AY$66,"")</f>
        <v>4</v>
      </c>
      <c r="AZ164">
        <f>IF(ISNUMBER('Panel Spreadsheet'!AZ102),$E164-AZ$66,"")</f>
        <v>3</v>
      </c>
      <c r="BA164">
        <f>IF(ISNUMBER('Panel Spreadsheet'!BA102),$E164-BA$66,"")</f>
        <v>2</v>
      </c>
      <c r="BB164">
        <f>IF(ISNUMBER('Panel Spreadsheet'!BB102),$E164-BB$66,"")</f>
        <v>1</v>
      </c>
      <c r="BC164" t="str">
        <f>IF(ISNUMBER('Panel Spreadsheet'!BC102),$E164-BC$66,"")</f>
        <v/>
      </c>
      <c r="BD164" t="str">
        <f>IF(ISNUMBER('Panel Spreadsheet'!BD102),$E164-BD$66,"")</f>
        <v/>
      </c>
      <c r="BE164" t="str">
        <f>IF(ISNUMBER('Panel Spreadsheet'!BE102),$E164-BE$66,"")</f>
        <v/>
      </c>
      <c r="BF164" t="str">
        <f>IF(ISNUMBER('Panel Spreadsheet'!BF102),$E164-BF$66,"")</f>
        <v/>
      </c>
      <c r="BG164" t="str">
        <f>IF(ISNUMBER('Panel Spreadsheet'!BG102),$E164-BG$66,"")</f>
        <v/>
      </c>
      <c r="BH164" t="str">
        <f>IF(ISNUMBER('Panel Spreadsheet'!BH102),$E164-BH$66,"")</f>
        <v/>
      </c>
      <c r="BI164" t="str">
        <f>IF(ISNUMBER('Panel Spreadsheet'!BI102),$E164-BI$66,"")</f>
        <v/>
      </c>
      <c r="BJ164" t="str">
        <f>IF(ISNUMBER('Panel Spreadsheet'!BJ102),$E164-BJ$66,"")</f>
        <v/>
      </c>
      <c r="BK164" t="str">
        <f>IF(ISNUMBER('Panel Spreadsheet'!BK102),$E164-BK$66,"")</f>
        <v/>
      </c>
      <c r="BL164" t="str">
        <f>IF(ISNUMBER('Panel Spreadsheet'!BL102),$E164-BL$66,"")</f>
        <v/>
      </c>
      <c r="BM164" t="str">
        <f>IF(ISNUMBER('Panel Spreadsheet'!BM102),$E164-BM$66,"")</f>
        <v/>
      </c>
    </row>
    <row r="165" spans="1:66" x14ac:dyDescent="0.35">
      <c r="A165" s="49" t="s">
        <v>36</v>
      </c>
      <c r="B165" s="49" t="s">
        <v>128</v>
      </c>
      <c r="C165" s="27">
        <v>5</v>
      </c>
      <c r="D165" s="22">
        <v>1944</v>
      </c>
      <c r="E165" s="22">
        <v>1964</v>
      </c>
      <c r="F165" t="str">
        <f>IF(ISNUMBER('Panel Spreadsheet'!F103),$E165-F$66,"")</f>
        <v/>
      </c>
      <c r="G165" t="str">
        <f>IF(ISNUMBER('Panel Spreadsheet'!G103),$E165-G$66,"")</f>
        <v/>
      </c>
      <c r="H165" t="str">
        <f>IF(ISNUMBER('Panel Spreadsheet'!H103),$E165-H$66,"")</f>
        <v/>
      </c>
      <c r="I165" t="str">
        <f>IF(ISNUMBER('Panel Spreadsheet'!I103),$E165-I$66,"")</f>
        <v/>
      </c>
      <c r="J165" t="str">
        <f>IF(ISNUMBER('Panel Spreadsheet'!J103),$E165-J$66,"")</f>
        <v/>
      </c>
      <c r="K165" t="str">
        <f>IF(ISNUMBER('Panel Spreadsheet'!K103),$E165-K$66,"")</f>
        <v/>
      </c>
      <c r="L165" t="str">
        <f>IF(ISNUMBER('Panel Spreadsheet'!L103),$E165-L$66,"")</f>
        <v/>
      </c>
      <c r="M165" t="str">
        <f>IF(ISNUMBER('Panel Spreadsheet'!M103),$E165-M$66,"")</f>
        <v/>
      </c>
      <c r="N165" t="str">
        <f>IF(ISNUMBER('Panel Spreadsheet'!N103),$E165-N$66,"")</f>
        <v/>
      </c>
      <c r="O165" t="str">
        <f>IF(ISNUMBER('Panel Spreadsheet'!O103),$E165-O$66,"")</f>
        <v/>
      </c>
      <c r="P165" t="str">
        <f>IF(ISNUMBER('Panel Spreadsheet'!P103),$E165-P$66,"")</f>
        <v/>
      </c>
      <c r="Q165" t="str">
        <f>IF(ISNUMBER('Panel Spreadsheet'!Q103),$E165-Q$66,"")</f>
        <v/>
      </c>
      <c r="R165" t="str">
        <f>IF(ISNUMBER('Panel Spreadsheet'!R103),$E165-R$66,"")</f>
        <v/>
      </c>
      <c r="S165" t="str">
        <f>IF(ISNUMBER('Panel Spreadsheet'!S103),$E165-S$66,"")</f>
        <v/>
      </c>
      <c r="T165" t="str">
        <f>IF(ISNUMBER('Panel Spreadsheet'!T103),$E165-T$66,"")</f>
        <v/>
      </c>
      <c r="U165" t="str">
        <f>IF(ISNUMBER('Panel Spreadsheet'!U103),$E165-U$66,"")</f>
        <v/>
      </c>
      <c r="V165">
        <f>IF(ISNUMBER('Panel Spreadsheet'!V103),$E165-V$66,"")</f>
        <v>34</v>
      </c>
      <c r="W165">
        <f>IF(ISNUMBER('Panel Spreadsheet'!W103),$E165-W$66,"")</f>
        <v>33</v>
      </c>
      <c r="X165">
        <f>IF(ISNUMBER('Panel Spreadsheet'!X103),$E165-X$66,"")</f>
        <v>32</v>
      </c>
      <c r="Y165">
        <f>IF(ISNUMBER('Panel Spreadsheet'!Y103),$E165-Y$66,"")</f>
        <v>31</v>
      </c>
      <c r="Z165">
        <f>IF(ISNUMBER('Panel Spreadsheet'!Z103),$E165-Z$66,"")</f>
        <v>30</v>
      </c>
      <c r="AA165">
        <f>IF(ISNUMBER('Panel Spreadsheet'!AA103),$E165-AA$66,"")</f>
        <v>29</v>
      </c>
      <c r="AB165">
        <f>IF(ISNUMBER('Panel Spreadsheet'!AB103),$E165-AB$66,"")</f>
        <v>28</v>
      </c>
      <c r="AC165">
        <f>IF(ISNUMBER('Panel Spreadsheet'!AC103),$E165-AC$66,"")</f>
        <v>27</v>
      </c>
      <c r="AD165">
        <f>IF(ISNUMBER('Panel Spreadsheet'!AD103),$E165-AD$66,"")</f>
        <v>26</v>
      </c>
      <c r="AE165">
        <f>IF(ISNUMBER('Panel Spreadsheet'!AE103),$E165-AE$66,"")</f>
        <v>25</v>
      </c>
      <c r="AF165">
        <f>IF(ISNUMBER('Panel Spreadsheet'!AF103),$E165-AF$66,"")</f>
        <v>24</v>
      </c>
      <c r="AG165">
        <f>IF(ISNUMBER('Panel Spreadsheet'!AG103),$E165-AG$66,"")</f>
        <v>23</v>
      </c>
      <c r="AH165">
        <f>IF(ISNUMBER('Panel Spreadsheet'!AH103),$E165-AH$66,"")</f>
        <v>22</v>
      </c>
      <c r="AI165">
        <f>IF(ISNUMBER('Panel Spreadsheet'!AI103),$E165-AI$66,"")</f>
        <v>21</v>
      </c>
      <c r="AJ165" t="str">
        <f>IF(ISNUMBER('Panel Spreadsheet'!AJ103),$E165-AJ$66,"")</f>
        <v/>
      </c>
      <c r="AK165" t="str">
        <f>IF(ISNUMBER('Panel Spreadsheet'!AK103),$E165-AK$66,"")</f>
        <v/>
      </c>
      <c r="AL165" t="str">
        <f>IF(ISNUMBER('Panel Spreadsheet'!AL103),$E165-AL$66,"")</f>
        <v/>
      </c>
      <c r="AM165" t="str">
        <f>IF(ISNUMBER('Panel Spreadsheet'!AM103),$E165-AM$66,"")</f>
        <v/>
      </c>
      <c r="AN165" t="str">
        <f>IF(ISNUMBER('Panel Spreadsheet'!AN103),$E165-AN$66,"")</f>
        <v/>
      </c>
      <c r="AO165" t="str">
        <f>IF(ISNUMBER('Panel Spreadsheet'!AO103),$E165-AO$66,"")</f>
        <v/>
      </c>
      <c r="AP165" t="str">
        <f>IF(ISNUMBER('Panel Spreadsheet'!AP103),$E165-AP$66,"")</f>
        <v/>
      </c>
      <c r="AQ165" t="str">
        <f>IF(ISNUMBER('Panel Spreadsheet'!AQ103),$E165-AQ$66,"")</f>
        <v/>
      </c>
      <c r="AR165" t="str">
        <f>IF(ISNUMBER('Panel Spreadsheet'!AR103),$E165-AR$66,"")</f>
        <v/>
      </c>
      <c r="AS165" t="str">
        <f>IF(ISNUMBER('Panel Spreadsheet'!AS103),$E165-AS$66,"")</f>
        <v/>
      </c>
      <c r="AT165" t="str">
        <f>IF(ISNUMBER('Panel Spreadsheet'!AT103),$E165-AT$66,"")</f>
        <v/>
      </c>
      <c r="AU165" t="str">
        <f>IF(ISNUMBER('Panel Spreadsheet'!AU103),$E165-AU$66,"")</f>
        <v/>
      </c>
      <c r="AV165" t="str">
        <f>IF(ISNUMBER('Panel Spreadsheet'!AV103),$E165-AV$66,"")</f>
        <v/>
      </c>
      <c r="AW165" t="str">
        <f>IF(ISNUMBER('Panel Spreadsheet'!AW103),$E165-AW$66,"")</f>
        <v/>
      </c>
      <c r="AX165" t="str">
        <f>IF(ISNUMBER('Panel Spreadsheet'!AX103),$E165-AX$66,"")</f>
        <v/>
      </c>
      <c r="AY165" t="str">
        <f>IF(ISNUMBER('Panel Spreadsheet'!AY103),$E165-AY$66,"")</f>
        <v/>
      </c>
      <c r="AZ165" t="str">
        <f>IF(ISNUMBER('Panel Spreadsheet'!AZ103),$E165-AZ$66,"")</f>
        <v/>
      </c>
      <c r="BA165" t="str">
        <f>IF(ISNUMBER('Panel Spreadsheet'!BA103),$E165-BA$66,"")</f>
        <v/>
      </c>
      <c r="BB165" t="str">
        <f>IF(ISNUMBER('Panel Spreadsheet'!BB103),$E165-BB$66,"")</f>
        <v/>
      </c>
      <c r="BC165" t="str">
        <f>IF(ISNUMBER('Panel Spreadsheet'!BC103),$E165-BC$66,"")</f>
        <v/>
      </c>
      <c r="BD165" t="str">
        <f>IF(ISNUMBER('Panel Spreadsheet'!BD103),$E165-BD$66,"")</f>
        <v/>
      </c>
      <c r="BE165" t="str">
        <f>IF(ISNUMBER('Panel Spreadsheet'!BE103),$E165-BE$66,"")</f>
        <v/>
      </c>
      <c r="BF165" t="str">
        <f>IF(ISNUMBER('Panel Spreadsheet'!BF103),$E165-BF$66,"")</f>
        <v/>
      </c>
      <c r="BG165" t="str">
        <f>IF(ISNUMBER('Panel Spreadsheet'!BG103),$E165-BG$66,"")</f>
        <v/>
      </c>
      <c r="BH165" t="str">
        <f>IF(ISNUMBER('Panel Spreadsheet'!BH103),$E165-BH$66,"")</f>
        <v/>
      </c>
      <c r="BI165" t="str">
        <f>IF(ISNUMBER('Panel Spreadsheet'!BI103),$E165-BI$66,"")</f>
        <v/>
      </c>
      <c r="BJ165" t="str">
        <f>IF(ISNUMBER('Panel Spreadsheet'!BJ103),$E165-BJ$66,"")</f>
        <v/>
      </c>
      <c r="BK165" t="str">
        <f>IF(ISNUMBER('Panel Spreadsheet'!BK103),$E165-BK$66,"")</f>
        <v/>
      </c>
      <c r="BL165" t="str">
        <f>IF(ISNUMBER('Panel Spreadsheet'!BL103),$E165-BL$66,"")</f>
        <v/>
      </c>
      <c r="BM165" t="str">
        <f>IF(ISNUMBER('Panel Spreadsheet'!BM103),$E165-BM$66,"")</f>
        <v/>
      </c>
    </row>
    <row r="166" spans="1:66" x14ac:dyDescent="0.35">
      <c r="A166" s="130" t="s">
        <v>25</v>
      </c>
      <c r="B166" s="49" t="s">
        <v>128</v>
      </c>
      <c r="C166" s="27">
        <v>5</v>
      </c>
      <c r="D166" s="26">
        <v>1920</v>
      </c>
      <c r="E166" s="115">
        <v>1920</v>
      </c>
      <c r="F166" t="str">
        <f>IF(ISNUMBER('Panel Spreadsheet'!F104),$E166-F$66,"")</f>
        <v/>
      </c>
      <c r="G166" t="str">
        <f>IF(ISNUMBER('Panel Spreadsheet'!G104),$E166-G$66,"")</f>
        <v/>
      </c>
      <c r="H166">
        <f>IF(ISNUMBER('Panel Spreadsheet'!H104),$E166-H$66,"")</f>
        <v>4</v>
      </c>
      <c r="I166" t="str">
        <f>IF(ISNUMBER('Panel Spreadsheet'!I104),$E166-I$66,"")</f>
        <v/>
      </c>
      <c r="J166" t="str">
        <f>IF(ISNUMBER('Panel Spreadsheet'!J104),$E166-J$66,"")</f>
        <v/>
      </c>
      <c r="K166" t="str">
        <f>IF(ISNUMBER('Panel Spreadsheet'!K104),$E166-K$66,"")</f>
        <v/>
      </c>
      <c r="L166" t="str">
        <f>IF(ISNUMBER('Panel Spreadsheet'!L104),$E166-L$66,"")</f>
        <v/>
      </c>
      <c r="M166" t="str">
        <f>IF(ISNUMBER('Panel Spreadsheet'!M104),$E166-M$66,"")</f>
        <v/>
      </c>
      <c r="N166" t="str">
        <f>IF(ISNUMBER('Panel Spreadsheet'!N104),$E166-N$66,"")</f>
        <v/>
      </c>
      <c r="O166" t="str">
        <f>IF(ISNUMBER('Panel Spreadsheet'!O104),$E166-O$66,"")</f>
        <v/>
      </c>
      <c r="P166" t="str">
        <f>IF(ISNUMBER('Panel Spreadsheet'!P104),$E166-P$66,"")</f>
        <v/>
      </c>
      <c r="Q166" t="str">
        <f>IF(ISNUMBER('Panel Spreadsheet'!Q104),$E166-Q$66,"")</f>
        <v/>
      </c>
      <c r="R166" t="str">
        <f>IF(ISNUMBER('Panel Spreadsheet'!R104),$E166-R$66,"")</f>
        <v/>
      </c>
      <c r="S166" t="str">
        <f>IF(ISNUMBER('Panel Spreadsheet'!S104),$E166-S$66,"")</f>
        <v/>
      </c>
      <c r="T166" t="str">
        <f>IF(ISNUMBER('Panel Spreadsheet'!T104),$E166-T$66,"")</f>
        <v/>
      </c>
      <c r="U166" t="str">
        <f>IF(ISNUMBER('Panel Spreadsheet'!U104),$E166-U$66,"")</f>
        <v/>
      </c>
      <c r="V166" t="str">
        <f>IF(ISNUMBER('Panel Spreadsheet'!V104),$E166-V$66,"")</f>
        <v/>
      </c>
      <c r="W166" t="str">
        <f>IF(ISNUMBER('Panel Spreadsheet'!W104),$E166-W$66,"")</f>
        <v/>
      </c>
      <c r="X166" t="str">
        <f>IF(ISNUMBER('Panel Spreadsheet'!X104),$E166-X$66,"")</f>
        <v/>
      </c>
      <c r="Y166" t="str">
        <f>IF(ISNUMBER('Panel Spreadsheet'!Y104),$E166-Y$66,"")</f>
        <v/>
      </c>
      <c r="Z166" t="str">
        <f>IF(ISNUMBER('Panel Spreadsheet'!Z104),$E166-Z$66,"")</f>
        <v/>
      </c>
      <c r="AA166" t="str">
        <f>IF(ISNUMBER('Panel Spreadsheet'!AA104),$E166-AA$66,"")</f>
        <v/>
      </c>
      <c r="AB166" t="str">
        <f>IF(ISNUMBER('Panel Spreadsheet'!AB104),$E166-AB$66,"")</f>
        <v/>
      </c>
      <c r="AC166" t="str">
        <f>IF(ISNUMBER('Panel Spreadsheet'!AC104),$E166-AC$66,"")</f>
        <v/>
      </c>
      <c r="AD166" t="str">
        <f>IF(ISNUMBER('Panel Spreadsheet'!AD104),$E166-AD$66,"")</f>
        <v/>
      </c>
      <c r="AE166" t="str">
        <f>IF(ISNUMBER('Panel Spreadsheet'!AE104),$E166-AE$66,"")</f>
        <v/>
      </c>
      <c r="AF166" t="str">
        <f>IF(ISNUMBER('Panel Spreadsheet'!AF104),$E166-AF$66,"")</f>
        <v/>
      </c>
      <c r="AG166" t="str">
        <f>IF(ISNUMBER('Panel Spreadsheet'!AG104),$E166-AG$66,"")</f>
        <v/>
      </c>
      <c r="AH166" t="str">
        <f>IF(ISNUMBER('Panel Spreadsheet'!AH104),$E166-AH$66,"")</f>
        <v/>
      </c>
      <c r="AI166" t="str">
        <f>IF(ISNUMBER('Panel Spreadsheet'!AI104),$E166-AI$66,"")</f>
        <v/>
      </c>
      <c r="AJ166" t="str">
        <f>IF(ISNUMBER('Panel Spreadsheet'!AJ104),$E166-AJ$66,"")</f>
        <v/>
      </c>
      <c r="AK166" t="str">
        <f>IF(ISNUMBER('Panel Spreadsheet'!AK104),$E166-AK$66,"")</f>
        <v/>
      </c>
      <c r="AL166" t="str">
        <f>IF(ISNUMBER('Panel Spreadsheet'!AL104),$E166-AL$66,"")</f>
        <v/>
      </c>
      <c r="AM166" t="str">
        <f>IF(ISNUMBER('Panel Spreadsheet'!AM104),$E166-AM$66,"")</f>
        <v/>
      </c>
      <c r="AN166" t="str">
        <f>IF(ISNUMBER('Panel Spreadsheet'!AN104),$E166-AN$66,"")</f>
        <v/>
      </c>
      <c r="AO166" t="str">
        <f>IF(ISNUMBER('Panel Spreadsheet'!AO104),$E166-AO$66,"")</f>
        <v/>
      </c>
      <c r="AP166" t="str">
        <f>IF(ISNUMBER('Panel Spreadsheet'!AP104),$E166-AP$66,"")</f>
        <v/>
      </c>
      <c r="AQ166" t="str">
        <f>IF(ISNUMBER('Panel Spreadsheet'!AQ104),$E166-AQ$66,"")</f>
        <v/>
      </c>
      <c r="AR166" t="str">
        <f>IF(ISNUMBER('Panel Spreadsheet'!AR104),$E166-AR$66,"")</f>
        <v/>
      </c>
      <c r="AS166" t="str">
        <f>IF(ISNUMBER('Panel Spreadsheet'!AS104),$E166-AS$66,"")</f>
        <v/>
      </c>
      <c r="AT166" t="str">
        <f>IF(ISNUMBER('Panel Spreadsheet'!AT104),$E166-AT$66,"")</f>
        <v/>
      </c>
      <c r="AU166" t="str">
        <f>IF(ISNUMBER('Panel Spreadsheet'!AU104),$E166-AU$66,"")</f>
        <v/>
      </c>
      <c r="AV166" t="str">
        <f>IF(ISNUMBER('Panel Spreadsheet'!AV104),$E166-AV$66,"")</f>
        <v/>
      </c>
      <c r="AW166" t="str">
        <f>IF(ISNUMBER('Panel Spreadsheet'!AW104),$E166-AW$66,"")</f>
        <v/>
      </c>
      <c r="AX166" t="str">
        <f>IF(ISNUMBER('Panel Spreadsheet'!AX104),$E166-AX$66,"")</f>
        <v/>
      </c>
      <c r="AY166" t="str">
        <f>IF(ISNUMBER('Panel Spreadsheet'!AY104),$E166-AY$66,"")</f>
        <v/>
      </c>
      <c r="AZ166" t="str">
        <f>IF(ISNUMBER('Panel Spreadsheet'!AZ104),$E166-AZ$66,"")</f>
        <v/>
      </c>
      <c r="BA166" t="str">
        <f>IF(ISNUMBER('Panel Spreadsheet'!BA104),$E166-BA$66,"")</f>
        <v/>
      </c>
      <c r="BB166" t="str">
        <f>IF(ISNUMBER('Panel Spreadsheet'!BB104),$E166-BB$66,"")</f>
        <v/>
      </c>
      <c r="BC166" t="str">
        <f>IF(ISNUMBER('Panel Spreadsheet'!BC104),$E166-BC$66,"")</f>
        <v/>
      </c>
      <c r="BD166" t="str">
        <f>IF(ISNUMBER('Panel Spreadsheet'!BD104),$E166-BD$66,"")</f>
        <v/>
      </c>
      <c r="BE166" t="str">
        <f>IF(ISNUMBER('Panel Spreadsheet'!BE104),$E166-BE$66,"")</f>
        <v/>
      </c>
      <c r="BF166" t="str">
        <f>IF(ISNUMBER('Panel Spreadsheet'!BF104),$E166-BF$66,"")</f>
        <v/>
      </c>
      <c r="BG166" t="str">
        <f>IF(ISNUMBER('Panel Spreadsheet'!BG104),$E166-BG$66,"")</f>
        <v/>
      </c>
      <c r="BH166" t="str">
        <f>IF(ISNUMBER('Panel Spreadsheet'!BH104),$E166-BH$66,"")</f>
        <v/>
      </c>
      <c r="BI166" t="str">
        <f>IF(ISNUMBER('Panel Spreadsheet'!BI104),$E166-BI$66,"")</f>
        <v/>
      </c>
      <c r="BJ166" t="str">
        <f>IF(ISNUMBER('Panel Spreadsheet'!BJ104),$E166-BJ$66,"")</f>
        <v/>
      </c>
      <c r="BK166" t="str">
        <f>IF(ISNUMBER('Panel Spreadsheet'!BK104),$E166-BK$66,"")</f>
        <v/>
      </c>
      <c r="BL166" t="str">
        <f>IF(ISNUMBER('Panel Spreadsheet'!BL104),$E166-BL$66,"")</f>
        <v/>
      </c>
      <c r="BM166" t="str">
        <f>IF(ISNUMBER('Panel Spreadsheet'!BM104),$E166-BM$66,"")</f>
        <v/>
      </c>
    </row>
    <row r="167" spans="1:66" x14ac:dyDescent="0.35">
      <c r="A167" s="131" t="s">
        <v>27</v>
      </c>
      <c r="B167" s="49" t="s">
        <v>128</v>
      </c>
      <c r="C167" s="27">
        <v>5</v>
      </c>
      <c r="D167" s="22">
        <v>1922</v>
      </c>
      <c r="E167" s="115">
        <v>1922</v>
      </c>
      <c r="F167" t="str">
        <f>IF(ISNUMBER('Panel Spreadsheet'!F105),$E167-F$66,"")</f>
        <v/>
      </c>
      <c r="G167" t="str">
        <f>IF(ISNUMBER('Panel Spreadsheet'!G105),$E167-G$66,"")</f>
        <v/>
      </c>
      <c r="H167" t="str">
        <f>IF(ISNUMBER('Panel Spreadsheet'!H105),$E167-H$66,"")</f>
        <v/>
      </c>
      <c r="I167" t="str">
        <f>IF(ISNUMBER('Panel Spreadsheet'!I105),$E167-I$66,"")</f>
        <v/>
      </c>
      <c r="J167">
        <f>IF(ISNUMBER('Panel Spreadsheet'!J105),$E167-J$66,"")</f>
        <v>4</v>
      </c>
      <c r="K167">
        <f>IF(ISNUMBER('Panel Spreadsheet'!K105),$E167-K$66,"")</f>
        <v>3</v>
      </c>
      <c r="L167">
        <f>IF(ISNUMBER('Panel Spreadsheet'!L105),$E167-L$66,"")</f>
        <v>2</v>
      </c>
      <c r="M167" t="str">
        <f>IF(ISNUMBER('Panel Spreadsheet'!M105),$E167-M$66,"")</f>
        <v/>
      </c>
      <c r="N167" t="str">
        <f>IF(ISNUMBER('Panel Spreadsheet'!N105),$E167-N$66,"")</f>
        <v/>
      </c>
      <c r="O167" t="str">
        <f>IF(ISNUMBER('Panel Spreadsheet'!O105),$E167-O$66,"")</f>
        <v/>
      </c>
      <c r="P167" t="str">
        <f>IF(ISNUMBER('Panel Spreadsheet'!P105),$E167-P$66,"")</f>
        <v/>
      </c>
      <c r="Q167" t="str">
        <f>IF(ISNUMBER('Panel Spreadsheet'!Q105),$E167-Q$66,"")</f>
        <v/>
      </c>
      <c r="R167" t="str">
        <f>IF(ISNUMBER('Panel Spreadsheet'!R105),$E167-R$66,"")</f>
        <v/>
      </c>
      <c r="S167" t="str">
        <f>IF(ISNUMBER('Panel Spreadsheet'!S105),$E167-S$66,"")</f>
        <v/>
      </c>
      <c r="T167" t="str">
        <f>IF(ISNUMBER('Panel Spreadsheet'!T105),$E167-T$66,"")</f>
        <v/>
      </c>
      <c r="U167" t="str">
        <f>IF(ISNUMBER('Panel Spreadsheet'!U105),$E167-U$66,"")</f>
        <v/>
      </c>
      <c r="V167" t="str">
        <f>IF(ISNUMBER('Panel Spreadsheet'!V105),$E167-V$66,"")</f>
        <v/>
      </c>
      <c r="W167" t="str">
        <f>IF(ISNUMBER('Panel Spreadsheet'!W105),$E167-W$66,"")</f>
        <v/>
      </c>
      <c r="X167" t="str">
        <f>IF(ISNUMBER('Panel Spreadsheet'!X105),$E167-X$66,"")</f>
        <v/>
      </c>
      <c r="Y167" t="str">
        <f>IF(ISNUMBER('Panel Spreadsheet'!Y105),$E167-Y$66,"")</f>
        <v/>
      </c>
      <c r="Z167" t="str">
        <f>IF(ISNUMBER('Panel Spreadsheet'!Z105),$E167-Z$66,"")</f>
        <v/>
      </c>
      <c r="AA167" t="str">
        <f>IF(ISNUMBER('Panel Spreadsheet'!AA105),$E167-AA$66,"")</f>
        <v/>
      </c>
      <c r="AB167" t="str">
        <f>IF(ISNUMBER('Panel Spreadsheet'!AB105),$E167-AB$66,"")</f>
        <v/>
      </c>
      <c r="AC167" t="str">
        <f>IF(ISNUMBER('Panel Spreadsheet'!AC105),$E167-AC$66,"")</f>
        <v/>
      </c>
      <c r="AD167" t="str">
        <f>IF(ISNUMBER('Panel Spreadsheet'!AD105),$E167-AD$66,"")</f>
        <v/>
      </c>
      <c r="AE167" t="str">
        <f>IF(ISNUMBER('Panel Spreadsheet'!AE105),$E167-AE$66,"")</f>
        <v/>
      </c>
      <c r="AF167" t="str">
        <f>IF(ISNUMBER('Panel Spreadsheet'!AF105),$E167-AF$66,"")</f>
        <v/>
      </c>
      <c r="AG167" t="str">
        <f>IF(ISNUMBER('Panel Spreadsheet'!AG105),$E167-AG$66,"")</f>
        <v/>
      </c>
      <c r="AH167" t="str">
        <f>IF(ISNUMBER('Panel Spreadsheet'!AH105),$E167-AH$66,"")</f>
        <v/>
      </c>
      <c r="AI167" t="str">
        <f>IF(ISNUMBER('Panel Spreadsheet'!AI105),$E167-AI$66,"")</f>
        <v/>
      </c>
      <c r="AJ167" t="str">
        <f>IF(ISNUMBER('Panel Spreadsheet'!AJ105),$E167-AJ$66,"")</f>
        <v/>
      </c>
      <c r="AK167" t="str">
        <f>IF(ISNUMBER('Panel Spreadsheet'!AK105),$E167-AK$66,"")</f>
        <v/>
      </c>
      <c r="AL167" t="str">
        <f>IF(ISNUMBER('Panel Spreadsheet'!AL105),$E167-AL$66,"")</f>
        <v/>
      </c>
      <c r="AM167" t="str">
        <f>IF(ISNUMBER('Panel Spreadsheet'!AM105),$E167-AM$66,"")</f>
        <v/>
      </c>
      <c r="AN167" t="str">
        <f>IF(ISNUMBER('Panel Spreadsheet'!AN105),$E167-AN$66,"")</f>
        <v/>
      </c>
      <c r="AO167" t="str">
        <f>IF(ISNUMBER('Panel Spreadsheet'!AO105),$E167-AO$66,"")</f>
        <v/>
      </c>
      <c r="AP167" t="str">
        <f>IF(ISNUMBER('Panel Spreadsheet'!AP105),$E167-AP$66,"")</f>
        <v/>
      </c>
      <c r="AQ167" t="str">
        <f>IF(ISNUMBER('Panel Spreadsheet'!AQ105),$E167-AQ$66,"")</f>
        <v/>
      </c>
      <c r="AR167" t="str">
        <f>IF(ISNUMBER('Panel Spreadsheet'!AR105),$E167-AR$66,"")</f>
        <v/>
      </c>
      <c r="AS167" t="str">
        <f>IF(ISNUMBER('Panel Spreadsheet'!AS105),$E167-AS$66,"")</f>
        <v/>
      </c>
      <c r="AT167" t="str">
        <f>IF(ISNUMBER('Panel Spreadsheet'!AT105),$E167-AT$66,"")</f>
        <v/>
      </c>
      <c r="AU167" t="str">
        <f>IF(ISNUMBER('Panel Spreadsheet'!AU105),$E167-AU$66,"")</f>
        <v/>
      </c>
      <c r="AV167" t="str">
        <f>IF(ISNUMBER('Panel Spreadsheet'!AV105),$E167-AV$66,"")</f>
        <v/>
      </c>
      <c r="AW167" t="str">
        <f>IF(ISNUMBER('Panel Spreadsheet'!AW105),$E167-AW$66,"")</f>
        <v/>
      </c>
      <c r="AX167" t="str">
        <f>IF(ISNUMBER('Panel Spreadsheet'!AX105),$E167-AX$66,"")</f>
        <v/>
      </c>
      <c r="AY167" t="str">
        <f>IF(ISNUMBER('Panel Spreadsheet'!AY105),$E167-AY$66,"")</f>
        <v/>
      </c>
      <c r="AZ167" t="str">
        <f>IF(ISNUMBER('Panel Spreadsheet'!AZ105),$E167-AZ$66,"")</f>
        <v/>
      </c>
      <c r="BA167" t="str">
        <f>IF(ISNUMBER('Panel Spreadsheet'!BA105),$E167-BA$66,"")</f>
        <v/>
      </c>
      <c r="BB167" t="str">
        <f>IF(ISNUMBER('Panel Spreadsheet'!BB105),$E167-BB$66,"")</f>
        <v/>
      </c>
      <c r="BC167" t="str">
        <f>IF(ISNUMBER('Panel Spreadsheet'!BC105),$E167-BC$66,"")</f>
        <v/>
      </c>
      <c r="BD167" t="str">
        <f>IF(ISNUMBER('Panel Spreadsheet'!BD105),$E167-BD$66,"")</f>
        <v/>
      </c>
      <c r="BE167" t="str">
        <f>IF(ISNUMBER('Panel Spreadsheet'!BE105),$E167-BE$66,"")</f>
        <v/>
      </c>
      <c r="BF167" t="str">
        <f>IF(ISNUMBER('Panel Spreadsheet'!BF105),$E167-BF$66,"")</f>
        <v/>
      </c>
      <c r="BG167" t="str">
        <f>IF(ISNUMBER('Panel Spreadsheet'!BG105),$E167-BG$66,"")</f>
        <v/>
      </c>
      <c r="BH167" t="str">
        <f>IF(ISNUMBER('Panel Spreadsheet'!BH105),$E167-BH$66,"")</f>
        <v/>
      </c>
      <c r="BI167" t="str">
        <f>IF(ISNUMBER('Panel Spreadsheet'!BI105),$E167-BI$66,"")</f>
        <v/>
      </c>
      <c r="BJ167" t="str">
        <f>IF(ISNUMBER('Panel Spreadsheet'!BJ105),$E167-BJ$66,"")</f>
        <v/>
      </c>
      <c r="BK167" t="str">
        <f>IF(ISNUMBER('Panel Spreadsheet'!BK105),$E167-BK$66,"")</f>
        <v/>
      </c>
      <c r="BL167" t="str">
        <f>IF(ISNUMBER('Panel Spreadsheet'!BL105),$E167-BL$66,"")</f>
        <v/>
      </c>
      <c r="BM167" t="str">
        <f>IF(ISNUMBER('Panel Spreadsheet'!BM105),$E167-BM$66,"")</f>
        <v/>
      </c>
    </row>
    <row r="168" spans="1:66" x14ac:dyDescent="0.35">
      <c r="A168" s="51" t="s">
        <v>27</v>
      </c>
      <c r="B168" s="49" t="s">
        <v>128</v>
      </c>
      <c r="C168" s="27">
        <v>5</v>
      </c>
      <c r="D168" s="22">
        <v>1922</v>
      </c>
      <c r="E168" s="115">
        <v>1922</v>
      </c>
      <c r="F168" t="str">
        <f>IF(ISNUMBER('Panel Spreadsheet'!F106),$E168-F$66,"")</f>
        <v/>
      </c>
      <c r="G168" t="str">
        <f>IF(ISNUMBER('Panel Spreadsheet'!G106),$E168-G$66,"")</f>
        <v/>
      </c>
      <c r="H168" t="str">
        <f>IF(ISNUMBER('Panel Spreadsheet'!H106),$E168-H$66,"")</f>
        <v/>
      </c>
      <c r="I168" t="str">
        <f>IF(ISNUMBER('Panel Spreadsheet'!I106),$E168-I$66,"")</f>
        <v/>
      </c>
      <c r="J168">
        <f>IF(ISNUMBER('Panel Spreadsheet'!J106),$E168-J$66,"")</f>
        <v>4</v>
      </c>
      <c r="K168">
        <f>IF(ISNUMBER('Panel Spreadsheet'!K106),$E168-K$66,"")</f>
        <v>3</v>
      </c>
      <c r="L168">
        <f>IF(ISNUMBER('Panel Spreadsheet'!L106),$E168-L$66,"")</f>
        <v>2</v>
      </c>
      <c r="M168" t="str">
        <f>IF(ISNUMBER('Panel Spreadsheet'!M106),$E168-M$66,"")</f>
        <v/>
      </c>
      <c r="N168" t="str">
        <f>IF(ISNUMBER('Panel Spreadsheet'!N106),$E168-N$66,"")</f>
        <v/>
      </c>
      <c r="O168" t="str">
        <f>IF(ISNUMBER('Panel Spreadsheet'!O106),$E168-O$66,"")</f>
        <v/>
      </c>
      <c r="P168" t="str">
        <f>IF(ISNUMBER('Panel Spreadsheet'!P106),$E168-P$66,"")</f>
        <v/>
      </c>
      <c r="Q168" t="str">
        <f>IF(ISNUMBER('Panel Spreadsheet'!Q106),$E168-Q$66,"")</f>
        <v/>
      </c>
      <c r="R168" t="str">
        <f>IF(ISNUMBER('Panel Spreadsheet'!R106),$E168-R$66,"")</f>
        <v/>
      </c>
      <c r="S168" t="str">
        <f>IF(ISNUMBER('Panel Spreadsheet'!S106),$E168-S$66,"")</f>
        <v/>
      </c>
      <c r="T168" t="str">
        <f>IF(ISNUMBER('Panel Spreadsheet'!T106),$E168-T$66,"")</f>
        <v/>
      </c>
      <c r="U168" t="str">
        <f>IF(ISNUMBER('Panel Spreadsheet'!U106),$E168-U$66,"")</f>
        <v/>
      </c>
      <c r="V168" t="str">
        <f>IF(ISNUMBER('Panel Spreadsheet'!V106),$E168-V$66,"")</f>
        <v/>
      </c>
      <c r="W168" t="str">
        <f>IF(ISNUMBER('Panel Spreadsheet'!W106),$E168-W$66,"")</f>
        <v/>
      </c>
      <c r="X168" t="str">
        <f>IF(ISNUMBER('Panel Spreadsheet'!X106),$E168-X$66,"")</f>
        <v/>
      </c>
      <c r="Y168" t="str">
        <f>IF(ISNUMBER('Panel Spreadsheet'!Y106),$E168-Y$66,"")</f>
        <v/>
      </c>
      <c r="Z168" t="str">
        <f>IF(ISNUMBER('Panel Spreadsheet'!Z106),$E168-Z$66,"")</f>
        <v/>
      </c>
      <c r="AA168" t="str">
        <f>IF(ISNUMBER('Panel Spreadsheet'!AA106),$E168-AA$66,"")</f>
        <v/>
      </c>
      <c r="AB168" t="str">
        <f>IF(ISNUMBER('Panel Spreadsheet'!AB106),$E168-AB$66,"")</f>
        <v/>
      </c>
      <c r="AC168" t="str">
        <f>IF(ISNUMBER('Panel Spreadsheet'!AC106),$E168-AC$66,"")</f>
        <v/>
      </c>
      <c r="AD168" t="str">
        <f>IF(ISNUMBER('Panel Spreadsheet'!AD106),$E168-AD$66,"")</f>
        <v/>
      </c>
      <c r="AE168" t="str">
        <f>IF(ISNUMBER('Panel Spreadsheet'!AE106),$E168-AE$66,"")</f>
        <v/>
      </c>
      <c r="AF168" t="str">
        <f>IF(ISNUMBER('Panel Spreadsheet'!AF106),$E168-AF$66,"")</f>
        <v/>
      </c>
      <c r="AG168" t="str">
        <f>IF(ISNUMBER('Panel Spreadsheet'!AG106),$E168-AG$66,"")</f>
        <v/>
      </c>
      <c r="AH168" t="str">
        <f>IF(ISNUMBER('Panel Spreadsheet'!AH106),$E168-AH$66,"")</f>
        <v/>
      </c>
      <c r="AI168" t="str">
        <f>IF(ISNUMBER('Panel Spreadsheet'!AI106),$E168-AI$66,"")</f>
        <v/>
      </c>
      <c r="AJ168" t="str">
        <f>IF(ISNUMBER('Panel Spreadsheet'!AJ106),$E168-AJ$66,"")</f>
        <v/>
      </c>
      <c r="AK168" t="str">
        <f>IF(ISNUMBER('Panel Spreadsheet'!AK106),$E168-AK$66,"")</f>
        <v/>
      </c>
      <c r="AL168" t="str">
        <f>IF(ISNUMBER('Panel Spreadsheet'!AL106),$E168-AL$66,"")</f>
        <v/>
      </c>
      <c r="AM168" t="str">
        <f>IF(ISNUMBER('Panel Spreadsheet'!AM106),$E168-AM$66,"")</f>
        <v/>
      </c>
      <c r="AN168" t="str">
        <f>IF(ISNUMBER('Panel Spreadsheet'!AN106),$E168-AN$66,"")</f>
        <v/>
      </c>
      <c r="AO168" t="str">
        <f>IF(ISNUMBER('Panel Spreadsheet'!AO106),$E168-AO$66,"")</f>
        <v/>
      </c>
      <c r="AP168" t="str">
        <f>IF(ISNUMBER('Panel Spreadsheet'!AP106),$E168-AP$66,"")</f>
        <v/>
      </c>
      <c r="AQ168" t="str">
        <f>IF(ISNUMBER('Panel Spreadsheet'!AQ106),$E168-AQ$66,"")</f>
        <v/>
      </c>
      <c r="AR168" t="str">
        <f>IF(ISNUMBER('Panel Spreadsheet'!AR106),$E168-AR$66,"")</f>
        <v/>
      </c>
      <c r="AS168" t="str">
        <f>IF(ISNUMBER('Panel Spreadsheet'!AS106),$E168-AS$66,"")</f>
        <v/>
      </c>
      <c r="AT168" t="str">
        <f>IF(ISNUMBER('Panel Spreadsheet'!AT106),$E168-AT$66,"")</f>
        <v/>
      </c>
      <c r="AU168" t="str">
        <f>IF(ISNUMBER('Panel Spreadsheet'!AU106),$E168-AU$66,"")</f>
        <v/>
      </c>
      <c r="AV168" t="str">
        <f>IF(ISNUMBER('Panel Spreadsheet'!AV106),$E168-AV$66,"")</f>
        <v/>
      </c>
      <c r="AW168" t="str">
        <f>IF(ISNUMBER('Panel Spreadsheet'!AW106),$E168-AW$66,"")</f>
        <v/>
      </c>
      <c r="AX168" t="str">
        <f>IF(ISNUMBER('Panel Spreadsheet'!AX106),$E168-AX$66,"")</f>
        <v/>
      </c>
      <c r="AY168" t="str">
        <f>IF(ISNUMBER('Panel Spreadsheet'!AY106),$E168-AY$66,"")</f>
        <v/>
      </c>
      <c r="AZ168" t="str">
        <f>IF(ISNUMBER('Panel Spreadsheet'!AZ106),$E168-AZ$66,"")</f>
        <v/>
      </c>
      <c r="BA168" t="str">
        <f>IF(ISNUMBER('Panel Spreadsheet'!BA106),$E168-BA$66,"")</f>
        <v/>
      </c>
      <c r="BB168" t="str">
        <f>IF(ISNUMBER('Panel Spreadsheet'!BB106),$E168-BB$66,"")</f>
        <v/>
      </c>
      <c r="BC168" t="str">
        <f>IF(ISNUMBER('Panel Spreadsheet'!BC106),$E168-BC$66,"")</f>
        <v/>
      </c>
      <c r="BD168" t="str">
        <f>IF(ISNUMBER('Panel Spreadsheet'!BD106),$E168-BD$66,"")</f>
        <v/>
      </c>
      <c r="BE168" t="str">
        <f>IF(ISNUMBER('Panel Spreadsheet'!BE106),$E168-BE$66,"")</f>
        <v/>
      </c>
      <c r="BF168" t="str">
        <f>IF(ISNUMBER('Panel Spreadsheet'!BF106),$E168-BF$66,"")</f>
        <v/>
      </c>
      <c r="BG168" t="str">
        <f>IF(ISNUMBER('Panel Spreadsheet'!BG106),$E168-BG$66,"")</f>
        <v/>
      </c>
      <c r="BH168" t="str">
        <f>IF(ISNUMBER('Panel Spreadsheet'!BH106),$E168-BH$66,"")</f>
        <v/>
      </c>
      <c r="BI168" t="str">
        <f>IF(ISNUMBER('Panel Spreadsheet'!BI106),$E168-BI$66,"")</f>
        <v/>
      </c>
      <c r="BJ168" t="str">
        <f>IF(ISNUMBER('Panel Spreadsheet'!BJ106),$E168-BJ$66,"")</f>
        <v/>
      </c>
      <c r="BK168" t="str">
        <f>IF(ISNUMBER('Panel Spreadsheet'!BK106),$E168-BK$66,"")</f>
        <v/>
      </c>
      <c r="BL168" t="str">
        <f>IF(ISNUMBER('Panel Spreadsheet'!BL106),$E168-BL$66,"")</f>
        <v/>
      </c>
      <c r="BM168" t="str">
        <f>IF(ISNUMBER('Panel Spreadsheet'!BM106),$E168-BM$66,"")</f>
        <v/>
      </c>
    </row>
    <row r="169" spans="1:66" x14ac:dyDescent="0.35">
      <c r="A169" s="132" t="s">
        <v>27</v>
      </c>
      <c r="B169" s="49" t="s">
        <v>128</v>
      </c>
      <c r="C169" s="27">
        <v>5</v>
      </c>
      <c r="D169" s="26">
        <v>1923</v>
      </c>
      <c r="E169" s="135">
        <v>1923</v>
      </c>
      <c r="F169" t="str">
        <f>IF(ISNUMBER('Panel Spreadsheet'!F107),$E169-F$66,"")</f>
        <v/>
      </c>
      <c r="G169" t="str">
        <f>IF(ISNUMBER('Panel Spreadsheet'!G107),$E169-G$66,"")</f>
        <v/>
      </c>
      <c r="H169" t="str">
        <f>IF(ISNUMBER('Panel Spreadsheet'!H107),$E169-H$66,"")</f>
        <v/>
      </c>
      <c r="I169" t="str">
        <f>IF(ISNUMBER('Panel Spreadsheet'!I107),$E169-I$66,"")</f>
        <v/>
      </c>
      <c r="J169">
        <f>IF(ISNUMBER('Panel Spreadsheet'!J107),$E169-J$66,"")</f>
        <v>5</v>
      </c>
      <c r="K169">
        <f>IF(ISNUMBER('Panel Spreadsheet'!K107),$E169-K$66,"")</f>
        <v>4</v>
      </c>
      <c r="L169">
        <f>IF(ISNUMBER('Panel Spreadsheet'!L107),$E169-L$66,"")</f>
        <v>3</v>
      </c>
      <c r="M169" t="str">
        <f>IF(ISNUMBER('Panel Spreadsheet'!M107),$E169-M$66,"")</f>
        <v/>
      </c>
      <c r="N169" t="str">
        <f>IF(ISNUMBER('Panel Spreadsheet'!N107),$E169-N$66,"")</f>
        <v/>
      </c>
      <c r="O169" t="str">
        <f>IF(ISNUMBER('Panel Spreadsheet'!O107),$E169-O$66,"")</f>
        <v/>
      </c>
      <c r="P169" t="str">
        <f>IF(ISNUMBER('Panel Spreadsheet'!P107),$E169-P$66,"")</f>
        <v/>
      </c>
      <c r="Q169" t="str">
        <f>IF(ISNUMBER('Panel Spreadsheet'!Q107),$E169-Q$66,"")</f>
        <v/>
      </c>
      <c r="R169" t="str">
        <f>IF(ISNUMBER('Panel Spreadsheet'!R107),$E169-R$66,"")</f>
        <v/>
      </c>
      <c r="S169" t="str">
        <f>IF(ISNUMBER('Panel Spreadsheet'!S107),$E169-S$66,"")</f>
        <v/>
      </c>
      <c r="T169" t="str">
        <f>IF(ISNUMBER('Panel Spreadsheet'!T107),$E169-T$66,"")</f>
        <v/>
      </c>
      <c r="U169" t="str">
        <f>IF(ISNUMBER('Panel Spreadsheet'!U107),$E169-U$66,"")</f>
        <v/>
      </c>
      <c r="V169" t="str">
        <f>IF(ISNUMBER('Panel Spreadsheet'!V107),$E169-V$66,"")</f>
        <v/>
      </c>
      <c r="W169" t="str">
        <f>IF(ISNUMBER('Panel Spreadsheet'!W107),$E169-W$66,"")</f>
        <v/>
      </c>
      <c r="X169" t="str">
        <f>IF(ISNUMBER('Panel Spreadsheet'!X107),$E169-X$66,"")</f>
        <v/>
      </c>
      <c r="Y169" t="str">
        <f>IF(ISNUMBER('Panel Spreadsheet'!Y107),$E169-Y$66,"")</f>
        <v/>
      </c>
      <c r="Z169" t="str">
        <f>IF(ISNUMBER('Panel Spreadsheet'!Z107),$E169-Z$66,"")</f>
        <v/>
      </c>
      <c r="AA169" t="str">
        <f>IF(ISNUMBER('Panel Spreadsheet'!AA107),$E169-AA$66,"")</f>
        <v/>
      </c>
      <c r="AB169" t="str">
        <f>IF(ISNUMBER('Panel Spreadsheet'!AB107),$E169-AB$66,"")</f>
        <v/>
      </c>
      <c r="AC169" t="str">
        <f>IF(ISNUMBER('Panel Spreadsheet'!AC107),$E169-AC$66,"")</f>
        <v/>
      </c>
      <c r="AD169" t="str">
        <f>IF(ISNUMBER('Panel Spreadsheet'!AD107),$E169-AD$66,"")</f>
        <v/>
      </c>
      <c r="AE169" t="str">
        <f>IF(ISNUMBER('Panel Spreadsheet'!AE107),$E169-AE$66,"")</f>
        <v/>
      </c>
      <c r="AF169" t="str">
        <f>IF(ISNUMBER('Panel Spreadsheet'!AF107),$E169-AF$66,"")</f>
        <v/>
      </c>
      <c r="AG169" t="str">
        <f>IF(ISNUMBER('Panel Spreadsheet'!AG107),$E169-AG$66,"")</f>
        <v/>
      </c>
      <c r="AH169" t="str">
        <f>IF(ISNUMBER('Panel Spreadsheet'!AH107),$E169-AH$66,"")</f>
        <v/>
      </c>
      <c r="AI169" t="str">
        <f>IF(ISNUMBER('Panel Spreadsheet'!AI107),$E169-AI$66,"")</f>
        <v/>
      </c>
      <c r="AJ169" t="str">
        <f>IF(ISNUMBER('Panel Spreadsheet'!AJ107),$E169-AJ$66,"")</f>
        <v/>
      </c>
      <c r="AK169" t="str">
        <f>IF(ISNUMBER('Panel Spreadsheet'!AK107),$E169-AK$66,"")</f>
        <v/>
      </c>
      <c r="AL169" t="str">
        <f>IF(ISNUMBER('Panel Spreadsheet'!AL107),$E169-AL$66,"")</f>
        <v/>
      </c>
      <c r="AM169" t="str">
        <f>IF(ISNUMBER('Panel Spreadsheet'!AM107),$E169-AM$66,"")</f>
        <v/>
      </c>
      <c r="AN169" t="str">
        <f>IF(ISNUMBER('Panel Spreadsheet'!AN107),$E169-AN$66,"")</f>
        <v/>
      </c>
      <c r="AO169" t="str">
        <f>IF(ISNUMBER('Panel Spreadsheet'!AO107),$E169-AO$66,"")</f>
        <v/>
      </c>
      <c r="AP169" t="str">
        <f>IF(ISNUMBER('Panel Spreadsheet'!AP107),$E169-AP$66,"")</f>
        <v/>
      </c>
      <c r="AQ169" t="str">
        <f>IF(ISNUMBER('Panel Spreadsheet'!AQ107),$E169-AQ$66,"")</f>
        <v/>
      </c>
      <c r="AR169" t="str">
        <f>IF(ISNUMBER('Panel Spreadsheet'!AR107),$E169-AR$66,"")</f>
        <v/>
      </c>
      <c r="AS169" t="str">
        <f>IF(ISNUMBER('Panel Spreadsheet'!AS107),$E169-AS$66,"")</f>
        <v/>
      </c>
      <c r="AT169" t="str">
        <f>IF(ISNUMBER('Panel Spreadsheet'!AT107),$E169-AT$66,"")</f>
        <v/>
      </c>
      <c r="AU169" t="str">
        <f>IF(ISNUMBER('Panel Spreadsheet'!AU107),$E169-AU$66,"")</f>
        <v/>
      </c>
      <c r="AV169" t="str">
        <f>IF(ISNUMBER('Panel Spreadsheet'!AV107),$E169-AV$66,"")</f>
        <v/>
      </c>
      <c r="AW169" t="str">
        <f>IF(ISNUMBER('Panel Spreadsheet'!AW107),$E169-AW$66,"")</f>
        <v/>
      </c>
      <c r="AX169" t="str">
        <f>IF(ISNUMBER('Panel Spreadsheet'!AX107),$E169-AX$66,"")</f>
        <v/>
      </c>
      <c r="AY169" t="str">
        <f>IF(ISNUMBER('Panel Spreadsheet'!AY107),$E169-AY$66,"")</f>
        <v/>
      </c>
      <c r="AZ169" t="str">
        <f>IF(ISNUMBER('Panel Spreadsheet'!AZ107),$E169-AZ$66,"")</f>
        <v/>
      </c>
      <c r="BA169" t="str">
        <f>IF(ISNUMBER('Panel Spreadsheet'!BA107),$E169-BA$66,"")</f>
        <v/>
      </c>
      <c r="BB169" t="str">
        <f>IF(ISNUMBER('Panel Spreadsheet'!BB107),$E169-BB$66,"")</f>
        <v/>
      </c>
      <c r="BC169" t="str">
        <f>IF(ISNUMBER('Panel Spreadsheet'!BC107),$E169-BC$66,"")</f>
        <v/>
      </c>
      <c r="BD169" t="str">
        <f>IF(ISNUMBER('Panel Spreadsheet'!BD107),$E169-BD$66,"")</f>
        <v/>
      </c>
      <c r="BE169" t="str">
        <f>IF(ISNUMBER('Panel Spreadsheet'!BE107),$E169-BE$66,"")</f>
        <v/>
      </c>
      <c r="BF169" t="str">
        <f>IF(ISNUMBER('Panel Spreadsheet'!BF107),$E169-BF$66,"")</f>
        <v/>
      </c>
      <c r="BG169" t="str">
        <f>IF(ISNUMBER('Panel Spreadsheet'!BG107),$E169-BG$66,"")</f>
        <v/>
      </c>
      <c r="BH169" t="str">
        <f>IF(ISNUMBER('Panel Spreadsheet'!BH107),$E169-BH$66,"")</f>
        <v/>
      </c>
      <c r="BI169" t="str">
        <f>IF(ISNUMBER('Panel Spreadsheet'!BI107),$E169-BI$66,"")</f>
        <v/>
      </c>
      <c r="BJ169" t="str">
        <f>IF(ISNUMBER('Panel Spreadsheet'!BJ107),$E169-BJ$66,"")</f>
        <v/>
      </c>
      <c r="BK169" t="str">
        <f>IF(ISNUMBER('Panel Spreadsheet'!BK107),$E169-BK$66,"")</f>
        <v/>
      </c>
      <c r="BL169" t="str">
        <f>IF(ISNUMBER('Panel Spreadsheet'!BL107),$E169-BL$66,"")</f>
        <v/>
      </c>
      <c r="BM169" t="str">
        <f>IF(ISNUMBER('Panel Spreadsheet'!BM107),$E169-BM$66,"")</f>
        <v/>
      </c>
    </row>
    <row r="170" spans="1:66" x14ac:dyDescent="0.35">
      <c r="A170" s="130" t="s">
        <v>27</v>
      </c>
      <c r="B170" s="49" t="s">
        <v>128</v>
      </c>
      <c r="C170" s="27">
        <v>5</v>
      </c>
      <c r="D170" s="22">
        <v>1923</v>
      </c>
      <c r="E170" s="135">
        <v>1923</v>
      </c>
      <c r="F170" t="str">
        <f>IF(ISNUMBER('Panel Spreadsheet'!F108),$E170-F$66,"")</f>
        <v/>
      </c>
      <c r="G170" t="str">
        <f>IF(ISNUMBER('Panel Spreadsheet'!G108),$E170-G$66,"")</f>
        <v/>
      </c>
      <c r="H170" t="str">
        <f>IF(ISNUMBER('Panel Spreadsheet'!H108),$E170-H$66,"")</f>
        <v/>
      </c>
      <c r="I170" t="str">
        <f>IF(ISNUMBER('Panel Spreadsheet'!I108),$E170-I$66,"")</f>
        <v/>
      </c>
      <c r="J170" t="str">
        <f>IF(ISNUMBER('Panel Spreadsheet'!J108),$E170-J$66,"")</f>
        <v/>
      </c>
      <c r="K170">
        <f>IF(ISNUMBER('Panel Spreadsheet'!K108),$E170-K$66,"")</f>
        <v>4</v>
      </c>
      <c r="L170">
        <f>IF(ISNUMBER('Panel Spreadsheet'!L108),$E170-L$66,"")</f>
        <v>3</v>
      </c>
      <c r="M170" t="str">
        <f>IF(ISNUMBER('Panel Spreadsheet'!M108),$E170-M$66,"")</f>
        <v/>
      </c>
      <c r="N170" t="str">
        <f>IF(ISNUMBER('Panel Spreadsheet'!N108),$E170-N$66,"")</f>
        <v/>
      </c>
      <c r="O170" t="str">
        <f>IF(ISNUMBER('Panel Spreadsheet'!O108),$E170-O$66,"")</f>
        <v/>
      </c>
      <c r="P170" t="str">
        <f>IF(ISNUMBER('Panel Spreadsheet'!P108),$E170-P$66,"")</f>
        <v/>
      </c>
      <c r="Q170" t="str">
        <f>IF(ISNUMBER('Panel Spreadsheet'!Q108),$E170-Q$66,"")</f>
        <v/>
      </c>
      <c r="R170" t="str">
        <f>IF(ISNUMBER('Panel Spreadsheet'!R108),$E170-R$66,"")</f>
        <v/>
      </c>
      <c r="S170" t="str">
        <f>IF(ISNUMBER('Panel Spreadsheet'!S108),$E170-S$66,"")</f>
        <v/>
      </c>
      <c r="T170" t="str">
        <f>IF(ISNUMBER('Panel Spreadsheet'!T108),$E170-T$66,"")</f>
        <v/>
      </c>
      <c r="U170" t="str">
        <f>IF(ISNUMBER('Panel Spreadsheet'!U108),$E170-U$66,"")</f>
        <v/>
      </c>
      <c r="V170" t="str">
        <f>IF(ISNUMBER('Panel Spreadsheet'!V108),$E170-V$66,"")</f>
        <v/>
      </c>
      <c r="W170" t="str">
        <f>IF(ISNUMBER('Panel Spreadsheet'!W108),$E170-W$66,"")</f>
        <v/>
      </c>
      <c r="X170" t="str">
        <f>IF(ISNUMBER('Panel Spreadsheet'!X108),$E170-X$66,"")</f>
        <v/>
      </c>
      <c r="Y170" t="str">
        <f>IF(ISNUMBER('Panel Spreadsheet'!Y108),$E170-Y$66,"")</f>
        <v/>
      </c>
      <c r="Z170" t="str">
        <f>IF(ISNUMBER('Panel Spreadsheet'!Z108),$E170-Z$66,"")</f>
        <v/>
      </c>
      <c r="AA170" t="str">
        <f>IF(ISNUMBER('Panel Spreadsheet'!AA108),$E170-AA$66,"")</f>
        <v/>
      </c>
      <c r="AB170" t="str">
        <f>IF(ISNUMBER('Panel Spreadsheet'!AB108),$E170-AB$66,"")</f>
        <v/>
      </c>
      <c r="AC170" t="str">
        <f>IF(ISNUMBER('Panel Spreadsheet'!AC108),$E170-AC$66,"")</f>
        <v/>
      </c>
      <c r="AD170" t="str">
        <f>IF(ISNUMBER('Panel Spreadsheet'!AD108),$E170-AD$66,"")</f>
        <v/>
      </c>
      <c r="AE170" t="str">
        <f>IF(ISNUMBER('Panel Spreadsheet'!AE108),$E170-AE$66,"")</f>
        <v/>
      </c>
      <c r="AF170" t="str">
        <f>IF(ISNUMBER('Panel Spreadsheet'!AF108),$E170-AF$66,"")</f>
        <v/>
      </c>
      <c r="AG170" t="str">
        <f>IF(ISNUMBER('Panel Spreadsheet'!AG108),$E170-AG$66,"")</f>
        <v/>
      </c>
      <c r="AH170" t="str">
        <f>IF(ISNUMBER('Panel Spreadsheet'!AH108),$E170-AH$66,"")</f>
        <v/>
      </c>
      <c r="AI170" t="str">
        <f>IF(ISNUMBER('Panel Spreadsheet'!AI108),$E170-AI$66,"")</f>
        <v/>
      </c>
      <c r="AJ170" t="str">
        <f>IF(ISNUMBER('Panel Spreadsheet'!AJ108),$E170-AJ$66,"")</f>
        <v/>
      </c>
      <c r="AK170" t="str">
        <f>IF(ISNUMBER('Panel Spreadsheet'!AK108),$E170-AK$66,"")</f>
        <v/>
      </c>
      <c r="AL170" t="str">
        <f>IF(ISNUMBER('Panel Spreadsheet'!AL108),$E170-AL$66,"")</f>
        <v/>
      </c>
      <c r="AM170" t="str">
        <f>IF(ISNUMBER('Panel Spreadsheet'!AM108),$E170-AM$66,"")</f>
        <v/>
      </c>
      <c r="AN170" t="str">
        <f>IF(ISNUMBER('Panel Spreadsheet'!AN108),$E170-AN$66,"")</f>
        <v/>
      </c>
      <c r="AO170" t="str">
        <f>IF(ISNUMBER('Panel Spreadsheet'!AO108),$E170-AO$66,"")</f>
        <v/>
      </c>
      <c r="AP170" t="str">
        <f>IF(ISNUMBER('Panel Spreadsheet'!AP108),$E170-AP$66,"")</f>
        <v/>
      </c>
      <c r="AQ170" t="str">
        <f>IF(ISNUMBER('Panel Spreadsheet'!AQ108),$E170-AQ$66,"")</f>
        <v/>
      </c>
      <c r="AR170" t="str">
        <f>IF(ISNUMBER('Panel Spreadsheet'!AR108),$E170-AR$66,"")</f>
        <v/>
      </c>
      <c r="AS170" t="str">
        <f>IF(ISNUMBER('Panel Spreadsheet'!AS108),$E170-AS$66,"")</f>
        <v/>
      </c>
      <c r="AT170" t="str">
        <f>IF(ISNUMBER('Panel Spreadsheet'!AT108),$E170-AT$66,"")</f>
        <v/>
      </c>
      <c r="AU170" t="str">
        <f>IF(ISNUMBER('Panel Spreadsheet'!AU108),$E170-AU$66,"")</f>
        <v/>
      </c>
      <c r="AV170" t="str">
        <f>IF(ISNUMBER('Panel Spreadsheet'!AV108),$E170-AV$66,"")</f>
        <v/>
      </c>
      <c r="AW170" t="str">
        <f>IF(ISNUMBER('Panel Spreadsheet'!AW108),$E170-AW$66,"")</f>
        <v/>
      </c>
      <c r="AX170" t="str">
        <f>IF(ISNUMBER('Panel Spreadsheet'!AX108),$E170-AX$66,"")</f>
        <v/>
      </c>
      <c r="AY170" t="str">
        <f>IF(ISNUMBER('Panel Spreadsheet'!AY108),$E170-AY$66,"")</f>
        <v/>
      </c>
      <c r="AZ170" t="str">
        <f>IF(ISNUMBER('Panel Spreadsheet'!AZ108),$E170-AZ$66,"")</f>
        <v/>
      </c>
      <c r="BA170" t="str">
        <f>IF(ISNUMBER('Panel Spreadsheet'!BA108),$E170-BA$66,"")</f>
        <v/>
      </c>
      <c r="BB170" t="str">
        <f>IF(ISNUMBER('Panel Spreadsheet'!BB108),$E170-BB$66,"")</f>
        <v/>
      </c>
      <c r="BC170" t="str">
        <f>IF(ISNUMBER('Panel Spreadsheet'!BC108),$E170-BC$66,"")</f>
        <v/>
      </c>
      <c r="BD170" t="str">
        <f>IF(ISNUMBER('Panel Spreadsheet'!BD108),$E170-BD$66,"")</f>
        <v/>
      </c>
      <c r="BE170" t="str">
        <f>IF(ISNUMBER('Panel Spreadsheet'!BE108),$E170-BE$66,"")</f>
        <v/>
      </c>
      <c r="BF170" t="str">
        <f>IF(ISNUMBER('Panel Spreadsheet'!BF108),$E170-BF$66,"")</f>
        <v/>
      </c>
      <c r="BG170" t="str">
        <f>IF(ISNUMBER('Panel Spreadsheet'!BG108),$E170-BG$66,"")</f>
        <v/>
      </c>
      <c r="BH170" t="str">
        <f>IF(ISNUMBER('Panel Spreadsheet'!BH108),$E170-BH$66,"")</f>
        <v/>
      </c>
      <c r="BI170" t="str">
        <f>IF(ISNUMBER('Panel Spreadsheet'!BI108),$E170-BI$66,"")</f>
        <v/>
      </c>
      <c r="BJ170" t="str">
        <f>IF(ISNUMBER('Panel Spreadsheet'!BJ108),$E170-BJ$66,"")</f>
        <v/>
      </c>
      <c r="BK170" t="str">
        <f>IF(ISNUMBER('Panel Spreadsheet'!BK108),$E170-BK$66,"")</f>
        <v/>
      </c>
      <c r="BL170" t="str">
        <f>IF(ISNUMBER('Panel Spreadsheet'!BL108),$E170-BL$66,"")</f>
        <v/>
      </c>
      <c r="BM170" t="str">
        <f>IF(ISNUMBER('Panel Spreadsheet'!BM108),$E170-BM$66,"")</f>
        <v/>
      </c>
    </row>
    <row r="171" spans="1:66" x14ac:dyDescent="0.35">
      <c r="A171" s="51" t="s">
        <v>27</v>
      </c>
      <c r="B171" s="49" t="s">
        <v>128</v>
      </c>
      <c r="C171" s="27">
        <v>5</v>
      </c>
      <c r="D171" s="22">
        <v>1923</v>
      </c>
      <c r="E171" s="115">
        <v>1923</v>
      </c>
      <c r="F171" t="str">
        <f>IF(ISNUMBER('Panel Spreadsheet'!F109),$E171-F$66,"")</f>
        <v/>
      </c>
      <c r="G171" t="str">
        <f>IF(ISNUMBER('Panel Spreadsheet'!G109),$E171-G$66,"")</f>
        <v/>
      </c>
      <c r="H171" t="str">
        <f>IF(ISNUMBER('Panel Spreadsheet'!H109),$E171-H$66,"")</f>
        <v/>
      </c>
      <c r="I171" t="str">
        <f>IF(ISNUMBER('Panel Spreadsheet'!I109),$E171-I$66,"")</f>
        <v/>
      </c>
      <c r="J171">
        <f>IF(ISNUMBER('Panel Spreadsheet'!J109),$E171-J$66,"")</f>
        <v>5</v>
      </c>
      <c r="K171">
        <f>IF(ISNUMBER('Panel Spreadsheet'!K109),$E171-K$66,"")</f>
        <v>4</v>
      </c>
      <c r="L171">
        <f>IF(ISNUMBER('Panel Spreadsheet'!L109),$E171-L$66,"")</f>
        <v>3</v>
      </c>
      <c r="M171" t="str">
        <f>IF(ISNUMBER('Panel Spreadsheet'!M109),$E171-M$66,"")</f>
        <v/>
      </c>
      <c r="N171">
        <f>IF(ISNUMBER('Panel Spreadsheet'!N109),$E171-N$66,"")</f>
        <v>1</v>
      </c>
      <c r="O171" t="str">
        <f>IF(ISNUMBER('Panel Spreadsheet'!O109),$E171-O$66,"")</f>
        <v/>
      </c>
      <c r="P171" t="str">
        <f>IF(ISNUMBER('Panel Spreadsheet'!P109),$E171-P$66,"")</f>
        <v/>
      </c>
      <c r="Q171" t="str">
        <f>IF(ISNUMBER('Panel Spreadsheet'!Q109),$E171-Q$66,"")</f>
        <v/>
      </c>
      <c r="R171" t="str">
        <f>IF(ISNUMBER('Panel Spreadsheet'!R109),$E171-R$66,"")</f>
        <v/>
      </c>
      <c r="S171" t="str">
        <f>IF(ISNUMBER('Panel Spreadsheet'!S109),$E171-S$66,"")</f>
        <v/>
      </c>
      <c r="T171" t="str">
        <f>IF(ISNUMBER('Panel Spreadsheet'!T109),$E171-T$66,"")</f>
        <v/>
      </c>
      <c r="U171" t="str">
        <f>IF(ISNUMBER('Panel Spreadsheet'!U109),$E171-U$66,"")</f>
        <v/>
      </c>
      <c r="V171" t="str">
        <f>IF(ISNUMBER('Panel Spreadsheet'!V109),$E171-V$66,"")</f>
        <v/>
      </c>
      <c r="W171" t="str">
        <f>IF(ISNUMBER('Panel Spreadsheet'!W109),$E171-W$66,"")</f>
        <v/>
      </c>
      <c r="X171" t="str">
        <f>IF(ISNUMBER('Panel Spreadsheet'!X109),$E171-X$66,"")</f>
        <v/>
      </c>
      <c r="Y171" t="str">
        <f>IF(ISNUMBER('Panel Spreadsheet'!Y109),$E171-Y$66,"")</f>
        <v/>
      </c>
      <c r="Z171" t="str">
        <f>IF(ISNUMBER('Panel Spreadsheet'!Z109),$E171-Z$66,"")</f>
        <v/>
      </c>
      <c r="AA171" t="str">
        <f>IF(ISNUMBER('Panel Spreadsheet'!AA109),$E171-AA$66,"")</f>
        <v/>
      </c>
      <c r="AB171" t="str">
        <f>IF(ISNUMBER('Panel Spreadsheet'!AB109),$E171-AB$66,"")</f>
        <v/>
      </c>
      <c r="AC171" t="str">
        <f>IF(ISNUMBER('Panel Spreadsheet'!AC109),$E171-AC$66,"")</f>
        <v/>
      </c>
      <c r="AD171" t="str">
        <f>IF(ISNUMBER('Panel Spreadsheet'!AD109),$E171-AD$66,"")</f>
        <v/>
      </c>
      <c r="AE171" t="str">
        <f>IF(ISNUMBER('Panel Spreadsheet'!AE109),$E171-AE$66,"")</f>
        <v/>
      </c>
      <c r="AF171" t="str">
        <f>IF(ISNUMBER('Panel Spreadsheet'!AF109),$E171-AF$66,"")</f>
        <v/>
      </c>
      <c r="AG171" t="str">
        <f>IF(ISNUMBER('Panel Spreadsheet'!AG109),$E171-AG$66,"")</f>
        <v/>
      </c>
      <c r="AH171" t="str">
        <f>IF(ISNUMBER('Panel Spreadsheet'!AH109),$E171-AH$66,"")</f>
        <v/>
      </c>
      <c r="AI171" t="str">
        <f>IF(ISNUMBER('Panel Spreadsheet'!AI109),$E171-AI$66,"")</f>
        <v/>
      </c>
      <c r="AJ171" t="str">
        <f>IF(ISNUMBER('Panel Spreadsheet'!AJ109),$E171-AJ$66,"")</f>
        <v/>
      </c>
      <c r="AK171" t="str">
        <f>IF(ISNUMBER('Panel Spreadsheet'!AK109),$E171-AK$66,"")</f>
        <v/>
      </c>
      <c r="AL171" t="str">
        <f>IF(ISNUMBER('Panel Spreadsheet'!AL109),$E171-AL$66,"")</f>
        <v/>
      </c>
      <c r="AM171" t="str">
        <f>IF(ISNUMBER('Panel Spreadsheet'!AM109),$E171-AM$66,"")</f>
        <v/>
      </c>
      <c r="AN171" t="str">
        <f>IF(ISNUMBER('Panel Spreadsheet'!AN109),$E171-AN$66,"")</f>
        <v/>
      </c>
      <c r="AO171" t="str">
        <f>IF(ISNUMBER('Panel Spreadsheet'!AO109),$E171-AO$66,"")</f>
        <v/>
      </c>
      <c r="AP171" t="str">
        <f>IF(ISNUMBER('Panel Spreadsheet'!AP109),$E171-AP$66,"")</f>
        <v/>
      </c>
      <c r="AQ171" t="str">
        <f>IF(ISNUMBER('Panel Spreadsheet'!AQ109),$E171-AQ$66,"")</f>
        <v/>
      </c>
      <c r="AR171" t="str">
        <f>IF(ISNUMBER('Panel Spreadsheet'!AR109),$E171-AR$66,"")</f>
        <v/>
      </c>
      <c r="AS171" t="str">
        <f>IF(ISNUMBER('Panel Spreadsheet'!AS109),$E171-AS$66,"")</f>
        <v/>
      </c>
      <c r="AT171" t="str">
        <f>IF(ISNUMBER('Panel Spreadsheet'!AT109),$E171-AT$66,"")</f>
        <v/>
      </c>
      <c r="AU171" t="str">
        <f>IF(ISNUMBER('Panel Spreadsheet'!AU109),$E171-AU$66,"")</f>
        <v/>
      </c>
      <c r="AV171" t="str">
        <f>IF(ISNUMBER('Panel Spreadsheet'!AV109),$E171-AV$66,"")</f>
        <v/>
      </c>
      <c r="AW171" t="str">
        <f>IF(ISNUMBER('Panel Spreadsheet'!AW109),$E171-AW$66,"")</f>
        <v/>
      </c>
      <c r="AX171" t="str">
        <f>IF(ISNUMBER('Panel Spreadsheet'!AX109),$E171-AX$66,"")</f>
        <v/>
      </c>
      <c r="AY171" t="str">
        <f>IF(ISNUMBER('Panel Spreadsheet'!AY109),$E171-AY$66,"")</f>
        <v/>
      </c>
      <c r="AZ171" t="str">
        <f>IF(ISNUMBER('Panel Spreadsheet'!AZ109),$E171-AZ$66,"")</f>
        <v/>
      </c>
      <c r="BA171" t="str">
        <f>IF(ISNUMBER('Panel Spreadsheet'!BA109),$E171-BA$66,"")</f>
        <v/>
      </c>
      <c r="BB171" t="str">
        <f>IF(ISNUMBER('Panel Spreadsheet'!BB109),$E171-BB$66,"")</f>
        <v/>
      </c>
      <c r="BC171" t="str">
        <f>IF(ISNUMBER('Panel Spreadsheet'!BC109),$E171-BC$66,"")</f>
        <v/>
      </c>
      <c r="BD171" t="str">
        <f>IF(ISNUMBER('Panel Spreadsheet'!BD109),$E171-BD$66,"")</f>
        <v/>
      </c>
      <c r="BE171" t="str">
        <f>IF(ISNUMBER('Panel Spreadsheet'!BE109),$E171-BE$66,"")</f>
        <v/>
      </c>
      <c r="BF171" t="str">
        <f>IF(ISNUMBER('Panel Spreadsheet'!BF109),$E171-BF$66,"")</f>
        <v/>
      </c>
      <c r="BG171" t="str">
        <f>IF(ISNUMBER('Panel Spreadsheet'!BG109),$E171-BG$66,"")</f>
        <v/>
      </c>
      <c r="BH171" t="str">
        <f>IF(ISNUMBER('Panel Spreadsheet'!BH109),$E171-BH$66,"")</f>
        <v/>
      </c>
      <c r="BI171" t="str">
        <f>IF(ISNUMBER('Panel Spreadsheet'!BI109),$E171-BI$66,"")</f>
        <v/>
      </c>
      <c r="BJ171" t="str">
        <f>IF(ISNUMBER('Panel Spreadsheet'!BJ109),$E171-BJ$66,"")</f>
        <v/>
      </c>
      <c r="BK171" t="str">
        <f>IF(ISNUMBER('Panel Spreadsheet'!BK109),$E171-BK$66,"")</f>
        <v/>
      </c>
      <c r="BL171" t="str">
        <f>IF(ISNUMBER('Panel Spreadsheet'!BL109),$E171-BL$66,"")</f>
        <v/>
      </c>
      <c r="BM171" t="str">
        <f>IF(ISNUMBER('Panel Spreadsheet'!BM109),$E171-BM$66,"")</f>
        <v/>
      </c>
    </row>
    <row r="172" spans="1:66" x14ac:dyDescent="0.35">
      <c r="A172" s="131" t="s">
        <v>27</v>
      </c>
      <c r="B172" s="49" t="s">
        <v>128</v>
      </c>
      <c r="C172" s="27">
        <v>5</v>
      </c>
      <c r="D172" s="22">
        <v>1924</v>
      </c>
      <c r="E172" s="135">
        <v>1924</v>
      </c>
      <c r="F172" t="str">
        <f>IF(ISNUMBER('Panel Spreadsheet'!F110),$E172-F$66,"")</f>
        <v/>
      </c>
      <c r="G172" t="str">
        <f>IF(ISNUMBER('Panel Spreadsheet'!G110),$E172-G$66,"")</f>
        <v/>
      </c>
      <c r="H172" t="str">
        <f>IF(ISNUMBER('Panel Spreadsheet'!H110),$E172-H$66,"")</f>
        <v/>
      </c>
      <c r="I172" t="str">
        <f>IF(ISNUMBER('Panel Spreadsheet'!I110),$E172-I$66,"")</f>
        <v/>
      </c>
      <c r="J172">
        <f>IF(ISNUMBER('Panel Spreadsheet'!J110),$E172-J$66,"")</f>
        <v>6</v>
      </c>
      <c r="K172">
        <f>IF(ISNUMBER('Panel Spreadsheet'!K110),$E172-K$66,"")</f>
        <v>5</v>
      </c>
      <c r="L172">
        <f>IF(ISNUMBER('Panel Spreadsheet'!L110),$E172-L$66,"")</f>
        <v>4</v>
      </c>
      <c r="M172" t="str">
        <f>IF(ISNUMBER('Panel Spreadsheet'!M110),$E172-M$66,"")</f>
        <v/>
      </c>
      <c r="N172" t="str">
        <f>IF(ISNUMBER('Panel Spreadsheet'!N110),$E172-N$66,"")</f>
        <v/>
      </c>
      <c r="O172" t="str">
        <f>IF(ISNUMBER('Panel Spreadsheet'!O110),$E172-O$66,"")</f>
        <v/>
      </c>
      <c r="P172" t="str">
        <f>IF(ISNUMBER('Panel Spreadsheet'!P110),$E172-P$66,"")</f>
        <v/>
      </c>
      <c r="Q172" t="str">
        <f>IF(ISNUMBER('Panel Spreadsheet'!Q110),$E172-Q$66,"")</f>
        <v/>
      </c>
      <c r="R172" t="str">
        <f>IF(ISNUMBER('Panel Spreadsheet'!R110),$E172-R$66,"")</f>
        <v/>
      </c>
      <c r="S172" t="str">
        <f>IF(ISNUMBER('Panel Spreadsheet'!S110),$E172-S$66,"")</f>
        <v/>
      </c>
      <c r="T172" t="str">
        <f>IF(ISNUMBER('Panel Spreadsheet'!T110),$E172-T$66,"")</f>
        <v/>
      </c>
      <c r="U172" t="str">
        <f>IF(ISNUMBER('Panel Spreadsheet'!U110),$E172-U$66,"")</f>
        <v/>
      </c>
      <c r="V172" t="str">
        <f>IF(ISNUMBER('Panel Spreadsheet'!V110),$E172-V$66,"")</f>
        <v/>
      </c>
      <c r="W172" t="str">
        <f>IF(ISNUMBER('Panel Spreadsheet'!W110),$E172-W$66,"")</f>
        <v/>
      </c>
      <c r="X172" t="str">
        <f>IF(ISNUMBER('Panel Spreadsheet'!X110),$E172-X$66,"")</f>
        <v/>
      </c>
      <c r="Y172" t="str">
        <f>IF(ISNUMBER('Panel Spreadsheet'!Y110),$E172-Y$66,"")</f>
        <v/>
      </c>
      <c r="Z172" t="str">
        <f>IF(ISNUMBER('Panel Spreadsheet'!Z110),$E172-Z$66,"")</f>
        <v/>
      </c>
      <c r="AA172" t="str">
        <f>IF(ISNUMBER('Panel Spreadsheet'!AA110),$E172-AA$66,"")</f>
        <v/>
      </c>
      <c r="AB172" t="str">
        <f>IF(ISNUMBER('Panel Spreadsheet'!AB110),$E172-AB$66,"")</f>
        <v/>
      </c>
      <c r="AC172" t="str">
        <f>IF(ISNUMBER('Panel Spreadsheet'!AC110),$E172-AC$66,"")</f>
        <v/>
      </c>
      <c r="AD172" t="str">
        <f>IF(ISNUMBER('Panel Spreadsheet'!AD110),$E172-AD$66,"")</f>
        <v/>
      </c>
      <c r="AE172" t="str">
        <f>IF(ISNUMBER('Panel Spreadsheet'!AE110),$E172-AE$66,"")</f>
        <v/>
      </c>
      <c r="AF172" t="str">
        <f>IF(ISNUMBER('Panel Spreadsheet'!AF110),$E172-AF$66,"")</f>
        <v/>
      </c>
      <c r="AG172" t="str">
        <f>IF(ISNUMBER('Panel Spreadsheet'!AG110),$E172-AG$66,"")</f>
        <v/>
      </c>
      <c r="AH172" t="str">
        <f>IF(ISNUMBER('Panel Spreadsheet'!AH110),$E172-AH$66,"")</f>
        <v/>
      </c>
      <c r="AI172" t="str">
        <f>IF(ISNUMBER('Panel Spreadsheet'!AI110),$E172-AI$66,"")</f>
        <v/>
      </c>
      <c r="AJ172" t="str">
        <f>IF(ISNUMBER('Panel Spreadsheet'!AJ110),$E172-AJ$66,"")</f>
        <v/>
      </c>
      <c r="AK172" t="str">
        <f>IF(ISNUMBER('Panel Spreadsheet'!AK110),$E172-AK$66,"")</f>
        <v/>
      </c>
      <c r="AL172" t="str">
        <f>IF(ISNUMBER('Panel Spreadsheet'!AL110),$E172-AL$66,"")</f>
        <v/>
      </c>
      <c r="AM172" t="str">
        <f>IF(ISNUMBER('Panel Spreadsheet'!AM110),$E172-AM$66,"")</f>
        <v/>
      </c>
      <c r="AN172" t="str">
        <f>IF(ISNUMBER('Panel Spreadsheet'!AN110),$E172-AN$66,"")</f>
        <v/>
      </c>
      <c r="AO172" t="str">
        <f>IF(ISNUMBER('Panel Spreadsheet'!AO110),$E172-AO$66,"")</f>
        <v/>
      </c>
      <c r="AP172" t="str">
        <f>IF(ISNUMBER('Panel Spreadsheet'!AP110),$E172-AP$66,"")</f>
        <v/>
      </c>
      <c r="AQ172" t="str">
        <f>IF(ISNUMBER('Panel Spreadsheet'!AQ110),$E172-AQ$66,"")</f>
        <v/>
      </c>
      <c r="AR172" t="str">
        <f>IF(ISNUMBER('Panel Spreadsheet'!AR110),$E172-AR$66,"")</f>
        <v/>
      </c>
      <c r="AS172" t="str">
        <f>IF(ISNUMBER('Panel Spreadsheet'!AS110),$E172-AS$66,"")</f>
        <v/>
      </c>
      <c r="AT172" t="str">
        <f>IF(ISNUMBER('Panel Spreadsheet'!AT110),$E172-AT$66,"")</f>
        <v/>
      </c>
      <c r="AU172" t="str">
        <f>IF(ISNUMBER('Panel Spreadsheet'!AU110),$E172-AU$66,"")</f>
        <v/>
      </c>
      <c r="AV172" t="str">
        <f>IF(ISNUMBER('Panel Spreadsheet'!AV110),$E172-AV$66,"")</f>
        <v/>
      </c>
      <c r="AW172" t="str">
        <f>IF(ISNUMBER('Panel Spreadsheet'!AW110),$E172-AW$66,"")</f>
        <v/>
      </c>
      <c r="AX172" t="str">
        <f>IF(ISNUMBER('Panel Spreadsheet'!AX110),$E172-AX$66,"")</f>
        <v/>
      </c>
      <c r="AY172" t="str">
        <f>IF(ISNUMBER('Panel Spreadsheet'!AY110),$E172-AY$66,"")</f>
        <v/>
      </c>
      <c r="AZ172" t="str">
        <f>IF(ISNUMBER('Panel Spreadsheet'!AZ110),$E172-AZ$66,"")</f>
        <v/>
      </c>
      <c r="BA172" t="str">
        <f>IF(ISNUMBER('Panel Spreadsheet'!BA110),$E172-BA$66,"")</f>
        <v/>
      </c>
      <c r="BB172" t="str">
        <f>IF(ISNUMBER('Panel Spreadsheet'!BB110),$E172-BB$66,"")</f>
        <v/>
      </c>
      <c r="BC172" t="str">
        <f>IF(ISNUMBER('Panel Spreadsheet'!BC110),$E172-BC$66,"")</f>
        <v/>
      </c>
      <c r="BD172" t="str">
        <f>IF(ISNUMBER('Panel Spreadsheet'!BD110),$E172-BD$66,"")</f>
        <v/>
      </c>
      <c r="BE172" t="str">
        <f>IF(ISNUMBER('Panel Spreadsheet'!BE110),$E172-BE$66,"")</f>
        <v/>
      </c>
      <c r="BF172" t="str">
        <f>IF(ISNUMBER('Panel Spreadsheet'!BF110),$E172-BF$66,"")</f>
        <v/>
      </c>
      <c r="BG172" t="str">
        <f>IF(ISNUMBER('Panel Spreadsheet'!BG110),$E172-BG$66,"")</f>
        <v/>
      </c>
      <c r="BH172" t="str">
        <f>IF(ISNUMBER('Panel Spreadsheet'!BH110),$E172-BH$66,"")</f>
        <v/>
      </c>
      <c r="BI172" t="str">
        <f>IF(ISNUMBER('Panel Spreadsheet'!BI110),$E172-BI$66,"")</f>
        <v/>
      </c>
      <c r="BJ172" t="str">
        <f>IF(ISNUMBER('Panel Spreadsheet'!BJ110),$E172-BJ$66,"")</f>
        <v/>
      </c>
      <c r="BK172" t="str">
        <f>IF(ISNUMBER('Panel Spreadsheet'!BK110),$E172-BK$66,"")</f>
        <v/>
      </c>
      <c r="BL172" t="str">
        <f>IF(ISNUMBER('Panel Spreadsheet'!BL110),$E172-BL$66,"")</f>
        <v/>
      </c>
      <c r="BM172" t="str">
        <f>IF(ISNUMBER('Panel Spreadsheet'!BM110),$E172-BM$66,"")</f>
        <v/>
      </c>
      <c r="BN172" s="26"/>
    </row>
    <row r="173" spans="1:66" x14ac:dyDescent="0.35">
      <c r="A173" s="51" t="s">
        <v>27</v>
      </c>
      <c r="B173" s="49" t="s">
        <v>128</v>
      </c>
      <c r="C173" s="27">
        <v>5</v>
      </c>
      <c r="D173" s="22">
        <v>1924</v>
      </c>
      <c r="E173" s="115">
        <v>1924</v>
      </c>
      <c r="F173" t="str">
        <f>IF(ISNUMBER('Panel Spreadsheet'!F111),$E173-F$66,"")</f>
        <v/>
      </c>
      <c r="G173" t="str">
        <f>IF(ISNUMBER('Panel Spreadsheet'!G111),$E173-G$66,"")</f>
        <v/>
      </c>
      <c r="H173" t="str">
        <f>IF(ISNUMBER('Panel Spreadsheet'!H111),$E173-H$66,"")</f>
        <v/>
      </c>
      <c r="I173" t="str">
        <f>IF(ISNUMBER('Panel Spreadsheet'!I111),$E173-I$66,"")</f>
        <v/>
      </c>
      <c r="J173">
        <f>IF(ISNUMBER('Panel Spreadsheet'!J111),$E173-J$66,"")</f>
        <v>6</v>
      </c>
      <c r="K173">
        <f>IF(ISNUMBER('Panel Spreadsheet'!K111),$E173-K$66,"")</f>
        <v>5</v>
      </c>
      <c r="L173">
        <f>IF(ISNUMBER('Panel Spreadsheet'!L111),$E173-L$66,"")</f>
        <v>4</v>
      </c>
      <c r="M173" t="str">
        <f>IF(ISNUMBER('Panel Spreadsheet'!M111),$E173-M$66,"")</f>
        <v/>
      </c>
      <c r="N173" t="str">
        <f>IF(ISNUMBER('Panel Spreadsheet'!N111),$E173-N$66,"")</f>
        <v/>
      </c>
      <c r="O173" t="str">
        <f>IF(ISNUMBER('Panel Spreadsheet'!O111),$E173-O$66,"")</f>
        <v/>
      </c>
      <c r="P173" t="str">
        <f>IF(ISNUMBER('Panel Spreadsheet'!P111),$E173-P$66,"")</f>
        <v/>
      </c>
      <c r="Q173" t="str">
        <f>IF(ISNUMBER('Panel Spreadsheet'!Q111),$E173-Q$66,"")</f>
        <v/>
      </c>
      <c r="R173" t="str">
        <f>IF(ISNUMBER('Panel Spreadsheet'!R111),$E173-R$66,"")</f>
        <v/>
      </c>
      <c r="S173" t="str">
        <f>IF(ISNUMBER('Panel Spreadsheet'!S111),$E173-S$66,"")</f>
        <v/>
      </c>
      <c r="T173" t="str">
        <f>IF(ISNUMBER('Panel Spreadsheet'!T111),$E173-T$66,"")</f>
        <v/>
      </c>
      <c r="U173" t="str">
        <f>IF(ISNUMBER('Panel Spreadsheet'!U111),$E173-U$66,"")</f>
        <v/>
      </c>
      <c r="V173" t="str">
        <f>IF(ISNUMBER('Panel Spreadsheet'!V111),$E173-V$66,"")</f>
        <v/>
      </c>
      <c r="W173" t="str">
        <f>IF(ISNUMBER('Panel Spreadsheet'!W111),$E173-W$66,"")</f>
        <v/>
      </c>
      <c r="X173" t="str">
        <f>IF(ISNUMBER('Panel Spreadsheet'!X111),$E173-X$66,"")</f>
        <v/>
      </c>
      <c r="Y173" t="str">
        <f>IF(ISNUMBER('Panel Spreadsheet'!Y111),$E173-Y$66,"")</f>
        <v/>
      </c>
      <c r="Z173" t="str">
        <f>IF(ISNUMBER('Panel Spreadsheet'!Z111),$E173-Z$66,"")</f>
        <v/>
      </c>
      <c r="AA173" t="str">
        <f>IF(ISNUMBER('Panel Spreadsheet'!AA111),$E173-AA$66,"")</f>
        <v/>
      </c>
      <c r="AB173" t="str">
        <f>IF(ISNUMBER('Panel Spreadsheet'!AB111),$E173-AB$66,"")</f>
        <v/>
      </c>
      <c r="AC173" t="str">
        <f>IF(ISNUMBER('Panel Spreadsheet'!AC111),$E173-AC$66,"")</f>
        <v/>
      </c>
      <c r="AD173" t="str">
        <f>IF(ISNUMBER('Panel Spreadsheet'!AD111),$E173-AD$66,"")</f>
        <v/>
      </c>
      <c r="AE173" t="str">
        <f>IF(ISNUMBER('Panel Spreadsheet'!AE111),$E173-AE$66,"")</f>
        <v/>
      </c>
      <c r="AF173" t="str">
        <f>IF(ISNUMBER('Panel Spreadsheet'!AF111),$E173-AF$66,"")</f>
        <v/>
      </c>
      <c r="AG173" t="str">
        <f>IF(ISNUMBER('Panel Spreadsheet'!AG111),$E173-AG$66,"")</f>
        <v/>
      </c>
      <c r="AH173" t="str">
        <f>IF(ISNUMBER('Panel Spreadsheet'!AH111),$E173-AH$66,"")</f>
        <v/>
      </c>
      <c r="AI173" t="str">
        <f>IF(ISNUMBER('Panel Spreadsheet'!AI111),$E173-AI$66,"")</f>
        <v/>
      </c>
      <c r="AJ173" t="str">
        <f>IF(ISNUMBER('Panel Spreadsheet'!AJ111),$E173-AJ$66,"")</f>
        <v/>
      </c>
      <c r="AK173" t="str">
        <f>IF(ISNUMBER('Panel Spreadsheet'!AK111),$E173-AK$66,"")</f>
        <v/>
      </c>
      <c r="AL173" t="str">
        <f>IF(ISNUMBER('Panel Spreadsheet'!AL111),$E173-AL$66,"")</f>
        <v/>
      </c>
      <c r="AM173" t="str">
        <f>IF(ISNUMBER('Panel Spreadsheet'!AM111),$E173-AM$66,"")</f>
        <v/>
      </c>
      <c r="AN173" t="str">
        <f>IF(ISNUMBER('Panel Spreadsheet'!AN111),$E173-AN$66,"")</f>
        <v/>
      </c>
      <c r="AO173" t="str">
        <f>IF(ISNUMBER('Panel Spreadsheet'!AO111),$E173-AO$66,"")</f>
        <v/>
      </c>
      <c r="AP173" t="str">
        <f>IF(ISNUMBER('Panel Spreadsheet'!AP111),$E173-AP$66,"")</f>
        <v/>
      </c>
      <c r="AQ173" t="str">
        <f>IF(ISNUMBER('Panel Spreadsheet'!AQ111),$E173-AQ$66,"")</f>
        <v/>
      </c>
      <c r="AR173" t="str">
        <f>IF(ISNUMBER('Panel Spreadsheet'!AR111),$E173-AR$66,"")</f>
        <v/>
      </c>
      <c r="AS173" t="str">
        <f>IF(ISNUMBER('Panel Spreadsheet'!AS111),$E173-AS$66,"")</f>
        <v/>
      </c>
      <c r="AT173" t="str">
        <f>IF(ISNUMBER('Panel Spreadsheet'!AT111),$E173-AT$66,"")</f>
        <v/>
      </c>
      <c r="AU173" t="str">
        <f>IF(ISNUMBER('Panel Spreadsheet'!AU111),$E173-AU$66,"")</f>
        <v/>
      </c>
      <c r="AV173" t="str">
        <f>IF(ISNUMBER('Panel Spreadsheet'!AV111),$E173-AV$66,"")</f>
        <v/>
      </c>
      <c r="AW173" t="str">
        <f>IF(ISNUMBER('Panel Spreadsheet'!AW111),$E173-AW$66,"")</f>
        <v/>
      </c>
      <c r="AX173" t="str">
        <f>IF(ISNUMBER('Panel Spreadsheet'!AX111),$E173-AX$66,"")</f>
        <v/>
      </c>
      <c r="AY173" t="str">
        <f>IF(ISNUMBER('Panel Spreadsheet'!AY111),$E173-AY$66,"")</f>
        <v/>
      </c>
      <c r="AZ173" t="str">
        <f>IF(ISNUMBER('Panel Spreadsheet'!AZ111),$E173-AZ$66,"")</f>
        <v/>
      </c>
      <c r="BA173" t="str">
        <f>IF(ISNUMBER('Panel Spreadsheet'!BA111),$E173-BA$66,"")</f>
        <v/>
      </c>
      <c r="BB173" t="str">
        <f>IF(ISNUMBER('Panel Spreadsheet'!BB111),$E173-BB$66,"")</f>
        <v/>
      </c>
      <c r="BC173" t="str">
        <f>IF(ISNUMBER('Panel Spreadsheet'!BC111),$E173-BC$66,"")</f>
        <v/>
      </c>
      <c r="BD173" t="str">
        <f>IF(ISNUMBER('Panel Spreadsheet'!BD111),$E173-BD$66,"")</f>
        <v/>
      </c>
      <c r="BE173" t="str">
        <f>IF(ISNUMBER('Panel Spreadsheet'!BE111),$E173-BE$66,"")</f>
        <v/>
      </c>
      <c r="BF173" t="str">
        <f>IF(ISNUMBER('Panel Spreadsheet'!BF111),$E173-BF$66,"")</f>
        <v/>
      </c>
      <c r="BG173" t="str">
        <f>IF(ISNUMBER('Panel Spreadsheet'!BG111),$E173-BG$66,"")</f>
        <v/>
      </c>
      <c r="BH173" t="str">
        <f>IF(ISNUMBER('Panel Spreadsheet'!BH111),$E173-BH$66,"")</f>
        <v/>
      </c>
      <c r="BI173" t="str">
        <f>IF(ISNUMBER('Panel Spreadsheet'!BI111),$E173-BI$66,"")</f>
        <v/>
      </c>
      <c r="BJ173" t="str">
        <f>IF(ISNUMBER('Panel Spreadsheet'!BJ111),$E173-BJ$66,"")</f>
        <v/>
      </c>
      <c r="BK173" t="str">
        <f>IF(ISNUMBER('Panel Spreadsheet'!BK111),$E173-BK$66,"")</f>
        <v/>
      </c>
      <c r="BL173" t="str">
        <f>IF(ISNUMBER('Panel Spreadsheet'!BL111),$E173-BL$66,"")</f>
        <v/>
      </c>
      <c r="BM173" t="str">
        <f>IF(ISNUMBER('Panel Spreadsheet'!BM111),$E173-BM$66,"")</f>
        <v/>
      </c>
      <c r="BN173" s="26"/>
    </row>
    <row r="174" spans="1:66" x14ac:dyDescent="0.35">
      <c r="A174" s="131" t="s">
        <v>27</v>
      </c>
      <c r="B174" s="49" t="s">
        <v>128</v>
      </c>
      <c r="C174" s="27">
        <v>5</v>
      </c>
      <c r="D174" s="22">
        <v>1925</v>
      </c>
      <c r="E174" s="115">
        <v>1925</v>
      </c>
      <c r="F174" t="str">
        <f>IF(ISNUMBER('Panel Spreadsheet'!F112),$E174-F$66,"")</f>
        <v/>
      </c>
      <c r="G174" t="str">
        <f>IF(ISNUMBER('Panel Spreadsheet'!G112),$E174-G$66,"")</f>
        <v/>
      </c>
      <c r="H174" t="str">
        <f>IF(ISNUMBER('Panel Spreadsheet'!H112),$E174-H$66,"")</f>
        <v/>
      </c>
      <c r="I174" t="str">
        <f>IF(ISNUMBER('Panel Spreadsheet'!I112),$E174-I$66,"")</f>
        <v/>
      </c>
      <c r="J174" t="str">
        <f>IF(ISNUMBER('Panel Spreadsheet'!J112),$E174-J$66,"")</f>
        <v/>
      </c>
      <c r="K174">
        <f>IF(ISNUMBER('Panel Spreadsheet'!K112),$E174-K$66,"")</f>
        <v>6</v>
      </c>
      <c r="L174">
        <f>IF(ISNUMBER('Panel Spreadsheet'!L112),$E174-L$66,"")</f>
        <v>5</v>
      </c>
      <c r="M174" t="str">
        <f>IF(ISNUMBER('Panel Spreadsheet'!M112),$E174-M$66,"")</f>
        <v/>
      </c>
      <c r="N174" t="str">
        <f>IF(ISNUMBER('Panel Spreadsheet'!N112),$E174-N$66,"")</f>
        <v/>
      </c>
      <c r="O174" t="str">
        <f>IF(ISNUMBER('Panel Spreadsheet'!O112),$E174-O$66,"")</f>
        <v/>
      </c>
      <c r="P174" t="str">
        <f>IF(ISNUMBER('Panel Spreadsheet'!P112),$E174-P$66,"")</f>
        <v/>
      </c>
      <c r="Q174" t="str">
        <f>IF(ISNUMBER('Panel Spreadsheet'!Q112),$E174-Q$66,"")</f>
        <v/>
      </c>
      <c r="R174" t="str">
        <f>IF(ISNUMBER('Panel Spreadsheet'!R112),$E174-R$66,"")</f>
        <v/>
      </c>
      <c r="S174" t="str">
        <f>IF(ISNUMBER('Panel Spreadsheet'!S112),$E174-S$66,"")</f>
        <v/>
      </c>
      <c r="T174" t="str">
        <f>IF(ISNUMBER('Panel Spreadsheet'!T112),$E174-T$66,"")</f>
        <v/>
      </c>
      <c r="U174" t="str">
        <f>IF(ISNUMBER('Panel Spreadsheet'!U112),$E174-U$66,"")</f>
        <v/>
      </c>
      <c r="V174" t="str">
        <f>IF(ISNUMBER('Panel Spreadsheet'!V112),$E174-V$66,"")</f>
        <v/>
      </c>
      <c r="W174" t="str">
        <f>IF(ISNUMBER('Panel Spreadsheet'!W112),$E174-W$66,"")</f>
        <v/>
      </c>
      <c r="X174" t="str">
        <f>IF(ISNUMBER('Panel Spreadsheet'!X112),$E174-X$66,"")</f>
        <v/>
      </c>
      <c r="Y174" t="str">
        <f>IF(ISNUMBER('Panel Spreadsheet'!Y112),$E174-Y$66,"")</f>
        <v/>
      </c>
      <c r="Z174" t="str">
        <f>IF(ISNUMBER('Panel Spreadsheet'!Z112),$E174-Z$66,"")</f>
        <v/>
      </c>
      <c r="AA174" t="str">
        <f>IF(ISNUMBER('Panel Spreadsheet'!AA112),$E174-AA$66,"")</f>
        <v/>
      </c>
      <c r="AB174" t="str">
        <f>IF(ISNUMBER('Panel Spreadsheet'!AB112),$E174-AB$66,"")</f>
        <v/>
      </c>
      <c r="AC174" t="str">
        <f>IF(ISNUMBER('Panel Spreadsheet'!AC112),$E174-AC$66,"")</f>
        <v/>
      </c>
      <c r="AD174" t="str">
        <f>IF(ISNUMBER('Panel Spreadsheet'!AD112),$E174-AD$66,"")</f>
        <v/>
      </c>
      <c r="AE174" t="str">
        <f>IF(ISNUMBER('Panel Spreadsheet'!AE112),$E174-AE$66,"")</f>
        <v/>
      </c>
      <c r="AF174" t="str">
        <f>IF(ISNUMBER('Panel Spreadsheet'!AF112),$E174-AF$66,"")</f>
        <v/>
      </c>
      <c r="AG174" t="str">
        <f>IF(ISNUMBER('Panel Spreadsheet'!AG112),$E174-AG$66,"")</f>
        <v/>
      </c>
      <c r="AH174" t="str">
        <f>IF(ISNUMBER('Panel Spreadsheet'!AH112),$E174-AH$66,"")</f>
        <v/>
      </c>
      <c r="AI174" t="str">
        <f>IF(ISNUMBER('Panel Spreadsheet'!AI112),$E174-AI$66,"")</f>
        <v/>
      </c>
      <c r="AJ174" t="str">
        <f>IF(ISNUMBER('Panel Spreadsheet'!AJ112),$E174-AJ$66,"")</f>
        <v/>
      </c>
      <c r="AK174" t="str">
        <f>IF(ISNUMBER('Panel Spreadsheet'!AK112),$E174-AK$66,"")</f>
        <v/>
      </c>
      <c r="AL174" t="str">
        <f>IF(ISNUMBER('Panel Spreadsheet'!AL112),$E174-AL$66,"")</f>
        <v/>
      </c>
      <c r="AM174" t="str">
        <f>IF(ISNUMBER('Panel Spreadsheet'!AM112),$E174-AM$66,"")</f>
        <v/>
      </c>
      <c r="AN174" t="str">
        <f>IF(ISNUMBER('Panel Spreadsheet'!AN112),$E174-AN$66,"")</f>
        <v/>
      </c>
      <c r="AO174" t="str">
        <f>IF(ISNUMBER('Panel Spreadsheet'!AO112),$E174-AO$66,"")</f>
        <v/>
      </c>
      <c r="AP174" t="str">
        <f>IF(ISNUMBER('Panel Spreadsheet'!AP112),$E174-AP$66,"")</f>
        <v/>
      </c>
      <c r="AQ174" t="str">
        <f>IF(ISNUMBER('Panel Spreadsheet'!AQ112),$E174-AQ$66,"")</f>
        <v/>
      </c>
      <c r="AR174" t="str">
        <f>IF(ISNUMBER('Panel Spreadsheet'!AR112),$E174-AR$66,"")</f>
        <v/>
      </c>
      <c r="AS174" t="str">
        <f>IF(ISNUMBER('Panel Spreadsheet'!AS112),$E174-AS$66,"")</f>
        <v/>
      </c>
      <c r="AT174" t="str">
        <f>IF(ISNUMBER('Panel Spreadsheet'!AT112),$E174-AT$66,"")</f>
        <v/>
      </c>
      <c r="AU174" t="str">
        <f>IF(ISNUMBER('Panel Spreadsheet'!AU112),$E174-AU$66,"")</f>
        <v/>
      </c>
      <c r="AV174" t="str">
        <f>IF(ISNUMBER('Panel Spreadsheet'!AV112),$E174-AV$66,"")</f>
        <v/>
      </c>
      <c r="AW174" t="str">
        <f>IF(ISNUMBER('Panel Spreadsheet'!AW112),$E174-AW$66,"")</f>
        <v/>
      </c>
      <c r="AX174" t="str">
        <f>IF(ISNUMBER('Panel Spreadsheet'!AX112),$E174-AX$66,"")</f>
        <v/>
      </c>
      <c r="AY174" t="str">
        <f>IF(ISNUMBER('Panel Spreadsheet'!AY112),$E174-AY$66,"")</f>
        <v/>
      </c>
      <c r="AZ174" t="str">
        <f>IF(ISNUMBER('Panel Spreadsheet'!AZ112),$E174-AZ$66,"")</f>
        <v/>
      </c>
      <c r="BA174" t="str">
        <f>IF(ISNUMBER('Panel Spreadsheet'!BA112),$E174-BA$66,"")</f>
        <v/>
      </c>
      <c r="BB174" t="str">
        <f>IF(ISNUMBER('Panel Spreadsheet'!BB112),$E174-BB$66,"")</f>
        <v/>
      </c>
      <c r="BC174" t="str">
        <f>IF(ISNUMBER('Panel Spreadsheet'!BC112),$E174-BC$66,"")</f>
        <v/>
      </c>
      <c r="BD174" t="str">
        <f>IF(ISNUMBER('Panel Spreadsheet'!BD112),$E174-BD$66,"")</f>
        <v/>
      </c>
      <c r="BE174" t="str">
        <f>IF(ISNUMBER('Panel Spreadsheet'!BE112),$E174-BE$66,"")</f>
        <v/>
      </c>
      <c r="BF174" t="str">
        <f>IF(ISNUMBER('Panel Spreadsheet'!BF112),$E174-BF$66,"")</f>
        <v/>
      </c>
      <c r="BG174" t="str">
        <f>IF(ISNUMBER('Panel Spreadsheet'!BG112),$E174-BG$66,"")</f>
        <v/>
      </c>
      <c r="BH174" t="str">
        <f>IF(ISNUMBER('Panel Spreadsheet'!BH112),$E174-BH$66,"")</f>
        <v/>
      </c>
      <c r="BI174" t="str">
        <f>IF(ISNUMBER('Panel Spreadsheet'!BI112),$E174-BI$66,"")</f>
        <v/>
      </c>
      <c r="BJ174" t="str">
        <f>IF(ISNUMBER('Panel Spreadsheet'!BJ112),$E174-BJ$66,"")</f>
        <v/>
      </c>
      <c r="BK174" t="str">
        <f>IF(ISNUMBER('Panel Spreadsheet'!BK112),$E174-BK$66,"")</f>
        <v/>
      </c>
      <c r="BL174" t="str">
        <f>IF(ISNUMBER('Panel Spreadsheet'!BL112),$E174-BL$66,"")</f>
        <v/>
      </c>
      <c r="BM174" t="str">
        <f>IF(ISNUMBER('Panel Spreadsheet'!BM112),$E174-BM$66,"")</f>
        <v/>
      </c>
      <c r="BN174" s="26"/>
    </row>
    <row r="175" spans="1:66" x14ac:dyDescent="0.35">
      <c r="A175" s="51" t="s">
        <v>27</v>
      </c>
      <c r="B175" s="49" t="s">
        <v>128</v>
      </c>
      <c r="C175" s="27">
        <v>5</v>
      </c>
      <c r="D175" s="22">
        <v>1925</v>
      </c>
      <c r="E175" s="115">
        <v>1925</v>
      </c>
      <c r="F175" t="str">
        <f>IF(ISNUMBER('Panel Spreadsheet'!F113),$E175-F$66,"")</f>
        <v/>
      </c>
      <c r="G175" t="str">
        <f>IF(ISNUMBER('Panel Spreadsheet'!G113),$E175-G$66,"")</f>
        <v/>
      </c>
      <c r="H175" t="str">
        <f>IF(ISNUMBER('Panel Spreadsheet'!H113),$E175-H$66,"")</f>
        <v/>
      </c>
      <c r="I175" t="str">
        <f>IF(ISNUMBER('Panel Spreadsheet'!I113),$E175-I$66,"")</f>
        <v/>
      </c>
      <c r="J175" t="str">
        <f>IF(ISNUMBER('Panel Spreadsheet'!J113),$E175-J$66,"")</f>
        <v/>
      </c>
      <c r="K175">
        <f>IF(ISNUMBER('Panel Spreadsheet'!K113),$E175-K$66,"")</f>
        <v>6</v>
      </c>
      <c r="L175">
        <f>IF(ISNUMBER('Panel Spreadsheet'!L113),$E175-L$66,"")</f>
        <v>5</v>
      </c>
      <c r="M175">
        <f>IF(ISNUMBER('Panel Spreadsheet'!M113),$E175-M$66,"")</f>
        <v>4</v>
      </c>
      <c r="N175">
        <f>IF(ISNUMBER('Panel Spreadsheet'!N113),$E175-N$66,"")</f>
        <v>3</v>
      </c>
      <c r="O175">
        <f>IF(ISNUMBER('Panel Spreadsheet'!O113),$E175-O$66,"")</f>
        <v>2</v>
      </c>
      <c r="P175">
        <f>IF(ISNUMBER('Panel Spreadsheet'!P113),$E175-P$66,"")</f>
        <v>1</v>
      </c>
      <c r="Q175" t="str">
        <f>IF(ISNUMBER('Panel Spreadsheet'!Q113),$E175-Q$66,"")</f>
        <v/>
      </c>
      <c r="R175" t="str">
        <f>IF(ISNUMBER('Panel Spreadsheet'!R113),$E175-R$66,"")</f>
        <v/>
      </c>
      <c r="S175" t="str">
        <f>IF(ISNUMBER('Panel Spreadsheet'!S113),$E175-S$66,"")</f>
        <v/>
      </c>
      <c r="T175" t="str">
        <f>IF(ISNUMBER('Panel Spreadsheet'!T113),$E175-T$66,"")</f>
        <v/>
      </c>
      <c r="U175" t="str">
        <f>IF(ISNUMBER('Panel Spreadsheet'!U113),$E175-U$66,"")</f>
        <v/>
      </c>
      <c r="V175" t="str">
        <f>IF(ISNUMBER('Panel Spreadsheet'!V113),$E175-V$66,"")</f>
        <v/>
      </c>
      <c r="W175" t="str">
        <f>IF(ISNUMBER('Panel Spreadsheet'!W113),$E175-W$66,"")</f>
        <v/>
      </c>
      <c r="X175" t="str">
        <f>IF(ISNUMBER('Panel Spreadsheet'!X113),$E175-X$66,"")</f>
        <v/>
      </c>
      <c r="Y175" t="str">
        <f>IF(ISNUMBER('Panel Spreadsheet'!Y113),$E175-Y$66,"")</f>
        <v/>
      </c>
      <c r="Z175" t="str">
        <f>IF(ISNUMBER('Panel Spreadsheet'!Z113),$E175-Z$66,"")</f>
        <v/>
      </c>
      <c r="AA175" t="str">
        <f>IF(ISNUMBER('Panel Spreadsheet'!AA113),$E175-AA$66,"")</f>
        <v/>
      </c>
      <c r="AB175" t="str">
        <f>IF(ISNUMBER('Panel Spreadsheet'!AB113),$E175-AB$66,"")</f>
        <v/>
      </c>
      <c r="AC175" t="str">
        <f>IF(ISNUMBER('Panel Spreadsheet'!AC113),$E175-AC$66,"")</f>
        <v/>
      </c>
      <c r="AD175" t="str">
        <f>IF(ISNUMBER('Panel Spreadsheet'!AD113),$E175-AD$66,"")</f>
        <v/>
      </c>
      <c r="AE175" t="str">
        <f>IF(ISNUMBER('Panel Spreadsheet'!AE113),$E175-AE$66,"")</f>
        <v/>
      </c>
      <c r="AF175" t="str">
        <f>IF(ISNUMBER('Panel Spreadsheet'!AF113),$E175-AF$66,"")</f>
        <v/>
      </c>
      <c r="AG175" t="str">
        <f>IF(ISNUMBER('Panel Spreadsheet'!AG113),$E175-AG$66,"")</f>
        <v/>
      </c>
      <c r="AH175" t="str">
        <f>IF(ISNUMBER('Panel Spreadsheet'!AH113),$E175-AH$66,"")</f>
        <v/>
      </c>
      <c r="AI175" t="str">
        <f>IF(ISNUMBER('Panel Spreadsheet'!AI113),$E175-AI$66,"")</f>
        <v/>
      </c>
      <c r="AJ175" t="str">
        <f>IF(ISNUMBER('Panel Spreadsheet'!AJ113),$E175-AJ$66,"")</f>
        <v/>
      </c>
      <c r="AK175" t="str">
        <f>IF(ISNUMBER('Panel Spreadsheet'!AK113),$E175-AK$66,"")</f>
        <v/>
      </c>
      <c r="AL175" t="str">
        <f>IF(ISNUMBER('Panel Spreadsheet'!AL113),$E175-AL$66,"")</f>
        <v/>
      </c>
      <c r="AM175" t="str">
        <f>IF(ISNUMBER('Panel Spreadsheet'!AM113),$E175-AM$66,"")</f>
        <v/>
      </c>
      <c r="AN175" t="str">
        <f>IF(ISNUMBER('Panel Spreadsheet'!AN113),$E175-AN$66,"")</f>
        <v/>
      </c>
      <c r="AO175" t="str">
        <f>IF(ISNUMBER('Panel Spreadsheet'!AO113),$E175-AO$66,"")</f>
        <v/>
      </c>
      <c r="AP175" t="str">
        <f>IF(ISNUMBER('Panel Spreadsheet'!AP113),$E175-AP$66,"")</f>
        <v/>
      </c>
      <c r="AQ175" t="str">
        <f>IF(ISNUMBER('Panel Spreadsheet'!AQ113),$E175-AQ$66,"")</f>
        <v/>
      </c>
      <c r="AR175" t="str">
        <f>IF(ISNUMBER('Panel Spreadsheet'!AR113),$E175-AR$66,"")</f>
        <v/>
      </c>
      <c r="AS175" t="str">
        <f>IF(ISNUMBER('Panel Spreadsheet'!AS113),$E175-AS$66,"")</f>
        <v/>
      </c>
      <c r="AT175" t="str">
        <f>IF(ISNUMBER('Panel Spreadsheet'!AT113),$E175-AT$66,"")</f>
        <v/>
      </c>
      <c r="AU175" t="str">
        <f>IF(ISNUMBER('Panel Spreadsheet'!AU113),$E175-AU$66,"")</f>
        <v/>
      </c>
      <c r="AV175" t="str">
        <f>IF(ISNUMBER('Panel Spreadsheet'!AV113),$E175-AV$66,"")</f>
        <v/>
      </c>
      <c r="AW175" t="str">
        <f>IF(ISNUMBER('Panel Spreadsheet'!AW113),$E175-AW$66,"")</f>
        <v/>
      </c>
      <c r="AX175" t="str">
        <f>IF(ISNUMBER('Panel Spreadsheet'!AX113),$E175-AX$66,"")</f>
        <v/>
      </c>
      <c r="AY175" t="str">
        <f>IF(ISNUMBER('Panel Spreadsheet'!AY113),$E175-AY$66,"")</f>
        <v/>
      </c>
      <c r="AZ175" t="str">
        <f>IF(ISNUMBER('Panel Spreadsheet'!AZ113),$E175-AZ$66,"")</f>
        <v/>
      </c>
      <c r="BA175" t="str">
        <f>IF(ISNUMBER('Panel Spreadsheet'!BA113),$E175-BA$66,"")</f>
        <v/>
      </c>
      <c r="BB175" t="str">
        <f>IF(ISNUMBER('Panel Spreadsheet'!BB113),$E175-BB$66,"")</f>
        <v/>
      </c>
      <c r="BC175" t="str">
        <f>IF(ISNUMBER('Panel Spreadsheet'!BC113),$E175-BC$66,"")</f>
        <v/>
      </c>
      <c r="BD175" t="str">
        <f>IF(ISNUMBER('Panel Spreadsheet'!BD113),$E175-BD$66,"")</f>
        <v/>
      </c>
      <c r="BE175" t="str">
        <f>IF(ISNUMBER('Panel Spreadsheet'!BE113),$E175-BE$66,"")</f>
        <v/>
      </c>
      <c r="BF175" t="str">
        <f>IF(ISNUMBER('Panel Spreadsheet'!BF113),$E175-BF$66,"")</f>
        <v/>
      </c>
      <c r="BG175" t="str">
        <f>IF(ISNUMBER('Panel Spreadsheet'!BG113),$E175-BG$66,"")</f>
        <v/>
      </c>
      <c r="BH175" t="str">
        <f>IF(ISNUMBER('Panel Spreadsheet'!BH113),$E175-BH$66,"")</f>
        <v/>
      </c>
      <c r="BI175" t="str">
        <f>IF(ISNUMBER('Panel Spreadsheet'!BI113),$E175-BI$66,"")</f>
        <v/>
      </c>
      <c r="BJ175" t="str">
        <f>IF(ISNUMBER('Panel Spreadsheet'!BJ113),$E175-BJ$66,"")</f>
        <v/>
      </c>
      <c r="BK175" t="str">
        <f>IF(ISNUMBER('Panel Spreadsheet'!BK113),$E175-BK$66,"")</f>
        <v/>
      </c>
      <c r="BL175" t="str">
        <f>IF(ISNUMBER('Panel Spreadsheet'!BL113),$E175-BL$66,"")</f>
        <v/>
      </c>
      <c r="BM175" t="str">
        <f>IF(ISNUMBER('Panel Spreadsheet'!BM113),$E175-BM$66,"")</f>
        <v/>
      </c>
      <c r="BN175" s="26"/>
    </row>
    <row r="176" spans="1:66" x14ac:dyDescent="0.35">
      <c r="A176" s="131" t="s">
        <v>27</v>
      </c>
      <c r="B176" s="49" t="s">
        <v>128</v>
      </c>
      <c r="C176" s="27">
        <v>5</v>
      </c>
      <c r="D176" s="22">
        <v>1927</v>
      </c>
      <c r="E176" s="135">
        <v>1927</v>
      </c>
      <c r="F176" t="str">
        <f>IF(ISNUMBER('Panel Spreadsheet'!F114),$E176-F$66,"")</f>
        <v/>
      </c>
      <c r="G176" t="str">
        <f>IF(ISNUMBER('Panel Spreadsheet'!G114),$E176-G$66,"")</f>
        <v/>
      </c>
      <c r="H176" t="str">
        <f>IF(ISNUMBER('Panel Spreadsheet'!H114),$E176-H$66,"")</f>
        <v/>
      </c>
      <c r="I176" t="str">
        <f>IF(ISNUMBER('Panel Spreadsheet'!I114),$E176-I$66,"")</f>
        <v/>
      </c>
      <c r="J176">
        <f>IF(ISNUMBER('Panel Spreadsheet'!J114),$E176-J$66,"")</f>
        <v>9</v>
      </c>
      <c r="K176">
        <f>IF(ISNUMBER('Panel Spreadsheet'!K114),$E176-K$66,"")</f>
        <v>8</v>
      </c>
      <c r="L176">
        <f>IF(ISNUMBER('Panel Spreadsheet'!L114),$E176-L$66,"")</f>
        <v>7</v>
      </c>
      <c r="M176" t="str">
        <f>IF(ISNUMBER('Panel Spreadsheet'!M114),$E176-M$66,"")</f>
        <v/>
      </c>
      <c r="N176" t="str">
        <f>IF(ISNUMBER('Panel Spreadsheet'!N114),$E176-N$66,"")</f>
        <v/>
      </c>
      <c r="O176" t="str">
        <f>IF(ISNUMBER('Panel Spreadsheet'!O114),$E176-O$66,"")</f>
        <v/>
      </c>
      <c r="P176" t="str">
        <f>IF(ISNUMBER('Panel Spreadsheet'!P114),$E176-P$66,"")</f>
        <v/>
      </c>
      <c r="Q176" t="str">
        <f>IF(ISNUMBER('Panel Spreadsheet'!Q114),$E176-Q$66,"")</f>
        <v/>
      </c>
      <c r="R176" t="str">
        <f>IF(ISNUMBER('Panel Spreadsheet'!R114),$E176-R$66,"")</f>
        <v/>
      </c>
      <c r="S176" t="str">
        <f>IF(ISNUMBER('Panel Spreadsheet'!S114),$E176-S$66,"")</f>
        <v/>
      </c>
      <c r="T176" t="str">
        <f>IF(ISNUMBER('Panel Spreadsheet'!T114),$E176-T$66,"")</f>
        <v/>
      </c>
      <c r="U176" t="str">
        <f>IF(ISNUMBER('Panel Spreadsheet'!U114),$E176-U$66,"")</f>
        <v/>
      </c>
      <c r="V176" t="str">
        <f>IF(ISNUMBER('Panel Spreadsheet'!V114),$E176-V$66,"")</f>
        <v/>
      </c>
      <c r="W176" t="str">
        <f>IF(ISNUMBER('Panel Spreadsheet'!W114),$E176-W$66,"")</f>
        <v/>
      </c>
      <c r="X176" t="str">
        <f>IF(ISNUMBER('Panel Spreadsheet'!X114),$E176-X$66,"")</f>
        <v/>
      </c>
      <c r="Y176" t="str">
        <f>IF(ISNUMBER('Panel Spreadsheet'!Y114),$E176-Y$66,"")</f>
        <v/>
      </c>
      <c r="Z176" t="str">
        <f>IF(ISNUMBER('Panel Spreadsheet'!Z114),$E176-Z$66,"")</f>
        <v/>
      </c>
      <c r="AA176" t="str">
        <f>IF(ISNUMBER('Panel Spreadsheet'!AA114),$E176-AA$66,"")</f>
        <v/>
      </c>
      <c r="AB176" t="str">
        <f>IF(ISNUMBER('Panel Spreadsheet'!AB114),$E176-AB$66,"")</f>
        <v/>
      </c>
      <c r="AC176" t="str">
        <f>IF(ISNUMBER('Panel Spreadsheet'!AC114),$E176-AC$66,"")</f>
        <v/>
      </c>
      <c r="AD176" t="str">
        <f>IF(ISNUMBER('Panel Spreadsheet'!AD114),$E176-AD$66,"")</f>
        <v/>
      </c>
      <c r="AE176" t="str">
        <f>IF(ISNUMBER('Panel Spreadsheet'!AE114),$E176-AE$66,"")</f>
        <v/>
      </c>
      <c r="AF176" t="str">
        <f>IF(ISNUMBER('Panel Spreadsheet'!AF114),$E176-AF$66,"")</f>
        <v/>
      </c>
      <c r="AG176" t="str">
        <f>IF(ISNUMBER('Panel Spreadsheet'!AG114),$E176-AG$66,"")</f>
        <v/>
      </c>
      <c r="AH176" t="str">
        <f>IF(ISNUMBER('Panel Spreadsheet'!AH114),$E176-AH$66,"")</f>
        <v/>
      </c>
      <c r="AI176" t="str">
        <f>IF(ISNUMBER('Panel Spreadsheet'!AI114),$E176-AI$66,"")</f>
        <v/>
      </c>
      <c r="AJ176" t="str">
        <f>IF(ISNUMBER('Panel Spreadsheet'!AJ114),$E176-AJ$66,"")</f>
        <v/>
      </c>
      <c r="AK176" t="str">
        <f>IF(ISNUMBER('Panel Spreadsheet'!AK114),$E176-AK$66,"")</f>
        <v/>
      </c>
      <c r="AL176" t="str">
        <f>IF(ISNUMBER('Panel Spreadsheet'!AL114),$E176-AL$66,"")</f>
        <v/>
      </c>
      <c r="AM176" t="str">
        <f>IF(ISNUMBER('Panel Spreadsheet'!AM114),$E176-AM$66,"")</f>
        <v/>
      </c>
      <c r="AN176" t="str">
        <f>IF(ISNUMBER('Panel Spreadsheet'!AN114),$E176-AN$66,"")</f>
        <v/>
      </c>
      <c r="AO176" t="str">
        <f>IF(ISNUMBER('Panel Spreadsheet'!AO114),$E176-AO$66,"")</f>
        <v/>
      </c>
      <c r="AP176" t="str">
        <f>IF(ISNUMBER('Panel Spreadsheet'!AP114),$E176-AP$66,"")</f>
        <v/>
      </c>
      <c r="AQ176" t="str">
        <f>IF(ISNUMBER('Panel Spreadsheet'!AQ114),$E176-AQ$66,"")</f>
        <v/>
      </c>
      <c r="AR176" t="str">
        <f>IF(ISNUMBER('Panel Spreadsheet'!AR114),$E176-AR$66,"")</f>
        <v/>
      </c>
      <c r="AS176" t="str">
        <f>IF(ISNUMBER('Panel Spreadsheet'!AS114),$E176-AS$66,"")</f>
        <v/>
      </c>
      <c r="AT176" t="str">
        <f>IF(ISNUMBER('Panel Spreadsheet'!AT114),$E176-AT$66,"")</f>
        <v/>
      </c>
      <c r="AU176" t="str">
        <f>IF(ISNUMBER('Panel Spreadsheet'!AU114),$E176-AU$66,"")</f>
        <v/>
      </c>
      <c r="AV176" t="str">
        <f>IF(ISNUMBER('Panel Spreadsheet'!AV114),$E176-AV$66,"")</f>
        <v/>
      </c>
      <c r="AW176" t="str">
        <f>IF(ISNUMBER('Panel Spreadsheet'!AW114),$E176-AW$66,"")</f>
        <v/>
      </c>
      <c r="AX176" t="str">
        <f>IF(ISNUMBER('Panel Spreadsheet'!AX114),$E176-AX$66,"")</f>
        <v/>
      </c>
      <c r="AY176" t="str">
        <f>IF(ISNUMBER('Panel Spreadsheet'!AY114),$E176-AY$66,"")</f>
        <v/>
      </c>
      <c r="AZ176" t="str">
        <f>IF(ISNUMBER('Panel Spreadsheet'!AZ114),$E176-AZ$66,"")</f>
        <v/>
      </c>
      <c r="BA176" t="str">
        <f>IF(ISNUMBER('Panel Spreadsheet'!BA114),$E176-BA$66,"")</f>
        <v/>
      </c>
      <c r="BB176" t="str">
        <f>IF(ISNUMBER('Panel Spreadsheet'!BB114),$E176-BB$66,"")</f>
        <v/>
      </c>
      <c r="BC176" t="str">
        <f>IF(ISNUMBER('Panel Spreadsheet'!BC114),$E176-BC$66,"")</f>
        <v/>
      </c>
      <c r="BD176" t="str">
        <f>IF(ISNUMBER('Panel Spreadsheet'!BD114),$E176-BD$66,"")</f>
        <v/>
      </c>
      <c r="BE176" t="str">
        <f>IF(ISNUMBER('Panel Spreadsheet'!BE114),$E176-BE$66,"")</f>
        <v/>
      </c>
      <c r="BF176" t="str">
        <f>IF(ISNUMBER('Panel Spreadsheet'!BF114),$E176-BF$66,"")</f>
        <v/>
      </c>
      <c r="BG176" t="str">
        <f>IF(ISNUMBER('Panel Spreadsheet'!BG114),$E176-BG$66,"")</f>
        <v/>
      </c>
      <c r="BH176" t="str">
        <f>IF(ISNUMBER('Panel Spreadsheet'!BH114),$E176-BH$66,"")</f>
        <v/>
      </c>
      <c r="BI176" t="str">
        <f>IF(ISNUMBER('Panel Spreadsheet'!BI114),$E176-BI$66,"")</f>
        <v/>
      </c>
      <c r="BJ176" t="str">
        <f>IF(ISNUMBER('Panel Spreadsheet'!BJ114),$E176-BJ$66,"")</f>
        <v/>
      </c>
      <c r="BK176" t="str">
        <f>IF(ISNUMBER('Panel Spreadsheet'!BK114),$E176-BK$66,"")</f>
        <v/>
      </c>
      <c r="BL176" t="str">
        <f>IF(ISNUMBER('Panel Spreadsheet'!BL114),$E176-BL$66,"")</f>
        <v/>
      </c>
      <c r="BM176" t="str">
        <f>IF(ISNUMBER('Panel Spreadsheet'!BM114),$E176-BM$66,"")</f>
        <v/>
      </c>
      <c r="BN176" s="26"/>
    </row>
    <row r="177" spans="1:66" x14ac:dyDescent="0.35">
      <c r="A177" s="51" t="s">
        <v>27</v>
      </c>
      <c r="B177" s="49" t="s">
        <v>128</v>
      </c>
      <c r="C177" s="27">
        <v>5</v>
      </c>
      <c r="D177" s="26">
        <v>1927</v>
      </c>
      <c r="E177" s="135">
        <v>1927</v>
      </c>
      <c r="F177" t="str">
        <f>IF(ISNUMBER('Panel Spreadsheet'!F115),$E177-F$66,"")</f>
        <v/>
      </c>
      <c r="G177" t="str">
        <f>IF(ISNUMBER('Panel Spreadsheet'!G115),$E177-G$66,"")</f>
        <v/>
      </c>
      <c r="H177" t="str">
        <f>IF(ISNUMBER('Panel Spreadsheet'!H115),$E177-H$66,"")</f>
        <v/>
      </c>
      <c r="I177" t="str">
        <f>IF(ISNUMBER('Panel Spreadsheet'!I115),$E177-I$66,"")</f>
        <v/>
      </c>
      <c r="J177">
        <f>IF(ISNUMBER('Panel Spreadsheet'!J115),$E177-J$66,"")</f>
        <v>9</v>
      </c>
      <c r="K177">
        <f>IF(ISNUMBER('Panel Spreadsheet'!K115),$E177-K$66,"")</f>
        <v>8</v>
      </c>
      <c r="L177">
        <f>IF(ISNUMBER('Panel Spreadsheet'!L115),$E177-L$66,"")</f>
        <v>7</v>
      </c>
      <c r="M177">
        <f>IF(ISNUMBER('Panel Spreadsheet'!M115),$E177-M$66,"")</f>
        <v>6</v>
      </c>
      <c r="N177">
        <f>IF(ISNUMBER('Panel Spreadsheet'!N115),$E177-N$66,"")</f>
        <v>5</v>
      </c>
      <c r="O177" t="str">
        <f>IF(ISNUMBER('Panel Spreadsheet'!O115),$E177-O$66,"")</f>
        <v/>
      </c>
      <c r="P177" t="str">
        <f>IF(ISNUMBER('Panel Spreadsheet'!P115),$E177-P$66,"")</f>
        <v/>
      </c>
      <c r="Q177" t="str">
        <f>IF(ISNUMBER('Panel Spreadsheet'!Q115),$E177-Q$66,"")</f>
        <v/>
      </c>
      <c r="R177" t="str">
        <f>IF(ISNUMBER('Panel Spreadsheet'!R115),$E177-R$66,"")</f>
        <v/>
      </c>
      <c r="S177" t="str">
        <f>IF(ISNUMBER('Panel Spreadsheet'!S115),$E177-S$66,"")</f>
        <v/>
      </c>
      <c r="T177" t="str">
        <f>IF(ISNUMBER('Panel Spreadsheet'!T115),$E177-T$66,"")</f>
        <v/>
      </c>
      <c r="U177" t="str">
        <f>IF(ISNUMBER('Panel Spreadsheet'!U115),$E177-U$66,"")</f>
        <v/>
      </c>
      <c r="V177" t="str">
        <f>IF(ISNUMBER('Panel Spreadsheet'!V115),$E177-V$66,"")</f>
        <v/>
      </c>
      <c r="W177" t="str">
        <f>IF(ISNUMBER('Panel Spreadsheet'!W115),$E177-W$66,"")</f>
        <v/>
      </c>
      <c r="X177" t="str">
        <f>IF(ISNUMBER('Panel Spreadsheet'!X115),$E177-X$66,"")</f>
        <v/>
      </c>
      <c r="Y177" t="str">
        <f>IF(ISNUMBER('Panel Spreadsheet'!Y115),$E177-Y$66,"")</f>
        <v/>
      </c>
      <c r="Z177" t="str">
        <f>IF(ISNUMBER('Panel Spreadsheet'!Z115),$E177-Z$66,"")</f>
        <v/>
      </c>
      <c r="AA177" t="str">
        <f>IF(ISNUMBER('Panel Spreadsheet'!AA115),$E177-AA$66,"")</f>
        <v/>
      </c>
      <c r="AB177" t="str">
        <f>IF(ISNUMBER('Panel Spreadsheet'!AB115),$E177-AB$66,"")</f>
        <v/>
      </c>
      <c r="AC177" t="str">
        <f>IF(ISNUMBER('Panel Spreadsheet'!AC115),$E177-AC$66,"")</f>
        <v/>
      </c>
      <c r="AD177" t="str">
        <f>IF(ISNUMBER('Panel Spreadsheet'!AD115),$E177-AD$66,"")</f>
        <v/>
      </c>
      <c r="AE177" t="str">
        <f>IF(ISNUMBER('Panel Spreadsheet'!AE115),$E177-AE$66,"")</f>
        <v/>
      </c>
      <c r="AF177" t="str">
        <f>IF(ISNUMBER('Panel Spreadsheet'!AF115),$E177-AF$66,"")</f>
        <v/>
      </c>
      <c r="AG177" t="str">
        <f>IF(ISNUMBER('Panel Spreadsheet'!AG115),$E177-AG$66,"")</f>
        <v/>
      </c>
      <c r="AH177" t="str">
        <f>IF(ISNUMBER('Panel Spreadsheet'!AH115),$E177-AH$66,"")</f>
        <v/>
      </c>
      <c r="AI177" t="str">
        <f>IF(ISNUMBER('Panel Spreadsheet'!AI115),$E177-AI$66,"")</f>
        <v/>
      </c>
      <c r="AJ177" t="str">
        <f>IF(ISNUMBER('Panel Spreadsheet'!AJ115),$E177-AJ$66,"")</f>
        <v/>
      </c>
      <c r="AK177" t="str">
        <f>IF(ISNUMBER('Panel Spreadsheet'!AK115),$E177-AK$66,"")</f>
        <v/>
      </c>
      <c r="AL177" t="str">
        <f>IF(ISNUMBER('Panel Spreadsheet'!AL115),$E177-AL$66,"")</f>
        <v/>
      </c>
      <c r="AM177" t="str">
        <f>IF(ISNUMBER('Panel Spreadsheet'!AM115),$E177-AM$66,"")</f>
        <v/>
      </c>
      <c r="AN177" t="str">
        <f>IF(ISNUMBER('Panel Spreadsheet'!AN115),$E177-AN$66,"")</f>
        <v/>
      </c>
      <c r="AO177" t="str">
        <f>IF(ISNUMBER('Panel Spreadsheet'!AO115),$E177-AO$66,"")</f>
        <v/>
      </c>
      <c r="AP177" t="str">
        <f>IF(ISNUMBER('Panel Spreadsheet'!AP115),$E177-AP$66,"")</f>
        <v/>
      </c>
      <c r="AQ177" t="str">
        <f>IF(ISNUMBER('Panel Spreadsheet'!AQ115),$E177-AQ$66,"")</f>
        <v/>
      </c>
      <c r="AR177" t="str">
        <f>IF(ISNUMBER('Panel Spreadsheet'!AR115),$E177-AR$66,"")</f>
        <v/>
      </c>
      <c r="AS177" t="str">
        <f>IF(ISNUMBER('Panel Spreadsheet'!AS115),$E177-AS$66,"")</f>
        <v/>
      </c>
      <c r="AT177" t="str">
        <f>IF(ISNUMBER('Panel Spreadsheet'!AT115),$E177-AT$66,"")</f>
        <v/>
      </c>
      <c r="AU177" t="str">
        <f>IF(ISNUMBER('Panel Spreadsheet'!AU115),$E177-AU$66,"")</f>
        <v/>
      </c>
      <c r="AV177" t="str">
        <f>IF(ISNUMBER('Panel Spreadsheet'!AV115),$E177-AV$66,"")</f>
        <v/>
      </c>
      <c r="AW177" t="str">
        <f>IF(ISNUMBER('Panel Spreadsheet'!AW115),$E177-AW$66,"")</f>
        <v/>
      </c>
      <c r="AX177" t="str">
        <f>IF(ISNUMBER('Panel Spreadsheet'!AX115),$E177-AX$66,"")</f>
        <v/>
      </c>
      <c r="AY177" t="str">
        <f>IF(ISNUMBER('Panel Spreadsheet'!AY115),$E177-AY$66,"")</f>
        <v/>
      </c>
      <c r="AZ177" t="str">
        <f>IF(ISNUMBER('Panel Spreadsheet'!AZ115),$E177-AZ$66,"")</f>
        <v/>
      </c>
      <c r="BA177" t="str">
        <f>IF(ISNUMBER('Panel Spreadsheet'!BA115),$E177-BA$66,"")</f>
        <v/>
      </c>
      <c r="BB177" t="str">
        <f>IF(ISNUMBER('Panel Spreadsheet'!BB115),$E177-BB$66,"")</f>
        <v/>
      </c>
      <c r="BC177" t="str">
        <f>IF(ISNUMBER('Panel Spreadsheet'!BC115),$E177-BC$66,"")</f>
        <v/>
      </c>
      <c r="BD177" t="str">
        <f>IF(ISNUMBER('Panel Spreadsheet'!BD115),$E177-BD$66,"")</f>
        <v/>
      </c>
      <c r="BE177" t="str">
        <f>IF(ISNUMBER('Panel Spreadsheet'!BE115),$E177-BE$66,"")</f>
        <v/>
      </c>
      <c r="BF177" t="str">
        <f>IF(ISNUMBER('Panel Spreadsheet'!BF115),$E177-BF$66,"")</f>
        <v/>
      </c>
      <c r="BG177" t="str">
        <f>IF(ISNUMBER('Panel Spreadsheet'!BG115),$E177-BG$66,"")</f>
        <v/>
      </c>
      <c r="BH177" t="str">
        <f>IF(ISNUMBER('Panel Spreadsheet'!BH115),$E177-BH$66,"")</f>
        <v/>
      </c>
      <c r="BI177" t="str">
        <f>IF(ISNUMBER('Panel Spreadsheet'!BI115),$E177-BI$66,"")</f>
        <v/>
      </c>
      <c r="BJ177" t="str">
        <f>IF(ISNUMBER('Panel Spreadsheet'!BJ115),$E177-BJ$66,"")</f>
        <v/>
      </c>
      <c r="BK177" t="str">
        <f>IF(ISNUMBER('Panel Spreadsheet'!BK115),$E177-BK$66,"")</f>
        <v/>
      </c>
      <c r="BL177" t="str">
        <f>IF(ISNUMBER('Panel Spreadsheet'!BL115),$E177-BL$66,"")</f>
        <v/>
      </c>
      <c r="BM177" t="str">
        <f>IF(ISNUMBER('Panel Spreadsheet'!BM115),$E177-BM$66,"")</f>
        <v/>
      </c>
      <c r="BN177" s="26"/>
    </row>
    <row r="178" spans="1:66" x14ac:dyDescent="0.35">
      <c r="A178" s="131" t="s">
        <v>27</v>
      </c>
      <c r="B178" s="49" t="s">
        <v>128</v>
      </c>
      <c r="C178" s="27">
        <v>5</v>
      </c>
      <c r="D178" s="22">
        <v>1928</v>
      </c>
      <c r="E178" s="115">
        <v>1928</v>
      </c>
      <c r="F178" t="str">
        <f>IF(ISNUMBER('Panel Spreadsheet'!F116),$E178-F$66,"")</f>
        <v/>
      </c>
      <c r="G178" t="str">
        <f>IF(ISNUMBER('Panel Spreadsheet'!G116),$E178-G$66,"")</f>
        <v/>
      </c>
      <c r="H178" t="str">
        <f>IF(ISNUMBER('Panel Spreadsheet'!H116),$E178-H$66,"")</f>
        <v/>
      </c>
      <c r="I178" t="str">
        <f>IF(ISNUMBER('Panel Spreadsheet'!I116),$E178-I$66,"")</f>
        <v/>
      </c>
      <c r="J178" t="str">
        <f>IF(ISNUMBER('Panel Spreadsheet'!J116),$E178-J$66,"")</f>
        <v/>
      </c>
      <c r="K178">
        <f>IF(ISNUMBER('Panel Spreadsheet'!K116),$E178-K$66,"")</f>
        <v>9</v>
      </c>
      <c r="L178">
        <f>IF(ISNUMBER('Panel Spreadsheet'!L116),$E178-L$66,"")</f>
        <v>8</v>
      </c>
      <c r="M178" t="str">
        <f>IF(ISNUMBER('Panel Spreadsheet'!M116),$E178-M$66,"")</f>
        <v/>
      </c>
      <c r="N178" t="str">
        <f>IF(ISNUMBER('Panel Spreadsheet'!N116),$E178-N$66,"")</f>
        <v/>
      </c>
      <c r="O178" t="str">
        <f>IF(ISNUMBER('Panel Spreadsheet'!O116),$E178-O$66,"")</f>
        <v/>
      </c>
      <c r="P178" t="str">
        <f>IF(ISNUMBER('Panel Spreadsheet'!P116),$E178-P$66,"")</f>
        <v/>
      </c>
      <c r="Q178" t="str">
        <f>IF(ISNUMBER('Panel Spreadsheet'!Q116),$E178-Q$66,"")</f>
        <v/>
      </c>
      <c r="R178" t="str">
        <f>IF(ISNUMBER('Panel Spreadsheet'!R116),$E178-R$66,"")</f>
        <v/>
      </c>
      <c r="S178" t="str">
        <f>IF(ISNUMBER('Panel Spreadsheet'!S116),$E178-S$66,"")</f>
        <v/>
      </c>
      <c r="T178" t="str">
        <f>IF(ISNUMBER('Panel Spreadsheet'!T116),$E178-T$66,"")</f>
        <v/>
      </c>
      <c r="U178" t="str">
        <f>IF(ISNUMBER('Panel Spreadsheet'!U116),$E178-U$66,"")</f>
        <v/>
      </c>
      <c r="V178" t="str">
        <f>IF(ISNUMBER('Panel Spreadsheet'!V116),$E178-V$66,"")</f>
        <v/>
      </c>
      <c r="W178" t="str">
        <f>IF(ISNUMBER('Panel Spreadsheet'!W116),$E178-W$66,"")</f>
        <v/>
      </c>
      <c r="X178" t="str">
        <f>IF(ISNUMBER('Panel Spreadsheet'!X116),$E178-X$66,"")</f>
        <v/>
      </c>
      <c r="Y178" t="str">
        <f>IF(ISNUMBER('Panel Spreadsheet'!Y116),$E178-Y$66,"")</f>
        <v/>
      </c>
      <c r="Z178" t="str">
        <f>IF(ISNUMBER('Panel Spreadsheet'!Z116),$E178-Z$66,"")</f>
        <v/>
      </c>
      <c r="AA178" t="str">
        <f>IF(ISNUMBER('Panel Spreadsheet'!AA116),$E178-AA$66,"")</f>
        <v/>
      </c>
      <c r="AB178" t="str">
        <f>IF(ISNUMBER('Panel Spreadsheet'!AB116),$E178-AB$66,"")</f>
        <v/>
      </c>
      <c r="AC178" t="str">
        <f>IF(ISNUMBER('Panel Spreadsheet'!AC116),$E178-AC$66,"")</f>
        <v/>
      </c>
      <c r="AD178" t="str">
        <f>IF(ISNUMBER('Panel Spreadsheet'!AD116),$E178-AD$66,"")</f>
        <v/>
      </c>
      <c r="AE178" t="str">
        <f>IF(ISNUMBER('Panel Spreadsheet'!AE116),$E178-AE$66,"")</f>
        <v/>
      </c>
      <c r="AF178" t="str">
        <f>IF(ISNUMBER('Panel Spreadsheet'!AF116),$E178-AF$66,"")</f>
        <v/>
      </c>
      <c r="AG178" t="str">
        <f>IF(ISNUMBER('Panel Spreadsheet'!AG116),$E178-AG$66,"")</f>
        <v/>
      </c>
      <c r="AH178" t="str">
        <f>IF(ISNUMBER('Panel Spreadsheet'!AH116),$E178-AH$66,"")</f>
        <v/>
      </c>
      <c r="AI178" t="str">
        <f>IF(ISNUMBER('Panel Spreadsheet'!AI116),$E178-AI$66,"")</f>
        <v/>
      </c>
      <c r="AJ178" t="str">
        <f>IF(ISNUMBER('Panel Spreadsheet'!AJ116),$E178-AJ$66,"")</f>
        <v/>
      </c>
      <c r="AK178" t="str">
        <f>IF(ISNUMBER('Panel Spreadsheet'!AK116),$E178-AK$66,"")</f>
        <v/>
      </c>
      <c r="AL178" t="str">
        <f>IF(ISNUMBER('Panel Spreadsheet'!AL116),$E178-AL$66,"")</f>
        <v/>
      </c>
      <c r="AM178" t="str">
        <f>IF(ISNUMBER('Panel Spreadsheet'!AM116),$E178-AM$66,"")</f>
        <v/>
      </c>
      <c r="AN178" t="str">
        <f>IF(ISNUMBER('Panel Spreadsheet'!AN116),$E178-AN$66,"")</f>
        <v/>
      </c>
      <c r="AO178" t="str">
        <f>IF(ISNUMBER('Panel Spreadsheet'!AO116),$E178-AO$66,"")</f>
        <v/>
      </c>
      <c r="AP178" t="str">
        <f>IF(ISNUMBER('Panel Spreadsheet'!AP116),$E178-AP$66,"")</f>
        <v/>
      </c>
      <c r="AQ178" t="str">
        <f>IF(ISNUMBER('Panel Spreadsheet'!AQ116),$E178-AQ$66,"")</f>
        <v/>
      </c>
      <c r="AR178" t="str">
        <f>IF(ISNUMBER('Panel Spreadsheet'!AR116),$E178-AR$66,"")</f>
        <v/>
      </c>
      <c r="AS178" t="str">
        <f>IF(ISNUMBER('Panel Spreadsheet'!AS116),$E178-AS$66,"")</f>
        <v/>
      </c>
      <c r="AT178" t="str">
        <f>IF(ISNUMBER('Panel Spreadsheet'!AT116),$E178-AT$66,"")</f>
        <v/>
      </c>
      <c r="AU178" t="str">
        <f>IF(ISNUMBER('Panel Spreadsheet'!AU116),$E178-AU$66,"")</f>
        <v/>
      </c>
      <c r="AV178" t="str">
        <f>IF(ISNUMBER('Panel Spreadsheet'!AV116),$E178-AV$66,"")</f>
        <v/>
      </c>
      <c r="AW178" t="str">
        <f>IF(ISNUMBER('Panel Spreadsheet'!AW116),$E178-AW$66,"")</f>
        <v/>
      </c>
      <c r="AX178" t="str">
        <f>IF(ISNUMBER('Panel Spreadsheet'!AX116),$E178-AX$66,"")</f>
        <v/>
      </c>
      <c r="AY178" t="str">
        <f>IF(ISNUMBER('Panel Spreadsheet'!AY116),$E178-AY$66,"")</f>
        <v/>
      </c>
      <c r="AZ178" t="str">
        <f>IF(ISNUMBER('Panel Spreadsheet'!AZ116),$E178-AZ$66,"")</f>
        <v/>
      </c>
      <c r="BA178" t="str">
        <f>IF(ISNUMBER('Panel Spreadsheet'!BA116),$E178-BA$66,"")</f>
        <v/>
      </c>
      <c r="BB178" t="str">
        <f>IF(ISNUMBER('Panel Spreadsheet'!BB116),$E178-BB$66,"")</f>
        <v/>
      </c>
      <c r="BC178" t="str">
        <f>IF(ISNUMBER('Panel Spreadsheet'!BC116),$E178-BC$66,"")</f>
        <v/>
      </c>
      <c r="BD178" t="str">
        <f>IF(ISNUMBER('Panel Spreadsheet'!BD116),$E178-BD$66,"")</f>
        <v/>
      </c>
      <c r="BE178" t="str">
        <f>IF(ISNUMBER('Panel Spreadsheet'!BE116),$E178-BE$66,"")</f>
        <v/>
      </c>
      <c r="BF178" t="str">
        <f>IF(ISNUMBER('Panel Spreadsheet'!BF116),$E178-BF$66,"")</f>
        <v/>
      </c>
      <c r="BG178" t="str">
        <f>IF(ISNUMBER('Panel Spreadsheet'!BG116),$E178-BG$66,"")</f>
        <v/>
      </c>
      <c r="BH178" t="str">
        <f>IF(ISNUMBER('Panel Spreadsheet'!BH116),$E178-BH$66,"")</f>
        <v/>
      </c>
      <c r="BI178" t="str">
        <f>IF(ISNUMBER('Panel Spreadsheet'!BI116),$E178-BI$66,"")</f>
        <v/>
      </c>
      <c r="BJ178" t="str">
        <f>IF(ISNUMBER('Panel Spreadsheet'!BJ116),$E178-BJ$66,"")</f>
        <v/>
      </c>
      <c r="BK178" t="str">
        <f>IF(ISNUMBER('Panel Spreadsheet'!BK116),$E178-BK$66,"")</f>
        <v/>
      </c>
      <c r="BL178" t="str">
        <f>IF(ISNUMBER('Panel Spreadsheet'!BL116),$E178-BL$66,"")</f>
        <v/>
      </c>
      <c r="BM178" t="str">
        <f>IF(ISNUMBER('Panel Spreadsheet'!BM116),$E178-BM$66,"")</f>
        <v/>
      </c>
      <c r="BN178" s="26"/>
    </row>
    <row r="179" spans="1:66" x14ac:dyDescent="0.35">
      <c r="A179" s="130" t="s">
        <v>27</v>
      </c>
      <c r="B179" s="49" t="s">
        <v>128</v>
      </c>
      <c r="C179" s="27">
        <v>5</v>
      </c>
      <c r="D179" s="22">
        <v>1928</v>
      </c>
      <c r="E179" s="115">
        <v>1928</v>
      </c>
      <c r="F179" t="str">
        <f>IF(ISNUMBER('Panel Spreadsheet'!F117),$E179-F$66,"")</f>
        <v/>
      </c>
      <c r="G179" t="str">
        <f>IF(ISNUMBER('Panel Spreadsheet'!G117),$E179-G$66,"")</f>
        <v/>
      </c>
      <c r="H179" t="str">
        <f>IF(ISNUMBER('Panel Spreadsheet'!H117),$E179-H$66,"")</f>
        <v/>
      </c>
      <c r="I179" t="str">
        <f>IF(ISNUMBER('Panel Spreadsheet'!I117),$E179-I$66,"")</f>
        <v/>
      </c>
      <c r="J179" t="str">
        <f>IF(ISNUMBER('Panel Spreadsheet'!J117),$E179-J$66,"")</f>
        <v/>
      </c>
      <c r="K179">
        <f>IF(ISNUMBER('Panel Spreadsheet'!K117),$E179-K$66,"")</f>
        <v>9</v>
      </c>
      <c r="L179">
        <f>IF(ISNUMBER('Panel Spreadsheet'!L117),$E179-L$66,"")</f>
        <v>8</v>
      </c>
      <c r="M179" t="str">
        <f>IF(ISNUMBER('Panel Spreadsheet'!M117),$E179-M$66,"")</f>
        <v/>
      </c>
      <c r="N179" t="str">
        <f>IF(ISNUMBER('Panel Spreadsheet'!N117),$E179-N$66,"")</f>
        <v/>
      </c>
      <c r="O179" t="str">
        <f>IF(ISNUMBER('Panel Spreadsheet'!O117),$E179-O$66,"")</f>
        <v/>
      </c>
      <c r="P179" t="str">
        <f>IF(ISNUMBER('Panel Spreadsheet'!P117),$E179-P$66,"")</f>
        <v/>
      </c>
      <c r="Q179" t="str">
        <f>IF(ISNUMBER('Panel Spreadsheet'!Q117),$E179-Q$66,"")</f>
        <v/>
      </c>
      <c r="R179" t="str">
        <f>IF(ISNUMBER('Panel Spreadsheet'!R117),$E179-R$66,"")</f>
        <v/>
      </c>
      <c r="S179" t="str">
        <f>IF(ISNUMBER('Panel Spreadsheet'!S117),$E179-S$66,"")</f>
        <v/>
      </c>
      <c r="T179" t="str">
        <f>IF(ISNUMBER('Panel Spreadsheet'!T117),$E179-T$66,"")</f>
        <v/>
      </c>
      <c r="U179" t="str">
        <f>IF(ISNUMBER('Panel Spreadsheet'!U117),$E179-U$66,"")</f>
        <v/>
      </c>
      <c r="V179" t="str">
        <f>IF(ISNUMBER('Panel Spreadsheet'!V117),$E179-V$66,"")</f>
        <v/>
      </c>
      <c r="W179" t="str">
        <f>IF(ISNUMBER('Panel Spreadsheet'!W117),$E179-W$66,"")</f>
        <v/>
      </c>
      <c r="X179" t="str">
        <f>IF(ISNUMBER('Panel Spreadsheet'!X117),$E179-X$66,"")</f>
        <v/>
      </c>
      <c r="Y179" t="str">
        <f>IF(ISNUMBER('Panel Spreadsheet'!Y117),$E179-Y$66,"")</f>
        <v/>
      </c>
      <c r="Z179" t="str">
        <f>IF(ISNUMBER('Panel Spreadsheet'!Z117),$E179-Z$66,"")</f>
        <v/>
      </c>
      <c r="AA179" t="str">
        <f>IF(ISNUMBER('Panel Spreadsheet'!AA117),$E179-AA$66,"")</f>
        <v/>
      </c>
      <c r="AB179" t="str">
        <f>IF(ISNUMBER('Panel Spreadsheet'!AB117),$E179-AB$66,"")</f>
        <v/>
      </c>
      <c r="AC179" t="str">
        <f>IF(ISNUMBER('Panel Spreadsheet'!AC117),$E179-AC$66,"")</f>
        <v/>
      </c>
      <c r="AD179" t="str">
        <f>IF(ISNUMBER('Panel Spreadsheet'!AD117),$E179-AD$66,"")</f>
        <v/>
      </c>
      <c r="AE179" t="str">
        <f>IF(ISNUMBER('Panel Spreadsheet'!AE117),$E179-AE$66,"")</f>
        <v/>
      </c>
      <c r="AF179" t="str">
        <f>IF(ISNUMBER('Panel Spreadsheet'!AF117),$E179-AF$66,"")</f>
        <v/>
      </c>
      <c r="AG179" t="str">
        <f>IF(ISNUMBER('Panel Spreadsheet'!AG117),$E179-AG$66,"")</f>
        <v/>
      </c>
      <c r="AH179" t="str">
        <f>IF(ISNUMBER('Panel Spreadsheet'!AH117),$E179-AH$66,"")</f>
        <v/>
      </c>
      <c r="AI179" t="str">
        <f>IF(ISNUMBER('Panel Spreadsheet'!AI117),$E179-AI$66,"")</f>
        <v/>
      </c>
      <c r="AJ179" t="str">
        <f>IF(ISNUMBER('Panel Spreadsheet'!AJ117),$E179-AJ$66,"")</f>
        <v/>
      </c>
      <c r="AK179" t="str">
        <f>IF(ISNUMBER('Panel Spreadsheet'!AK117),$E179-AK$66,"")</f>
        <v/>
      </c>
      <c r="AL179" t="str">
        <f>IF(ISNUMBER('Panel Spreadsheet'!AL117),$E179-AL$66,"")</f>
        <v/>
      </c>
      <c r="AM179" t="str">
        <f>IF(ISNUMBER('Panel Spreadsheet'!AM117),$E179-AM$66,"")</f>
        <v/>
      </c>
      <c r="AN179" t="str">
        <f>IF(ISNUMBER('Panel Spreadsheet'!AN117),$E179-AN$66,"")</f>
        <v/>
      </c>
      <c r="AO179" t="str">
        <f>IF(ISNUMBER('Panel Spreadsheet'!AO117),$E179-AO$66,"")</f>
        <v/>
      </c>
      <c r="AP179" t="str">
        <f>IF(ISNUMBER('Panel Spreadsheet'!AP117),$E179-AP$66,"")</f>
        <v/>
      </c>
      <c r="AQ179" t="str">
        <f>IF(ISNUMBER('Panel Spreadsheet'!AQ117),$E179-AQ$66,"")</f>
        <v/>
      </c>
      <c r="AR179" t="str">
        <f>IF(ISNUMBER('Panel Spreadsheet'!AR117),$E179-AR$66,"")</f>
        <v/>
      </c>
      <c r="AS179" t="str">
        <f>IF(ISNUMBER('Panel Spreadsheet'!AS117),$E179-AS$66,"")</f>
        <v/>
      </c>
      <c r="AT179" t="str">
        <f>IF(ISNUMBER('Panel Spreadsheet'!AT117),$E179-AT$66,"")</f>
        <v/>
      </c>
      <c r="AU179" t="str">
        <f>IF(ISNUMBER('Panel Spreadsheet'!AU117),$E179-AU$66,"")</f>
        <v/>
      </c>
      <c r="AV179" t="str">
        <f>IF(ISNUMBER('Panel Spreadsheet'!AV117),$E179-AV$66,"")</f>
        <v/>
      </c>
      <c r="AW179" t="str">
        <f>IF(ISNUMBER('Panel Spreadsheet'!AW117),$E179-AW$66,"")</f>
        <v/>
      </c>
      <c r="AX179" t="str">
        <f>IF(ISNUMBER('Panel Spreadsheet'!AX117),$E179-AX$66,"")</f>
        <v/>
      </c>
      <c r="AY179" t="str">
        <f>IF(ISNUMBER('Panel Spreadsheet'!AY117),$E179-AY$66,"")</f>
        <v/>
      </c>
      <c r="AZ179" t="str">
        <f>IF(ISNUMBER('Panel Spreadsheet'!AZ117),$E179-AZ$66,"")</f>
        <v/>
      </c>
      <c r="BA179" t="str">
        <f>IF(ISNUMBER('Panel Spreadsheet'!BA117),$E179-BA$66,"")</f>
        <v/>
      </c>
      <c r="BB179" t="str">
        <f>IF(ISNUMBER('Panel Spreadsheet'!BB117),$E179-BB$66,"")</f>
        <v/>
      </c>
      <c r="BC179" t="str">
        <f>IF(ISNUMBER('Panel Spreadsheet'!BC117),$E179-BC$66,"")</f>
        <v/>
      </c>
      <c r="BD179" t="str">
        <f>IF(ISNUMBER('Panel Spreadsheet'!BD117),$E179-BD$66,"")</f>
        <v/>
      </c>
      <c r="BE179" t="str">
        <f>IF(ISNUMBER('Panel Spreadsheet'!BE117),$E179-BE$66,"")</f>
        <v/>
      </c>
      <c r="BF179" t="str">
        <f>IF(ISNUMBER('Panel Spreadsheet'!BF117),$E179-BF$66,"")</f>
        <v/>
      </c>
      <c r="BG179" t="str">
        <f>IF(ISNUMBER('Panel Spreadsheet'!BG117),$E179-BG$66,"")</f>
        <v/>
      </c>
      <c r="BH179" t="str">
        <f>IF(ISNUMBER('Panel Spreadsheet'!BH117),$E179-BH$66,"")</f>
        <v/>
      </c>
      <c r="BI179" t="str">
        <f>IF(ISNUMBER('Panel Spreadsheet'!BI117),$E179-BI$66,"")</f>
        <v/>
      </c>
      <c r="BJ179" t="str">
        <f>IF(ISNUMBER('Panel Spreadsheet'!BJ117),$E179-BJ$66,"")</f>
        <v/>
      </c>
      <c r="BK179" t="str">
        <f>IF(ISNUMBER('Panel Spreadsheet'!BK117),$E179-BK$66,"")</f>
        <v/>
      </c>
      <c r="BL179" t="str">
        <f>IF(ISNUMBER('Panel Spreadsheet'!BL117),$E179-BL$66,"")</f>
        <v/>
      </c>
      <c r="BM179" t="str">
        <f>IF(ISNUMBER('Panel Spreadsheet'!BM117),$E179-BM$66,"")</f>
        <v/>
      </c>
      <c r="BN179" s="26"/>
    </row>
    <row r="180" spans="1:66" x14ac:dyDescent="0.35">
      <c r="A180" s="51" t="s">
        <v>27</v>
      </c>
      <c r="B180" s="49" t="s">
        <v>128</v>
      </c>
      <c r="C180" s="27">
        <v>5</v>
      </c>
      <c r="D180" s="22">
        <v>1928</v>
      </c>
      <c r="E180" s="135">
        <v>1928</v>
      </c>
      <c r="F180" t="str">
        <f>IF(ISNUMBER('Panel Spreadsheet'!F118),$E180-F$66,"")</f>
        <v/>
      </c>
      <c r="G180" t="str">
        <f>IF(ISNUMBER('Panel Spreadsheet'!G118),$E180-G$66,"")</f>
        <v/>
      </c>
      <c r="H180" t="str">
        <f>IF(ISNUMBER('Panel Spreadsheet'!H118),$E180-H$66,"")</f>
        <v/>
      </c>
      <c r="I180" t="str">
        <f>IF(ISNUMBER('Panel Spreadsheet'!I118),$E180-I$66,"")</f>
        <v/>
      </c>
      <c r="J180" t="str">
        <f>IF(ISNUMBER('Panel Spreadsheet'!J118),$E180-J$66,"")</f>
        <v/>
      </c>
      <c r="K180">
        <f>IF(ISNUMBER('Panel Spreadsheet'!K118),$E180-K$66,"")</f>
        <v>9</v>
      </c>
      <c r="L180">
        <f>IF(ISNUMBER('Panel Spreadsheet'!L118),$E180-L$66,"")</f>
        <v>8</v>
      </c>
      <c r="M180">
        <f>IF(ISNUMBER('Panel Spreadsheet'!M118),$E180-M$66,"")</f>
        <v>7</v>
      </c>
      <c r="N180">
        <f>IF(ISNUMBER('Panel Spreadsheet'!N118),$E180-N$66,"")</f>
        <v>6</v>
      </c>
      <c r="O180" t="str">
        <f>IF(ISNUMBER('Panel Spreadsheet'!O118),$E180-O$66,"")</f>
        <v/>
      </c>
      <c r="P180" t="str">
        <f>IF(ISNUMBER('Panel Spreadsheet'!P118),$E180-P$66,"")</f>
        <v/>
      </c>
      <c r="Q180" t="str">
        <f>IF(ISNUMBER('Panel Spreadsheet'!Q118),$E180-Q$66,"")</f>
        <v/>
      </c>
      <c r="R180" t="str">
        <f>IF(ISNUMBER('Panel Spreadsheet'!R118),$E180-R$66,"")</f>
        <v/>
      </c>
      <c r="S180" t="str">
        <f>IF(ISNUMBER('Panel Spreadsheet'!S118),$E180-S$66,"")</f>
        <v/>
      </c>
      <c r="T180" t="str">
        <f>IF(ISNUMBER('Panel Spreadsheet'!T118),$E180-T$66,"")</f>
        <v/>
      </c>
      <c r="U180" t="str">
        <f>IF(ISNUMBER('Panel Spreadsheet'!U118),$E180-U$66,"")</f>
        <v/>
      </c>
      <c r="V180" t="str">
        <f>IF(ISNUMBER('Panel Spreadsheet'!V118),$E180-V$66,"")</f>
        <v/>
      </c>
      <c r="W180" t="str">
        <f>IF(ISNUMBER('Panel Spreadsheet'!W118),$E180-W$66,"")</f>
        <v/>
      </c>
      <c r="X180" t="str">
        <f>IF(ISNUMBER('Panel Spreadsheet'!X118),$E180-X$66,"")</f>
        <v/>
      </c>
      <c r="Y180" t="str">
        <f>IF(ISNUMBER('Panel Spreadsheet'!Y118),$E180-Y$66,"")</f>
        <v/>
      </c>
      <c r="Z180" t="str">
        <f>IF(ISNUMBER('Panel Spreadsheet'!Z118),$E180-Z$66,"")</f>
        <v/>
      </c>
      <c r="AA180" t="str">
        <f>IF(ISNUMBER('Panel Spreadsheet'!AA118),$E180-AA$66,"")</f>
        <v/>
      </c>
      <c r="AB180" t="str">
        <f>IF(ISNUMBER('Panel Spreadsheet'!AB118),$E180-AB$66,"")</f>
        <v/>
      </c>
      <c r="AC180" t="str">
        <f>IF(ISNUMBER('Panel Spreadsheet'!AC118),$E180-AC$66,"")</f>
        <v/>
      </c>
      <c r="AD180" t="str">
        <f>IF(ISNUMBER('Panel Spreadsheet'!AD118),$E180-AD$66,"")</f>
        <v/>
      </c>
      <c r="AE180" t="str">
        <f>IF(ISNUMBER('Panel Spreadsheet'!AE118),$E180-AE$66,"")</f>
        <v/>
      </c>
      <c r="AF180" t="str">
        <f>IF(ISNUMBER('Panel Spreadsheet'!AF118),$E180-AF$66,"")</f>
        <v/>
      </c>
      <c r="AG180" t="str">
        <f>IF(ISNUMBER('Panel Spreadsheet'!AG118),$E180-AG$66,"")</f>
        <v/>
      </c>
      <c r="AH180" t="str">
        <f>IF(ISNUMBER('Panel Spreadsheet'!AH118),$E180-AH$66,"")</f>
        <v/>
      </c>
      <c r="AI180" t="str">
        <f>IF(ISNUMBER('Panel Spreadsheet'!AI118),$E180-AI$66,"")</f>
        <v/>
      </c>
      <c r="AJ180" t="str">
        <f>IF(ISNUMBER('Panel Spreadsheet'!AJ118),$E180-AJ$66,"")</f>
        <v/>
      </c>
      <c r="AK180" t="str">
        <f>IF(ISNUMBER('Panel Spreadsheet'!AK118),$E180-AK$66,"")</f>
        <v/>
      </c>
      <c r="AL180" t="str">
        <f>IF(ISNUMBER('Panel Spreadsheet'!AL118),$E180-AL$66,"")</f>
        <v/>
      </c>
      <c r="AM180" t="str">
        <f>IF(ISNUMBER('Panel Spreadsheet'!AM118),$E180-AM$66,"")</f>
        <v/>
      </c>
      <c r="AN180" t="str">
        <f>IF(ISNUMBER('Panel Spreadsheet'!AN118),$E180-AN$66,"")</f>
        <v/>
      </c>
      <c r="AO180" t="str">
        <f>IF(ISNUMBER('Panel Spreadsheet'!AO118),$E180-AO$66,"")</f>
        <v/>
      </c>
      <c r="AP180" t="str">
        <f>IF(ISNUMBER('Panel Spreadsheet'!AP118),$E180-AP$66,"")</f>
        <v/>
      </c>
      <c r="AQ180" t="str">
        <f>IF(ISNUMBER('Panel Spreadsheet'!AQ118),$E180-AQ$66,"")</f>
        <v/>
      </c>
      <c r="AR180" t="str">
        <f>IF(ISNUMBER('Panel Spreadsheet'!AR118),$E180-AR$66,"")</f>
        <v/>
      </c>
      <c r="AS180" t="str">
        <f>IF(ISNUMBER('Panel Spreadsheet'!AS118),$E180-AS$66,"")</f>
        <v/>
      </c>
      <c r="AT180" t="str">
        <f>IF(ISNUMBER('Panel Spreadsheet'!AT118),$E180-AT$66,"")</f>
        <v/>
      </c>
      <c r="AU180" t="str">
        <f>IF(ISNUMBER('Panel Spreadsheet'!AU118),$E180-AU$66,"")</f>
        <v/>
      </c>
      <c r="AV180" t="str">
        <f>IF(ISNUMBER('Panel Spreadsheet'!AV118),$E180-AV$66,"")</f>
        <v/>
      </c>
      <c r="AW180" t="str">
        <f>IF(ISNUMBER('Panel Spreadsheet'!AW118),$E180-AW$66,"")</f>
        <v/>
      </c>
      <c r="AX180" t="str">
        <f>IF(ISNUMBER('Panel Spreadsheet'!AX118),$E180-AX$66,"")</f>
        <v/>
      </c>
      <c r="AY180" t="str">
        <f>IF(ISNUMBER('Panel Spreadsheet'!AY118),$E180-AY$66,"")</f>
        <v/>
      </c>
      <c r="AZ180" t="str">
        <f>IF(ISNUMBER('Panel Spreadsheet'!AZ118),$E180-AZ$66,"")</f>
        <v/>
      </c>
      <c r="BA180" t="str">
        <f>IF(ISNUMBER('Panel Spreadsheet'!BA118),$E180-BA$66,"")</f>
        <v/>
      </c>
      <c r="BB180" t="str">
        <f>IF(ISNUMBER('Panel Spreadsheet'!BB118),$E180-BB$66,"")</f>
        <v/>
      </c>
      <c r="BC180" t="str">
        <f>IF(ISNUMBER('Panel Spreadsheet'!BC118),$E180-BC$66,"")</f>
        <v/>
      </c>
      <c r="BD180" t="str">
        <f>IF(ISNUMBER('Panel Spreadsheet'!BD118),$E180-BD$66,"")</f>
        <v/>
      </c>
      <c r="BE180" t="str">
        <f>IF(ISNUMBER('Panel Spreadsheet'!BE118),$E180-BE$66,"")</f>
        <v/>
      </c>
      <c r="BF180" t="str">
        <f>IF(ISNUMBER('Panel Spreadsheet'!BF118),$E180-BF$66,"")</f>
        <v/>
      </c>
      <c r="BG180" t="str">
        <f>IF(ISNUMBER('Panel Spreadsheet'!BG118),$E180-BG$66,"")</f>
        <v/>
      </c>
      <c r="BH180" t="str">
        <f>IF(ISNUMBER('Panel Spreadsheet'!BH118),$E180-BH$66,"")</f>
        <v/>
      </c>
      <c r="BI180" t="str">
        <f>IF(ISNUMBER('Panel Spreadsheet'!BI118),$E180-BI$66,"")</f>
        <v/>
      </c>
      <c r="BJ180" t="str">
        <f>IF(ISNUMBER('Panel Spreadsheet'!BJ118),$E180-BJ$66,"")</f>
        <v/>
      </c>
      <c r="BK180" t="str">
        <f>IF(ISNUMBER('Panel Spreadsheet'!BK118),$E180-BK$66,"")</f>
        <v/>
      </c>
      <c r="BL180" t="str">
        <f>IF(ISNUMBER('Panel Spreadsheet'!BL118),$E180-BL$66,"")</f>
        <v/>
      </c>
      <c r="BM180" t="str">
        <f>IF(ISNUMBER('Panel Spreadsheet'!BM118),$E180-BM$66,"")</f>
        <v/>
      </c>
      <c r="BN180" s="26"/>
    </row>
    <row r="181" spans="1:66" x14ac:dyDescent="0.35">
      <c r="A181" s="131" t="s">
        <v>27</v>
      </c>
      <c r="B181" s="49" t="s">
        <v>128</v>
      </c>
      <c r="C181" s="27">
        <v>5</v>
      </c>
      <c r="D181" s="22">
        <v>1929</v>
      </c>
      <c r="E181" s="135">
        <v>1929</v>
      </c>
      <c r="F181" t="str">
        <f>IF(ISNUMBER('Panel Spreadsheet'!F119),$E181-F$66,"")</f>
        <v/>
      </c>
      <c r="G181" t="str">
        <f>IF(ISNUMBER('Panel Spreadsheet'!G119),$E181-G$66,"")</f>
        <v/>
      </c>
      <c r="H181" t="str">
        <f>IF(ISNUMBER('Panel Spreadsheet'!H119),$E181-H$66,"")</f>
        <v/>
      </c>
      <c r="I181" t="str">
        <f>IF(ISNUMBER('Panel Spreadsheet'!I119),$E181-I$66,"")</f>
        <v/>
      </c>
      <c r="J181" t="str">
        <f>IF(ISNUMBER('Panel Spreadsheet'!J119),$E181-J$66,"")</f>
        <v/>
      </c>
      <c r="K181">
        <f>IF(ISNUMBER('Panel Spreadsheet'!K119),$E181-K$66,"")</f>
        <v>10</v>
      </c>
      <c r="L181" t="str">
        <f>IF(ISNUMBER('Panel Spreadsheet'!L119),$E181-L$66,"")</f>
        <v/>
      </c>
      <c r="M181" t="str">
        <f>IF(ISNUMBER('Panel Spreadsheet'!M119),$E181-M$66,"")</f>
        <v/>
      </c>
      <c r="N181" t="str">
        <f>IF(ISNUMBER('Panel Spreadsheet'!N119),$E181-N$66,"")</f>
        <v/>
      </c>
      <c r="O181" t="str">
        <f>IF(ISNUMBER('Panel Spreadsheet'!O119),$E181-O$66,"")</f>
        <v/>
      </c>
      <c r="P181" t="str">
        <f>IF(ISNUMBER('Panel Spreadsheet'!P119),$E181-P$66,"")</f>
        <v/>
      </c>
      <c r="Q181" t="str">
        <f>IF(ISNUMBER('Panel Spreadsheet'!Q119),$E181-Q$66,"")</f>
        <v/>
      </c>
      <c r="R181" t="str">
        <f>IF(ISNUMBER('Panel Spreadsheet'!R119),$E181-R$66,"")</f>
        <v/>
      </c>
      <c r="S181" t="str">
        <f>IF(ISNUMBER('Panel Spreadsheet'!S119),$E181-S$66,"")</f>
        <v/>
      </c>
      <c r="T181" t="str">
        <f>IF(ISNUMBER('Panel Spreadsheet'!T119),$E181-T$66,"")</f>
        <v/>
      </c>
      <c r="U181" t="str">
        <f>IF(ISNUMBER('Panel Spreadsheet'!U119),$E181-U$66,"")</f>
        <v/>
      </c>
      <c r="V181" t="str">
        <f>IF(ISNUMBER('Panel Spreadsheet'!V119),$E181-V$66,"")</f>
        <v/>
      </c>
      <c r="W181" t="str">
        <f>IF(ISNUMBER('Panel Spreadsheet'!W119),$E181-W$66,"")</f>
        <v/>
      </c>
      <c r="X181" t="str">
        <f>IF(ISNUMBER('Panel Spreadsheet'!X119),$E181-X$66,"")</f>
        <v/>
      </c>
      <c r="Y181" t="str">
        <f>IF(ISNUMBER('Panel Spreadsheet'!Y119),$E181-Y$66,"")</f>
        <v/>
      </c>
      <c r="Z181" t="str">
        <f>IF(ISNUMBER('Panel Spreadsheet'!Z119),$E181-Z$66,"")</f>
        <v/>
      </c>
      <c r="AA181" t="str">
        <f>IF(ISNUMBER('Panel Spreadsheet'!AA119),$E181-AA$66,"")</f>
        <v/>
      </c>
      <c r="AB181" t="str">
        <f>IF(ISNUMBER('Panel Spreadsheet'!AB119),$E181-AB$66,"")</f>
        <v/>
      </c>
      <c r="AC181" t="str">
        <f>IF(ISNUMBER('Panel Spreadsheet'!AC119),$E181-AC$66,"")</f>
        <v/>
      </c>
      <c r="AD181" t="str">
        <f>IF(ISNUMBER('Panel Spreadsheet'!AD119),$E181-AD$66,"")</f>
        <v/>
      </c>
      <c r="AE181" t="str">
        <f>IF(ISNUMBER('Panel Spreadsheet'!AE119),$E181-AE$66,"")</f>
        <v/>
      </c>
      <c r="AF181" t="str">
        <f>IF(ISNUMBER('Panel Spreadsheet'!AF119),$E181-AF$66,"")</f>
        <v/>
      </c>
      <c r="AG181" t="str">
        <f>IF(ISNUMBER('Panel Spreadsheet'!AG119),$E181-AG$66,"")</f>
        <v/>
      </c>
      <c r="AH181" t="str">
        <f>IF(ISNUMBER('Panel Spreadsheet'!AH119),$E181-AH$66,"")</f>
        <v/>
      </c>
      <c r="AI181" t="str">
        <f>IF(ISNUMBER('Panel Spreadsheet'!AI119),$E181-AI$66,"")</f>
        <v/>
      </c>
      <c r="AJ181" t="str">
        <f>IF(ISNUMBER('Panel Spreadsheet'!AJ119),$E181-AJ$66,"")</f>
        <v/>
      </c>
      <c r="AK181" t="str">
        <f>IF(ISNUMBER('Panel Spreadsheet'!AK119),$E181-AK$66,"")</f>
        <v/>
      </c>
      <c r="AL181" t="str">
        <f>IF(ISNUMBER('Panel Spreadsheet'!AL119),$E181-AL$66,"")</f>
        <v/>
      </c>
      <c r="AM181" t="str">
        <f>IF(ISNUMBER('Panel Spreadsheet'!AM119),$E181-AM$66,"")</f>
        <v/>
      </c>
      <c r="AN181" t="str">
        <f>IF(ISNUMBER('Panel Spreadsheet'!AN119),$E181-AN$66,"")</f>
        <v/>
      </c>
      <c r="AO181" t="str">
        <f>IF(ISNUMBER('Panel Spreadsheet'!AO119),$E181-AO$66,"")</f>
        <v/>
      </c>
      <c r="AP181" t="str">
        <f>IF(ISNUMBER('Panel Spreadsheet'!AP119),$E181-AP$66,"")</f>
        <v/>
      </c>
      <c r="AQ181" t="str">
        <f>IF(ISNUMBER('Panel Spreadsheet'!AQ119),$E181-AQ$66,"")</f>
        <v/>
      </c>
      <c r="AR181" t="str">
        <f>IF(ISNUMBER('Panel Spreadsheet'!AR119),$E181-AR$66,"")</f>
        <v/>
      </c>
      <c r="AS181" t="str">
        <f>IF(ISNUMBER('Panel Spreadsheet'!AS119),$E181-AS$66,"")</f>
        <v/>
      </c>
      <c r="AT181" t="str">
        <f>IF(ISNUMBER('Panel Spreadsheet'!AT119),$E181-AT$66,"")</f>
        <v/>
      </c>
      <c r="AU181" t="str">
        <f>IF(ISNUMBER('Panel Spreadsheet'!AU119),$E181-AU$66,"")</f>
        <v/>
      </c>
      <c r="AV181" t="str">
        <f>IF(ISNUMBER('Panel Spreadsheet'!AV119),$E181-AV$66,"")</f>
        <v/>
      </c>
      <c r="AW181" t="str">
        <f>IF(ISNUMBER('Panel Spreadsheet'!AW119),$E181-AW$66,"")</f>
        <v/>
      </c>
      <c r="AX181" t="str">
        <f>IF(ISNUMBER('Panel Spreadsheet'!AX119),$E181-AX$66,"")</f>
        <v/>
      </c>
      <c r="AY181" t="str">
        <f>IF(ISNUMBER('Panel Spreadsheet'!AY119),$E181-AY$66,"")</f>
        <v/>
      </c>
      <c r="AZ181" t="str">
        <f>IF(ISNUMBER('Panel Spreadsheet'!AZ119),$E181-AZ$66,"")</f>
        <v/>
      </c>
      <c r="BA181" t="str">
        <f>IF(ISNUMBER('Panel Spreadsheet'!BA119),$E181-BA$66,"")</f>
        <v/>
      </c>
      <c r="BB181" t="str">
        <f>IF(ISNUMBER('Panel Spreadsheet'!BB119),$E181-BB$66,"")</f>
        <v/>
      </c>
      <c r="BC181" t="str">
        <f>IF(ISNUMBER('Panel Spreadsheet'!BC119),$E181-BC$66,"")</f>
        <v/>
      </c>
      <c r="BD181" t="str">
        <f>IF(ISNUMBER('Panel Spreadsheet'!BD119),$E181-BD$66,"")</f>
        <v/>
      </c>
      <c r="BE181" t="str">
        <f>IF(ISNUMBER('Panel Spreadsheet'!BE119),$E181-BE$66,"")</f>
        <v/>
      </c>
      <c r="BF181" t="str">
        <f>IF(ISNUMBER('Panel Spreadsheet'!BF119),$E181-BF$66,"")</f>
        <v/>
      </c>
      <c r="BG181" t="str">
        <f>IF(ISNUMBER('Panel Spreadsheet'!BG119),$E181-BG$66,"")</f>
        <v/>
      </c>
      <c r="BH181" t="str">
        <f>IF(ISNUMBER('Panel Spreadsheet'!BH119),$E181-BH$66,"")</f>
        <v/>
      </c>
      <c r="BI181" t="str">
        <f>IF(ISNUMBER('Panel Spreadsheet'!BI119),$E181-BI$66,"")</f>
        <v/>
      </c>
      <c r="BJ181" t="str">
        <f>IF(ISNUMBER('Panel Spreadsheet'!BJ119),$E181-BJ$66,"")</f>
        <v/>
      </c>
      <c r="BK181" t="str">
        <f>IF(ISNUMBER('Panel Spreadsheet'!BK119),$E181-BK$66,"")</f>
        <v/>
      </c>
      <c r="BL181" t="str">
        <f>IF(ISNUMBER('Panel Spreadsheet'!BL119),$E181-BL$66,"")</f>
        <v/>
      </c>
      <c r="BM181" t="str">
        <f>IF(ISNUMBER('Panel Spreadsheet'!BM119),$E181-BM$66,"")</f>
        <v/>
      </c>
      <c r="BN181" s="26"/>
    </row>
    <row r="182" spans="1:66" x14ac:dyDescent="0.35">
      <c r="A182" s="51" t="s">
        <v>27</v>
      </c>
      <c r="B182" s="49" t="s">
        <v>128</v>
      </c>
      <c r="C182" s="27">
        <v>5</v>
      </c>
      <c r="D182" s="22">
        <v>1929</v>
      </c>
      <c r="E182" s="135">
        <v>1929</v>
      </c>
      <c r="F182" t="str">
        <f>IF(ISNUMBER('Panel Spreadsheet'!F120),$E182-F$66,"")</f>
        <v/>
      </c>
      <c r="G182" t="str">
        <f>IF(ISNUMBER('Panel Spreadsheet'!G120),$E182-G$66,"")</f>
        <v/>
      </c>
      <c r="H182" t="str">
        <f>IF(ISNUMBER('Panel Spreadsheet'!H120),$E182-H$66,"")</f>
        <v/>
      </c>
      <c r="I182" t="str">
        <f>IF(ISNUMBER('Panel Spreadsheet'!I120),$E182-I$66,"")</f>
        <v/>
      </c>
      <c r="J182" t="str">
        <f>IF(ISNUMBER('Panel Spreadsheet'!J120),$E182-J$66,"")</f>
        <v/>
      </c>
      <c r="K182" t="str">
        <f>IF(ISNUMBER('Panel Spreadsheet'!K120),$E182-K$66,"")</f>
        <v/>
      </c>
      <c r="L182">
        <f>IF(ISNUMBER('Panel Spreadsheet'!L120),$E182-L$66,"")</f>
        <v>9</v>
      </c>
      <c r="M182">
        <f>IF(ISNUMBER('Panel Spreadsheet'!M120),$E182-M$66,"")</f>
        <v>8</v>
      </c>
      <c r="N182">
        <f>IF(ISNUMBER('Panel Spreadsheet'!N120),$E182-N$66,"")</f>
        <v>7</v>
      </c>
      <c r="O182">
        <f>IF(ISNUMBER('Panel Spreadsheet'!O120),$E182-O$66,"")</f>
        <v>6</v>
      </c>
      <c r="P182">
        <f>IF(ISNUMBER('Panel Spreadsheet'!P120),$E182-P$66,"")</f>
        <v>5</v>
      </c>
      <c r="Q182">
        <f>IF(ISNUMBER('Panel Spreadsheet'!Q120),$E182-Q$66,"")</f>
        <v>4</v>
      </c>
      <c r="R182">
        <f>IF(ISNUMBER('Panel Spreadsheet'!R120),$E182-R$66,"")</f>
        <v>3</v>
      </c>
      <c r="S182">
        <f>IF(ISNUMBER('Panel Spreadsheet'!S120),$E182-S$66,"")</f>
        <v>2</v>
      </c>
      <c r="T182">
        <f>IF(ISNUMBER('Panel Spreadsheet'!T120),$E182-T$66,"")</f>
        <v>1</v>
      </c>
      <c r="U182" t="str">
        <f>IF(ISNUMBER('Panel Spreadsheet'!U120),$E182-U$66,"")</f>
        <v/>
      </c>
      <c r="V182" t="str">
        <f>IF(ISNUMBER('Panel Spreadsheet'!V120),$E182-V$66,"")</f>
        <v/>
      </c>
      <c r="W182" t="str">
        <f>IF(ISNUMBER('Panel Spreadsheet'!W120),$E182-W$66,"")</f>
        <v/>
      </c>
      <c r="X182" t="str">
        <f>IF(ISNUMBER('Panel Spreadsheet'!X120),$E182-X$66,"")</f>
        <v/>
      </c>
      <c r="Y182" t="str">
        <f>IF(ISNUMBER('Panel Spreadsheet'!Y120),$E182-Y$66,"")</f>
        <v/>
      </c>
      <c r="Z182" t="str">
        <f>IF(ISNUMBER('Panel Spreadsheet'!Z120),$E182-Z$66,"")</f>
        <v/>
      </c>
      <c r="AA182" t="str">
        <f>IF(ISNUMBER('Panel Spreadsheet'!AA120),$E182-AA$66,"")</f>
        <v/>
      </c>
      <c r="AB182" t="str">
        <f>IF(ISNUMBER('Panel Spreadsheet'!AB120),$E182-AB$66,"")</f>
        <v/>
      </c>
      <c r="AC182" t="str">
        <f>IF(ISNUMBER('Panel Spreadsheet'!AC120),$E182-AC$66,"")</f>
        <v/>
      </c>
      <c r="AD182" t="str">
        <f>IF(ISNUMBER('Panel Spreadsheet'!AD120),$E182-AD$66,"")</f>
        <v/>
      </c>
      <c r="AE182" t="str">
        <f>IF(ISNUMBER('Panel Spreadsheet'!AE120),$E182-AE$66,"")</f>
        <v/>
      </c>
      <c r="AF182" t="str">
        <f>IF(ISNUMBER('Panel Spreadsheet'!AF120),$E182-AF$66,"")</f>
        <v/>
      </c>
      <c r="AG182" t="str">
        <f>IF(ISNUMBER('Panel Spreadsheet'!AG120),$E182-AG$66,"")</f>
        <v/>
      </c>
      <c r="AH182" t="str">
        <f>IF(ISNUMBER('Panel Spreadsheet'!AH120),$E182-AH$66,"")</f>
        <v/>
      </c>
      <c r="AI182" t="str">
        <f>IF(ISNUMBER('Panel Spreadsheet'!AI120),$E182-AI$66,"")</f>
        <v/>
      </c>
      <c r="AJ182" t="str">
        <f>IF(ISNUMBER('Panel Spreadsheet'!AJ120),$E182-AJ$66,"")</f>
        <v/>
      </c>
      <c r="AK182" t="str">
        <f>IF(ISNUMBER('Panel Spreadsheet'!AK120),$E182-AK$66,"")</f>
        <v/>
      </c>
      <c r="AL182" t="str">
        <f>IF(ISNUMBER('Panel Spreadsheet'!AL120),$E182-AL$66,"")</f>
        <v/>
      </c>
      <c r="AM182" t="str">
        <f>IF(ISNUMBER('Panel Spreadsheet'!AM120),$E182-AM$66,"")</f>
        <v/>
      </c>
      <c r="AN182" t="str">
        <f>IF(ISNUMBER('Panel Spreadsheet'!AN120),$E182-AN$66,"")</f>
        <v/>
      </c>
      <c r="AO182" t="str">
        <f>IF(ISNUMBER('Panel Spreadsheet'!AO120),$E182-AO$66,"")</f>
        <v/>
      </c>
      <c r="AP182" t="str">
        <f>IF(ISNUMBER('Panel Spreadsheet'!AP120),$E182-AP$66,"")</f>
        <v/>
      </c>
      <c r="AQ182" t="str">
        <f>IF(ISNUMBER('Panel Spreadsheet'!AQ120),$E182-AQ$66,"")</f>
        <v/>
      </c>
      <c r="AR182" t="str">
        <f>IF(ISNUMBER('Panel Spreadsheet'!AR120),$E182-AR$66,"")</f>
        <v/>
      </c>
      <c r="AS182" t="str">
        <f>IF(ISNUMBER('Panel Spreadsheet'!AS120),$E182-AS$66,"")</f>
        <v/>
      </c>
      <c r="AT182" t="str">
        <f>IF(ISNUMBER('Panel Spreadsheet'!AT120),$E182-AT$66,"")</f>
        <v/>
      </c>
      <c r="AU182" t="str">
        <f>IF(ISNUMBER('Panel Spreadsheet'!AU120),$E182-AU$66,"")</f>
        <v/>
      </c>
      <c r="AV182" t="str">
        <f>IF(ISNUMBER('Panel Spreadsheet'!AV120),$E182-AV$66,"")</f>
        <v/>
      </c>
      <c r="AW182" t="str">
        <f>IF(ISNUMBER('Panel Spreadsheet'!AW120),$E182-AW$66,"")</f>
        <v/>
      </c>
      <c r="AX182" t="str">
        <f>IF(ISNUMBER('Panel Spreadsheet'!AX120),$E182-AX$66,"")</f>
        <v/>
      </c>
      <c r="AY182" t="str">
        <f>IF(ISNUMBER('Panel Spreadsheet'!AY120),$E182-AY$66,"")</f>
        <v/>
      </c>
      <c r="AZ182" t="str">
        <f>IF(ISNUMBER('Panel Spreadsheet'!AZ120),$E182-AZ$66,"")</f>
        <v/>
      </c>
      <c r="BA182" t="str">
        <f>IF(ISNUMBER('Panel Spreadsheet'!BA120),$E182-BA$66,"")</f>
        <v/>
      </c>
      <c r="BB182" t="str">
        <f>IF(ISNUMBER('Panel Spreadsheet'!BB120),$E182-BB$66,"")</f>
        <v/>
      </c>
      <c r="BC182" t="str">
        <f>IF(ISNUMBER('Panel Spreadsheet'!BC120),$E182-BC$66,"")</f>
        <v/>
      </c>
      <c r="BD182" t="str">
        <f>IF(ISNUMBER('Panel Spreadsheet'!BD120),$E182-BD$66,"")</f>
        <v/>
      </c>
      <c r="BE182" t="str">
        <f>IF(ISNUMBER('Panel Spreadsheet'!BE120),$E182-BE$66,"")</f>
        <v/>
      </c>
      <c r="BF182" t="str">
        <f>IF(ISNUMBER('Panel Spreadsheet'!BF120),$E182-BF$66,"")</f>
        <v/>
      </c>
      <c r="BG182" t="str">
        <f>IF(ISNUMBER('Panel Spreadsheet'!BG120),$E182-BG$66,"")</f>
        <v/>
      </c>
      <c r="BH182" t="str">
        <f>IF(ISNUMBER('Panel Spreadsheet'!BH120),$E182-BH$66,"")</f>
        <v/>
      </c>
      <c r="BI182" t="str">
        <f>IF(ISNUMBER('Panel Spreadsheet'!BI120),$E182-BI$66,"")</f>
        <v/>
      </c>
      <c r="BJ182" t="str">
        <f>IF(ISNUMBER('Panel Spreadsheet'!BJ120),$E182-BJ$66,"")</f>
        <v/>
      </c>
      <c r="BK182" t="str">
        <f>IF(ISNUMBER('Panel Spreadsheet'!BK120),$E182-BK$66,"")</f>
        <v/>
      </c>
      <c r="BL182" t="str">
        <f>IF(ISNUMBER('Panel Spreadsheet'!BL120),$E182-BL$66,"")</f>
        <v/>
      </c>
      <c r="BM182" t="str">
        <f>IF(ISNUMBER('Panel Spreadsheet'!BM120),$E182-BM$66,"")</f>
        <v/>
      </c>
      <c r="BN182" s="26"/>
    </row>
    <row r="183" spans="1:66" x14ac:dyDescent="0.35">
      <c r="A183" s="51" t="s">
        <v>33</v>
      </c>
      <c r="B183" s="49" t="s">
        <v>128</v>
      </c>
      <c r="C183" s="27">
        <v>5</v>
      </c>
      <c r="D183" s="22">
        <v>1933</v>
      </c>
      <c r="E183" s="26">
        <v>1935</v>
      </c>
      <c r="F183" t="str">
        <f>IF(ISNUMBER('Panel Spreadsheet'!F121),$E183-F$66,"")</f>
        <v/>
      </c>
      <c r="G183" t="str">
        <f>IF(ISNUMBER('Panel Spreadsheet'!G121),$E183-G$66,"")</f>
        <v/>
      </c>
      <c r="H183" t="str">
        <f>IF(ISNUMBER('Panel Spreadsheet'!H121),$E183-H$66,"")</f>
        <v/>
      </c>
      <c r="I183" t="str">
        <f>IF(ISNUMBER('Panel Spreadsheet'!I121),$E183-I$66,"")</f>
        <v/>
      </c>
      <c r="J183" t="str">
        <f>IF(ISNUMBER('Panel Spreadsheet'!J121),$E183-J$66,"")</f>
        <v/>
      </c>
      <c r="K183" t="str">
        <f>IF(ISNUMBER('Panel Spreadsheet'!K121),$E183-K$66,"")</f>
        <v/>
      </c>
      <c r="L183" t="str">
        <f>IF(ISNUMBER('Panel Spreadsheet'!L121),$E183-L$66,"")</f>
        <v/>
      </c>
      <c r="M183" t="str">
        <f>IF(ISNUMBER('Panel Spreadsheet'!M121),$E183-M$66,"")</f>
        <v/>
      </c>
      <c r="N183" t="str">
        <f>IF(ISNUMBER('Panel Spreadsheet'!N121),$E183-N$66,"")</f>
        <v/>
      </c>
      <c r="O183" t="str">
        <f>IF(ISNUMBER('Panel Spreadsheet'!O121),$E183-O$66,"")</f>
        <v/>
      </c>
      <c r="P183" t="str">
        <f>IF(ISNUMBER('Panel Spreadsheet'!P121),$E183-P$66,"")</f>
        <v/>
      </c>
      <c r="Q183" t="str">
        <f>IF(ISNUMBER('Panel Spreadsheet'!Q121),$E183-Q$66,"")</f>
        <v/>
      </c>
      <c r="R183" t="str">
        <f>IF(ISNUMBER('Panel Spreadsheet'!R121),$E183-R$66,"")</f>
        <v/>
      </c>
      <c r="S183" t="str">
        <f>IF(ISNUMBER('Panel Spreadsheet'!S121),$E183-S$66,"")</f>
        <v/>
      </c>
      <c r="T183" t="str">
        <f>IF(ISNUMBER('Panel Spreadsheet'!T121),$E183-T$66,"")</f>
        <v/>
      </c>
      <c r="U183" t="str">
        <f>IF(ISNUMBER('Panel Spreadsheet'!U121),$E183-U$66,"")</f>
        <v/>
      </c>
      <c r="V183" t="str">
        <f>IF(ISNUMBER('Panel Spreadsheet'!V121),$E183-V$66,"")</f>
        <v/>
      </c>
      <c r="W183" t="str">
        <f>IF(ISNUMBER('Panel Spreadsheet'!W121),$E183-W$66,"")</f>
        <v/>
      </c>
      <c r="X183">
        <f>IF(ISNUMBER('Panel Spreadsheet'!X121),$E183-X$66,"")</f>
        <v>3</v>
      </c>
      <c r="Y183" t="str">
        <f>IF(ISNUMBER('Panel Spreadsheet'!Y121),$E183-Y$66,"")</f>
        <v/>
      </c>
      <c r="Z183" t="str">
        <f>IF(ISNUMBER('Panel Spreadsheet'!Z121),$E183-Z$66,"")</f>
        <v/>
      </c>
      <c r="AA183" t="str">
        <f>IF(ISNUMBER('Panel Spreadsheet'!AA121),$E183-AA$66,"")</f>
        <v/>
      </c>
      <c r="AB183" t="str">
        <f>IF(ISNUMBER('Panel Spreadsheet'!AB121),$E183-AB$66,"")</f>
        <v/>
      </c>
      <c r="AC183" t="str">
        <f>IF(ISNUMBER('Panel Spreadsheet'!AC121),$E183-AC$66,"")</f>
        <v/>
      </c>
      <c r="AD183" t="str">
        <f>IF(ISNUMBER('Panel Spreadsheet'!AD121),$E183-AD$66,"")</f>
        <v/>
      </c>
      <c r="AE183" t="str">
        <f>IF(ISNUMBER('Panel Spreadsheet'!AE121),$E183-AE$66,"")</f>
        <v/>
      </c>
      <c r="AF183" t="str">
        <f>IF(ISNUMBER('Panel Spreadsheet'!AF121),$E183-AF$66,"")</f>
        <v/>
      </c>
      <c r="AG183" t="str">
        <f>IF(ISNUMBER('Panel Spreadsheet'!AG121),$E183-AG$66,"")</f>
        <v/>
      </c>
      <c r="AH183" t="str">
        <f>IF(ISNUMBER('Panel Spreadsheet'!AH121),$E183-AH$66,"")</f>
        <v/>
      </c>
      <c r="AI183" t="str">
        <f>IF(ISNUMBER('Panel Spreadsheet'!AI121),$E183-AI$66,"")</f>
        <v/>
      </c>
      <c r="AJ183" t="str">
        <f>IF(ISNUMBER('Panel Spreadsheet'!AJ121),$E183-AJ$66,"")</f>
        <v/>
      </c>
      <c r="AK183" t="str">
        <f>IF(ISNUMBER('Panel Spreadsheet'!AK121),$E183-AK$66,"")</f>
        <v/>
      </c>
      <c r="AL183" t="str">
        <f>IF(ISNUMBER('Panel Spreadsheet'!AL121),$E183-AL$66,"")</f>
        <v/>
      </c>
      <c r="AM183" t="str">
        <f>IF(ISNUMBER('Panel Spreadsheet'!AM121),$E183-AM$66,"")</f>
        <v/>
      </c>
      <c r="AN183" t="str">
        <f>IF(ISNUMBER('Panel Spreadsheet'!AN121),$E183-AN$66,"")</f>
        <v/>
      </c>
      <c r="AO183" t="str">
        <f>IF(ISNUMBER('Panel Spreadsheet'!AO121),$E183-AO$66,"")</f>
        <v/>
      </c>
      <c r="AP183" t="str">
        <f>IF(ISNUMBER('Panel Spreadsheet'!AP121),$E183-AP$66,"")</f>
        <v/>
      </c>
      <c r="AQ183" t="str">
        <f>IF(ISNUMBER('Panel Spreadsheet'!AQ121),$E183-AQ$66,"")</f>
        <v/>
      </c>
      <c r="AR183" t="str">
        <f>IF(ISNUMBER('Panel Spreadsheet'!AR121),$E183-AR$66,"")</f>
        <v/>
      </c>
      <c r="AS183" t="str">
        <f>IF(ISNUMBER('Panel Spreadsheet'!AS121),$E183-AS$66,"")</f>
        <v/>
      </c>
      <c r="AT183" t="str">
        <f>IF(ISNUMBER('Panel Spreadsheet'!AT121),$E183-AT$66,"")</f>
        <v/>
      </c>
      <c r="AU183" t="str">
        <f>IF(ISNUMBER('Panel Spreadsheet'!AU121),$E183-AU$66,"")</f>
        <v/>
      </c>
      <c r="AV183" t="str">
        <f>IF(ISNUMBER('Panel Spreadsheet'!AV121),$E183-AV$66,"")</f>
        <v/>
      </c>
      <c r="AW183" t="str">
        <f>IF(ISNUMBER('Panel Spreadsheet'!AW121),$E183-AW$66,"")</f>
        <v/>
      </c>
      <c r="AX183" t="str">
        <f>IF(ISNUMBER('Panel Spreadsheet'!AX121),$E183-AX$66,"")</f>
        <v/>
      </c>
      <c r="AY183" t="str">
        <f>IF(ISNUMBER('Panel Spreadsheet'!AY121),$E183-AY$66,"")</f>
        <v/>
      </c>
      <c r="AZ183" t="str">
        <f>IF(ISNUMBER('Panel Spreadsheet'!AZ121),$E183-AZ$66,"")</f>
        <v/>
      </c>
      <c r="BA183" t="str">
        <f>IF(ISNUMBER('Panel Spreadsheet'!BA121),$E183-BA$66,"")</f>
        <v/>
      </c>
      <c r="BB183" t="str">
        <f>IF(ISNUMBER('Panel Spreadsheet'!BB121),$E183-BB$66,"")</f>
        <v/>
      </c>
      <c r="BC183" t="str">
        <f>IF(ISNUMBER('Panel Spreadsheet'!BC121),$E183-BC$66,"")</f>
        <v/>
      </c>
      <c r="BD183" t="str">
        <f>IF(ISNUMBER('Panel Spreadsheet'!BD121),$E183-BD$66,"")</f>
        <v/>
      </c>
      <c r="BE183" t="str">
        <f>IF(ISNUMBER('Panel Spreadsheet'!BE121),$E183-BE$66,"")</f>
        <v/>
      </c>
      <c r="BF183" t="str">
        <f>IF(ISNUMBER('Panel Spreadsheet'!BF121),$E183-BF$66,"")</f>
        <v/>
      </c>
      <c r="BG183" t="str">
        <f>IF(ISNUMBER('Panel Spreadsheet'!BG121),$E183-BG$66,"")</f>
        <v/>
      </c>
      <c r="BH183" t="str">
        <f>IF(ISNUMBER('Panel Spreadsheet'!BH121),$E183-BH$66,"")</f>
        <v/>
      </c>
      <c r="BI183" t="str">
        <f>IF(ISNUMBER('Panel Spreadsheet'!BI121),$E183-BI$66,"")</f>
        <v/>
      </c>
      <c r="BJ183" t="str">
        <f>IF(ISNUMBER('Panel Spreadsheet'!BJ121),$E183-BJ$66,"")</f>
        <v/>
      </c>
      <c r="BK183" t="str">
        <f>IF(ISNUMBER('Panel Spreadsheet'!BK121),$E183-BK$66,"")</f>
        <v/>
      </c>
      <c r="BL183" t="str">
        <f>IF(ISNUMBER('Panel Spreadsheet'!BL121),$E183-BL$66,"")</f>
        <v/>
      </c>
      <c r="BM183" t="str">
        <f>IF(ISNUMBER('Panel Spreadsheet'!BM121),$E183-BM$66,"")</f>
        <v/>
      </c>
      <c r="BN183" s="26"/>
    </row>
    <row r="184" spans="1:66" x14ac:dyDescent="0.35">
      <c r="A184" s="130" t="s">
        <v>26</v>
      </c>
      <c r="B184" s="49" t="s">
        <v>128</v>
      </c>
      <c r="C184" s="27">
        <v>5</v>
      </c>
      <c r="D184" s="26">
        <v>1929</v>
      </c>
      <c r="E184" s="26">
        <v>1947</v>
      </c>
      <c r="F184" t="str">
        <f>IF(ISNUMBER('Panel Spreadsheet'!F122),$E184-F$66,"")</f>
        <v/>
      </c>
      <c r="G184" t="str">
        <f>IF(ISNUMBER('Panel Spreadsheet'!G122),$E184-G$66,"")</f>
        <v/>
      </c>
      <c r="H184" t="str">
        <f>IF(ISNUMBER('Panel Spreadsheet'!H122),$E184-H$66,"")</f>
        <v/>
      </c>
      <c r="I184">
        <f>IF(ISNUMBER('Panel Spreadsheet'!I122),$E184-I$66,"")</f>
        <v>30</v>
      </c>
      <c r="J184">
        <f>IF(ISNUMBER('Panel Spreadsheet'!J122),$E184-J$66,"")</f>
        <v>29</v>
      </c>
      <c r="K184">
        <f>IF(ISNUMBER('Panel Spreadsheet'!K122),$E184-K$66,"")</f>
        <v>28</v>
      </c>
      <c r="L184">
        <f>IF(ISNUMBER('Panel Spreadsheet'!L122),$E184-L$66,"")</f>
        <v>27</v>
      </c>
      <c r="M184" t="str">
        <f>IF(ISNUMBER('Panel Spreadsheet'!M122),$E184-M$66,"")</f>
        <v/>
      </c>
      <c r="N184" t="str">
        <f>IF(ISNUMBER('Panel Spreadsheet'!N122),$E184-N$66,"")</f>
        <v/>
      </c>
      <c r="O184" t="str">
        <f>IF(ISNUMBER('Panel Spreadsheet'!O122),$E184-O$66,"")</f>
        <v/>
      </c>
      <c r="P184" t="str">
        <f>IF(ISNUMBER('Panel Spreadsheet'!P122),$E184-P$66,"")</f>
        <v/>
      </c>
      <c r="Q184" t="str">
        <f>IF(ISNUMBER('Panel Spreadsheet'!Q122),$E184-Q$66,"")</f>
        <v/>
      </c>
      <c r="R184" t="str">
        <f>IF(ISNUMBER('Panel Spreadsheet'!R122),$E184-R$66,"")</f>
        <v/>
      </c>
      <c r="S184" t="str">
        <f>IF(ISNUMBER('Panel Spreadsheet'!S122),$E184-S$66,"")</f>
        <v/>
      </c>
      <c r="T184" t="str">
        <f>IF(ISNUMBER('Panel Spreadsheet'!T122),$E184-T$66,"")</f>
        <v/>
      </c>
      <c r="U184" t="str">
        <f>IF(ISNUMBER('Panel Spreadsheet'!U122),$E184-U$66,"")</f>
        <v/>
      </c>
      <c r="V184" t="str">
        <f>IF(ISNUMBER('Panel Spreadsheet'!V122),$E184-V$66,"")</f>
        <v/>
      </c>
      <c r="W184" t="str">
        <f>IF(ISNUMBER('Panel Spreadsheet'!W122),$E184-W$66,"")</f>
        <v/>
      </c>
      <c r="X184" t="str">
        <f>IF(ISNUMBER('Panel Spreadsheet'!X122),$E184-X$66,"")</f>
        <v/>
      </c>
      <c r="Y184" t="str">
        <f>IF(ISNUMBER('Panel Spreadsheet'!Y122),$E184-Y$66,"")</f>
        <v/>
      </c>
      <c r="Z184" t="str">
        <f>IF(ISNUMBER('Panel Spreadsheet'!Z122),$E184-Z$66,"")</f>
        <v/>
      </c>
      <c r="AA184" t="str">
        <f>IF(ISNUMBER('Panel Spreadsheet'!AA122),$E184-AA$66,"")</f>
        <v/>
      </c>
      <c r="AB184" t="str">
        <f>IF(ISNUMBER('Panel Spreadsheet'!AB122),$E184-AB$66,"")</f>
        <v/>
      </c>
      <c r="AC184" t="str">
        <f>IF(ISNUMBER('Panel Spreadsheet'!AC122),$E184-AC$66,"")</f>
        <v/>
      </c>
      <c r="AD184" t="str">
        <f>IF(ISNUMBER('Panel Spreadsheet'!AD122),$E184-AD$66,"")</f>
        <v/>
      </c>
      <c r="AE184" t="str">
        <f>IF(ISNUMBER('Panel Spreadsheet'!AE122),$E184-AE$66,"")</f>
        <v/>
      </c>
      <c r="AF184" t="str">
        <f>IF(ISNUMBER('Panel Spreadsheet'!AF122),$E184-AF$66,"")</f>
        <v/>
      </c>
      <c r="AG184" t="str">
        <f>IF(ISNUMBER('Panel Spreadsheet'!AG122),$E184-AG$66,"")</f>
        <v/>
      </c>
      <c r="AH184" t="str">
        <f>IF(ISNUMBER('Panel Spreadsheet'!AH122),$E184-AH$66,"")</f>
        <v/>
      </c>
      <c r="AI184" t="str">
        <f>IF(ISNUMBER('Panel Spreadsheet'!AI122),$E184-AI$66,"")</f>
        <v/>
      </c>
      <c r="AJ184" t="str">
        <f>IF(ISNUMBER('Panel Spreadsheet'!AJ122),$E184-AJ$66,"")</f>
        <v/>
      </c>
      <c r="AK184" t="str">
        <f>IF(ISNUMBER('Panel Spreadsheet'!AK122),$E184-AK$66,"")</f>
        <v/>
      </c>
      <c r="AL184" t="str">
        <f>IF(ISNUMBER('Panel Spreadsheet'!AL122),$E184-AL$66,"")</f>
        <v/>
      </c>
      <c r="AM184" t="str">
        <f>IF(ISNUMBER('Panel Spreadsheet'!AM122),$E184-AM$66,"")</f>
        <v/>
      </c>
      <c r="AN184" t="str">
        <f>IF(ISNUMBER('Panel Spreadsheet'!AN122),$E184-AN$66,"")</f>
        <v/>
      </c>
      <c r="AO184" t="str">
        <f>IF(ISNUMBER('Panel Spreadsheet'!AO122),$E184-AO$66,"")</f>
        <v/>
      </c>
      <c r="AP184" t="str">
        <f>IF(ISNUMBER('Panel Spreadsheet'!AP122),$E184-AP$66,"")</f>
        <v/>
      </c>
      <c r="AQ184" t="str">
        <f>IF(ISNUMBER('Panel Spreadsheet'!AQ122),$E184-AQ$66,"")</f>
        <v/>
      </c>
      <c r="AR184" t="str">
        <f>IF(ISNUMBER('Panel Spreadsheet'!AR122),$E184-AR$66,"")</f>
        <v/>
      </c>
      <c r="AS184" t="str">
        <f>IF(ISNUMBER('Panel Spreadsheet'!AS122),$E184-AS$66,"")</f>
        <v/>
      </c>
      <c r="AT184" t="str">
        <f>IF(ISNUMBER('Panel Spreadsheet'!AT122),$E184-AT$66,"")</f>
        <v/>
      </c>
      <c r="AU184" t="str">
        <f>IF(ISNUMBER('Panel Spreadsheet'!AU122),$E184-AU$66,"")</f>
        <v/>
      </c>
      <c r="AV184" t="str">
        <f>IF(ISNUMBER('Panel Spreadsheet'!AV122),$E184-AV$66,"")</f>
        <v/>
      </c>
      <c r="AW184" t="str">
        <f>IF(ISNUMBER('Panel Spreadsheet'!AW122),$E184-AW$66,"")</f>
        <v/>
      </c>
      <c r="AX184" t="str">
        <f>IF(ISNUMBER('Panel Spreadsheet'!AX122),$E184-AX$66,"")</f>
        <v/>
      </c>
      <c r="AY184" t="str">
        <f>IF(ISNUMBER('Panel Spreadsheet'!AY122),$E184-AY$66,"")</f>
        <v/>
      </c>
      <c r="AZ184" t="str">
        <f>IF(ISNUMBER('Panel Spreadsheet'!AZ122),$E184-AZ$66,"")</f>
        <v/>
      </c>
      <c r="BA184" t="str">
        <f>IF(ISNUMBER('Panel Spreadsheet'!BA122),$E184-BA$66,"")</f>
        <v/>
      </c>
      <c r="BB184" t="str">
        <f>IF(ISNUMBER('Panel Spreadsheet'!BB122),$E184-BB$66,"")</f>
        <v/>
      </c>
      <c r="BC184" t="str">
        <f>IF(ISNUMBER('Panel Spreadsheet'!BC122),$E184-BC$66,"")</f>
        <v/>
      </c>
      <c r="BD184" t="str">
        <f>IF(ISNUMBER('Panel Spreadsheet'!BD122),$E184-BD$66,"")</f>
        <v/>
      </c>
      <c r="BE184" t="str">
        <f>IF(ISNUMBER('Panel Spreadsheet'!BE122),$E184-BE$66,"")</f>
        <v/>
      </c>
      <c r="BF184" t="str">
        <f>IF(ISNUMBER('Panel Spreadsheet'!BF122),$E184-BF$66,"")</f>
        <v/>
      </c>
      <c r="BG184" t="str">
        <f>IF(ISNUMBER('Panel Spreadsheet'!BG122),$E184-BG$66,"")</f>
        <v/>
      </c>
      <c r="BH184" t="str">
        <f>IF(ISNUMBER('Panel Spreadsheet'!BH122),$E184-BH$66,"")</f>
        <v/>
      </c>
      <c r="BI184" t="str">
        <f>IF(ISNUMBER('Panel Spreadsheet'!BI122),$E184-BI$66,"")</f>
        <v/>
      </c>
      <c r="BJ184" t="str">
        <f>IF(ISNUMBER('Panel Spreadsheet'!BJ122),$E184-BJ$66,"")</f>
        <v/>
      </c>
      <c r="BK184" t="str">
        <f>IF(ISNUMBER('Panel Spreadsheet'!BK122),$E184-BK$66,"")</f>
        <v/>
      </c>
      <c r="BL184" t="str">
        <f>IF(ISNUMBER('Panel Spreadsheet'!BL122),$E184-BL$66,"")</f>
        <v/>
      </c>
      <c r="BM184" t="str">
        <f>IF(ISNUMBER('Panel Spreadsheet'!BM122),$E184-BM$66,"")</f>
        <v/>
      </c>
      <c r="BN184" s="26"/>
    </row>
    <row r="185" spans="1:66" x14ac:dyDescent="0.35">
      <c r="A185" s="131" t="s">
        <v>26</v>
      </c>
      <c r="B185" s="49" t="s">
        <v>128</v>
      </c>
      <c r="C185" s="27">
        <v>5</v>
      </c>
      <c r="D185" s="22">
        <v>1929</v>
      </c>
      <c r="E185" s="26">
        <v>1947</v>
      </c>
      <c r="F185" t="str">
        <f>IF(ISNUMBER('Panel Spreadsheet'!F123),$E185-F$66,"")</f>
        <v/>
      </c>
      <c r="G185" t="str">
        <f>IF(ISNUMBER('Panel Spreadsheet'!G123),$E185-G$66,"")</f>
        <v/>
      </c>
      <c r="H185" t="str">
        <f>IF(ISNUMBER('Panel Spreadsheet'!H123),$E185-H$66,"")</f>
        <v/>
      </c>
      <c r="I185" t="str">
        <f>IF(ISNUMBER('Panel Spreadsheet'!I123),$E185-I$66,"")</f>
        <v/>
      </c>
      <c r="J185" t="str">
        <f>IF(ISNUMBER('Panel Spreadsheet'!J123),$E185-J$66,"")</f>
        <v/>
      </c>
      <c r="K185">
        <f>IF(ISNUMBER('Panel Spreadsheet'!K123),$E185-K$66,"")</f>
        <v>28</v>
      </c>
      <c r="L185">
        <f>IF(ISNUMBER('Panel Spreadsheet'!L123),$E185-L$66,"")</f>
        <v>27</v>
      </c>
      <c r="M185" t="str">
        <f>IF(ISNUMBER('Panel Spreadsheet'!M123),$E185-M$66,"")</f>
        <v/>
      </c>
      <c r="N185" t="str">
        <f>IF(ISNUMBER('Panel Spreadsheet'!N123),$E185-N$66,"")</f>
        <v/>
      </c>
      <c r="O185" t="str">
        <f>IF(ISNUMBER('Panel Spreadsheet'!O123),$E185-O$66,"")</f>
        <v/>
      </c>
      <c r="P185" t="str">
        <f>IF(ISNUMBER('Panel Spreadsheet'!P123),$E185-P$66,"")</f>
        <v/>
      </c>
      <c r="Q185" t="str">
        <f>IF(ISNUMBER('Panel Spreadsheet'!Q123),$E185-Q$66,"")</f>
        <v/>
      </c>
      <c r="R185" t="str">
        <f>IF(ISNUMBER('Panel Spreadsheet'!R123),$E185-R$66,"")</f>
        <v/>
      </c>
      <c r="S185" t="str">
        <f>IF(ISNUMBER('Panel Spreadsheet'!S123),$E185-S$66,"")</f>
        <v/>
      </c>
      <c r="T185" t="str">
        <f>IF(ISNUMBER('Panel Spreadsheet'!T123),$E185-T$66,"")</f>
        <v/>
      </c>
      <c r="U185" t="str">
        <f>IF(ISNUMBER('Panel Spreadsheet'!U123),$E185-U$66,"")</f>
        <v/>
      </c>
      <c r="V185" t="str">
        <f>IF(ISNUMBER('Panel Spreadsheet'!V123),$E185-V$66,"")</f>
        <v/>
      </c>
      <c r="W185" t="str">
        <f>IF(ISNUMBER('Panel Spreadsheet'!W123),$E185-W$66,"")</f>
        <v/>
      </c>
      <c r="X185" t="str">
        <f>IF(ISNUMBER('Panel Spreadsheet'!X123),$E185-X$66,"")</f>
        <v/>
      </c>
      <c r="Y185" t="str">
        <f>IF(ISNUMBER('Panel Spreadsheet'!Y123),$E185-Y$66,"")</f>
        <v/>
      </c>
      <c r="Z185" t="str">
        <f>IF(ISNUMBER('Panel Spreadsheet'!Z123),$E185-Z$66,"")</f>
        <v/>
      </c>
      <c r="AA185" t="str">
        <f>IF(ISNUMBER('Panel Spreadsheet'!AA123),$E185-AA$66,"")</f>
        <v/>
      </c>
      <c r="AB185" t="str">
        <f>IF(ISNUMBER('Panel Spreadsheet'!AB123),$E185-AB$66,"")</f>
        <v/>
      </c>
      <c r="AC185" t="str">
        <f>IF(ISNUMBER('Panel Spreadsheet'!AC123),$E185-AC$66,"")</f>
        <v/>
      </c>
      <c r="AD185" t="str">
        <f>IF(ISNUMBER('Panel Spreadsheet'!AD123),$E185-AD$66,"")</f>
        <v/>
      </c>
      <c r="AE185" t="str">
        <f>IF(ISNUMBER('Panel Spreadsheet'!AE123),$E185-AE$66,"")</f>
        <v/>
      </c>
      <c r="AF185" t="str">
        <f>IF(ISNUMBER('Panel Spreadsheet'!AF123),$E185-AF$66,"")</f>
        <v/>
      </c>
      <c r="AG185" t="str">
        <f>IF(ISNUMBER('Panel Spreadsheet'!AG123),$E185-AG$66,"")</f>
        <v/>
      </c>
      <c r="AH185" t="str">
        <f>IF(ISNUMBER('Panel Spreadsheet'!AH123),$E185-AH$66,"")</f>
        <v/>
      </c>
      <c r="AI185" t="str">
        <f>IF(ISNUMBER('Panel Spreadsheet'!AI123),$E185-AI$66,"")</f>
        <v/>
      </c>
      <c r="AJ185" t="str">
        <f>IF(ISNUMBER('Panel Spreadsheet'!AJ123),$E185-AJ$66,"")</f>
        <v/>
      </c>
      <c r="AK185" t="str">
        <f>IF(ISNUMBER('Panel Spreadsheet'!AK123),$E185-AK$66,"")</f>
        <v/>
      </c>
      <c r="AL185" t="str">
        <f>IF(ISNUMBER('Panel Spreadsheet'!AL123),$E185-AL$66,"")</f>
        <v/>
      </c>
      <c r="AM185" t="str">
        <f>IF(ISNUMBER('Panel Spreadsheet'!AM123),$E185-AM$66,"")</f>
        <v/>
      </c>
      <c r="AN185" t="str">
        <f>IF(ISNUMBER('Panel Spreadsheet'!AN123),$E185-AN$66,"")</f>
        <v/>
      </c>
      <c r="AO185" t="str">
        <f>IF(ISNUMBER('Panel Spreadsheet'!AO123),$E185-AO$66,"")</f>
        <v/>
      </c>
      <c r="AP185" t="str">
        <f>IF(ISNUMBER('Panel Spreadsheet'!AP123),$E185-AP$66,"")</f>
        <v/>
      </c>
      <c r="AQ185" t="str">
        <f>IF(ISNUMBER('Panel Spreadsheet'!AQ123),$E185-AQ$66,"")</f>
        <v/>
      </c>
      <c r="AR185" t="str">
        <f>IF(ISNUMBER('Panel Spreadsheet'!AR123),$E185-AR$66,"")</f>
        <v/>
      </c>
      <c r="AS185" t="str">
        <f>IF(ISNUMBER('Panel Spreadsheet'!AS123),$E185-AS$66,"")</f>
        <v/>
      </c>
      <c r="AT185" t="str">
        <f>IF(ISNUMBER('Panel Spreadsheet'!AT123),$E185-AT$66,"")</f>
        <v/>
      </c>
      <c r="AU185" t="str">
        <f>IF(ISNUMBER('Panel Spreadsheet'!AU123),$E185-AU$66,"")</f>
        <v/>
      </c>
      <c r="AV185" t="str">
        <f>IF(ISNUMBER('Panel Spreadsheet'!AV123),$E185-AV$66,"")</f>
        <v/>
      </c>
      <c r="AW185" t="str">
        <f>IF(ISNUMBER('Panel Spreadsheet'!AW123),$E185-AW$66,"")</f>
        <v/>
      </c>
      <c r="AX185" t="str">
        <f>IF(ISNUMBER('Panel Spreadsheet'!AX123),$E185-AX$66,"")</f>
        <v/>
      </c>
      <c r="AY185" t="str">
        <f>IF(ISNUMBER('Panel Spreadsheet'!AY123),$E185-AY$66,"")</f>
        <v/>
      </c>
      <c r="AZ185" t="str">
        <f>IF(ISNUMBER('Panel Spreadsheet'!AZ123),$E185-AZ$66,"")</f>
        <v/>
      </c>
      <c r="BA185" t="str">
        <f>IF(ISNUMBER('Panel Spreadsheet'!BA123),$E185-BA$66,"")</f>
        <v/>
      </c>
      <c r="BB185" t="str">
        <f>IF(ISNUMBER('Panel Spreadsheet'!BB123),$E185-BB$66,"")</f>
        <v/>
      </c>
      <c r="BC185" t="str">
        <f>IF(ISNUMBER('Panel Spreadsheet'!BC123),$E185-BC$66,"")</f>
        <v/>
      </c>
      <c r="BD185" t="str">
        <f>IF(ISNUMBER('Panel Spreadsheet'!BD123),$E185-BD$66,"")</f>
        <v/>
      </c>
      <c r="BE185" t="str">
        <f>IF(ISNUMBER('Panel Spreadsheet'!BE123),$E185-BE$66,"")</f>
        <v/>
      </c>
      <c r="BF185" t="str">
        <f>IF(ISNUMBER('Panel Spreadsheet'!BF123),$E185-BF$66,"")</f>
        <v/>
      </c>
      <c r="BG185" t="str">
        <f>IF(ISNUMBER('Panel Spreadsheet'!BG123),$E185-BG$66,"")</f>
        <v/>
      </c>
      <c r="BH185" t="str">
        <f>IF(ISNUMBER('Panel Spreadsheet'!BH123),$E185-BH$66,"")</f>
        <v/>
      </c>
      <c r="BI185" t="str">
        <f>IF(ISNUMBER('Panel Spreadsheet'!BI123),$E185-BI$66,"")</f>
        <v/>
      </c>
      <c r="BJ185" t="str">
        <f>IF(ISNUMBER('Panel Spreadsheet'!BJ123),$E185-BJ$66,"")</f>
        <v/>
      </c>
      <c r="BK185" t="str">
        <f>IF(ISNUMBER('Panel Spreadsheet'!BK123),$E185-BK$66,"")</f>
        <v/>
      </c>
      <c r="BL185" t="str">
        <f>IF(ISNUMBER('Panel Spreadsheet'!BL123),$E185-BL$66,"")</f>
        <v/>
      </c>
      <c r="BM185" t="str">
        <f>IF(ISNUMBER('Panel Spreadsheet'!BM123),$E185-BM$66,"")</f>
        <v/>
      </c>
      <c r="BN185" s="26"/>
    </row>
    <row r="186" spans="1:66" x14ac:dyDescent="0.35">
      <c r="A186" s="51" t="s">
        <v>26</v>
      </c>
      <c r="B186" s="49" t="s">
        <v>128</v>
      </c>
      <c r="C186" s="27">
        <v>5</v>
      </c>
      <c r="D186" s="26">
        <v>1929</v>
      </c>
      <c r="E186" s="26">
        <v>1947</v>
      </c>
      <c r="F186" t="str">
        <f>IF(ISNUMBER('Panel Spreadsheet'!F124),$E186-F$66,"")</f>
        <v/>
      </c>
      <c r="G186" t="str">
        <f>IF(ISNUMBER('Panel Spreadsheet'!G124),$E186-G$66,"")</f>
        <v/>
      </c>
      <c r="H186" t="str">
        <f>IF(ISNUMBER('Panel Spreadsheet'!H124),$E186-H$66,"")</f>
        <v/>
      </c>
      <c r="I186">
        <f>IF(ISNUMBER('Panel Spreadsheet'!I124),$E186-I$66,"")</f>
        <v>30</v>
      </c>
      <c r="J186">
        <f>IF(ISNUMBER('Panel Spreadsheet'!J124),$E186-J$66,"")</f>
        <v>29</v>
      </c>
      <c r="K186">
        <f>IF(ISNUMBER('Panel Spreadsheet'!K124),$E186-K$66,"")</f>
        <v>28</v>
      </c>
      <c r="L186">
        <f>IF(ISNUMBER('Panel Spreadsheet'!L124),$E186-L$66,"")</f>
        <v>27</v>
      </c>
      <c r="M186">
        <f>IF(ISNUMBER('Panel Spreadsheet'!M124),$E186-M$66,"")</f>
        <v>26</v>
      </c>
      <c r="N186">
        <f>IF(ISNUMBER('Panel Spreadsheet'!N124),$E186-N$66,"")</f>
        <v>25</v>
      </c>
      <c r="O186">
        <f>IF(ISNUMBER('Panel Spreadsheet'!O124),$E186-O$66,"")</f>
        <v>24</v>
      </c>
      <c r="P186">
        <f>IF(ISNUMBER('Panel Spreadsheet'!P124),$E186-P$66,"")</f>
        <v>23</v>
      </c>
      <c r="Q186">
        <f>IF(ISNUMBER('Panel Spreadsheet'!Q124),$E186-Q$66,"")</f>
        <v>22</v>
      </c>
      <c r="R186">
        <f>IF(ISNUMBER('Panel Spreadsheet'!R124),$E186-R$66,"")</f>
        <v>21</v>
      </c>
      <c r="S186">
        <f>IF(ISNUMBER('Panel Spreadsheet'!S124),$E186-S$66,"")</f>
        <v>20</v>
      </c>
      <c r="T186">
        <f>IF(ISNUMBER('Panel Spreadsheet'!T124),$E186-T$66,"")</f>
        <v>19</v>
      </c>
      <c r="U186">
        <f>IF(ISNUMBER('Panel Spreadsheet'!U124),$E186-U$66,"")</f>
        <v>18</v>
      </c>
      <c r="V186">
        <f>IF(ISNUMBER('Panel Spreadsheet'!V124),$E186-V$66,"")</f>
        <v>17</v>
      </c>
      <c r="W186">
        <f>IF(ISNUMBER('Panel Spreadsheet'!W124),$E186-W$66,"")</f>
        <v>16</v>
      </c>
      <c r="X186">
        <f>IF(ISNUMBER('Panel Spreadsheet'!X124),$E186-X$66,"")</f>
        <v>15</v>
      </c>
      <c r="Y186" t="str">
        <f>IF(ISNUMBER('Panel Spreadsheet'!Y124),$E186-Y$66,"")</f>
        <v/>
      </c>
      <c r="Z186" t="str">
        <f>IF(ISNUMBER('Panel Spreadsheet'!Z124),$E186-Z$66,"")</f>
        <v/>
      </c>
      <c r="AA186" t="str">
        <f>IF(ISNUMBER('Panel Spreadsheet'!AA124),$E186-AA$66,"")</f>
        <v/>
      </c>
      <c r="AB186" t="str">
        <f>IF(ISNUMBER('Panel Spreadsheet'!AB124),$E186-AB$66,"")</f>
        <v/>
      </c>
      <c r="AC186" t="str">
        <f>IF(ISNUMBER('Panel Spreadsheet'!AC124),$E186-AC$66,"")</f>
        <v/>
      </c>
      <c r="AD186" t="str">
        <f>IF(ISNUMBER('Panel Spreadsheet'!AD124),$E186-AD$66,"")</f>
        <v/>
      </c>
      <c r="AE186" t="str">
        <f>IF(ISNUMBER('Panel Spreadsheet'!AE124),$E186-AE$66,"")</f>
        <v/>
      </c>
      <c r="AF186" t="str">
        <f>IF(ISNUMBER('Panel Spreadsheet'!AF124),$E186-AF$66,"")</f>
        <v/>
      </c>
      <c r="AG186" t="str">
        <f>IF(ISNUMBER('Panel Spreadsheet'!AG124),$E186-AG$66,"")</f>
        <v/>
      </c>
      <c r="AH186" t="str">
        <f>IF(ISNUMBER('Panel Spreadsheet'!AH124),$E186-AH$66,"")</f>
        <v/>
      </c>
      <c r="AI186" t="str">
        <f>IF(ISNUMBER('Panel Spreadsheet'!AI124),$E186-AI$66,"")</f>
        <v/>
      </c>
      <c r="AJ186" t="str">
        <f>IF(ISNUMBER('Panel Spreadsheet'!AJ124),$E186-AJ$66,"")</f>
        <v/>
      </c>
      <c r="AK186" t="str">
        <f>IF(ISNUMBER('Panel Spreadsheet'!AK124),$E186-AK$66,"")</f>
        <v/>
      </c>
      <c r="AL186" t="str">
        <f>IF(ISNUMBER('Panel Spreadsheet'!AL124),$E186-AL$66,"")</f>
        <v/>
      </c>
      <c r="AM186" t="str">
        <f>IF(ISNUMBER('Panel Spreadsheet'!AM124),$E186-AM$66,"")</f>
        <v/>
      </c>
      <c r="AN186" t="str">
        <f>IF(ISNUMBER('Panel Spreadsheet'!AN124),$E186-AN$66,"")</f>
        <v/>
      </c>
      <c r="AO186" t="str">
        <f>IF(ISNUMBER('Panel Spreadsheet'!AO124),$E186-AO$66,"")</f>
        <v/>
      </c>
      <c r="AP186" t="str">
        <f>IF(ISNUMBER('Panel Spreadsheet'!AP124),$E186-AP$66,"")</f>
        <v/>
      </c>
      <c r="AQ186" t="str">
        <f>IF(ISNUMBER('Panel Spreadsheet'!AQ124),$E186-AQ$66,"")</f>
        <v/>
      </c>
      <c r="AR186" t="str">
        <f>IF(ISNUMBER('Panel Spreadsheet'!AR124),$E186-AR$66,"")</f>
        <v/>
      </c>
      <c r="AS186" t="str">
        <f>IF(ISNUMBER('Panel Spreadsheet'!AS124),$E186-AS$66,"")</f>
        <v/>
      </c>
      <c r="AT186" t="str">
        <f>IF(ISNUMBER('Panel Spreadsheet'!AT124),$E186-AT$66,"")</f>
        <v/>
      </c>
      <c r="AU186" t="str">
        <f>IF(ISNUMBER('Panel Spreadsheet'!AU124),$E186-AU$66,"")</f>
        <v/>
      </c>
      <c r="AV186" t="str">
        <f>IF(ISNUMBER('Panel Spreadsheet'!AV124),$E186-AV$66,"")</f>
        <v/>
      </c>
      <c r="AW186" t="str">
        <f>IF(ISNUMBER('Panel Spreadsheet'!AW124),$E186-AW$66,"")</f>
        <v/>
      </c>
      <c r="AX186" t="str">
        <f>IF(ISNUMBER('Panel Spreadsheet'!AX124),$E186-AX$66,"")</f>
        <v/>
      </c>
      <c r="AY186" t="str">
        <f>IF(ISNUMBER('Panel Spreadsheet'!AY124),$E186-AY$66,"")</f>
        <v/>
      </c>
      <c r="AZ186" t="str">
        <f>IF(ISNUMBER('Panel Spreadsheet'!AZ124),$E186-AZ$66,"")</f>
        <v/>
      </c>
      <c r="BA186" t="str">
        <f>IF(ISNUMBER('Panel Spreadsheet'!BA124),$E186-BA$66,"")</f>
        <v/>
      </c>
      <c r="BB186" t="str">
        <f>IF(ISNUMBER('Panel Spreadsheet'!BB124),$E186-BB$66,"")</f>
        <v/>
      </c>
      <c r="BC186" t="str">
        <f>IF(ISNUMBER('Panel Spreadsheet'!BC124),$E186-BC$66,"")</f>
        <v/>
      </c>
      <c r="BD186" t="str">
        <f>IF(ISNUMBER('Panel Spreadsheet'!BD124),$E186-BD$66,"")</f>
        <v/>
      </c>
      <c r="BE186" t="str">
        <f>IF(ISNUMBER('Panel Spreadsheet'!BE124),$E186-BE$66,"")</f>
        <v/>
      </c>
      <c r="BF186" t="str">
        <f>IF(ISNUMBER('Panel Spreadsheet'!BF124),$E186-BF$66,"")</f>
        <v/>
      </c>
      <c r="BG186" t="str">
        <f>IF(ISNUMBER('Panel Spreadsheet'!BG124),$E186-BG$66,"")</f>
        <v/>
      </c>
      <c r="BH186" t="str">
        <f>IF(ISNUMBER('Panel Spreadsheet'!BH124),$E186-BH$66,"")</f>
        <v/>
      </c>
      <c r="BI186" t="str">
        <f>IF(ISNUMBER('Panel Spreadsheet'!BI124),$E186-BI$66,"")</f>
        <v/>
      </c>
      <c r="BJ186" t="str">
        <f>IF(ISNUMBER('Panel Spreadsheet'!BJ124),$E186-BJ$66,"")</f>
        <v/>
      </c>
      <c r="BK186" t="str">
        <f>IF(ISNUMBER('Panel Spreadsheet'!BK124),$E186-BK$66,"")</f>
        <v/>
      </c>
      <c r="BL186" t="str">
        <f>IF(ISNUMBER('Panel Spreadsheet'!BL124),$E186-BL$66,"")</f>
        <v/>
      </c>
      <c r="BM186" t="str">
        <f>IF(ISNUMBER('Panel Spreadsheet'!BM124),$E186-BM$66,"")</f>
        <v/>
      </c>
      <c r="BN186" s="26"/>
    </row>
    <row r="187" spans="1:66" x14ac:dyDescent="0.35">
      <c r="A187" s="49" t="s">
        <v>59</v>
      </c>
      <c r="B187" s="49" t="s">
        <v>128</v>
      </c>
      <c r="C187" s="27">
        <v>5.5</v>
      </c>
      <c r="D187" s="26">
        <v>1966</v>
      </c>
      <c r="E187" s="115">
        <v>1966</v>
      </c>
      <c r="F187" t="str">
        <f>IF(ISNUMBER('Panel Spreadsheet'!F125),$E187-F$66,"")</f>
        <v/>
      </c>
      <c r="G187" t="str">
        <f>IF(ISNUMBER('Panel Spreadsheet'!G125),$E187-G$66,"")</f>
        <v/>
      </c>
      <c r="H187" t="str">
        <f>IF(ISNUMBER('Panel Spreadsheet'!H125),$E187-H$66,"")</f>
        <v/>
      </c>
      <c r="I187" t="str">
        <f>IF(ISNUMBER('Panel Spreadsheet'!I125),$E187-I$66,"")</f>
        <v/>
      </c>
      <c r="J187" t="str">
        <f>IF(ISNUMBER('Panel Spreadsheet'!J125),$E187-J$66,"")</f>
        <v/>
      </c>
      <c r="K187" t="str">
        <f>IF(ISNUMBER('Panel Spreadsheet'!K125),$E187-K$66,"")</f>
        <v/>
      </c>
      <c r="L187" t="str">
        <f>IF(ISNUMBER('Panel Spreadsheet'!L125),$E187-L$66,"")</f>
        <v/>
      </c>
      <c r="M187" t="str">
        <f>IF(ISNUMBER('Panel Spreadsheet'!M125),$E187-M$66,"")</f>
        <v/>
      </c>
      <c r="N187" t="str">
        <f>IF(ISNUMBER('Panel Spreadsheet'!N125),$E187-N$66,"")</f>
        <v/>
      </c>
      <c r="O187" t="str">
        <f>IF(ISNUMBER('Panel Spreadsheet'!O125),$E187-O$66,"")</f>
        <v/>
      </c>
      <c r="P187" t="str">
        <f>IF(ISNUMBER('Panel Spreadsheet'!P125),$E187-P$66,"")</f>
        <v/>
      </c>
      <c r="Q187" t="str">
        <f>IF(ISNUMBER('Panel Spreadsheet'!Q125),$E187-Q$66,"")</f>
        <v/>
      </c>
      <c r="R187" t="str">
        <f>IF(ISNUMBER('Panel Spreadsheet'!R125),$E187-R$66,"")</f>
        <v/>
      </c>
      <c r="S187" t="str">
        <f>IF(ISNUMBER('Panel Spreadsheet'!S125),$E187-S$66,"")</f>
        <v/>
      </c>
      <c r="T187" t="str">
        <f>IF(ISNUMBER('Panel Spreadsheet'!T125),$E187-T$66,"")</f>
        <v/>
      </c>
      <c r="U187" t="str">
        <f>IF(ISNUMBER('Panel Spreadsheet'!U125),$E187-U$66,"")</f>
        <v/>
      </c>
      <c r="V187" t="str">
        <f>IF(ISNUMBER('Panel Spreadsheet'!V125),$E187-V$66,"")</f>
        <v/>
      </c>
      <c r="W187" t="str">
        <f>IF(ISNUMBER('Panel Spreadsheet'!W125),$E187-W$66,"")</f>
        <v/>
      </c>
      <c r="X187" t="str">
        <f>IF(ISNUMBER('Panel Spreadsheet'!X125),$E187-X$66,"")</f>
        <v/>
      </c>
      <c r="Y187" t="str">
        <f>IF(ISNUMBER('Panel Spreadsheet'!Y125),$E187-Y$66,"")</f>
        <v/>
      </c>
      <c r="Z187" t="str">
        <f>IF(ISNUMBER('Panel Spreadsheet'!Z125),$E187-Z$66,"")</f>
        <v/>
      </c>
      <c r="AA187" t="str">
        <f>IF(ISNUMBER('Panel Spreadsheet'!AA125),$E187-AA$66,"")</f>
        <v/>
      </c>
      <c r="AB187" t="str">
        <f>IF(ISNUMBER('Panel Spreadsheet'!AB125),$E187-AB$66,"")</f>
        <v/>
      </c>
      <c r="AC187" t="str">
        <f>IF(ISNUMBER('Panel Spreadsheet'!AC125),$E187-AC$66,"")</f>
        <v/>
      </c>
      <c r="AD187" t="str">
        <f>IF(ISNUMBER('Panel Spreadsheet'!AD125),$E187-AD$66,"")</f>
        <v/>
      </c>
      <c r="AE187" t="str">
        <f>IF(ISNUMBER('Panel Spreadsheet'!AE125),$E187-AE$66,"")</f>
        <v/>
      </c>
      <c r="AF187" t="str">
        <f>IF(ISNUMBER('Panel Spreadsheet'!AF125),$E187-AF$66,"")</f>
        <v/>
      </c>
      <c r="AG187" t="str">
        <f>IF(ISNUMBER('Panel Spreadsheet'!AG125),$E187-AG$66,"")</f>
        <v/>
      </c>
      <c r="AH187" t="str">
        <f>IF(ISNUMBER('Panel Spreadsheet'!AH125),$E187-AH$66,"")</f>
        <v/>
      </c>
      <c r="AI187" t="str">
        <f>IF(ISNUMBER('Panel Spreadsheet'!AI125),$E187-AI$66,"")</f>
        <v/>
      </c>
      <c r="AJ187" t="str">
        <f>IF(ISNUMBER('Panel Spreadsheet'!AJ125),$E187-AJ$66,"")</f>
        <v/>
      </c>
      <c r="AK187" t="str">
        <f>IF(ISNUMBER('Panel Spreadsheet'!AK125),$E187-AK$66,"")</f>
        <v/>
      </c>
      <c r="AL187" t="str">
        <f>IF(ISNUMBER('Panel Spreadsheet'!AL125),$E187-AL$66,"")</f>
        <v/>
      </c>
      <c r="AM187" t="str">
        <f>IF(ISNUMBER('Panel Spreadsheet'!AM125),$E187-AM$66,"")</f>
        <v/>
      </c>
      <c r="AN187" t="str">
        <f>IF(ISNUMBER('Panel Spreadsheet'!AN125),$E187-AN$66,"")</f>
        <v/>
      </c>
      <c r="AO187" t="str">
        <f>IF(ISNUMBER('Panel Spreadsheet'!AO125),$E187-AO$66,"")</f>
        <v/>
      </c>
      <c r="AP187" t="str">
        <f>IF(ISNUMBER('Panel Spreadsheet'!AP125),$E187-AP$66,"")</f>
        <v/>
      </c>
      <c r="AQ187" t="str">
        <f>IF(ISNUMBER('Panel Spreadsheet'!AQ125),$E187-AQ$66,"")</f>
        <v/>
      </c>
      <c r="AR187" t="str">
        <f>IF(ISNUMBER('Panel Spreadsheet'!AR125),$E187-AR$66,"")</f>
        <v/>
      </c>
      <c r="AS187" t="str">
        <f>IF(ISNUMBER('Panel Spreadsheet'!AS125),$E187-AS$66,"")</f>
        <v/>
      </c>
      <c r="AT187" t="str">
        <f>IF(ISNUMBER('Panel Spreadsheet'!AT125),$E187-AT$66,"")</f>
        <v/>
      </c>
      <c r="AU187" t="str">
        <f>IF(ISNUMBER('Panel Spreadsheet'!AU125),$E187-AU$66,"")</f>
        <v/>
      </c>
      <c r="AV187" t="str">
        <f>IF(ISNUMBER('Panel Spreadsheet'!AV125),$E187-AV$66,"")</f>
        <v/>
      </c>
      <c r="AW187" t="str">
        <f>IF(ISNUMBER('Panel Spreadsheet'!AW125),$E187-AW$66,"")</f>
        <v/>
      </c>
      <c r="AX187" t="str">
        <f>IF(ISNUMBER('Panel Spreadsheet'!AX125),$E187-AX$66,"")</f>
        <v/>
      </c>
      <c r="AY187" t="str">
        <f>IF(ISNUMBER('Panel Spreadsheet'!AY125),$E187-AY$66,"")</f>
        <v/>
      </c>
      <c r="AZ187" t="str">
        <f>IF(ISNUMBER('Panel Spreadsheet'!AZ125),$E187-AZ$66,"")</f>
        <v/>
      </c>
      <c r="BA187" t="str">
        <f>IF(ISNUMBER('Panel Spreadsheet'!BA125),$E187-BA$66,"")</f>
        <v/>
      </c>
      <c r="BB187" t="str">
        <f>IF(ISNUMBER('Panel Spreadsheet'!BB125),$E187-BB$66,"")</f>
        <v/>
      </c>
      <c r="BC187" t="str">
        <f>IF(ISNUMBER('Panel Spreadsheet'!BC125),$E187-BC$66,"")</f>
        <v/>
      </c>
      <c r="BD187" t="str">
        <f>IF(ISNUMBER('Panel Spreadsheet'!BD125),$E187-BD$66,"")</f>
        <v/>
      </c>
      <c r="BE187">
        <f>IF(ISNUMBER('Panel Spreadsheet'!BE125),$E187-BE$66,"")</f>
        <v>1</v>
      </c>
      <c r="BF187" t="str">
        <f>IF(ISNUMBER('Panel Spreadsheet'!BF125),$E187-BF$66,"")</f>
        <v/>
      </c>
      <c r="BG187" t="str">
        <f>IF(ISNUMBER('Panel Spreadsheet'!BG125),$E187-BG$66,"")</f>
        <v/>
      </c>
      <c r="BH187" t="str">
        <f>IF(ISNUMBER('Panel Spreadsheet'!BH125),$E187-BH$66,"")</f>
        <v/>
      </c>
      <c r="BI187" t="str">
        <f>IF(ISNUMBER('Panel Spreadsheet'!BI125),$E187-BI$66,"")</f>
        <v/>
      </c>
      <c r="BJ187" t="str">
        <f>IF(ISNUMBER('Panel Spreadsheet'!BJ125),$E187-BJ$66,"")</f>
        <v/>
      </c>
      <c r="BK187" t="str">
        <f>IF(ISNUMBER('Panel Spreadsheet'!BK125),$E187-BK$66,"")</f>
        <v/>
      </c>
      <c r="BL187" t="str">
        <f>IF(ISNUMBER('Panel Spreadsheet'!BL125),$E187-BL$66,"")</f>
        <v/>
      </c>
      <c r="BM187" t="str">
        <f>IF(ISNUMBER('Panel Spreadsheet'!BM125),$E187-BM$66,"")</f>
        <v/>
      </c>
      <c r="BN187" s="26"/>
    </row>
    <row r="188" spans="1:66" x14ac:dyDescent="0.35">
      <c r="A188" s="49" t="s">
        <v>33</v>
      </c>
      <c r="B188" s="49" t="s">
        <v>128</v>
      </c>
      <c r="C188" s="27">
        <v>5.5</v>
      </c>
      <c r="D188" s="26">
        <v>1930</v>
      </c>
      <c r="E188" s="115">
        <v>1930</v>
      </c>
      <c r="F188" t="str">
        <f>IF(ISNUMBER('Panel Spreadsheet'!F126),$E188-F$66,"")</f>
        <v/>
      </c>
      <c r="G188" t="str">
        <f>IF(ISNUMBER('Panel Spreadsheet'!G126),$E188-G$66,"")</f>
        <v/>
      </c>
      <c r="H188" t="str">
        <f>IF(ISNUMBER('Panel Spreadsheet'!H126),$E188-H$66,"")</f>
        <v/>
      </c>
      <c r="I188" t="str">
        <f>IF(ISNUMBER('Panel Spreadsheet'!I126),$E188-I$66,"")</f>
        <v/>
      </c>
      <c r="J188" t="str">
        <f>IF(ISNUMBER('Panel Spreadsheet'!J126),$E188-J$66,"")</f>
        <v/>
      </c>
      <c r="K188" t="str">
        <f>IF(ISNUMBER('Panel Spreadsheet'!K126),$E188-K$66,"")</f>
        <v/>
      </c>
      <c r="L188" t="str">
        <f>IF(ISNUMBER('Panel Spreadsheet'!L126),$E188-L$66,"")</f>
        <v/>
      </c>
      <c r="M188" t="str">
        <f>IF(ISNUMBER('Panel Spreadsheet'!M126),$E188-M$66,"")</f>
        <v/>
      </c>
      <c r="N188">
        <f>IF(ISNUMBER('Panel Spreadsheet'!N126),$E188-N$66,"")</f>
        <v>8</v>
      </c>
      <c r="O188" t="str">
        <f>IF(ISNUMBER('Panel Spreadsheet'!O126),$E188-O$66,"")</f>
        <v/>
      </c>
      <c r="P188" t="str">
        <f>IF(ISNUMBER('Panel Spreadsheet'!P126),$E188-P$66,"")</f>
        <v/>
      </c>
      <c r="Q188" t="str">
        <f>IF(ISNUMBER('Panel Spreadsheet'!Q126),$E188-Q$66,"")</f>
        <v/>
      </c>
      <c r="R188" t="str">
        <f>IF(ISNUMBER('Panel Spreadsheet'!R126),$E188-R$66,"")</f>
        <v/>
      </c>
      <c r="S188" t="str">
        <f>IF(ISNUMBER('Panel Spreadsheet'!S126),$E188-S$66,"")</f>
        <v/>
      </c>
      <c r="T188" t="str">
        <f>IF(ISNUMBER('Panel Spreadsheet'!T126),$E188-T$66,"")</f>
        <v/>
      </c>
      <c r="U188" t="str">
        <f>IF(ISNUMBER('Panel Spreadsheet'!U126),$E188-U$66,"")</f>
        <v/>
      </c>
      <c r="V188" t="str">
        <f>IF(ISNUMBER('Panel Spreadsheet'!V126),$E188-V$66,"")</f>
        <v/>
      </c>
      <c r="W188" t="str">
        <f>IF(ISNUMBER('Panel Spreadsheet'!W126),$E188-W$66,"")</f>
        <v/>
      </c>
      <c r="X188" t="str">
        <f>IF(ISNUMBER('Panel Spreadsheet'!X126),$E188-X$66,"")</f>
        <v/>
      </c>
      <c r="Y188" t="str">
        <f>IF(ISNUMBER('Panel Spreadsheet'!Y126),$E188-Y$66,"")</f>
        <v/>
      </c>
      <c r="Z188" t="str">
        <f>IF(ISNUMBER('Panel Spreadsheet'!Z126),$E188-Z$66,"")</f>
        <v/>
      </c>
      <c r="AA188" t="str">
        <f>IF(ISNUMBER('Panel Spreadsheet'!AA126),$E188-AA$66,"")</f>
        <v/>
      </c>
      <c r="AB188" t="str">
        <f>IF(ISNUMBER('Panel Spreadsheet'!AB126),$E188-AB$66,"")</f>
        <v/>
      </c>
      <c r="AC188" t="str">
        <f>IF(ISNUMBER('Panel Spreadsheet'!AC126),$E188-AC$66,"")</f>
        <v/>
      </c>
      <c r="AD188" t="str">
        <f>IF(ISNUMBER('Panel Spreadsheet'!AD126),$E188-AD$66,"")</f>
        <v/>
      </c>
      <c r="AE188" t="str">
        <f>IF(ISNUMBER('Panel Spreadsheet'!AE126),$E188-AE$66,"")</f>
        <v/>
      </c>
      <c r="AF188" t="str">
        <f>IF(ISNUMBER('Panel Spreadsheet'!AF126),$E188-AF$66,"")</f>
        <v/>
      </c>
      <c r="AG188" t="str">
        <f>IF(ISNUMBER('Panel Spreadsheet'!AG126),$E188-AG$66,"")</f>
        <v/>
      </c>
      <c r="AH188" t="str">
        <f>IF(ISNUMBER('Panel Spreadsheet'!AH126),$E188-AH$66,"")</f>
        <v/>
      </c>
      <c r="AI188" t="str">
        <f>IF(ISNUMBER('Panel Spreadsheet'!AI126),$E188-AI$66,"")</f>
        <v/>
      </c>
      <c r="AJ188" t="str">
        <f>IF(ISNUMBER('Panel Spreadsheet'!AJ126),$E188-AJ$66,"")</f>
        <v/>
      </c>
      <c r="AK188" t="str">
        <f>IF(ISNUMBER('Panel Spreadsheet'!AK126),$E188-AK$66,"")</f>
        <v/>
      </c>
      <c r="AL188" t="str">
        <f>IF(ISNUMBER('Panel Spreadsheet'!AL126),$E188-AL$66,"")</f>
        <v/>
      </c>
      <c r="AM188" t="str">
        <f>IF(ISNUMBER('Panel Spreadsheet'!AM126),$E188-AM$66,"")</f>
        <v/>
      </c>
      <c r="AN188" t="str">
        <f>IF(ISNUMBER('Panel Spreadsheet'!AN126),$E188-AN$66,"")</f>
        <v/>
      </c>
      <c r="AO188" t="str">
        <f>IF(ISNUMBER('Panel Spreadsheet'!AO126),$E188-AO$66,"")</f>
        <v/>
      </c>
      <c r="AP188" t="str">
        <f>IF(ISNUMBER('Panel Spreadsheet'!AP126),$E188-AP$66,"")</f>
        <v/>
      </c>
      <c r="AQ188" t="str">
        <f>IF(ISNUMBER('Panel Spreadsheet'!AQ126),$E188-AQ$66,"")</f>
        <v/>
      </c>
      <c r="AR188" t="str">
        <f>IF(ISNUMBER('Panel Spreadsheet'!AR126),$E188-AR$66,"")</f>
        <v/>
      </c>
      <c r="AS188" t="str">
        <f>IF(ISNUMBER('Panel Spreadsheet'!AS126),$E188-AS$66,"")</f>
        <v/>
      </c>
      <c r="AT188" t="str">
        <f>IF(ISNUMBER('Panel Spreadsheet'!AT126),$E188-AT$66,"")</f>
        <v/>
      </c>
      <c r="AU188" t="str">
        <f>IF(ISNUMBER('Panel Spreadsheet'!AU126),$E188-AU$66,"")</f>
        <v/>
      </c>
      <c r="AV188" t="str">
        <f>IF(ISNUMBER('Panel Spreadsheet'!AV126),$E188-AV$66,"")</f>
        <v/>
      </c>
      <c r="AW188" t="str">
        <f>IF(ISNUMBER('Panel Spreadsheet'!AW126),$E188-AW$66,"")</f>
        <v/>
      </c>
      <c r="AX188" t="str">
        <f>IF(ISNUMBER('Panel Spreadsheet'!AX126),$E188-AX$66,"")</f>
        <v/>
      </c>
      <c r="AY188" t="str">
        <f>IF(ISNUMBER('Panel Spreadsheet'!AY126),$E188-AY$66,"")</f>
        <v/>
      </c>
      <c r="AZ188" t="str">
        <f>IF(ISNUMBER('Panel Spreadsheet'!AZ126),$E188-AZ$66,"")</f>
        <v/>
      </c>
      <c r="BA188" t="str">
        <f>IF(ISNUMBER('Panel Spreadsheet'!BA126),$E188-BA$66,"")</f>
        <v/>
      </c>
      <c r="BB188" t="str">
        <f>IF(ISNUMBER('Panel Spreadsheet'!BB126),$E188-BB$66,"")</f>
        <v/>
      </c>
      <c r="BC188" t="str">
        <f>IF(ISNUMBER('Panel Spreadsheet'!BC126),$E188-BC$66,"")</f>
        <v/>
      </c>
      <c r="BD188" t="str">
        <f>IF(ISNUMBER('Panel Spreadsheet'!BD126),$E188-BD$66,"")</f>
        <v/>
      </c>
      <c r="BE188" t="str">
        <f>IF(ISNUMBER('Panel Spreadsheet'!BE126),$E188-BE$66,"")</f>
        <v/>
      </c>
      <c r="BF188" t="str">
        <f>IF(ISNUMBER('Panel Spreadsheet'!BF126),$E188-BF$66,"")</f>
        <v/>
      </c>
      <c r="BG188" t="str">
        <f>IF(ISNUMBER('Panel Spreadsheet'!BG126),$E188-BG$66,"")</f>
        <v/>
      </c>
      <c r="BH188" t="str">
        <f>IF(ISNUMBER('Panel Spreadsheet'!BH126),$E188-BH$66,"")</f>
        <v/>
      </c>
      <c r="BI188" t="str">
        <f>IF(ISNUMBER('Panel Spreadsheet'!BI126),$E188-BI$66,"")</f>
        <v/>
      </c>
      <c r="BJ188" t="str">
        <f>IF(ISNUMBER('Panel Spreadsheet'!BJ126),$E188-BJ$66,"")</f>
        <v/>
      </c>
      <c r="BK188" t="str">
        <f>IF(ISNUMBER('Panel Spreadsheet'!BK126),$E188-BK$66,"")</f>
        <v/>
      </c>
      <c r="BL188" t="str">
        <f>IF(ISNUMBER('Panel Spreadsheet'!BL126),$E188-BL$66,"")</f>
        <v/>
      </c>
      <c r="BM188" t="str">
        <f>IF(ISNUMBER('Panel Spreadsheet'!BM126),$E188-BM$66,"")</f>
        <v/>
      </c>
      <c r="BN188" s="26"/>
    </row>
    <row r="189" spans="1:66" x14ac:dyDescent="0.35">
      <c r="A189" s="49" t="s">
        <v>68</v>
      </c>
      <c r="B189" s="49" t="s">
        <v>128</v>
      </c>
      <c r="C189" s="27">
        <v>5.5</v>
      </c>
      <c r="D189" s="22">
        <v>1962</v>
      </c>
      <c r="E189" s="115">
        <v>1962</v>
      </c>
      <c r="F189" t="str">
        <f>IF(ISNUMBER('Panel Spreadsheet'!F127),$E189-F$66,"")</f>
        <v/>
      </c>
      <c r="G189" t="str">
        <f>IF(ISNUMBER('Panel Spreadsheet'!G127),$E189-G$66,"")</f>
        <v/>
      </c>
      <c r="H189" t="str">
        <f>IF(ISNUMBER('Panel Spreadsheet'!H127),$E189-H$66,"")</f>
        <v/>
      </c>
      <c r="I189" t="str">
        <f>IF(ISNUMBER('Panel Spreadsheet'!I127),$E189-I$66,"")</f>
        <v/>
      </c>
      <c r="J189" t="str">
        <f>IF(ISNUMBER('Panel Spreadsheet'!J127),$E189-J$66,"")</f>
        <v/>
      </c>
      <c r="K189" t="str">
        <f>IF(ISNUMBER('Panel Spreadsheet'!K127),$E189-K$66,"")</f>
        <v/>
      </c>
      <c r="L189" t="str">
        <f>IF(ISNUMBER('Panel Spreadsheet'!L127),$E189-L$66,"")</f>
        <v/>
      </c>
      <c r="M189" t="str">
        <f>IF(ISNUMBER('Panel Spreadsheet'!M127),$E189-M$66,"")</f>
        <v/>
      </c>
      <c r="N189" t="str">
        <f>IF(ISNUMBER('Panel Spreadsheet'!N127),$E189-N$66,"")</f>
        <v/>
      </c>
      <c r="O189" t="str">
        <f>IF(ISNUMBER('Panel Spreadsheet'!O127),$E189-O$66,"")</f>
        <v/>
      </c>
      <c r="P189" t="str">
        <f>IF(ISNUMBER('Panel Spreadsheet'!P127),$E189-P$66,"")</f>
        <v/>
      </c>
      <c r="Q189" t="str">
        <f>IF(ISNUMBER('Panel Spreadsheet'!Q127),$E189-Q$66,"")</f>
        <v/>
      </c>
      <c r="R189" t="str">
        <f>IF(ISNUMBER('Panel Spreadsheet'!R127),$E189-R$66,"")</f>
        <v/>
      </c>
      <c r="S189" t="str">
        <f>IF(ISNUMBER('Panel Spreadsheet'!S127),$E189-S$66,"")</f>
        <v/>
      </c>
      <c r="T189" t="str">
        <f>IF(ISNUMBER('Panel Spreadsheet'!T127),$E189-T$66,"")</f>
        <v/>
      </c>
      <c r="U189" t="str">
        <f>IF(ISNUMBER('Panel Spreadsheet'!U127),$E189-U$66,"")</f>
        <v/>
      </c>
      <c r="V189" t="str">
        <f>IF(ISNUMBER('Panel Spreadsheet'!V127),$E189-V$66,"")</f>
        <v/>
      </c>
      <c r="W189" t="str">
        <f>IF(ISNUMBER('Panel Spreadsheet'!W127),$E189-W$66,"")</f>
        <v/>
      </c>
      <c r="X189" t="str">
        <f>IF(ISNUMBER('Panel Spreadsheet'!X127),$E189-X$66,"")</f>
        <v/>
      </c>
      <c r="Y189" t="str">
        <f>IF(ISNUMBER('Panel Spreadsheet'!Y127),$E189-Y$66,"")</f>
        <v/>
      </c>
      <c r="Z189" t="str">
        <f>IF(ISNUMBER('Panel Spreadsheet'!Z127),$E189-Z$66,"")</f>
        <v/>
      </c>
      <c r="AA189" t="str">
        <f>IF(ISNUMBER('Panel Spreadsheet'!AA127),$E189-AA$66,"")</f>
        <v/>
      </c>
      <c r="AB189" t="str">
        <f>IF(ISNUMBER('Panel Spreadsheet'!AB127),$E189-AB$66,"")</f>
        <v/>
      </c>
      <c r="AC189" t="str">
        <f>IF(ISNUMBER('Panel Spreadsheet'!AC127),$E189-AC$66,"")</f>
        <v/>
      </c>
      <c r="AD189" t="str">
        <f>IF(ISNUMBER('Panel Spreadsheet'!AD127),$E189-AD$66,"")</f>
        <v/>
      </c>
      <c r="AE189" t="str">
        <f>IF(ISNUMBER('Panel Spreadsheet'!AE127),$E189-AE$66,"")</f>
        <v/>
      </c>
      <c r="AF189" t="str">
        <f>IF(ISNUMBER('Panel Spreadsheet'!AF127),$E189-AF$66,"")</f>
        <v/>
      </c>
      <c r="AG189" t="str">
        <f>IF(ISNUMBER('Panel Spreadsheet'!AG127),$E189-AG$66,"")</f>
        <v/>
      </c>
      <c r="AH189" t="str">
        <f>IF(ISNUMBER('Panel Spreadsheet'!AH127),$E189-AH$66,"")</f>
        <v/>
      </c>
      <c r="AI189" t="str">
        <f>IF(ISNUMBER('Panel Spreadsheet'!AI127),$E189-AI$66,"")</f>
        <v/>
      </c>
      <c r="AJ189" t="str">
        <f>IF(ISNUMBER('Panel Spreadsheet'!AJ127),$E189-AJ$66,"")</f>
        <v/>
      </c>
      <c r="AK189" t="str">
        <f>IF(ISNUMBER('Panel Spreadsheet'!AK127),$E189-AK$66,"")</f>
        <v/>
      </c>
      <c r="AL189" t="str">
        <f>IF(ISNUMBER('Panel Spreadsheet'!AL127),$E189-AL$66,"")</f>
        <v/>
      </c>
      <c r="AM189" t="str">
        <f>IF(ISNUMBER('Panel Spreadsheet'!AM127),$E189-AM$66,"")</f>
        <v/>
      </c>
      <c r="AN189" t="str">
        <f>IF(ISNUMBER('Panel Spreadsheet'!AN127),$E189-AN$66,"")</f>
        <v/>
      </c>
      <c r="AO189" t="str">
        <f>IF(ISNUMBER('Panel Spreadsheet'!AO127),$E189-AO$66,"")</f>
        <v/>
      </c>
      <c r="AP189" t="str">
        <f>IF(ISNUMBER('Panel Spreadsheet'!AP127),$E189-AP$66,"")</f>
        <v/>
      </c>
      <c r="AQ189" t="str">
        <f>IF(ISNUMBER('Panel Spreadsheet'!AQ127),$E189-AQ$66,"")</f>
        <v/>
      </c>
      <c r="AR189" t="str">
        <f>IF(ISNUMBER('Panel Spreadsheet'!AR127),$E189-AR$66,"")</f>
        <v/>
      </c>
      <c r="AS189" t="str">
        <f>IF(ISNUMBER('Panel Spreadsheet'!AS127),$E189-AS$66,"")</f>
        <v/>
      </c>
      <c r="AT189" t="str">
        <f>IF(ISNUMBER('Panel Spreadsheet'!AT127),$E189-AT$66,"")</f>
        <v/>
      </c>
      <c r="AU189" t="str">
        <f>IF(ISNUMBER('Panel Spreadsheet'!AU127),$E189-AU$66,"")</f>
        <v/>
      </c>
      <c r="AV189" t="str">
        <f>IF(ISNUMBER('Panel Spreadsheet'!AV127),$E189-AV$66,"")</f>
        <v/>
      </c>
      <c r="AW189" t="str">
        <f>IF(ISNUMBER('Panel Spreadsheet'!AW127),$E189-AW$66,"")</f>
        <v/>
      </c>
      <c r="AX189" t="str">
        <f>IF(ISNUMBER('Panel Spreadsheet'!AX127),$E189-AX$66,"")</f>
        <v/>
      </c>
      <c r="AY189" t="str">
        <f>IF(ISNUMBER('Panel Spreadsheet'!AY127),$E189-AY$66,"")</f>
        <v/>
      </c>
      <c r="AZ189" t="str">
        <f>IF(ISNUMBER('Panel Spreadsheet'!AZ127),$E189-AZ$66,"")</f>
        <v/>
      </c>
      <c r="BA189">
        <f>IF(ISNUMBER('Panel Spreadsheet'!BA127),$E189-BA$66,"")</f>
        <v>1</v>
      </c>
      <c r="BB189">
        <f>IF(ISNUMBER('Panel Spreadsheet'!BB127),$E189-BB$66,"")</f>
        <v>0</v>
      </c>
      <c r="BC189" t="str">
        <f>IF(ISNUMBER('Panel Spreadsheet'!BC127),$E189-BC$66,"")</f>
        <v/>
      </c>
      <c r="BD189" t="str">
        <f>IF(ISNUMBER('Panel Spreadsheet'!BD127),$E189-BD$66,"")</f>
        <v/>
      </c>
      <c r="BE189" t="str">
        <f>IF(ISNUMBER('Panel Spreadsheet'!BE127),$E189-BE$66,"")</f>
        <v/>
      </c>
      <c r="BF189" t="str">
        <f>IF(ISNUMBER('Panel Spreadsheet'!BF127),$E189-BF$66,"")</f>
        <v/>
      </c>
      <c r="BG189" t="str">
        <f>IF(ISNUMBER('Panel Spreadsheet'!BG127),$E189-BG$66,"")</f>
        <v/>
      </c>
      <c r="BH189" t="str">
        <f>IF(ISNUMBER('Panel Spreadsheet'!BH127),$E189-BH$66,"")</f>
        <v/>
      </c>
      <c r="BI189" t="str">
        <f>IF(ISNUMBER('Panel Spreadsheet'!BI127),$E189-BI$66,"")</f>
        <v/>
      </c>
      <c r="BJ189" t="str">
        <f>IF(ISNUMBER('Panel Spreadsheet'!BJ127),$E189-BJ$66,"")</f>
        <v/>
      </c>
      <c r="BK189" t="str">
        <f>IF(ISNUMBER('Panel Spreadsheet'!BK127),$E189-BK$66,"")</f>
        <v/>
      </c>
      <c r="BL189" t="str">
        <f>IF(ISNUMBER('Panel Spreadsheet'!BL127),$E189-BL$66,"")</f>
        <v/>
      </c>
      <c r="BM189" t="str">
        <f>IF(ISNUMBER('Panel Spreadsheet'!BM127),$E189-BM$66,"")</f>
        <v/>
      </c>
      <c r="BN189" s="26"/>
    </row>
    <row r="190" spans="1:66" x14ac:dyDescent="0.35">
      <c r="A190" s="51" t="s">
        <v>25</v>
      </c>
      <c r="B190" s="49" t="s">
        <v>128</v>
      </c>
      <c r="C190" s="27">
        <v>5.75</v>
      </c>
      <c r="D190" s="22">
        <v>1925</v>
      </c>
      <c r="E190" s="115">
        <v>1925</v>
      </c>
      <c r="F190" t="str">
        <f>IF(ISNUMBER('Panel Spreadsheet'!F128),$E190-F$66,"")</f>
        <v/>
      </c>
      <c r="G190" t="str">
        <f>IF(ISNUMBER('Panel Spreadsheet'!G128),$E190-G$66,"")</f>
        <v/>
      </c>
      <c r="H190" t="str">
        <f>IF(ISNUMBER('Panel Spreadsheet'!H128),$E190-H$66,"")</f>
        <v/>
      </c>
      <c r="I190" t="str">
        <f>IF(ISNUMBER('Panel Spreadsheet'!I128),$E190-I$66,"")</f>
        <v/>
      </c>
      <c r="J190" t="str">
        <f>IF(ISNUMBER('Panel Spreadsheet'!J128),$E190-J$66,"")</f>
        <v/>
      </c>
      <c r="K190" t="str">
        <f>IF(ISNUMBER('Panel Spreadsheet'!K128),$E190-K$66,"")</f>
        <v/>
      </c>
      <c r="L190">
        <f>IF(ISNUMBER('Panel Spreadsheet'!L128),$E190-L$66,"")</f>
        <v>5</v>
      </c>
      <c r="M190" t="str">
        <f>IF(ISNUMBER('Panel Spreadsheet'!M128),$E190-M$66,"")</f>
        <v/>
      </c>
      <c r="N190" t="str">
        <f>IF(ISNUMBER('Panel Spreadsheet'!N128),$E190-N$66,"")</f>
        <v/>
      </c>
      <c r="O190" t="str">
        <f>IF(ISNUMBER('Panel Spreadsheet'!O128),$E190-O$66,"")</f>
        <v/>
      </c>
      <c r="P190" t="str">
        <f>IF(ISNUMBER('Panel Spreadsheet'!P128),$E190-P$66,"")</f>
        <v/>
      </c>
      <c r="Q190" t="str">
        <f>IF(ISNUMBER('Panel Spreadsheet'!Q128),$E190-Q$66,"")</f>
        <v/>
      </c>
      <c r="R190" t="str">
        <f>IF(ISNUMBER('Panel Spreadsheet'!R128),$E190-R$66,"")</f>
        <v/>
      </c>
      <c r="S190" t="str">
        <f>IF(ISNUMBER('Panel Spreadsheet'!S128),$E190-S$66,"")</f>
        <v/>
      </c>
      <c r="T190" t="str">
        <f>IF(ISNUMBER('Panel Spreadsheet'!T128),$E190-T$66,"")</f>
        <v/>
      </c>
      <c r="U190" t="str">
        <f>IF(ISNUMBER('Panel Spreadsheet'!U128),$E190-U$66,"")</f>
        <v/>
      </c>
      <c r="V190" t="str">
        <f>IF(ISNUMBER('Panel Spreadsheet'!V128),$E190-V$66,"")</f>
        <v/>
      </c>
      <c r="W190" t="str">
        <f>IF(ISNUMBER('Panel Spreadsheet'!W128),$E190-W$66,"")</f>
        <v/>
      </c>
      <c r="X190" t="str">
        <f>IF(ISNUMBER('Panel Spreadsheet'!X128),$E190-X$66,"")</f>
        <v/>
      </c>
      <c r="Y190" t="str">
        <f>IF(ISNUMBER('Panel Spreadsheet'!Y128),$E190-Y$66,"")</f>
        <v/>
      </c>
      <c r="Z190" t="str">
        <f>IF(ISNUMBER('Panel Spreadsheet'!Z128),$E190-Z$66,"")</f>
        <v/>
      </c>
      <c r="AA190" t="str">
        <f>IF(ISNUMBER('Panel Spreadsheet'!AA128),$E190-AA$66,"")</f>
        <v/>
      </c>
      <c r="AB190" t="str">
        <f>IF(ISNUMBER('Panel Spreadsheet'!AB128),$E190-AB$66,"")</f>
        <v/>
      </c>
      <c r="AC190" t="str">
        <f>IF(ISNUMBER('Panel Spreadsheet'!AC128),$E190-AC$66,"")</f>
        <v/>
      </c>
      <c r="AD190" t="str">
        <f>IF(ISNUMBER('Panel Spreadsheet'!AD128),$E190-AD$66,"")</f>
        <v/>
      </c>
      <c r="AE190" t="str">
        <f>IF(ISNUMBER('Panel Spreadsheet'!AE128),$E190-AE$66,"")</f>
        <v/>
      </c>
      <c r="AF190" t="str">
        <f>IF(ISNUMBER('Panel Spreadsheet'!AF128),$E190-AF$66,"")</f>
        <v/>
      </c>
      <c r="AG190" t="str">
        <f>IF(ISNUMBER('Panel Spreadsheet'!AG128),$E190-AG$66,"")</f>
        <v/>
      </c>
      <c r="AH190" t="str">
        <f>IF(ISNUMBER('Panel Spreadsheet'!AH128),$E190-AH$66,"")</f>
        <v/>
      </c>
      <c r="AI190" t="str">
        <f>IF(ISNUMBER('Panel Spreadsheet'!AI128),$E190-AI$66,"")</f>
        <v/>
      </c>
      <c r="AJ190" t="str">
        <f>IF(ISNUMBER('Panel Spreadsheet'!AJ128),$E190-AJ$66,"")</f>
        <v/>
      </c>
      <c r="AK190" t="str">
        <f>IF(ISNUMBER('Panel Spreadsheet'!AK128),$E190-AK$66,"")</f>
        <v/>
      </c>
      <c r="AL190" t="str">
        <f>IF(ISNUMBER('Panel Spreadsheet'!AL128),$E190-AL$66,"")</f>
        <v/>
      </c>
      <c r="AM190" t="str">
        <f>IF(ISNUMBER('Panel Spreadsheet'!AM128),$E190-AM$66,"")</f>
        <v/>
      </c>
      <c r="AN190" t="str">
        <f>IF(ISNUMBER('Panel Spreadsheet'!AN128),$E190-AN$66,"")</f>
        <v/>
      </c>
      <c r="AO190" t="str">
        <f>IF(ISNUMBER('Panel Spreadsheet'!AO128),$E190-AO$66,"")</f>
        <v/>
      </c>
      <c r="AP190" t="str">
        <f>IF(ISNUMBER('Panel Spreadsheet'!AP128),$E190-AP$66,"")</f>
        <v/>
      </c>
      <c r="AQ190" t="str">
        <f>IF(ISNUMBER('Panel Spreadsheet'!AQ128),$E190-AQ$66,"")</f>
        <v/>
      </c>
      <c r="AR190" t="str">
        <f>IF(ISNUMBER('Panel Spreadsheet'!AR128),$E190-AR$66,"")</f>
        <v/>
      </c>
      <c r="AS190" t="str">
        <f>IF(ISNUMBER('Panel Spreadsheet'!AS128),$E190-AS$66,"")</f>
        <v/>
      </c>
      <c r="AT190" t="str">
        <f>IF(ISNUMBER('Panel Spreadsheet'!AT128),$E190-AT$66,"")</f>
        <v/>
      </c>
      <c r="AU190" t="str">
        <f>IF(ISNUMBER('Panel Spreadsheet'!AU128),$E190-AU$66,"")</f>
        <v/>
      </c>
      <c r="AV190" t="str">
        <f>IF(ISNUMBER('Panel Spreadsheet'!AV128),$E190-AV$66,"")</f>
        <v/>
      </c>
      <c r="AW190" t="str">
        <f>IF(ISNUMBER('Panel Spreadsheet'!AW128),$E190-AW$66,"")</f>
        <v/>
      </c>
      <c r="AX190" t="str">
        <f>IF(ISNUMBER('Panel Spreadsheet'!AX128),$E190-AX$66,"")</f>
        <v/>
      </c>
      <c r="AY190" t="str">
        <f>IF(ISNUMBER('Panel Spreadsheet'!AY128),$E190-AY$66,"")</f>
        <v/>
      </c>
      <c r="AZ190" t="str">
        <f>IF(ISNUMBER('Panel Spreadsheet'!AZ128),$E190-AZ$66,"")</f>
        <v/>
      </c>
      <c r="BA190" t="str">
        <f>IF(ISNUMBER('Panel Spreadsheet'!BA128),$E190-BA$66,"")</f>
        <v/>
      </c>
      <c r="BB190" t="str">
        <f>IF(ISNUMBER('Panel Spreadsheet'!BB128),$E190-BB$66,"")</f>
        <v/>
      </c>
      <c r="BC190" t="str">
        <f>IF(ISNUMBER('Panel Spreadsheet'!BC128),$E190-BC$66,"")</f>
        <v/>
      </c>
      <c r="BD190" t="str">
        <f>IF(ISNUMBER('Panel Spreadsheet'!BD128),$E190-BD$66,"")</f>
        <v/>
      </c>
      <c r="BE190" t="str">
        <f>IF(ISNUMBER('Panel Spreadsheet'!BE128),$E190-BE$66,"")</f>
        <v/>
      </c>
      <c r="BF190" t="str">
        <f>IF(ISNUMBER('Panel Spreadsheet'!BF128),$E190-BF$66,"")</f>
        <v/>
      </c>
      <c r="BG190" t="str">
        <f>IF(ISNUMBER('Panel Spreadsheet'!BG128),$E190-BG$66,"")</f>
        <v/>
      </c>
      <c r="BH190" t="str">
        <f>IF(ISNUMBER('Panel Spreadsheet'!BH128),$E190-BH$66,"")</f>
        <v/>
      </c>
      <c r="BI190" t="str">
        <f>IF(ISNUMBER('Panel Spreadsheet'!BI128),$E190-BI$66,"")</f>
        <v/>
      </c>
      <c r="BJ190" t="str">
        <f>IF(ISNUMBER('Panel Spreadsheet'!BJ128),$E190-BJ$66,"")</f>
        <v/>
      </c>
      <c r="BK190" t="str">
        <f>IF(ISNUMBER('Panel Spreadsheet'!BK128),$E190-BK$66,"")</f>
        <v/>
      </c>
      <c r="BL190" t="str">
        <f>IF(ISNUMBER('Panel Spreadsheet'!BL128),$E190-BL$66,"")</f>
        <v/>
      </c>
      <c r="BM190" t="str">
        <f>IF(ISNUMBER('Panel Spreadsheet'!BM128),$E190-BM$66,"")</f>
        <v/>
      </c>
      <c r="BN190" s="26"/>
    </row>
    <row r="191" spans="1:66" x14ac:dyDescent="0.35">
      <c r="A191" s="131" t="s">
        <v>25</v>
      </c>
      <c r="B191" s="49" t="s">
        <v>128</v>
      </c>
      <c r="C191" s="27">
        <v>5.75</v>
      </c>
      <c r="D191" s="22">
        <v>1925</v>
      </c>
      <c r="E191" s="115">
        <v>1925</v>
      </c>
      <c r="F191" t="str">
        <f>IF(ISNUMBER('Panel Spreadsheet'!F129),$E191-F$66,"")</f>
        <v/>
      </c>
      <c r="G191" t="str">
        <f>IF(ISNUMBER('Panel Spreadsheet'!G129),$E191-G$66,"")</f>
        <v/>
      </c>
      <c r="H191" t="str">
        <f>IF(ISNUMBER('Panel Spreadsheet'!H129),$E191-H$66,"")</f>
        <v/>
      </c>
      <c r="I191" t="str">
        <f>IF(ISNUMBER('Panel Spreadsheet'!I129),$E191-I$66,"")</f>
        <v/>
      </c>
      <c r="J191" t="str">
        <f>IF(ISNUMBER('Panel Spreadsheet'!J129),$E191-J$66,"")</f>
        <v/>
      </c>
      <c r="K191" t="str">
        <f>IF(ISNUMBER('Panel Spreadsheet'!K129),$E191-K$66,"")</f>
        <v/>
      </c>
      <c r="L191">
        <f>IF(ISNUMBER('Panel Spreadsheet'!L129),$E191-L$66,"")</f>
        <v>5</v>
      </c>
      <c r="M191" t="str">
        <f>IF(ISNUMBER('Panel Spreadsheet'!M129),$E191-M$66,"")</f>
        <v/>
      </c>
      <c r="N191" t="str">
        <f>IF(ISNUMBER('Panel Spreadsheet'!N129),$E191-N$66,"")</f>
        <v/>
      </c>
      <c r="O191" t="str">
        <f>IF(ISNUMBER('Panel Spreadsheet'!O129),$E191-O$66,"")</f>
        <v/>
      </c>
      <c r="P191" t="str">
        <f>IF(ISNUMBER('Panel Spreadsheet'!P129),$E191-P$66,"")</f>
        <v/>
      </c>
      <c r="Q191" t="str">
        <f>IF(ISNUMBER('Panel Spreadsheet'!Q129),$E191-Q$66,"")</f>
        <v/>
      </c>
      <c r="R191" t="str">
        <f>IF(ISNUMBER('Panel Spreadsheet'!R129),$E191-R$66,"")</f>
        <v/>
      </c>
      <c r="S191" t="str">
        <f>IF(ISNUMBER('Panel Spreadsheet'!S129),$E191-S$66,"")</f>
        <v/>
      </c>
      <c r="T191" t="str">
        <f>IF(ISNUMBER('Panel Spreadsheet'!T129),$E191-T$66,"")</f>
        <v/>
      </c>
      <c r="U191" t="str">
        <f>IF(ISNUMBER('Panel Spreadsheet'!U129),$E191-U$66,"")</f>
        <v/>
      </c>
      <c r="V191" t="str">
        <f>IF(ISNUMBER('Panel Spreadsheet'!V129),$E191-V$66,"")</f>
        <v/>
      </c>
      <c r="W191" t="str">
        <f>IF(ISNUMBER('Panel Spreadsheet'!W129),$E191-W$66,"")</f>
        <v/>
      </c>
      <c r="X191" t="str">
        <f>IF(ISNUMBER('Panel Spreadsheet'!X129),$E191-X$66,"")</f>
        <v/>
      </c>
      <c r="Y191" t="str">
        <f>IF(ISNUMBER('Panel Spreadsheet'!Y129),$E191-Y$66,"")</f>
        <v/>
      </c>
      <c r="Z191" t="str">
        <f>IF(ISNUMBER('Panel Spreadsheet'!Z129),$E191-Z$66,"")</f>
        <v/>
      </c>
      <c r="AA191" t="str">
        <f>IF(ISNUMBER('Panel Spreadsheet'!AA129),$E191-AA$66,"")</f>
        <v/>
      </c>
      <c r="AB191" t="str">
        <f>IF(ISNUMBER('Panel Spreadsheet'!AB129),$E191-AB$66,"")</f>
        <v/>
      </c>
      <c r="AC191" t="str">
        <f>IF(ISNUMBER('Panel Spreadsheet'!AC129),$E191-AC$66,"")</f>
        <v/>
      </c>
      <c r="AD191" t="str">
        <f>IF(ISNUMBER('Panel Spreadsheet'!AD129),$E191-AD$66,"")</f>
        <v/>
      </c>
      <c r="AE191" t="str">
        <f>IF(ISNUMBER('Panel Spreadsheet'!AE129),$E191-AE$66,"")</f>
        <v/>
      </c>
      <c r="AF191" t="str">
        <f>IF(ISNUMBER('Panel Spreadsheet'!AF129),$E191-AF$66,"")</f>
        <v/>
      </c>
      <c r="AG191" t="str">
        <f>IF(ISNUMBER('Panel Spreadsheet'!AG129),$E191-AG$66,"")</f>
        <v/>
      </c>
      <c r="AH191" t="str">
        <f>IF(ISNUMBER('Panel Spreadsheet'!AH129),$E191-AH$66,"")</f>
        <v/>
      </c>
      <c r="AI191" t="str">
        <f>IF(ISNUMBER('Panel Spreadsheet'!AI129),$E191-AI$66,"")</f>
        <v/>
      </c>
      <c r="AJ191" t="str">
        <f>IF(ISNUMBER('Panel Spreadsheet'!AJ129),$E191-AJ$66,"")</f>
        <v/>
      </c>
      <c r="AK191" t="str">
        <f>IF(ISNUMBER('Panel Spreadsheet'!AK129),$E191-AK$66,"")</f>
        <v/>
      </c>
      <c r="AL191" t="str">
        <f>IF(ISNUMBER('Panel Spreadsheet'!AL129),$E191-AL$66,"")</f>
        <v/>
      </c>
      <c r="AM191" t="str">
        <f>IF(ISNUMBER('Panel Spreadsheet'!AM129),$E191-AM$66,"")</f>
        <v/>
      </c>
      <c r="AN191" t="str">
        <f>IF(ISNUMBER('Panel Spreadsheet'!AN129),$E191-AN$66,"")</f>
        <v/>
      </c>
      <c r="AO191" t="str">
        <f>IF(ISNUMBER('Panel Spreadsheet'!AO129),$E191-AO$66,"")</f>
        <v/>
      </c>
      <c r="AP191" t="str">
        <f>IF(ISNUMBER('Panel Spreadsheet'!AP129),$E191-AP$66,"")</f>
        <v/>
      </c>
      <c r="AQ191" t="str">
        <f>IF(ISNUMBER('Panel Spreadsheet'!AQ129),$E191-AQ$66,"")</f>
        <v/>
      </c>
      <c r="AR191" t="str">
        <f>IF(ISNUMBER('Panel Spreadsheet'!AR129),$E191-AR$66,"")</f>
        <v/>
      </c>
      <c r="AS191" t="str">
        <f>IF(ISNUMBER('Panel Spreadsheet'!AS129),$E191-AS$66,"")</f>
        <v/>
      </c>
      <c r="AT191" t="str">
        <f>IF(ISNUMBER('Panel Spreadsheet'!AT129),$E191-AT$66,"")</f>
        <v/>
      </c>
      <c r="AU191" t="str">
        <f>IF(ISNUMBER('Panel Spreadsheet'!AU129),$E191-AU$66,"")</f>
        <v/>
      </c>
      <c r="AV191" t="str">
        <f>IF(ISNUMBER('Panel Spreadsheet'!AV129),$E191-AV$66,"")</f>
        <v/>
      </c>
      <c r="AW191" t="str">
        <f>IF(ISNUMBER('Panel Spreadsheet'!AW129),$E191-AW$66,"")</f>
        <v/>
      </c>
      <c r="AX191" t="str">
        <f>IF(ISNUMBER('Panel Spreadsheet'!AX129),$E191-AX$66,"")</f>
        <v/>
      </c>
      <c r="AY191" t="str">
        <f>IF(ISNUMBER('Panel Spreadsheet'!AY129),$E191-AY$66,"")</f>
        <v/>
      </c>
      <c r="AZ191" t="str">
        <f>IF(ISNUMBER('Panel Spreadsheet'!AZ129),$E191-AZ$66,"")</f>
        <v/>
      </c>
      <c r="BA191" t="str">
        <f>IF(ISNUMBER('Panel Spreadsheet'!BA129),$E191-BA$66,"")</f>
        <v/>
      </c>
      <c r="BB191" t="str">
        <f>IF(ISNUMBER('Panel Spreadsheet'!BB129),$E191-BB$66,"")</f>
        <v/>
      </c>
      <c r="BC191" t="str">
        <f>IF(ISNUMBER('Panel Spreadsheet'!BC129),$E191-BC$66,"")</f>
        <v/>
      </c>
      <c r="BD191" t="str">
        <f>IF(ISNUMBER('Panel Spreadsheet'!BD129),$E191-BD$66,"")</f>
        <v/>
      </c>
      <c r="BE191" t="str">
        <f>IF(ISNUMBER('Panel Spreadsheet'!BE129),$E191-BE$66,"")</f>
        <v/>
      </c>
      <c r="BF191" t="str">
        <f>IF(ISNUMBER('Panel Spreadsheet'!BF129),$E191-BF$66,"")</f>
        <v/>
      </c>
      <c r="BG191" t="str">
        <f>IF(ISNUMBER('Panel Spreadsheet'!BG129),$E191-BG$66,"")</f>
        <v/>
      </c>
      <c r="BH191" t="str">
        <f>IF(ISNUMBER('Panel Spreadsheet'!BH129),$E191-BH$66,"")</f>
        <v/>
      </c>
      <c r="BI191" t="str">
        <f>IF(ISNUMBER('Panel Spreadsheet'!BI129),$E191-BI$66,"")</f>
        <v/>
      </c>
      <c r="BJ191" t="str">
        <f>IF(ISNUMBER('Panel Spreadsheet'!BJ129),$E191-BJ$66,"")</f>
        <v/>
      </c>
      <c r="BK191" t="str">
        <f>IF(ISNUMBER('Panel Spreadsheet'!BK129),$E191-BK$66,"")</f>
        <v/>
      </c>
      <c r="BL191" t="str">
        <f>IF(ISNUMBER('Panel Spreadsheet'!BL129),$E191-BL$66,"")</f>
        <v/>
      </c>
      <c r="BM191" t="str">
        <f>IF(ISNUMBER('Panel Spreadsheet'!BM129),$E191-BM$66,"")</f>
        <v/>
      </c>
      <c r="BN191" s="26"/>
    </row>
    <row r="192" spans="1:66" x14ac:dyDescent="0.35">
      <c r="A192" s="130" t="s">
        <v>25</v>
      </c>
      <c r="B192" s="49" t="s">
        <v>128</v>
      </c>
      <c r="C192" s="27">
        <v>6</v>
      </c>
      <c r="D192" s="26">
        <v>1920</v>
      </c>
      <c r="E192" s="115">
        <v>1920</v>
      </c>
      <c r="F192" t="str">
        <f>IF(ISNUMBER('Panel Spreadsheet'!F130),$E192-F$66,"")</f>
        <v/>
      </c>
      <c r="G192" t="str">
        <f>IF(ISNUMBER('Panel Spreadsheet'!G130),$E192-G$66,"")</f>
        <v/>
      </c>
      <c r="H192" t="str">
        <f>IF(ISNUMBER('Panel Spreadsheet'!H130),$E192-H$66,"")</f>
        <v/>
      </c>
      <c r="I192">
        <f>IF(ISNUMBER('Panel Spreadsheet'!I130),$E192-I$66,"")</f>
        <v>3</v>
      </c>
      <c r="J192">
        <f>IF(ISNUMBER('Panel Spreadsheet'!J130),$E192-J$66,"")</f>
        <v>2</v>
      </c>
      <c r="K192" t="str">
        <f>IF(ISNUMBER('Panel Spreadsheet'!K130),$E192-K$66,"")</f>
        <v/>
      </c>
      <c r="L192" t="str">
        <f>IF(ISNUMBER('Panel Spreadsheet'!L130),$E192-L$66,"")</f>
        <v/>
      </c>
      <c r="M192" t="str">
        <f>IF(ISNUMBER('Panel Spreadsheet'!M130),$E192-M$66,"")</f>
        <v/>
      </c>
      <c r="N192" t="str">
        <f>IF(ISNUMBER('Panel Spreadsheet'!N130),$E192-N$66,"")</f>
        <v/>
      </c>
      <c r="O192" t="str">
        <f>IF(ISNUMBER('Panel Spreadsheet'!O130),$E192-O$66,"")</f>
        <v/>
      </c>
      <c r="P192" t="str">
        <f>IF(ISNUMBER('Panel Spreadsheet'!P130),$E192-P$66,"")</f>
        <v/>
      </c>
      <c r="Q192" t="str">
        <f>IF(ISNUMBER('Panel Spreadsheet'!Q130),$E192-Q$66,"")</f>
        <v/>
      </c>
      <c r="R192" t="str">
        <f>IF(ISNUMBER('Panel Spreadsheet'!R130),$E192-R$66,"")</f>
        <v/>
      </c>
      <c r="S192" t="str">
        <f>IF(ISNUMBER('Panel Spreadsheet'!S130),$E192-S$66,"")</f>
        <v/>
      </c>
      <c r="T192" t="str">
        <f>IF(ISNUMBER('Panel Spreadsheet'!T130),$E192-T$66,"")</f>
        <v/>
      </c>
      <c r="U192" t="str">
        <f>IF(ISNUMBER('Panel Spreadsheet'!U130),$E192-U$66,"")</f>
        <v/>
      </c>
      <c r="V192" t="str">
        <f>IF(ISNUMBER('Panel Spreadsheet'!V130),$E192-V$66,"")</f>
        <v/>
      </c>
      <c r="W192" t="str">
        <f>IF(ISNUMBER('Panel Spreadsheet'!W130),$E192-W$66,"")</f>
        <v/>
      </c>
      <c r="X192" t="str">
        <f>IF(ISNUMBER('Panel Spreadsheet'!X130),$E192-X$66,"")</f>
        <v/>
      </c>
      <c r="Y192" t="str">
        <f>IF(ISNUMBER('Panel Spreadsheet'!Y130),$E192-Y$66,"")</f>
        <v/>
      </c>
      <c r="Z192" t="str">
        <f>IF(ISNUMBER('Panel Spreadsheet'!Z130),$E192-Z$66,"")</f>
        <v/>
      </c>
      <c r="AA192" t="str">
        <f>IF(ISNUMBER('Panel Spreadsheet'!AA130),$E192-AA$66,"")</f>
        <v/>
      </c>
      <c r="AB192" t="str">
        <f>IF(ISNUMBER('Panel Spreadsheet'!AB130),$E192-AB$66,"")</f>
        <v/>
      </c>
      <c r="AC192" t="str">
        <f>IF(ISNUMBER('Panel Spreadsheet'!AC130),$E192-AC$66,"")</f>
        <v/>
      </c>
      <c r="AD192" t="str">
        <f>IF(ISNUMBER('Panel Spreadsheet'!AD130),$E192-AD$66,"")</f>
        <v/>
      </c>
      <c r="AE192" t="str">
        <f>IF(ISNUMBER('Panel Spreadsheet'!AE130),$E192-AE$66,"")</f>
        <v/>
      </c>
      <c r="AF192" t="str">
        <f>IF(ISNUMBER('Panel Spreadsheet'!AF130),$E192-AF$66,"")</f>
        <v/>
      </c>
      <c r="AG192" t="str">
        <f>IF(ISNUMBER('Panel Spreadsheet'!AG130),$E192-AG$66,"")</f>
        <v/>
      </c>
      <c r="AH192" t="str">
        <f>IF(ISNUMBER('Panel Spreadsheet'!AH130),$E192-AH$66,"")</f>
        <v/>
      </c>
      <c r="AI192" t="str">
        <f>IF(ISNUMBER('Panel Spreadsheet'!AI130),$E192-AI$66,"")</f>
        <v/>
      </c>
      <c r="AJ192" t="str">
        <f>IF(ISNUMBER('Panel Spreadsheet'!AJ130),$E192-AJ$66,"")</f>
        <v/>
      </c>
      <c r="AK192" t="str">
        <f>IF(ISNUMBER('Panel Spreadsheet'!AK130),$E192-AK$66,"")</f>
        <v/>
      </c>
      <c r="AL192" t="str">
        <f>IF(ISNUMBER('Panel Spreadsheet'!AL130),$E192-AL$66,"")</f>
        <v/>
      </c>
      <c r="AM192" t="str">
        <f>IF(ISNUMBER('Panel Spreadsheet'!AM130),$E192-AM$66,"")</f>
        <v/>
      </c>
      <c r="AN192" t="str">
        <f>IF(ISNUMBER('Panel Spreadsheet'!AN130),$E192-AN$66,"")</f>
        <v/>
      </c>
      <c r="AO192" t="str">
        <f>IF(ISNUMBER('Panel Spreadsheet'!AO130),$E192-AO$66,"")</f>
        <v/>
      </c>
      <c r="AP192" t="str">
        <f>IF(ISNUMBER('Panel Spreadsheet'!AP130),$E192-AP$66,"")</f>
        <v/>
      </c>
      <c r="AQ192" t="str">
        <f>IF(ISNUMBER('Panel Spreadsheet'!AQ130),$E192-AQ$66,"")</f>
        <v/>
      </c>
      <c r="AR192" t="str">
        <f>IF(ISNUMBER('Panel Spreadsheet'!AR130),$E192-AR$66,"")</f>
        <v/>
      </c>
      <c r="AS192" t="str">
        <f>IF(ISNUMBER('Panel Spreadsheet'!AS130),$E192-AS$66,"")</f>
        <v/>
      </c>
      <c r="AT192" t="str">
        <f>IF(ISNUMBER('Panel Spreadsheet'!AT130),$E192-AT$66,"")</f>
        <v/>
      </c>
      <c r="AU192" t="str">
        <f>IF(ISNUMBER('Panel Spreadsheet'!AU130),$E192-AU$66,"")</f>
        <v/>
      </c>
      <c r="AV192" t="str">
        <f>IF(ISNUMBER('Panel Spreadsheet'!AV130),$E192-AV$66,"")</f>
        <v/>
      </c>
      <c r="AW192" t="str">
        <f>IF(ISNUMBER('Panel Spreadsheet'!AW130),$E192-AW$66,"")</f>
        <v/>
      </c>
      <c r="AX192" t="str">
        <f>IF(ISNUMBER('Panel Spreadsheet'!AX130),$E192-AX$66,"")</f>
        <v/>
      </c>
      <c r="AY192" t="str">
        <f>IF(ISNUMBER('Panel Spreadsheet'!AY130),$E192-AY$66,"")</f>
        <v/>
      </c>
      <c r="AZ192" t="str">
        <f>IF(ISNUMBER('Panel Spreadsheet'!AZ130),$E192-AZ$66,"")</f>
        <v/>
      </c>
      <c r="BA192" t="str">
        <f>IF(ISNUMBER('Panel Spreadsheet'!BA130),$E192-BA$66,"")</f>
        <v/>
      </c>
      <c r="BB192" t="str">
        <f>IF(ISNUMBER('Panel Spreadsheet'!BB130),$E192-BB$66,"")</f>
        <v/>
      </c>
      <c r="BC192" t="str">
        <f>IF(ISNUMBER('Panel Spreadsheet'!BC130),$E192-BC$66,"")</f>
        <v/>
      </c>
      <c r="BD192" t="str">
        <f>IF(ISNUMBER('Panel Spreadsheet'!BD130),$E192-BD$66,"")</f>
        <v/>
      </c>
      <c r="BE192" t="str">
        <f>IF(ISNUMBER('Panel Spreadsheet'!BE130),$E192-BE$66,"")</f>
        <v/>
      </c>
      <c r="BF192" t="str">
        <f>IF(ISNUMBER('Panel Spreadsheet'!BF130),$E192-BF$66,"")</f>
        <v/>
      </c>
      <c r="BG192" t="str">
        <f>IF(ISNUMBER('Panel Spreadsheet'!BG130),$E192-BG$66,"")</f>
        <v/>
      </c>
      <c r="BH192" t="str">
        <f>IF(ISNUMBER('Panel Spreadsheet'!BH130),$E192-BH$66,"")</f>
        <v/>
      </c>
      <c r="BI192" t="str">
        <f>IF(ISNUMBER('Panel Spreadsheet'!BI130),$E192-BI$66,"")</f>
        <v/>
      </c>
      <c r="BJ192" t="str">
        <f>IF(ISNUMBER('Panel Spreadsheet'!BJ130),$E192-BJ$66,"")</f>
        <v/>
      </c>
      <c r="BK192" t="str">
        <f>IF(ISNUMBER('Panel Spreadsheet'!BK130),$E192-BK$66,"")</f>
        <v/>
      </c>
      <c r="BL192" t="str">
        <f>IF(ISNUMBER('Panel Spreadsheet'!BL130),$E192-BL$66,"")</f>
        <v/>
      </c>
      <c r="BM192" t="str">
        <f>IF(ISNUMBER('Panel Spreadsheet'!BM130),$E192-BM$66,"")</f>
        <v/>
      </c>
      <c r="BN192" s="26"/>
    </row>
    <row r="193" spans="1:66" x14ac:dyDescent="0.35">
      <c r="A193" s="51" t="s">
        <v>25</v>
      </c>
      <c r="B193" s="49" t="s">
        <v>128</v>
      </c>
      <c r="C193" s="27">
        <v>6</v>
      </c>
      <c r="D193" s="26">
        <v>1920</v>
      </c>
      <c r="E193" s="115">
        <v>1920</v>
      </c>
      <c r="F193" t="str">
        <f>IF(ISNUMBER('Panel Spreadsheet'!F131),$E193-F$66,"")</f>
        <v/>
      </c>
      <c r="G193" t="str">
        <f>IF(ISNUMBER('Panel Spreadsheet'!G131),$E193-G$66,"")</f>
        <v/>
      </c>
      <c r="H193" t="str">
        <f>IF(ISNUMBER('Panel Spreadsheet'!H131),$E193-H$66,"")</f>
        <v/>
      </c>
      <c r="I193">
        <f>IF(ISNUMBER('Panel Spreadsheet'!I131),$E193-I$66,"")</f>
        <v>3</v>
      </c>
      <c r="J193">
        <f>IF(ISNUMBER('Panel Spreadsheet'!J131),$E193-J$66,"")</f>
        <v>2</v>
      </c>
      <c r="K193" t="str">
        <f>IF(ISNUMBER('Panel Spreadsheet'!K131),$E193-K$66,"")</f>
        <v/>
      </c>
      <c r="L193" t="str">
        <f>IF(ISNUMBER('Panel Spreadsheet'!L131),$E193-L$66,"")</f>
        <v/>
      </c>
      <c r="M193" t="str">
        <f>IF(ISNUMBER('Panel Spreadsheet'!M131),$E193-M$66,"")</f>
        <v/>
      </c>
      <c r="N193" t="str">
        <f>IF(ISNUMBER('Panel Spreadsheet'!N131),$E193-N$66,"")</f>
        <v/>
      </c>
      <c r="O193" t="str">
        <f>IF(ISNUMBER('Panel Spreadsheet'!O131),$E193-O$66,"")</f>
        <v/>
      </c>
      <c r="P193" t="str">
        <f>IF(ISNUMBER('Panel Spreadsheet'!P131),$E193-P$66,"")</f>
        <v/>
      </c>
      <c r="Q193" t="str">
        <f>IF(ISNUMBER('Panel Spreadsheet'!Q131),$E193-Q$66,"")</f>
        <v/>
      </c>
      <c r="R193" t="str">
        <f>IF(ISNUMBER('Panel Spreadsheet'!R131),$E193-R$66,"")</f>
        <v/>
      </c>
      <c r="S193" t="str">
        <f>IF(ISNUMBER('Panel Spreadsheet'!S131),$E193-S$66,"")</f>
        <v/>
      </c>
      <c r="T193" t="str">
        <f>IF(ISNUMBER('Panel Spreadsheet'!T131),$E193-T$66,"")</f>
        <v/>
      </c>
      <c r="U193" t="str">
        <f>IF(ISNUMBER('Panel Spreadsheet'!U131),$E193-U$66,"")</f>
        <v/>
      </c>
      <c r="V193" t="str">
        <f>IF(ISNUMBER('Panel Spreadsheet'!V131),$E193-V$66,"")</f>
        <v/>
      </c>
      <c r="W193" t="str">
        <f>IF(ISNUMBER('Panel Spreadsheet'!W131),$E193-W$66,"")</f>
        <v/>
      </c>
      <c r="X193" t="str">
        <f>IF(ISNUMBER('Panel Spreadsheet'!X131),$E193-X$66,"")</f>
        <v/>
      </c>
      <c r="Y193" t="str">
        <f>IF(ISNUMBER('Panel Spreadsheet'!Y131),$E193-Y$66,"")</f>
        <v/>
      </c>
      <c r="Z193" t="str">
        <f>IF(ISNUMBER('Panel Spreadsheet'!Z131),$E193-Z$66,"")</f>
        <v/>
      </c>
      <c r="AA193" t="str">
        <f>IF(ISNUMBER('Panel Spreadsheet'!AA131),$E193-AA$66,"")</f>
        <v/>
      </c>
      <c r="AB193" t="str">
        <f>IF(ISNUMBER('Panel Spreadsheet'!AB131),$E193-AB$66,"")</f>
        <v/>
      </c>
      <c r="AC193" t="str">
        <f>IF(ISNUMBER('Panel Spreadsheet'!AC131),$E193-AC$66,"")</f>
        <v/>
      </c>
      <c r="AD193" t="str">
        <f>IF(ISNUMBER('Panel Spreadsheet'!AD131),$E193-AD$66,"")</f>
        <v/>
      </c>
      <c r="AE193" t="str">
        <f>IF(ISNUMBER('Panel Spreadsheet'!AE131),$E193-AE$66,"")</f>
        <v/>
      </c>
      <c r="AF193" t="str">
        <f>IF(ISNUMBER('Panel Spreadsheet'!AF131),$E193-AF$66,"")</f>
        <v/>
      </c>
      <c r="AG193" t="str">
        <f>IF(ISNUMBER('Panel Spreadsheet'!AG131),$E193-AG$66,"")</f>
        <v/>
      </c>
      <c r="AH193" t="str">
        <f>IF(ISNUMBER('Panel Spreadsheet'!AH131),$E193-AH$66,"")</f>
        <v/>
      </c>
      <c r="AI193" t="str">
        <f>IF(ISNUMBER('Panel Spreadsheet'!AI131),$E193-AI$66,"")</f>
        <v/>
      </c>
      <c r="AJ193" t="str">
        <f>IF(ISNUMBER('Panel Spreadsheet'!AJ131),$E193-AJ$66,"")</f>
        <v/>
      </c>
      <c r="AK193" t="str">
        <f>IF(ISNUMBER('Panel Spreadsheet'!AK131),$E193-AK$66,"")</f>
        <v/>
      </c>
      <c r="AL193" t="str">
        <f>IF(ISNUMBER('Panel Spreadsheet'!AL131),$E193-AL$66,"")</f>
        <v/>
      </c>
      <c r="AM193" t="str">
        <f>IF(ISNUMBER('Panel Spreadsheet'!AM131),$E193-AM$66,"")</f>
        <v/>
      </c>
      <c r="AN193" t="str">
        <f>IF(ISNUMBER('Panel Spreadsheet'!AN131),$E193-AN$66,"")</f>
        <v/>
      </c>
      <c r="AO193" t="str">
        <f>IF(ISNUMBER('Panel Spreadsheet'!AO131),$E193-AO$66,"")</f>
        <v/>
      </c>
      <c r="AP193" t="str">
        <f>IF(ISNUMBER('Panel Spreadsheet'!AP131),$E193-AP$66,"")</f>
        <v/>
      </c>
      <c r="AQ193" t="str">
        <f>IF(ISNUMBER('Panel Spreadsheet'!AQ131),$E193-AQ$66,"")</f>
        <v/>
      </c>
      <c r="AR193" t="str">
        <f>IF(ISNUMBER('Panel Spreadsheet'!AR131),$E193-AR$66,"")</f>
        <v/>
      </c>
      <c r="AS193" t="str">
        <f>IF(ISNUMBER('Panel Spreadsheet'!AS131),$E193-AS$66,"")</f>
        <v/>
      </c>
      <c r="AT193" t="str">
        <f>IF(ISNUMBER('Panel Spreadsheet'!AT131),$E193-AT$66,"")</f>
        <v/>
      </c>
      <c r="AU193" t="str">
        <f>IF(ISNUMBER('Panel Spreadsheet'!AU131),$E193-AU$66,"")</f>
        <v/>
      </c>
      <c r="AV193" t="str">
        <f>IF(ISNUMBER('Panel Spreadsheet'!AV131),$E193-AV$66,"")</f>
        <v/>
      </c>
      <c r="AW193" t="str">
        <f>IF(ISNUMBER('Panel Spreadsheet'!AW131),$E193-AW$66,"")</f>
        <v/>
      </c>
      <c r="AX193" t="str">
        <f>IF(ISNUMBER('Panel Spreadsheet'!AX131),$E193-AX$66,"")</f>
        <v/>
      </c>
      <c r="AY193" t="str">
        <f>IF(ISNUMBER('Panel Spreadsheet'!AY131),$E193-AY$66,"")</f>
        <v/>
      </c>
      <c r="AZ193" t="str">
        <f>IF(ISNUMBER('Panel Spreadsheet'!AZ131),$E193-AZ$66,"")</f>
        <v/>
      </c>
      <c r="BA193" t="str">
        <f>IF(ISNUMBER('Panel Spreadsheet'!BA131),$E193-BA$66,"")</f>
        <v/>
      </c>
      <c r="BB193" t="str">
        <f>IF(ISNUMBER('Panel Spreadsheet'!BB131),$E193-BB$66,"")</f>
        <v/>
      </c>
      <c r="BC193" t="str">
        <f>IF(ISNUMBER('Panel Spreadsheet'!BC131),$E193-BC$66,"")</f>
        <v/>
      </c>
      <c r="BD193" t="str">
        <f>IF(ISNUMBER('Panel Spreadsheet'!BD131),$E193-BD$66,"")</f>
        <v/>
      </c>
      <c r="BE193" t="str">
        <f>IF(ISNUMBER('Panel Spreadsheet'!BE131),$E193-BE$66,"")</f>
        <v/>
      </c>
      <c r="BF193" t="str">
        <f>IF(ISNUMBER('Panel Spreadsheet'!BF131),$E193-BF$66,"")</f>
        <v/>
      </c>
      <c r="BG193" t="str">
        <f>IF(ISNUMBER('Panel Spreadsheet'!BG131),$E193-BG$66,"")</f>
        <v/>
      </c>
      <c r="BH193" t="str">
        <f>IF(ISNUMBER('Panel Spreadsheet'!BH131),$E193-BH$66,"")</f>
        <v/>
      </c>
      <c r="BI193" t="str">
        <f>IF(ISNUMBER('Panel Spreadsheet'!BI131),$E193-BI$66,"")</f>
        <v/>
      </c>
      <c r="BJ193" t="str">
        <f>IF(ISNUMBER('Panel Spreadsheet'!BJ131),$E193-BJ$66,"")</f>
        <v/>
      </c>
      <c r="BK193" t="str">
        <f>IF(ISNUMBER('Panel Spreadsheet'!BK131),$E193-BK$66,"")</f>
        <v/>
      </c>
      <c r="BL193" t="str">
        <f>IF(ISNUMBER('Panel Spreadsheet'!BL131),$E193-BL$66,"")</f>
        <v/>
      </c>
      <c r="BM193" t="str">
        <f>IF(ISNUMBER('Panel Spreadsheet'!BM131),$E193-BM$66,"")</f>
        <v/>
      </c>
      <c r="BN193" s="26"/>
    </row>
    <row r="194" spans="1:66" x14ac:dyDescent="0.35">
      <c r="A194" s="51" t="s">
        <v>73</v>
      </c>
      <c r="B194" s="49" t="s">
        <v>128</v>
      </c>
      <c r="C194" s="27">
        <v>6</v>
      </c>
      <c r="D194" s="26">
        <v>1970</v>
      </c>
      <c r="E194" s="115">
        <v>1970</v>
      </c>
      <c r="F194" t="str">
        <f>IF(ISNUMBER('Panel Spreadsheet'!F132),$E194-F$66,"")</f>
        <v/>
      </c>
      <c r="G194" t="str">
        <f>IF(ISNUMBER('Panel Spreadsheet'!G132),$E194-G$66,"")</f>
        <v/>
      </c>
      <c r="H194" t="str">
        <f>IF(ISNUMBER('Panel Spreadsheet'!H132),$E194-H$66,"")</f>
        <v/>
      </c>
      <c r="I194" t="str">
        <f>IF(ISNUMBER('Panel Spreadsheet'!I132),$E194-I$66,"")</f>
        <v/>
      </c>
      <c r="J194" t="str">
        <f>IF(ISNUMBER('Panel Spreadsheet'!J132),$E194-J$66,"")</f>
        <v/>
      </c>
      <c r="K194" t="str">
        <f>IF(ISNUMBER('Panel Spreadsheet'!K132),$E194-K$66,"")</f>
        <v/>
      </c>
      <c r="L194" t="str">
        <f>IF(ISNUMBER('Panel Spreadsheet'!L132),$E194-L$66,"")</f>
        <v/>
      </c>
      <c r="M194" t="str">
        <f>IF(ISNUMBER('Panel Spreadsheet'!M132),$E194-M$66,"")</f>
        <v/>
      </c>
      <c r="N194" t="str">
        <f>IF(ISNUMBER('Panel Spreadsheet'!N132),$E194-N$66,"")</f>
        <v/>
      </c>
      <c r="O194" t="str">
        <f>IF(ISNUMBER('Panel Spreadsheet'!O132),$E194-O$66,"")</f>
        <v/>
      </c>
      <c r="P194" t="str">
        <f>IF(ISNUMBER('Panel Spreadsheet'!P132),$E194-P$66,"")</f>
        <v/>
      </c>
      <c r="Q194" t="str">
        <f>IF(ISNUMBER('Panel Spreadsheet'!Q132),$E194-Q$66,"")</f>
        <v/>
      </c>
      <c r="R194" t="str">
        <f>IF(ISNUMBER('Panel Spreadsheet'!R132),$E194-R$66,"")</f>
        <v/>
      </c>
      <c r="S194" t="str">
        <f>IF(ISNUMBER('Panel Spreadsheet'!S132),$E194-S$66,"")</f>
        <v/>
      </c>
      <c r="T194" t="str">
        <f>IF(ISNUMBER('Panel Spreadsheet'!T132),$E194-T$66,"")</f>
        <v/>
      </c>
      <c r="U194" t="str">
        <f>IF(ISNUMBER('Panel Spreadsheet'!U132),$E194-U$66,"")</f>
        <v/>
      </c>
      <c r="V194" t="str">
        <f>IF(ISNUMBER('Panel Spreadsheet'!V132),$E194-V$66,"")</f>
        <v/>
      </c>
      <c r="W194" t="str">
        <f>IF(ISNUMBER('Panel Spreadsheet'!W132),$E194-W$66,"")</f>
        <v/>
      </c>
      <c r="X194" t="str">
        <f>IF(ISNUMBER('Panel Spreadsheet'!X132),$E194-X$66,"")</f>
        <v/>
      </c>
      <c r="Y194" t="str">
        <f>IF(ISNUMBER('Panel Spreadsheet'!Y132),$E194-Y$66,"")</f>
        <v/>
      </c>
      <c r="Z194" t="str">
        <f>IF(ISNUMBER('Panel Spreadsheet'!Z132),$E194-Z$66,"")</f>
        <v/>
      </c>
      <c r="AA194" t="str">
        <f>IF(ISNUMBER('Panel Spreadsheet'!AA132),$E194-AA$66,"")</f>
        <v/>
      </c>
      <c r="AB194" t="str">
        <f>IF(ISNUMBER('Panel Spreadsheet'!AB132),$E194-AB$66,"")</f>
        <v/>
      </c>
      <c r="AC194" t="str">
        <f>IF(ISNUMBER('Panel Spreadsheet'!AC132),$E194-AC$66,"")</f>
        <v/>
      </c>
      <c r="AD194" t="str">
        <f>IF(ISNUMBER('Panel Spreadsheet'!AD132),$E194-AD$66,"")</f>
        <v/>
      </c>
      <c r="AE194" t="str">
        <f>IF(ISNUMBER('Panel Spreadsheet'!AE132),$E194-AE$66,"")</f>
        <v/>
      </c>
      <c r="AF194" t="str">
        <f>IF(ISNUMBER('Panel Spreadsheet'!AF132),$E194-AF$66,"")</f>
        <v/>
      </c>
      <c r="AG194" t="str">
        <f>IF(ISNUMBER('Panel Spreadsheet'!AG132),$E194-AG$66,"")</f>
        <v/>
      </c>
      <c r="AH194" t="str">
        <f>IF(ISNUMBER('Panel Spreadsheet'!AH132),$E194-AH$66,"")</f>
        <v/>
      </c>
      <c r="AI194" t="str">
        <f>IF(ISNUMBER('Panel Spreadsheet'!AI132),$E194-AI$66,"")</f>
        <v/>
      </c>
      <c r="AJ194" t="str">
        <f>IF(ISNUMBER('Panel Spreadsheet'!AJ132),$E194-AJ$66,"")</f>
        <v/>
      </c>
      <c r="AK194" t="str">
        <f>IF(ISNUMBER('Panel Spreadsheet'!AK132),$E194-AK$66,"")</f>
        <v/>
      </c>
      <c r="AL194" t="str">
        <f>IF(ISNUMBER('Panel Spreadsheet'!AL132),$E194-AL$66,"")</f>
        <v/>
      </c>
      <c r="AM194" t="str">
        <f>IF(ISNUMBER('Panel Spreadsheet'!AM132),$E194-AM$66,"")</f>
        <v/>
      </c>
      <c r="AN194" t="str">
        <f>IF(ISNUMBER('Panel Spreadsheet'!AN132),$E194-AN$66,"")</f>
        <v/>
      </c>
      <c r="AO194" t="str">
        <f>IF(ISNUMBER('Panel Spreadsheet'!AO132),$E194-AO$66,"")</f>
        <v/>
      </c>
      <c r="AP194" t="str">
        <f>IF(ISNUMBER('Panel Spreadsheet'!AP132),$E194-AP$66,"")</f>
        <v/>
      </c>
      <c r="AQ194" t="str">
        <f>IF(ISNUMBER('Panel Spreadsheet'!AQ132),$E194-AQ$66,"")</f>
        <v/>
      </c>
      <c r="AR194" t="str">
        <f>IF(ISNUMBER('Panel Spreadsheet'!AR132),$E194-AR$66,"")</f>
        <v/>
      </c>
      <c r="AS194" t="str">
        <f>IF(ISNUMBER('Panel Spreadsheet'!AS132),$E194-AS$66,"")</f>
        <v/>
      </c>
      <c r="AT194" t="str">
        <f>IF(ISNUMBER('Panel Spreadsheet'!AT132),$E194-AT$66,"")</f>
        <v/>
      </c>
      <c r="AU194" t="str">
        <f>IF(ISNUMBER('Panel Spreadsheet'!AU132),$E194-AU$66,"")</f>
        <v/>
      </c>
      <c r="AV194" t="str">
        <f>IF(ISNUMBER('Panel Spreadsheet'!AV132),$E194-AV$66,"")</f>
        <v/>
      </c>
      <c r="AW194" t="str">
        <f>IF(ISNUMBER('Panel Spreadsheet'!AW132),$E194-AW$66,"")</f>
        <v/>
      </c>
      <c r="AX194" t="str">
        <f>IF(ISNUMBER('Panel Spreadsheet'!AX132),$E194-AX$66,"")</f>
        <v/>
      </c>
      <c r="AY194" t="str">
        <f>IF(ISNUMBER('Panel Spreadsheet'!AY132),$E194-AY$66,"")</f>
        <v/>
      </c>
      <c r="AZ194" t="str">
        <f>IF(ISNUMBER('Panel Spreadsheet'!AZ132),$E194-AZ$66,"")</f>
        <v/>
      </c>
      <c r="BA194" t="str">
        <f>IF(ISNUMBER('Panel Spreadsheet'!BA132),$E194-BA$66,"")</f>
        <v/>
      </c>
      <c r="BB194" t="str">
        <f>IF(ISNUMBER('Panel Spreadsheet'!BB132),$E194-BB$66,"")</f>
        <v/>
      </c>
      <c r="BC194" t="str">
        <f>IF(ISNUMBER('Panel Spreadsheet'!BC132),$E194-BC$66,"")</f>
        <v/>
      </c>
      <c r="BD194" t="str">
        <f>IF(ISNUMBER('Panel Spreadsheet'!BD132),$E194-BD$66,"")</f>
        <v/>
      </c>
      <c r="BE194" t="str">
        <f>IF(ISNUMBER('Panel Spreadsheet'!BE132),$E194-BE$66,"")</f>
        <v/>
      </c>
      <c r="BF194" t="str">
        <f>IF(ISNUMBER('Panel Spreadsheet'!BF132),$E194-BF$66,"")</f>
        <v/>
      </c>
      <c r="BG194" t="str">
        <f>IF(ISNUMBER('Panel Spreadsheet'!BG132),$E194-BG$66,"")</f>
        <v/>
      </c>
      <c r="BH194">
        <f>IF(ISNUMBER('Panel Spreadsheet'!BH132),$E194-BH$66,"")</f>
        <v>2</v>
      </c>
      <c r="BI194">
        <f>IF(ISNUMBER('Panel Spreadsheet'!BI132),$E194-BI$66,"")</f>
        <v>1</v>
      </c>
      <c r="BJ194" t="str">
        <f>IF(ISNUMBER('Panel Spreadsheet'!BJ132),$E194-BJ$66,"")</f>
        <v/>
      </c>
      <c r="BK194" t="str">
        <f>IF(ISNUMBER('Panel Spreadsheet'!BK132),$E194-BK$66,"")</f>
        <v/>
      </c>
      <c r="BL194" t="str">
        <f>IF(ISNUMBER('Panel Spreadsheet'!BL132),$E194-BL$66,"")</f>
        <v/>
      </c>
      <c r="BM194" t="str">
        <f>IF(ISNUMBER('Panel Spreadsheet'!BM132),$E194-BM$66,"")</f>
        <v/>
      </c>
      <c r="BN194" s="26"/>
    </row>
    <row r="195" spans="1:66" x14ac:dyDescent="0.35">
      <c r="A195" s="51" t="s">
        <v>73</v>
      </c>
      <c r="B195" s="49" t="s">
        <v>128</v>
      </c>
      <c r="C195" s="27">
        <v>6.25</v>
      </c>
      <c r="D195" s="26">
        <v>1972</v>
      </c>
      <c r="E195" s="115">
        <v>1972</v>
      </c>
      <c r="F195" t="str">
        <f>IF(ISNUMBER('Panel Spreadsheet'!F133),$E195-F$66,"")</f>
        <v/>
      </c>
      <c r="G195" t="str">
        <f>IF(ISNUMBER('Panel Spreadsheet'!G133),$E195-G$66,"")</f>
        <v/>
      </c>
      <c r="H195" t="str">
        <f>IF(ISNUMBER('Panel Spreadsheet'!H133),$E195-H$66,"")</f>
        <v/>
      </c>
      <c r="I195" t="str">
        <f>IF(ISNUMBER('Panel Spreadsheet'!I133),$E195-I$66,"")</f>
        <v/>
      </c>
      <c r="J195" t="str">
        <f>IF(ISNUMBER('Panel Spreadsheet'!J133),$E195-J$66,"")</f>
        <v/>
      </c>
      <c r="K195" t="str">
        <f>IF(ISNUMBER('Panel Spreadsheet'!K133),$E195-K$66,"")</f>
        <v/>
      </c>
      <c r="L195" t="str">
        <f>IF(ISNUMBER('Panel Spreadsheet'!L133),$E195-L$66,"")</f>
        <v/>
      </c>
      <c r="M195" t="str">
        <f>IF(ISNUMBER('Panel Spreadsheet'!M133),$E195-M$66,"")</f>
        <v/>
      </c>
      <c r="N195" t="str">
        <f>IF(ISNUMBER('Panel Spreadsheet'!N133),$E195-N$66,"")</f>
        <v/>
      </c>
      <c r="O195" t="str">
        <f>IF(ISNUMBER('Panel Spreadsheet'!O133),$E195-O$66,"")</f>
        <v/>
      </c>
      <c r="P195" t="str">
        <f>IF(ISNUMBER('Panel Spreadsheet'!P133),$E195-P$66,"")</f>
        <v/>
      </c>
      <c r="Q195" t="str">
        <f>IF(ISNUMBER('Panel Spreadsheet'!Q133),$E195-Q$66,"")</f>
        <v/>
      </c>
      <c r="R195" t="str">
        <f>IF(ISNUMBER('Panel Spreadsheet'!R133),$E195-R$66,"")</f>
        <v/>
      </c>
      <c r="S195" t="str">
        <f>IF(ISNUMBER('Panel Spreadsheet'!S133),$E195-S$66,"")</f>
        <v/>
      </c>
      <c r="T195" t="str">
        <f>IF(ISNUMBER('Panel Spreadsheet'!T133),$E195-T$66,"")</f>
        <v/>
      </c>
      <c r="U195" t="str">
        <f>IF(ISNUMBER('Panel Spreadsheet'!U133),$E195-U$66,"")</f>
        <v/>
      </c>
      <c r="V195" t="str">
        <f>IF(ISNUMBER('Panel Spreadsheet'!V133),$E195-V$66,"")</f>
        <v/>
      </c>
      <c r="W195" t="str">
        <f>IF(ISNUMBER('Panel Spreadsheet'!W133),$E195-W$66,"")</f>
        <v/>
      </c>
      <c r="X195" t="str">
        <f>IF(ISNUMBER('Panel Spreadsheet'!X133),$E195-X$66,"")</f>
        <v/>
      </c>
      <c r="Y195" t="str">
        <f>IF(ISNUMBER('Panel Spreadsheet'!Y133),$E195-Y$66,"")</f>
        <v/>
      </c>
      <c r="Z195" t="str">
        <f>IF(ISNUMBER('Panel Spreadsheet'!Z133),$E195-Z$66,"")</f>
        <v/>
      </c>
      <c r="AA195" t="str">
        <f>IF(ISNUMBER('Panel Spreadsheet'!AA133),$E195-AA$66,"")</f>
        <v/>
      </c>
      <c r="AB195" t="str">
        <f>IF(ISNUMBER('Panel Spreadsheet'!AB133),$E195-AB$66,"")</f>
        <v/>
      </c>
      <c r="AC195" t="str">
        <f>IF(ISNUMBER('Panel Spreadsheet'!AC133),$E195-AC$66,"")</f>
        <v/>
      </c>
      <c r="AD195" t="str">
        <f>IF(ISNUMBER('Panel Spreadsheet'!AD133),$E195-AD$66,"")</f>
        <v/>
      </c>
      <c r="AE195" t="str">
        <f>IF(ISNUMBER('Panel Spreadsheet'!AE133),$E195-AE$66,"")</f>
        <v/>
      </c>
      <c r="AF195" t="str">
        <f>IF(ISNUMBER('Panel Spreadsheet'!AF133),$E195-AF$66,"")</f>
        <v/>
      </c>
      <c r="AG195" t="str">
        <f>IF(ISNUMBER('Panel Spreadsheet'!AG133),$E195-AG$66,"")</f>
        <v/>
      </c>
      <c r="AH195" t="str">
        <f>IF(ISNUMBER('Panel Spreadsheet'!AH133),$E195-AH$66,"")</f>
        <v/>
      </c>
      <c r="AI195" t="str">
        <f>IF(ISNUMBER('Panel Spreadsheet'!AI133),$E195-AI$66,"")</f>
        <v/>
      </c>
      <c r="AJ195" t="str">
        <f>IF(ISNUMBER('Panel Spreadsheet'!AJ133),$E195-AJ$66,"")</f>
        <v/>
      </c>
      <c r="AK195" t="str">
        <f>IF(ISNUMBER('Panel Spreadsheet'!AK133),$E195-AK$66,"")</f>
        <v/>
      </c>
      <c r="AL195" t="str">
        <f>IF(ISNUMBER('Panel Spreadsheet'!AL133),$E195-AL$66,"")</f>
        <v/>
      </c>
      <c r="AM195" t="str">
        <f>IF(ISNUMBER('Panel Spreadsheet'!AM133),$E195-AM$66,"")</f>
        <v/>
      </c>
      <c r="AN195" t="str">
        <f>IF(ISNUMBER('Panel Spreadsheet'!AN133),$E195-AN$66,"")</f>
        <v/>
      </c>
      <c r="AO195" t="str">
        <f>IF(ISNUMBER('Panel Spreadsheet'!AO133),$E195-AO$66,"")</f>
        <v/>
      </c>
      <c r="AP195" t="str">
        <f>IF(ISNUMBER('Panel Spreadsheet'!AP133),$E195-AP$66,"")</f>
        <v/>
      </c>
      <c r="AQ195" t="str">
        <f>IF(ISNUMBER('Panel Spreadsheet'!AQ133),$E195-AQ$66,"")</f>
        <v/>
      </c>
      <c r="AR195" t="str">
        <f>IF(ISNUMBER('Panel Spreadsheet'!AR133),$E195-AR$66,"")</f>
        <v/>
      </c>
      <c r="AS195" t="str">
        <f>IF(ISNUMBER('Panel Spreadsheet'!AS133),$E195-AS$66,"")</f>
        <v/>
      </c>
      <c r="AT195" t="str">
        <f>IF(ISNUMBER('Panel Spreadsheet'!AT133),$E195-AT$66,"")</f>
        <v/>
      </c>
      <c r="AU195" t="str">
        <f>IF(ISNUMBER('Panel Spreadsheet'!AU133),$E195-AU$66,"")</f>
        <v/>
      </c>
      <c r="AV195" t="str">
        <f>IF(ISNUMBER('Panel Spreadsheet'!AV133),$E195-AV$66,"")</f>
        <v/>
      </c>
      <c r="AW195" t="str">
        <f>IF(ISNUMBER('Panel Spreadsheet'!AW133),$E195-AW$66,"")</f>
        <v/>
      </c>
      <c r="AX195" t="str">
        <f>IF(ISNUMBER('Panel Spreadsheet'!AX133),$E195-AX$66,"")</f>
        <v/>
      </c>
      <c r="AY195" t="str">
        <f>IF(ISNUMBER('Panel Spreadsheet'!AY133),$E195-AY$66,"")</f>
        <v/>
      </c>
      <c r="AZ195" t="str">
        <f>IF(ISNUMBER('Panel Spreadsheet'!AZ133),$E195-AZ$66,"")</f>
        <v/>
      </c>
      <c r="BA195" t="str">
        <f>IF(ISNUMBER('Panel Spreadsheet'!BA133),$E195-BA$66,"")</f>
        <v/>
      </c>
      <c r="BB195" t="str">
        <f>IF(ISNUMBER('Panel Spreadsheet'!BB133),$E195-BB$66,"")</f>
        <v/>
      </c>
      <c r="BC195" t="str">
        <f>IF(ISNUMBER('Panel Spreadsheet'!BC133),$E195-BC$66,"")</f>
        <v/>
      </c>
      <c r="BD195" t="str">
        <f>IF(ISNUMBER('Panel Spreadsheet'!BD133),$E195-BD$66,"")</f>
        <v/>
      </c>
      <c r="BE195" t="str">
        <f>IF(ISNUMBER('Panel Spreadsheet'!BE133),$E195-BE$66,"")</f>
        <v/>
      </c>
      <c r="BF195" t="str">
        <f>IF(ISNUMBER('Panel Spreadsheet'!BF133),$E195-BF$66,"")</f>
        <v/>
      </c>
      <c r="BG195" t="str">
        <f>IF(ISNUMBER('Panel Spreadsheet'!BG133),$E195-BG$66,"")</f>
        <v/>
      </c>
      <c r="BH195" t="str">
        <f>IF(ISNUMBER('Panel Spreadsheet'!BH133),$E195-BH$66,"")</f>
        <v/>
      </c>
      <c r="BI195" t="str">
        <f>IF(ISNUMBER('Panel Spreadsheet'!BI133),$E195-BI$66,"")</f>
        <v/>
      </c>
      <c r="BJ195">
        <f>IF(ISNUMBER('Panel Spreadsheet'!BJ133),$E195-BJ$66,"")</f>
        <v>2</v>
      </c>
      <c r="BK195">
        <f>IF(ISNUMBER('Panel Spreadsheet'!BK133),$E195-BK$66,"")</f>
        <v>1</v>
      </c>
      <c r="BL195" t="str">
        <f>IF(ISNUMBER('Panel Spreadsheet'!BL133),$E195-BL$66,"")</f>
        <v/>
      </c>
      <c r="BM195" t="str">
        <f>IF(ISNUMBER('Panel Spreadsheet'!BM133),$E195-BM$66,"")</f>
        <v/>
      </c>
      <c r="BN195" s="26"/>
    </row>
    <row r="196" spans="1:66" x14ac:dyDescent="0.35">
      <c r="A196" s="51" t="s">
        <v>73</v>
      </c>
      <c r="B196" s="49" t="s">
        <v>128</v>
      </c>
      <c r="C196" s="27">
        <v>6.5</v>
      </c>
      <c r="D196" s="26">
        <v>1969</v>
      </c>
      <c r="E196" s="115">
        <v>1969</v>
      </c>
      <c r="F196" t="str">
        <f>IF(ISNUMBER('Panel Spreadsheet'!F134),$E196-F$66,"")</f>
        <v/>
      </c>
      <c r="G196" t="str">
        <f>IF(ISNUMBER('Panel Spreadsheet'!G134),$E196-G$66,"")</f>
        <v/>
      </c>
      <c r="H196" t="str">
        <f>IF(ISNUMBER('Panel Spreadsheet'!H134),$E196-H$66,"")</f>
        <v/>
      </c>
      <c r="I196" t="str">
        <f>IF(ISNUMBER('Panel Spreadsheet'!I134),$E196-I$66,"")</f>
        <v/>
      </c>
      <c r="J196" t="str">
        <f>IF(ISNUMBER('Panel Spreadsheet'!J134),$E196-J$66,"")</f>
        <v/>
      </c>
      <c r="K196" t="str">
        <f>IF(ISNUMBER('Panel Spreadsheet'!K134),$E196-K$66,"")</f>
        <v/>
      </c>
      <c r="L196" t="str">
        <f>IF(ISNUMBER('Panel Spreadsheet'!L134),$E196-L$66,"")</f>
        <v/>
      </c>
      <c r="M196" t="str">
        <f>IF(ISNUMBER('Panel Spreadsheet'!M134),$E196-M$66,"")</f>
        <v/>
      </c>
      <c r="N196" t="str">
        <f>IF(ISNUMBER('Panel Spreadsheet'!N134),$E196-N$66,"")</f>
        <v/>
      </c>
      <c r="O196" t="str">
        <f>IF(ISNUMBER('Panel Spreadsheet'!O134),$E196-O$66,"")</f>
        <v/>
      </c>
      <c r="P196" t="str">
        <f>IF(ISNUMBER('Panel Spreadsheet'!P134),$E196-P$66,"")</f>
        <v/>
      </c>
      <c r="Q196" t="str">
        <f>IF(ISNUMBER('Panel Spreadsheet'!Q134),$E196-Q$66,"")</f>
        <v/>
      </c>
      <c r="R196" t="str">
        <f>IF(ISNUMBER('Panel Spreadsheet'!R134),$E196-R$66,"")</f>
        <v/>
      </c>
      <c r="S196" t="str">
        <f>IF(ISNUMBER('Panel Spreadsheet'!S134),$E196-S$66,"")</f>
        <v/>
      </c>
      <c r="T196" t="str">
        <f>IF(ISNUMBER('Panel Spreadsheet'!T134),$E196-T$66,"")</f>
        <v/>
      </c>
      <c r="U196" t="str">
        <f>IF(ISNUMBER('Panel Spreadsheet'!U134),$E196-U$66,"")</f>
        <v/>
      </c>
      <c r="V196" t="str">
        <f>IF(ISNUMBER('Panel Spreadsheet'!V134),$E196-V$66,"")</f>
        <v/>
      </c>
      <c r="W196" t="str">
        <f>IF(ISNUMBER('Panel Spreadsheet'!W134),$E196-W$66,"")</f>
        <v/>
      </c>
      <c r="X196" t="str">
        <f>IF(ISNUMBER('Panel Spreadsheet'!X134),$E196-X$66,"")</f>
        <v/>
      </c>
      <c r="Y196" t="str">
        <f>IF(ISNUMBER('Panel Spreadsheet'!Y134),$E196-Y$66,"")</f>
        <v/>
      </c>
      <c r="Z196" t="str">
        <f>IF(ISNUMBER('Panel Spreadsheet'!Z134),$E196-Z$66,"")</f>
        <v/>
      </c>
      <c r="AA196" t="str">
        <f>IF(ISNUMBER('Panel Spreadsheet'!AA134),$E196-AA$66,"")</f>
        <v/>
      </c>
      <c r="AB196" t="str">
        <f>IF(ISNUMBER('Panel Spreadsheet'!AB134),$E196-AB$66,"")</f>
        <v/>
      </c>
      <c r="AC196" t="str">
        <f>IF(ISNUMBER('Panel Spreadsheet'!AC134),$E196-AC$66,"")</f>
        <v/>
      </c>
      <c r="AD196" t="str">
        <f>IF(ISNUMBER('Panel Spreadsheet'!AD134),$E196-AD$66,"")</f>
        <v/>
      </c>
      <c r="AE196" t="str">
        <f>IF(ISNUMBER('Panel Spreadsheet'!AE134),$E196-AE$66,"")</f>
        <v/>
      </c>
      <c r="AF196" t="str">
        <f>IF(ISNUMBER('Panel Spreadsheet'!AF134),$E196-AF$66,"")</f>
        <v/>
      </c>
      <c r="AG196" t="str">
        <f>IF(ISNUMBER('Panel Spreadsheet'!AG134),$E196-AG$66,"")</f>
        <v/>
      </c>
      <c r="AH196" t="str">
        <f>IF(ISNUMBER('Panel Spreadsheet'!AH134),$E196-AH$66,"")</f>
        <v/>
      </c>
      <c r="AI196" t="str">
        <f>IF(ISNUMBER('Panel Spreadsheet'!AI134),$E196-AI$66,"")</f>
        <v/>
      </c>
      <c r="AJ196" t="str">
        <f>IF(ISNUMBER('Panel Spreadsheet'!AJ134),$E196-AJ$66,"")</f>
        <v/>
      </c>
      <c r="AK196" t="str">
        <f>IF(ISNUMBER('Panel Spreadsheet'!AK134),$E196-AK$66,"")</f>
        <v/>
      </c>
      <c r="AL196" t="str">
        <f>IF(ISNUMBER('Panel Spreadsheet'!AL134),$E196-AL$66,"")</f>
        <v/>
      </c>
      <c r="AM196" t="str">
        <f>IF(ISNUMBER('Panel Spreadsheet'!AM134),$E196-AM$66,"")</f>
        <v/>
      </c>
      <c r="AN196" t="str">
        <f>IF(ISNUMBER('Panel Spreadsheet'!AN134),$E196-AN$66,"")</f>
        <v/>
      </c>
      <c r="AO196" t="str">
        <f>IF(ISNUMBER('Panel Spreadsheet'!AO134),$E196-AO$66,"")</f>
        <v/>
      </c>
      <c r="AP196" t="str">
        <f>IF(ISNUMBER('Panel Spreadsheet'!AP134),$E196-AP$66,"")</f>
        <v/>
      </c>
      <c r="AQ196" t="str">
        <f>IF(ISNUMBER('Panel Spreadsheet'!AQ134),$E196-AQ$66,"")</f>
        <v/>
      </c>
      <c r="AR196" t="str">
        <f>IF(ISNUMBER('Panel Spreadsheet'!AR134),$E196-AR$66,"")</f>
        <v/>
      </c>
      <c r="AS196" t="str">
        <f>IF(ISNUMBER('Panel Spreadsheet'!AS134),$E196-AS$66,"")</f>
        <v/>
      </c>
      <c r="AT196" t="str">
        <f>IF(ISNUMBER('Panel Spreadsheet'!AT134),$E196-AT$66,"")</f>
        <v/>
      </c>
      <c r="AU196" t="str">
        <f>IF(ISNUMBER('Panel Spreadsheet'!AU134),$E196-AU$66,"")</f>
        <v/>
      </c>
      <c r="AV196" t="str">
        <f>IF(ISNUMBER('Panel Spreadsheet'!AV134),$E196-AV$66,"")</f>
        <v/>
      </c>
      <c r="AW196" t="str">
        <f>IF(ISNUMBER('Panel Spreadsheet'!AW134),$E196-AW$66,"")</f>
        <v/>
      </c>
      <c r="AX196" t="str">
        <f>IF(ISNUMBER('Panel Spreadsheet'!AX134),$E196-AX$66,"")</f>
        <v/>
      </c>
      <c r="AY196" t="str">
        <f>IF(ISNUMBER('Panel Spreadsheet'!AY134),$E196-AY$66,"")</f>
        <v/>
      </c>
      <c r="AZ196" t="str">
        <f>IF(ISNUMBER('Panel Spreadsheet'!AZ134),$E196-AZ$66,"")</f>
        <v/>
      </c>
      <c r="BA196" t="str">
        <f>IF(ISNUMBER('Panel Spreadsheet'!BA134),$E196-BA$66,"")</f>
        <v/>
      </c>
      <c r="BB196" t="str">
        <f>IF(ISNUMBER('Panel Spreadsheet'!BB134),$E196-BB$66,"")</f>
        <v/>
      </c>
      <c r="BC196" t="str">
        <f>IF(ISNUMBER('Panel Spreadsheet'!BC134),$E196-BC$66,"")</f>
        <v/>
      </c>
      <c r="BD196" t="str">
        <f>IF(ISNUMBER('Panel Spreadsheet'!BD134),$E196-BD$66,"")</f>
        <v/>
      </c>
      <c r="BE196" t="str">
        <f>IF(ISNUMBER('Panel Spreadsheet'!BE134),$E196-BE$66,"")</f>
        <v/>
      </c>
      <c r="BF196" t="str">
        <f>IF(ISNUMBER('Panel Spreadsheet'!BF134),$E196-BF$66,"")</f>
        <v/>
      </c>
      <c r="BG196" t="str">
        <f>IF(ISNUMBER('Panel Spreadsheet'!BG134),$E196-BG$66,"")</f>
        <v/>
      </c>
      <c r="BH196">
        <f>IF(ISNUMBER('Panel Spreadsheet'!BH134),$E196-BH$66,"")</f>
        <v>1</v>
      </c>
      <c r="BI196">
        <f>IF(ISNUMBER('Panel Spreadsheet'!BI134),$E196-BI$66,"")</f>
        <v>0</v>
      </c>
      <c r="BJ196" t="str">
        <f>IF(ISNUMBER('Panel Spreadsheet'!BJ134),$E196-BJ$66,"")</f>
        <v/>
      </c>
      <c r="BK196" t="str">
        <f>IF(ISNUMBER('Panel Spreadsheet'!BK134),$E196-BK$66,"")</f>
        <v/>
      </c>
      <c r="BL196" t="str">
        <f>IF(ISNUMBER('Panel Spreadsheet'!BL134),$E196-BL$66,"")</f>
        <v/>
      </c>
      <c r="BM196" t="str">
        <f>IF(ISNUMBER('Panel Spreadsheet'!BM134),$E196-BM$66,"")</f>
        <v/>
      </c>
      <c r="BN196" s="26"/>
    </row>
    <row r="197" spans="1:66" x14ac:dyDescent="0.35">
      <c r="A197" s="51" t="s">
        <v>59</v>
      </c>
      <c r="B197" s="49" t="s">
        <v>128</v>
      </c>
      <c r="C197" s="27">
        <v>6.5</v>
      </c>
      <c r="D197" s="22">
        <v>1976</v>
      </c>
      <c r="E197" s="115">
        <v>1976</v>
      </c>
      <c r="F197" t="str">
        <f>IF(ISNUMBER('Panel Spreadsheet'!F135),$E197-F$66,"")</f>
        <v/>
      </c>
      <c r="G197" t="str">
        <f>IF(ISNUMBER('Panel Spreadsheet'!G135),$E197-G$66,"")</f>
        <v/>
      </c>
      <c r="H197" t="str">
        <f>IF(ISNUMBER('Panel Spreadsheet'!H135),$E197-H$66,"")</f>
        <v/>
      </c>
      <c r="I197" t="str">
        <f>IF(ISNUMBER('Panel Spreadsheet'!I135),$E197-I$66,"")</f>
        <v/>
      </c>
      <c r="J197" t="str">
        <f>IF(ISNUMBER('Panel Spreadsheet'!J135),$E197-J$66,"")</f>
        <v/>
      </c>
      <c r="K197" t="str">
        <f>IF(ISNUMBER('Panel Spreadsheet'!K135),$E197-K$66,"")</f>
        <v/>
      </c>
      <c r="L197" t="str">
        <f>IF(ISNUMBER('Panel Spreadsheet'!L135),$E197-L$66,"")</f>
        <v/>
      </c>
      <c r="M197" t="str">
        <f>IF(ISNUMBER('Panel Spreadsheet'!M135),$E197-M$66,"")</f>
        <v/>
      </c>
      <c r="N197" t="str">
        <f>IF(ISNUMBER('Panel Spreadsheet'!N135),$E197-N$66,"")</f>
        <v/>
      </c>
      <c r="O197" t="str">
        <f>IF(ISNUMBER('Panel Spreadsheet'!O135),$E197-O$66,"")</f>
        <v/>
      </c>
      <c r="P197" t="str">
        <f>IF(ISNUMBER('Panel Spreadsheet'!P135),$E197-P$66,"")</f>
        <v/>
      </c>
      <c r="Q197" t="str">
        <f>IF(ISNUMBER('Panel Spreadsheet'!Q135),$E197-Q$66,"")</f>
        <v/>
      </c>
      <c r="R197" t="str">
        <f>IF(ISNUMBER('Panel Spreadsheet'!R135),$E197-R$66,"")</f>
        <v/>
      </c>
      <c r="S197" t="str">
        <f>IF(ISNUMBER('Panel Spreadsheet'!S135),$E197-S$66,"")</f>
        <v/>
      </c>
      <c r="T197" t="str">
        <f>IF(ISNUMBER('Panel Spreadsheet'!T135),$E197-T$66,"")</f>
        <v/>
      </c>
      <c r="U197" t="str">
        <f>IF(ISNUMBER('Panel Spreadsheet'!U135),$E197-U$66,"")</f>
        <v/>
      </c>
      <c r="V197" t="str">
        <f>IF(ISNUMBER('Panel Spreadsheet'!V135),$E197-V$66,"")</f>
        <v/>
      </c>
      <c r="W197" t="str">
        <f>IF(ISNUMBER('Panel Spreadsheet'!W135),$E197-W$66,"")</f>
        <v/>
      </c>
      <c r="X197" t="str">
        <f>IF(ISNUMBER('Panel Spreadsheet'!X135),$E197-X$66,"")</f>
        <v/>
      </c>
      <c r="Y197" t="str">
        <f>IF(ISNUMBER('Panel Spreadsheet'!Y135),$E197-Y$66,"")</f>
        <v/>
      </c>
      <c r="Z197" t="str">
        <f>IF(ISNUMBER('Panel Spreadsheet'!Z135),$E197-Z$66,"")</f>
        <v/>
      </c>
      <c r="AA197" t="str">
        <f>IF(ISNUMBER('Panel Spreadsheet'!AA135),$E197-AA$66,"")</f>
        <v/>
      </c>
      <c r="AB197" t="str">
        <f>IF(ISNUMBER('Panel Spreadsheet'!AB135),$E197-AB$66,"")</f>
        <v/>
      </c>
      <c r="AC197" t="str">
        <f>IF(ISNUMBER('Panel Spreadsheet'!AC135),$E197-AC$66,"")</f>
        <v/>
      </c>
      <c r="AD197" t="str">
        <f>IF(ISNUMBER('Panel Spreadsheet'!AD135),$E197-AD$66,"")</f>
        <v/>
      </c>
      <c r="AE197" t="str">
        <f>IF(ISNUMBER('Panel Spreadsheet'!AE135),$E197-AE$66,"")</f>
        <v/>
      </c>
      <c r="AF197" t="str">
        <f>IF(ISNUMBER('Panel Spreadsheet'!AF135),$E197-AF$66,"")</f>
        <v/>
      </c>
      <c r="AG197" t="str">
        <f>IF(ISNUMBER('Panel Spreadsheet'!AG135),$E197-AG$66,"")</f>
        <v/>
      </c>
      <c r="AH197" t="str">
        <f>IF(ISNUMBER('Panel Spreadsheet'!AH135),$E197-AH$66,"")</f>
        <v/>
      </c>
      <c r="AI197" t="str">
        <f>IF(ISNUMBER('Panel Spreadsheet'!AI135),$E197-AI$66,"")</f>
        <v/>
      </c>
      <c r="AJ197" t="str">
        <f>IF(ISNUMBER('Panel Spreadsheet'!AJ135),$E197-AJ$66,"")</f>
        <v/>
      </c>
      <c r="AK197" t="str">
        <f>IF(ISNUMBER('Panel Spreadsheet'!AK135),$E197-AK$66,"")</f>
        <v/>
      </c>
      <c r="AL197" t="str">
        <f>IF(ISNUMBER('Panel Spreadsheet'!AL135),$E197-AL$66,"")</f>
        <v/>
      </c>
      <c r="AM197" t="str">
        <f>IF(ISNUMBER('Panel Spreadsheet'!AM135),$E197-AM$66,"")</f>
        <v/>
      </c>
      <c r="AN197" t="str">
        <f>IF(ISNUMBER('Panel Spreadsheet'!AN135),$E197-AN$66,"")</f>
        <v/>
      </c>
      <c r="AO197" t="str">
        <f>IF(ISNUMBER('Panel Spreadsheet'!AO135),$E197-AO$66,"")</f>
        <v/>
      </c>
      <c r="AP197" t="str">
        <f>IF(ISNUMBER('Panel Spreadsheet'!AP135),$E197-AP$66,"")</f>
        <v/>
      </c>
      <c r="AQ197" t="str">
        <f>IF(ISNUMBER('Panel Spreadsheet'!AQ135),$E197-AQ$66,"")</f>
        <v/>
      </c>
      <c r="AR197" t="str">
        <f>IF(ISNUMBER('Panel Spreadsheet'!AR135),$E197-AR$66,"")</f>
        <v/>
      </c>
      <c r="AS197" t="str">
        <f>IF(ISNUMBER('Panel Spreadsheet'!AS135),$E197-AS$66,"")</f>
        <v/>
      </c>
      <c r="AT197" t="str">
        <f>IF(ISNUMBER('Panel Spreadsheet'!AT135),$E197-AT$66,"")</f>
        <v/>
      </c>
      <c r="AU197" t="str">
        <f>IF(ISNUMBER('Panel Spreadsheet'!AU135),$E197-AU$66,"")</f>
        <v/>
      </c>
      <c r="AV197" t="str">
        <f>IF(ISNUMBER('Panel Spreadsheet'!AV135),$E197-AV$66,"")</f>
        <v/>
      </c>
      <c r="AW197" t="str">
        <f>IF(ISNUMBER('Panel Spreadsheet'!AW135),$E197-AW$66,"")</f>
        <v/>
      </c>
      <c r="AX197" t="str">
        <f>IF(ISNUMBER('Panel Spreadsheet'!AX135),$E197-AX$66,"")</f>
        <v/>
      </c>
      <c r="AY197" t="str">
        <f>IF(ISNUMBER('Panel Spreadsheet'!AY135),$E197-AY$66,"")</f>
        <v/>
      </c>
      <c r="AZ197" t="str">
        <f>IF(ISNUMBER('Panel Spreadsheet'!AZ135),$E197-AZ$66,"")</f>
        <v/>
      </c>
      <c r="BA197" t="str">
        <f>IF(ISNUMBER('Panel Spreadsheet'!BA135),$E197-BA$66,"")</f>
        <v/>
      </c>
      <c r="BB197" t="str">
        <f>IF(ISNUMBER('Panel Spreadsheet'!BB135),$E197-BB$66,"")</f>
        <v/>
      </c>
      <c r="BC197" t="str">
        <f>IF(ISNUMBER('Panel Spreadsheet'!BC135),$E197-BC$66,"")</f>
        <v/>
      </c>
      <c r="BD197" t="str">
        <f>IF(ISNUMBER('Panel Spreadsheet'!BD135),$E197-BD$66,"")</f>
        <v/>
      </c>
      <c r="BE197" t="str">
        <f>IF(ISNUMBER('Panel Spreadsheet'!BE135),$E197-BE$66,"")</f>
        <v/>
      </c>
      <c r="BF197" t="str">
        <f>IF(ISNUMBER('Panel Spreadsheet'!BF135),$E197-BF$66,"")</f>
        <v/>
      </c>
      <c r="BG197" t="str">
        <f>IF(ISNUMBER('Panel Spreadsheet'!BG135),$E197-BG$66,"")</f>
        <v/>
      </c>
      <c r="BH197" t="str">
        <f>IF(ISNUMBER('Panel Spreadsheet'!BH135),$E197-BH$66,"")</f>
        <v/>
      </c>
      <c r="BI197" t="str">
        <f>IF(ISNUMBER('Panel Spreadsheet'!BI135),$E197-BI$66,"")</f>
        <v/>
      </c>
      <c r="BJ197" t="str">
        <f>IF(ISNUMBER('Panel Spreadsheet'!BJ135),$E197-BJ$66,"")</f>
        <v/>
      </c>
      <c r="BK197" t="str">
        <f>IF(ISNUMBER('Panel Spreadsheet'!BK135),$E197-BK$66,"")</f>
        <v/>
      </c>
      <c r="BL197">
        <f>IF(ISNUMBER('Panel Spreadsheet'!BL135),$E197-BL$66,"")</f>
        <v>4</v>
      </c>
      <c r="BM197">
        <f>IF(ISNUMBER('Panel Spreadsheet'!BM135),$E197-BM$66,"")</f>
        <v>3</v>
      </c>
      <c r="BN197" s="26"/>
    </row>
    <row r="198" spans="1:66" x14ac:dyDescent="0.35">
      <c r="A198" s="51" t="s">
        <v>86</v>
      </c>
      <c r="B198" s="49" t="s">
        <v>128</v>
      </c>
      <c r="C198" s="27">
        <v>6.5</v>
      </c>
      <c r="D198" s="22">
        <v>1976</v>
      </c>
      <c r="E198" s="115">
        <v>1976</v>
      </c>
      <c r="F198" t="str">
        <f>IF(ISNUMBER('Panel Spreadsheet'!F136),$E198-F$66,"")</f>
        <v/>
      </c>
      <c r="G198" t="str">
        <f>IF(ISNUMBER('Panel Spreadsheet'!G136),$E198-G$66,"")</f>
        <v/>
      </c>
      <c r="H198" t="str">
        <f>IF(ISNUMBER('Panel Spreadsheet'!H136),$E198-H$66,"")</f>
        <v/>
      </c>
      <c r="I198" t="str">
        <f>IF(ISNUMBER('Panel Spreadsheet'!I136),$E198-I$66,"")</f>
        <v/>
      </c>
      <c r="J198" t="str">
        <f>IF(ISNUMBER('Panel Spreadsheet'!J136),$E198-J$66,"")</f>
        <v/>
      </c>
      <c r="K198" t="str">
        <f>IF(ISNUMBER('Panel Spreadsheet'!K136),$E198-K$66,"")</f>
        <v/>
      </c>
      <c r="L198" t="str">
        <f>IF(ISNUMBER('Panel Spreadsheet'!L136),$E198-L$66,"")</f>
        <v/>
      </c>
      <c r="M198" t="str">
        <f>IF(ISNUMBER('Panel Spreadsheet'!M136),$E198-M$66,"")</f>
        <v/>
      </c>
      <c r="N198" t="str">
        <f>IF(ISNUMBER('Panel Spreadsheet'!N136),$E198-N$66,"")</f>
        <v/>
      </c>
      <c r="O198" t="str">
        <f>IF(ISNUMBER('Panel Spreadsheet'!O136),$E198-O$66,"")</f>
        <v/>
      </c>
      <c r="P198" t="str">
        <f>IF(ISNUMBER('Panel Spreadsheet'!P136),$E198-P$66,"")</f>
        <v/>
      </c>
      <c r="Q198" t="str">
        <f>IF(ISNUMBER('Panel Spreadsheet'!Q136),$E198-Q$66,"")</f>
        <v/>
      </c>
      <c r="R198" t="str">
        <f>IF(ISNUMBER('Panel Spreadsheet'!R136),$E198-R$66,"")</f>
        <v/>
      </c>
      <c r="S198" t="str">
        <f>IF(ISNUMBER('Panel Spreadsheet'!S136),$E198-S$66,"")</f>
        <v/>
      </c>
      <c r="T198" t="str">
        <f>IF(ISNUMBER('Panel Spreadsheet'!T136),$E198-T$66,"")</f>
        <v/>
      </c>
      <c r="U198" t="str">
        <f>IF(ISNUMBER('Panel Spreadsheet'!U136),$E198-U$66,"")</f>
        <v/>
      </c>
      <c r="V198" t="str">
        <f>IF(ISNUMBER('Panel Spreadsheet'!V136),$E198-V$66,"")</f>
        <v/>
      </c>
      <c r="W198" t="str">
        <f>IF(ISNUMBER('Panel Spreadsheet'!W136),$E198-W$66,"")</f>
        <v/>
      </c>
      <c r="X198" t="str">
        <f>IF(ISNUMBER('Panel Spreadsheet'!X136),$E198-X$66,"")</f>
        <v/>
      </c>
      <c r="Y198" t="str">
        <f>IF(ISNUMBER('Panel Spreadsheet'!Y136),$E198-Y$66,"")</f>
        <v/>
      </c>
      <c r="Z198" t="str">
        <f>IF(ISNUMBER('Panel Spreadsheet'!Z136),$E198-Z$66,"")</f>
        <v/>
      </c>
      <c r="AA198" t="str">
        <f>IF(ISNUMBER('Panel Spreadsheet'!AA136),$E198-AA$66,"")</f>
        <v/>
      </c>
      <c r="AB198" t="str">
        <f>IF(ISNUMBER('Panel Spreadsheet'!AB136),$E198-AB$66,"")</f>
        <v/>
      </c>
      <c r="AC198" t="str">
        <f>IF(ISNUMBER('Panel Spreadsheet'!AC136),$E198-AC$66,"")</f>
        <v/>
      </c>
      <c r="AD198" t="str">
        <f>IF(ISNUMBER('Panel Spreadsheet'!AD136),$E198-AD$66,"")</f>
        <v/>
      </c>
      <c r="AE198" t="str">
        <f>IF(ISNUMBER('Panel Spreadsheet'!AE136),$E198-AE$66,"")</f>
        <v/>
      </c>
      <c r="AF198" t="str">
        <f>IF(ISNUMBER('Panel Spreadsheet'!AF136),$E198-AF$66,"")</f>
        <v/>
      </c>
      <c r="AG198" t="str">
        <f>IF(ISNUMBER('Panel Spreadsheet'!AG136),$E198-AG$66,"")</f>
        <v/>
      </c>
      <c r="AH198" t="str">
        <f>IF(ISNUMBER('Panel Spreadsheet'!AH136),$E198-AH$66,"")</f>
        <v/>
      </c>
      <c r="AI198" t="str">
        <f>IF(ISNUMBER('Panel Spreadsheet'!AI136),$E198-AI$66,"")</f>
        <v/>
      </c>
      <c r="AJ198" t="str">
        <f>IF(ISNUMBER('Panel Spreadsheet'!AJ136),$E198-AJ$66,"")</f>
        <v/>
      </c>
      <c r="AK198" t="str">
        <f>IF(ISNUMBER('Panel Spreadsheet'!AK136),$E198-AK$66,"")</f>
        <v/>
      </c>
      <c r="AL198" t="str">
        <f>IF(ISNUMBER('Panel Spreadsheet'!AL136),$E198-AL$66,"")</f>
        <v/>
      </c>
      <c r="AM198" t="str">
        <f>IF(ISNUMBER('Panel Spreadsheet'!AM136),$E198-AM$66,"")</f>
        <v/>
      </c>
      <c r="AN198" t="str">
        <f>IF(ISNUMBER('Panel Spreadsheet'!AN136),$E198-AN$66,"")</f>
        <v/>
      </c>
      <c r="AO198" t="str">
        <f>IF(ISNUMBER('Panel Spreadsheet'!AO136),$E198-AO$66,"")</f>
        <v/>
      </c>
      <c r="AP198" t="str">
        <f>IF(ISNUMBER('Panel Spreadsheet'!AP136),$E198-AP$66,"")</f>
        <v/>
      </c>
      <c r="AQ198" t="str">
        <f>IF(ISNUMBER('Panel Spreadsheet'!AQ136),$E198-AQ$66,"")</f>
        <v/>
      </c>
      <c r="AR198" t="str">
        <f>IF(ISNUMBER('Panel Spreadsheet'!AR136),$E198-AR$66,"")</f>
        <v/>
      </c>
      <c r="AS198" t="str">
        <f>IF(ISNUMBER('Panel Spreadsheet'!AS136),$E198-AS$66,"")</f>
        <v/>
      </c>
      <c r="AT198" t="str">
        <f>IF(ISNUMBER('Panel Spreadsheet'!AT136),$E198-AT$66,"")</f>
        <v/>
      </c>
      <c r="AU198" t="str">
        <f>IF(ISNUMBER('Panel Spreadsheet'!AU136),$E198-AU$66,"")</f>
        <v/>
      </c>
      <c r="AV198" t="str">
        <f>IF(ISNUMBER('Panel Spreadsheet'!AV136),$E198-AV$66,"")</f>
        <v/>
      </c>
      <c r="AW198" t="str">
        <f>IF(ISNUMBER('Panel Spreadsheet'!AW136),$E198-AW$66,"")</f>
        <v/>
      </c>
      <c r="AX198" t="str">
        <f>IF(ISNUMBER('Panel Spreadsheet'!AX136),$E198-AX$66,"")</f>
        <v/>
      </c>
      <c r="AY198" t="str">
        <f>IF(ISNUMBER('Panel Spreadsheet'!AY136),$E198-AY$66,"")</f>
        <v/>
      </c>
      <c r="AZ198" t="str">
        <f>IF(ISNUMBER('Panel Spreadsheet'!AZ136),$E198-AZ$66,"")</f>
        <v/>
      </c>
      <c r="BA198" t="str">
        <f>IF(ISNUMBER('Panel Spreadsheet'!BA136),$E198-BA$66,"")</f>
        <v/>
      </c>
      <c r="BB198" t="str">
        <f>IF(ISNUMBER('Panel Spreadsheet'!BB136),$E198-BB$66,"")</f>
        <v/>
      </c>
      <c r="BC198" t="str">
        <f>IF(ISNUMBER('Panel Spreadsheet'!BC136),$E198-BC$66,"")</f>
        <v/>
      </c>
      <c r="BD198" t="str">
        <f>IF(ISNUMBER('Panel Spreadsheet'!BD136),$E198-BD$66,"")</f>
        <v/>
      </c>
      <c r="BE198" t="str">
        <f>IF(ISNUMBER('Panel Spreadsheet'!BE136),$E198-BE$66,"")</f>
        <v/>
      </c>
      <c r="BF198" t="str">
        <f>IF(ISNUMBER('Panel Spreadsheet'!BF136),$E198-BF$66,"")</f>
        <v/>
      </c>
      <c r="BG198" t="str">
        <f>IF(ISNUMBER('Panel Spreadsheet'!BG136),$E198-BG$66,"")</f>
        <v/>
      </c>
      <c r="BH198" t="str">
        <f>IF(ISNUMBER('Panel Spreadsheet'!BH136),$E198-BH$66,"")</f>
        <v/>
      </c>
      <c r="BI198" t="str">
        <f>IF(ISNUMBER('Panel Spreadsheet'!BI136),$E198-BI$66,"")</f>
        <v/>
      </c>
      <c r="BJ198" t="str">
        <f>IF(ISNUMBER('Panel Spreadsheet'!BJ136),$E198-BJ$66,"")</f>
        <v/>
      </c>
      <c r="BK198" t="str">
        <f>IF(ISNUMBER('Panel Spreadsheet'!BK136),$E198-BK$66,"")</f>
        <v/>
      </c>
      <c r="BL198">
        <f>IF(ISNUMBER('Panel Spreadsheet'!BL136),$E198-BL$66,"")</f>
        <v>4</v>
      </c>
      <c r="BM198">
        <f>IF(ISNUMBER('Panel Spreadsheet'!BM136),$E198-BM$66,"")</f>
        <v>3</v>
      </c>
      <c r="BN198" s="26"/>
    </row>
    <row r="199" spans="1:66" x14ac:dyDescent="0.35">
      <c r="A199" s="51" t="s">
        <v>68</v>
      </c>
      <c r="B199" s="49" t="s">
        <v>128</v>
      </c>
      <c r="C199" s="27">
        <v>6.5</v>
      </c>
      <c r="D199" s="26">
        <v>1971</v>
      </c>
      <c r="E199" s="115">
        <v>1971</v>
      </c>
      <c r="F199" t="str">
        <f>IF(ISNUMBER('Panel Spreadsheet'!F137),$E199-F$66,"")</f>
        <v/>
      </c>
      <c r="G199" t="str">
        <f>IF(ISNUMBER('Panel Spreadsheet'!G137),$E199-G$66,"")</f>
        <v/>
      </c>
      <c r="H199" t="str">
        <f>IF(ISNUMBER('Panel Spreadsheet'!H137),$E199-H$66,"")</f>
        <v/>
      </c>
      <c r="I199" t="str">
        <f>IF(ISNUMBER('Panel Spreadsheet'!I137),$E199-I$66,"")</f>
        <v/>
      </c>
      <c r="J199" t="str">
        <f>IF(ISNUMBER('Panel Spreadsheet'!J137),$E199-J$66,"")</f>
        <v/>
      </c>
      <c r="K199" t="str">
        <f>IF(ISNUMBER('Panel Spreadsheet'!K137),$E199-K$66,"")</f>
        <v/>
      </c>
      <c r="L199" t="str">
        <f>IF(ISNUMBER('Panel Spreadsheet'!L137),$E199-L$66,"")</f>
        <v/>
      </c>
      <c r="M199" t="str">
        <f>IF(ISNUMBER('Panel Spreadsheet'!M137),$E199-M$66,"")</f>
        <v/>
      </c>
      <c r="N199" t="str">
        <f>IF(ISNUMBER('Panel Spreadsheet'!N137),$E199-N$66,"")</f>
        <v/>
      </c>
      <c r="O199" t="str">
        <f>IF(ISNUMBER('Panel Spreadsheet'!O137),$E199-O$66,"")</f>
        <v/>
      </c>
      <c r="P199" t="str">
        <f>IF(ISNUMBER('Panel Spreadsheet'!P137),$E199-P$66,"")</f>
        <v/>
      </c>
      <c r="Q199" t="str">
        <f>IF(ISNUMBER('Panel Spreadsheet'!Q137),$E199-Q$66,"")</f>
        <v/>
      </c>
      <c r="R199" t="str">
        <f>IF(ISNUMBER('Panel Spreadsheet'!R137),$E199-R$66,"")</f>
        <v/>
      </c>
      <c r="S199" t="str">
        <f>IF(ISNUMBER('Panel Spreadsheet'!S137),$E199-S$66,"")</f>
        <v/>
      </c>
      <c r="T199" t="str">
        <f>IF(ISNUMBER('Panel Spreadsheet'!T137),$E199-T$66,"")</f>
        <v/>
      </c>
      <c r="U199" t="str">
        <f>IF(ISNUMBER('Panel Spreadsheet'!U137),$E199-U$66,"")</f>
        <v/>
      </c>
      <c r="V199" t="str">
        <f>IF(ISNUMBER('Panel Spreadsheet'!V137),$E199-V$66,"")</f>
        <v/>
      </c>
      <c r="W199" t="str">
        <f>IF(ISNUMBER('Panel Spreadsheet'!W137),$E199-W$66,"")</f>
        <v/>
      </c>
      <c r="X199" t="str">
        <f>IF(ISNUMBER('Panel Spreadsheet'!X137),$E199-X$66,"")</f>
        <v/>
      </c>
      <c r="Y199" t="str">
        <f>IF(ISNUMBER('Panel Spreadsheet'!Y137),$E199-Y$66,"")</f>
        <v/>
      </c>
      <c r="Z199" t="str">
        <f>IF(ISNUMBER('Panel Spreadsheet'!Z137),$E199-Z$66,"")</f>
        <v/>
      </c>
      <c r="AA199" t="str">
        <f>IF(ISNUMBER('Panel Spreadsheet'!AA137),$E199-AA$66,"")</f>
        <v/>
      </c>
      <c r="AB199" t="str">
        <f>IF(ISNUMBER('Panel Spreadsheet'!AB137),$E199-AB$66,"")</f>
        <v/>
      </c>
      <c r="AC199" t="str">
        <f>IF(ISNUMBER('Panel Spreadsheet'!AC137),$E199-AC$66,"")</f>
        <v/>
      </c>
      <c r="AD199" t="str">
        <f>IF(ISNUMBER('Panel Spreadsheet'!AD137),$E199-AD$66,"")</f>
        <v/>
      </c>
      <c r="AE199" t="str">
        <f>IF(ISNUMBER('Panel Spreadsheet'!AE137),$E199-AE$66,"")</f>
        <v/>
      </c>
      <c r="AF199" t="str">
        <f>IF(ISNUMBER('Panel Spreadsheet'!AF137),$E199-AF$66,"")</f>
        <v/>
      </c>
      <c r="AG199" t="str">
        <f>IF(ISNUMBER('Panel Spreadsheet'!AG137),$E199-AG$66,"")</f>
        <v/>
      </c>
      <c r="AH199" t="str">
        <f>IF(ISNUMBER('Panel Spreadsheet'!AH137),$E199-AH$66,"")</f>
        <v/>
      </c>
      <c r="AI199" t="str">
        <f>IF(ISNUMBER('Panel Spreadsheet'!AI137),$E199-AI$66,"")</f>
        <v/>
      </c>
      <c r="AJ199" t="str">
        <f>IF(ISNUMBER('Panel Spreadsheet'!AJ137),$E199-AJ$66,"")</f>
        <v/>
      </c>
      <c r="AK199" t="str">
        <f>IF(ISNUMBER('Panel Spreadsheet'!AK137),$E199-AK$66,"")</f>
        <v/>
      </c>
      <c r="AL199" t="str">
        <f>IF(ISNUMBER('Panel Spreadsheet'!AL137),$E199-AL$66,"")</f>
        <v/>
      </c>
      <c r="AM199" t="str">
        <f>IF(ISNUMBER('Panel Spreadsheet'!AM137),$E199-AM$66,"")</f>
        <v/>
      </c>
      <c r="AN199" t="str">
        <f>IF(ISNUMBER('Panel Spreadsheet'!AN137),$E199-AN$66,"")</f>
        <v/>
      </c>
      <c r="AO199" t="str">
        <f>IF(ISNUMBER('Panel Spreadsheet'!AO137),$E199-AO$66,"")</f>
        <v/>
      </c>
      <c r="AP199" t="str">
        <f>IF(ISNUMBER('Panel Spreadsheet'!AP137),$E199-AP$66,"")</f>
        <v/>
      </c>
      <c r="AQ199" t="str">
        <f>IF(ISNUMBER('Panel Spreadsheet'!AQ137),$E199-AQ$66,"")</f>
        <v/>
      </c>
      <c r="AR199" t="str">
        <f>IF(ISNUMBER('Panel Spreadsheet'!AR137),$E199-AR$66,"")</f>
        <v/>
      </c>
      <c r="AS199" t="str">
        <f>IF(ISNUMBER('Panel Spreadsheet'!AS137),$E199-AS$66,"")</f>
        <v/>
      </c>
      <c r="AT199" t="str">
        <f>IF(ISNUMBER('Panel Spreadsheet'!AT137),$E199-AT$66,"")</f>
        <v/>
      </c>
      <c r="AU199" t="str">
        <f>IF(ISNUMBER('Panel Spreadsheet'!AU137),$E199-AU$66,"")</f>
        <v/>
      </c>
      <c r="AV199" t="str">
        <f>IF(ISNUMBER('Panel Spreadsheet'!AV137),$E199-AV$66,"")</f>
        <v/>
      </c>
      <c r="AW199" t="str">
        <f>IF(ISNUMBER('Panel Spreadsheet'!AW137),$E199-AW$66,"")</f>
        <v/>
      </c>
      <c r="AX199" t="str">
        <f>IF(ISNUMBER('Panel Spreadsheet'!AX137),$E199-AX$66,"")</f>
        <v/>
      </c>
      <c r="AY199" t="str">
        <f>IF(ISNUMBER('Panel Spreadsheet'!AY137),$E199-AY$66,"")</f>
        <v/>
      </c>
      <c r="AZ199" t="str">
        <f>IF(ISNUMBER('Panel Spreadsheet'!AZ137),$E199-AZ$66,"")</f>
        <v/>
      </c>
      <c r="BA199" t="str">
        <f>IF(ISNUMBER('Panel Spreadsheet'!BA137),$E199-BA$66,"")</f>
        <v/>
      </c>
      <c r="BB199" t="str">
        <f>IF(ISNUMBER('Panel Spreadsheet'!BB137),$E199-BB$66,"")</f>
        <v/>
      </c>
      <c r="BC199" t="str">
        <f>IF(ISNUMBER('Panel Spreadsheet'!BC137),$E199-BC$66,"")</f>
        <v/>
      </c>
      <c r="BD199" t="str">
        <f>IF(ISNUMBER('Panel Spreadsheet'!BD137),$E199-BD$66,"")</f>
        <v/>
      </c>
      <c r="BE199" t="str">
        <f>IF(ISNUMBER('Panel Spreadsheet'!BE137),$E199-BE$66,"")</f>
        <v/>
      </c>
      <c r="BF199" t="str">
        <f>IF(ISNUMBER('Panel Spreadsheet'!BF137),$E199-BF$66,"")</f>
        <v/>
      </c>
      <c r="BG199" t="str">
        <f>IF(ISNUMBER('Panel Spreadsheet'!BG137),$E199-BG$66,"")</f>
        <v/>
      </c>
      <c r="BH199" t="str">
        <f>IF(ISNUMBER('Panel Spreadsheet'!BH137),$E199-BH$66,"")</f>
        <v/>
      </c>
      <c r="BI199">
        <f>IF(ISNUMBER('Panel Spreadsheet'!BI137),$E199-BI$66,"")</f>
        <v>2</v>
      </c>
      <c r="BJ199">
        <f>IF(ISNUMBER('Panel Spreadsheet'!BJ137),$E199-BJ$66,"")</f>
        <v>1</v>
      </c>
      <c r="BK199" t="str">
        <f>IF(ISNUMBER('Panel Spreadsheet'!BK137),$E199-BK$66,"")</f>
        <v/>
      </c>
      <c r="BL199" t="str">
        <f>IF(ISNUMBER('Panel Spreadsheet'!BL137),$E199-BL$66,"")</f>
        <v/>
      </c>
      <c r="BM199" t="str">
        <f>IF(ISNUMBER('Panel Spreadsheet'!BM137),$E199-BM$66,"")</f>
        <v/>
      </c>
      <c r="BN199" s="26"/>
    </row>
    <row r="200" spans="1:66" x14ac:dyDescent="0.35">
      <c r="A200" s="51" t="s">
        <v>73</v>
      </c>
      <c r="B200" s="49" t="s">
        <v>128</v>
      </c>
      <c r="C200" s="27">
        <v>6.75</v>
      </c>
      <c r="D200" s="26">
        <v>1971</v>
      </c>
      <c r="E200" s="115">
        <v>1971</v>
      </c>
      <c r="F200" t="str">
        <f>IF(ISNUMBER('Panel Spreadsheet'!F138),$E200-F$66,"")</f>
        <v/>
      </c>
      <c r="G200" t="str">
        <f>IF(ISNUMBER('Panel Spreadsheet'!G138),$E200-G$66,"")</f>
        <v/>
      </c>
      <c r="H200" t="str">
        <f>IF(ISNUMBER('Panel Spreadsheet'!H138),$E200-H$66,"")</f>
        <v/>
      </c>
      <c r="I200" t="str">
        <f>IF(ISNUMBER('Panel Spreadsheet'!I138),$E200-I$66,"")</f>
        <v/>
      </c>
      <c r="J200" t="str">
        <f>IF(ISNUMBER('Panel Spreadsheet'!J138),$E200-J$66,"")</f>
        <v/>
      </c>
      <c r="K200" t="str">
        <f>IF(ISNUMBER('Panel Spreadsheet'!K138),$E200-K$66,"")</f>
        <v/>
      </c>
      <c r="L200" t="str">
        <f>IF(ISNUMBER('Panel Spreadsheet'!L138),$E200-L$66,"")</f>
        <v/>
      </c>
      <c r="M200" t="str">
        <f>IF(ISNUMBER('Panel Spreadsheet'!M138),$E200-M$66,"")</f>
        <v/>
      </c>
      <c r="N200" t="str">
        <f>IF(ISNUMBER('Panel Spreadsheet'!N138),$E200-N$66,"")</f>
        <v/>
      </c>
      <c r="O200" t="str">
        <f>IF(ISNUMBER('Panel Spreadsheet'!O138),$E200-O$66,"")</f>
        <v/>
      </c>
      <c r="P200" t="str">
        <f>IF(ISNUMBER('Panel Spreadsheet'!P138),$E200-P$66,"")</f>
        <v/>
      </c>
      <c r="Q200" t="str">
        <f>IF(ISNUMBER('Panel Spreadsheet'!Q138),$E200-Q$66,"")</f>
        <v/>
      </c>
      <c r="R200" t="str">
        <f>IF(ISNUMBER('Panel Spreadsheet'!R138),$E200-R$66,"")</f>
        <v/>
      </c>
      <c r="S200" t="str">
        <f>IF(ISNUMBER('Panel Spreadsheet'!S138),$E200-S$66,"")</f>
        <v/>
      </c>
      <c r="T200" t="str">
        <f>IF(ISNUMBER('Panel Spreadsheet'!T138),$E200-T$66,"")</f>
        <v/>
      </c>
      <c r="U200" t="str">
        <f>IF(ISNUMBER('Panel Spreadsheet'!U138),$E200-U$66,"")</f>
        <v/>
      </c>
      <c r="V200" t="str">
        <f>IF(ISNUMBER('Panel Spreadsheet'!V138),$E200-V$66,"")</f>
        <v/>
      </c>
      <c r="W200" t="str">
        <f>IF(ISNUMBER('Panel Spreadsheet'!W138),$E200-W$66,"")</f>
        <v/>
      </c>
      <c r="X200" t="str">
        <f>IF(ISNUMBER('Panel Spreadsheet'!X138),$E200-X$66,"")</f>
        <v/>
      </c>
      <c r="Y200" t="str">
        <f>IF(ISNUMBER('Panel Spreadsheet'!Y138),$E200-Y$66,"")</f>
        <v/>
      </c>
      <c r="Z200" t="str">
        <f>IF(ISNUMBER('Panel Spreadsheet'!Z138),$E200-Z$66,"")</f>
        <v/>
      </c>
      <c r="AA200" t="str">
        <f>IF(ISNUMBER('Panel Spreadsheet'!AA138),$E200-AA$66,"")</f>
        <v/>
      </c>
      <c r="AB200" t="str">
        <f>IF(ISNUMBER('Panel Spreadsheet'!AB138),$E200-AB$66,"")</f>
        <v/>
      </c>
      <c r="AC200" t="str">
        <f>IF(ISNUMBER('Panel Spreadsheet'!AC138),$E200-AC$66,"")</f>
        <v/>
      </c>
      <c r="AD200" t="str">
        <f>IF(ISNUMBER('Panel Spreadsheet'!AD138),$E200-AD$66,"")</f>
        <v/>
      </c>
      <c r="AE200" t="str">
        <f>IF(ISNUMBER('Panel Spreadsheet'!AE138),$E200-AE$66,"")</f>
        <v/>
      </c>
      <c r="AF200" t="str">
        <f>IF(ISNUMBER('Panel Spreadsheet'!AF138),$E200-AF$66,"")</f>
        <v/>
      </c>
      <c r="AG200" t="str">
        <f>IF(ISNUMBER('Panel Spreadsheet'!AG138),$E200-AG$66,"")</f>
        <v/>
      </c>
      <c r="AH200" t="str">
        <f>IF(ISNUMBER('Panel Spreadsheet'!AH138),$E200-AH$66,"")</f>
        <v/>
      </c>
      <c r="AI200" t="str">
        <f>IF(ISNUMBER('Panel Spreadsheet'!AI138),$E200-AI$66,"")</f>
        <v/>
      </c>
      <c r="AJ200" t="str">
        <f>IF(ISNUMBER('Panel Spreadsheet'!AJ138),$E200-AJ$66,"")</f>
        <v/>
      </c>
      <c r="AK200" t="str">
        <f>IF(ISNUMBER('Panel Spreadsheet'!AK138),$E200-AK$66,"")</f>
        <v/>
      </c>
      <c r="AL200" t="str">
        <f>IF(ISNUMBER('Panel Spreadsheet'!AL138),$E200-AL$66,"")</f>
        <v/>
      </c>
      <c r="AM200" t="str">
        <f>IF(ISNUMBER('Panel Spreadsheet'!AM138),$E200-AM$66,"")</f>
        <v/>
      </c>
      <c r="AN200" t="str">
        <f>IF(ISNUMBER('Panel Spreadsheet'!AN138),$E200-AN$66,"")</f>
        <v/>
      </c>
      <c r="AO200" t="str">
        <f>IF(ISNUMBER('Panel Spreadsheet'!AO138),$E200-AO$66,"")</f>
        <v/>
      </c>
      <c r="AP200" t="str">
        <f>IF(ISNUMBER('Panel Spreadsheet'!AP138),$E200-AP$66,"")</f>
        <v/>
      </c>
      <c r="AQ200" t="str">
        <f>IF(ISNUMBER('Panel Spreadsheet'!AQ138),$E200-AQ$66,"")</f>
        <v/>
      </c>
      <c r="AR200" t="str">
        <f>IF(ISNUMBER('Panel Spreadsheet'!AR138),$E200-AR$66,"")</f>
        <v/>
      </c>
      <c r="AS200" t="str">
        <f>IF(ISNUMBER('Panel Spreadsheet'!AS138),$E200-AS$66,"")</f>
        <v/>
      </c>
      <c r="AT200" t="str">
        <f>IF(ISNUMBER('Panel Spreadsheet'!AT138),$E200-AT$66,"")</f>
        <v/>
      </c>
      <c r="AU200" t="str">
        <f>IF(ISNUMBER('Panel Spreadsheet'!AU138),$E200-AU$66,"")</f>
        <v/>
      </c>
      <c r="AV200" t="str">
        <f>IF(ISNUMBER('Panel Spreadsheet'!AV138),$E200-AV$66,"")</f>
        <v/>
      </c>
      <c r="AW200" t="str">
        <f>IF(ISNUMBER('Panel Spreadsheet'!AW138),$E200-AW$66,"")</f>
        <v/>
      </c>
      <c r="AX200" t="str">
        <f>IF(ISNUMBER('Panel Spreadsheet'!AX138),$E200-AX$66,"")</f>
        <v/>
      </c>
      <c r="AY200" t="str">
        <f>IF(ISNUMBER('Panel Spreadsheet'!AY138),$E200-AY$66,"")</f>
        <v/>
      </c>
      <c r="AZ200" t="str">
        <f>IF(ISNUMBER('Panel Spreadsheet'!AZ138),$E200-AZ$66,"")</f>
        <v/>
      </c>
      <c r="BA200" t="str">
        <f>IF(ISNUMBER('Panel Spreadsheet'!BA138),$E200-BA$66,"")</f>
        <v/>
      </c>
      <c r="BB200" t="str">
        <f>IF(ISNUMBER('Panel Spreadsheet'!BB138),$E200-BB$66,"")</f>
        <v/>
      </c>
      <c r="BC200" t="str">
        <f>IF(ISNUMBER('Panel Spreadsheet'!BC138),$E200-BC$66,"")</f>
        <v/>
      </c>
      <c r="BD200" t="str">
        <f>IF(ISNUMBER('Panel Spreadsheet'!BD138),$E200-BD$66,"")</f>
        <v/>
      </c>
      <c r="BE200" t="str">
        <f>IF(ISNUMBER('Panel Spreadsheet'!BE138),$E200-BE$66,"")</f>
        <v/>
      </c>
      <c r="BF200" t="str">
        <f>IF(ISNUMBER('Panel Spreadsheet'!BF138),$E200-BF$66,"")</f>
        <v/>
      </c>
      <c r="BG200" t="str">
        <f>IF(ISNUMBER('Panel Spreadsheet'!BG138),$E200-BG$66,"")</f>
        <v/>
      </c>
      <c r="BH200" t="str">
        <f>IF(ISNUMBER('Panel Spreadsheet'!BH138),$E200-BH$66,"")</f>
        <v/>
      </c>
      <c r="BI200" t="str">
        <f>IF(ISNUMBER('Panel Spreadsheet'!BI138),$E200-BI$66,"")</f>
        <v/>
      </c>
      <c r="BJ200">
        <f>IF(ISNUMBER('Panel Spreadsheet'!BJ138),$E200-BJ$66,"")</f>
        <v>1</v>
      </c>
      <c r="BK200" t="str">
        <f>IF(ISNUMBER('Panel Spreadsheet'!BK138),$E200-BK$66,"")</f>
        <v/>
      </c>
      <c r="BL200" t="str">
        <f>IF(ISNUMBER('Panel Spreadsheet'!BL138),$E200-BL$66,"")</f>
        <v/>
      </c>
      <c r="BM200" t="str">
        <f>IF(ISNUMBER('Panel Spreadsheet'!BM138),$E200-BM$66,"")</f>
        <v/>
      </c>
      <c r="BN200" s="26"/>
    </row>
    <row r="201" spans="1:66" x14ac:dyDescent="0.35">
      <c r="A201" s="51" t="s">
        <v>73</v>
      </c>
      <c r="B201" s="49" t="s">
        <v>128</v>
      </c>
      <c r="C201" s="27">
        <v>6.75</v>
      </c>
      <c r="D201" s="26">
        <v>1973</v>
      </c>
      <c r="E201" s="115">
        <v>1973</v>
      </c>
      <c r="F201" t="str">
        <f>IF(ISNUMBER('Panel Spreadsheet'!F139),$E201-F$66,"")</f>
        <v/>
      </c>
      <c r="G201" t="str">
        <f>IF(ISNUMBER('Panel Spreadsheet'!G139),$E201-G$66,"")</f>
        <v/>
      </c>
      <c r="H201" t="str">
        <f>IF(ISNUMBER('Panel Spreadsheet'!H139),$E201-H$66,"")</f>
        <v/>
      </c>
      <c r="I201" t="str">
        <f>IF(ISNUMBER('Panel Spreadsheet'!I139),$E201-I$66,"")</f>
        <v/>
      </c>
      <c r="J201" t="str">
        <f>IF(ISNUMBER('Panel Spreadsheet'!J139),$E201-J$66,"")</f>
        <v/>
      </c>
      <c r="K201" t="str">
        <f>IF(ISNUMBER('Panel Spreadsheet'!K139),$E201-K$66,"")</f>
        <v/>
      </c>
      <c r="L201" t="str">
        <f>IF(ISNUMBER('Panel Spreadsheet'!L139),$E201-L$66,"")</f>
        <v/>
      </c>
      <c r="M201" t="str">
        <f>IF(ISNUMBER('Panel Spreadsheet'!M139),$E201-M$66,"")</f>
        <v/>
      </c>
      <c r="N201" t="str">
        <f>IF(ISNUMBER('Panel Spreadsheet'!N139),$E201-N$66,"")</f>
        <v/>
      </c>
      <c r="O201" t="str">
        <f>IF(ISNUMBER('Panel Spreadsheet'!O139),$E201-O$66,"")</f>
        <v/>
      </c>
      <c r="P201" t="str">
        <f>IF(ISNUMBER('Panel Spreadsheet'!P139),$E201-P$66,"")</f>
        <v/>
      </c>
      <c r="Q201" t="str">
        <f>IF(ISNUMBER('Panel Spreadsheet'!Q139),$E201-Q$66,"")</f>
        <v/>
      </c>
      <c r="R201" t="str">
        <f>IF(ISNUMBER('Panel Spreadsheet'!R139),$E201-R$66,"")</f>
        <v/>
      </c>
      <c r="S201" t="str">
        <f>IF(ISNUMBER('Panel Spreadsheet'!S139),$E201-S$66,"")</f>
        <v/>
      </c>
      <c r="T201" t="str">
        <f>IF(ISNUMBER('Panel Spreadsheet'!T139),$E201-T$66,"")</f>
        <v/>
      </c>
      <c r="U201" t="str">
        <f>IF(ISNUMBER('Panel Spreadsheet'!U139),$E201-U$66,"")</f>
        <v/>
      </c>
      <c r="V201" t="str">
        <f>IF(ISNUMBER('Panel Spreadsheet'!V139),$E201-V$66,"")</f>
        <v/>
      </c>
      <c r="W201" t="str">
        <f>IF(ISNUMBER('Panel Spreadsheet'!W139),$E201-W$66,"")</f>
        <v/>
      </c>
      <c r="X201" t="str">
        <f>IF(ISNUMBER('Panel Spreadsheet'!X139),$E201-X$66,"")</f>
        <v/>
      </c>
      <c r="Y201" t="str">
        <f>IF(ISNUMBER('Panel Spreadsheet'!Y139),$E201-Y$66,"")</f>
        <v/>
      </c>
      <c r="Z201" t="str">
        <f>IF(ISNUMBER('Panel Spreadsheet'!Z139),$E201-Z$66,"")</f>
        <v/>
      </c>
      <c r="AA201" t="str">
        <f>IF(ISNUMBER('Panel Spreadsheet'!AA139),$E201-AA$66,"")</f>
        <v/>
      </c>
      <c r="AB201" t="str">
        <f>IF(ISNUMBER('Panel Spreadsheet'!AB139),$E201-AB$66,"")</f>
        <v/>
      </c>
      <c r="AC201" t="str">
        <f>IF(ISNUMBER('Panel Spreadsheet'!AC139),$E201-AC$66,"")</f>
        <v/>
      </c>
      <c r="AD201" t="str">
        <f>IF(ISNUMBER('Panel Spreadsheet'!AD139),$E201-AD$66,"")</f>
        <v/>
      </c>
      <c r="AE201" t="str">
        <f>IF(ISNUMBER('Panel Spreadsheet'!AE139),$E201-AE$66,"")</f>
        <v/>
      </c>
      <c r="AF201" t="str">
        <f>IF(ISNUMBER('Panel Spreadsheet'!AF139),$E201-AF$66,"")</f>
        <v/>
      </c>
      <c r="AG201" t="str">
        <f>IF(ISNUMBER('Panel Spreadsheet'!AG139),$E201-AG$66,"")</f>
        <v/>
      </c>
      <c r="AH201" t="str">
        <f>IF(ISNUMBER('Panel Spreadsheet'!AH139),$E201-AH$66,"")</f>
        <v/>
      </c>
      <c r="AI201" t="str">
        <f>IF(ISNUMBER('Panel Spreadsheet'!AI139),$E201-AI$66,"")</f>
        <v/>
      </c>
      <c r="AJ201" t="str">
        <f>IF(ISNUMBER('Panel Spreadsheet'!AJ139),$E201-AJ$66,"")</f>
        <v/>
      </c>
      <c r="AK201" t="str">
        <f>IF(ISNUMBER('Panel Spreadsheet'!AK139),$E201-AK$66,"")</f>
        <v/>
      </c>
      <c r="AL201" t="str">
        <f>IF(ISNUMBER('Panel Spreadsheet'!AL139),$E201-AL$66,"")</f>
        <v/>
      </c>
      <c r="AM201" t="str">
        <f>IF(ISNUMBER('Panel Spreadsheet'!AM139),$E201-AM$66,"")</f>
        <v/>
      </c>
      <c r="AN201" t="str">
        <f>IF(ISNUMBER('Panel Spreadsheet'!AN139),$E201-AN$66,"")</f>
        <v/>
      </c>
      <c r="AO201" t="str">
        <f>IF(ISNUMBER('Panel Spreadsheet'!AO139),$E201-AO$66,"")</f>
        <v/>
      </c>
      <c r="AP201" t="str">
        <f>IF(ISNUMBER('Panel Spreadsheet'!AP139),$E201-AP$66,"")</f>
        <v/>
      </c>
      <c r="AQ201" t="str">
        <f>IF(ISNUMBER('Panel Spreadsheet'!AQ139),$E201-AQ$66,"")</f>
        <v/>
      </c>
      <c r="AR201" t="str">
        <f>IF(ISNUMBER('Panel Spreadsheet'!AR139),$E201-AR$66,"")</f>
        <v/>
      </c>
      <c r="AS201" t="str">
        <f>IF(ISNUMBER('Panel Spreadsheet'!AS139),$E201-AS$66,"")</f>
        <v/>
      </c>
      <c r="AT201" t="str">
        <f>IF(ISNUMBER('Panel Spreadsheet'!AT139),$E201-AT$66,"")</f>
        <v/>
      </c>
      <c r="AU201" t="str">
        <f>IF(ISNUMBER('Panel Spreadsheet'!AU139),$E201-AU$66,"")</f>
        <v/>
      </c>
      <c r="AV201" t="str">
        <f>IF(ISNUMBER('Panel Spreadsheet'!AV139),$E201-AV$66,"")</f>
        <v/>
      </c>
      <c r="AW201" t="str">
        <f>IF(ISNUMBER('Panel Spreadsheet'!AW139),$E201-AW$66,"")</f>
        <v/>
      </c>
      <c r="AX201" t="str">
        <f>IF(ISNUMBER('Panel Spreadsheet'!AX139),$E201-AX$66,"")</f>
        <v/>
      </c>
      <c r="AY201" t="str">
        <f>IF(ISNUMBER('Panel Spreadsheet'!AY139),$E201-AY$66,"")</f>
        <v/>
      </c>
      <c r="AZ201" t="str">
        <f>IF(ISNUMBER('Panel Spreadsheet'!AZ139),$E201-AZ$66,"")</f>
        <v/>
      </c>
      <c r="BA201" t="str">
        <f>IF(ISNUMBER('Panel Spreadsheet'!BA139),$E201-BA$66,"")</f>
        <v/>
      </c>
      <c r="BB201" t="str">
        <f>IF(ISNUMBER('Panel Spreadsheet'!BB139),$E201-BB$66,"")</f>
        <v/>
      </c>
      <c r="BC201" t="str">
        <f>IF(ISNUMBER('Panel Spreadsheet'!BC139),$E201-BC$66,"")</f>
        <v/>
      </c>
      <c r="BD201" t="str">
        <f>IF(ISNUMBER('Panel Spreadsheet'!BD139),$E201-BD$66,"")</f>
        <v/>
      </c>
      <c r="BE201" t="str">
        <f>IF(ISNUMBER('Panel Spreadsheet'!BE139),$E201-BE$66,"")</f>
        <v/>
      </c>
      <c r="BF201" t="str">
        <f>IF(ISNUMBER('Panel Spreadsheet'!BF139),$E201-BF$66,"")</f>
        <v/>
      </c>
      <c r="BG201" t="str">
        <f>IF(ISNUMBER('Panel Spreadsheet'!BG139),$E201-BG$66,"")</f>
        <v/>
      </c>
      <c r="BH201" t="str">
        <f>IF(ISNUMBER('Panel Spreadsheet'!BH139),$E201-BH$66,"")</f>
        <v/>
      </c>
      <c r="BI201" t="str">
        <f>IF(ISNUMBER('Panel Spreadsheet'!BI139),$E201-BI$66,"")</f>
        <v/>
      </c>
      <c r="BJ201">
        <f>IF(ISNUMBER('Panel Spreadsheet'!BJ139),$E201-BJ$66,"")</f>
        <v>3</v>
      </c>
      <c r="BK201">
        <f>IF(ISNUMBER('Panel Spreadsheet'!BK139),$E201-BK$66,"")</f>
        <v>2</v>
      </c>
      <c r="BL201" t="str">
        <f>IF(ISNUMBER('Panel Spreadsheet'!BL139),$E201-BL$66,"")</f>
        <v/>
      </c>
      <c r="BM201" t="str">
        <f>IF(ISNUMBER('Panel Spreadsheet'!BM139),$E201-BM$66,"")</f>
        <v/>
      </c>
      <c r="BN201" s="26"/>
    </row>
    <row r="202" spans="1:66" x14ac:dyDescent="0.35">
      <c r="A202" s="51" t="s">
        <v>68</v>
      </c>
      <c r="B202" s="49" t="s">
        <v>128</v>
      </c>
      <c r="C202" s="27">
        <v>6.75</v>
      </c>
      <c r="D202" s="22">
        <v>1974</v>
      </c>
      <c r="E202" s="115">
        <v>1974</v>
      </c>
      <c r="F202" t="str">
        <f>IF(ISNUMBER('Panel Spreadsheet'!F140),$E202-F$66,"")</f>
        <v/>
      </c>
      <c r="G202" t="str">
        <f>IF(ISNUMBER('Panel Spreadsheet'!G140),$E202-G$66,"")</f>
        <v/>
      </c>
      <c r="H202" t="str">
        <f>IF(ISNUMBER('Panel Spreadsheet'!H140),$E202-H$66,"")</f>
        <v/>
      </c>
      <c r="I202" t="str">
        <f>IF(ISNUMBER('Panel Spreadsheet'!I140),$E202-I$66,"")</f>
        <v/>
      </c>
      <c r="J202" t="str">
        <f>IF(ISNUMBER('Panel Spreadsheet'!J140),$E202-J$66,"")</f>
        <v/>
      </c>
      <c r="K202" t="str">
        <f>IF(ISNUMBER('Panel Spreadsheet'!K140),$E202-K$66,"")</f>
        <v/>
      </c>
      <c r="L202" t="str">
        <f>IF(ISNUMBER('Panel Spreadsheet'!L140),$E202-L$66,"")</f>
        <v/>
      </c>
      <c r="M202" t="str">
        <f>IF(ISNUMBER('Panel Spreadsheet'!M140),$E202-M$66,"")</f>
        <v/>
      </c>
      <c r="N202" t="str">
        <f>IF(ISNUMBER('Panel Spreadsheet'!N140),$E202-N$66,"")</f>
        <v/>
      </c>
      <c r="O202" t="str">
        <f>IF(ISNUMBER('Panel Spreadsheet'!O140),$E202-O$66,"")</f>
        <v/>
      </c>
      <c r="P202" t="str">
        <f>IF(ISNUMBER('Panel Spreadsheet'!P140),$E202-P$66,"")</f>
        <v/>
      </c>
      <c r="Q202" t="str">
        <f>IF(ISNUMBER('Panel Spreadsheet'!Q140),$E202-Q$66,"")</f>
        <v/>
      </c>
      <c r="R202" t="str">
        <f>IF(ISNUMBER('Panel Spreadsheet'!R140),$E202-R$66,"")</f>
        <v/>
      </c>
      <c r="S202" t="str">
        <f>IF(ISNUMBER('Panel Spreadsheet'!S140),$E202-S$66,"")</f>
        <v/>
      </c>
      <c r="T202" t="str">
        <f>IF(ISNUMBER('Panel Spreadsheet'!T140),$E202-T$66,"")</f>
        <v/>
      </c>
      <c r="U202" t="str">
        <f>IF(ISNUMBER('Panel Spreadsheet'!U140),$E202-U$66,"")</f>
        <v/>
      </c>
      <c r="V202" t="str">
        <f>IF(ISNUMBER('Panel Spreadsheet'!V140),$E202-V$66,"")</f>
        <v/>
      </c>
      <c r="W202" t="str">
        <f>IF(ISNUMBER('Panel Spreadsheet'!W140),$E202-W$66,"")</f>
        <v/>
      </c>
      <c r="X202" t="str">
        <f>IF(ISNUMBER('Panel Spreadsheet'!X140),$E202-X$66,"")</f>
        <v/>
      </c>
      <c r="Y202" t="str">
        <f>IF(ISNUMBER('Panel Spreadsheet'!Y140),$E202-Y$66,"")</f>
        <v/>
      </c>
      <c r="Z202" t="str">
        <f>IF(ISNUMBER('Panel Spreadsheet'!Z140),$E202-Z$66,"")</f>
        <v/>
      </c>
      <c r="AA202" t="str">
        <f>IF(ISNUMBER('Panel Spreadsheet'!AA140),$E202-AA$66,"")</f>
        <v/>
      </c>
      <c r="AB202" t="str">
        <f>IF(ISNUMBER('Panel Spreadsheet'!AB140),$E202-AB$66,"")</f>
        <v/>
      </c>
      <c r="AC202" t="str">
        <f>IF(ISNUMBER('Panel Spreadsheet'!AC140),$E202-AC$66,"")</f>
        <v/>
      </c>
      <c r="AD202" t="str">
        <f>IF(ISNUMBER('Panel Spreadsheet'!AD140),$E202-AD$66,"")</f>
        <v/>
      </c>
      <c r="AE202" t="str">
        <f>IF(ISNUMBER('Panel Spreadsheet'!AE140),$E202-AE$66,"")</f>
        <v/>
      </c>
      <c r="AF202" t="str">
        <f>IF(ISNUMBER('Panel Spreadsheet'!AF140),$E202-AF$66,"")</f>
        <v/>
      </c>
      <c r="AG202" t="str">
        <f>IF(ISNUMBER('Panel Spreadsheet'!AG140),$E202-AG$66,"")</f>
        <v/>
      </c>
      <c r="AH202" t="str">
        <f>IF(ISNUMBER('Panel Spreadsheet'!AH140),$E202-AH$66,"")</f>
        <v/>
      </c>
      <c r="AI202" t="str">
        <f>IF(ISNUMBER('Panel Spreadsheet'!AI140),$E202-AI$66,"")</f>
        <v/>
      </c>
      <c r="AJ202" t="str">
        <f>IF(ISNUMBER('Panel Spreadsheet'!AJ140),$E202-AJ$66,"")</f>
        <v/>
      </c>
      <c r="AK202" t="str">
        <f>IF(ISNUMBER('Panel Spreadsheet'!AK140),$E202-AK$66,"")</f>
        <v/>
      </c>
      <c r="AL202" t="str">
        <f>IF(ISNUMBER('Panel Spreadsheet'!AL140),$E202-AL$66,"")</f>
        <v/>
      </c>
      <c r="AM202" t="str">
        <f>IF(ISNUMBER('Panel Spreadsheet'!AM140),$E202-AM$66,"")</f>
        <v/>
      </c>
      <c r="AN202" t="str">
        <f>IF(ISNUMBER('Panel Spreadsheet'!AN140),$E202-AN$66,"")</f>
        <v/>
      </c>
      <c r="AO202" t="str">
        <f>IF(ISNUMBER('Panel Spreadsheet'!AO140),$E202-AO$66,"")</f>
        <v/>
      </c>
      <c r="AP202" t="str">
        <f>IF(ISNUMBER('Panel Spreadsheet'!AP140),$E202-AP$66,"")</f>
        <v/>
      </c>
      <c r="AQ202" t="str">
        <f>IF(ISNUMBER('Panel Spreadsheet'!AQ140),$E202-AQ$66,"")</f>
        <v/>
      </c>
      <c r="AR202" t="str">
        <f>IF(ISNUMBER('Panel Spreadsheet'!AR140),$E202-AR$66,"")</f>
        <v/>
      </c>
      <c r="AS202" t="str">
        <f>IF(ISNUMBER('Panel Spreadsheet'!AS140),$E202-AS$66,"")</f>
        <v/>
      </c>
      <c r="AT202" t="str">
        <f>IF(ISNUMBER('Panel Spreadsheet'!AT140),$E202-AT$66,"")</f>
        <v/>
      </c>
      <c r="AU202" t="str">
        <f>IF(ISNUMBER('Panel Spreadsheet'!AU140),$E202-AU$66,"")</f>
        <v/>
      </c>
      <c r="AV202" t="str">
        <f>IF(ISNUMBER('Panel Spreadsheet'!AV140),$E202-AV$66,"")</f>
        <v/>
      </c>
      <c r="AW202" t="str">
        <f>IF(ISNUMBER('Panel Spreadsheet'!AW140),$E202-AW$66,"")</f>
        <v/>
      </c>
      <c r="AX202" t="str">
        <f>IF(ISNUMBER('Panel Spreadsheet'!AX140),$E202-AX$66,"")</f>
        <v/>
      </c>
      <c r="AY202" t="str">
        <f>IF(ISNUMBER('Panel Spreadsheet'!AY140),$E202-AY$66,"")</f>
        <v/>
      </c>
      <c r="AZ202" t="str">
        <f>IF(ISNUMBER('Panel Spreadsheet'!AZ140),$E202-AZ$66,"")</f>
        <v/>
      </c>
      <c r="BA202" t="str">
        <f>IF(ISNUMBER('Panel Spreadsheet'!BA140),$E202-BA$66,"")</f>
        <v/>
      </c>
      <c r="BB202" t="str">
        <f>IF(ISNUMBER('Panel Spreadsheet'!BB140),$E202-BB$66,"")</f>
        <v/>
      </c>
      <c r="BC202" t="str">
        <f>IF(ISNUMBER('Panel Spreadsheet'!BC140),$E202-BC$66,"")</f>
        <v/>
      </c>
      <c r="BD202" t="str">
        <f>IF(ISNUMBER('Panel Spreadsheet'!BD140),$E202-BD$66,"")</f>
        <v/>
      </c>
      <c r="BE202" t="str">
        <f>IF(ISNUMBER('Panel Spreadsheet'!BE140),$E202-BE$66,"")</f>
        <v/>
      </c>
      <c r="BF202" t="str">
        <f>IF(ISNUMBER('Panel Spreadsheet'!BF140),$E202-BF$66,"")</f>
        <v/>
      </c>
      <c r="BG202" t="str">
        <f>IF(ISNUMBER('Panel Spreadsheet'!BG140),$E202-BG$66,"")</f>
        <v/>
      </c>
      <c r="BH202" t="str">
        <f>IF(ISNUMBER('Panel Spreadsheet'!BH140),$E202-BH$66,"")</f>
        <v/>
      </c>
      <c r="BI202" t="str">
        <f>IF(ISNUMBER('Panel Spreadsheet'!BI140),$E202-BI$66,"")</f>
        <v/>
      </c>
      <c r="BJ202" t="str">
        <f>IF(ISNUMBER('Panel Spreadsheet'!BJ140),$E202-BJ$66,"")</f>
        <v/>
      </c>
      <c r="BK202">
        <f>IF(ISNUMBER('Panel Spreadsheet'!BK140),$E202-BK$66,"")</f>
        <v>3</v>
      </c>
      <c r="BL202">
        <f>IF(ISNUMBER('Panel Spreadsheet'!BL140),$E202-BL$66,"")</f>
        <v>2</v>
      </c>
      <c r="BM202" t="str">
        <f>IF(ISNUMBER('Panel Spreadsheet'!BM140),$E202-BM$66,"")</f>
        <v/>
      </c>
      <c r="BN202" s="26"/>
    </row>
    <row r="203" spans="1:66" ht="29" x14ac:dyDescent="0.35">
      <c r="A203" s="51" t="s">
        <v>47</v>
      </c>
      <c r="B203" s="49" t="s">
        <v>172</v>
      </c>
      <c r="C203" s="27">
        <v>2.5</v>
      </c>
      <c r="D203" s="22">
        <v>1950</v>
      </c>
      <c r="E203" s="26">
        <v>1955</v>
      </c>
      <c r="F203" t="str">
        <f>IF(ISNUMBER('Panel Spreadsheet'!F141),$E203-F$66,"")</f>
        <v/>
      </c>
      <c r="G203" t="str">
        <f>IF(ISNUMBER('Panel Spreadsheet'!G141),$E203-G$66,"")</f>
        <v/>
      </c>
      <c r="H203" t="str">
        <f>IF(ISNUMBER('Panel Spreadsheet'!H141),$E203-H$66,"")</f>
        <v/>
      </c>
      <c r="I203" t="str">
        <f>IF(ISNUMBER('Panel Spreadsheet'!I141),$E203-I$66,"")</f>
        <v/>
      </c>
      <c r="J203" t="str">
        <f>IF(ISNUMBER('Panel Spreadsheet'!J141),$E203-J$66,"")</f>
        <v/>
      </c>
      <c r="K203" t="str">
        <f>IF(ISNUMBER('Panel Spreadsheet'!K141),$E203-K$66,"")</f>
        <v/>
      </c>
      <c r="L203" t="str">
        <f>IF(ISNUMBER('Panel Spreadsheet'!L141),$E203-L$66,"")</f>
        <v/>
      </c>
      <c r="M203" t="str">
        <f>IF(ISNUMBER('Panel Spreadsheet'!M141),$E203-M$66,"")</f>
        <v/>
      </c>
      <c r="N203" t="str">
        <f>IF(ISNUMBER('Panel Spreadsheet'!N141),$E203-N$66,"")</f>
        <v/>
      </c>
      <c r="O203" t="str">
        <f>IF(ISNUMBER('Panel Spreadsheet'!O141),$E203-O$66,"")</f>
        <v/>
      </c>
      <c r="P203" t="str">
        <f>IF(ISNUMBER('Panel Spreadsheet'!P141),$E203-P$66,"")</f>
        <v/>
      </c>
      <c r="Q203" t="str">
        <f>IF(ISNUMBER('Panel Spreadsheet'!Q141),$E203-Q$66,"")</f>
        <v/>
      </c>
      <c r="R203" t="str">
        <f>IF(ISNUMBER('Panel Spreadsheet'!R141),$E203-R$66,"")</f>
        <v/>
      </c>
      <c r="S203" t="str">
        <f>IF(ISNUMBER('Panel Spreadsheet'!S141),$E203-S$66,"")</f>
        <v/>
      </c>
      <c r="T203" t="str">
        <f>IF(ISNUMBER('Panel Spreadsheet'!T141),$E203-T$66,"")</f>
        <v/>
      </c>
      <c r="U203" t="str">
        <f>IF(ISNUMBER('Panel Spreadsheet'!U141),$E203-U$66,"")</f>
        <v/>
      </c>
      <c r="V203" t="str">
        <f>IF(ISNUMBER('Panel Spreadsheet'!V141),$E203-V$66,"")</f>
        <v/>
      </c>
      <c r="W203" t="str">
        <f>IF(ISNUMBER('Panel Spreadsheet'!W141),$E203-W$66,"")</f>
        <v/>
      </c>
      <c r="X203" t="str">
        <f>IF(ISNUMBER('Panel Spreadsheet'!X141),$E203-X$66,"")</f>
        <v/>
      </c>
      <c r="Y203" t="str">
        <f>IF(ISNUMBER('Panel Spreadsheet'!Y141),$E203-Y$66,"")</f>
        <v/>
      </c>
      <c r="Z203" t="str">
        <f>IF(ISNUMBER('Panel Spreadsheet'!Z141),$E203-Z$66,"")</f>
        <v/>
      </c>
      <c r="AA203" t="str">
        <f>IF(ISNUMBER('Panel Spreadsheet'!AA141),$E203-AA$66,"")</f>
        <v/>
      </c>
      <c r="AB203">
        <f>IF(ISNUMBER('Panel Spreadsheet'!AB141),$E203-AB$66,"")</f>
        <v>19</v>
      </c>
      <c r="AC203">
        <f>IF(ISNUMBER('Panel Spreadsheet'!AC141),$E203-AC$66,"")</f>
        <v>18</v>
      </c>
      <c r="AD203">
        <f>IF(ISNUMBER('Panel Spreadsheet'!AD141),$E203-AD$66,"")</f>
        <v>17</v>
      </c>
      <c r="AE203">
        <f>IF(ISNUMBER('Panel Spreadsheet'!AE141),$E203-AE$66,"")</f>
        <v>16</v>
      </c>
      <c r="AF203">
        <f>IF(ISNUMBER('Panel Spreadsheet'!AF141),$E203-AF$66,"")</f>
        <v>15</v>
      </c>
      <c r="AG203">
        <f>IF(ISNUMBER('Panel Spreadsheet'!AG141),$E203-AG$66,"")</f>
        <v>14</v>
      </c>
      <c r="AH203">
        <f>IF(ISNUMBER('Panel Spreadsheet'!AH141),$E203-AH$66,"")</f>
        <v>13</v>
      </c>
      <c r="AI203">
        <f>IF(ISNUMBER('Panel Spreadsheet'!AI141),$E203-AI$66,"")</f>
        <v>12</v>
      </c>
      <c r="AJ203">
        <f>IF(ISNUMBER('Panel Spreadsheet'!AJ141),$E203-AJ$66,"")</f>
        <v>11</v>
      </c>
      <c r="AK203">
        <f>IF(ISNUMBER('Panel Spreadsheet'!AK141),$E203-AK$66,"")</f>
        <v>10</v>
      </c>
      <c r="AL203">
        <f>IF(ISNUMBER('Panel Spreadsheet'!AL141),$E203-AL$66,"")</f>
        <v>9</v>
      </c>
      <c r="AM203">
        <f>IF(ISNUMBER('Panel Spreadsheet'!AM141),$E203-AM$66,"")</f>
        <v>8</v>
      </c>
      <c r="AN203">
        <f>IF(ISNUMBER('Panel Spreadsheet'!AN141),$E203-AN$66,"")</f>
        <v>7</v>
      </c>
      <c r="AO203">
        <f>IF(ISNUMBER('Panel Spreadsheet'!AO141),$E203-AO$66,"")</f>
        <v>6</v>
      </c>
      <c r="AP203">
        <f>IF(ISNUMBER('Panel Spreadsheet'!AP141),$E203-AP$66,"")</f>
        <v>5</v>
      </c>
      <c r="AQ203">
        <f>IF(ISNUMBER('Panel Spreadsheet'!AQ141),$E203-AQ$66,"")</f>
        <v>4</v>
      </c>
      <c r="AR203">
        <f>IF(ISNUMBER('Panel Spreadsheet'!AR141),$E203-AR$66,"")</f>
        <v>3</v>
      </c>
      <c r="AS203">
        <f>IF(ISNUMBER('Panel Spreadsheet'!AS141),$E203-AS$66,"")</f>
        <v>2</v>
      </c>
      <c r="AT203">
        <f>IF(ISNUMBER('Panel Spreadsheet'!AT141),$E203-AT$66,"")</f>
        <v>1</v>
      </c>
      <c r="AU203">
        <f>IF(ISNUMBER('Panel Spreadsheet'!AU141),$E203-AU$66,"")</f>
        <v>0</v>
      </c>
      <c r="AV203" t="str">
        <f>IF(ISNUMBER('Panel Spreadsheet'!AV141),$E203-AV$66,"")</f>
        <v/>
      </c>
      <c r="AW203" t="str">
        <f>IF(ISNUMBER('Panel Spreadsheet'!AW141),$E203-AW$66,"")</f>
        <v/>
      </c>
      <c r="AX203" t="str">
        <f>IF(ISNUMBER('Panel Spreadsheet'!AX141),$E203-AX$66,"")</f>
        <v/>
      </c>
      <c r="AY203" t="str">
        <f>IF(ISNUMBER('Panel Spreadsheet'!AY141),$E203-AY$66,"")</f>
        <v/>
      </c>
      <c r="AZ203" t="str">
        <f>IF(ISNUMBER('Panel Spreadsheet'!AZ141),$E203-AZ$66,"")</f>
        <v/>
      </c>
      <c r="BA203" t="str">
        <f>IF(ISNUMBER('Panel Spreadsheet'!BA141),$E203-BA$66,"")</f>
        <v/>
      </c>
      <c r="BB203" t="str">
        <f>IF(ISNUMBER('Panel Spreadsheet'!BB141),$E203-BB$66,"")</f>
        <v/>
      </c>
      <c r="BC203" t="str">
        <f>IF(ISNUMBER('Panel Spreadsheet'!BC141),$E203-BC$66,"")</f>
        <v/>
      </c>
      <c r="BD203" t="str">
        <f>IF(ISNUMBER('Panel Spreadsheet'!BD141),$E203-BD$66,"")</f>
        <v/>
      </c>
      <c r="BE203" t="str">
        <f>IF(ISNUMBER('Panel Spreadsheet'!BE141),$E203-BE$66,"")</f>
        <v/>
      </c>
      <c r="BF203" t="str">
        <f>IF(ISNUMBER('Panel Spreadsheet'!BF141),$E203-BF$66,"")</f>
        <v/>
      </c>
      <c r="BG203" t="str">
        <f>IF(ISNUMBER('Panel Spreadsheet'!BG141),$E203-BG$66,"")</f>
        <v/>
      </c>
      <c r="BH203" t="str">
        <f>IF(ISNUMBER('Panel Spreadsheet'!BH141),$E203-BH$66,"")</f>
        <v/>
      </c>
      <c r="BI203" t="str">
        <f>IF(ISNUMBER('Panel Spreadsheet'!BI141),$E203-BI$66,"")</f>
        <v/>
      </c>
      <c r="BJ203" t="str">
        <f>IF(ISNUMBER('Panel Spreadsheet'!BJ141),$E203-BJ$66,"")</f>
        <v/>
      </c>
      <c r="BK203" t="str">
        <f>IF(ISNUMBER('Panel Spreadsheet'!BK141),$E203-BK$66,"")</f>
        <v/>
      </c>
      <c r="BL203" t="str">
        <f>IF(ISNUMBER('Panel Spreadsheet'!BL141),$E203-BL$66,"")</f>
        <v/>
      </c>
      <c r="BM203" t="str">
        <f>IF(ISNUMBER('Panel Spreadsheet'!BM141),$E203-BM$66,"")</f>
        <v/>
      </c>
      <c r="BN203" s="26"/>
    </row>
    <row r="204" spans="1:66" x14ac:dyDescent="0.35">
      <c r="A204" s="46" t="s">
        <v>46</v>
      </c>
      <c r="B204" t="s">
        <v>172</v>
      </c>
      <c r="C204">
        <v>2.5</v>
      </c>
      <c r="D204">
        <v>1951</v>
      </c>
      <c r="E204">
        <v>1952</v>
      </c>
      <c r="F204" t="str">
        <f>IF(ISNUMBER('Panel Spreadsheet'!F142),$E204-F$66,"")</f>
        <v/>
      </c>
      <c r="G204" t="str">
        <f>IF(ISNUMBER('Panel Spreadsheet'!G142),$E204-G$66,"")</f>
        <v/>
      </c>
      <c r="H204" t="str">
        <f>IF(ISNUMBER('Panel Spreadsheet'!H142),$E204-H$66,"")</f>
        <v/>
      </c>
      <c r="I204" t="str">
        <f>IF(ISNUMBER('Panel Spreadsheet'!I142),$E204-I$66,"")</f>
        <v/>
      </c>
      <c r="J204" t="str">
        <f>IF(ISNUMBER('Panel Spreadsheet'!J142),$E204-J$66,"")</f>
        <v/>
      </c>
      <c r="K204" t="str">
        <f>IF(ISNUMBER('Panel Spreadsheet'!K142),$E204-K$66,"")</f>
        <v/>
      </c>
      <c r="L204" t="str">
        <f>IF(ISNUMBER('Panel Spreadsheet'!L142),$E204-L$66,"")</f>
        <v/>
      </c>
      <c r="M204" t="str">
        <f>IF(ISNUMBER('Panel Spreadsheet'!M142),$E204-M$66,"")</f>
        <v/>
      </c>
      <c r="N204" t="str">
        <f>IF(ISNUMBER('Panel Spreadsheet'!N142),$E204-N$66,"")</f>
        <v/>
      </c>
      <c r="O204" t="str">
        <f>IF(ISNUMBER('Panel Spreadsheet'!O142),$E204-O$66,"")</f>
        <v/>
      </c>
      <c r="P204" t="str">
        <f>IF(ISNUMBER('Panel Spreadsheet'!P142),$E204-P$66,"")</f>
        <v/>
      </c>
      <c r="Q204" t="str">
        <f>IF(ISNUMBER('Panel Spreadsheet'!Q142),$E204-Q$66,"")</f>
        <v/>
      </c>
      <c r="R204" t="str">
        <f>IF(ISNUMBER('Panel Spreadsheet'!R142),$E204-R$66,"")</f>
        <v/>
      </c>
      <c r="S204" t="str">
        <f>IF(ISNUMBER('Panel Spreadsheet'!S142),$E204-S$66,"")</f>
        <v/>
      </c>
      <c r="T204" t="str">
        <f>IF(ISNUMBER('Panel Spreadsheet'!T142),$E204-T$66,"")</f>
        <v/>
      </c>
      <c r="U204" t="str">
        <f>IF(ISNUMBER('Panel Spreadsheet'!U142),$E204-U$66,"")</f>
        <v/>
      </c>
      <c r="V204" t="str">
        <f>IF(ISNUMBER('Panel Spreadsheet'!V142),$E204-V$66,"")</f>
        <v/>
      </c>
      <c r="W204" t="str">
        <f>IF(ISNUMBER('Panel Spreadsheet'!W142),$E204-W$66,"")</f>
        <v/>
      </c>
      <c r="X204" t="str">
        <f>IF(ISNUMBER('Panel Spreadsheet'!X142),$E204-X$66,"")</f>
        <v/>
      </c>
      <c r="Y204" t="str">
        <f>IF(ISNUMBER('Panel Spreadsheet'!Y142),$E204-Y$66,"")</f>
        <v/>
      </c>
      <c r="Z204" t="str">
        <f>IF(ISNUMBER('Panel Spreadsheet'!Z142),$E204-Z$66,"")</f>
        <v/>
      </c>
      <c r="AA204" t="str">
        <f>IF(ISNUMBER('Panel Spreadsheet'!AA142),$E204-AA$66,"")</f>
        <v/>
      </c>
      <c r="AB204">
        <f>IF(ISNUMBER('Panel Spreadsheet'!AB142),$E204-AB$66,"")</f>
        <v>16</v>
      </c>
      <c r="AC204">
        <f>IF(ISNUMBER('Panel Spreadsheet'!AC142),$E204-AC$66,"")</f>
        <v>15</v>
      </c>
      <c r="AD204">
        <f>IF(ISNUMBER('Panel Spreadsheet'!AD142),$E204-AD$66,"")</f>
        <v>14</v>
      </c>
      <c r="AE204">
        <f>IF(ISNUMBER('Panel Spreadsheet'!AE142),$E204-AE$66,"")</f>
        <v>13</v>
      </c>
      <c r="AF204">
        <f>IF(ISNUMBER('Panel Spreadsheet'!AF142),$E204-AF$66,"")</f>
        <v>12</v>
      </c>
      <c r="AG204">
        <f>IF(ISNUMBER('Panel Spreadsheet'!AG142),$E204-AG$66,"")</f>
        <v>11</v>
      </c>
      <c r="AH204">
        <f>IF(ISNUMBER('Panel Spreadsheet'!AH142),$E204-AH$66,"")</f>
        <v>10</v>
      </c>
      <c r="AI204">
        <f>IF(ISNUMBER('Panel Spreadsheet'!AI142),$E204-AI$66,"")</f>
        <v>9</v>
      </c>
      <c r="AJ204">
        <f>IF(ISNUMBER('Panel Spreadsheet'!AJ142),$E204-AJ$66,"")</f>
        <v>8</v>
      </c>
      <c r="AK204">
        <f>IF(ISNUMBER('Panel Spreadsheet'!AK142),$E204-AK$66,"")</f>
        <v>7</v>
      </c>
      <c r="AL204">
        <f>IF(ISNUMBER('Panel Spreadsheet'!AL142),$E204-AL$66,"")</f>
        <v>6</v>
      </c>
      <c r="AM204">
        <f>IF(ISNUMBER('Panel Spreadsheet'!AM142),$E204-AM$66,"")</f>
        <v>5</v>
      </c>
      <c r="AN204">
        <f>IF(ISNUMBER('Panel Spreadsheet'!AN142),$E204-AN$66,"")</f>
        <v>4</v>
      </c>
      <c r="AO204">
        <f>IF(ISNUMBER('Panel Spreadsheet'!AO142),$E204-AO$66,"")</f>
        <v>3</v>
      </c>
      <c r="AP204">
        <f>IF(ISNUMBER('Panel Spreadsheet'!AP142),$E204-AP$66,"")</f>
        <v>2</v>
      </c>
      <c r="AQ204">
        <f>IF(ISNUMBER('Panel Spreadsheet'!AQ142),$E204-AQ$66,"")</f>
        <v>1</v>
      </c>
      <c r="AR204" t="str">
        <f>IF(ISNUMBER('Panel Spreadsheet'!AR142),$E204-AR$66,"")</f>
        <v/>
      </c>
      <c r="AS204" t="str">
        <f>IF(ISNUMBER('Panel Spreadsheet'!AS142),$E204-AS$66,"")</f>
        <v/>
      </c>
      <c r="AT204" t="str">
        <f>IF(ISNUMBER('Panel Spreadsheet'!AT142),$E204-AT$66,"")</f>
        <v/>
      </c>
      <c r="AU204" t="str">
        <f>IF(ISNUMBER('Panel Spreadsheet'!AU142),$E204-AU$66,"")</f>
        <v/>
      </c>
      <c r="AV204" t="str">
        <f>IF(ISNUMBER('Panel Spreadsheet'!AV142),$E204-AV$66,"")</f>
        <v/>
      </c>
      <c r="AW204" t="str">
        <f>IF(ISNUMBER('Panel Spreadsheet'!AW142),$E204-AW$66,"")</f>
        <v/>
      </c>
      <c r="AX204" t="str">
        <f>IF(ISNUMBER('Panel Spreadsheet'!AX142),$E204-AX$66,"")</f>
        <v/>
      </c>
      <c r="AY204" t="str">
        <f>IF(ISNUMBER('Panel Spreadsheet'!AY142),$E204-AY$66,"")</f>
        <v/>
      </c>
      <c r="AZ204" t="str">
        <f>IF(ISNUMBER('Panel Spreadsheet'!AZ142),$E204-AZ$66,"")</f>
        <v/>
      </c>
      <c r="BA204" t="str">
        <f>IF(ISNUMBER('Panel Spreadsheet'!BA142),$E204-BA$66,"")</f>
        <v/>
      </c>
      <c r="BB204" t="str">
        <f>IF(ISNUMBER('Panel Spreadsheet'!BB142),$E204-BB$66,"")</f>
        <v/>
      </c>
      <c r="BC204" t="str">
        <f>IF(ISNUMBER('Panel Spreadsheet'!BC142),$E204-BC$66,"")</f>
        <v/>
      </c>
      <c r="BD204" t="str">
        <f>IF(ISNUMBER('Panel Spreadsheet'!BD142),$E204-BD$66,"")</f>
        <v/>
      </c>
      <c r="BE204" t="str">
        <f>IF(ISNUMBER('Panel Spreadsheet'!BE142),$E204-BE$66,"")</f>
        <v/>
      </c>
      <c r="BF204" t="str">
        <f>IF(ISNUMBER('Panel Spreadsheet'!BF142),$E204-BF$66,"")</f>
        <v/>
      </c>
      <c r="BG204" t="str">
        <f>IF(ISNUMBER('Panel Spreadsheet'!BG142),$E204-BG$66,"")</f>
        <v/>
      </c>
      <c r="BH204" t="str">
        <f>IF(ISNUMBER('Panel Spreadsheet'!BH142),$E204-BH$66,"")</f>
        <v/>
      </c>
      <c r="BI204" t="str">
        <f>IF(ISNUMBER('Panel Spreadsheet'!BI142),$E204-BI$66,"")</f>
        <v/>
      </c>
      <c r="BJ204" t="str">
        <f>IF(ISNUMBER('Panel Spreadsheet'!BJ142),$E204-BJ$66,"")</f>
        <v/>
      </c>
      <c r="BK204" t="str">
        <f>IF(ISNUMBER('Panel Spreadsheet'!BK142),$E204-BK$66,"")</f>
        <v/>
      </c>
      <c r="BL204" t="str">
        <f>IF(ISNUMBER('Panel Spreadsheet'!BL142),$E204-BL$66,"")</f>
        <v/>
      </c>
      <c r="BM204" t="str">
        <f>IF(ISNUMBER('Panel Spreadsheet'!BM142),$E204-BM$66,"")</f>
        <v/>
      </c>
      <c r="BN204" s="26"/>
    </row>
    <row r="205" spans="1:66" x14ac:dyDescent="0.35">
      <c r="A205" s="51" t="s">
        <v>48</v>
      </c>
      <c r="B205" s="49" t="s">
        <v>172</v>
      </c>
      <c r="C205" s="27">
        <v>3</v>
      </c>
      <c r="D205" s="22">
        <v>1955.5</v>
      </c>
      <c r="E205" s="22">
        <v>1955.5</v>
      </c>
      <c r="F205" t="str">
        <f>IF(ISNUMBER('Panel Spreadsheet'!F143),$E205-F$66,"")</f>
        <v/>
      </c>
      <c r="G205" t="str">
        <f>IF(ISNUMBER('Panel Spreadsheet'!G143),$E205-G$66,"")</f>
        <v/>
      </c>
      <c r="H205" t="str">
        <f>IF(ISNUMBER('Panel Spreadsheet'!H143),$E205-H$66,"")</f>
        <v/>
      </c>
      <c r="I205" t="str">
        <f>IF(ISNUMBER('Panel Spreadsheet'!I143),$E205-I$66,"")</f>
        <v/>
      </c>
      <c r="J205" t="str">
        <f>IF(ISNUMBER('Panel Spreadsheet'!J143),$E205-J$66,"")</f>
        <v/>
      </c>
      <c r="K205" t="str">
        <f>IF(ISNUMBER('Panel Spreadsheet'!K143),$E205-K$66,"")</f>
        <v/>
      </c>
      <c r="L205" t="str">
        <f>IF(ISNUMBER('Panel Spreadsheet'!L143),$E205-L$66,"")</f>
        <v/>
      </c>
      <c r="M205" t="str">
        <f>IF(ISNUMBER('Panel Spreadsheet'!M143),$E205-M$66,"")</f>
        <v/>
      </c>
      <c r="N205" t="str">
        <f>IF(ISNUMBER('Panel Spreadsheet'!N143),$E205-N$66,"")</f>
        <v/>
      </c>
      <c r="O205" t="str">
        <f>IF(ISNUMBER('Panel Spreadsheet'!O143),$E205-O$66,"")</f>
        <v/>
      </c>
      <c r="P205" t="str">
        <f>IF(ISNUMBER('Panel Spreadsheet'!P143),$E205-P$66,"")</f>
        <v/>
      </c>
      <c r="Q205" t="str">
        <f>IF(ISNUMBER('Panel Spreadsheet'!Q143),$E205-Q$66,"")</f>
        <v/>
      </c>
      <c r="R205" t="str">
        <f>IF(ISNUMBER('Panel Spreadsheet'!R143),$E205-R$66,"")</f>
        <v/>
      </c>
      <c r="S205" t="str">
        <f>IF(ISNUMBER('Panel Spreadsheet'!S143),$E205-S$66,"")</f>
        <v/>
      </c>
      <c r="T205" t="str">
        <f>IF(ISNUMBER('Panel Spreadsheet'!T143),$E205-T$66,"")</f>
        <v/>
      </c>
      <c r="U205" t="str">
        <f>IF(ISNUMBER('Panel Spreadsheet'!U143),$E205-U$66,"")</f>
        <v/>
      </c>
      <c r="V205" t="str">
        <f>IF(ISNUMBER('Panel Spreadsheet'!V143),$E205-V$66,"")</f>
        <v/>
      </c>
      <c r="W205" t="str">
        <f>IF(ISNUMBER('Panel Spreadsheet'!W143),$E205-W$66,"")</f>
        <v/>
      </c>
      <c r="X205" t="str">
        <f>IF(ISNUMBER('Panel Spreadsheet'!X143),$E205-X$66,"")</f>
        <v/>
      </c>
      <c r="Y205" t="str">
        <f>IF(ISNUMBER('Panel Spreadsheet'!Y143),$E205-Y$66,"")</f>
        <v/>
      </c>
      <c r="Z205" t="str">
        <f>IF(ISNUMBER('Panel Spreadsheet'!Z143),$E205-Z$66,"")</f>
        <v/>
      </c>
      <c r="AA205">
        <f>IF(ISNUMBER('Panel Spreadsheet'!AA143),$E205-AA$66,"")</f>
        <v>20.5</v>
      </c>
      <c r="AB205">
        <f>IF(ISNUMBER('Panel Spreadsheet'!AB143),$E205-AB$66,"")</f>
        <v>19.5</v>
      </c>
      <c r="AC205">
        <f>IF(ISNUMBER('Panel Spreadsheet'!AC143),$E205-AC$66,"")</f>
        <v>18.5</v>
      </c>
      <c r="AD205">
        <f>IF(ISNUMBER('Panel Spreadsheet'!AD143),$E205-AD$66,"")</f>
        <v>17.5</v>
      </c>
      <c r="AE205" t="str">
        <f>IF(ISNUMBER('Panel Spreadsheet'!AE143),$E205-AE$66,"")</f>
        <v/>
      </c>
      <c r="AF205" t="str">
        <f>IF(ISNUMBER('Panel Spreadsheet'!AF143),$E205-AF$66,"")</f>
        <v/>
      </c>
      <c r="AG205" t="str">
        <f>IF(ISNUMBER('Panel Spreadsheet'!AG143),$E205-AG$66,"")</f>
        <v/>
      </c>
      <c r="AH205" t="str">
        <f>IF(ISNUMBER('Panel Spreadsheet'!AH143),$E205-AH$66,"")</f>
        <v/>
      </c>
      <c r="AI205" t="str">
        <f>IF(ISNUMBER('Panel Spreadsheet'!AI143),$E205-AI$66,"")</f>
        <v/>
      </c>
      <c r="AJ205" t="str">
        <f>IF(ISNUMBER('Panel Spreadsheet'!AJ143),$E205-AJ$66,"")</f>
        <v/>
      </c>
      <c r="AK205" t="str">
        <f>IF(ISNUMBER('Panel Spreadsheet'!AK143),$E205-AK$66,"")</f>
        <v/>
      </c>
      <c r="AL205" t="str">
        <f>IF(ISNUMBER('Panel Spreadsheet'!AL143),$E205-AL$66,"")</f>
        <v/>
      </c>
      <c r="AM205" t="str">
        <f>IF(ISNUMBER('Panel Spreadsheet'!AM143),$E205-AM$66,"")</f>
        <v/>
      </c>
      <c r="AN205" t="str">
        <f>IF(ISNUMBER('Panel Spreadsheet'!AN143),$E205-AN$66,"")</f>
        <v/>
      </c>
      <c r="AO205" t="str">
        <f>IF(ISNUMBER('Panel Spreadsheet'!AO143),$E205-AO$66,"")</f>
        <v/>
      </c>
      <c r="AP205" t="str">
        <f>IF(ISNUMBER('Panel Spreadsheet'!AP143),$E205-AP$66,"")</f>
        <v/>
      </c>
      <c r="AQ205" t="str">
        <f>IF(ISNUMBER('Panel Spreadsheet'!AQ143),$E205-AQ$66,"")</f>
        <v/>
      </c>
      <c r="AR205" t="str">
        <f>IF(ISNUMBER('Panel Spreadsheet'!AR143),$E205-AR$66,"")</f>
        <v/>
      </c>
      <c r="AS205" t="str">
        <f>IF(ISNUMBER('Panel Spreadsheet'!AS143),$E205-AS$66,"")</f>
        <v/>
      </c>
      <c r="AT205" t="str">
        <f>IF(ISNUMBER('Panel Spreadsheet'!AT143),$E205-AT$66,"")</f>
        <v/>
      </c>
      <c r="AU205" t="str">
        <f>IF(ISNUMBER('Panel Spreadsheet'!AU143),$E205-AU$66,"")</f>
        <v/>
      </c>
      <c r="AV205" t="str">
        <f>IF(ISNUMBER('Panel Spreadsheet'!AV143),$E205-AV$66,"")</f>
        <v/>
      </c>
      <c r="AW205" t="str">
        <f>IF(ISNUMBER('Panel Spreadsheet'!AW143),$E205-AW$66,"")</f>
        <v/>
      </c>
      <c r="AX205" t="str">
        <f>IF(ISNUMBER('Panel Spreadsheet'!AX143),$E205-AX$66,"")</f>
        <v/>
      </c>
      <c r="AY205" t="str">
        <f>IF(ISNUMBER('Panel Spreadsheet'!AY143),$E205-AY$66,"")</f>
        <v/>
      </c>
      <c r="AZ205" t="str">
        <f>IF(ISNUMBER('Panel Spreadsheet'!AZ143),$E205-AZ$66,"")</f>
        <v/>
      </c>
      <c r="BA205" t="str">
        <f>IF(ISNUMBER('Panel Spreadsheet'!BA143),$E205-BA$66,"")</f>
        <v/>
      </c>
      <c r="BB205" t="str">
        <f>IF(ISNUMBER('Panel Spreadsheet'!BB143),$E205-BB$66,"")</f>
        <v/>
      </c>
      <c r="BC205" t="str">
        <f>IF(ISNUMBER('Panel Spreadsheet'!BC143),$E205-BC$66,"")</f>
        <v/>
      </c>
      <c r="BD205" t="str">
        <f>IF(ISNUMBER('Panel Spreadsheet'!BD143),$E205-BD$66,"")</f>
        <v/>
      </c>
      <c r="BE205" t="str">
        <f>IF(ISNUMBER('Panel Spreadsheet'!BE143),$E205-BE$66,"")</f>
        <v/>
      </c>
      <c r="BF205" t="str">
        <f>IF(ISNUMBER('Panel Spreadsheet'!BF143),$E205-BF$66,"")</f>
        <v/>
      </c>
      <c r="BG205" t="str">
        <f>IF(ISNUMBER('Panel Spreadsheet'!BG143),$E205-BG$66,"")</f>
        <v/>
      </c>
      <c r="BH205" t="str">
        <f>IF(ISNUMBER('Panel Spreadsheet'!BH143),$E205-BH$66,"")</f>
        <v/>
      </c>
      <c r="BI205" t="str">
        <f>IF(ISNUMBER('Panel Spreadsheet'!BI143),$E205-BI$66,"")</f>
        <v/>
      </c>
      <c r="BJ205" t="str">
        <f>IF(ISNUMBER('Panel Spreadsheet'!BJ143),$E205-BJ$66,"")</f>
        <v/>
      </c>
      <c r="BK205" t="str">
        <f>IF(ISNUMBER('Panel Spreadsheet'!BK143),$E205-BK$66,"")</f>
        <v/>
      </c>
      <c r="BL205" t="str">
        <f>IF(ISNUMBER('Panel Spreadsheet'!BL143),$E205-BL$66,"")</f>
        <v/>
      </c>
      <c r="BM205" t="str">
        <f>IF(ISNUMBER('Panel Spreadsheet'!BM143),$E205-BM$66,"")</f>
        <v/>
      </c>
      <c r="BN205" s="26"/>
    </row>
    <row r="206" spans="1:66" x14ac:dyDescent="0.35">
      <c r="A206" s="51" t="s">
        <v>69</v>
      </c>
      <c r="B206" s="22" t="s">
        <v>172</v>
      </c>
      <c r="C206" s="27">
        <v>4.5</v>
      </c>
      <c r="D206" s="26">
        <v>1967</v>
      </c>
      <c r="E206" s="26">
        <v>1969</v>
      </c>
      <c r="F206" t="str">
        <f>IF(ISNUMBER('Panel Spreadsheet'!F144),$E206-F$66,"")</f>
        <v/>
      </c>
      <c r="G206" t="str">
        <f>IF(ISNUMBER('Panel Spreadsheet'!G144),$E206-G$66,"")</f>
        <v/>
      </c>
      <c r="H206" t="str">
        <f>IF(ISNUMBER('Panel Spreadsheet'!H144),$E206-H$66,"")</f>
        <v/>
      </c>
      <c r="I206" t="str">
        <f>IF(ISNUMBER('Panel Spreadsheet'!I144),$E206-I$66,"")</f>
        <v/>
      </c>
      <c r="J206" t="str">
        <f>IF(ISNUMBER('Panel Spreadsheet'!J144),$E206-J$66,"")</f>
        <v/>
      </c>
      <c r="K206" t="str">
        <f>IF(ISNUMBER('Panel Spreadsheet'!K144),$E206-K$66,"")</f>
        <v/>
      </c>
      <c r="L206" t="str">
        <f>IF(ISNUMBER('Panel Spreadsheet'!L144),$E206-L$66,"")</f>
        <v/>
      </c>
      <c r="M206" t="str">
        <f>IF(ISNUMBER('Panel Spreadsheet'!M144),$E206-M$66,"")</f>
        <v/>
      </c>
      <c r="N206" t="str">
        <f>IF(ISNUMBER('Panel Spreadsheet'!N144),$E206-N$66,"")</f>
        <v/>
      </c>
      <c r="O206" t="str">
        <f>IF(ISNUMBER('Panel Spreadsheet'!O144),$E206-O$66,"")</f>
        <v/>
      </c>
      <c r="P206" t="str">
        <f>IF(ISNUMBER('Panel Spreadsheet'!P144),$E206-P$66,"")</f>
        <v/>
      </c>
      <c r="Q206" t="str">
        <f>IF(ISNUMBER('Panel Spreadsheet'!Q144),$E206-Q$66,"")</f>
        <v/>
      </c>
      <c r="R206" t="str">
        <f>IF(ISNUMBER('Panel Spreadsheet'!R144),$E206-R$66,"")</f>
        <v/>
      </c>
      <c r="S206" t="str">
        <f>IF(ISNUMBER('Panel Spreadsheet'!S144),$E206-S$66,"")</f>
        <v/>
      </c>
      <c r="T206" t="str">
        <f>IF(ISNUMBER('Panel Spreadsheet'!T144),$E206-T$66,"")</f>
        <v/>
      </c>
      <c r="U206" t="str">
        <f>IF(ISNUMBER('Panel Spreadsheet'!U144),$E206-U$66,"")</f>
        <v/>
      </c>
      <c r="V206" t="str">
        <f>IF(ISNUMBER('Panel Spreadsheet'!V144),$E206-V$66,"")</f>
        <v/>
      </c>
      <c r="W206" t="str">
        <f>IF(ISNUMBER('Panel Spreadsheet'!W144),$E206-W$66,"")</f>
        <v/>
      </c>
      <c r="X206" t="str">
        <f>IF(ISNUMBER('Panel Spreadsheet'!X144),$E206-X$66,"")</f>
        <v/>
      </c>
      <c r="Y206" t="str">
        <f>IF(ISNUMBER('Panel Spreadsheet'!Y144),$E206-Y$66,"")</f>
        <v/>
      </c>
      <c r="Z206" t="str">
        <f>IF(ISNUMBER('Panel Spreadsheet'!Z144),$E206-Z$66,"")</f>
        <v/>
      </c>
      <c r="AA206" t="str">
        <f>IF(ISNUMBER('Panel Spreadsheet'!AA144),$E206-AA$66,"")</f>
        <v/>
      </c>
      <c r="AB206" t="str">
        <f>IF(ISNUMBER('Panel Spreadsheet'!AB144),$E206-AB$66,"")</f>
        <v/>
      </c>
      <c r="AC206" t="str">
        <f>IF(ISNUMBER('Panel Spreadsheet'!AC144),$E206-AC$66,"")</f>
        <v/>
      </c>
      <c r="AD206" t="str">
        <f>IF(ISNUMBER('Panel Spreadsheet'!AD144),$E206-AD$66,"")</f>
        <v/>
      </c>
      <c r="AE206" t="str">
        <f>IF(ISNUMBER('Panel Spreadsheet'!AE144),$E206-AE$66,"")</f>
        <v/>
      </c>
      <c r="AF206" t="str">
        <f>IF(ISNUMBER('Panel Spreadsheet'!AF144),$E206-AF$66,"")</f>
        <v/>
      </c>
      <c r="AG206" t="str">
        <f>IF(ISNUMBER('Panel Spreadsheet'!AG144),$E206-AG$66,"")</f>
        <v/>
      </c>
      <c r="AH206" t="str">
        <f>IF(ISNUMBER('Panel Spreadsheet'!AH144),$E206-AH$66,"")</f>
        <v/>
      </c>
      <c r="AI206" t="str">
        <f>IF(ISNUMBER('Panel Spreadsheet'!AI144),$E206-AI$66,"")</f>
        <v/>
      </c>
      <c r="AJ206" t="str">
        <f>IF(ISNUMBER('Panel Spreadsheet'!AJ144),$E206-AJ$66,"")</f>
        <v/>
      </c>
      <c r="AK206" t="str">
        <f>IF(ISNUMBER('Panel Spreadsheet'!AK144),$E206-AK$66,"")</f>
        <v/>
      </c>
      <c r="AL206" t="str">
        <f>IF(ISNUMBER('Panel Spreadsheet'!AL144),$E206-AL$66,"")</f>
        <v/>
      </c>
      <c r="AM206" t="str">
        <f>IF(ISNUMBER('Panel Spreadsheet'!AM144),$E206-AM$66,"")</f>
        <v/>
      </c>
      <c r="AN206" t="str">
        <f>IF(ISNUMBER('Panel Spreadsheet'!AN144),$E206-AN$66,"")</f>
        <v/>
      </c>
      <c r="AO206" t="str">
        <f>IF(ISNUMBER('Panel Spreadsheet'!AO144),$E206-AO$66,"")</f>
        <v/>
      </c>
      <c r="AP206" t="str">
        <f>IF(ISNUMBER('Panel Spreadsheet'!AP144),$E206-AP$66,"")</f>
        <v/>
      </c>
      <c r="AQ206" t="str">
        <f>IF(ISNUMBER('Panel Spreadsheet'!AQ144),$E206-AQ$66,"")</f>
        <v/>
      </c>
      <c r="AR206" t="str">
        <f>IF(ISNUMBER('Panel Spreadsheet'!AR144),$E206-AR$66,"")</f>
        <v/>
      </c>
      <c r="AS206" t="str">
        <f>IF(ISNUMBER('Panel Spreadsheet'!AS144),$E206-AS$66,"")</f>
        <v/>
      </c>
      <c r="AT206" t="str">
        <f>IF(ISNUMBER('Panel Spreadsheet'!AT144),$E206-AT$66,"")</f>
        <v/>
      </c>
      <c r="AU206" t="str">
        <f>IF(ISNUMBER('Panel Spreadsheet'!AU144),$E206-AU$66,"")</f>
        <v/>
      </c>
      <c r="AV206" t="str">
        <f>IF(ISNUMBER('Panel Spreadsheet'!AV144),$E206-AV$66,"")</f>
        <v/>
      </c>
      <c r="AW206" t="str">
        <f>IF(ISNUMBER('Panel Spreadsheet'!AW144),$E206-AW$66,"")</f>
        <v/>
      </c>
      <c r="AX206" t="str">
        <f>IF(ISNUMBER('Panel Spreadsheet'!AX144),$E206-AX$66,"")</f>
        <v/>
      </c>
      <c r="AY206" t="str">
        <f>IF(ISNUMBER('Panel Spreadsheet'!AY144),$E206-AY$66,"")</f>
        <v/>
      </c>
      <c r="AZ206" t="str">
        <f>IF(ISNUMBER('Panel Spreadsheet'!AZ144),$E206-AZ$66,"")</f>
        <v/>
      </c>
      <c r="BA206" t="str">
        <f>IF(ISNUMBER('Panel Spreadsheet'!BA144),$E206-BA$66,"")</f>
        <v/>
      </c>
      <c r="BB206">
        <f>IF(ISNUMBER('Panel Spreadsheet'!BB144),$E206-BB$66,"")</f>
        <v>7</v>
      </c>
      <c r="BC206">
        <f>IF(ISNUMBER('Panel Spreadsheet'!BC144),$E206-BC$66,"")</f>
        <v>6</v>
      </c>
      <c r="BD206" t="str">
        <f>IF(ISNUMBER('Panel Spreadsheet'!BD144),$E206-BD$66,"")</f>
        <v/>
      </c>
      <c r="BE206" t="str">
        <f>IF(ISNUMBER('Panel Spreadsheet'!BE144),$E206-BE$66,"")</f>
        <v/>
      </c>
      <c r="BF206" t="str">
        <f>IF(ISNUMBER('Panel Spreadsheet'!BF144),$E206-BF$66,"")</f>
        <v/>
      </c>
      <c r="BG206" t="str">
        <f>IF(ISNUMBER('Panel Spreadsheet'!BG144),$E206-BG$66,"")</f>
        <v/>
      </c>
      <c r="BH206" t="str">
        <f>IF(ISNUMBER('Panel Spreadsheet'!BH144),$E206-BH$66,"")</f>
        <v/>
      </c>
      <c r="BI206" t="str">
        <f>IF(ISNUMBER('Panel Spreadsheet'!BI144),$E206-BI$66,"")</f>
        <v/>
      </c>
      <c r="BJ206" t="str">
        <f>IF(ISNUMBER('Panel Spreadsheet'!BJ144),$E206-BJ$66,"")</f>
        <v/>
      </c>
      <c r="BK206" t="str">
        <f>IF(ISNUMBER('Panel Spreadsheet'!BK144),$E206-BK$66,"")</f>
        <v/>
      </c>
      <c r="BL206" t="str">
        <f>IF(ISNUMBER('Panel Spreadsheet'!BL144),$E206-BL$66,"")</f>
        <v/>
      </c>
      <c r="BM206" t="str">
        <f>IF(ISNUMBER('Panel Spreadsheet'!BM144),$E206-BM$66,"")</f>
        <v/>
      </c>
      <c r="BN206" s="26"/>
    </row>
    <row r="207" spans="1:66" ht="29" x14ac:dyDescent="0.35">
      <c r="A207" s="51" t="s">
        <v>41</v>
      </c>
      <c r="B207" s="49" t="s">
        <v>172</v>
      </c>
      <c r="C207" s="27">
        <v>4.5</v>
      </c>
      <c r="D207" s="22">
        <v>1931</v>
      </c>
      <c r="E207" s="26">
        <v>1955</v>
      </c>
      <c r="F207" t="str">
        <f>IF(ISNUMBER('Panel Spreadsheet'!F145),$E207-F$66,"")</f>
        <v/>
      </c>
      <c r="G207" t="str">
        <f>IF(ISNUMBER('Panel Spreadsheet'!G145),$E207-G$66,"")</f>
        <v/>
      </c>
      <c r="H207" t="str">
        <f>IF(ISNUMBER('Panel Spreadsheet'!H145),$E207-H$66,"")</f>
        <v/>
      </c>
      <c r="I207" t="str">
        <f>IF(ISNUMBER('Panel Spreadsheet'!I145),$E207-I$66,"")</f>
        <v/>
      </c>
      <c r="J207" t="str">
        <f>IF(ISNUMBER('Panel Spreadsheet'!J145),$E207-J$66,"")</f>
        <v/>
      </c>
      <c r="K207" t="str">
        <f>IF(ISNUMBER('Panel Spreadsheet'!K145),$E207-K$66,"")</f>
        <v/>
      </c>
      <c r="L207" t="str">
        <f>IF(ISNUMBER('Panel Spreadsheet'!L145),$E207-L$66,"")</f>
        <v/>
      </c>
      <c r="M207" t="str">
        <f>IF(ISNUMBER('Panel Spreadsheet'!M145),$E207-M$66,"")</f>
        <v/>
      </c>
      <c r="N207" t="str">
        <f>IF(ISNUMBER('Panel Spreadsheet'!N145),$E207-N$66,"")</f>
        <v/>
      </c>
      <c r="O207" t="str">
        <f>IF(ISNUMBER('Panel Spreadsheet'!O145),$E207-O$66,"")</f>
        <v/>
      </c>
      <c r="P207" t="str">
        <f>IF(ISNUMBER('Panel Spreadsheet'!P145),$E207-P$66,"")</f>
        <v/>
      </c>
      <c r="Q207" t="str">
        <f>IF(ISNUMBER('Panel Spreadsheet'!Q145),$E207-Q$66,"")</f>
        <v/>
      </c>
      <c r="R207" t="str">
        <f>IF(ISNUMBER('Panel Spreadsheet'!R145),$E207-R$66,"")</f>
        <v/>
      </c>
      <c r="S207" t="str">
        <f>IF(ISNUMBER('Panel Spreadsheet'!S145),$E207-S$66,"")</f>
        <v/>
      </c>
      <c r="T207">
        <f>IF(ISNUMBER('Panel Spreadsheet'!T145),$E207-T$66,"")</f>
        <v>27</v>
      </c>
      <c r="U207">
        <f>IF(ISNUMBER('Panel Spreadsheet'!U145),$E207-U$66,"")</f>
        <v>26</v>
      </c>
      <c r="V207">
        <f>IF(ISNUMBER('Panel Spreadsheet'!V145),$E207-V$66,"")</f>
        <v>25</v>
      </c>
      <c r="W207">
        <f>IF(ISNUMBER('Panel Spreadsheet'!W145),$E207-W$66,"")</f>
        <v>24</v>
      </c>
      <c r="X207">
        <f>IF(ISNUMBER('Panel Spreadsheet'!X145),$E207-X$66,"")</f>
        <v>23</v>
      </c>
      <c r="Y207">
        <f>IF(ISNUMBER('Panel Spreadsheet'!Y145),$E207-Y$66,"")</f>
        <v>22</v>
      </c>
      <c r="Z207">
        <f>IF(ISNUMBER('Panel Spreadsheet'!Z145),$E207-Z$66,"")</f>
        <v>21</v>
      </c>
      <c r="AA207" t="str">
        <f>IF(ISNUMBER('Panel Spreadsheet'!AA145),$E207-AA$66,"")</f>
        <v/>
      </c>
      <c r="AB207" t="str">
        <f>IF(ISNUMBER('Panel Spreadsheet'!AB145),$E207-AB$66,"")</f>
        <v/>
      </c>
      <c r="AC207" t="str">
        <f>IF(ISNUMBER('Panel Spreadsheet'!AC145),$E207-AC$66,"")</f>
        <v/>
      </c>
      <c r="AD207" t="str">
        <f>IF(ISNUMBER('Panel Spreadsheet'!AD145),$E207-AD$66,"")</f>
        <v/>
      </c>
      <c r="AE207" t="str">
        <f>IF(ISNUMBER('Panel Spreadsheet'!AE145),$E207-AE$66,"")</f>
        <v/>
      </c>
      <c r="AF207" t="str">
        <f>IF(ISNUMBER('Panel Spreadsheet'!AF145),$E207-AF$66,"")</f>
        <v/>
      </c>
      <c r="AG207" t="str">
        <f>IF(ISNUMBER('Panel Spreadsheet'!AG145),$E207-AG$66,"")</f>
        <v/>
      </c>
      <c r="AH207" t="str">
        <f>IF(ISNUMBER('Panel Spreadsheet'!AH145),$E207-AH$66,"")</f>
        <v/>
      </c>
      <c r="AI207" t="str">
        <f>IF(ISNUMBER('Panel Spreadsheet'!AI145),$E207-AI$66,"")</f>
        <v/>
      </c>
      <c r="AJ207" t="str">
        <f>IF(ISNUMBER('Panel Spreadsheet'!AJ145),$E207-AJ$66,"")</f>
        <v/>
      </c>
      <c r="AK207" t="str">
        <f>IF(ISNUMBER('Panel Spreadsheet'!AK145),$E207-AK$66,"")</f>
        <v/>
      </c>
      <c r="AL207" t="str">
        <f>IF(ISNUMBER('Panel Spreadsheet'!AL145),$E207-AL$66,"")</f>
        <v/>
      </c>
      <c r="AM207" t="str">
        <f>IF(ISNUMBER('Panel Spreadsheet'!AM145),$E207-AM$66,"")</f>
        <v/>
      </c>
      <c r="AN207" t="str">
        <f>IF(ISNUMBER('Panel Spreadsheet'!AN145),$E207-AN$66,"")</f>
        <v/>
      </c>
      <c r="AO207" t="str">
        <f>IF(ISNUMBER('Panel Spreadsheet'!AO145),$E207-AO$66,"")</f>
        <v/>
      </c>
      <c r="AP207" t="str">
        <f>IF(ISNUMBER('Panel Spreadsheet'!AP145),$E207-AP$66,"")</f>
        <v/>
      </c>
      <c r="AQ207" t="str">
        <f>IF(ISNUMBER('Panel Spreadsheet'!AQ145),$E207-AQ$66,"")</f>
        <v/>
      </c>
      <c r="AR207" t="str">
        <f>IF(ISNUMBER('Panel Spreadsheet'!AR145),$E207-AR$66,"")</f>
        <v/>
      </c>
      <c r="AS207" t="str">
        <f>IF(ISNUMBER('Panel Spreadsheet'!AS145),$E207-AS$66,"")</f>
        <v/>
      </c>
      <c r="AT207" t="str">
        <f>IF(ISNUMBER('Panel Spreadsheet'!AT145),$E207-AT$66,"")</f>
        <v/>
      </c>
      <c r="AU207" t="str">
        <f>IF(ISNUMBER('Panel Spreadsheet'!AU145),$E207-AU$66,"")</f>
        <v/>
      </c>
      <c r="AV207" t="str">
        <f>IF(ISNUMBER('Panel Spreadsheet'!AV145),$E207-AV$66,"")</f>
        <v/>
      </c>
      <c r="AW207" t="str">
        <f>IF(ISNUMBER('Panel Spreadsheet'!AW145),$E207-AW$66,"")</f>
        <v/>
      </c>
      <c r="AX207" t="str">
        <f>IF(ISNUMBER('Panel Spreadsheet'!AX145),$E207-AX$66,"")</f>
        <v/>
      </c>
      <c r="AY207" t="str">
        <f>IF(ISNUMBER('Panel Spreadsheet'!AY145),$E207-AY$66,"")</f>
        <v/>
      </c>
      <c r="AZ207" t="str">
        <f>IF(ISNUMBER('Panel Spreadsheet'!AZ145),$E207-AZ$66,"")</f>
        <v/>
      </c>
      <c r="BA207" t="str">
        <f>IF(ISNUMBER('Panel Spreadsheet'!BA145),$E207-BA$66,"")</f>
        <v/>
      </c>
      <c r="BB207" t="str">
        <f>IF(ISNUMBER('Panel Spreadsheet'!BB145),$E207-BB$66,"")</f>
        <v/>
      </c>
      <c r="BC207" t="str">
        <f>IF(ISNUMBER('Panel Spreadsheet'!BC145),$E207-BC$66,"")</f>
        <v/>
      </c>
      <c r="BD207" t="str">
        <f>IF(ISNUMBER('Panel Spreadsheet'!BD145),$E207-BD$66,"")</f>
        <v/>
      </c>
      <c r="BE207" t="str">
        <f>IF(ISNUMBER('Panel Spreadsheet'!BE145),$E207-BE$66,"")</f>
        <v/>
      </c>
      <c r="BF207" t="str">
        <f>IF(ISNUMBER('Panel Spreadsheet'!BF145),$E207-BF$66,"")</f>
        <v/>
      </c>
      <c r="BG207" t="str">
        <f>IF(ISNUMBER('Panel Spreadsheet'!BG145),$E207-BG$66,"")</f>
        <v/>
      </c>
      <c r="BH207" t="str">
        <f>IF(ISNUMBER('Panel Spreadsheet'!BH145),$E207-BH$66,"")</f>
        <v/>
      </c>
      <c r="BI207" t="str">
        <f>IF(ISNUMBER('Panel Spreadsheet'!BI145),$E207-BI$66,"")</f>
        <v/>
      </c>
      <c r="BJ207" t="str">
        <f>IF(ISNUMBER('Panel Spreadsheet'!BJ145),$E207-BJ$66,"")</f>
        <v/>
      </c>
      <c r="BK207" t="str">
        <f>IF(ISNUMBER('Panel Spreadsheet'!BK145),$E207-BK$66,"")</f>
        <v/>
      </c>
      <c r="BL207" t="str">
        <f>IF(ISNUMBER('Panel Spreadsheet'!BL145),$E207-BL$66,"")</f>
        <v/>
      </c>
      <c r="BM207" t="str">
        <f>IF(ISNUMBER('Panel Spreadsheet'!BM145),$E207-BM$66,"")</f>
        <v/>
      </c>
      <c r="BN207" s="26"/>
    </row>
    <row r="208" spans="1:66" ht="29" x14ac:dyDescent="0.35">
      <c r="A208" s="51" t="s">
        <v>42</v>
      </c>
      <c r="B208" s="49" t="s">
        <v>172</v>
      </c>
      <c r="C208" s="27">
        <v>4.5</v>
      </c>
      <c r="D208" s="22">
        <v>1931</v>
      </c>
      <c r="E208" s="26">
        <v>1945</v>
      </c>
      <c r="F208" t="str">
        <f>IF(ISNUMBER('Panel Spreadsheet'!F146),$E208-F$66,"")</f>
        <v/>
      </c>
      <c r="G208" t="str">
        <f>IF(ISNUMBER('Panel Spreadsheet'!G146),$E208-G$66,"")</f>
        <v/>
      </c>
      <c r="H208" t="str">
        <f>IF(ISNUMBER('Panel Spreadsheet'!H146),$E208-H$66,"")</f>
        <v/>
      </c>
      <c r="I208" t="str">
        <f>IF(ISNUMBER('Panel Spreadsheet'!I146),$E208-I$66,"")</f>
        <v/>
      </c>
      <c r="J208" t="str">
        <f>IF(ISNUMBER('Panel Spreadsheet'!J146),$E208-J$66,"")</f>
        <v/>
      </c>
      <c r="K208" t="str">
        <f>IF(ISNUMBER('Panel Spreadsheet'!K146),$E208-K$66,"")</f>
        <v/>
      </c>
      <c r="L208" t="str">
        <f>IF(ISNUMBER('Panel Spreadsheet'!L146),$E208-L$66,"")</f>
        <v/>
      </c>
      <c r="M208" t="str">
        <f>IF(ISNUMBER('Panel Spreadsheet'!M146),$E208-M$66,"")</f>
        <v/>
      </c>
      <c r="N208" t="str">
        <f>IF(ISNUMBER('Panel Spreadsheet'!N146),$E208-N$66,"")</f>
        <v/>
      </c>
      <c r="O208" t="str">
        <f>IF(ISNUMBER('Panel Spreadsheet'!O146),$E208-O$66,"")</f>
        <v/>
      </c>
      <c r="P208" t="str">
        <f>IF(ISNUMBER('Panel Spreadsheet'!P146),$E208-P$66,"")</f>
        <v/>
      </c>
      <c r="Q208" t="str">
        <f>IF(ISNUMBER('Panel Spreadsheet'!Q146),$E208-Q$66,"")</f>
        <v/>
      </c>
      <c r="R208" t="str">
        <f>IF(ISNUMBER('Panel Spreadsheet'!R146),$E208-R$66,"")</f>
        <v/>
      </c>
      <c r="S208" t="str">
        <f>IF(ISNUMBER('Panel Spreadsheet'!S146),$E208-S$66,"")</f>
        <v/>
      </c>
      <c r="T208">
        <f>IF(ISNUMBER('Panel Spreadsheet'!T146),$E208-T$66,"")</f>
        <v>17</v>
      </c>
      <c r="U208">
        <f>IF(ISNUMBER('Panel Spreadsheet'!U146),$E208-U$66,"")</f>
        <v>16</v>
      </c>
      <c r="V208">
        <f>IF(ISNUMBER('Panel Spreadsheet'!V146),$E208-V$66,"")</f>
        <v>15</v>
      </c>
      <c r="W208">
        <f>IF(ISNUMBER('Panel Spreadsheet'!W146),$E208-W$66,"")</f>
        <v>14</v>
      </c>
      <c r="X208">
        <f>IF(ISNUMBER('Panel Spreadsheet'!X146),$E208-X$66,"")</f>
        <v>13</v>
      </c>
      <c r="Y208">
        <f>IF(ISNUMBER('Panel Spreadsheet'!Y146),$E208-Y$66,"")</f>
        <v>12</v>
      </c>
      <c r="Z208">
        <f>IF(ISNUMBER('Panel Spreadsheet'!Z146),$E208-Z$66,"")</f>
        <v>11</v>
      </c>
      <c r="AA208">
        <f>IF(ISNUMBER('Panel Spreadsheet'!AA146),$E208-AA$66,"")</f>
        <v>10</v>
      </c>
      <c r="AB208">
        <f>IF(ISNUMBER('Panel Spreadsheet'!AB146),$E208-AB$66,"")</f>
        <v>9</v>
      </c>
      <c r="AC208">
        <f>IF(ISNUMBER('Panel Spreadsheet'!AC146),$E208-AC$66,"")</f>
        <v>8</v>
      </c>
      <c r="AD208" t="str">
        <f>IF(ISNUMBER('Panel Spreadsheet'!AD146),$E208-AD$66,"")</f>
        <v/>
      </c>
      <c r="AE208" t="str">
        <f>IF(ISNUMBER('Panel Spreadsheet'!AE146),$E208-AE$66,"")</f>
        <v/>
      </c>
      <c r="AF208" t="str">
        <f>IF(ISNUMBER('Panel Spreadsheet'!AF146),$E208-AF$66,"")</f>
        <v/>
      </c>
      <c r="AG208" t="str">
        <f>IF(ISNUMBER('Panel Spreadsheet'!AG146),$E208-AG$66,"")</f>
        <v/>
      </c>
      <c r="AH208" t="str">
        <f>IF(ISNUMBER('Panel Spreadsheet'!AH146),$E208-AH$66,"")</f>
        <v/>
      </c>
      <c r="AI208" t="str">
        <f>IF(ISNUMBER('Panel Spreadsheet'!AI146),$E208-AI$66,"")</f>
        <v/>
      </c>
      <c r="AJ208" t="str">
        <f>IF(ISNUMBER('Panel Spreadsheet'!AJ146),$E208-AJ$66,"")</f>
        <v/>
      </c>
      <c r="AK208" t="str">
        <f>IF(ISNUMBER('Panel Spreadsheet'!AK146),$E208-AK$66,"")</f>
        <v/>
      </c>
      <c r="AL208" t="str">
        <f>IF(ISNUMBER('Panel Spreadsheet'!AL146),$E208-AL$66,"")</f>
        <v/>
      </c>
      <c r="AM208" t="str">
        <f>IF(ISNUMBER('Panel Spreadsheet'!AM146),$E208-AM$66,"")</f>
        <v/>
      </c>
      <c r="AN208" t="str">
        <f>IF(ISNUMBER('Panel Spreadsheet'!AN146),$E208-AN$66,"")</f>
        <v/>
      </c>
      <c r="AO208" t="str">
        <f>IF(ISNUMBER('Panel Spreadsheet'!AO146),$E208-AO$66,"")</f>
        <v/>
      </c>
      <c r="AP208" t="str">
        <f>IF(ISNUMBER('Panel Spreadsheet'!AP146),$E208-AP$66,"")</f>
        <v/>
      </c>
      <c r="AQ208" t="str">
        <f>IF(ISNUMBER('Panel Spreadsheet'!AQ146),$E208-AQ$66,"")</f>
        <v/>
      </c>
      <c r="AR208" t="str">
        <f>IF(ISNUMBER('Panel Spreadsheet'!AR146),$E208-AR$66,"")</f>
        <v/>
      </c>
      <c r="AS208" t="str">
        <f>IF(ISNUMBER('Panel Spreadsheet'!AS146),$E208-AS$66,"")</f>
        <v/>
      </c>
      <c r="AT208" t="str">
        <f>IF(ISNUMBER('Panel Spreadsheet'!AT146),$E208-AT$66,"")</f>
        <v/>
      </c>
      <c r="AU208" t="str">
        <f>IF(ISNUMBER('Panel Spreadsheet'!AU146),$E208-AU$66,"")</f>
        <v/>
      </c>
      <c r="AV208" t="str">
        <f>IF(ISNUMBER('Panel Spreadsheet'!AV146),$E208-AV$66,"")</f>
        <v/>
      </c>
      <c r="AW208" t="str">
        <f>IF(ISNUMBER('Panel Spreadsheet'!AW146),$E208-AW$66,"")</f>
        <v/>
      </c>
      <c r="AX208" t="str">
        <f>IF(ISNUMBER('Panel Spreadsheet'!AX146),$E208-AX$66,"")</f>
        <v/>
      </c>
      <c r="AY208" t="str">
        <f>IF(ISNUMBER('Panel Spreadsheet'!AY146),$E208-AY$66,"")</f>
        <v/>
      </c>
      <c r="AZ208" t="str">
        <f>IF(ISNUMBER('Panel Spreadsheet'!AZ146),$E208-AZ$66,"")</f>
        <v/>
      </c>
      <c r="BA208" t="str">
        <f>IF(ISNUMBER('Panel Spreadsheet'!BA146),$E208-BA$66,"")</f>
        <v/>
      </c>
      <c r="BB208" t="str">
        <f>IF(ISNUMBER('Panel Spreadsheet'!BB146),$E208-BB$66,"")</f>
        <v/>
      </c>
      <c r="BC208" t="str">
        <f>IF(ISNUMBER('Panel Spreadsheet'!BC146),$E208-BC$66,"")</f>
        <v/>
      </c>
      <c r="BD208" t="str">
        <f>IF(ISNUMBER('Panel Spreadsheet'!BD146),$E208-BD$66,"")</f>
        <v/>
      </c>
      <c r="BE208" t="str">
        <f>IF(ISNUMBER('Panel Spreadsheet'!BE146),$E208-BE$66,"")</f>
        <v/>
      </c>
      <c r="BF208" t="str">
        <f>IF(ISNUMBER('Panel Spreadsheet'!BF146),$E208-BF$66,"")</f>
        <v/>
      </c>
      <c r="BG208" t="str">
        <f>IF(ISNUMBER('Panel Spreadsheet'!BG146),$E208-BG$66,"")</f>
        <v/>
      </c>
      <c r="BH208" t="str">
        <f>IF(ISNUMBER('Panel Spreadsheet'!BH146),$E208-BH$66,"")</f>
        <v/>
      </c>
      <c r="BI208" t="str">
        <f>IF(ISNUMBER('Panel Spreadsheet'!BI146),$E208-BI$66,"")</f>
        <v/>
      </c>
      <c r="BJ208" t="str">
        <f>IF(ISNUMBER('Panel Spreadsheet'!BJ146),$E208-BJ$66,"")</f>
        <v/>
      </c>
      <c r="BK208" t="str">
        <f>IF(ISNUMBER('Panel Spreadsheet'!BK146),$E208-BK$66,"")</f>
        <v/>
      </c>
      <c r="BL208" t="str">
        <f>IF(ISNUMBER('Panel Spreadsheet'!BL146),$E208-BL$66,"")</f>
        <v/>
      </c>
      <c r="BM208" t="str">
        <f>IF(ISNUMBER('Panel Spreadsheet'!BM146),$E208-BM$66,"")</f>
        <v/>
      </c>
      <c r="BN208" s="26"/>
    </row>
    <row r="209" spans="1:66" ht="43.5" x14ac:dyDescent="0.35">
      <c r="A209" s="51" t="s">
        <v>38</v>
      </c>
      <c r="B209" s="49" t="s">
        <v>172</v>
      </c>
      <c r="C209" s="27">
        <v>5</v>
      </c>
      <c r="D209" s="22">
        <v>1951</v>
      </c>
      <c r="E209" s="115">
        <v>1951</v>
      </c>
      <c r="F209" t="str">
        <f>IF(ISNUMBER('Panel Spreadsheet'!F147),$E209-F$66,"")</f>
        <v/>
      </c>
      <c r="G209" t="str">
        <f>IF(ISNUMBER('Panel Spreadsheet'!G147),$E209-G$66,"")</f>
        <v/>
      </c>
      <c r="H209" t="str">
        <f>IF(ISNUMBER('Panel Spreadsheet'!H147),$E209-H$66,"")</f>
        <v/>
      </c>
      <c r="I209" t="str">
        <f>IF(ISNUMBER('Panel Spreadsheet'!I147),$E209-I$66,"")</f>
        <v/>
      </c>
      <c r="J209" t="str">
        <f>IF(ISNUMBER('Panel Spreadsheet'!J147),$E209-J$66,"")</f>
        <v/>
      </c>
      <c r="K209" t="str">
        <f>IF(ISNUMBER('Panel Spreadsheet'!K147),$E209-K$66,"")</f>
        <v/>
      </c>
      <c r="L209" t="str">
        <f>IF(ISNUMBER('Panel Spreadsheet'!L147),$E209-L$66,"")</f>
        <v/>
      </c>
      <c r="M209" t="str">
        <f>IF(ISNUMBER('Panel Spreadsheet'!M147),$E209-M$66,"")</f>
        <v/>
      </c>
      <c r="N209" t="str">
        <f>IF(ISNUMBER('Panel Spreadsheet'!N147),$E209-N$66,"")</f>
        <v/>
      </c>
      <c r="O209" t="str">
        <f>IF(ISNUMBER('Panel Spreadsheet'!O147),$E209-O$66,"")</f>
        <v/>
      </c>
      <c r="P209" t="str">
        <f>IF(ISNUMBER('Panel Spreadsheet'!P147),$E209-P$66,"")</f>
        <v/>
      </c>
      <c r="Q209" t="str">
        <f>IF(ISNUMBER('Panel Spreadsheet'!Q147),$E209-Q$66,"")</f>
        <v/>
      </c>
      <c r="R209" t="str">
        <f>IF(ISNUMBER('Panel Spreadsheet'!R147),$E209-R$66,"")</f>
        <v/>
      </c>
      <c r="S209">
        <f>IF(ISNUMBER('Panel Spreadsheet'!S147),$E209-S$66,"")</f>
        <v>24</v>
      </c>
      <c r="T209">
        <f>IF(ISNUMBER('Panel Spreadsheet'!T147),$E209-T$66,"")</f>
        <v>23</v>
      </c>
      <c r="U209">
        <f>IF(ISNUMBER('Panel Spreadsheet'!U147),$E209-U$66,"")</f>
        <v>22</v>
      </c>
      <c r="V209">
        <f>IF(ISNUMBER('Panel Spreadsheet'!V147),$E209-V$66,"")</f>
        <v>21</v>
      </c>
      <c r="W209">
        <f>IF(ISNUMBER('Panel Spreadsheet'!W147),$E209-W$66,"")</f>
        <v>20</v>
      </c>
      <c r="X209">
        <f>IF(ISNUMBER('Panel Spreadsheet'!X147),$E209-X$66,"")</f>
        <v>19</v>
      </c>
      <c r="Y209">
        <f>IF(ISNUMBER('Panel Spreadsheet'!Y147),$E209-Y$66,"")</f>
        <v>18</v>
      </c>
      <c r="Z209">
        <f>IF(ISNUMBER('Panel Spreadsheet'!Z147),$E209-Z$66,"")</f>
        <v>17</v>
      </c>
      <c r="AA209">
        <f>IF(ISNUMBER('Panel Spreadsheet'!AA147),$E209-AA$66,"")</f>
        <v>16</v>
      </c>
      <c r="AB209">
        <f>IF(ISNUMBER('Panel Spreadsheet'!AB147),$E209-AB$66,"")</f>
        <v>15</v>
      </c>
      <c r="AC209">
        <f>IF(ISNUMBER('Panel Spreadsheet'!AC147),$E209-AC$66,"")</f>
        <v>14</v>
      </c>
      <c r="AD209">
        <f>IF(ISNUMBER('Panel Spreadsheet'!AD147),$E209-AD$66,"")</f>
        <v>13</v>
      </c>
      <c r="AE209">
        <f>IF(ISNUMBER('Panel Spreadsheet'!AE147),$E209-AE$66,"")</f>
        <v>12</v>
      </c>
      <c r="AF209">
        <f>IF(ISNUMBER('Panel Spreadsheet'!AF147),$E209-AF$66,"")</f>
        <v>11</v>
      </c>
      <c r="AG209">
        <f>IF(ISNUMBER('Panel Spreadsheet'!AG147),$E209-AG$66,"")</f>
        <v>10</v>
      </c>
      <c r="AH209">
        <f>IF(ISNUMBER('Panel Spreadsheet'!AH147),$E209-AH$66,"")</f>
        <v>9</v>
      </c>
      <c r="AI209">
        <f>IF(ISNUMBER('Panel Spreadsheet'!AI147),$E209-AI$66,"")</f>
        <v>8</v>
      </c>
      <c r="AJ209">
        <f>IF(ISNUMBER('Panel Spreadsheet'!AJ147),$E209-AJ$66,"")</f>
        <v>7</v>
      </c>
      <c r="AK209">
        <f>IF(ISNUMBER('Panel Spreadsheet'!AK147),$E209-AK$66,"")</f>
        <v>6</v>
      </c>
      <c r="AL209">
        <f>IF(ISNUMBER('Panel Spreadsheet'!AL147),$E209-AL$66,"")</f>
        <v>5</v>
      </c>
      <c r="AM209">
        <f>IF(ISNUMBER('Panel Spreadsheet'!AM147),$E209-AM$66,"")</f>
        <v>4</v>
      </c>
      <c r="AN209">
        <f>IF(ISNUMBER('Panel Spreadsheet'!AN147),$E209-AN$66,"")</f>
        <v>3</v>
      </c>
      <c r="AO209">
        <f>IF(ISNUMBER('Panel Spreadsheet'!AO147),$E209-AO$66,"")</f>
        <v>2</v>
      </c>
      <c r="AP209">
        <f>IF(ISNUMBER('Panel Spreadsheet'!AP147),$E209-AP$66,"")</f>
        <v>1</v>
      </c>
      <c r="AQ209">
        <f>IF(ISNUMBER('Panel Spreadsheet'!AQ147),$E209-AQ$66,"")</f>
        <v>0</v>
      </c>
      <c r="AR209" t="str">
        <f>IF(ISNUMBER('Panel Spreadsheet'!AR147),$E209-AR$66,"")</f>
        <v/>
      </c>
      <c r="AS209" t="str">
        <f>IF(ISNUMBER('Panel Spreadsheet'!AS147),$E209-AS$66,"")</f>
        <v/>
      </c>
      <c r="AT209" t="str">
        <f>IF(ISNUMBER('Panel Spreadsheet'!AT147),$E209-AT$66,"")</f>
        <v/>
      </c>
      <c r="AU209" t="str">
        <f>IF(ISNUMBER('Panel Spreadsheet'!AU147),$E209-AU$66,"")</f>
        <v/>
      </c>
      <c r="AV209" t="str">
        <f>IF(ISNUMBER('Panel Spreadsheet'!AV147),$E209-AV$66,"")</f>
        <v/>
      </c>
      <c r="AW209" t="str">
        <f>IF(ISNUMBER('Panel Spreadsheet'!AW147),$E209-AW$66,"")</f>
        <v/>
      </c>
      <c r="AX209" t="str">
        <f>IF(ISNUMBER('Panel Spreadsheet'!AX147),$E209-AX$66,"")</f>
        <v/>
      </c>
      <c r="AY209" t="str">
        <f>IF(ISNUMBER('Panel Spreadsheet'!AY147),$E209-AY$66,"")</f>
        <v/>
      </c>
      <c r="AZ209" t="str">
        <f>IF(ISNUMBER('Panel Spreadsheet'!AZ147),$E209-AZ$66,"")</f>
        <v/>
      </c>
      <c r="BA209" t="str">
        <f>IF(ISNUMBER('Panel Spreadsheet'!BA147),$E209-BA$66,"")</f>
        <v/>
      </c>
      <c r="BB209" t="str">
        <f>IF(ISNUMBER('Panel Spreadsheet'!BB147),$E209-BB$66,"")</f>
        <v/>
      </c>
      <c r="BC209" t="str">
        <f>IF(ISNUMBER('Panel Spreadsheet'!BC147),$E209-BC$66,"")</f>
        <v/>
      </c>
      <c r="BD209" t="str">
        <f>IF(ISNUMBER('Panel Spreadsheet'!BD147),$E209-BD$66,"")</f>
        <v/>
      </c>
      <c r="BE209" t="str">
        <f>IF(ISNUMBER('Panel Spreadsheet'!BE147),$E209-BE$66,"")</f>
        <v/>
      </c>
      <c r="BF209" t="str">
        <f>IF(ISNUMBER('Panel Spreadsheet'!BF147),$E209-BF$66,"")</f>
        <v/>
      </c>
      <c r="BG209" t="str">
        <f>IF(ISNUMBER('Panel Spreadsheet'!BG147),$E209-BG$66,"")</f>
        <v/>
      </c>
      <c r="BH209" t="str">
        <f>IF(ISNUMBER('Panel Spreadsheet'!BH147),$E209-BH$66,"")</f>
        <v/>
      </c>
      <c r="BI209" t="str">
        <f>IF(ISNUMBER('Panel Spreadsheet'!BI147),$E209-BI$66,"")</f>
        <v/>
      </c>
      <c r="BJ209" t="str">
        <f>IF(ISNUMBER('Panel Spreadsheet'!BJ147),$E209-BJ$66,"")</f>
        <v/>
      </c>
      <c r="BK209" t="str">
        <f>IF(ISNUMBER('Panel Spreadsheet'!BK147),$E209-BK$66,"")</f>
        <v/>
      </c>
      <c r="BL209" t="str">
        <f>IF(ISNUMBER('Panel Spreadsheet'!BL147),$E209-BL$66,"")</f>
        <v/>
      </c>
      <c r="BM209" t="str">
        <f>IF(ISNUMBER('Panel Spreadsheet'!BM147),$E209-BM$66,"")</f>
        <v/>
      </c>
      <c r="BN209" s="26"/>
    </row>
    <row r="210" spans="1:66" x14ac:dyDescent="0.35">
      <c r="A210" s="133" t="s">
        <v>78</v>
      </c>
      <c r="B210" s="49" t="s">
        <v>172</v>
      </c>
      <c r="C210" s="27">
        <v>8.375</v>
      </c>
      <c r="D210" s="26">
        <v>1970</v>
      </c>
      <c r="E210" s="115">
        <v>1970</v>
      </c>
      <c r="F210" t="str">
        <f>IF(ISNUMBER('Panel Spreadsheet'!F148),$E210-F$66,"")</f>
        <v/>
      </c>
      <c r="G210" t="str">
        <f>IF(ISNUMBER('Panel Spreadsheet'!G148),$E210-G$66,"")</f>
        <v/>
      </c>
      <c r="H210" t="str">
        <f>IF(ISNUMBER('Panel Spreadsheet'!H148),$E210-H$66,"")</f>
        <v/>
      </c>
      <c r="I210" t="str">
        <f>IF(ISNUMBER('Panel Spreadsheet'!I148),$E210-I$66,"")</f>
        <v/>
      </c>
      <c r="J210" t="str">
        <f>IF(ISNUMBER('Panel Spreadsheet'!J148),$E210-J$66,"")</f>
        <v/>
      </c>
      <c r="K210" t="str">
        <f>IF(ISNUMBER('Panel Spreadsheet'!K148),$E210-K$66,"")</f>
        <v/>
      </c>
      <c r="L210" t="str">
        <f>IF(ISNUMBER('Panel Spreadsheet'!L148),$E210-L$66,"")</f>
        <v/>
      </c>
      <c r="M210" t="str">
        <f>IF(ISNUMBER('Panel Spreadsheet'!M148),$E210-M$66,"")</f>
        <v/>
      </c>
      <c r="N210" t="str">
        <f>IF(ISNUMBER('Panel Spreadsheet'!N148),$E210-N$66,"")</f>
        <v/>
      </c>
      <c r="O210" t="str">
        <f>IF(ISNUMBER('Panel Spreadsheet'!O148),$E210-O$66,"")</f>
        <v/>
      </c>
      <c r="P210" t="str">
        <f>IF(ISNUMBER('Panel Spreadsheet'!P148),$E210-P$66,"")</f>
        <v/>
      </c>
      <c r="Q210" t="str">
        <f>IF(ISNUMBER('Panel Spreadsheet'!Q148),$E210-Q$66,"")</f>
        <v/>
      </c>
      <c r="R210" t="str">
        <f>IF(ISNUMBER('Panel Spreadsheet'!R148),$E210-R$66,"")</f>
        <v/>
      </c>
      <c r="S210" t="str">
        <f>IF(ISNUMBER('Panel Spreadsheet'!S148),$E210-S$66,"")</f>
        <v/>
      </c>
      <c r="T210" t="str">
        <f>IF(ISNUMBER('Panel Spreadsheet'!T148),$E210-T$66,"")</f>
        <v/>
      </c>
      <c r="U210" t="str">
        <f>IF(ISNUMBER('Panel Spreadsheet'!U148),$E210-U$66,"")</f>
        <v/>
      </c>
      <c r="V210" t="str">
        <f>IF(ISNUMBER('Panel Spreadsheet'!V148),$E210-V$66,"")</f>
        <v/>
      </c>
      <c r="W210" t="str">
        <f>IF(ISNUMBER('Panel Spreadsheet'!W148),$E210-W$66,"")</f>
        <v/>
      </c>
      <c r="X210" t="str">
        <f>IF(ISNUMBER('Panel Spreadsheet'!X148),$E210-X$66,"")</f>
        <v/>
      </c>
      <c r="Y210" t="str">
        <f>IF(ISNUMBER('Panel Spreadsheet'!Y148),$E210-Y$66,"")</f>
        <v/>
      </c>
      <c r="Z210" t="str">
        <f>IF(ISNUMBER('Panel Spreadsheet'!Z148),$E210-Z$66,"")</f>
        <v/>
      </c>
      <c r="AA210" t="str">
        <f>IF(ISNUMBER('Panel Spreadsheet'!AA148),$E210-AA$66,"")</f>
        <v/>
      </c>
      <c r="AB210" t="str">
        <f>IF(ISNUMBER('Panel Spreadsheet'!AB148),$E210-AB$66,"")</f>
        <v/>
      </c>
      <c r="AC210" t="str">
        <f>IF(ISNUMBER('Panel Spreadsheet'!AC148),$E210-AC$66,"")</f>
        <v/>
      </c>
      <c r="AD210" t="str">
        <f>IF(ISNUMBER('Panel Spreadsheet'!AD148),$E210-AD$66,"")</f>
        <v/>
      </c>
      <c r="AE210" t="str">
        <f>IF(ISNUMBER('Panel Spreadsheet'!AE148),$E210-AE$66,"")</f>
        <v/>
      </c>
      <c r="AF210" t="str">
        <f>IF(ISNUMBER('Panel Spreadsheet'!AF148),$E210-AF$66,"")</f>
        <v/>
      </c>
      <c r="AG210" t="str">
        <f>IF(ISNUMBER('Panel Spreadsheet'!AG148),$E210-AG$66,"")</f>
        <v/>
      </c>
      <c r="AH210" t="str">
        <f>IF(ISNUMBER('Panel Spreadsheet'!AH148),$E210-AH$66,"")</f>
        <v/>
      </c>
      <c r="AI210" t="str">
        <f>IF(ISNUMBER('Panel Spreadsheet'!AI148),$E210-AI$66,"")</f>
        <v/>
      </c>
      <c r="AJ210" t="str">
        <f>IF(ISNUMBER('Panel Spreadsheet'!AJ148),$E210-AJ$66,"")</f>
        <v/>
      </c>
      <c r="AK210" t="str">
        <f>IF(ISNUMBER('Panel Spreadsheet'!AK148),$E210-AK$66,"")</f>
        <v/>
      </c>
      <c r="AL210" t="str">
        <f>IF(ISNUMBER('Panel Spreadsheet'!AL148),$E210-AL$66,"")</f>
        <v/>
      </c>
      <c r="AM210" t="str">
        <f>IF(ISNUMBER('Panel Spreadsheet'!AM148),$E210-AM$66,"")</f>
        <v/>
      </c>
      <c r="AN210" t="str">
        <f>IF(ISNUMBER('Panel Spreadsheet'!AN148),$E210-AN$66,"")</f>
        <v/>
      </c>
      <c r="AO210" t="str">
        <f>IF(ISNUMBER('Panel Spreadsheet'!AO148),$E210-AO$66,"")</f>
        <v/>
      </c>
      <c r="AP210" t="str">
        <f>IF(ISNUMBER('Panel Spreadsheet'!AP148),$E210-AP$66,"")</f>
        <v/>
      </c>
      <c r="AQ210" t="str">
        <f>IF(ISNUMBER('Panel Spreadsheet'!AQ148),$E210-AQ$66,"")</f>
        <v/>
      </c>
      <c r="AR210" t="str">
        <f>IF(ISNUMBER('Panel Spreadsheet'!AR148),$E210-AR$66,"")</f>
        <v/>
      </c>
      <c r="AS210" t="str">
        <f>IF(ISNUMBER('Panel Spreadsheet'!AS148),$E210-AS$66,"")</f>
        <v/>
      </c>
      <c r="AT210" t="str">
        <f>IF(ISNUMBER('Panel Spreadsheet'!AT148),$E210-AT$66,"")</f>
        <v/>
      </c>
      <c r="AU210" t="str">
        <f>IF(ISNUMBER('Panel Spreadsheet'!AU148),$E210-AU$66,"")</f>
        <v/>
      </c>
      <c r="AV210" t="str">
        <f>IF(ISNUMBER('Panel Spreadsheet'!AV148),$E210-AV$66,"")</f>
        <v/>
      </c>
      <c r="AW210" t="str">
        <f>IF(ISNUMBER('Panel Spreadsheet'!AW148),$E210-AW$66,"")</f>
        <v/>
      </c>
      <c r="AX210" t="str">
        <f>IF(ISNUMBER('Panel Spreadsheet'!AX148),$E210-AX$66,"")</f>
        <v/>
      </c>
      <c r="AY210" t="str">
        <f>IF(ISNUMBER('Panel Spreadsheet'!AY148),$E210-AY$66,"")</f>
        <v/>
      </c>
      <c r="AZ210" t="str">
        <f>IF(ISNUMBER('Panel Spreadsheet'!AZ148),$E210-AZ$66,"")</f>
        <v/>
      </c>
      <c r="BA210" t="str">
        <f>IF(ISNUMBER('Panel Spreadsheet'!BA148),$E210-BA$66,"")</f>
        <v/>
      </c>
      <c r="BB210" t="str">
        <f>IF(ISNUMBER('Panel Spreadsheet'!BB148),$E210-BB$66,"")</f>
        <v/>
      </c>
      <c r="BC210" t="str">
        <f>IF(ISNUMBER('Panel Spreadsheet'!BC148),$E210-BC$66,"")</f>
        <v/>
      </c>
      <c r="BD210" t="str">
        <f>IF(ISNUMBER('Panel Spreadsheet'!BD148),$E210-BD$66,"")</f>
        <v/>
      </c>
      <c r="BE210" t="str">
        <f>IF(ISNUMBER('Panel Spreadsheet'!BE148),$E210-BE$66,"")</f>
        <v/>
      </c>
      <c r="BF210" t="str">
        <f>IF(ISNUMBER('Panel Spreadsheet'!BF148),$E210-BF$66,"")</f>
        <v/>
      </c>
      <c r="BG210" t="str">
        <f>IF(ISNUMBER('Panel Spreadsheet'!BG148),$E210-BG$66,"")</f>
        <v/>
      </c>
      <c r="BH210" t="str">
        <f>IF(ISNUMBER('Panel Spreadsheet'!BH148),$E210-BH$66,"")</f>
        <v/>
      </c>
      <c r="BI210">
        <f>IF(ISNUMBER('Panel Spreadsheet'!BI148),$E210-BI$66,"")</f>
        <v>1</v>
      </c>
      <c r="BJ210" t="str">
        <f>IF(ISNUMBER('Panel Spreadsheet'!BJ148),$E210-BJ$66,"")</f>
        <v/>
      </c>
      <c r="BK210" t="str">
        <f>IF(ISNUMBER('Panel Spreadsheet'!BK148),$E210-BK$66,"")</f>
        <v/>
      </c>
      <c r="BL210" t="str">
        <f>IF(ISNUMBER('Panel Spreadsheet'!BL148),$E210-BL$66,"")</f>
        <v/>
      </c>
      <c r="BM210" t="str">
        <f>IF(ISNUMBER('Panel Spreadsheet'!BM148),$E210-BM$66,"")</f>
        <v/>
      </c>
      <c r="BN210" s="26"/>
    </row>
    <row r="211" spans="1:66" x14ac:dyDescent="0.35">
      <c r="A211" s="133" t="s">
        <v>79</v>
      </c>
      <c r="B211" s="49" t="s">
        <v>172</v>
      </c>
      <c r="C211" s="27">
        <v>8.5</v>
      </c>
      <c r="D211" s="26">
        <v>1970</v>
      </c>
      <c r="E211" s="115">
        <v>1970</v>
      </c>
      <c r="F211" t="str">
        <f>IF(ISNUMBER('Panel Spreadsheet'!F149),$E211-F$66,"")</f>
        <v/>
      </c>
      <c r="G211" t="str">
        <f>IF(ISNUMBER('Panel Spreadsheet'!G149),$E211-G$66,"")</f>
        <v/>
      </c>
      <c r="H211" t="str">
        <f>IF(ISNUMBER('Panel Spreadsheet'!H149),$E211-H$66,"")</f>
        <v/>
      </c>
      <c r="I211" t="str">
        <f>IF(ISNUMBER('Panel Spreadsheet'!I149),$E211-I$66,"")</f>
        <v/>
      </c>
      <c r="J211" t="str">
        <f>IF(ISNUMBER('Panel Spreadsheet'!J149),$E211-J$66,"")</f>
        <v/>
      </c>
      <c r="K211" t="str">
        <f>IF(ISNUMBER('Panel Spreadsheet'!K149),$E211-K$66,"")</f>
        <v/>
      </c>
      <c r="L211" t="str">
        <f>IF(ISNUMBER('Panel Spreadsheet'!L149),$E211-L$66,"")</f>
        <v/>
      </c>
      <c r="M211" t="str">
        <f>IF(ISNUMBER('Panel Spreadsheet'!M149),$E211-M$66,"")</f>
        <v/>
      </c>
      <c r="N211" t="str">
        <f>IF(ISNUMBER('Panel Spreadsheet'!N149),$E211-N$66,"")</f>
        <v/>
      </c>
      <c r="O211" t="str">
        <f>IF(ISNUMBER('Panel Spreadsheet'!O149),$E211-O$66,"")</f>
        <v/>
      </c>
      <c r="P211" t="str">
        <f>IF(ISNUMBER('Panel Spreadsheet'!P149),$E211-P$66,"")</f>
        <v/>
      </c>
      <c r="Q211" t="str">
        <f>IF(ISNUMBER('Panel Spreadsheet'!Q149),$E211-Q$66,"")</f>
        <v/>
      </c>
      <c r="R211" t="str">
        <f>IF(ISNUMBER('Panel Spreadsheet'!R149),$E211-R$66,"")</f>
        <v/>
      </c>
      <c r="S211" t="str">
        <f>IF(ISNUMBER('Panel Spreadsheet'!S149),$E211-S$66,"")</f>
        <v/>
      </c>
      <c r="T211" t="str">
        <f>IF(ISNUMBER('Panel Spreadsheet'!T149),$E211-T$66,"")</f>
        <v/>
      </c>
      <c r="U211" t="str">
        <f>IF(ISNUMBER('Panel Spreadsheet'!U149),$E211-U$66,"")</f>
        <v/>
      </c>
      <c r="V211" t="str">
        <f>IF(ISNUMBER('Panel Spreadsheet'!V149),$E211-V$66,"")</f>
        <v/>
      </c>
      <c r="W211" t="str">
        <f>IF(ISNUMBER('Panel Spreadsheet'!W149),$E211-W$66,"")</f>
        <v/>
      </c>
      <c r="X211" t="str">
        <f>IF(ISNUMBER('Panel Spreadsheet'!X149),$E211-X$66,"")</f>
        <v/>
      </c>
      <c r="Y211" t="str">
        <f>IF(ISNUMBER('Panel Spreadsheet'!Y149),$E211-Y$66,"")</f>
        <v/>
      </c>
      <c r="Z211" t="str">
        <f>IF(ISNUMBER('Panel Spreadsheet'!Z149),$E211-Z$66,"")</f>
        <v/>
      </c>
      <c r="AA211" t="str">
        <f>IF(ISNUMBER('Panel Spreadsheet'!AA149),$E211-AA$66,"")</f>
        <v/>
      </c>
      <c r="AB211" t="str">
        <f>IF(ISNUMBER('Panel Spreadsheet'!AB149),$E211-AB$66,"")</f>
        <v/>
      </c>
      <c r="AC211" t="str">
        <f>IF(ISNUMBER('Panel Spreadsheet'!AC149),$E211-AC$66,"")</f>
        <v/>
      </c>
      <c r="AD211" t="str">
        <f>IF(ISNUMBER('Panel Spreadsheet'!AD149),$E211-AD$66,"")</f>
        <v/>
      </c>
      <c r="AE211" t="str">
        <f>IF(ISNUMBER('Panel Spreadsheet'!AE149),$E211-AE$66,"")</f>
        <v/>
      </c>
      <c r="AF211" t="str">
        <f>IF(ISNUMBER('Panel Spreadsheet'!AF149),$E211-AF$66,"")</f>
        <v/>
      </c>
      <c r="AG211" t="str">
        <f>IF(ISNUMBER('Panel Spreadsheet'!AG149),$E211-AG$66,"")</f>
        <v/>
      </c>
      <c r="AH211" t="str">
        <f>IF(ISNUMBER('Panel Spreadsheet'!AH149),$E211-AH$66,"")</f>
        <v/>
      </c>
      <c r="AI211" t="str">
        <f>IF(ISNUMBER('Panel Spreadsheet'!AI149),$E211-AI$66,"")</f>
        <v/>
      </c>
      <c r="AJ211" t="str">
        <f>IF(ISNUMBER('Panel Spreadsheet'!AJ149),$E211-AJ$66,"")</f>
        <v/>
      </c>
      <c r="AK211" t="str">
        <f>IF(ISNUMBER('Panel Spreadsheet'!AK149),$E211-AK$66,"")</f>
        <v/>
      </c>
      <c r="AL211" t="str">
        <f>IF(ISNUMBER('Panel Spreadsheet'!AL149),$E211-AL$66,"")</f>
        <v/>
      </c>
      <c r="AM211" t="str">
        <f>IF(ISNUMBER('Panel Spreadsheet'!AM149),$E211-AM$66,"")</f>
        <v/>
      </c>
      <c r="AN211" t="str">
        <f>IF(ISNUMBER('Panel Spreadsheet'!AN149),$E211-AN$66,"")</f>
        <v/>
      </c>
      <c r="AO211" t="str">
        <f>IF(ISNUMBER('Panel Spreadsheet'!AO149),$E211-AO$66,"")</f>
        <v/>
      </c>
      <c r="AP211" t="str">
        <f>IF(ISNUMBER('Panel Spreadsheet'!AP149),$E211-AP$66,"")</f>
        <v/>
      </c>
      <c r="AQ211" t="str">
        <f>IF(ISNUMBER('Panel Spreadsheet'!AQ149),$E211-AQ$66,"")</f>
        <v/>
      </c>
      <c r="AR211" t="str">
        <f>IF(ISNUMBER('Panel Spreadsheet'!AR149),$E211-AR$66,"")</f>
        <v/>
      </c>
      <c r="AS211" t="str">
        <f>IF(ISNUMBER('Panel Spreadsheet'!AS149),$E211-AS$66,"")</f>
        <v/>
      </c>
      <c r="AT211" t="str">
        <f>IF(ISNUMBER('Panel Spreadsheet'!AT149),$E211-AT$66,"")</f>
        <v/>
      </c>
      <c r="AU211" t="str">
        <f>IF(ISNUMBER('Panel Spreadsheet'!AU149),$E211-AU$66,"")</f>
        <v/>
      </c>
      <c r="AV211" t="str">
        <f>IF(ISNUMBER('Panel Spreadsheet'!AV149),$E211-AV$66,"")</f>
        <v/>
      </c>
      <c r="AW211" t="str">
        <f>IF(ISNUMBER('Panel Spreadsheet'!AW149),$E211-AW$66,"")</f>
        <v/>
      </c>
      <c r="AX211" t="str">
        <f>IF(ISNUMBER('Panel Spreadsheet'!AX149),$E211-AX$66,"")</f>
        <v/>
      </c>
      <c r="AY211" t="str">
        <f>IF(ISNUMBER('Panel Spreadsheet'!AY149),$E211-AY$66,"")</f>
        <v/>
      </c>
      <c r="AZ211" t="str">
        <f>IF(ISNUMBER('Panel Spreadsheet'!AZ149),$E211-AZ$66,"")</f>
        <v/>
      </c>
      <c r="BA211" t="str">
        <f>IF(ISNUMBER('Panel Spreadsheet'!BA149),$E211-BA$66,"")</f>
        <v/>
      </c>
      <c r="BB211" t="str">
        <f>IF(ISNUMBER('Panel Spreadsheet'!BB149),$E211-BB$66,"")</f>
        <v/>
      </c>
      <c r="BC211" t="str">
        <f>IF(ISNUMBER('Panel Spreadsheet'!BC149),$E211-BC$66,"")</f>
        <v/>
      </c>
      <c r="BD211" t="str">
        <f>IF(ISNUMBER('Panel Spreadsheet'!BD149),$E211-BD$66,"")</f>
        <v/>
      </c>
      <c r="BE211" t="str">
        <f>IF(ISNUMBER('Panel Spreadsheet'!BE149),$E211-BE$66,"")</f>
        <v/>
      </c>
      <c r="BF211" t="str">
        <f>IF(ISNUMBER('Panel Spreadsheet'!BF149),$E211-BF$66,"")</f>
        <v/>
      </c>
      <c r="BG211" t="str">
        <f>IF(ISNUMBER('Panel Spreadsheet'!BG149),$E211-BG$66,"")</f>
        <v/>
      </c>
      <c r="BH211" t="str">
        <f>IF(ISNUMBER('Panel Spreadsheet'!BH149),$E211-BH$66,"")</f>
        <v/>
      </c>
      <c r="BI211">
        <f>IF(ISNUMBER('Panel Spreadsheet'!BI149),$E211-BI$66,"")</f>
        <v>1</v>
      </c>
      <c r="BJ211" t="str">
        <f>IF(ISNUMBER('Panel Spreadsheet'!BJ149),$E211-BJ$66,"")</f>
        <v/>
      </c>
      <c r="BK211" t="str">
        <f>IF(ISNUMBER('Panel Spreadsheet'!BK149),$E211-BK$66,"")</f>
        <v/>
      </c>
      <c r="BL211" t="str">
        <f>IF(ISNUMBER('Panel Spreadsheet'!BL149),$E211-BL$66,"")</f>
        <v/>
      </c>
      <c r="BM211" t="str">
        <f>IF(ISNUMBER('Panel Spreadsheet'!BM149),$E211-BM$66,"")</f>
        <v/>
      </c>
      <c r="BN211" s="26"/>
    </row>
    <row r="212" spans="1:66" ht="29" x14ac:dyDescent="0.35">
      <c r="A212" s="51" t="s">
        <v>90</v>
      </c>
      <c r="B212" s="49" t="s">
        <v>172</v>
      </c>
      <c r="C212" s="27">
        <v>8.875</v>
      </c>
      <c r="D212" s="26">
        <v>1969</v>
      </c>
      <c r="E212" s="115">
        <v>1969</v>
      </c>
      <c r="F212" t="str">
        <f>IF(ISNUMBER('Panel Spreadsheet'!F150),$E212-F$66,"")</f>
        <v/>
      </c>
      <c r="G212" t="str">
        <f>IF(ISNUMBER('Panel Spreadsheet'!G150),$E212-G$66,"")</f>
        <v/>
      </c>
      <c r="H212" t="str">
        <f>IF(ISNUMBER('Panel Spreadsheet'!H150),$E212-H$66,"")</f>
        <v/>
      </c>
      <c r="I212" t="str">
        <f>IF(ISNUMBER('Panel Spreadsheet'!I150),$E212-I$66,"")</f>
        <v/>
      </c>
      <c r="J212" t="str">
        <f>IF(ISNUMBER('Panel Spreadsheet'!J150),$E212-J$66,"")</f>
        <v/>
      </c>
      <c r="K212" t="str">
        <f>IF(ISNUMBER('Panel Spreadsheet'!K150),$E212-K$66,"")</f>
        <v/>
      </c>
      <c r="L212" t="str">
        <f>IF(ISNUMBER('Panel Spreadsheet'!L150),$E212-L$66,"")</f>
        <v/>
      </c>
      <c r="M212" t="str">
        <f>IF(ISNUMBER('Panel Spreadsheet'!M150),$E212-M$66,"")</f>
        <v/>
      </c>
      <c r="N212" t="str">
        <f>IF(ISNUMBER('Panel Spreadsheet'!N150),$E212-N$66,"")</f>
        <v/>
      </c>
      <c r="O212" t="str">
        <f>IF(ISNUMBER('Panel Spreadsheet'!O150),$E212-O$66,"")</f>
        <v/>
      </c>
      <c r="P212" t="str">
        <f>IF(ISNUMBER('Panel Spreadsheet'!P150),$E212-P$66,"")</f>
        <v/>
      </c>
      <c r="Q212" t="str">
        <f>IF(ISNUMBER('Panel Spreadsheet'!Q150),$E212-Q$66,"")</f>
        <v/>
      </c>
      <c r="R212" t="str">
        <f>IF(ISNUMBER('Panel Spreadsheet'!R150),$E212-R$66,"")</f>
        <v/>
      </c>
      <c r="S212" t="str">
        <f>IF(ISNUMBER('Panel Spreadsheet'!S150),$E212-S$66,"")</f>
        <v/>
      </c>
      <c r="T212" t="str">
        <f>IF(ISNUMBER('Panel Spreadsheet'!T150),$E212-T$66,"")</f>
        <v/>
      </c>
      <c r="U212" t="str">
        <f>IF(ISNUMBER('Panel Spreadsheet'!U150),$E212-U$66,"")</f>
        <v/>
      </c>
      <c r="V212" t="str">
        <f>IF(ISNUMBER('Panel Spreadsheet'!V150),$E212-V$66,"")</f>
        <v/>
      </c>
      <c r="W212" t="str">
        <f>IF(ISNUMBER('Panel Spreadsheet'!W150),$E212-W$66,"")</f>
        <v/>
      </c>
      <c r="X212" t="str">
        <f>IF(ISNUMBER('Panel Spreadsheet'!X150),$E212-X$66,"")</f>
        <v/>
      </c>
      <c r="Y212" t="str">
        <f>IF(ISNUMBER('Panel Spreadsheet'!Y150),$E212-Y$66,"")</f>
        <v/>
      </c>
      <c r="Z212" t="str">
        <f>IF(ISNUMBER('Panel Spreadsheet'!Z150),$E212-Z$66,"")</f>
        <v/>
      </c>
      <c r="AA212" t="str">
        <f>IF(ISNUMBER('Panel Spreadsheet'!AA150),$E212-AA$66,"")</f>
        <v/>
      </c>
      <c r="AB212" t="str">
        <f>IF(ISNUMBER('Panel Spreadsheet'!AB150),$E212-AB$66,"")</f>
        <v/>
      </c>
      <c r="AC212" t="str">
        <f>IF(ISNUMBER('Panel Spreadsheet'!AC150),$E212-AC$66,"")</f>
        <v/>
      </c>
      <c r="AD212" t="str">
        <f>IF(ISNUMBER('Panel Spreadsheet'!AD150),$E212-AD$66,"")</f>
        <v/>
      </c>
      <c r="AE212" t="str">
        <f>IF(ISNUMBER('Panel Spreadsheet'!AE150),$E212-AE$66,"")</f>
        <v/>
      </c>
      <c r="AF212" t="str">
        <f>IF(ISNUMBER('Panel Spreadsheet'!AF150),$E212-AF$66,"")</f>
        <v/>
      </c>
      <c r="AG212" t="str">
        <f>IF(ISNUMBER('Panel Spreadsheet'!AG150),$E212-AG$66,"")</f>
        <v/>
      </c>
      <c r="AH212" t="str">
        <f>IF(ISNUMBER('Panel Spreadsheet'!AH150),$E212-AH$66,"")</f>
        <v/>
      </c>
      <c r="AI212" t="str">
        <f>IF(ISNUMBER('Panel Spreadsheet'!AI150),$E212-AI$66,"")</f>
        <v/>
      </c>
      <c r="AJ212" t="str">
        <f>IF(ISNUMBER('Panel Spreadsheet'!AJ150),$E212-AJ$66,"")</f>
        <v/>
      </c>
      <c r="AK212" t="str">
        <f>IF(ISNUMBER('Panel Spreadsheet'!AK150),$E212-AK$66,"")</f>
        <v/>
      </c>
      <c r="AL212" t="str">
        <f>IF(ISNUMBER('Panel Spreadsheet'!AL150),$E212-AL$66,"")</f>
        <v/>
      </c>
      <c r="AM212" t="str">
        <f>IF(ISNUMBER('Panel Spreadsheet'!AM150),$E212-AM$66,"")</f>
        <v/>
      </c>
      <c r="AN212" t="str">
        <f>IF(ISNUMBER('Panel Spreadsheet'!AN150),$E212-AN$66,"")</f>
        <v/>
      </c>
      <c r="AO212" t="str">
        <f>IF(ISNUMBER('Panel Spreadsheet'!AO150),$E212-AO$66,"")</f>
        <v/>
      </c>
      <c r="AP212" t="str">
        <f>IF(ISNUMBER('Panel Spreadsheet'!AP150),$E212-AP$66,"")</f>
        <v/>
      </c>
      <c r="AQ212" t="str">
        <f>IF(ISNUMBER('Panel Spreadsheet'!AQ150),$E212-AQ$66,"")</f>
        <v/>
      </c>
      <c r="AR212" t="str">
        <f>IF(ISNUMBER('Panel Spreadsheet'!AR150),$E212-AR$66,"")</f>
        <v/>
      </c>
      <c r="AS212" t="str">
        <f>IF(ISNUMBER('Panel Spreadsheet'!AS150),$E212-AS$66,"")</f>
        <v/>
      </c>
      <c r="AT212" t="str">
        <f>IF(ISNUMBER('Panel Spreadsheet'!AT150),$E212-AT$66,"")</f>
        <v/>
      </c>
      <c r="AU212" t="str">
        <f>IF(ISNUMBER('Panel Spreadsheet'!AU150),$E212-AU$66,"")</f>
        <v/>
      </c>
      <c r="AV212" t="str">
        <f>IF(ISNUMBER('Panel Spreadsheet'!AV150),$E212-AV$66,"")</f>
        <v/>
      </c>
      <c r="AW212" t="str">
        <f>IF(ISNUMBER('Panel Spreadsheet'!AW150),$E212-AW$66,"")</f>
        <v/>
      </c>
      <c r="AX212" t="str">
        <f>IF(ISNUMBER('Panel Spreadsheet'!AX150),$E212-AX$66,"")</f>
        <v/>
      </c>
      <c r="AY212" t="str">
        <f>IF(ISNUMBER('Panel Spreadsheet'!AY150),$E212-AY$66,"")</f>
        <v/>
      </c>
      <c r="AZ212" t="str">
        <f>IF(ISNUMBER('Panel Spreadsheet'!AZ150),$E212-AZ$66,"")</f>
        <v/>
      </c>
      <c r="BA212" t="str">
        <f>IF(ISNUMBER('Panel Spreadsheet'!BA150),$E212-BA$66,"")</f>
        <v/>
      </c>
      <c r="BB212" t="str">
        <f>IF(ISNUMBER('Panel Spreadsheet'!BB150),$E212-BB$66,"")</f>
        <v/>
      </c>
      <c r="BC212" t="str">
        <f>IF(ISNUMBER('Panel Spreadsheet'!BC150),$E212-BC$66,"")</f>
        <v/>
      </c>
      <c r="BD212" t="str">
        <f>IF(ISNUMBER('Panel Spreadsheet'!BD150),$E212-BD$66,"")</f>
        <v/>
      </c>
      <c r="BE212" t="str">
        <f>IF(ISNUMBER('Panel Spreadsheet'!BE150),$E212-BE$66,"")</f>
        <v/>
      </c>
      <c r="BF212" t="str">
        <f>IF(ISNUMBER('Panel Spreadsheet'!BF150),$E212-BF$66,"")</f>
        <v/>
      </c>
      <c r="BG212" t="str">
        <f>IF(ISNUMBER('Panel Spreadsheet'!BG150),$E212-BG$66,"")</f>
        <v/>
      </c>
      <c r="BH212" t="str">
        <f>IF(ISNUMBER('Panel Spreadsheet'!BH150),$E212-BH$66,"")</f>
        <v/>
      </c>
      <c r="BI212">
        <f>IF(ISNUMBER('Panel Spreadsheet'!BI150),$E212-BI$66,"")</f>
        <v>0</v>
      </c>
      <c r="BJ212">
        <f>IF(ISNUMBER('Panel Spreadsheet'!BJ150),$E212-BJ$66,"")</f>
        <v>-1</v>
      </c>
      <c r="BK212" t="str">
        <f>IF(ISNUMBER('Panel Spreadsheet'!BK150),$E212-BK$66,"")</f>
        <v/>
      </c>
      <c r="BL212" t="str">
        <f>IF(ISNUMBER('Panel Spreadsheet'!BL150),$E212-BL$66,"")</f>
        <v/>
      </c>
      <c r="BM212" t="str">
        <f>IF(ISNUMBER('Panel Spreadsheet'!BM150),$E212-BM$66,"")</f>
        <v/>
      </c>
      <c r="BN212" s="26"/>
    </row>
    <row r="213" spans="1:66" x14ac:dyDescent="0.35">
      <c r="A213" s="133" t="s">
        <v>76</v>
      </c>
      <c r="B213" s="22" t="s">
        <v>172</v>
      </c>
      <c r="C213" s="27">
        <v>9</v>
      </c>
      <c r="D213" s="26">
        <v>1970</v>
      </c>
      <c r="E213" s="115">
        <v>1970</v>
      </c>
      <c r="F213" t="str">
        <f>IF(ISNUMBER('Panel Spreadsheet'!F151),$E213-F$66,"")</f>
        <v/>
      </c>
      <c r="G213" t="str">
        <f>IF(ISNUMBER('Panel Spreadsheet'!G151),$E213-G$66,"")</f>
        <v/>
      </c>
      <c r="H213" t="str">
        <f>IF(ISNUMBER('Panel Spreadsheet'!H151),$E213-H$66,"")</f>
        <v/>
      </c>
      <c r="I213" t="str">
        <f>IF(ISNUMBER('Panel Spreadsheet'!I151),$E213-I$66,"")</f>
        <v/>
      </c>
      <c r="J213" t="str">
        <f>IF(ISNUMBER('Panel Spreadsheet'!J151),$E213-J$66,"")</f>
        <v/>
      </c>
      <c r="K213" t="str">
        <f>IF(ISNUMBER('Panel Spreadsheet'!K151),$E213-K$66,"")</f>
        <v/>
      </c>
      <c r="L213" t="str">
        <f>IF(ISNUMBER('Panel Spreadsheet'!L151),$E213-L$66,"")</f>
        <v/>
      </c>
      <c r="M213" t="str">
        <f>IF(ISNUMBER('Panel Spreadsheet'!M151),$E213-M$66,"")</f>
        <v/>
      </c>
      <c r="N213" t="str">
        <f>IF(ISNUMBER('Panel Spreadsheet'!N151),$E213-N$66,"")</f>
        <v/>
      </c>
      <c r="O213" t="str">
        <f>IF(ISNUMBER('Panel Spreadsheet'!O151),$E213-O$66,"")</f>
        <v/>
      </c>
      <c r="P213" t="str">
        <f>IF(ISNUMBER('Panel Spreadsheet'!P151),$E213-P$66,"")</f>
        <v/>
      </c>
      <c r="Q213" t="str">
        <f>IF(ISNUMBER('Panel Spreadsheet'!Q151),$E213-Q$66,"")</f>
        <v/>
      </c>
      <c r="R213" t="str">
        <f>IF(ISNUMBER('Panel Spreadsheet'!R151),$E213-R$66,"")</f>
        <v/>
      </c>
      <c r="S213" t="str">
        <f>IF(ISNUMBER('Panel Spreadsheet'!S151),$E213-S$66,"")</f>
        <v/>
      </c>
      <c r="T213" t="str">
        <f>IF(ISNUMBER('Panel Spreadsheet'!T151),$E213-T$66,"")</f>
        <v/>
      </c>
      <c r="U213" t="str">
        <f>IF(ISNUMBER('Panel Spreadsheet'!U151),$E213-U$66,"")</f>
        <v/>
      </c>
      <c r="V213" t="str">
        <f>IF(ISNUMBER('Panel Spreadsheet'!V151),$E213-V$66,"")</f>
        <v/>
      </c>
      <c r="W213" t="str">
        <f>IF(ISNUMBER('Panel Spreadsheet'!W151),$E213-W$66,"")</f>
        <v/>
      </c>
      <c r="X213" t="str">
        <f>IF(ISNUMBER('Panel Spreadsheet'!X151),$E213-X$66,"")</f>
        <v/>
      </c>
      <c r="Y213" t="str">
        <f>IF(ISNUMBER('Panel Spreadsheet'!Y151),$E213-Y$66,"")</f>
        <v/>
      </c>
      <c r="Z213" t="str">
        <f>IF(ISNUMBER('Panel Spreadsheet'!Z151),$E213-Z$66,"")</f>
        <v/>
      </c>
      <c r="AA213" t="str">
        <f>IF(ISNUMBER('Panel Spreadsheet'!AA151),$E213-AA$66,"")</f>
        <v/>
      </c>
      <c r="AB213" t="str">
        <f>IF(ISNUMBER('Panel Spreadsheet'!AB151),$E213-AB$66,"")</f>
        <v/>
      </c>
      <c r="AC213" t="str">
        <f>IF(ISNUMBER('Panel Spreadsheet'!AC151),$E213-AC$66,"")</f>
        <v/>
      </c>
      <c r="AD213" t="str">
        <f>IF(ISNUMBER('Panel Spreadsheet'!AD151),$E213-AD$66,"")</f>
        <v/>
      </c>
      <c r="AE213" t="str">
        <f>IF(ISNUMBER('Panel Spreadsheet'!AE151),$E213-AE$66,"")</f>
        <v/>
      </c>
      <c r="AF213" t="str">
        <f>IF(ISNUMBER('Panel Spreadsheet'!AF151),$E213-AF$66,"")</f>
        <v/>
      </c>
      <c r="AG213" t="str">
        <f>IF(ISNUMBER('Panel Spreadsheet'!AG151),$E213-AG$66,"")</f>
        <v/>
      </c>
      <c r="AH213" t="str">
        <f>IF(ISNUMBER('Panel Spreadsheet'!AH151),$E213-AH$66,"")</f>
        <v/>
      </c>
      <c r="AI213" t="str">
        <f>IF(ISNUMBER('Panel Spreadsheet'!AI151),$E213-AI$66,"")</f>
        <v/>
      </c>
      <c r="AJ213" t="str">
        <f>IF(ISNUMBER('Panel Spreadsheet'!AJ151),$E213-AJ$66,"")</f>
        <v/>
      </c>
      <c r="AK213" t="str">
        <f>IF(ISNUMBER('Panel Spreadsheet'!AK151),$E213-AK$66,"")</f>
        <v/>
      </c>
      <c r="AL213" t="str">
        <f>IF(ISNUMBER('Panel Spreadsheet'!AL151),$E213-AL$66,"")</f>
        <v/>
      </c>
      <c r="AM213" t="str">
        <f>IF(ISNUMBER('Panel Spreadsheet'!AM151),$E213-AM$66,"")</f>
        <v/>
      </c>
      <c r="AN213" t="str">
        <f>IF(ISNUMBER('Panel Spreadsheet'!AN151),$E213-AN$66,"")</f>
        <v/>
      </c>
      <c r="AO213" t="str">
        <f>IF(ISNUMBER('Panel Spreadsheet'!AO151),$E213-AO$66,"")</f>
        <v/>
      </c>
      <c r="AP213" t="str">
        <f>IF(ISNUMBER('Panel Spreadsheet'!AP151),$E213-AP$66,"")</f>
        <v/>
      </c>
      <c r="AQ213" t="str">
        <f>IF(ISNUMBER('Panel Spreadsheet'!AQ151),$E213-AQ$66,"")</f>
        <v/>
      </c>
      <c r="AR213" t="str">
        <f>IF(ISNUMBER('Panel Spreadsheet'!AR151),$E213-AR$66,"")</f>
        <v/>
      </c>
      <c r="AS213" t="str">
        <f>IF(ISNUMBER('Panel Spreadsheet'!AS151),$E213-AS$66,"")</f>
        <v/>
      </c>
      <c r="AT213" t="str">
        <f>IF(ISNUMBER('Panel Spreadsheet'!AT151),$E213-AT$66,"")</f>
        <v/>
      </c>
      <c r="AU213" t="str">
        <f>IF(ISNUMBER('Panel Spreadsheet'!AU151),$E213-AU$66,"")</f>
        <v/>
      </c>
      <c r="AV213" t="str">
        <f>IF(ISNUMBER('Panel Spreadsheet'!AV151),$E213-AV$66,"")</f>
        <v/>
      </c>
      <c r="AW213" t="str">
        <f>IF(ISNUMBER('Panel Spreadsheet'!AW151),$E213-AW$66,"")</f>
        <v/>
      </c>
      <c r="AX213" t="str">
        <f>IF(ISNUMBER('Panel Spreadsheet'!AX151),$E213-AX$66,"")</f>
        <v/>
      </c>
      <c r="AY213" t="str">
        <f>IF(ISNUMBER('Panel Spreadsheet'!AY151),$E213-AY$66,"")</f>
        <v/>
      </c>
      <c r="AZ213" t="str">
        <f>IF(ISNUMBER('Panel Spreadsheet'!AZ151),$E213-AZ$66,"")</f>
        <v/>
      </c>
      <c r="BA213" t="str">
        <f>IF(ISNUMBER('Panel Spreadsheet'!BA151),$E213-BA$66,"")</f>
        <v/>
      </c>
      <c r="BB213" t="str">
        <f>IF(ISNUMBER('Panel Spreadsheet'!BB151),$E213-BB$66,"")</f>
        <v/>
      </c>
      <c r="BC213" t="str">
        <f>IF(ISNUMBER('Panel Spreadsheet'!BC151),$E213-BC$66,"")</f>
        <v/>
      </c>
      <c r="BD213" t="str">
        <f>IF(ISNUMBER('Panel Spreadsheet'!BD151),$E213-BD$66,"")</f>
        <v/>
      </c>
      <c r="BE213" t="str">
        <f>IF(ISNUMBER('Panel Spreadsheet'!BE151),$E213-BE$66,"")</f>
        <v/>
      </c>
      <c r="BF213" t="str">
        <f>IF(ISNUMBER('Panel Spreadsheet'!BF151),$E213-BF$66,"")</f>
        <v/>
      </c>
      <c r="BG213" t="str">
        <f>IF(ISNUMBER('Panel Spreadsheet'!BG151),$E213-BG$66,"")</f>
        <v/>
      </c>
      <c r="BH213" t="str">
        <f>IF(ISNUMBER('Panel Spreadsheet'!BH151),$E213-BH$66,"")</f>
        <v/>
      </c>
      <c r="BI213">
        <f>IF(ISNUMBER('Panel Spreadsheet'!BI151),$E213-BI$66,"")</f>
        <v>1</v>
      </c>
      <c r="BJ213" t="str">
        <f>IF(ISNUMBER('Panel Spreadsheet'!BJ151),$E213-BJ$66,"")</f>
        <v/>
      </c>
      <c r="BK213" t="str">
        <f>IF(ISNUMBER('Panel Spreadsheet'!BK151),$E213-BK$66,"")</f>
        <v/>
      </c>
      <c r="BL213" t="str">
        <f>IF(ISNUMBER('Panel Spreadsheet'!BL151),$E213-BL$66,"")</f>
        <v/>
      </c>
      <c r="BM213" t="str">
        <f>IF(ISNUMBER('Panel Spreadsheet'!BM151),$E213-BM$66,"")</f>
        <v/>
      </c>
      <c r="BN213" s="26"/>
    </row>
    <row r="214" spans="1:66" x14ac:dyDescent="0.35">
      <c r="A214" s="133" t="s">
        <v>82</v>
      </c>
      <c r="B214" s="49" t="s">
        <v>172</v>
      </c>
      <c r="C214" s="27">
        <v>9</v>
      </c>
      <c r="D214" s="26">
        <v>1970</v>
      </c>
      <c r="E214" s="115">
        <v>1970</v>
      </c>
      <c r="F214" t="str">
        <f>IF(ISNUMBER('Panel Spreadsheet'!F152),$E214-F$66,"")</f>
        <v/>
      </c>
      <c r="G214" t="str">
        <f>IF(ISNUMBER('Panel Spreadsheet'!G152),$E214-G$66,"")</f>
        <v/>
      </c>
      <c r="H214" t="str">
        <f>IF(ISNUMBER('Panel Spreadsheet'!H152),$E214-H$66,"")</f>
        <v/>
      </c>
      <c r="I214" t="str">
        <f>IF(ISNUMBER('Panel Spreadsheet'!I152),$E214-I$66,"")</f>
        <v/>
      </c>
      <c r="J214" t="str">
        <f>IF(ISNUMBER('Panel Spreadsheet'!J152),$E214-J$66,"")</f>
        <v/>
      </c>
      <c r="K214" t="str">
        <f>IF(ISNUMBER('Panel Spreadsheet'!K152),$E214-K$66,"")</f>
        <v/>
      </c>
      <c r="L214" t="str">
        <f>IF(ISNUMBER('Panel Spreadsheet'!L152),$E214-L$66,"")</f>
        <v/>
      </c>
      <c r="M214" t="str">
        <f>IF(ISNUMBER('Panel Spreadsheet'!M152),$E214-M$66,"")</f>
        <v/>
      </c>
      <c r="N214" t="str">
        <f>IF(ISNUMBER('Panel Spreadsheet'!N152),$E214-N$66,"")</f>
        <v/>
      </c>
      <c r="O214" t="str">
        <f>IF(ISNUMBER('Panel Spreadsheet'!O152),$E214-O$66,"")</f>
        <v/>
      </c>
      <c r="P214" t="str">
        <f>IF(ISNUMBER('Panel Spreadsheet'!P152),$E214-P$66,"")</f>
        <v/>
      </c>
      <c r="Q214" t="str">
        <f>IF(ISNUMBER('Panel Spreadsheet'!Q152),$E214-Q$66,"")</f>
        <v/>
      </c>
      <c r="R214" t="str">
        <f>IF(ISNUMBER('Panel Spreadsheet'!R152),$E214-R$66,"")</f>
        <v/>
      </c>
      <c r="S214" t="str">
        <f>IF(ISNUMBER('Panel Spreadsheet'!S152),$E214-S$66,"")</f>
        <v/>
      </c>
      <c r="T214" t="str">
        <f>IF(ISNUMBER('Panel Spreadsheet'!T152),$E214-T$66,"")</f>
        <v/>
      </c>
      <c r="U214" t="str">
        <f>IF(ISNUMBER('Panel Spreadsheet'!U152),$E214-U$66,"")</f>
        <v/>
      </c>
      <c r="V214" t="str">
        <f>IF(ISNUMBER('Panel Spreadsheet'!V152),$E214-V$66,"")</f>
        <v/>
      </c>
      <c r="W214" t="str">
        <f>IF(ISNUMBER('Panel Spreadsheet'!W152),$E214-W$66,"")</f>
        <v/>
      </c>
      <c r="X214" t="str">
        <f>IF(ISNUMBER('Panel Spreadsheet'!X152),$E214-X$66,"")</f>
        <v/>
      </c>
      <c r="Y214" t="str">
        <f>IF(ISNUMBER('Panel Spreadsheet'!Y152),$E214-Y$66,"")</f>
        <v/>
      </c>
      <c r="Z214" t="str">
        <f>IF(ISNUMBER('Panel Spreadsheet'!Z152),$E214-Z$66,"")</f>
        <v/>
      </c>
      <c r="AA214" t="str">
        <f>IF(ISNUMBER('Panel Spreadsheet'!AA152),$E214-AA$66,"")</f>
        <v/>
      </c>
      <c r="AB214" t="str">
        <f>IF(ISNUMBER('Panel Spreadsheet'!AB152),$E214-AB$66,"")</f>
        <v/>
      </c>
      <c r="AC214" t="str">
        <f>IF(ISNUMBER('Panel Spreadsheet'!AC152),$E214-AC$66,"")</f>
        <v/>
      </c>
      <c r="AD214" t="str">
        <f>IF(ISNUMBER('Panel Spreadsheet'!AD152),$E214-AD$66,"")</f>
        <v/>
      </c>
      <c r="AE214" t="str">
        <f>IF(ISNUMBER('Panel Spreadsheet'!AE152),$E214-AE$66,"")</f>
        <v/>
      </c>
      <c r="AF214" t="str">
        <f>IF(ISNUMBER('Panel Spreadsheet'!AF152),$E214-AF$66,"")</f>
        <v/>
      </c>
      <c r="AG214" t="str">
        <f>IF(ISNUMBER('Panel Spreadsheet'!AG152),$E214-AG$66,"")</f>
        <v/>
      </c>
      <c r="AH214" t="str">
        <f>IF(ISNUMBER('Panel Spreadsheet'!AH152),$E214-AH$66,"")</f>
        <v/>
      </c>
      <c r="AI214" t="str">
        <f>IF(ISNUMBER('Panel Spreadsheet'!AI152),$E214-AI$66,"")</f>
        <v/>
      </c>
      <c r="AJ214" t="str">
        <f>IF(ISNUMBER('Panel Spreadsheet'!AJ152),$E214-AJ$66,"")</f>
        <v/>
      </c>
      <c r="AK214" t="str">
        <f>IF(ISNUMBER('Panel Spreadsheet'!AK152),$E214-AK$66,"")</f>
        <v/>
      </c>
      <c r="AL214" t="str">
        <f>IF(ISNUMBER('Panel Spreadsheet'!AL152),$E214-AL$66,"")</f>
        <v/>
      </c>
      <c r="AM214" t="str">
        <f>IF(ISNUMBER('Panel Spreadsheet'!AM152),$E214-AM$66,"")</f>
        <v/>
      </c>
      <c r="AN214" t="str">
        <f>IF(ISNUMBER('Panel Spreadsheet'!AN152),$E214-AN$66,"")</f>
        <v/>
      </c>
      <c r="AO214" t="str">
        <f>IF(ISNUMBER('Panel Spreadsheet'!AO152),$E214-AO$66,"")</f>
        <v/>
      </c>
      <c r="AP214" t="str">
        <f>IF(ISNUMBER('Panel Spreadsheet'!AP152),$E214-AP$66,"")</f>
        <v/>
      </c>
      <c r="AQ214" t="str">
        <f>IF(ISNUMBER('Panel Spreadsheet'!AQ152),$E214-AQ$66,"")</f>
        <v/>
      </c>
      <c r="AR214" t="str">
        <f>IF(ISNUMBER('Panel Spreadsheet'!AR152),$E214-AR$66,"")</f>
        <v/>
      </c>
      <c r="AS214" t="str">
        <f>IF(ISNUMBER('Panel Spreadsheet'!AS152),$E214-AS$66,"")</f>
        <v/>
      </c>
      <c r="AT214" t="str">
        <f>IF(ISNUMBER('Panel Spreadsheet'!AT152),$E214-AT$66,"")</f>
        <v/>
      </c>
      <c r="AU214" t="str">
        <f>IF(ISNUMBER('Panel Spreadsheet'!AU152),$E214-AU$66,"")</f>
        <v/>
      </c>
      <c r="AV214" t="str">
        <f>IF(ISNUMBER('Panel Spreadsheet'!AV152),$E214-AV$66,"")</f>
        <v/>
      </c>
      <c r="AW214" t="str">
        <f>IF(ISNUMBER('Panel Spreadsheet'!AW152),$E214-AW$66,"")</f>
        <v/>
      </c>
      <c r="AX214" t="str">
        <f>IF(ISNUMBER('Panel Spreadsheet'!AX152),$E214-AX$66,"")</f>
        <v/>
      </c>
      <c r="AY214" t="str">
        <f>IF(ISNUMBER('Panel Spreadsheet'!AY152),$E214-AY$66,"")</f>
        <v/>
      </c>
      <c r="AZ214" t="str">
        <f>IF(ISNUMBER('Panel Spreadsheet'!AZ152),$E214-AZ$66,"")</f>
        <v/>
      </c>
      <c r="BA214" t="str">
        <f>IF(ISNUMBER('Panel Spreadsheet'!BA152),$E214-BA$66,"")</f>
        <v/>
      </c>
      <c r="BB214" t="str">
        <f>IF(ISNUMBER('Panel Spreadsheet'!BB152),$E214-BB$66,"")</f>
        <v/>
      </c>
      <c r="BC214" t="str">
        <f>IF(ISNUMBER('Panel Spreadsheet'!BC152),$E214-BC$66,"")</f>
        <v/>
      </c>
      <c r="BD214" t="str">
        <f>IF(ISNUMBER('Panel Spreadsheet'!BD152),$E214-BD$66,"")</f>
        <v/>
      </c>
      <c r="BE214" t="str">
        <f>IF(ISNUMBER('Panel Spreadsheet'!BE152),$E214-BE$66,"")</f>
        <v/>
      </c>
      <c r="BF214" t="str">
        <f>IF(ISNUMBER('Panel Spreadsheet'!BF152),$E214-BF$66,"")</f>
        <v/>
      </c>
      <c r="BG214" t="str">
        <f>IF(ISNUMBER('Panel Spreadsheet'!BG152),$E214-BG$66,"")</f>
        <v/>
      </c>
      <c r="BH214" t="str">
        <f>IF(ISNUMBER('Panel Spreadsheet'!BH152),$E214-BH$66,"")</f>
        <v/>
      </c>
      <c r="BI214">
        <f>IF(ISNUMBER('Panel Spreadsheet'!BI152),$E214-BI$66,"")</f>
        <v>1</v>
      </c>
      <c r="BJ214" t="str">
        <f>IF(ISNUMBER('Panel Spreadsheet'!BJ152),$E214-BJ$66,"")</f>
        <v/>
      </c>
      <c r="BK214" t="str">
        <f>IF(ISNUMBER('Panel Spreadsheet'!BK152),$E214-BK$66,"")</f>
        <v/>
      </c>
      <c r="BL214" t="str">
        <f>IF(ISNUMBER('Panel Spreadsheet'!BL152),$E214-BL$66,"")</f>
        <v/>
      </c>
      <c r="BM214" t="str">
        <f>IF(ISNUMBER('Panel Spreadsheet'!BM152),$E214-BM$66,"")</f>
        <v/>
      </c>
      <c r="BN214" s="26"/>
    </row>
    <row r="215" spans="1:66" x14ac:dyDescent="0.35">
      <c r="A215" s="133" t="s">
        <v>84</v>
      </c>
      <c r="B215" s="49" t="s">
        <v>172</v>
      </c>
      <c r="C215" s="27">
        <v>9</v>
      </c>
      <c r="D215" s="26">
        <v>1970</v>
      </c>
      <c r="E215" s="115">
        <v>1970</v>
      </c>
      <c r="F215" t="str">
        <f>IF(ISNUMBER('Panel Spreadsheet'!F153),$E215-F$66,"")</f>
        <v/>
      </c>
      <c r="G215" t="str">
        <f>IF(ISNUMBER('Panel Spreadsheet'!G153),$E215-G$66,"")</f>
        <v/>
      </c>
      <c r="H215" t="str">
        <f>IF(ISNUMBER('Panel Spreadsheet'!H153),$E215-H$66,"")</f>
        <v/>
      </c>
      <c r="I215" t="str">
        <f>IF(ISNUMBER('Panel Spreadsheet'!I153),$E215-I$66,"")</f>
        <v/>
      </c>
      <c r="J215" t="str">
        <f>IF(ISNUMBER('Panel Spreadsheet'!J153),$E215-J$66,"")</f>
        <v/>
      </c>
      <c r="K215" t="str">
        <f>IF(ISNUMBER('Panel Spreadsheet'!K153),$E215-K$66,"")</f>
        <v/>
      </c>
      <c r="L215" t="str">
        <f>IF(ISNUMBER('Panel Spreadsheet'!L153),$E215-L$66,"")</f>
        <v/>
      </c>
      <c r="M215" t="str">
        <f>IF(ISNUMBER('Panel Spreadsheet'!M153),$E215-M$66,"")</f>
        <v/>
      </c>
      <c r="N215" t="str">
        <f>IF(ISNUMBER('Panel Spreadsheet'!N153),$E215-N$66,"")</f>
        <v/>
      </c>
      <c r="O215" t="str">
        <f>IF(ISNUMBER('Panel Spreadsheet'!O153),$E215-O$66,"")</f>
        <v/>
      </c>
      <c r="P215" t="str">
        <f>IF(ISNUMBER('Panel Spreadsheet'!P153),$E215-P$66,"")</f>
        <v/>
      </c>
      <c r="Q215" t="str">
        <f>IF(ISNUMBER('Panel Spreadsheet'!Q153),$E215-Q$66,"")</f>
        <v/>
      </c>
      <c r="R215" t="str">
        <f>IF(ISNUMBER('Panel Spreadsheet'!R153),$E215-R$66,"")</f>
        <v/>
      </c>
      <c r="S215" t="str">
        <f>IF(ISNUMBER('Panel Spreadsheet'!S153),$E215-S$66,"")</f>
        <v/>
      </c>
      <c r="T215" t="str">
        <f>IF(ISNUMBER('Panel Spreadsheet'!T153),$E215-T$66,"")</f>
        <v/>
      </c>
      <c r="U215" t="str">
        <f>IF(ISNUMBER('Panel Spreadsheet'!U153),$E215-U$66,"")</f>
        <v/>
      </c>
      <c r="V215" t="str">
        <f>IF(ISNUMBER('Panel Spreadsheet'!V153),$E215-V$66,"")</f>
        <v/>
      </c>
      <c r="W215" t="str">
        <f>IF(ISNUMBER('Panel Spreadsheet'!W153),$E215-W$66,"")</f>
        <v/>
      </c>
      <c r="X215" t="str">
        <f>IF(ISNUMBER('Panel Spreadsheet'!X153),$E215-X$66,"")</f>
        <v/>
      </c>
      <c r="Y215" t="str">
        <f>IF(ISNUMBER('Panel Spreadsheet'!Y153),$E215-Y$66,"")</f>
        <v/>
      </c>
      <c r="Z215" t="str">
        <f>IF(ISNUMBER('Panel Spreadsheet'!Z153),$E215-Z$66,"")</f>
        <v/>
      </c>
      <c r="AA215" t="str">
        <f>IF(ISNUMBER('Panel Spreadsheet'!AA153),$E215-AA$66,"")</f>
        <v/>
      </c>
      <c r="AB215" t="str">
        <f>IF(ISNUMBER('Panel Spreadsheet'!AB153),$E215-AB$66,"")</f>
        <v/>
      </c>
      <c r="AC215" t="str">
        <f>IF(ISNUMBER('Panel Spreadsheet'!AC153),$E215-AC$66,"")</f>
        <v/>
      </c>
      <c r="AD215" t="str">
        <f>IF(ISNUMBER('Panel Spreadsheet'!AD153),$E215-AD$66,"")</f>
        <v/>
      </c>
      <c r="AE215" t="str">
        <f>IF(ISNUMBER('Panel Spreadsheet'!AE153),$E215-AE$66,"")</f>
        <v/>
      </c>
      <c r="AF215" t="str">
        <f>IF(ISNUMBER('Panel Spreadsheet'!AF153),$E215-AF$66,"")</f>
        <v/>
      </c>
      <c r="AG215" t="str">
        <f>IF(ISNUMBER('Panel Spreadsheet'!AG153),$E215-AG$66,"")</f>
        <v/>
      </c>
      <c r="AH215" t="str">
        <f>IF(ISNUMBER('Panel Spreadsheet'!AH153),$E215-AH$66,"")</f>
        <v/>
      </c>
      <c r="AI215" t="str">
        <f>IF(ISNUMBER('Panel Spreadsheet'!AI153),$E215-AI$66,"")</f>
        <v/>
      </c>
      <c r="AJ215" t="str">
        <f>IF(ISNUMBER('Panel Spreadsheet'!AJ153),$E215-AJ$66,"")</f>
        <v/>
      </c>
      <c r="AK215" t="str">
        <f>IF(ISNUMBER('Panel Spreadsheet'!AK153),$E215-AK$66,"")</f>
        <v/>
      </c>
      <c r="AL215" t="str">
        <f>IF(ISNUMBER('Panel Spreadsheet'!AL153),$E215-AL$66,"")</f>
        <v/>
      </c>
      <c r="AM215" t="str">
        <f>IF(ISNUMBER('Panel Spreadsheet'!AM153),$E215-AM$66,"")</f>
        <v/>
      </c>
      <c r="AN215" t="str">
        <f>IF(ISNUMBER('Panel Spreadsheet'!AN153),$E215-AN$66,"")</f>
        <v/>
      </c>
      <c r="AO215" t="str">
        <f>IF(ISNUMBER('Panel Spreadsheet'!AO153),$E215-AO$66,"")</f>
        <v/>
      </c>
      <c r="AP215" t="str">
        <f>IF(ISNUMBER('Panel Spreadsheet'!AP153),$E215-AP$66,"")</f>
        <v/>
      </c>
      <c r="AQ215" t="str">
        <f>IF(ISNUMBER('Panel Spreadsheet'!AQ153),$E215-AQ$66,"")</f>
        <v/>
      </c>
      <c r="AR215" t="str">
        <f>IF(ISNUMBER('Panel Spreadsheet'!AR153),$E215-AR$66,"")</f>
        <v/>
      </c>
      <c r="AS215" t="str">
        <f>IF(ISNUMBER('Panel Spreadsheet'!AS153),$E215-AS$66,"")</f>
        <v/>
      </c>
      <c r="AT215" t="str">
        <f>IF(ISNUMBER('Panel Spreadsheet'!AT153),$E215-AT$66,"")</f>
        <v/>
      </c>
      <c r="AU215" t="str">
        <f>IF(ISNUMBER('Panel Spreadsheet'!AU153),$E215-AU$66,"")</f>
        <v/>
      </c>
      <c r="AV215" t="str">
        <f>IF(ISNUMBER('Panel Spreadsheet'!AV153),$E215-AV$66,"")</f>
        <v/>
      </c>
      <c r="AW215" t="str">
        <f>IF(ISNUMBER('Panel Spreadsheet'!AW153),$E215-AW$66,"")</f>
        <v/>
      </c>
      <c r="AX215" t="str">
        <f>IF(ISNUMBER('Panel Spreadsheet'!AX153),$E215-AX$66,"")</f>
        <v/>
      </c>
      <c r="AY215" t="str">
        <f>IF(ISNUMBER('Panel Spreadsheet'!AY153),$E215-AY$66,"")</f>
        <v/>
      </c>
      <c r="AZ215" t="str">
        <f>IF(ISNUMBER('Panel Spreadsheet'!AZ153),$E215-AZ$66,"")</f>
        <v/>
      </c>
      <c r="BA215" t="str">
        <f>IF(ISNUMBER('Panel Spreadsheet'!BA153),$E215-BA$66,"")</f>
        <v/>
      </c>
      <c r="BB215" t="str">
        <f>IF(ISNUMBER('Panel Spreadsheet'!BB153),$E215-BB$66,"")</f>
        <v/>
      </c>
      <c r="BC215" t="str">
        <f>IF(ISNUMBER('Panel Spreadsheet'!BC153),$E215-BC$66,"")</f>
        <v/>
      </c>
      <c r="BD215" t="str">
        <f>IF(ISNUMBER('Panel Spreadsheet'!BD153),$E215-BD$66,"")</f>
        <v/>
      </c>
      <c r="BE215" t="str">
        <f>IF(ISNUMBER('Panel Spreadsheet'!BE153),$E215-BE$66,"")</f>
        <v/>
      </c>
      <c r="BF215" t="str">
        <f>IF(ISNUMBER('Panel Spreadsheet'!BF153),$E215-BF$66,"")</f>
        <v/>
      </c>
      <c r="BG215" t="str">
        <f>IF(ISNUMBER('Panel Spreadsheet'!BG153),$E215-BG$66,"")</f>
        <v/>
      </c>
      <c r="BH215" t="str">
        <f>IF(ISNUMBER('Panel Spreadsheet'!BH153),$E215-BH$66,"")</f>
        <v/>
      </c>
      <c r="BI215">
        <f>IF(ISNUMBER('Panel Spreadsheet'!BI153),$E215-BI$66,"")</f>
        <v>1</v>
      </c>
      <c r="BJ215" t="str">
        <f>IF(ISNUMBER('Panel Spreadsheet'!BJ153),$E215-BJ$66,"")</f>
        <v/>
      </c>
      <c r="BK215" t="str">
        <f>IF(ISNUMBER('Panel Spreadsheet'!BK153),$E215-BK$66,"")</f>
        <v/>
      </c>
      <c r="BL215" t="str">
        <f>IF(ISNUMBER('Panel Spreadsheet'!BL153),$E215-BL$66,"")</f>
        <v/>
      </c>
      <c r="BM215" t="str">
        <f>IF(ISNUMBER('Panel Spreadsheet'!BM153),$E215-BM$66,"")</f>
        <v/>
      </c>
      <c r="BN215" s="26"/>
    </row>
    <row r="216" spans="1:66" x14ac:dyDescent="0.35">
      <c r="A216" s="133" t="s">
        <v>85</v>
      </c>
      <c r="B216" s="49" t="s">
        <v>172</v>
      </c>
      <c r="C216" s="27">
        <v>9</v>
      </c>
      <c r="D216" s="26">
        <v>1970</v>
      </c>
      <c r="E216" s="115">
        <v>1970</v>
      </c>
      <c r="F216" t="str">
        <f>IF(ISNUMBER('Panel Spreadsheet'!F154),$E216-F$66,"")</f>
        <v/>
      </c>
      <c r="G216" t="str">
        <f>IF(ISNUMBER('Panel Spreadsheet'!G154),$E216-G$66,"")</f>
        <v/>
      </c>
      <c r="H216" t="str">
        <f>IF(ISNUMBER('Panel Spreadsheet'!H154),$E216-H$66,"")</f>
        <v/>
      </c>
      <c r="I216" t="str">
        <f>IF(ISNUMBER('Panel Spreadsheet'!I154),$E216-I$66,"")</f>
        <v/>
      </c>
      <c r="J216" t="str">
        <f>IF(ISNUMBER('Panel Spreadsheet'!J154),$E216-J$66,"")</f>
        <v/>
      </c>
      <c r="K216" t="str">
        <f>IF(ISNUMBER('Panel Spreadsheet'!K154),$E216-K$66,"")</f>
        <v/>
      </c>
      <c r="L216" t="str">
        <f>IF(ISNUMBER('Panel Spreadsheet'!L154),$E216-L$66,"")</f>
        <v/>
      </c>
      <c r="M216" t="str">
        <f>IF(ISNUMBER('Panel Spreadsheet'!M154),$E216-M$66,"")</f>
        <v/>
      </c>
      <c r="N216" t="str">
        <f>IF(ISNUMBER('Panel Spreadsheet'!N154),$E216-N$66,"")</f>
        <v/>
      </c>
      <c r="O216" t="str">
        <f>IF(ISNUMBER('Panel Spreadsheet'!O154),$E216-O$66,"")</f>
        <v/>
      </c>
      <c r="P216" t="str">
        <f>IF(ISNUMBER('Panel Spreadsheet'!P154),$E216-P$66,"")</f>
        <v/>
      </c>
      <c r="Q216" t="str">
        <f>IF(ISNUMBER('Panel Spreadsheet'!Q154),$E216-Q$66,"")</f>
        <v/>
      </c>
      <c r="R216" t="str">
        <f>IF(ISNUMBER('Panel Spreadsheet'!R154),$E216-R$66,"")</f>
        <v/>
      </c>
      <c r="S216" t="str">
        <f>IF(ISNUMBER('Panel Spreadsheet'!S154),$E216-S$66,"")</f>
        <v/>
      </c>
      <c r="T216" t="str">
        <f>IF(ISNUMBER('Panel Spreadsheet'!T154),$E216-T$66,"")</f>
        <v/>
      </c>
      <c r="U216" t="str">
        <f>IF(ISNUMBER('Panel Spreadsheet'!U154),$E216-U$66,"")</f>
        <v/>
      </c>
      <c r="V216" t="str">
        <f>IF(ISNUMBER('Panel Spreadsheet'!V154),$E216-V$66,"")</f>
        <v/>
      </c>
      <c r="W216" t="str">
        <f>IF(ISNUMBER('Panel Spreadsheet'!W154),$E216-W$66,"")</f>
        <v/>
      </c>
      <c r="X216" t="str">
        <f>IF(ISNUMBER('Panel Spreadsheet'!X154),$E216-X$66,"")</f>
        <v/>
      </c>
      <c r="Y216" t="str">
        <f>IF(ISNUMBER('Panel Spreadsheet'!Y154),$E216-Y$66,"")</f>
        <v/>
      </c>
      <c r="Z216" t="str">
        <f>IF(ISNUMBER('Panel Spreadsheet'!Z154),$E216-Z$66,"")</f>
        <v/>
      </c>
      <c r="AA216" t="str">
        <f>IF(ISNUMBER('Panel Spreadsheet'!AA154),$E216-AA$66,"")</f>
        <v/>
      </c>
      <c r="AB216" t="str">
        <f>IF(ISNUMBER('Panel Spreadsheet'!AB154),$E216-AB$66,"")</f>
        <v/>
      </c>
      <c r="AC216" t="str">
        <f>IF(ISNUMBER('Panel Spreadsheet'!AC154),$E216-AC$66,"")</f>
        <v/>
      </c>
      <c r="AD216" t="str">
        <f>IF(ISNUMBER('Panel Spreadsheet'!AD154),$E216-AD$66,"")</f>
        <v/>
      </c>
      <c r="AE216" t="str">
        <f>IF(ISNUMBER('Panel Spreadsheet'!AE154),$E216-AE$66,"")</f>
        <v/>
      </c>
      <c r="AF216" t="str">
        <f>IF(ISNUMBER('Panel Spreadsheet'!AF154),$E216-AF$66,"")</f>
        <v/>
      </c>
      <c r="AG216" t="str">
        <f>IF(ISNUMBER('Panel Spreadsheet'!AG154),$E216-AG$66,"")</f>
        <v/>
      </c>
      <c r="AH216" t="str">
        <f>IF(ISNUMBER('Panel Spreadsheet'!AH154),$E216-AH$66,"")</f>
        <v/>
      </c>
      <c r="AI216" t="str">
        <f>IF(ISNUMBER('Panel Spreadsheet'!AI154),$E216-AI$66,"")</f>
        <v/>
      </c>
      <c r="AJ216" t="str">
        <f>IF(ISNUMBER('Panel Spreadsheet'!AJ154),$E216-AJ$66,"")</f>
        <v/>
      </c>
      <c r="AK216" t="str">
        <f>IF(ISNUMBER('Panel Spreadsheet'!AK154),$E216-AK$66,"")</f>
        <v/>
      </c>
      <c r="AL216" t="str">
        <f>IF(ISNUMBER('Panel Spreadsheet'!AL154),$E216-AL$66,"")</f>
        <v/>
      </c>
      <c r="AM216" t="str">
        <f>IF(ISNUMBER('Panel Spreadsheet'!AM154),$E216-AM$66,"")</f>
        <v/>
      </c>
      <c r="AN216" t="str">
        <f>IF(ISNUMBER('Panel Spreadsheet'!AN154),$E216-AN$66,"")</f>
        <v/>
      </c>
      <c r="AO216" t="str">
        <f>IF(ISNUMBER('Panel Spreadsheet'!AO154),$E216-AO$66,"")</f>
        <v/>
      </c>
      <c r="AP216" t="str">
        <f>IF(ISNUMBER('Panel Spreadsheet'!AP154),$E216-AP$66,"")</f>
        <v/>
      </c>
      <c r="AQ216" t="str">
        <f>IF(ISNUMBER('Panel Spreadsheet'!AQ154),$E216-AQ$66,"")</f>
        <v/>
      </c>
      <c r="AR216" t="str">
        <f>IF(ISNUMBER('Panel Spreadsheet'!AR154),$E216-AR$66,"")</f>
        <v/>
      </c>
      <c r="AS216" t="str">
        <f>IF(ISNUMBER('Panel Spreadsheet'!AS154),$E216-AS$66,"")</f>
        <v/>
      </c>
      <c r="AT216" t="str">
        <f>IF(ISNUMBER('Panel Spreadsheet'!AT154),$E216-AT$66,"")</f>
        <v/>
      </c>
      <c r="AU216" t="str">
        <f>IF(ISNUMBER('Panel Spreadsheet'!AU154),$E216-AU$66,"")</f>
        <v/>
      </c>
      <c r="AV216" t="str">
        <f>IF(ISNUMBER('Panel Spreadsheet'!AV154),$E216-AV$66,"")</f>
        <v/>
      </c>
      <c r="AW216" t="str">
        <f>IF(ISNUMBER('Panel Spreadsheet'!AW154),$E216-AW$66,"")</f>
        <v/>
      </c>
      <c r="AX216" t="str">
        <f>IF(ISNUMBER('Panel Spreadsheet'!AX154),$E216-AX$66,"")</f>
        <v/>
      </c>
      <c r="AY216" t="str">
        <f>IF(ISNUMBER('Panel Spreadsheet'!AY154),$E216-AY$66,"")</f>
        <v/>
      </c>
      <c r="AZ216" t="str">
        <f>IF(ISNUMBER('Panel Spreadsheet'!AZ154),$E216-AZ$66,"")</f>
        <v/>
      </c>
      <c r="BA216" t="str">
        <f>IF(ISNUMBER('Panel Spreadsheet'!BA154),$E216-BA$66,"")</f>
        <v/>
      </c>
      <c r="BB216" t="str">
        <f>IF(ISNUMBER('Panel Spreadsheet'!BB154),$E216-BB$66,"")</f>
        <v/>
      </c>
      <c r="BC216" t="str">
        <f>IF(ISNUMBER('Panel Spreadsheet'!BC154),$E216-BC$66,"")</f>
        <v/>
      </c>
      <c r="BD216" t="str">
        <f>IF(ISNUMBER('Panel Spreadsheet'!BD154),$E216-BD$66,"")</f>
        <v/>
      </c>
      <c r="BE216" t="str">
        <f>IF(ISNUMBER('Panel Spreadsheet'!BE154),$E216-BE$66,"")</f>
        <v/>
      </c>
      <c r="BF216" t="str">
        <f>IF(ISNUMBER('Panel Spreadsheet'!BF154),$E216-BF$66,"")</f>
        <v/>
      </c>
      <c r="BG216" t="str">
        <f>IF(ISNUMBER('Panel Spreadsheet'!BG154),$E216-BG$66,"")</f>
        <v/>
      </c>
      <c r="BH216" t="str">
        <f>IF(ISNUMBER('Panel Spreadsheet'!BH154),$E216-BH$66,"")</f>
        <v/>
      </c>
      <c r="BI216">
        <f>IF(ISNUMBER('Panel Spreadsheet'!BI154),$E216-BI$66,"")</f>
        <v>1</v>
      </c>
      <c r="BJ216" t="str">
        <f>IF(ISNUMBER('Panel Spreadsheet'!BJ154),$E216-BJ$66,"")</f>
        <v/>
      </c>
      <c r="BK216" t="str">
        <f>IF(ISNUMBER('Panel Spreadsheet'!BK154),$E216-BK$66,"")</f>
        <v/>
      </c>
      <c r="BL216" t="str">
        <f>IF(ISNUMBER('Panel Spreadsheet'!BL154),$E216-BL$66,"")</f>
        <v/>
      </c>
      <c r="BM216" t="str">
        <f>IF(ISNUMBER('Panel Spreadsheet'!BM154),$E216-BM$66,"")</f>
        <v/>
      </c>
      <c r="BN216" s="26"/>
    </row>
    <row r="217" spans="1:66" x14ac:dyDescent="0.35">
      <c r="A217" s="133" t="s">
        <v>80</v>
      </c>
      <c r="B217" s="49" t="s">
        <v>172</v>
      </c>
      <c r="C217" s="27">
        <v>9.25</v>
      </c>
      <c r="D217" s="26">
        <v>1970</v>
      </c>
      <c r="E217" s="115">
        <v>1970</v>
      </c>
      <c r="F217" t="str">
        <f>IF(ISNUMBER('Panel Spreadsheet'!F155),$E217-F$66,"")</f>
        <v/>
      </c>
      <c r="G217" t="str">
        <f>IF(ISNUMBER('Panel Spreadsheet'!G155),$E217-G$66,"")</f>
        <v/>
      </c>
      <c r="H217" t="str">
        <f>IF(ISNUMBER('Panel Spreadsheet'!H155),$E217-H$66,"")</f>
        <v/>
      </c>
      <c r="I217" t="str">
        <f>IF(ISNUMBER('Panel Spreadsheet'!I155),$E217-I$66,"")</f>
        <v/>
      </c>
      <c r="J217" t="str">
        <f>IF(ISNUMBER('Panel Spreadsheet'!J155),$E217-J$66,"")</f>
        <v/>
      </c>
      <c r="K217" t="str">
        <f>IF(ISNUMBER('Panel Spreadsheet'!K155),$E217-K$66,"")</f>
        <v/>
      </c>
      <c r="L217" t="str">
        <f>IF(ISNUMBER('Panel Spreadsheet'!L155),$E217-L$66,"")</f>
        <v/>
      </c>
      <c r="M217" t="str">
        <f>IF(ISNUMBER('Panel Spreadsheet'!M155),$E217-M$66,"")</f>
        <v/>
      </c>
      <c r="N217" t="str">
        <f>IF(ISNUMBER('Panel Spreadsheet'!N155),$E217-N$66,"")</f>
        <v/>
      </c>
      <c r="O217" t="str">
        <f>IF(ISNUMBER('Panel Spreadsheet'!O155),$E217-O$66,"")</f>
        <v/>
      </c>
      <c r="P217" t="str">
        <f>IF(ISNUMBER('Panel Spreadsheet'!P155),$E217-P$66,"")</f>
        <v/>
      </c>
      <c r="Q217" t="str">
        <f>IF(ISNUMBER('Panel Spreadsheet'!Q155),$E217-Q$66,"")</f>
        <v/>
      </c>
      <c r="R217" t="str">
        <f>IF(ISNUMBER('Panel Spreadsheet'!R155),$E217-R$66,"")</f>
        <v/>
      </c>
      <c r="S217" t="str">
        <f>IF(ISNUMBER('Panel Spreadsheet'!S155),$E217-S$66,"")</f>
        <v/>
      </c>
      <c r="T217" t="str">
        <f>IF(ISNUMBER('Panel Spreadsheet'!T155),$E217-T$66,"")</f>
        <v/>
      </c>
      <c r="U217" t="str">
        <f>IF(ISNUMBER('Panel Spreadsheet'!U155),$E217-U$66,"")</f>
        <v/>
      </c>
      <c r="V217" t="str">
        <f>IF(ISNUMBER('Panel Spreadsheet'!V155),$E217-V$66,"")</f>
        <v/>
      </c>
      <c r="W217" t="str">
        <f>IF(ISNUMBER('Panel Spreadsheet'!W155),$E217-W$66,"")</f>
        <v/>
      </c>
      <c r="X217" t="str">
        <f>IF(ISNUMBER('Panel Spreadsheet'!X155),$E217-X$66,"")</f>
        <v/>
      </c>
      <c r="Y217" t="str">
        <f>IF(ISNUMBER('Panel Spreadsheet'!Y155),$E217-Y$66,"")</f>
        <v/>
      </c>
      <c r="Z217" t="str">
        <f>IF(ISNUMBER('Panel Spreadsheet'!Z155),$E217-Z$66,"")</f>
        <v/>
      </c>
      <c r="AA217" t="str">
        <f>IF(ISNUMBER('Panel Spreadsheet'!AA155),$E217-AA$66,"")</f>
        <v/>
      </c>
      <c r="AB217" t="str">
        <f>IF(ISNUMBER('Panel Spreadsheet'!AB155),$E217-AB$66,"")</f>
        <v/>
      </c>
      <c r="AC217" t="str">
        <f>IF(ISNUMBER('Panel Spreadsheet'!AC155),$E217-AC$66,"")</f>
        <v/>
      </c>
      <c r="AD217" t="str">
        <f>IF(ISNUMBER('Panel Spreadsheet'!AD155),$E217-AD$66,"")</f>
        <v/>
      </c>
      <c r="AE217" t="str">
        <f>IF(ISNUMBER('Panel Spreadsheet'!AE155),$E217-AE$66,"")</f>
        <v/>
      </c>
      <c r="AF217" t="str">
        <f>IF(ISNUMBER('Panel Spreadsheet'!AF155),$E217-AF$66,"")</f>
        <v/>
      </c>
      <c r="AG217" t="str">
        <f>IF(ISNUMBER('Panel Spreadsheet'!AG155),$E217-AG$66,"")</f>
        <v/>
      </c>
      <c r="AH217" t="str">
        <f>IF(ISNUMBER('Panel Spreadsheet'!AH155),$E217-AH$66,"")</f>
        <v/>
      </c>
      <c r="AI217" t="str">
        <f>IF(ISNUMBER('Panel Spreadsheet'!AI155),$E217-AI$66,"")</f>
        <v/>
      </c>
      <c r="AJ217" t="str">
        <f>IF(ISNUMBER('Panel Spreadsheet'!AJ155),$E217-AJ$66,"")</f>
        <v/>
      </c>
      <c r="AK217" t="str">
        <f>IF(ISNUMBER('Panel Spreadsheet'!AK155),$E217-AK$66,"")</f>
        <v/>
      </c>
      <c r="AL217" t="str">
        <f>IF(ISNUMBER('Panel Spreadsheet'!AL155),$E217-AL$66,"")</f>
        <v/>
      </c>
      <c r="AM217" t="str">
        <f>IF(ISNUMBER('Panel Spreadsheet'!AM155),$E217-AM$66,"")</f>
        <v/>
      </c>
      <c r="AN217" t="str">
        <f>IF(ISNUMBER('Panel Spreadsheet'!AN155),$E217-AN$66,"")</f>
        <v/>
      </c>
      <c r="AO217" t="str">
        <f>IF(ISNUMBER('Panel Spreadsheet'!AO155),$E217-AO$66,"")</f>
        <v/>
      </c>
      <c r="AP217" t="str">
        <f>IF(ISNUMBER('Panel Spreadsheet'!AP155),$E217-AP$66,"")</f>
        <v/>
      </c>
      <c r="AQ217" t="str">
        <f>IF(ISNUMBER('Panel Spreadsheet'!AQ155),$E217-AQ$66,"")</f>
        <v/>
      </c>
      <c r="AR217" t="str">
        <f>IF(ISNUMBER('Panel Spreadsheet'!AR155),$E217-AR$66,"")</f>
        <v/>
      </c>
      <c r="AS217" t="str">
        <f>IF(ISNUMBER('Panel Spreadsheet'!AS155),$E217-AS$66,"")</f>
        <v/>
      </c>
      <c r="AT217" t="str">
        <f>IF(ISNUMBER('Panel Spreadsheet'!AT155),$E217-AT$66,"")</f>
        <v/>
      </c>
      <c r="AU217" t="str">
        <f>IF(ISNUMBER('Panel Spreadsheet'!AU155),$E217-AU$66,"")</f>
        <v/>
      </c>
      <c r="AV217" t="str">
        <f>IF(ISNUMBER('Panel Spreadsheet'!AV155),$E217-AV$66,"")</f>
        <v/>
      </c>
      <c r="AW217" t="str">
        <f>IF(ISNUMBER('Panel Spreadsheet'!AW155),$E217-AW$66,"")</f>
        <v/>
      </c>
      <c r="AX217" t="str">
        <f>IF(ISNUMBER('Panel Spreadsheet'!AX155),$E217-AX$66,"")</f>
        <v/>
      </c>
      <c r="AY217" t="str">
        <f>IF(ISNUMBER('Panel Spreadsheet'!AY155),$E217-AY$66,"")</f>
        <v/>
      </c>
      <c r="AZ217" t="str">
        <f>IF(ISNUMBER('Panel Spreadsheet'!AZ155),$E217-AZ$66,"")</f>
        <v/>
      </c>
      <c r="BA217" t="str">
        <f>IF(ISNUMBER('Panel Spreadsheet'!BA155),$E217-BA$66,"")</f>
        <v/>
      </c>
      <c r="BB217" t="str">
        <f>IF(ISNUMBER('Panel Spreadsheet'!BB155),$E217-BB$66,"")</f>
        <v/>
      </c>
      <c r="BC217" t="str">
        <f>IF(ISNUMBER('Panel Spreadsheet'!BC155),$E217-BC$66,"")</f>
        <v/>
      </c>
      <c r="BD217" t="str">
        <f>IF(ISNUMBER('Panel Spreadsheet'!BD155),$E217-BD$66,"")</f>
        <v/>
      </c>
      <c r="BE217" t="str">
        <f>IF(ISNUMBER('Panel Spreadsheet'!BE155),$E217-BE$66,"")</f>
        <v/>
      </c>
      <c r="BF217" t="str">
        <f>IF(ISNUMBER('Panel Spreadsheet'!BF155),$E217-BF$66,"")</f>
        <v/>
      </c>
      <c r="BG217" t="str">
        <f>IF(ISNUMBER('Panel Spreadsheet'!BG155),$E217-BG$66,"")</f>
        <v/>
      </c>
      <c r="BH217" t="str">
        <f>IF(ISNUMBER('Panel Spreadsheet'!BH155),$E217-BH$66,"")</f>
        <v/>
      </c>
      <c r="BI217">
        <f>IF(ISNUMBER('Panel Spreadsheet'!BI155),$E217-BI$66,"")</f>
        <v>1</v>
      </c>
      <c r="BJ217" t="str">
        <f>IF(ISNUMBER('Panel Spreadsheet'!BJ155),$E217-BJ$66,"")</f>
        <v/>
      </c>
      <c r="BK217" t="str">
        <f>IF(ISNUMBER('Panel Spreadsheet'!BK155),$E217-BK$66,"")</f>
        <v/>
      </c>
      <c r="BL217" t="str">
        <f>IF(ISNUMBER('Panel Spreadsheet'!BL155),$E217-BL$66,"")</f>
        <v/>
      </c>
      <c r="BM217" t="str">
        <f>IF(ISNUMBER('Panel Spreadsheet'!BM155),$E217-BM$66,"")</f>
        <v/>
      </c>
      <c r="BN217" s="26"/>
    </row>
    <row r="218" spans="1:66" x14ac:dyDescent="0.35">
      <c r="A218" s="133" t="s">
        <v>81</v>
      </c>
      <c r="B218" s="49" t="s">
        <v>172</v>
      </c>
      <c r="C218" s="27">
        <v>9.25</v>
      </c>
      <c r="D218" s="26">
        <v>1970</v>
      </c>
      <c r="E218" s="115">
        <v>1970</v>
      </c>
      <c r="F218" t="str">
        <f>IF(ISNUMBER('Panel Spreadsheet'!F156),$E218-F$66,"")</f>
        <v/>
      </c>
      <c r="G218" t="str">
        <f>IF(ISNUMBER('Panel Spreadsheet'!G156),$E218-G$66,"")</f>
        <v/>
      </c>
      <c r="H218" t="str">
        <f>IF(ISNUMBER('Panel Spreadsheet'!H156),$E218-H$66,"")</f>
        <v/>
      </c>
      <c r="I218" t="str">
        <f>IF(ISNUMBER('Panel Spreadsheet'!I156),$E218-I$66,"")</f>
        <v/>
      </c>
      <c r="J218" t="str">
        <f>IF(ISNUMBER('Panel Spreadsheet'!J156),$E218-J$66,"")</f>
        <v/>
      </c>
      <c r="K218" t="str">
        <f>IF(ISNUMBER('Panel Spreadsheet'!K156),$E218-K$66,"")</f>
        <v/>
      </c>
      <c r="L218" t="str">
        <f>IF(ISNUMBER('Panel Spreadsheet'!L156),$E218-L$66,"")</f>
        <v/>
      </c>
      <c r="M218" t="str">
        <f>IF(ISNUMBER('Panel Spreadsheet'!M156),$E218-M$66,"")</f>
        <v/>
      </c>
      <c r="N218" t="str">
        <f>IF(ISNUMBER('Panel Spreadsheet'!N156),$E218-N$66,"")</f>
        <v/>
      </c>
      <c r="O218" t="str">
        <f>IF(ISNUMBER('Panel Spreadsheet'!O156),$E218-O$66,"")</f>
        <v/>
      </c>
      <c r="P218" t="str">
        <f>IF(ISNUMBER('Panel Spreadsheet'!P156),$E218-P$66,"")</f>
        <v/>
      </c>
      <c r="Q218" t="str">
        <f>IF(ISNUMBER('Panel Spreadsheet'!Q156),$E218-Q$66,"")</f>
        <v/>
      </c>
      <c r="R218" t="str">
        <f>IF(ISNUMBER('Panel Spreadsheet'!R156),$E218-R$66,"")</f>
        <v/>
      </c>
      <c r="S218" t="str">
        <f>IF(ISNUMBER('Panel Spreadsheet'!S156),$E218-S$66,"")</f>
        <v/>
      </c>
      <c r="T218" t="str">
        <f>IF(ISNUMBER('Panel Spreadsheet'!T156),$E218-T$66,"")</f>
        <v/>
      </c>
      <c r="U218" t="str">
        <f>IF(ISNUMBER('Panel Spreadsheet'!U156),$E218-U$66,"")</f>
        <v/>
      </c>
      <c r="V218" t="str">
        <f>IF(ISNUMBER('Panel Spreadsheet'!V156),$E218-V$66,"")</f>
        <v/>
      </c>
      <c r="W218" t="str">
        <f>IF(ISNUMBER('Panel Spreadsheet'!W156),$E218-W$66,"")</f>
        <v/>
      </c>
      <c r="X218" t="str">
        <f>IF(ISNUMBER('Panel Spreadsheet'!X156),$E218-X$66,"")</f>
        <v/>
      </c>
      <c r="Y218" t="str">
        <f>IF(ISNUMBER('Panel Spreadsheet'!Y156),$E218-Y$66,"")</f>
        <v/>
      </c>
      <c r="Z218" t="str">
        <f>IF(ISNUMBER('Panel Spreadsheet'!Z156),$E218-Z$66,"")</f>
        <v/>
      </c>
      <c r="AA218" t="str">
        <f>IF(ISNUMBER('Panel Spreadsheet'!AA156),$E218-AA$66,"")</f>
        <v/>
      </c>
      <c r="AB218" t="str">
        <f>IF(ISNUMBER('Panel Spreadsheet'!AB156),$E218-AB$66,"")</f>
        <v/>
      </c>
      <c r="AC218" t="str">
        <f>IF(ISNUMBER('Panel Spreadsheet'!AC156),$E218-AC$66,"")</f>
        <v/>
      </c>
      <c r="AD218" t="str">
        <f>IF(ISNUMBER('Panel Spreadsheet'!AD156),$E218-AD$66,"")</f>
        <v/>
      </c>
      <c r="AE218" t="str">
        <f>IF(ISNUMBER('Panel Spreadsheet'!AE156),$E218-AE$66,"")</f>
        <v/>
      </c>
      <c r="AF218" t="str">
        <f>IF(ISNUMBER('Panel Spreadsheet'!AF156),$E218-AF$66,"")</f>
        <v/>
      </c>
      <c r="AG218" t="str">
        <f>IF(ISNUMBER('Panel Spreadsheet'!AG156),$E218-AG$66,"")</f>
        <v/>
      </c>
      <c r="AH218" t="str">
        <f>IF(ISNUMBER('Panel Spreadsheet'!AH156),$E218-AH$66,"")</f>
        <v/>
      </c>
      <c r="AI218" t="str">
        <f>IF(ISNUMBER('Panel Spreadsheet'!AI156),$E218-AI$66,"")</f>
        <v/>
      </c>
      <c r="AJ218" t="str">
        <f>IF(ISNUMBER('Panel Spreadsheet'!AJ156),$E218-AJ$66,"")</f>
        <v/>
      </c>
      <c r="AK218" t="str">
        <f>IF(ISNUMBER('Panel Spreadsheet'!AK156),$E218-AK$66,"")</f>
        <v/>
      </c>
      <c r="AL218" t="str">
        <f>IF(ISNUMBER('Panel Spreadsheet'!AL156),$E218-AL$66,"")</f>
        <v/>
      </c>
      <c r="AM218" t="str">
        <f>IF(ISNUMBER('Panel Spreadsheet'!AM156),$E218-AM$66,"")</f>
        <v/>
      </c>
      <c r="AN218" t="str">
        <f>IF(ISNUMBER('Panel Spreadsheet'!AN156),$E218-AN$66,"")</f>
        <v/>
      </c>
      <c r="AO218" t="str">
        <f>IF(ISNUMBER('Panel Spreadsheet'!AO156),$E218-AO$66,"")</f>
        <v/>
      </c>
      <c r="AP218" t="str">
        <f>IF(ISNUMBER('Panel Spreadsheet'!AP156),$E218-AP$66,"")</f>
        <v/>
      </c>
      <c r="AQ218" t="str">
        <f>IF(ISNUMBER('Panel Spreadsheet'!AQ156),$E218-AQ$66,"")</f>
        <v/>
      </c>
      <c r="AR218" t="str">
        <f>IF(ISNUMBER('Panel Spreadsheet'!AR156),$E218-AR$66,"")</f>
        <v/>
      </c>
      <c r="AS218" t="str">
        <f>IF(ISNUMBER('Panel Spreadsheet'!AS156),$E218-AS$66,"")</f>
        <v/>
      </c>
      <c r="AT218" t="str">
        <f>IF(ISNUMBER('Panel Spreadsheet'!AT156),$E218-AT$66,"")</f>
        <v/>
      </c>
      <c r="AU218" t="str">
        <f>IF(ISNUMBER('Panel Spreadsheet'!AU156),$E218-AU$66,"")</f>
        <v/>
      </c>
      <c r="AV218" t="str">
        <f>IF(ISNUMBER('Panel Spreadsheet'!AV156),$E218-AV$66,"")</f>
        <v/>
      </c>
      <c r="AW218" t="str">
        <f>IF(ISNUMBER('Panel Spreadsheet'!AW156),$E218-AW$66,"")</f>
        <v/>
      </c>
      <c r="AX218" t="str">
        <f>IF(ISNUMBER('Panel Spreadsheet'!AX156),$E218-AX$66,"")</f>
        <v/>
      </c>
      <c r="AY218" t="str">
        <f>IF(ISNUMBER('Panel Spreadsheet'!AY156),$E218-AY$66,"")</f>
        <v/>
      </c>
      <c r="AZ218" t="str">
        <f>IF(ISNUMBER('Panel Spreadsheet'!AZ156),$E218-AZ$66,"")</f>
        <v/>
      </c>
      <c r="BA218" t="str">
        <f>IF(ISNUMBER('Panel Spreadsheet'!BA156),$E218-BA$66,"")</f>
        <v/>
      </c>
      <c r="BB218" t="str">
        <f>IF(ISNUMBER('Panel Spreadsheet'!BB156),$E218-BB$66,"")</f>
        <v/>
      </c>
      <c r="BC218" t="str">
        <f>IF(ISNUMBER('Panel Spreadsheet'!BC156),$E218-BC$66,"")</f>
        <v/>
      </c>
      <c r="BD218" t="str">
        <f>IF(ISNUMBER('Panel Spreadsheet'!BD156),$E218-BD$66,"")</f>
        <v/>
      </c>
      <c r="BE218" t="str">
        <f>IF(ISNUMBER('Panel Spreadsheet'!BE156),$E218-BE$66,"")</f>
        <v/>
      </c>
      <c r="BF218" t="str">
        <f>IF(ISNUMBER('Panel Spreadsheet'!BF156),$E218-BF$66,"")</f>
        <v/>
      </c>
      <c r="BG218" t="str">
        <f>IF(ISNUMBER('Panel Spreadsheet'!BG156),$E218-BG$66,"")</f>
        <v/>
      </c>
      <c r="BH218" t="str">
        <f>IF(ISNUMBER('Panel Spreadsheet'!BH156),$E218-BH$66,"")</f>
        <v/>
      </c>
      <c r="BI218">
        <f>IF(ISNUMBER('Panel Spreadsheet'!BI156),$E218-BI$66,"")</f>
        <v>1</v>
      </c>
      <c r="BJ218" t="str">
        <f>IF(ISNUMBER('Panel Spreadsheet'!BJ156),$E218-BJ$66,"")</f>
        <v/>
      </c>
      <c r="BK218" t="str">
        <f>IF(ISNUMBER('Panel Spreadsheet'!BK156),$E218-BK$66,"")</f>
        <v/>
      </c>
      <c r="BL218" t="str">
        <f>IF(ISNUMBER('Panel Spreadsheet'!BL156),$E218-BL$66,"")</f>
        <v/>
      </c>
      <c r="BM218" t="str">
        <f>IF(ISNUMBER('Panel Spreadsheet'!BM156),$E218-BM$66,"")</f>
        <v/>
      </c>
      <c r="BN218" s="26"/>
    </row>
    <row r="219" spans="1:66" x14ac:dyDescent="0.35">
      <c r="A219" s="133" t="s">
        <v>77</v>
      </c>
      <c r="B219" s="49" t="s">
        <v>172</v>
      </c>
      <c r="C219" s="27">
        <v>9.375</v>
      </c>
      <c r="D219" s="26">
        <v>1970</v>
      </c>
      <c r="E219" s="115">
        <v>1970</v>
      </c>
      <c r="F219" t="str">
        <f>IF(ISNUMBER('Panel Spreadsheet'!F157),$E219-F$66,"")</f>
        <v/>
      </c>
      <c r="G219" t="str">
        <f>IF(ISNUMBER('Panel Spreadsheet'!G157),$E219-G$66,"")</f>
        <v/>
      </c>
      <c r="H219" t="str">
        <f>IF(ISNUMBER('Panel Spreadsheet'!H157),$E219-H$66,"")</f>
        <v/>
      </c>
      <c r="I219" t="str">
        <f>IF(ISNUMBER('Panel Spreadsheet'!I157),$E219-I$66,"")</f>
        <v/>
      </c>
      <c r="J219" t="str">
        <f>IF(ISNUMBER('Panel Spreadsheet'!J157),$E219-J$66,"")</f>
        <v/>
      </c>
      <c r="K219" t="str">
        <f>IF(ISNUMBER('Panel Spreadsheet'!K157),$E219-K$66,"")</f>
        <v/>
      </c>
      <c r="L219" t="str">
        <f>IF(ISNUMBER('Panel Spreadsheet'!L157),$E219-L$66,"")</f>
        <v/>
      </c>
      <c r="M219" t="str">
        <f>IF(ISNUMBER('Panel Spreadsheet'!M157),$E219-M$66,"")</f>
        <v/>
      </c>
      <c r="N219" t="str">
        <f>IF(ISNUMBER('Panel Spreadsheet'!N157),$E219-N$66,"")</f>
        <v/>
      </c>
      <c r="O219" t="str">
        <f>IF(ISNUMBER('Panel Spreadsheet'!O157),$E219-O$66,"")</f>
        <v/>
      </c>
      <c r="P219" t="str">
        <f>IF(ISNUMBER('Panel Spreadsheet'!P157),$E219-P$66,"")</f>
        <v/>
      </c>
      <c r="Q219" t="str">
        <f>IF(ISNUMBER('Panel Spreadsheet'!Q157),$E219-Q$66,"")</f>
        <v/>
      </c>
      <c r="R219" t="str">
        <f>IF(ISNUMBER('Panel Spreadsheet'!R157),$E219-R$66,"")</f>
        <v/>
      </c>
      <c r="S219" t="str">
        <f>IF(ISNUMBER('Panel Spreadsheet'!S157),$E219-S$66,"")</f>
        <v/>
      </c>
      <c r="T219" t="str">
        <f>IF(ISNUMBER('Panel Spreadsheet'!T157),$E219-T$66,"")</f>
        <v/>
      </c>
      <c r="U219" t="str">
        <f>IF(ISNUMBER('Panel Spreadsheet'!U157),$E219-U$66,"")</f>
        <v/>
      </c>
      <c r="V219" t="str">
        <f>IF(ISNUMBER('Panel Spreadsheet'!V157),$E219-V$66,"")</f>
        <v/>
      </c>
      <c r="W219" t="str">
        <f>IF(ISNUMBER('Panel Spreadsheet'!W157),$E219-W$66,"")</f>
        <v/>
      </c>
      <c r="X219" t="str">
        <f>IF(ISNUMBER('Panel Spreadsheet'!X157),$E219-X$66,"")</f>
        <v/>
      </c>
      <c r="Y219" t="str">
        <f>IF(ISNUMBER('Panel Spreadsheet'!Y157),$E219-Y$66,"")</f>
        <v/>
      </c>
      <c r="Z219" t="str">
        <f>IF(ISNUMBER('Panel Spreadsheet'!Z157),$E219-Z$66,"")</f>
        <v/>
      </c>
      <c r="AA219" t="str">
        <f>IF(ISNUMBER('Panel Spreadsheet'!AA157),$E219-AA$66,"")</f>
        <v/>
      </c>
      <c r="AB219" t="str">
        <f>IF(ISNUMBER('Panel Spreadsheet'!AB157),$E219-AB$66,"")</f>
        <v/>
      </c>
      <c r="AC219" t="str">
        <f>IF(ISNUMBER('Panel Spreadsheet'!AC157),$E219-AC$66,"")</f>
        <v/>
      </c>
      <c r="AD219" t="str">
        <f>IF(ISNUMBER('Panel Spreadsheet'!AD157),$E219-AD$66,"")</f>
        <v/>
      </c>
      <c r="AE219" t="str">
        <f>IF(ISNUMBER('Panel Spreadsheet'!AE157),$E219-AE$66,"")</f>
        <v/>
      </c>
      <c r="AF219" t="str">
        <f>IF(ISNUMBER('Panel Spreadsheet'!AF157),$E219-AF$66,"")</f>
        <v/>
      </c>
      <c r="AG219" t="str">
        <f>IF(ISNUMBER('Panel Spreadsheet'!AG157),$E219-AG$66,"")</f>
        <v/>
      </c>
      <c r="AH219" t="str">
        <f>IF(ISNUMBER('Panel Spreadsheet'!AH157),$E219-AH$66,"")</f>
        <v/>
      </c>
      <c r="AI219" t="str">
        <f>IF(ISNUMBER('Panel Spreadsheet'!AI157),$E219-AI$66,"")</f>
        <v/>
      </c>
      <c r="AJ219" t="str">
        <f>IF(ISNUMBER('Panel Spreadsheet'!AJ157),$E219-AJ$66,"")</f>
        <v/>
      </c>
      <c r="AK219" t="str">
        <f>IF(ISNUMBER('Panel Spreadsheet'!AK157),$E219-AK$66,"")</f>
        <v/>
      </c>
      <c r="AL219" t="str">
        <f>IF(ISNUMBER('Panel Spreadsheet'!AL157),$E219-AL$66,"")</f>
        <v/>
      </c>
      <c r="AM219" t="str">
        <f>IF(ISNUMBER('Panel Spreadsheet'!AM157),$E219-AM$66,"")</f>
        <v/>
      </c>
      <c r="AN219" t="str">
        <f>IF(ISNUMBER('Panel Spreadsheet'!AN157),$E219-AN$66,"")</f>
        <v/>
      </c>
      <c r="AO219" t="str">
        <f>IF(ISNUMBER('Panel Spreadsheet'!AO157),$E219-AO$66,"")</f>
        <v/>
      </c>
      <c r="AP219" t="str">
        <f>IF(ISNUMBER('Panel Spreadsheet'!AP157),$E219-AP$66,"")</f>
        <v/>
      </c>
      <c r="AQ219" t="str">
        <f>IF(ISNUMBER('Panel Spreadsheet'!AQ157),$E219-AQ$66,"")</f>
        <v/>
      </c>
      <c r="AR219" t="str">
        <f>IF(ISNUMBER('Panel Spreadsheet'!AR157),$E219-AR$66,"")</f>
        <v/>
      </c>
      <c r="AS219" t="str">
        <f>IF(ISNUMBER('Panel Spreadsheet'!AS157),$E219-AS$66,"")</f>
        <v/>
      </c>
      <c r="AT219" t="str">
        <f>IF(ISNUMBER('Panel Spreadsheet'!AT157),$E219-AT$66,"")</f>
        <v/>
      </c>
      <c r="AU219" t="str">
        <f>IF(ISNUMBER('Panel Spreadsheet'!AU157),$E219-AU$66,"")</f>
        <v/>
      </c>
      <c r="AV219" t="str">
        <f>IF(ISNUMBER('Panel Spreadsheet'!AV157),$E219-AV$66,"")</f>
        <v/>
      </c>
      <c r="AW219" t="str">
        <f>IF(ISNUMBER('Panel Spreadsheet'!AW157),$E219-AW$66,"")</f>
        <v/>
      </c>
      <c r="AX219" t="str">
        <f>IF(ISNUMBER('Panel Spreadsheet'!AX157),$E219-AX$66,"")</f>
        <v/>
      </c>
      <c r="AY219" t="str">
        <f>IF(ISNUMBER('Panel Spreadsheet'!AY157),$E219-AY$66,"")</f>
        <v/>
      </c>
      <c r="AZ219" t="str">
        <f>IF(ISNUMBER('Panel Spreadsheet'!AZ157),$E219-AZ$66,"")</f>
        <v/>
      </c>
      <c r="BA219" t="str">
        <f>IF(ISNUMBER('Panel Spreadsheet'!BA157),$E219-BA$66,"")</f>
        <v/>
      </c>
      <c r="BB219" t="str">
        <f>IF(ISNUMBER('Panel Spreadsheet'!BB157),$E219-BB$66,"")</f>
        <v/>
      </c>
      <c r="BC219" t="str">
        <f>IF(ISNUMBER('Panel Spreadsheet'!BC157),$E219-BC$66,"")</f>
        <v/>
      </c>
      <c r="BD219" t="str">
        <f>IF(ISNUMBER('Panel Spreadsheet'!BD157),$E219-BD$66,"")</f>
        <v/>
      </c>
      <c r="BE219" t="str">
        <f>IF(ISNUMBER('Panel Spreadsheet'!BE157),$E219-BE$66,"")</f>
        <v/>
      </c>
      <c r="BF219" t="str">
        <f>IF(ISNUMBER('Panel Spreadsheet'!BF157),$E219-BF$66,"")</f>
        <v/>
      </c>
      <c r="BG219" t="str">
        <f>IF(ISNUMBER('Panel Spreadsheet'!BG157),$E219-BG$66,"")</f>
        <v/>
      </c>
      <c r="BH219" t="str">
        <f>IF(ISNUMBER('Panel Spreadsheet'!BH157),$E219-BH$66,"")</f>
        <v/>
      </c>
      <c r="BI219">
        <f>IF(ISNUMBER('Panel Spreadsheet'!BI157),$E219-BI$66,"")</f>
        <v>1</v>
      </c>
      <c r="BJ219" t="str">
        <f>IF(ISNUMBER('Panel Spreadsheet'!BJ157),$E219-BJ$66,"")</f>
        <v/>
      </c>
      <c r="BK219" t="str">
        <f>IF(ISNUMBER('Panel Spreadsheet'!BK157),$E219-BK$66,"")</f>
        <v/>
      </c>
      <c r="BL219" t="str">
        <f>IF(ISNUMBER('Panel Spreadsheet'!BL157),$E219-BL$66,"")</f>
        <v/>
      </c>
      <c r="BM219" t="str">
        <f>IF(ISNUMBER('Panel Spreadsheet'!BM157),$E219-BM$66,"")</f>
        <v/>
      </c>
    </row>
    <row r="220" spans="1:66" x14ac:dyDescent="0.35">
      <c r="A220" s="133" t="s">
        <v>81</v>
      </c>
      <c r="B220" s="49" t="s">
        <v>172</v>
      </c>
      <c r="C220" s="27">
        <v>9.375</v>
      </c>
      <c r="D220" s="26">
        <v>1970</v>
      </c>
      <c r="E220" s="115">
        <v>1970</v>
      </c>
      <c r="F220" t="str">
        <f>IF(ISNUMBER('Panel Spreadsheet'!F158),$E220-F$66,"")</f>
        <v/>
      </c>
      <c r="G220" t="str">
        <f>IF(ISNUMBER('Panel Spreadsheet'!G158),$E220-G$66,"")</f>
        <v/>
      </c>
      <c r="H220" t="str">
        <f>IF(ISNUMBER('Panel Spreadsheet'!H158),$E220-H$66,"")</f>
        <v/>
      </c>
      <c r="I220" t="str">
        <f>IF(ISNUMBER('Panel Spreadsheet'!I158),$E220-I$66,"")</f>
        <v/>
      </c>
      <c r="J220" t="str">
        <f>IF(ISNUMBER('Panel Spreadsheet'!J158),$E220-J$66,"")</f>
        <v/>
      </c>
      <c r="K220" t="str">
        <f>IF(ISNUMBER('Panel Spreadsheet'!K158),$E220-K$66,"")</f>
        <v/>
      </c>
      <c r="L220" t="str">
        <f>IF(ISNUMBER('Panel Spreadsheet'!L158),$E220-L$66,"")</f>
        <v/>
      </c>
      <c r="M220" t="str">
        <f>IF(ISNUMBER('Panel Spreadsheet'!M158),$E220-M$66,"")</f>
        <v/>
      </c>
      <c r="N220" t="str">
        <f>IF(ISNUMBER('Panel Spreadsheet'!N158),$E220-N$66,"")</f>
        <v/>
      </c>
      <c r="O220" t="str">
        <f>IF(ISNUMBER('Panel Spreadsheet'!O158),$E220-O$66,"")</f>
        <v/>
      </c>
      <c r="P220" t="str">
        <f>IF(ISNUMBER('Panel Spreadsheet'!P158),$E220-P$66,"")</f>
        <v/>
      </c>
      <c r="Q220" t="str">
        <f>IF(ISNUMBER('Panel Spreadsheet'!Q158),$E220-Q$66,"")</f>
        <v/>
      </c>
      <c r="R220" t="str">
        <f>IF(ISNUMBER('Panel Spreadsheet'!R158),$E220-R$66,"")</f>
        <v/>
      </c>
      <c r="S220" t="str">
        <f>IF(ISNUMBER('Panel Spreadsheet'!S158),$E220-S$66,"")</f>
        <v/>
      </c>
      <c r="T220" t="str">
        <f>IF(ISNUMBER('Panel Spreadsheet'!T158),$E220-T$66,"")</f>
        <v/>
      </c>
      <c r="U220" t="str">
        <f>IF(ISNUMBER('Panel Spreadsheet'!U158),$E220-U$66,"")</f>
        <v/>
      </c>
      <c r="V220" t="str">
        <f>IF(ISNUMBER('Panel Spreadsheet'!V158),$E220-V$66,"")</f>
        <v/>
      </c>
      <c r="W220" t="str">
        <f>IF(ISNUMBER('Panel Spreadsheet'!W158),$E220-W$66,"")</f>
        <v/>
      </c>
      <c r="X220" t="str">
        <f>IF(ISNUMBER('Panel Spreadsheet'!X158),$E220-X$66,"")</f>
        <v/>
      </c>
      <c r="Y220" t="str">
        <f>IF(ISNUMBER('Panel Spreadsheet'!Y158),$E220-Y$66,"")</f>
        <v/>
      </c>
      <c r="Z220" t="str">
        <f>IF(ISNUMBER('Panel Spreadsheet'!Z158),$E220-Z$66,"")</f>
        <v/>
      </c>
      <c r="AA220" t="str">
        <f>IF(ISNUMBER('Panel Spreadsheet'!AA158),$E220-AA$66,"")</f>
        <v/>
      </c>
      <c r="AB220" t="str">
        <f>IF(ISNUMBER('Panel Spreadsheet'!AB158),$E220-AB$66,"")</f>
        <v/>
      </c>
      <c r="AC220" t="str">
        <f>IF(ISNUMBER('Panel Spreadsheet'!AC158),$E220-AC$66,"")</f>
        <v/>
      </c>
      <c r="AD220" t="str">
        <f>IF(ISNUMBER('Panel Spreadsheet'!AD158),$E220-AD$66,"")</f>
        <v/>
      </c>
      <c r="AE220" t="str">
        <f>IF(ISNUMBER('Panel Spreadsheet'!AE158),$E220-AE$66,"")</f>
        <v/>
      </c>
      <c r="AF220" t="str">
        <f>IF(ISNUMBER('Panel Spreadsheet'!AF158),$E220-AF$66,"")</f>
        <v/>
      </c>
      <c r="AG220" t="str">
        <f>IF(ISNUMBER('Panel Spreadsheet'!AG158),$E220-AG$66,"")</f>
        <v/>
      </c>
      <c r="AH220" t="str">
        <f>IF(ISNUMBER('Panel Spreadsheet'!AH158),$E220-AH$66,"")</f>
        <v/>
      </c>
      <c r="AI220" t="str">
        <f>IF(ISNUMBER('Panel Spreadsheet'!AI158),$E220-AI$66,"")</f>
        <v/>
      </c>
      <c r="AJ220" t="str">
        <f>IF(ISNUMBER('Panel Spreadsheet'!AJ158),$E220-AJ$66,"")</f>
        <v/>
      </c>
      <c r="AK220" t="str">
        <f>IF(ISNUMBER('Panel Spreadsheet'!AK158),$E220-AK$66,"")</f>
        <v/>
      </c>
      <c r="AL220" t="str">
        <f>IF(ISNUMBER('Panel Spreadsheet'!AL158),$E220-AL$66,"")</f>
        <v/>
      </c>
      <c r="AM220" t="str">
        <f>IF(ISNUMBER('Panel Spreadsheet'!AM158),$E220-AM$66,"")</f>
        <v/>
      </c>
      <c r="AN220" t="str">
        <f>IF(ISNUMBER('Panel Spreadsheet'!AN158),$E220-AN$66,"")</f>
        <v/>
      </c>
      <c r="AO220" t="str">
        <f>IF(ISNUMBER('Panel Spreadsheet'!AO158),$E220-AO$66,"")</f>
        <v/>
      </c>
      <c r="AP220" t="str">
        <f>IF(ISNUMBER('Panel Spreadsheet'!AP158),$E220-AP$66,"")</f>
        <v/>
      </c>
      <c r="AQ220" t="str">
        <f>IF(ISNUMBER('Panel Spreadsheet'!AQ158),$E220-AQ$66,"")</f>
        <v/>
      </c>
      <c r="AR220" t="str">
        <f>IF(ISNUMBER('Panel Spreadsheet'!AR158),$E220-AR$66,"")</f>
        <v/>
      </c>
      <c r="AS220" t="str">
        <f>IF(ISNUMBER('Panel Spreadsheet'!AS158),$E220-AS$66,"")</f>
        <v/>
      </c>
      <c r="AT220" t="str">
        <f>IF(ISNUMBER('Panel Spreadsheet'!AT158),$E220-AT$66,"")</f>
        <v/>
      </c>
      <c r="AU220" t="str">
        <f>IF(ISNUMBER('Panel Spreadsheet'!AU158),$E220-AU$66,"")</f>
        <v/>
      </c>
      <c r="AV220" t="str">
        <f>IF(ISNUMBER('Panel Spreadsheet'!AV158),$E220-AV$66,"")</f>
        <v/>
      </c>
      <c r="AW220" t="str">
        <f>IF(ISNUMBER('Panel Spreadsheet'!AW158),$E220-AW$66,"")</f>
        <v/>
      </c>
      <c r="AX220" t="str">
        <f>IF(ISNUMBER('Panel Spreadsheet'!AX158),$E220-AX$66,"")</f>
        <v/>
      </c>
      <c r="AY220" t="str">
        <f>IF(ISNUMBER('Panel Spreadsheet'!AY158),$E220-AY$66,"")</f>
        <v/>
      </c>
      <c r="AZ220" t="str">
        <f>IF(ISNUMBER('Panel Spreadsheet'!AZ158),$E220-AZ$66,"")</f>
        <v/>
      </c>
      <c r="BA220" t="str">
        <f>IF(ISNUMBER('Panel Spreadsheet'!BA158),$E220-BA$66,"")</f>
        <v/>
      </c>
      <c r="BB220" t="str">
        <f>IF(ISNUMBER('Panel Spreadsheet'!BB158),$E220-BB$66,"")</f>
        <v/>
      </c>
      <c r="BC220" t="str">
        <f>IF(ISNUMBER('Panel Spreadsheet'!BC158),$E220-BC$66,"")</f>
        <v/>
      </c>
      <c r="BD220" t="str">
        <f>IF(ISNUMBER('Panel Spreadsheet'!BD158),$E220-BD$66,"")</f>
        <v/>
      </c>
      <c r="BE220" t="str">
        <f>IF(ISNUMBER('Panel Spreadsheet'!BE158),$E220-BE$66,"")</f>
        <v/>
      </c>
      <c r="BF220" t="str">
        <f>IF(ISNUMBER('Panel Spreadsheet'!BF158),$E220-BF$66,"")</f>
        <v/>
      </c>
      <c r="BG220" t="str">
        <f>IF(ISNUMBER('Panel Spreadsheet'!BG158),$E220-BG$66,"")</f>
        <v/>
      </c>
      <c r="BH220" t="str">
        <f>IF(ISNUMBER('Panel Spreadsheet'!BH158),$E220-BH$66,"")</f>
        <v/>
      </c>
      <c r="BI220">
        <f>IF(ISNUMBER('Panel Spreadsheet'!BI158),$E220-BI$66,"")</f>
        <v>1</v>
      </c>
      <c r="BJ220" t="str">
        <f>IF(ISNUMBER('Panel Spreadsheet'!BJ158),$E220-BJ$66,"")</f>
        <v/>
      </c>
      <c r="BK220" t="str">
        <f>IF(ISNUMBER('Panel Spreadsheet'!BK158),$E220-BK$66,"")</f>
        <v/>
      </c>
      <c r="BL220" t="str">
        <f>IF(ISNUMBER('Panel Spreadsheet'!BL158),$E220-BL$66,"")</f>
        <v/>
      </c>
      <c r="BM220" t="str">
        <f>IF(ISNUMBER('Panel Spreadsheet'!BM158),$E220-BM$66,"")</f>
        <v/>
      </c>
    </row>
    <row r="221" spans="1:66" x14ac:dyDescent="0.35">
      <c r="A221" s="133" t="s">
        <v>83</v>
      </c>
      <c r="B221" s="49" t="s">
        <v>172</v>
      </c>
      <c r="C221" s="27">
        <v>9.375</v>
      </c>
      <c r="D221" s="26">
        <v>1970</v>
      </c>
      <c r="E221" s="115">
        <v>1970</v>
      </c>
      <c r="F221" t="str">
        <f>IF(ISNUMBER('Panel Spreadsheet'!F159),$E221-F$66,"")</f>
        <v/>
      </c>
      <c r="G221" t="str">
        <f>IF(ISNUMBER('Panel Spreadsheet'!G159),$E221-G$66,"")</f>
        <v/>
      </c>
      <c r="H221" t="str">
        <f>IF(ISNUMBER('Panel Spreadsheet'!H159),$E221-H$66,"")</f>
        <v/>
      </c>
      <c r="I221" t="str">
        <f>IF(ISNUMBER('Panel Spreadsheet'!I159),$E221-I$66,"")</f>
        <v/>
      </c>
      <c r="J221" t="str">
        <f>IF(ISNUMBER('Panel Spreadsheet'!J159),$E221-J$66,"")</f>
        <v/>
      </c>
      <c r="K221" t="str">
        <f>IF(ISNUMBER('Panel Spreadsheet'!K159),$E221-K$66,"")</f>
        <v/>
      </c>
      <c r="L221" t="str">
        <f>IF(ISNUMBER('Panel Spreadsheet'!L159),$E221-L$66,"")</f>
        <v/>
      </c>
      <c r="M221" t="str">
        <f>IF(ISNUMBER('Panel Spreadsheet'!M159),$E221-M$66,"")</f>
        <v/>
      </c>
      <c r="N221" t="str">
        <f>IF(ISNUMBER('Panel Spreadsheet'!N159),$E221-N$66,"")</f>
        <v/>
      </c>
      <c r="O221" t="str">
        <f>IF(ISNUMBER('Panel Spreadsheet'!O159),$E221-O$66,"")</f>
        <v/>
      </c>
      <c r="P221" t="str">
        <f>IF(ISNUMBER('Panel Spreadsheet'!P159),$E221-P$66,"")</f>
        <v/>
      </c>
      <c r="Q221" t="str">
        <f>IF(ISNUMBER('Panel Spreadsheet'!Q159),$E221-Q$66,"")</f>
        <v/>
      </c>
      <c r="R221" t="str">
        <f>IF(ISNUMBER('Panel Spreadsheet'!R159),$E221-R$66,"")</f>
        <v/>
      </c>
      <c r="S221" t="str">
        <f>IF(ISNUMBER('Panel Spreadsheet'!S159),$E221-S$66,"")</f>
        <v/>
      </c>
      <c r="T221" t="str">
        <f>IF(ISNUMBER('Panel Spreadsheet'!T159),$E221-T$66,"")</f>
        <v/>
      </c>
      <c r="U221" t="str">
        <f>IF(ISNUMBER('Panel Spreadsheet'!U159),$E221-U$66,"")</f>
        <v/>
      </c>
      <c r="V221" t="str">
        <f>IF(ISNUMBER('Panel Spreadsheet'!V159),$E221-V$66,"")</f>
        <v/>
      </c>
      <c r="W221" t="str">
        <f>IF(ISNUMBER('Panel Spreadsheet'!W159),$E221-W$66,"")</f>
        <v/>
      </c>
      <c r="X221" t="str">
        <f>IF(ISNUMBER('Panel Spreadsheet'!X159),$E221-X$66,"")</f>
        <v/>
      </c>
      <c r="Y221" t="str">
        <f>IF(ISNUMBER('Panel Spreadsheet'!Y159),$E221-Y$66,"")</f>
        <v/>
      </c>
      <c r="Z221" t="str">
        <f>IF(ISNUMBER('Panel Spreadsheet'!Z159),$E221-Z$66,"")</f>
        <v/>
      </c>
      <c r="AA221" t="str">
        <f>IF(ISNUMBER('Panel Spreadsheet'!AA159),$E221-AA$66,"")</f>
        <v/>
      </c>
      <c r="AB221" t="str">
        <f>IF(ISNUMBER('Panel Spreadsheet'!AB159),$E221-AB$66,"")</f>
        <v/>
      </c>
      <c r="AC221" t="str">
        <f>IF(ISNUMBER('Panel Spreadsheet'!AC159),$E221-AC$66,"")</f>
        <v/>
      </c>
      <c r="AD221" t="str">
        <f>IF(ISNUMBER('Panel Spreadsheet'!AD159),$E221-AD$66,"")</f>
        <v/>
      </c>
      <c r="AE221" t="str">
        <f>IF(ISNUMBER('Panel Spreadsheet'!AE159),$E221-AE$66,"")</f>
        <v/>
      </c>
      <c r="AF221" t="str">
        <f>IF(ISNUMBER('Panel Spreadsheet'!AF159),$E221-AF$66,"")</f>
        <v/>
      </c>
      <c r="AG221" t="str">
        <f>IF(ISNUMBER('Panel Spreadsheet'!AG159),$E221-AG$66,"")</f>
        <v/>
      </c>
      <c r="AH221" t="str">
        <f>IF(ISNUMBER('Panel Spreadsheet'!AH159),$E221-AH$66,"")</f>
        <v/>
      </c>
      <c r="AI221" t="str">
        <f>IF(ISNUMBER('Panel Spreadsheet'!AI159),$E221-AI$66,"")</f>
        <v/>
      </c>
      <c r="AJ221" t="str">
        <f>IF(ISNUMBER('Panel Spreadsheet'!AJ159),$E221-AJ$66,"")</f>
        <v/>
      </c>
      <c r="AK221" t="str">
        <f>IF(ISNUMBER('Panel Spreadsheet'!AK159),$E221-AK$66,"")</f>
        <v/>
      </c>
      <c r="AL221" t="str">
        <f>IF(ISNUMBER('Panel Spreadsheet'!AL159),$E221-AL$66,"")</f>
        <v/>
      </c>
      <c r="AM221" t="str">
        <f>IF(ISNUMBER('Panel Spreadsheet'!AM159),$E221-AM$66,"")</f>
        <v/>
      </c>
      <c r="AN221" t="str">
        <f>IF(ISNUMBER('Panel Spreadsheet'!AN159),$E221-AN$66,"")</f>
        <v/>
      </c>
      <c r="AO221" t="str">
        <f>IF(ISNUMBER('Panel Spreadsheet'!AO159),$E221-AO$66,"")</f>
        <v/>
      </c>
      <c r="AP221" t="str">
        <f>IF(ISNUMBER('Panel Spreadsheet'!AP159),$E221-AP$66,"")</f>
        <v/>
      </c>
      <c r="AQ221" t="str">
        <f>IF(ISNUMBER('Panel Spreadsheet'!AQ159),$E221-AQ$66,"")</f>
        <v/>
      </c>
      <c r="AR221" t="str">
        <f>IF(ISNUMBER('Panel Spreadsheet'!AR159),$E221-AR$66,"")</f>
        <v/>
      </c>
      <c r="AS221" t="str">
        <f>IF(ISNUMBER('Panel Spreadsheet'!AS159),$E221-AS$66,"")</f>
        <v/>
      </c>
      <c r="AT221" t="str">
        <f>IF(ISNUMBER('Panel Spreadsheet'!AT159),$E221-AT$66,"")</f>
        <v/>
      </c>
      <c r="AU221" t="str">
        <f>IF(ISNUMBER('Panel Spreadsheet'!AU159),$E221-AU$66,"")</f>
        <v/>
      </c>
      <c r="AV221" t="str">
        <f>IF(ISNUMBER('Panel Spreadsheet'!AV159),$E221-AV$66,"")</f>
        <v/>
      </c>
      <c r="AW221" t="str">
        <f>IF(ISNUMBER('Panel Spreadsheet'!AW159),$E221-AW$66,"")</f>
        <v/>
      </c>
      <c r="AX221" t="str">
        <f>IF(ISNUMBER('Panel Spreadsheet'!AX159),$E221-AX$66,"")</f>
        <v/>
      </c>
      <c r="AY221" t="str">
        <f>IF(ISNUMBER('Panel Spreadsheet'!AY159),$E221-AY$66,"")</f>
        <v/>
      </c>
      <c r="AZ221" t="str">
        <f>IF(ISNUMBER('Panel Spreadsheet'!AZ159),$E221-AZ$66,"")</f>
        <v/>
      </c>
      <c r="BA221" t="str">
        <f>IF(ISNUMBER('Panel Spreadsheet'!BA159),$E221-BA$66,"")</f>
        <v/>
      </c>
      <c r="BB221" t="str">
        <f>IF(ISNUMBER('Panel Spreadsheet'!BB159),$E221-BB$66,"")</f>
        <v/>
      </c>
      <c r="BC221" t="str">
        <f>IF(ISNUMBER('Panel Spreadsheet'!BC159),$E221-BC$66,"")</f>
        <v/>
      </c>
      <c r="BD221" t="str">
        <f>IF(ISNUMBER('Panel Spreadsheet'!BD159),$E221-BD$66,"")</f>
        <v/>
      </c>
      <c r="BE221" t="str">
        <f>IF(ISNUMBER('Panel Spreadsheet'!BE159),$E221-BE$66,"")</f>
        <v/>
      </c>
      <c r="BF221" t="str">
        <f>IF(ISNUMBER('Panel Spreadsheet'!BF159),$E221-BF$66,"")</f>
        <v/>
      </c>
      <c r="BG221" t="str">
        <f>IF(ISNUMBER('Panel Spreadsheet'!BG159),$E221-BG$66,"")</f>
        <v/>
      </c>
      <c r="BH221" t="str">
        <f>IF(ISNUMBER('Panel Spreadsheet'!BH159),$E221-BH$66,"")</f>
        <v/>
      </c>
      <c r="BI221">
        <f>IF(ISNUMBER('Panel Spreadsheet'!BI159),$E221-BI$66,"")</f>
        <v>1</v>
      </c>
      <c r="BJ221" t="str">
        <f>IF(ISNUMBER('Panel Spreadsheet'!BJ159),$E221-BJ$66,"")</f>
        <v/>
      </c>
      <c r="BK221" t="str">
        <f>IF(ISNUMBER('Panel Spreadsheet'!BK159),$E221-BK$66,"")</f>
        <v/>
      </c>
      <c r="BL221" t="str">
        <f>IF(ISNUMBER('Panel Spreadsheet'!BL159),$E221-BL$66,"")</f>
        <v/>
      </c>
      <c r="BM221" t="str">
        <f>IF(ISNUMBER('Panel Spreadsheet'!BM159),$E221-BM$66,"")</f>
        <v/>
      </c>
    </row>
    <row r="222" spans="1:66" x14ac:dyDescent="0.35">
      <c r="A222" s="131" t="s">
        <v>32</v>
      </c>
      <c r="B222" s="49" t="s">
        <v>165</v>
      </c>
      <c r="C222" s="27">
        <v>6</v>
      </c>
      <c r="D222" s="22">
        <v>1945</v>
      </c>
      <c r="E222" s="26">
        <v>1970</v>
      </c>
      <c r="F222" t="str">
        <f>IF(ISNUMBER('Panel Spreadsheet'!F160),$E222-F$66,"")</f>
        <v/>
      </c>
      <c r="G222" t="str">
        <f>IF(ISNUMBER('Panel Spreadsheet'!G160),$E222-G$66,"")</f>
        <v/>
      </c>
      <c r="H222" t="str">
        <f>IF(ISNUMBER('Panel Spreadsheet'!H160),$E222-H$66,"")</f>
        <v/>
      </c>
      <c r="I222" t="str">
        <f>IF(ISNUMBER('Panel Spreadsheet'!I160),$E222-I$66,"")</f>
        <v/>
      </c>
      <c r="J222" t="str">
        <f>IF(ISNUMBER('Panel Spreadsheet'!J160),$E222-J$66,"")</f>
        <v/>
      </c>
      <c r="K222" t="str">
        <f>IF(ISNUMBER('Panel Spreadsheet'!K160),$E222-K$66,"")</f>
        <v/>
      </c>
      <c r="L222">
        <f>IF(ISNUMBER('Panel Spreadsheet'!L160),$E222-L$66,"")</f>
        <v>50</v>
      </c>
      <c r="M222" t="str">
        <f>IF(ISNUMBER('Panel Spreadsheet'!M160),$E222-M$66,"")</f>
        <v/>
      </c>
      <c r="N222" t="str">
        <f>IF(ISNUMBER('Panel Spreadsheet'!N160),$E222-N$66,"")</f>
        <v/>
      </c>
      <c r="O222" t="str">
        <f>IF(ISNUMBER('Panel Spreadsheet'!O160),$E222-O$66,"")</f>
        <v/>
      </c>
      <c r="P222" t="str">
        <f>IF(ISNUMBER('Panel Spreadsheet'!P160),$E222-P$66,"")</f>
        <v/>
      </c>
      <c r="Q222" t="str">
        <f>IF(ISNUMBER('Panel Spreadsheet'!Q160),$E222-Q$66,"")</f>
        <v/>
      </c>
      <c r="R222" t="str">
        <f>IF(ISNUMBER('Panel Spreadsheet'!R160),$E222-R$66,"")</f>
        <v/>
      </c>
      <c r="S222" t="str">
        <f>IF(ISNUMBER('Panel Spreadsheet'!S160),$E222-S$66,"")</f>
        <v/>
      </c>
      <c r="T222" t="str">
        <f>IF(ISNUMBER('Panel Spreadsheet'!T160),$E222-T$66,"")</f>
        <v/>
      </c>
      <c r="U222" t="str">
        <f>IF(ISNUMBER('Panel Spreadsheet'!U160),$E222-U$66,"")</f>
        <v/>
      </c>
      <c r="V222" t="str">
        <f>IF(ISNUMBER('Panel Spreadsheet'!V160),$E222-V$66,"")</f>
        <v/>
      </c>
      <c r="W222" t="str">
        <f>IF(ISNUMBER('Panel Spreadsheet'!W160),$E222-W$66,"")</f>
        <v/>
      </c>
      <c r="X222" t="str">
        <f>IF(ISNUMBER('Panel Spreadsheet'!X160),$E222-X$66,"")</f>
        <v/>
      </c>
      <c r="Y222" t="str">
        <f>IF(ISNUMBER('Panel Spreadsheet'!Y160),$E222-Y$66,"")</f>
        <v/>
      </c>
      <c r="Z222" t="str">
        <f>IF(ISNUMBER('Panel Spreadsheet'!Z160),$E222-Z$66,"")</f>
        <v/>
      </c>
      <c r="AA222" t="str">
        <f>IF(ISNUMBER('Panel Spreadsheet'!AA160),$E222-AA$66,"")</f>
        <v/>
      </c>
      <c r="AB222" t="str">
        <f>IF(ISNUMBER('Panel Spreadsheet'!AB160),$E222-AB$66,"")</f>
        <v/>
      </c>
      <c r="AC222" t="str">
        <f>IF(ISNUMBER('Panel Spreadsheet'!AC160),$E222-AC$66,"")</f>
        <v/>
      </c>
      <c r="AD222" t="str">
        <f>IF(ISNUMBER('Panel Spreadsheet'!AD160),$E222-AD$66,"")</f>
        <v/>
      </c>
      <c r="AE222" t="str">
        <f>IF(ISNUMBER('Panel Spreadsheet'!AE160),$E222-AE$66,"")</f>
        <v/>
      </c>
      <c r="AF222" t="str">
        <f>IF(ISNUMBER('Panel Spreadsheet'!AF160),$E222-AF$66,"")</f>
        <v/>
      </c>
      <c r="AG222" t="str">
        <f>IF(ISNUMBER('Panel Spreadsheet'!AG160),$E222-AG$66,"")</f>
        <v/>
      </c>
      <c r="AH222" t="str">
        <f>IF(ISNUMBER('Panel Spreadsheet'!AH160),$E222-AH$66,"")</f>
        <v/>
      </c>
      <c r="AI222" t="str">
        <f>IF(ISNUMBER('Panel Spreadsheet'!AI160),$E222-AI$66,"")</f>
        <v/>
      </c>
      <c r="AJ222" t="str">
        <f>IF(ISNUMBER('Panel Spreadsheet'!AJ160),$E222-AJ$66,"")</f>
        <v/>
      </c>
      <c r="AK222" t="str">
        <f>IF(ISNUMBER('Panel Spreadsheet'!AK160),$E222-AK$66,"")</f>
        <v/>
      </c>
      <c r="AL222" t="str">
        <f>IF(ISNUMBER('Panel Spreadsheet'!AL160),$E222-AL$66,"")</f>
        <v/>
      </c>
      <c r="AM222" t="str">
        <f>IF(ISNUMBER('Panel Spreadsheet'!AM160),$E222-AM$66,"")</f>
        <v/>
      </c>
      <c r="AN222" t="str">
        <f>IF(ISNUMBER('Panel Spreadsheet'!AN160),$E222-AN$66,"")</f>
        <v/>
      </c>
      <c r="AO222" t="str">
        <f>IF(ISNUMBER('Panel Spreadsheet'!AO160),$E222-AO$66,"")</f>
        <v/>
      </c>
      <c r="AP222" t="str">
        <f>IF(ISNUMBER('Panel Spreadsheet'!AP160),$E222-AP$66,"")</f>
        <v/>
      </c>
      <c r="AQ222" t="str">
        <f>IF(ISNUMBER('Panel Spreadsheet'!AQ160),$E222-AQ$66,"")</f>
        <v/>
      </c>
      <c r="AR222" t="str">
        <f>IF(ISNUMBER('Panel Spreadsheet'!AR160),$E222-AR$66,"")</f>
        <v/>
      </c>
      <c r="AS222" t="str">
        <f>IF(ISNUMBER('Panel Spreadsheet'!AS160),$E222-AS$66,"")</f>
        <v/>
      </c>
      <c r="AT222" t="str">
        <f>IF(ISNUMBER('Panel Spreadsheet'!AT160),$E222-AT$66,"")</f>
        <v/>
      </c>
      <c r="AU222" t="str">
        <f>IF(ISNUMBER('Panel Spreadsheet'!AU160),$E222-AU$66,"")</f>
        <v/>
      </c>
      <c r="AV222" t="str">
        <f>IF(ISNUMBER('Panel Spreadsheet'!AV160),$E222-AV$66,"")</f>
        <v/>
      </c>
      <c r="AW222" t="str">
        <f>IF(ISNUMBER('Panel Spreadsheet'!AW160),$E222-AW$66,"")</f>
        <v/>
      </c>
      <c r="AX222" t="str">
        <f>IF(ISNUMBER('Panel Spreadsheet'!AX160),$E222-AX$66,"")</f>
        <v/>
      </c>
      <c r="AY222" t="str">
        <f>IF(ISNUMBER('Panel Spreadsheet'!AY160),$E222-AY$66,"")</f>
        <v/>
      </c>
      <c r="AZ222" t="str">
        <f>IF(ISNUMBER('Panel Spreadsheet'!AZ160),$E222-AZ$66,"")</f>
        <v/>
      </c>
      <c r="BA222" t="str">
        <f>IF(ISNUMBER('Panel Spreadsheet'!BA160),$E222-BA$66,"")</f>
        <v/>
      </c>
      <c r="BB222" t="str">
        <f>IF(ISNUMBER('Panel Spreadsheet'!BB160),$E222-BB$66,"")</f>
        <v/>
      </c>
      <c r="BC222" t="str">
        <f>IF(ISNUMBER('Panel Spreadsheet'!BC160),$E222-BC$66,"")</f>
        <v/>
      </c>
      <c r="BD222" t="str">
        <f>IF(ISNUMBER('Panel Spreadsheet'!BD160),$E222-BD$66,"")</f>
        <v/>
      </c>
      <c r="BE222" t="str">
        <f>IF(ISNUMBER('Panel Spreadsheet'!BE160),$E222-BE$66,"")</f>
        <v/>
      </c>
      <c r="BF222" t="str">
        <f>IF(ISNUMBER('Panel Spreadsheet'!BF160),$E222-BF$66,"")</f>
        <v/>
      </c>
      <c r="BG222" t="str">
        <f>IF(ISNUMBER('Panel Spreadsheet'!BG160),$E222-BG$66,"")</f>
        <v/>
      </c>
      <c r="BH222" t="str">
        <f>IF(ISNUMBER('Panel Spreadsheet'!BH160),$E222-BH$66,"")</f>
        <v/>
      </c>
      <c r="BI222" t="str">
        <f>IF(ISNUMBER('Panel Spreadsheet'!BI160),$E222-BI$66,"")</f>
        <v/>
      </c>
      <c r="BJ222" t="str">
        <f>IF(ISNUMBER('Panel Spreadsheet'!BJ160),$E222-BJ$66,"")</f>
        <v/>
      </c>
      <c r="BK222" t="str">
        <f>IF(ISNUMBER('Panel Spreadsheet'!BK160),$E222-BK$66,"")</f>
        <v/>
      </c>
      <c r="BL222" t="str">
        <f>IF(ISNUMBER('Panel Spreadsheet'!BL160),$E222-BL$66,"")</f>
        <v/>
      </c>
      <c r="BM222" t="str">
        <f>IF(ISNUMBER('Panel Spreadsheet'!BM160),$E222-BM$66,"")</f>
        <v/>
      </c>
    </row>
    <row r="223" spans="1:66" x14ac:dyDescent="0.35">
      <c r="A223" s="49" t="s">
        <v>32</v>
      </c>
      <c r="B223" s="49" t="s">
        <v>165</v>
      </c>
      <c r="C223" s="27">
        <v>6</v>
      </c>
      <c r="D223" s="26">
        <v>1945</v>
      </c>
      <c r="E223" s="26">
        <v>1970</v>
      </c>
      <c r="F223" t="str">
        <f>IF(ISNUMBER('Panel Spreadsheet'!F161),$E223-F$66,"")</f>
        <v/>
      </c>
      <c r="G223" t="str">
        <f>IF(ISNUMBER('Panel Spreadsheet'!G161),$E223-G$66,"")</f>
        <v/>
      </c>
      <c r="H223" t="str">
        <f>IF(ISNUMBER('Panel Spreadsheet'!H161),$E223-H$66,"")</f>
        <v/>
      </c>
      <c r="I223" t="str">
        <f>IF(ISNUMBER('Panel Spreadsheet'!I161),$E223-I$66,"")</f>
        <v/>
      </c>
      <c r="J223" t="str">
        <f>IF(ISNUMBER('Panel Spreadsheet'!J161),$E223-J$66,"")</f>
        <v/>
      </c>
      <c r="K223" t="str">
        <f>IF(ISNUMBER('Panel Spreadsheet'!K161),$E223-K$66,"")</f>
        <v/>
      </c>
      <c r="L223" t="str">
        <f>IF(ISNUMBER('Panel Spreadsheet'!L161),$E223-L$66,"")</f>
        <v/>
      </c>
      <c r="M223">
        <f>IF(ISNUMBER('Panel Spreadsheet'!M161),$E223-M$66,"")</f>
        <v>49</v>
      </c>
      <c r="N223">
        <f>IF(ISNUMBER('Panel Spreadsheet'!N161),$E223-N$66,"")</f>
        <v>48</v>
      </c>
      <c r="O223" t="str">
        <f>IF(ISNUMBER('Panel Spreadsheet'!O161),$E223-O$66,"")</f>
        <v/>
      </c>
      <c r="P223" t="str">
        <f>IF(ISNUMBER('Panel Spreadsheet'!P161),$E223-P$66,"")</f>
        <v/>
      </c>
      <c r="Q223" t="str">
        <f>IF(ISNUMBER('Panel Spreadsheet'!Q161),$E223-Q$66,"")</f>
        <v/>
      </c>
      <c r="R223" t="str">
        <f>IF(ISNUMBER('Panel Spreadsheet'!R161),$E223-R$66,"")</f>
        <v/>
      </c>
      <c r="S223" t="str">
        <f>IF(ISNUMBER('Panel Spreadsheet'!S161),$E223-S$66,"")</f>
        <v/>
      </c>
      <c r="T223" t="str">
        <f>IF(ISNUMBER('Panel Spreadsheet'!T161),$E223-T$66,"")</f>
        <v/>
      </c>
      <c r="U223" t="str">
        <f>IF(ISNUMBER('Panel Spreadsheet'!U161),$E223-U$66,"")</f>
        <v/>
      </c>
      <c r="V223" t="str">
        <f>IF(ISNUMBER('Panel Spreadsheet'!V161),$E223-V$66,"")</f>
        <v/>
      </c>
      <c r="W223" t="str">
        <f>IF(ISNUMBER('Panel Spreadsheet'!W161),$E223-W$66,"")</f>
        <v/>
      </c>
      <c r="X223" t="str">
        <f>IF(ISNUMBER('Panel Spreadsheet'!X161),$E223-X$66,"")</f>
        <v/>
      </c>
      <c r="Y223" t="str">
        <f>IF(ISNUMBER('Panel Spreadsheet'!Y161),$E223-Y$66,"")</f>
        <v/>
      </c>
      <c r="Z223" t="str">
        <f>IF(ISNUMBER('Panel Spreadsheet'!Z161),$E223-Z$66,"")</f>
        <v/>
      </c>
      <c r="AA223" t="str">
        <f>IF(ISNUMBER('Panel Spreadsheet'!AA161),$E223-AA$66,"")</f>
        <v/>
      </c>
      <c r="AB223" t="str">
        <f>IF(ISNUMBER('Panel Spreadsheet'!AB161),$E223-AB$66,"")</f>
        <v/>
      </c>
      <c r="AC223" t="str">
        <f>IF(ISNUMBER('Panel Spreadsheet'!AC161),$E223-AC$66,"")</f>
        <v/>
      </c>
      <c r="AD223" t="str">
        <f>IF(ISNUMBER('Panel Spreadsheet'!AD161),$E223-AD$66,"")</f>
        <v/>
      </c>
      <c r="AE223" t="str">
        <f>IF(ISNUMBER('Panel Spreadsheet'!AE161),$E223-AE$66,"")</f>
        <v/>
      </c>
      <c r="AF223" t="str">
        <f>IF(ISNUMBER('Panel Spreadsheet'!AF161),$E223-AF$66,"")</f>
        <v/>
      </c>
      <c r="AG223" t="str">
        <f>IF(ISNUMBER('Panel Spreadsheet'!AG161),$E223-AG$66,"")</f>
        <v/>
      </c>
      <c r="AH223" t="str">
        <f>IF(ISNUMBER('Panel Spreadsheet'!AH161),$E223-AH$66,"")</f>
        <v/>
      </c>
      <c r="AI223" t="str">
        <f>IF(ISNUMBER('Panel Spreadsheet'!AI161),$E223-AI$66,"")</f>
        <v/>
      </c>
      <c r="AJ223" t="str">
        <f>IF(ISNUMBER('Panel Spreadsheet'!AJ161),$E223-AJ$66,"")</f>
        <v/>
      </c>
      <c r="AK223" t="str">
        <f>IF(ISNUMBER('Panel Spreadsheet'!AK161),$E223-AK$66,"")</f>
        <v/>
      </c>
      <c r="AL223" t="str">
        <f>IF(ISNUMBER('Panel Spreadsheet'!AL161),$E223-AL$66,"")</f>
        <v/>
      </c>
      <c r="AM223" t="str">
        <f>IF(ISNUMBER('Panel Spreadsheet'!AM161),$E223-AM$66,"")</f>
        <v/>
      </c>
      <c r="AN223" t="str">
        <f>IF(ISNUMBER('Panel Spreadsheet'!AN161),$E223-AN$66,"")</f>
        <v/>
      </c>
      <c r="AO223" t="str">
        <f>IF(ISNUMBER('Panel Spreadsheet'!AO161),$E223-AO$66,"")</f>
        <v/>
      </c>
      <c r="AP223" t="str">
        <f>IF(ISNUMBER('Panel Spreadsheet'!AP161),$E223-AP$66,"")</f>
        <v/>
      </c>
      <c r="AQ223" t="str">
        <f>IF(ISNUMBER('Panel Spreadsheet'!AQ161),$E223-AQ$66,"")</f>
        <v/>
      </c>
      <c r="AR223" t="str">
        <f>IF(ISNUMBER('Panel Spreadsheet'!AR161),$E223-AR$66,"")</f>
        <v/>
      </c>
      <c r="AS223" t="str">
        <f>IF(ISNUMBER('Panel Spreadsheet'!AS161),$E223-AS$66,"")</f>
        <v/>
      </c>
      <c r="AT223" t="str">
        <f>IF(ISNUMBER('Panel Spreadsheet'!AT161),$E223-AT$66,"")</f>
        <v/>
      </c>
      <c r="AU223" t="str">
        <f>IF(ISNUMBER('Panel Spreadsheet'!AU161),$E223-AU$66,"")</f>
        <v/>
      </c>
      <c r="AV223" t="str">
        <f>IF(ISNUMBER('Panel Spreadsheet'!AV161),$E223-AV$66,"")</f>
        <v/>
      </c>
      <c r="AW223" t="str">
        <f>IF(ISNUMBER('Panel Spreadsheet'!AW161),$E223-AW$66,"")</f>
        <v/>
      </c>
      <c r="AX223" t="str">
        <f>IF(ISNUMBER('Panel Spreadsheet'!AX161),$E223-AX$66,"")</f>
        <v/>
      </c>
      <c r="AY223" t="str">
        <f>IF(ISNUMBER('Panel Spreadsheet'!AY161),$E223-AY$66,"")</f>
        <v/>
      </c>
      <c r="AZ223" t="str">
        <f>IF(ISNUMBER('Panel Spreadsheet'!AZ161),$E223-AZ$66,"")</f>
        <v/>
      </c>
      <c r="BA223" t="str">
        <f>IF(ISNUMBER('Panel Spreadsheet'!BA161),$E223-BA$66,"")</f>
        <v/>
      </c>
      <c r="BB223" t="str">
        <f>IF(ISNUMBER('Panel Spreadsheet'!BB161),$E223-BB$66,"")</f>
        <v/>
      </c>
      <c r="BC223" t="str">
        <f>IF(ISNUMBER('Panel Spreadsheet'!BC161),$E223-BC$66,"")</f>
        <v/>
      </c>
      <c r="BD223" t="str">
        <f>IF(ISNUMBER('Panel Spreadsheet'!BD161),$E223-BD$66,"")</f>
        <v/>
      </c>
      <c r="BE223" t="str">
        <f>IF(ISNUMBER('Panel Spreadsheet'!BE161),$E223-BE$66,"")</f>
        <v/>
      </c>
      <c r="BF223" t="str">
        <f>IF(ISNUMBER('Panel Spreadsheet'!BF161),$E223-BF$66,"")</f>
        <v/>
      </c>
      <c r="BG223" t="str">
        <f>IF(ISNUMBER('Panel Spreadsheet'!BG161),$E223-BG$66,"")</f>
        <v/>
      </c>
      <c r="BH223" t="str">
        <f>IF(ISNUMBER('Panel Spreadsheet'!BH161),$E223-BH$66,"")</f>
        <v/>
      </c>
      <c r="BI223" t="str">
        <f>IF(ISNUMBER('Panel Spreadsheet'!BI161),$E223-BI$66,"")</f>
        <v/>
      </c>
      <c r="BJ223" t="str">
        <f>IF(ISNUMBER('Panel Spreadsheet'!BJ161),$E223-BJ$66,"")</f>
        <v/>
      </c>
      <c r="BK223" t="str">
        <f>IF(ISNUMBER('Panel Spreadsheet'!BK161),$E223-BK$66,"")</f>
        <v/>
      </c>
      <c r="BL223" t="str">
        <f>IF(ISNUMBER('Panel Spreadsheet'!BL161),$E223-BL$66,"")</f>
        <v/>
      </c>
      <c r="BM223" t="str">
        <f>IF(ISNUMBER('Panel Spreadsheet'!BM161),$E223-BM$66,"")</f>
        <v/>
      </c>
    </row>
    <row r="224" spans="1:66" ht="43.5" x14ac:dyDescent="0.35">
      <c r="A224" s="51" t="s">
        <v>71</v>
      </c>
      <c r="B224" s="49" t="s">
        <v>165</v>
      </c>
      <c r="C224" s="95">
        <v>2.5</v>
      </c>
      <c r="D224" s="22">
        <v>1964.5</v>
      </c>
      <c r="E224" s="22">
        <v>1964.5</v>
      </c>
      <c r="F224" t="str">
        <f>IF(ISNUMBER('Panel Spreadsheet'!F162),$E224-F$66,"")</f>
        <v/>
      </c>
      <c r="G224" t="str">
        <f>IF(ISNUMBER('Panel Spreadsheet'!G162),$E224-G$66,"")</f>
        <v/>
      </c>
      <c r="H224" t="str">
        <f>IF(ISNUMBER('Panel Spreadsheet'!H162),$E224-H$66,"")</f>
        <v/>
      </c>
      <c r="I224" t="str">
        <f>IF(ISNUMBER('Panel Spreadsheet'!I162),$E224-I$66,"")</f>
        <v/>
      </c>
      <c r="J224" t="str">
        <f>IF(ISNUMBER('Panel Spreadsheet'!J162),$E224-J$66,"")</f>
        <v/>
      </c>
      <c r="K224" t="str">
        <f>IF(ISNUMBER('Panel Spreadsheet'!K162),$E224-K$66,"")</f>
        <v/>
      </c>
      <c r="L224" t="str">
        <f>IF(ISNUMBER('Panel Spreadsheet'!L162),$E224-L$66,"")</f>
        <v/>
      </c>
      <c r="M224" t="str">
        <f>IF(ISNUMBER('Panel Spreadsheet'!M162),$E224-M$66,"")</f>
        <v/>
      </c>
      <c r="N224" t="str">
        <f>IF(ISNUMBER('Panel Spreadsheet'!N162),$E224-N$66,"")</f>
        <v/>
      </c>
      <c r="O224" t="str">
        <f>IF(ISNUMBER('Panel Spreadsheet'!O162),$E224-O$66,"")</f>
        <v/>
      </c>
      <c r="P224" t="str">
        <f>IF(ISNUMBER('Panel Spreadsheet'!P162),$E224-P$66,"")</f>
        <v/>
      </c>
      <c r="Q224" t="str">
        <f>IF(ISNUMBER('Panel Spreadsheet'!Q162),$E224-Q$66,"")</f>
        <v/>
      </c>
      <c r="R224" t="str">
        <f>IF(ISNUMBER('Panel Spreadsheet'!R162),$E224-R$66,"")</f>
        <v/>
      </c>
      <c r="S224" t="str">
        <f>IF(ISNUMBER('Panel Spreadsheet'!S162),$E224-S$66,"")</f>
        <v/>
      </c>
      <c r="T224" t="str">
        <f>IF(ISNUMBER('Panel Spreadsheet'!T162),$E224-T$66,"")</f>
        <v/>
      </c>
      <c r="U224" t="str">
        <f>IF(ISNUMBER('Panel Spreadsheet'!U162),$E224-U$66,"")</f>
        <v/>
      </c>
      <c r="V224" t="str">
        <f>IF(ISNUMBER('Panel Spreadsheet'!V162),$E224-V$66,"")</f>
        <v/>
      </c>
      <c r="W224" t="str">
        <f>IF(ISNUMBER('Panel Spreadsheet'!W162),$E224-W$66,"")</f>
        <v/>
      </c>
      <c r="X224" t="str">
        <f>IF(ISNUMBER('Panel Spreadsheet'!X162),$E224-X$66,"")</f>
        <v/>
      </c>
      <c r="Y224" t="str">
        <f>IF(ISNUMBER('Panel Spreadsheet'!Y162),$E224-Y$66,"")</f>
        <v/>
      </c>
      <c r="Z224" t="str">
        <f>IF(ISNUMBER('Panel Spreadsheet'!Z162),$E224-Z$66,"")</f>
        <v/>
      </c>
      <c r="AA224" t="str">
        <f>IF(ISNUMBER('Panel Spreadsheet'!AA162),$E224-AA$66,"")</f>
        <v/>
      </c>
      <c r="AB224" t="str">
        <f>IF(ISNUMBER('Panel Spreadsheet'!AB162),$E224-AB$66,"")</f>
        <v/>
      </c>
      <c r="AC224" t="str">
        <f>IF(ISNUMBER('Panel Spreadsheet'!AC162),$E224-AC$66,"")</f>
        <v/>
      </c>
      <c r="AD224" t="str">
        <f>IF(ISNUMBER('Panel Spreadsheet'!AD162),$E224-AD$66,"")</f>
        <v/>
      </c>
      <c r="AE224" t="str">
        <f>IF(ISNUMBER('Panel Spreadsheet'!AE162),$E224-AE$66,"")</f>
        <v/>
      </c>
      <c r="AF224" t="str">
        <f>IF(ISNUMBER('Panel Spreadsheet'!AF162),$E224-AF$66,"")</f>
        <v/>
      </c>
      <c r="AG224" t="str">
        <f>IF(ISNUMBER('Panel Spreadsheet'!AG162),$E224-AG$66,"")</f>
        <v/>
      </c>
      <c r="AH224" t="str">
        <f>IF(ISNUMBER('Panel Spreadsheet'!AH162),$E224-AH$66,"")</f>
        <v/>
      </c>
      <c r="AI224" t="str">
        <f>IF(ISNUMBER('Panel Spreadsheet'!AI162),$E224-AI$66,"")</f>
        <v/>
      </c>
      <c r="AJ224" t="str">
        <f>IF(ISNUMBER('Panel Spreadsheet'!AJ162),$E224-AJ$66,"")</f>
        <v/>
      </c>
      <c r="AK224" t="str">
        <f>IF(ISNUMBER('Panel Spreadsheet'!AK162),$E224-AK$66,"")</f>
        <v/>
      </c>
      <c r="AL224" t="str">
        <f>IF(ISNUMBER('Panel Spreadsheet'!AL162),$E224-AL$66,"")</f>
        <v/>
      </c>
      <c r="AM224" t="str">
        <f>IF(ISNUMBER('Panel Spreadsheet'!AM162),$E224-AM$66,"")</f>
        <v/>
      </c>
      <c r="AN224" t="str">
        <f>IF(ISNUMBER('Panel Spreadsheet'!AN162),$E224-AN$66,"")</f>
        <v/>
      </c>
      <c r="AO224" t="str">
        <f>IF(ISNUMBER('Panel Spreadsheet'!AO162),$E224-AO$66,"")</f>
        <v/>
      </c>
      <c r="AP224" t="str">
        <f>IF(ISNUMBER('Panel Spreadsheet'!AP162),$E224-AP$66,"")</f>
        <v/>
      </c>
      <c r="AQ224" t="str">
        <f>IF(ISNUMBER('Panel Spreadsheet'!AQ162),$E224-AQ$66,"")</f>
        <v/>
      </c>
      <c r="AR224" t="str">
        <f>IF(ISNUMBER('Panel Spreadsheet'!AR162),$E224-AR$66,"")</f>
        <v/>
      </c>
      <c r="AS224" t="str">
        <f>IF(ISNUMBER('Panel Spreadsheet'!AS162),$E224-AS$66,"")</f>
        <v/>
      </c>
      <c r="AT224" t="str">
        <f>IF(ISNUMBER('Panel Spreadsheet'!AT162),$E224-AT$66,"")</f>
        <v/>
      </c>
      <c r="AU224" t="str">
        <f>IF(ISNUMBER('Panel Spreadsheet'!AU162),$E224-AU$66,"")</f>
        <v/>
      </c>
      <c r="AV224" t="str">
        <f>IF(ISNUMBER('Panel Spreadsheet'!AV162),$E224-AV$66,"")</f>
        <v/>
      </c>
      <c r="AW224" t="str">
        <f>IF(ISNUMBER('Panel Spreadsheet'!AW162),$E224-AW$66,"")</f>
        <v/>
      </c>
      <c r="AX224" t="str">
        <f>IF(ISNUMBER('Panel Spreadsheet'!AX162),$E224-AX$66,"")</f>
        <v/>
      </c>
      <c r="AY224" t="str">
        <f>IF(ISNUMBER('Panel Spreadsheet'!AY162),$E224-AY$66,"")</f>
        <v/>
      </c>
      <c r="AZ224" t="str">
        <f>IF(ISNUMBER('Panel Spreadsheet'!AZ162),$E224-AZ$66,"")</f>
        <v/>
      </c>
      <c r="BA224" t="str">
        <f>IF(ISNUMBER('Panel Spreadsheet'!BA162),$E224-BA$66,"")</f>
        <v/>
      </c>
      <c r="BB224" t="str">
        <f>IF(ISNUMBER('Panel Spreadsheet'!BB162),$E224-BB$66,"")</f>
        <v/>
      </c>
      <c r="BC224" t="str">
        <f>IF(ISNUMBER('Panel Spreadsheet'!BC162),$E224-BC$66,"")</f>
        <v/>
      </c>
      <c r="BD224">
        <f>IF(ISNUMBER('Panel Spreadsheet'!BD162),$E224-BD$66,"")</f>
        <v>0.5</v>
      </c>
      <c r="BE224">
        <f>IF(ISNUMBER('Panel Spreadsheet'!BE162),$E224-BE$66,"")</f>
        <v>-0.5</v>
      </c>
      <c r="BF224">
        <f>IF(ISNUMBER('Panel Spreadsheet'!BF162),$E224-BF$66,"")</f>
        <v>-1.5</v>
      </c>
      <c r="BG224" t="str">
        <f>IF(ISNUMBER('Panel Spreadsheet'!BG162),$E224-BG$66,"")</f>
        <v/>
      </c>
      <c r="BH224" t="str">
        <f>IF(ISNUMBER('Panel Spreadsheet'!BH162),$E224-BH$66,"")</f>
        <v/>
      </c>
      <c r="BI224" t="str">
        <f>IF(ISNUMBER('Panel Spreadsheet'!BI162),$E224-BI$66,"")</f>
        <v/>
      </c>
      <c r="BJ224" t="str">
        <f>IF(ISNUMBER('Panel Spreadsheet'!BJ162),$E224-BJ$66,"")</f>
        <v/>
      </c>
      <c r="BK224" t="str">
        <f>IF(ISNUMBER('Panel Spreadsheet'!BK162),$E224-BK$66,"")</f>
        <v/>
      </c>
      <c r="BL224" t="str">
        <f>IF(ISNUMBER('Panel Spreadsheet'!BL162),$E224-BL$66,"")</f>
        <v/>
      </c>
      <c r="BM224" t="str">
        <f>IF(ISNUMBER('Panel Spreadsheet'!BM162),$E224-BM$66,"")</f>
        <v/>
      </c>
    </row>
    <row r="225" spans="1:65" ht="43.5" x14ac:dyDescent="0.35">
      <c r="A225" s="46" t="s">
        <v>70</v>
      </c>
      <c r="B225" t="s">
        <v>165</v>
      </c>
      <c r="C225">
        <v>2.5</v>
      </c>
      <c r="D225">
        <v>1963.5</v>
      </c>
      <c r="E225">
        <v>1963.5</v>
      </c>
      <c r="F225" t="str">
        <f>IF(ISNUMBER('Panel Spreadsheet'!F163),$E225-F$66,"")</f>
        <v/>
      </c>
      <c r="G225" t="str">
        <f>IF(ISNUMBER('Panel Spreadsheet'!G163),$E225-G$66,"")</f>
        <v/>
      </c>
      <c r="H225" t="str">
        <f>IF(ISNUMBER('Panel Spreadsheet'!H163),$E225-H$66,"")</f>
        <v/>
      </c>
      <c r="I225" t="str">
        <f>IF(ISNUMBER('Panel Spreadsheet'!I163),$E225-I$66,"")</f>
        <v/>
      </c>
      <c r="J225" t="str">
        <f>IF(ISNUMBER('Panel Spreadsheet'!J163),$E225-J$66,"")</f>
        <v/>
      </c>
      <c r="K225" t="str">
        <f>IF(ISNUMBER('Panel Spreadsheet'!K163),$E225-K$66,"")</f>
        <v/>
      </c>
      <c r="L225" t="str">
        <f>IF(ISNUMBER('Panel Spreadsheet'!L163),$E225-L$66,"")</f>
        <v/>
      </c>
      <c r="M225" t="str">
        <f>IF(ISNUMBER('Panel Spreadsheet'!M163),$E225-M$66,"")</f>
        <v/>
      </c>
      <c r="N225" t="str">
        <f>IF(ISNUMBER('Panel Spreadsheet'!N163),$E225-N$66,"")</f>
        <v/>
      </c>
      <c r="O225" t="str">
        <f>IF(ISNUMBER('Panel Spreadsheet'!O163),$E225-O$66,"")</f>
        <v/>
      </c>
      <c r="P225" t="str">
        <f>IF(ISNUMBER('Panel Spreadsheet'!P163),$E225-P$66,"")</f>
        <v/>
      </c>
      <c r="Q225" t="str">
        <f>IF(ISNUMBER('Panel Spreadsheet'!Q163),$E225-Q$66,"")</f>
        <v/>
      </c>
      <c r="R225" t="str">
        <f>IF(ISNUMBER('Panel Spreadsheet'!R163),$E225-R$66,"")</f>
        <v/>
      </c>
      <c r="S225" t="str">
        <f>IF(ISNUMBER('Panel Spreadsheet'!S163),$E225-S$66,"")</f>
        <v/>
      </c>
      <c r="T225" t="str">
        <f>IF(ISNUMBER('Panel Spreadsheet'!T163),$E225-T$66,"")</f>
        <v/>
      </c>
      <c r="U225" t="str">
        <f>IF(ISNUMBER('Panel Spreadsheet'!U163),$E225-U$66,"")</f>
        <v/>
      </c>
      <c r="V225" t="str">
        <f>IF(ISNUMBER('Panel Spreadsheet'!V163),$E225-V$66,"")</f>
        <v/>
      </c>
      <c r="W225" t="str">
        <f>IF(ISNUMBER('Panel Spreadsheet'!W163),$E225-W$66,"")</f>
        <v/>
      </c>
      <c r="X225" t="str">
        <f>IF(ISNUMBER('Panel Spreadsheet'!X163),$E225-X$66,"")</f>
        <v/>
      </c>
      <c r="Y225" t="str">
        <f>IF(ISNUMBER('Panel Spreadsheet'!Y163),$E225-Y$66,"")</f>
        <v/>
      </c>
      <c r="Z225" t="str">
        <f>IF(ISNUMBER('Panel Spreadsheet'!Z163),$E225-Z$66,"")</f>
        <v/>
      </c>
      <c r="AA225" t="str">
        <f>IF(ISNUMBER('Panel Spreadsheet'!AA163),$E225-AA$66,"")</f>
        <v/>
      </c>
      <c r="AB225" t="str">
        <f>IF(ISNUMBER('Panel Spreadsheet'!AB163),$E225-AB$66,"")</f>
        <v/>
      </c>
      <c r="AC225" t="str">
        <f>IF(ISNUMBER('Panel Spreadsheet'!AC163),$E225-AC$66,"")</f>
        <v/>
      </c>
      <c r="AD225" t="str">
        <f>IF(ISNUMBER('Panel Spreadsheet'!AD163),$E225-AD$66,"")</f>
        <v/>
      </c>
      <c r="AE225" t="str">
        <f>IF(ISNUMBER('Panel Spreadsheet'!AE163),$E225-AE$66,"")</f>
        <v/>
      </c>
      <c r="AF225" t="str">
        <f>IF(ISNUMBER('Panel Spreadsheet'!AF163),$E225-AF$66,"")</f>
        <v/>
      </c>
      <c r="AG225" t="str">
        <f>IF(ISNUMBER('Panel Spreadsheet'!AG163),$E225-AG$66,"")</f>
        <v/>
      </c>
      <c r="AH225" t="str">
        <f>IF(ISNUMBER('Panel Spreadsheet'!AH163),$E225-AH$66,"")</f>
        <v/>
      </c>
      <c r="AI225" t="str">
        <f>IF(ISNUMBER('Panel Spreadsheet'!AI163),$E225-AI$66,"")</f>
        <v/>
      </c>
      <c r="AJ225" t="str">
        <f>IF(ISNUMBER('Panel Spreadsheet'!AJ163),$E225-AJ$66,"")</f>
        <v/>
      </c>
      <c r="AK225" t="str">
        <f>IF(ISNUMBER('Panel Spreadsheet'!AK163),$E225-AK$66,"")</f>
        <v/>
      </c>
      <c r="AL225" t="str">
        <f>IF(ISNUMBER('Panel Spreadsheet'!AL163),$E225-AL$66,"")</f>
        <v/>
      </c>
      <c r="AM225" t="str">
        <f>IF(ISNUMBER('Panel Spreadsheet'!AM163),$E225-AM$66,"")</f>
        <v/>
      </c>
      <c r="AN225" t="str">
        <f>IF(ISNUMBER('Panel Spreadsheet'!AN163),$E225-AN$66,"")</f>
        <v/>
      </c>
      <c r="AO225" t="str">
        <f>IF(ISNUMBER('Panel Spreadsheet'!AO163),$E225-AO$66,"")</f>
        <v/>
      </c>
      <c r="AP225" t="str">
        <f>IF(ISNUMBER('Panel Spreadsheet'!AP163),$E225-AP$66,"")</f>
        <v/>
      </c>
      <c r="AQ225" t="str">
        <f>IF(ISNUMBER('Panel Spreadsheet'!AQ163),$E225-AQ$66,"")</f>
        <v/>
      </c>
      <c r="AR225" t="str">
        <f>IF(ISNUMBER('Panel Spreadsheet'!AR163),$E225-AR$66,"")</f>
        <v/>
      </c>
      <c r="AS225" t="str">
        <f>IF(ISNUMBER('Panel Spreadsheet'!AS163),$E225-AS$66,"")</f>
        <v/>
      </c>
      <c r="AT225" t="str">
        <f>IF(ISNUMBER('Panel Spreadsheet'!AT163),$E225-AT$66,"")</f>
        <v/>
      </c>
      <c r="AU225" t="str">
        <f>IF(ISNUMBER('Panel Spreadsheet'!AU163),$E225-AU$66,"")</f>
        <v/>
      </c>
      <c r="AV225" t="str">
        <f>IF(ISNUMBER('Panel Spreadsheet'!AV163),$E225-AV$66,"")</f>
        <v/>
      </c>
      <c r="AW225" t="str">
        <f>IF(ISNUMBER('Panel Spreadsheet'!AW163),$E225-AW$66,"")</f>
        <v/>
      </c>
      <c r="AX225" t="str">
        <f>IF(ISNUMBER('Panel Spreadsheet'!AX163),$E225-AX$66,"")</f>
        <v/>
      </c>
      <c r="AY225" t="str">
        <f>IF(ISNUMBER('Panel Spreadsheet'!AY163),$E225-AY$66,"")</f>
        <v/>
      </c>
      <c r="AZ225" t="str">
        <f>IF(ISNUMBER('Panel Spreadsheet'!AZ163),$E225-AZ$66,"")</f>
        <v/>
      </c>
      <c r="BA225" t="str">
        <f>IF(ISNUMBER('Panel Spreadsheet'!BA163),$E225-BA$66,"")</f>
        <v/>
      </c>
      <c r="BB225" t="str">
        <f>IF(ISNUMBER('Panel Spreadsheet'!BB163),$E225-BB$66,"")</f>
        <v/>
      </c>
      <c r="BC225">
        <f>IF(ISNUMBER('Panel Spreadsheet'!BC163),$E225-BC$66,"")</f>
        <v>0.5</v>
      </c>
      <c r="BD225" t="str">
        <f>IF(ISNUMBER('Panel Spreadsheet'!BD163),$E225-BD$66,"")</f>
        <v/>
      </c>
      <c r="BE225" t="str">
        <f>IF(ISNUMBER('Panel Spreadsheet'!BE163),$E225-BE$66,"")</f>
        <v/>
      </c>
      <c r="BF225" t="str">
        <f>IF(ISNUMBER('Panel Spreadsheet'!BF163),$E225-BF$66,"")</f>
        <v/>
      </c>
      <c r="BG225" t="str">
        <f>IF(ISNUMBER('Panel Spreadsheet'!BG163),$E225-BG$66,"")</f>
        <v/>
      </c>
      <c r="BH225" t="str">
        <f>IF(ISNUMBER('Panel Spreadsheet'!BH163),$E225-BH$66,"")</f>
        <v/>
      </c>
      <c r="BI225" t="str">
        <f>IF(ISNUMBER('Panel Spreadsheet'!BI163),$E225-BI$66,"")</f>
        <v/>
      </c>
      <c r="BJ225" t="str">
        <f>IF(ISNUMBER('Panel Spreadsheet'!BJ163),$E225-BJ$66,"")</f>
        <v/>
      </c>
      <c r="BK225" t="str">
        <f>IF(ISNUMBER('Panel Spreadsheet'!BK163),$E225-BK$66,"")</f>
        <v/>
      </c>
      <c r="BL225" t="str">
        <f>IF(ISNUMBER('Panel Spreadsheet'!BL163),$E225-BL$66,"")</f>
        <v/>
      </c>
      <c r="BM225" t="str">
        <f>IF(ISNUMBER('Panel Spreadsheet'!BM163),$E225-BM$66,"")</f>
        <v/>
      </c>
    </row>
    <row r="226" spans="1:65" x14ac:dyDescent="0.35">
      <c r="A226" s="49" t="s">
        <v>32</v>
      </c>
      <c r="B226" s="49" t="s">
        <v>165</v>
      </c>
      <c r="C226" s="27">
        <v>4.5</v>
      </c>
      <c r="D226" s="22">
        <v>1956</v>
      </c>
      <c r="E226" s="115">
        <v>1956</v>
      </c>
      <c r="F226" t="str">
        <f>IF(ISNUMBER('Panel Spreadsheet'!F164),$E226-F$66,"")</f>
        <v/>
      </c>
      <c r="G226" t="str">
        <f>IF(ISNUMBER('Panel Spreadsheet'!G164),$E226-G$66,"")</f>
        <v/>
      </c>
      <c r="H226" t="str">
        <f>IF(ISNUMBER('Panel Spreadsheet'!H164),$E226-H$66,"")</f>
        <v/>
      </c>
      <c r="I226" t="str">
        <f>IF(ISNUMBER('Panel Spreadsheet'!I164),$E226-I$66,"")</f>
        <v/>
      </c>
      <c r="J226" t="str">
        <f>IF(ISNUMBER('Panel Spreadsheet'!J164),$E226-J$66,"")</f>
        <v/>
      </c>
      <c r="K226" t="str">
        <f>IF(ISNUMBER('Panel Spreadsheet'!K164),$E226-K$66,"")</f>
        <v/>
      </c>
      <c r="L226" t="str">
        <f>IF(ISNUMBER('Panel Spreadsheet'!L164),$E226-L$66,"")</f>
        <v/>
      </c>
      <c r="M226" t="str">
        <f>IF(ISNUMBER('Panel Spreadsheet'!M164),$E226-M$66,"")</f>
        <v/>
      </c>
      <c r="N226" t="str">
        <f>IF(ISNUMBER('Panel Spreadsheet'!N164),$E226-N$66,"")</f>
        <v/>
      </c>
      <c r="O226" t="str">
        <f>IF(ISNUMBER('Panel Spreadsheet'!O164),$E226-O$66,"")</f>
        <v/>
      </c>
      <c r="P226" t="str">
        <f>IF(ISNUMBER('Panel Spreadsheet'!P164),$E226-P$66,"")</f>
        <v/>
      </c>
      <c r="Q226" t="str">
        <f>IF(ISNUMBER('Panel Spreadsheet'!Q164),$E226-Q$66,"")</f>
        <v/>
      </c>
      <c r="R226">
        <f>IF(ISNUMBER('Panel Spreadsheet'!R164),$E226-R$66,"")</f>
        <v>30</v>
      </c>
      <c r="S226" t="str">
        <f>IF(ISNUMBER('Panel Spreadsheet'!S164),$E226-S$66,"")</f>
        <v/>
      </c>
      <c r="T226" t="str">
        <f>IF(ISNUMBER('Panel Spreadsheet'!T164),$E226-T$66,"")</f>
        <v/>
      </c>
      <c r="U226" t="str">
        <f>IF(ISNUMBER('Panel Spreadsheet'!U164),$E226-U$66,"")</f>
        <v/>
      </c>
      <c r="V226" t="str">
        <f>IF(ISNUMBER('Panel Spreadsheet'!V164),$E226-V$66,"")</f>
        <v/>
      </c>
      <c r="W226" t="str">
        <f>IF(ISNUMBER('Panel Spreadsheet'!W164),$E226-W$66,"")</f>
        <v/>
      </c>
      <c r="X226" t="str">
        <f>IF(ISNUMBER('Panel Spreadsheet'!X164),$E226-X$66,"")</f>
        <v/>
      </c>
      <c r="Y226" t="str">
        <f>IF(ISNUMBER('Panel Spreadsheet'!Y164),$E226-Y$66,"")</f>
        <v/>
      </c>
      <c r="Z226" t="str">
        <f>IF(ISNUMBER('Panel Spreadsheet'!Z164),$E226-Z$66,"")</f>
        <v/>
      </c>
      <c r="AA226" t="str">
        <f>IF(ISNUMBER('Panel Spreadsheet'!AA164),$E226-AA$66,"")</f>
        <v/>
      </c>
      <c r="AB226" t="str">
        <f>IF(ISNUMBER('Panel Spreadsheet'!AB164),$E226-AB$66,"")</f>
        <v/>
      </c>
      <c r="AC226" t="str">
        <f>IF(ISNUMBER('Panel Spreadsheet'!AC164),$E226-AC$66,"")</f>
        <v/>
      </c>
      <c r="AD226" t="str">
        <f>IF(ISNUMBER('Panel Spreadsheet'!AD164),$E226-AD$66,"")</f>
        <v/>
      </c>
      <c r="AE226" t="str">
        <f>IF(ISNUMBER('Panel Spreadsheet'!AE164),$E226-AE$66,"")</f>
        <v/>
      </c>
      <c r="AF226" t="str">
        <f>IF(ISNUMBER('Panel Spreadsheet'!AF164),$E226-AF$66,"")</f>
        <v/>
      </c>
      <c r="AG226" t="str">
        <f>IF(ISNUMBER('Panel Spreadsheet'!AG164),$E226-AG$66,"")</f>
        <v/>
      </c>
      <c r="AH226" t="str">
        <f>IF(ISNUMBER('Panel Spreadsheet'!AH164),$E226-AH$66,"")</f>
        <v/>
      </c>
      <c r="AI226" t="str">
        <f>IF(ISNUMBER('Panel Spreadsheet'!AI164),$E226-AI$66,"")</f>
        <v/>
      </c>
      <c r="AJ226" t="str">
        <f>IF(ISNUMBER('Panel Spreadsheet'!AJ164),$E226-AJ$66,"")</f>
        <v/>
      </c>
      <c r="AK226" t="str">
        <f>IF(ISNUMBER('Panel Spreadsheet'!AK164),$E226-AK$66,"")</f>
        <v/>
      </c>
      <c r="AL226" t="str">
        <f>IF(ISNUMBER('Panel Spreadsheet'!AL164),$E226-AL$66,"")</f>
        <v/>
      </c>
      <c r="AM226" t="str">
        <f>IF(ISNUMBER('Panel Spreadsheet'!AM164),$E226-AM$66,"")</f>
        <v/>
      </c>
      <c r="AN226" t="str">
        <f>IF(ISNUMBER('Panel Spreadsheet'!AN164),$E226-AN$66,"")</f>
        <v/>
      </c>
      <c r="AO226" t="str">
        <f>IF(ISNUMBER('Panel Spreadsheet'!AO164),$E226-AO$66,"")</f>
        <v/>
      </c>
      <c r="AP226" t="str">
        <f>IF(ISNUMBER('Panel Spreadsheet'!AP164),$E226-AP$66,"")</f>
        <v/>
      </c>
      <c r="AQ226" t="str">
        <f>IF(ISNUMBER('Panel Spreadsheet'!AQ164),$E226-AQ$66,"")</f>
        <v/>
      </c>
      <c r="AR226" t="str">
        <f>IF(ISNUMBER('Panel Spreadsheet'!AR164),$E226-AR$66,"")</f>
        <v/>
      </c>
      <c r="AS226" t="str">
        <f>IF(ISNUMBER('Panel Spreadsheet'!AS164),$E226-AS$66,"")</f>
        <v/>
      </c>
      <c r="AT226" t="str">
        <f>IF(ISNUMBER('Panel Spreadsheet'!AT164),$E226-AT$66,"")</f>
        <v/>
      </c>
      <c r="AU226" t="str">
        <f>IF(ISNUMBER('Panel Spreadsheet'!AU164),$E226-AU$66,"")</f>
        <v/>
      </c>
      <c r="AV226" t="str">
        <f>IF(ISNUMBER('Panel Spreadsheet'!AV164),$E226-AV$66,"")</f>
        <v/>
      </c>
      <c r="AW226" t="str">
        <f>IF(ISNUMBER('Panel Spreadsheet'!AW164),$E226-AW$66,"")</f>
        <v/>
      </c>
      <c r="AX226" t="str">
        <f>IF(ISNUMBER('Panel Spreadsheet'!AX164),$E226-AX$66,"")</f>
        <v/>
      </c>
      <c r="AY226" t="str">
        <f>IF(ISNUMBER('Panel Spreadsheet'!AY164),$E226-AY$66,"")</f>
        <v/>
      </c>
      <c r="AZ226" t="str">
        <f>IF(ISNUMBER('Panel Spreadsheet'!AZ164),$E226-AZ$66,"")</f>
        <v/>
      </c>
      <c r="BA226" t="str">
        <f>IF(ISNUMBER('Panel Spreadsheet'!BA164),$E226-BA$66,"")</f>
        <v/>
      </c>
      <c r="BB226" t="str">
        <f>IF(ISNUMBER('Panel Spreadsheet'!BB164),$E226-BB$66,"")</f>
        <v/>
      </c>
      <c r="BC226" t="str">
        <f>IF(ISNUMBER('Panel Spreadsheet'!BC164),$E226-BC$66,"")</f>
        <v/>
      </c>
      <c r="BD226" t="str">
        <f>IF(ISNUMBER('Panel Spreadsheet'!BD164),$E226-BD$66,"")</f>
        <v/>
      </c>
      <c r="BE226" t="str">
        <f>IF(ISNUMBER('Panel Spreadsheet'!BE164),$E226-BE$66,"")</f>
        <v/>
      </c>
      <c r="BF226" t="str">
        <f>IF(ISNUMBER('Panel Spreadsheet'!BF164),$E226-BF$66,"")</f>
        <v/>
      </c>
      <c r="BG226" t="str">
        <f>IF(ISNUMBER('Panel Spreadsheet'!BG164),$E226-BG$66,"")</f>
        <v/>
      </c>
      <c r="BH226" t="str">
        <f>IF(ISNUMBER('Panel Spreadsheet'!BH164),$E226-BH$66,"")</f>
        <v/>
      </c>
      <c r="BI226" t="str">
        <f>IF(ISNUMBER('Panel Spreadsheet'!BI164),$E226-BI$66,"")</f>
        <v/>
      </c>
      <c r="BJ226" t="str">
        <f>IF(ISNUMBER('Panel Spreadsheet'!BJ164),$E226-BJ$66,"")</f>
        <v/>
      </c>
      <c r="BK226" t="str">
        <f>IF(ISNUMBER('Panel Spreadsheet'!BK164),$E226-BK$66,"")</f>
        <v/>
      </c>
      <c r="BL226" t="str">
        <f>IF(ISNUMBER('Panel Spreadsheet'!BL164),$E226-BL$66,"")</f>
        <v/>
      </c>
      <c r="BM226" t="str">
        <f>IF(ISNUMBER('Panel Spreadsheet'!BM164),$E226-BM$66,"")</f>
        <v/>
      </c>
    </row>
    <row r="227" spans="1:65" x14ac:dyDescent="0.35">
      <c r="A227" s="51" t="s">
        <v>31</v>
      </c>
      <c r="B227" s="49" t="s">
        <v>165</v>
      </c>
      <c r="C227" s="27">
        <v>5</v>
      </c>
      <c r="D227" s="22">
        <v>1950</v>
      </c>
      <c r="E227" s="26">
        <v>1960</v>
      </c>
      <c r="F227" t="str">
        <f>IF(ISNUMBER('Panel Spreadsheet'!F165),$E227-F$66,"")</f>
        <v/>
      </c>
      <c r="G227" t="str">
        <f>IF(ISNUMBER('Panel Spreadsheet'!G165),$E227-G$66,"")</f>
        <v/>
      </c>
      <c r="H227" t="str">
        <f>IF(ISNUMBER('Panel Spreadsheet'!H165),$E227-H$66,"")</f>
        <v/>
      </c>
      <c r="I227" t="str">
        <f>IF(ISNUMBER('Panel Spreadsheet'!I165),$E227-I$66,"")</f>
        <v/>
      </c>
      <c r="J227" t="str">
        <f>IF(ISNUMBER('Panel Spreadsheet'!J165),$E227-J$66,"")</f>
        <v/>
      </c>
      <c r="K227" t="str">
        <f>IF(ISNUMBER('Panel Spreadsheet'!K165),$E227-K$66,"")</f>
        <v/>
      </c>
      <c r="L227" t="str">
        <f>IF(ISNUMBER('Panel Spreadsheet'!L165),$E227-L$66,"")</f>
        <v/>
      </c>
      <c r="M227" t="str">
        <f>IF(ISNUMBER('Panel Spreadsheet'!M165),$E227-M$66,"")</f>
        <v/>
      </c>
      <c r="N227" t="str">
        <f>IF(ISNUMBER('Panel Spreadsheet'!N165),$E227-N$66,"")</f>
        <v/>
      </c>
      <c r="O227" t="str">
        <f>IF(ISNUMBER('Panel Spreadsheet'!O165),$E227-O$66,"")</f>
        <v/>
      </c>
      <c r="P227" t="str">
        <f>IF(ISNUMBER('Panel Spreadsheet'!P165),$E227-P$66,"")</f>
        <v/>
      </c>
      <c r="Q227" t="str">
        <f>IF(ISNUMBER('Panel Spreadsheet'!Q165),$E227-Q$66,"")</f>
        <v/>
      </c>
      <c r="R227" t="str">
        <f>IF(ISNUMBER('Panel Spreadsheet'!R165),$E227-R$66,"")</f>
        <v/>
      </c>
      <c r="S227" t="str">
        <f>IF(ISNUMBER('Panel Spreadsheet'!S165),$E227-S$66,"")</f>
        <v/>
      </c>
      <c r="T227" t="str">
        <f>IF(ISNUMBER('Panel Spreadsheet'!T165),$E227-T$66,"")</f>
        <v/>
      </c>
      <c r="U227" t="str">
        <f>IF(ISNUMBER('Panel Spreadsheet'!U165),$E227-U$66,"")</f>
        <v/>
      </c>
      <c r="V227">
        <f>IF(ISNUMBER('Panel Spreadsheet'!V165),$E227-V$66,"")</f>
        <v>30</v>
      </c>
      <c r="W227" t="str">
        <f>IF(ISNUMBER('Panel Spreadsheet'!W165),$E227-W$66,"")</f>
        <v/>
      </c>
      <c r="X227" t="str">
        <f>IF(ISNUMBER('Panel Spreadsheet'!X165),$E227-X$66,"")</f>
        <v/>
      </c>
      <c r="Y227" t="str">
        <f>IF(ISNUMBER('Panel Spreadsheet'!Y165),$E227-Y$66,"")</f>
        <v/>
      </c>
      <c r="Z227" t="str">
        <f>IF(ISNUMBER('Panel Spreadsheet'!Z165),$E227-Z$66,"")</f>
        <v/>
      </c>
      <c r="AA227" t="str">
        <f>IF(ISNUMBER('Panel Spreadsheet'!AA165),$E227-AA$66,"")</f>
        <v/>
      </c>
      <c r="AB227" t="str">
        <f>IF(ISNUMBER('Panel Spreadsheet'!AB165),$E227-AB$66,"")</f>
        <v/>
      </c>
      <c r="AC227" t="str">
        <f>IF(ISNUMBER('Panel Spreadsheet'!AC165),$E227-AC$66,"")</f>
        <v/>
      </c>
      <c r="AD227" t="str">
        <f>IF(ISNUMBER('Panel Spreadsheet'!AD165),$E227-AD$66,"")</f>
        <v/>
      </c>
      <c r="AE227" t="str">
        <f>IF(ISNUMBER('Panel Spreadsheet'!AE165),$E227-AE$66,"")</f>
        <v/>
      </c>
      <c r="AF227" t="str">
        <f>IF(ISNUMBER('Panel Spreadsheet'!AF165),$E227-AF$66,"")</f>
        <v/>
      </c>
      <c r="AG227" t="str">
        <f>IF(ISNUMBER('Panel Spreadsheet'!AG165),$E227-AG$66,"")</f>
        <v/>
      </c>
      <c r="AH227" t="str">
        <f>IF(ISNUMBER('Panel Spreadsheet'!AH165),$E227-AH$66,"")</f>
        <v/>
      </c>
      <c r="AI227" t="str">
        <f>IF(ISNUMBER('Panel Spreadsheet'!AI165),$E227-AI$66,"")</f>
        <v/>
      </c>
      <c r="AJ227" t="str">
        <f>IF(ISNUMBER('Panel Spreadsheet'!AJ165),$E227-AJ$66,"")</f>
        <v/>
      </c>
      <c r="AK227" t="str">
        <f>IF(ISNUMBER('Panel Spreadsheet'!AK165),$E227-AK$66,"")</f>
        <v/>
      </c>
      <c r="AL227" t="str">
        <f>IF(ISNUMBER('Panel Spreadsheet'!AL165),$E227-AL$66,"")</f>
        <v/>
      </c>
      <c r="AM227" t="str">
        <f>IF(ISNUMBER('Panel Spreadsheet'!AM165),$E227-AM$66,"")</f>
        <v/>
      </c>
      <c r="AN227" t="str">
        <f>IF(ISNUMBER('Panel Spreadsheet'!AN165),$E227-AN$66,"")</f>
        <v/>
      </c>
      <c r="AO227" t="str">
        <f>IF(ISNUMBER('Panel Spreadsheet'!AO165),$E227-AO$66,"")</f>
        <v/>
      </c>
      <c r="AP227" t="str">
        <f>IF(ISNUMBER('Panel Spreadsheet'!AP165),$E227-AP$66,"")</f>
        <v/>
      </c>
      <c r="AQ227" t="str">
        <f>IF(ISNUMBER('Panel Spreadsheet'!AQ165),$E227-AQ$66,"")</f>
        <v/>
      </c>
      <c r="AR227" t="str">
        <f>IF(ISNUMBER('Panel Spreadsheet'!AR165),$E227-AR$66,"")</f>
        <v/>
      </c>
      <c r="AS227" t="str">
        <f>IF(ISNUMBER('Panel Spreadsheet'!AS165),$E227-AS$66,"")</f>
        <v/>
      </c>
      <c r="AT227" t="str">
        <f>IF(ISNUMBER('Panel Spreadsheet'!AT165),$E227-AT$66,"")</f>
        <v/>
      </c>
      <c r="AU227" t="str">
        <f>IF(ISNUMBER('Panel Spreadsheet'!AU165),$E227-AU$66,"")</f>
        <v/>
      </c>
      <c r="AV227" t="str">
        <f>IF(ISNUMBER('Panel Spreadsheet'!AV165),$E227-AV$66,"")</f>
        <v/>
      </c>
      <c r="AW227" t="str">
        <f>IF(ISNUMBER('Panel Spreadsheet'!AW165),$E227-AW$66,"")</f>
        <v/>
      </c>
      <c r="AX227" t="str">
        <f>IF(ISNUMBER('Panel Spreadsheet'!AX165),$E227-AX$66,"")</f>
        <v/>
      </c>
      <c r="AY227" t="str">
        <f>IF(ISNUMBER('Panel Spreadsheet'!AY165),$E227-AY$66,"")</f>
        <v/>
      </c>
      <c r="AZ227" t="str">
        <f>IF(ISNUMBER('Panel Spreadsheet'!AZ165),$E227-AZ$66,"")</f>
        <v/>
      </c>
      <c r="BA227" t="str">
        <f>IF(ISNUMBER('Panel Spreadsheet'!BA165),$E227-BA$66,"")</f>
        <v/>
      </c>
      <c r="BB227" t="str">
        <f>IF(ISNUMBER('Panel Spreadsheet'!BB165),$E227-BB$66,"")</f>
        <v/>
      </c>
      <c r="BC227" t="str">
        <f>IF(ISNUMBER('Panel Spreadsheet'!BC165),$E227-BC$66,"")</f>
        <v/>
      </c>
      <c r="BD227" t="str">
        <f>IF(ISNUMBER('Panel Spreadsheet'!BD165),$E227-BD$66,"")</f>
        <v/>
      </c>
      <c r="BE227" t="str">
        <f>IF(ISNUMBER('Panel Spreadsheet'!BE165),$E227-BE$66,"")</f>
        <v/>
      </c>
      <c r="BF227" t="str">
        <f>IF(ISNUMBER('Panel Spreadsheet'!BF165),$E227-BF$66,"")</f>
        <v/>
      </c>
      <c r="BG227" t="str">
        <f>IF(ISNUMBER('Panel Spreadsheet'!BG165),$E227-BG$66,"")</f>
        <v/>
      </c>
      <c r="BH227" t="str">
        <f>IF(ISNUMBER('Panel Spreadsheet'!BH165),$E227-BH$66,"")</f>
        <v/>
      </c>
      <c r="BI227" t="str">
        <f>IF(ISNUMBER('Panel Spreadsheet'!BI165),$E227-BI$66,"")</f>
        <v/>
      </c>
      <c r="BJ227" t="str">
        <f>IF(ISNUMBER('Panel Spreadsheet'!BJ165),$E227-BJ$66,"")</f>
        <v/>
      </c>
      <c r="BK227" t="str">
        <f>IF(ISNUMBER('Panel Spreadsheet'!BK165),$E227-BK$66,"")</f>
        <v/>
      </c>
      <c r="BL227" t="str">
        <f>IF(ISNUMBER('Panel Spreadsheet'!BL165),$E227-BL$66,"")</f>
        <v/>
      </c>
      <c r="BM227" t="str">
        <f>IF(ISNUMBER('Panel Spreadsheet'!BM165),$E227-BM$66,"")</f>
        <v/>
      </c>
    </row>
    <row r="228" spans="1:65" x14ac:dyDescent="0.35">
      <c r="A228" s="51" t="s">
        <v>67</v>
      </c>
      <c r="B228" s="49" t="s">
        <v>165</v>
      </c>
      <c r="C228" s="27">
        <v>5.75</v>
      </c>
      <c r="D228" s="26">
        <v>1977</v>
      </c>
      <c r="E228" s="26">
        <v>1982</v>
      </c>
      <c r="F228" t="str">
        <f>IF(ISNUMBER('Panel Spreadsheet'!F166),$E228-F$66,"")</f>
        <v/>
      </c>
      <c r="G228" t="str">
        <f>IF(ISNUMBER('Panel Spreadsheet'!G166),$E228-G$66,"")</f>
        <v/>
      </c>
      <c r="H228" t="str">
        <f>IF(ISNUMBER('Panel Spreadsheet'!H166),$E228-H$66,"")</f>
        <v/>
      </c>
      <c r="I228" t="str">
        <f>IF(ISNUMBER('Panel Spreadsheet'!I166),$E228-I$66,"")</f>
        <v/>
      </c>
      <c r="J228" t="str">
        <f>IF(ISNUMBER('Panel Spreadsheet'!J166),$E228-J$66,"")</f>
        <v/>
      </c>
      <c r="K228" t="str">
        <f>IF(ISNUMBER('Panel Spreadsheet'!K166),$E228-K$66,"")</f>
        <v/>
      </c>
      <c r="L228" t="str">
        <f>IF(ISNUMBER('Panel Spreadsheet'!L166),$E228-L$66,"")</f>
        <v/>
      </c>
      <c r="M228" t="str">
        <f>IF(ISNUMBER('Panel Spreadsheet'!M166),$E228-M$66,"")</f>
        <v/>
      </c>
      <c r="N228" t="str">
        <f>IF(ISNUMBER('Panel Spreadsheet'!N166),$E228-N$66,"")</f>
        <v/>
      </c>
      <c r="O228" t="str">
        <f>IF(ISNUMBER('Panel Spreadsheet'!O166),$E228-O$66,"")</f>
        <v/>
      </c>
      <c r="P228" t="str">
        <f>IF(ISNUMBER('Panel Spreadsheet'!P166),$E228-P$66,"")</f>
        <v/>
      </c>
      <c r="Q228" t="str">
        <f>IF(ISNUMBER('Panel Spreadsheet'!Q166),$E228-Q$66,"")</f>
        <v/>
      </c>
      <c r="R228" t="str">
        <f>IF(ISNUMBER('Panel Spreadsheet'!R166),$E228-R$66,"")</f>
        <v/>
      </c>
      <c r="S228" t="str">
        <f>IF(ISNUMBER('Panel Spreadsheet'!S166),$E228-S$66,"")</f>
        <v/>
      </c>
      <c r="T228" t="str">
        <f>IF(ISNUMBER('Panel Spreadsheet'!T166),$E228-T$66,"")</f>
        <v/>
      </c>
      <c r="U228" t="str">
        <f>IF(ISNUMBER('Panel Spreadsheet'!U166),$E228-U$66,"")</f>
        <v/>
      </c>
      <c r="V228" t="str">
        <f>IF(ISNUMBER('Panel Spreadsheet'!V166),$E228-V$66,"")</f>
        <v/>
      </c>
      <c r="W228" t="str">
        <f>IF(ISNUMBER('Panel Spreadsheet'!W166),$E228-W$66,"")</f>
        <v/>
      </c>
      <c r="X228" t="str">
        <f>IF(ISNUMBER('Panel Spreadsheet'!X166),$E228-X$66,"")</f>
        <v/>
      </c>
      <c r="Y228" t="str">
        <f>IF(ISNUMBER('Panel Spreadsheet'!Y166),$E228-Y$66,"")</f>
        <v/>
      </c>
      <c r="Z228" t="str">
        <f>IF(ISNUMBER('Panel Spreadsheet'!Z166),$E228-Z$66,"")</f>
        <v/>
      </c>
      <c r="AA228" t="str">
        <f>IF(ISNUMBER('Panel Spreadsheet'!AA166),$E228-AA$66,"")</f>
        <v/>
      </c>
      <c r="AB228" t="str">
        <f>IF(ISNUMBER('Panel Spreadsheet'!AB166),$E228-AB$66,"")</f>
        <v/>
      </c>
      <c r="AC228" t="str">
        <f>IF(ISNUMBER('Panel Spreadsheet'!AC166),$E228-AC$66,"")</f>
        <v/>
      </c>
      <c r="AD228" t="str">
        <f>IF(ISNUMBER('Panel Spreadsheet'!AD166),$E228-AD$66,"")</f>
        <v/>
      </c>
      <c r="AE228" t="str">
        <f>IF(ISNUMBER('Panel Spreadsheet'!AE166),$E228-AE$66,"")</f>
        <v/>
      </c>
      <c r="AF228" t="str">
        <f>IF(ISNUMBER('Panel Spreadsheet'!AF166),$E228-AF$66,"")</f>
        <v/>
      </c>
      <c r="AG228" t="str">
        <f>IF(ISNUMBER('Panel Spreadsheet'!AG166),$E228-AG$66,"")</f>
        <v/>
      </c>
      <c r="AH228" t="str">
        <f>IF(ISNUMBER('Panel Spreadsheet'!AH166),$E228-AH$66,"")</f>
        <v/>
      </c>
      <c r="AI228" t="str">
        <f>IF(ISNUMBER('Panel Spreadsheet'!AI166),$E228-AI$66,"")</f>
        <v/>
      </c>
      <c r="AJ228" t="str">
        <f>IF(ISNUMBER('Panel Spreadsheet'!AJ166),$E228-AJ$66,"")</f>
        <v/>
      </c>
      <c r="AK228" t="str">
        <f>IF(ISNUMBER('Panel Spreadsheet'!AK166),$E228-AK$66,"")</f>
        <v/>
      </c>
      <c r="AL228" t="str">
        <f>IF(ISNUMBER('Panel Spreadsheet'!AL166),$E228-AL$66,"")</f>
        <v/>
      </c>
      <c r="AM228" t="str">
        <f>IF(ISNUMBER('Panel Spreadsheet'!AM166),$E228-AM$66,"")</f>
        <v/>
      </c>
      <c r="AN228" t="str">
        <f>IF(ISNUMBER('Panel Spreadsheet'!AN166),$E228-AN$66,"")</f>
        <v/>
      </c>
      <c r="AO228" t="str">
        <f>IF(ISNUMBER('Panel Spreadsheet'!AO166),$E228-AO$66,"")</f>
        <v/>
      </c>
      <c r="AP228" t="str">
        <f>IF(ISNUMBER('Panel Spreadsheet'!AP166),$E228-AP$66,"")</f>
        <v/>
      </c>
      <c r="AQ228" t="str">
        <f>IF(ISNUMBER('Panel Spreadsheet'!AQ166),$E228-AQ$66,"")</f>
        <v/>
      </c>
      <c r="AR228" t="str">
        <f>IF(ISNUMBER('Panel Spreadsheet'!AR166),$E228-AR$66,"")</f>
        <v/>
      </c>
      <c r="AS228" t="str">
        <f>IF(ISNUMBER('Panel Spreadsheet'!AS166),$E228-AS$66,"")</f>
        <v/>
      </c>
      <c r="AT228" t="str">
        <f>IF(ISNUMBER('Panel Spreadsheet'!AT166),$E228-AT$66,"")</f>
        <v/>
      </c>
      <c r="AU228" t="str">
        <f>IF(ISNUMBER('Panel Spreadsheet'!AU166),$E228-AU$66,"")</f>
        <v/>
      </c>
      <c r="AV228" t="str">
        <f>IF(ISNUMBER('Panel Spreadsheet'!AV166),$E228-AV$66,"")</f>
        <v/>
      </c>
      <c r="AW228">
        <f>IF(ISNUMBER('Panel Spreadsheet'!AW166),$E228-AW$66,"")</f>
        <v>25</v>
      </c>
      <c r="AX228">
        <f>IF(ISNUMBER('Panel Spreadsheet'!AX166),$E228-AX$66,"")</f>
        <v>24</v>
      </c>
      <c r="AY228">
        <f>IF(ISNUMBER('Panel Spreadsheet'!AY166),$E228-AY$66,"")</f>
        <v>23</v>
      </c>
      <c r="AZ228">
        <f>IF(ISNUMBER('Panel Spreadsheet'!AZ166),$E228-AZ$66,"")</f>
        <v>22</v>
      </c>
      <c r="BA228">
        <f>IF(ISNUMBER('Panel Spreadsheet'!BA166),$E228-BA$66,"")</f>
        <v>21</v>
      </c>
      <c r="BB228">
        <f>IF(ISNUMBER('Panel Spreadsheet'!BB166),$E228-BB$66,"")</f>
        <v>20</v>
      </c>
      <c r="BC228">
        <f>IF(ISNUMBER('Panel Spreadsheet'!BC166),$E228-BC$66,"")</f>
        <v>19</v>
      </c>
      <c r="BD228">
        <f>IF(ISNUMBER('Panel Spreadsheet'!BD166),$E228-BD$66,"")</f>
        <v>18</v>
      </c>
      <c r="BE228" t="str">
        <f>IF(ISNUMBER('Panel Spreadsheet'!BE166),$E228-BE$66,"")</f>
        <v/>
      </c>
      <c r="BF228" t="str">
        <f>IF(ISNUMBER('Panel Spreadsheet'!BF166),$E228-BF$66,"")</f>
        <v/>
      </c>
      <c r="BG228" t="str">
        <f>IF(ISNUMBER('Panel Spreadsheet'!BG166),$E228-BG$66,"")</f>
        <v/>
      </c>
      <c r="BH228" t="str">
        <f>IF(ISNUMBER('Panel Spreadsheet'!BH166),$E228-BH$66,"")</f>
        <v/>
      </c>
      <c r="BI228" t="str">
        <f>IF(ISNUMBER('Panel Spreadsheet'!BI166),$E228-BI$66,"")</f>
        <v/>
      </c>
      <c r="BJ228" t="str">
        <f>IF(ISNUMBER('Panel Spreadsheet'!BJ166),$E228-BJ$66,"")</f>
        <v/>
      </c>
      <c r="BK228" t="str">
        <f>IF(ISNUMBER('Panel Spreadsheet'!BK166),$E228-BK$66,"")</f>
        <v/>
      </c>
      <c r="BL228" t="str">
        <f>IF(ISNUMBER('Panel Spreadsheet'!BL166),$E228-BL$66,"")</f>
        <v/>
      </c>
      <c r="BM228" t="str">
        <f>IF(ISNUMBER('Panel Spreadsheet'!BM166),$E228-BM$66,"")</f>
        <v/>
      </c>
    </row>
    <row r="229" spans="1:65" x14ac:dyDescent="0.35">
      <c r="A229" s="49" t="s">
        <v>72</v>
      </c>
      <c r="B229" s="49" t="s">
        <v>165</v>
      </c>
      <c r="C229" s="27">
        <v>6</v>
      </c>
      <c r="D229" s="26">
        <v>1973</v>
      </c>
      <c r="E229" s="115">
        <v>1973</v>
      </c>
      <c r="F229" t="str">
        <f>IF(ISNUMBER('Panel Spreadsheet'!F167),$E229-F$66,"")</f>
        <v/>
      </c>
      <c r="G229" t="str">
        <f>IF(ISNUMBER('Panel Spreadsheet'!G167),$E229-G$66,"")</f>
        <v/>
      </c>
      <c r="H229" t="str">
        <f>IF(ISNUMBER('Panel Spreadsheet'!H167),$E229-H$66,"")</f>
        <v/>
      </c>
      <c r="I229" t="str">
        <f>IF(ISNUMBER('Panel Spreadsheet'!I167),$E229-I$66,"")</f>
        <v/>
      </c>
      <c r="J229" t="str">
        <f>IF(ISNUMBER('Panel Spreadsheet'!J167),$E229-J$66,"")</f>
        <v/>
      </c>
      <c r="K229" t="str">
        <f>IF(ISNUMBER('Panel Spreadsheet'!K167),$E229-K$66,"")</f>
        <v/>
      </c>
      <c r="L229" t="str">
        <f>IF(ISNUMBER('Panel Spreadsheet'!L167),$E229-L$66,"")</f>
        <v/>
      </c>
      <c r="M229" t="str">
        <f>IF(ISNUMBER('Panel Spreadsheet'!M167),$E229-M$66,"")</f>
        <v/>
      </c>
      <c r="N229" t="str">
        <f>IF(ISNUMBER('Panel Spreadsheet'!N167),$E229-N$66,"")</f>
        <v/>
      </c>
      <c r="O229" t="str">
        <f>IF(ISNUMBER('Panel Spreadsheet'!O167),$E229-O$66,"")</f>
        <v/>
      </c>
      <c r="P229" t="str">
        <f>IF(ISNUMBER('Panel Spreadsheet'!P167),$E229-P$66,"")</f>
        <v/>
      </c>
      <c r="Q229" t="str">
        <f>IF(ISNUMBER('Panel Spreadsheet'!Q167),$E229-Q$66,"")</f>
        <v/>
      </c>
      <c r="R229" t="str">
        <f>IF(ISNUMBER('Panel Spreadsheet'!R167),$E229-R$66,"")</f>
        <v/>
      </c>
      <c r="S229" t="str">
        <f>IF(ISNUMBER('Panel Spreadsheet'!S167),$E229-S$66,"")</f>
        <v/>
      </c>
      <c r="T229" t="str">
        <f>IF(ISNUMBER('Panel Spreadsheet'!T167),$E229-T$66,"")</f>
        <v/>
      </c>
      <c r="U229" t="str">
        <f>IF(ISNUMBER('Panel Spreadsheet'!U167),$E229-U$66,"")</f>
        <v/>
      </c>
      <c r="V229" t="str">
        <f>IF(ISNUMBER('Panel Spreadsheet'!V167),$E229-V$66,"")</f>
        <v/>
      </c>
      <c r="W229" t="str">
        <f>IF(ISNUMBER('Panel Spreadsheet'!W167),$E229-W$66,"")</f>
        <v/>
      </c>
      <c r="X229" t="str">
        <f>IF(ISNUMBER('Panel Spreadsheet'!X167),$E229-X$66,"")</f>
        <v/>
      </c>
      <c r="Y229" t="str">
        <f>IF(ISNUMBER('Panel Spreadsheet'!Y167),$E229-Y$66,"")</f>
        <v/>
      </c>
      <c r="Z229" t="str">
        <f>IF(ISNUMBER('Panel Spreadsheet'!Z167),$E229-Z$66,"")</f>
        <v/>
      </c>
      <c r="AA229" t="str">
        <f>IF(ISNUMBER('Panel Spreadsheet'!AA167),$E229-AA$66,"")</f>
        <v/>
      </c>
      <c r="AB229" t="str">
        <f>IF(ISNUMBER('Panel Spreadsheet'!AB167),$E229-AB$66,"")</f>
        <v/>
      </c>
      <c r="AC229" t="str">
        <f>IF(ISNUMBER('Panel Spreadsheet'!AC167),$E229-AC$66,"")</f>
        <v/>
      </c>
      <c r="AD229" t="str">
        <f>IF(ISNUMBER('Panel Spreadsheet'!AD167),$E229-AD$66,"")</f>
        <v/>
      </c>
      <c r="AE229" t="str">
        <f>IF(ISNUMBER('Panel Spreadsheet'!AE167),$E229-AE$66,"")</f>
        <v/>
      </c>
      <c r="AF229" t="str">
        <f>IF(ISNUMBER('Panel Spreadsheet'!AF167),$E229-AF$66,"")</f>
        <v/>
      </c>
      <c r="AG229" t="str">
        <f>IF(ISNUMBER('Panel Spreadsheet'!AG167),$E229-AG$66,"")</f>
        <v/>
      </c>
      <c r="AH229" t="str">
        <f>IF(ISNUMBER('Panel Spreadsheet'!AH167),$E229-AH$66,"")</f>
        <v/>
      </c>
      <c r="AI229" t="str">
        <f>IF(ISNUMBER('Panel Spreadsheet'!AI167),$E229-AI$66,"")</f>
        <v/>
      </c>
      <c r="AJ229" t="str">
        <f>IF(ISNUMBER('Panel Spreadsheet'!AJ167),$E229-AJ$66,"")</f>
        <v/>
      </c>
      <c r="AK229" t="str">
        <f>IF(ISNUMBER('Panel Spreadsheet'!AK167),$E229-AK$66,"")</f>
        <v/>
      </c>
      <c r="AL229" t="str">
        <f>IF(ISNUMBER('Panel Spreadsheet'!AL167),$E229-AL$66,"")</f>
        <v/>
      </c>
      <c r="AM229" t="str">
        <f>IF(ISNUMBER('Panel Spreadsheet'!AM167),$E229-AM$66,"")</f>
        <v/>
      </c>
      <c r="AN229" t="str">
        <f>IF(ISNUMBER('Panel Spreadsheet'!AN167),$E229-AN$66,"")</f>
        <v/>
      </c>
      <c r="AO229" t="str">
        <f>IF(ISNUMBER('Panel Spreadsheet'!AO167),$E229-AO$66,"")</f>
        <v/>
      </c>
      <c r="AP229" t="str">
        <f>IF(ISNUMBER('Panel Spreadsheet'!AP167),$E229-AP$66,"")</f>
        <v/>
      </c>
      <c r="AQ229" t="str">
        <f>IF(ISNUMBER('Panel Spreadsheet'!AQ167),$E229-AQ$66,"")</f>
        <v/>
      </c>
      <c r="AR229" t="str">
        <f>IF(ISNUMBER('Panel Spreadsheet'!AR167),$E229-AR$66,"")</f>
        <v/>
      </c>
      <c r="AS229" t="str">
        <f>IF(ISNUMBER('Panel Spreadsheet'!AS167),$E229-AS$66,"")</f>
        <v/>
      </c>
      <c r="AT229" t="str">
        <f>IF(ISNUMBER('Panel Spreadsheet'!AT167),$E229-AT$66,"")</f>
        <v/>
      </c>
      <c r="AU229" t="str">
        <f>IF(ISNUMBER('Panel Spreadsheet'!AU167),$E229-AU$66,"")</f>
        <v/>
      </c>
      <c r="AV229" t="str">
        <f>IF(ISNUMBER('Panel Spreadsheet'!AV167),$E229-AV$66,"")</f>
        <v/>
      </c>
      <c r="AW229" t="str">
        <f>IF(ISNUMBER('Panel Spreadsheet'!AW167),$E229-AW$66,"")</f>
        <v/>
      </c>
      <c r="AX229" t="str">
        <f>IF(ISNUMBER('Panel Spreadsheet'!AX167),$E229-AX$66,"")</f>
        <v/>
      </c>
      <c r="AY229" t="str">
        <f>IF(ISNUMBER('Panel Spreadsheet'!AY167),$E229-AY$66,"")</f>
        <v/>
      </c>
      <c r="AZ229" t="str">
        <f>IF(ISNUMBER('Panel Spreadsheet'!AZ167),$E229-AZ$66,"")</f>
        <v/>
      </c>
      <c r="BA229" t="str">
        <f>IF(ISNUMBER('Panel Spreadsheet'!BA167),$E229-BA$66,"")</f>
        <v/>
      </c>
      <c r="BB229" t="str">
        <f>IF(ISNUMBER('Panel Spreadsheet'!BB167),$E229-BB$66,"")</f>
        <v/>
      </c>
      <c r="BC229" t="str">
        <f>IF(ISNUMBER('Panel Spreadsheet'!BC167),$E229-BC$66,"")</f>
        <v/>
      </c>
      <c r="BD229">
        <f>IF(ISNUMBER('Panel Spreadsheet'!BD167),$E229-BD$66,"")</f>
        <v>9</v>
      </c>
      <c r="BE229" t="str">
        <f>IF(ISNUMBER('Panel Spreadsheet'!BE167),$E229-BE$66,"")</f>
        <v/>
      </c>
      <c r="BF229" t="str">
        <f>IF(ISNUMBER('Panel Spreadsheet'!BF167),$E229-BF$66,"")</f>
        <v/>
      </c>
      <c r="BG229" t="str">
        <f>IF(ISNUMBER('Panel Spreadsheet'!BG167),$E229-BG$66,"")</f>
        <v/>
      </c>
      <c r="BH229" t="str">
        <f>IF(ISNUMBER('Panel Spreadsheet'!BH167),$E229-BH$66,"")</f>
        <v/>
      </c>
      <c r="BI229" t="str">
        <f>IF(ISNUMBER('Panel Spreadsheet'!BI167),$E229-BI$66,"")</f>
        <v/>
      </c>
      <c r="BJ229" t="str">
        <f>IF(ISNUMBER('Panel Spreadsheet'!BJ167),$E229-BJ$66,"")</f>
        <v/>
      </c>
      <c r="BK229" t="str">
        <f>IF(ISNUMBER('Panel Spreadsheet'!BK167),$E229-BK$66,"")</f>
        <v/>
      </c>
      <c r="BL229" t="str">
        <f>IF(ISNUMBER('Panel Spreadsheet'!BL167),$E229-BL$66,"")</f>
        <v/>
      </c>
      <c r="BM229" t="str">
        <f>IF(ISNUMBER('Panel Spreadsheet'!BM167),$E229-BM$66,"")</f>
        <v/>
      </c>
    </row>
    <row r="230" spans="1:65" x14ac:dyDescent="0.35">
      <c r="A230" s="131" t="s">
        <v>31</v>
      </c>
      <c r="B230" s="49" t="s">
        <v>165</v>
      </c>
      <c r="C230" s="27">
        <v>6</v>
      </c>
      <c r="D230" s="22">
        <v>1949</v>
      </c>
      <c r="E230" s="26">
        <v>1979</v>
      </c>
      <c r="F230" t="str">
        <f>IF(ISNUMBER('Panel Spreadsheet'!F168),$E230-F$66,"")</f>
        <v/>
      </c>
      <c r="G230" t="str">
        <f>IF(ISNUMBER('Panel Spreadsheet'!G168),$E230-G$66,"")</f>
        <v/>
      </c>
      <c r="H230" t="str">
        <f>IF(ISNUMBER('Panel Spreadsheet'!H168),$E230-H$66,"")</f>
        <v/>
      </c>
      <c r="I230" t="str">
        <f>IF(ISNUMBER('Panel Spreadsheet'!I168),$E230-I$66,"")</f>
        <v/>
      </c>
      <c r="J230" t="str">
        <f>IF(ISNUMBER('Panel Spreadsheet'!J168),$E230-J$66,"")</f>
        <v/>
      </c>
      <c r="K230" t="str">
        <f>IF(ISNUMBER('Panel Spreadsheet'!K168),$E230-K$66,"")</f>
        <v/>
      </c>
      <c r="L230">
        <f>IF(ISNUMBER('Panel Spreadsheet'!L168),$E230-L$66,"")</f>
        <v>59</v>
      </c>
      <c r="M230" t="str">
        <f>IF(ISNUMBER('Panel Spreadsheet'!M168),$E230-M$66,"")</f>
        <v/>
      </c>
      <c r="N230" t="str">
        <f>IF(ISNUMBER('Panel Spreadsheet'!N168),$E230-N$66,"")</f>
        <v/>
      </c>
      <c r="O230" t="str">
        <f>IF(ISNUMBER('Panel Spreadsheet'!O168),$E230-O$66,"")</f>
        <v/>
      </c>
      <c r="P230" t="str">
        <f>IF(ISNUMBER('Panel Spreadsheet'!P168),$E230-P$66,"")</f>
        <v/>
      </c>
      <c r="Q230" t="str">
        <f>IF(ISNUMBER('Panel Spreadsheet'!Q168),$E230-Q$66,"")</f>
        <v/>
      </c>
      <c r="R230" t="str">
        <f>IF(ISNUMBER('Panel Spreadsheet'!R168),$E230-R$66,"")</f>
        <v/>
      </c>
      <c r="S230" t="str">
        <f>IF(ISNUMBER('Panel Spreadsheet'!S168),$E230-S$66,"")</f>
        <v/>
      </c>
      <c r="T230" t="str">
        <f>IF(ISNUMBER('Panel Spreadsheet'!T168),$E230-T$66,"")</f>
        <v/>
      </c>
      <c r="U230" t="str">
        <f>IF(ISNUMBER('Panel Spreadsheet'!U168),$E230-U$66,"")</f>
        <v/>
      </c>
      <c r="V230" t="str">
        <f>IF(ISNUMBER('Panel Spreadsheet'!V168),$E230-V$66,"")</f>
        <v/>
      </c>
      <c r="W230" t="str">
        <f>IF(ISNUMBER('Panel Spreadsheet'!W168),$E230-W$66,"")</f>
        <v/>
      </c>
      <c r="X230" t="str">
        <f>IF(ISNUMBER('Panel Spreadsheet'!X168),$E230-X$66,"")</f>
        <v/>
      </c>
      <c r="Y230" t="str">
        <f>IF(ISNUMBER('Panel Spreadsheet'!Y168),$E230-Y$66,"")</f>
        <v/>
      </c>
      <c r="Z230" t="str">
        <f>IF(ISNUMBER('Panel Spreadsheet'!Z168),$E230-Z$66,"")</f>
        <v/>
      </c>
      <c r="AA230" t="str">
        <f>IF(ISNUMBER('Panel Spreadsheet'!AA168),$E230-AA$66,"")</f>
        <v/>
      </c>
      <c r="AB230" t="str">
        <f>IF(ISNUMBER('Panel Spreadsheet'!AB168),$E230-AB$66,"")</f>
        <v/>
      </c>
      <c r="AC230" t="str">
        <f>IF(ISNUMBER('Panel Spreadsheet'!AC168),$E230-AC$66,"")</f>
        <v/>
      </c>
      <c r="AD230" t="str">
        <f>IF(ISNUMBER('Panel Spreadsheet'!AD168),$E230-AD$66,"")</f>
        <v/>
      </c>
      <c r="AE230" t="str">
        <f>IF(ISNUMBER('Panel Spreadsheet'!AE168),$E230-AE$66,"")</f>
        <v/>
      </c>
      <c r="AF230" t="str">
        <f>IF(ISNUMBER('Panel Spreadsheet'!AF168),$E230-AF$66,"")</f>
        <v/>
      </c>
      <c r="AG230" t="str">
        <f>IF(ISNUMBER('Panel Spreadsheet'!AG168),$E230-AG$66,"")</f>
        <v/>
      </c>
      <c r="AH230" t="str">
        <f>IF(ISNUMBER('Panel Spreadsheet'!AH168),$E230-AH$66,"")</f>
        <v/>
      </c>
      <c r="AI230" t="str">
        <f>IF(ISNUMBER('Panel Spreadsheet'!AI168),$E230-AI$66,"")</f>
        <v/>
      </c>
      <c r="AJ230" t="str">
        <f>IF(ISNUMBER('Panel Spreadsheet'!AJ168),$E230-AJ$66,"")</f>
        <v/>
      </c>
      <c r="AK230" t="str">
        <f>IF(ISNUMBER('Panel Spreadsheet'!AK168),$E230-AK$66,"")</f>
        <v/>
      </c>
      <c r="AL230" t="str">
        <f>IF(ISNUMBER('Panel Spreadsheet'!AL168),$E230-AL$66,"")</f>
        <v/>
      </c>
      <c r="AM230" t="str">
        <f>IF(ISNUMBER('Panel Spreadsheet'!AM168),$E230-AM$66,"")</f>
        <v/>
      </c>
      <c r="AN230" t="str">
        <f>IF(ISNUMBER('Panel Spreadsheet'!AN168),$E230-AN$66,"")</f>
        <v/>
      </c>
      <c r="AO230" t="str">
        <f>IF(ISNUMBER('Panel Spreadsheet'!AO168),$E230-AO$66,"")</f>
        <v/>
      </c>
      <c r="AP230" t="str">
        <f>IF(ISNUMBER('Panel Spreadsheet'!AP168),$E230-AP$66,"")</f>
        <v/>
      </c>
      <c r="AQ230" t="str">
        <f>IF(ISNUMBER('Panel Spreadsheet'!AQ168),$E230-AQ$66,"")</f>
        <v/>
      </c>
      <c r="AR230" t="str">
        <f>IF(ISNUMBER('Panel Spreadsheet'!AR168),$E230-AR$66,"")</f>
        <v/>
      </c>
      <c r="AS230" t="str">
        <f>IF(ISNUMBER('Panel Spreadsheet'!AS168),$E230-AS$66,"")</f>
        <v/>
      </c>
      <c r="AT230" t="str">
        <f>IF(ISNUMBER('Panel Spreadsheet'!AT168),$E230-AT$66,"")</f>
        <v/>
      </c>
      <c r="AU230" t="str">
        <f>IF(ISNUMBER('Panel Spreadsheet'!AU168),$E230-AU$66,"")</f>
        <v/>
      </c>
      <c r="AV230" t="str">
        <f>IF(ISNUMBER('Panel Spreadsheet'!AV168),$E230-AV$66,"")</f>
        <v/>
      </c>
      <c r="AW230" t="str">
        <f>IF(ISNUMBER('Panel Spreadsheet'!AW168),$E230-AW$66,"")</f>
        <v/>
      </c>
      <c r="AX230" t="str">
        <f>IF(ISNUMBER('Panel Spreadsheet'!AX168),$E230-AX$66,"")</f>
        <v/>
      </c>
      <c r="AY230" t="str">
        <f>IF(ISNUMBER('Panel Spreadsheet'!AY168),$E230-AY$66,"")</f>
        <v/>
      </c>
      <c r="AZ230" t="str">
        <f>IF(ISNUMBER('Panel Spreadsheet'!AZ168),$E230-AZ$66,"")</f>
        <v/>
      </c>
      <c r="BA230" t="str">
        <f>IF(ISNUMBER('Panel Spreadsheet'!BA168),$E230-BA$66,"")</f>
        <v/>
      </c>
      <c r="BB230" t="str">
        <f>IF(ISNUMBER('Panel Spreadsheet'!BB168),$E230-BB$66,"")</f>
        <v/>
      </c>
      <c r="BC230" t="str">
        <f>IF(ISNUMBER('Panel Spreadsheet'!BC168),$E230-BC$66,"")</f>
        <v/>
      </c>
      <c r="BD230" t="str">
        <f>IF(ISNUMBER('Panel Spreadsheet'!BD168),$E230-BD$66,"")</f>
        <v/>
      </c>
      <c r="BE230" t="str">
        <f>IF(ISNUMBER('Panel Spreadsheet'!BE168),$E230-BE$66,"")</f>
        <v/>
      </c>
      <c r="BF230" t="str">
        <f>IF(ISNUMBER('Panel Spreadsheet'!BF168),$E230-BF$66,"")</f>
        <v/>
      </c>
      <c r="BG230" t="str">
        <f>IF(ISNUMBER('Panel Spreadsheet'!BG168),$E230-BG$66,"")</f>
        <v/>
      </c>
      <c r="BH230" t="str">
        <f>IF(ISNUMBER('Panel Spreadsheet'!BH168),$E230-BH$66,"")</f>
        <v/>
      </c>
      <c r="BI230" t="str">
        <f>IF(ISNUMBER('Panel Spreadsheet'!BI168),$E230-BI$66,"")</f>
        <v/>
      </c>
      <c r="BJ230" t="str">
        <f>IF(ISNUMBER('Panel Spreadsheet'!BJ168),$E230-BJ$66,"")</f>
        <v/>
      </c>
      <c r="BK230" t="str">
        <f>IF(ISNUMBER('Panel Spreadsheet'!BK168),$E230-BK$66,"")</f>
        <v/>
      </c>
      <c r="BL230" t="str">
        <f>IF(ISNUMBER('Panel Spreadsheet'!BL168),$E230-BL$66,"")</f>
        <v/>
      </c>
      <c r="BM230" t="str">
        <f>IF(ISNUMBER('Panel Spreadsheet'!BM168),$E230-BM$66,"")</f>
        <v/>
      </c>
    </row>
    <row r="231" spans="1:65" x14ac:dyDescent="0.35">
      <c r="A231" s="49" t="s">
        <v>31</v>
      </c>
      <c r="B231" s="49" t="s">
        <v>165</v>
      </c>
      <c r="C231" s="27">
        <v>6</v>
      </c>
      <c r="D231" s="22">
        <v>1936</v>
      </c>
      <c r="E231" s="22">
        <v>1946</v>
      </c>
      <c r="F231" t="str">
        <f>IF(ISNUMBER('Panel Spreadsheet'!F169),$E231-F$66,"")</f>
        <v/>
      </c>
      <c r="G231" t="str">
        <f>IF(ISNUMBER('Panel Spreadsheet'!G169),$E231-G$66,"")</f>
        <v/>
      </c>
      <c r="H231" t="str">
        <f>IF(ISNUMBER('Panel Spreadsheet'!H169),$E231-H$66,"")</f>
        <v/>
      </c>
      <c r="I231" t="str">
        <f>IF(ISNUMBER('Panel Spreadsheet'!I169),$E231-I$66,"")</f>
        <v/>
      </c>
      <c r="J231" t="str">
        <f>IF(ISNUMBER('Panel Spreadsheet'!J169),$E231-J$66,"")</f>
        <v/>
      </c>
      <c r="K231" t="str">
        <f>IF(ISNUMBER('Panel Spreadsheet'!K169),$E231-K$66,"")</f>
        <v/>
      </c>
      <c r="L231" t="str">
        <f>IF(ISNUMBER('Panel Spreadsheet'!L169),$E231-L$66,"")</f>
        <v/>
      </c>
      <c r="M231" t="str">
        <f>IF(ISNUMBER('Panel Spreadsheet'!M169),$E231-M$66,"")</f>
        <v/>
      </c>
      <c r="N231">
        <f>IF(ISNUMBER('Panel Spreadsheet'!N169),$E231-N$66,"")</f>
        <v>24</v>
      </c>
      <c r="O231" t="str">
        <f>IF(ISNUMBER('Panel Spreadsheet'!O169),$E231-O$66,"")</f>
        <v/>
      </c>
      <c r="P231" t="str">
        <f>IF(ISNUMBER('Panel Spreadsheet'!P169),$E231-P$66,"")</f>
        <v/>
      </c>
      <c r="Q231" t="str">
        <f>IF(ISNUMBER('Panel Spreadsheet'!Q169),$E231-Q$66,"")</f>
        <v/>
      </c>
      <c r="R231" t="str">
        <f>IF(ISNUMBER('Panel Spreadsheet'!R169),$E231-R$66,"")</f>
        <v/>
      </c>
      <c r="S231" t="str">
        <f>IF(ISNUMBER('Panel Spreadsheet'!S169),$E231-S$66,"")</f>
        <v/>
      </c>
      <c r="T231" t="str">
        <f>IF(ISNUMBER('Panel Spreadsheet'!T169),$E231-T$66,"")</f>
        <v/>
      </c>
      <c r="U231" t="str">
        <f>IF(ISNUMBER('Panel Spreadsheet'!U169),$E231-U$66,"")</f>
        <v/>
      </c>
      <c r="V231" t="str">
        <f>IF(ISNUMBER('Panel Spreadsheet'!V169),$E231-V$66,"")</f>
        <v/>
      </c>
      <c r="W231" t="str">
        <f>IF(ISNUMBER('Panel Spreadsheet'!W169),$E231-W$66,"")</f>
        <v/>
      </c>
      <c r="X231" t="str">
        <f>IF(ISNUMBER('Panel Spreadsheet'!X169),$E231-X$66,"")</f>
        <v/>
      </c>
      <c r="Y231" t="str">
        <f>IF(ISNUMBER('Panel Spreadsheet'!Y169),$E231-Y$66,"")</f>
        <v/>
      </c>
      <c r="Z231" t="str">
        <f>IF(ISNUMBER('Panel Spreadsheet'!Z169),$E231-Z$66,"")</f>
        <v/>
      </c>
      <c r="AA231" t="str">
        <f>IF(ISNUMBER('Panel Spreadsheet'!AA169),$E231-AA$66,"")</f>
        <v/>
      </c>
      <c r="AB231" t="str">
        <f>IF(ISNUMBER('Panel Spreadsheet'!AB169),$E231-AB$66,"")</f>
        <v/>
      </c>
      <c r="AC231" t="str">
        <f>IF(ISNUMBER('Panel Spreadsheet'!AC169),$E231-AC$66,"")</f>
        <v/>
      </c>
      <c r="AD231" t="str">
        <f>IF(ISNUMBER('Panel Spreadsheet'!AD169),$E231-AD$66,"")</f>
        <v/>
      </c>
      <c r="AE231" t="str">
        <f>IF(ISNUMBER('Panel Spreadsheet'!AE169),$E231-AE$66,"")</f>
        <v/>
      </c>
      <c r="AF231" t="str">
        <f>IF(ISNUMBER('Panel Spreadsheet'!AF169),$E231-AF$66,"")</f>
        <v/>
      </c>
      <c r="AG231" t="str">
        <f>IF(ISNUMBER('Panel Spreadsheet'!AG169),$E231-AG$66,"")</f>
        <v/>
      </c>
      <c r="AH231" t="str">
        <f>IF(ISNUMBER('Panel Spreadsheet'!AH169),$E231-AH$66,"")</f>
        <v/>
      </c>
      <c r="AI231" t="str">
        <f>IF(ISNUMBER('Panel Spreadsheet'!AI169),$E231-AI$66,"")</f>
        <v/>
      </c>
      <c r="AJ231" t="str">
        <f>IF(ISNUMBER('Panel Spreadsheet'!AJ169),$E231-AJ$66,"")</f>
        <v/>
      </c>
      <c r="AK231" t="str">
        <f>IF(ISNUMBER('Panel Spreadsheet'!AK169),$E231-AK$66,"")</f>
        <v/>
      </c>
      <c r="AL231" t="str">
        <f>IF(ISNUMBER('Panel Spreadsheet'!AL169),$E231-AL$66,"")</f>
        <v/>
      </c>
      <c r="AM231" t="str">
        <f>IF(ISNUMBER('Panel Spreadsheet'!AM169),$E231-AM$66,"")</f>
        <v/>
      </c>
      <c r="AN231" t="str">
        <f>IF(ISNUMBER('Panel Spreadsheet'!AN169),$E231-AN$66,"")</f>
        <v/>
      </c>
      <c r="AO231" t="str">
        <f>IF(ISNUMBER('Panel Spreadsheet'!AO169),$E231-AO$66,"")</f>
        <v/>
      </c>
      <c r="AP231" t="str">
        <f>IF(ISNUMBER('Panel Spreadsheet'!AP169),$E231-AP$66,"")</f>
        <v/>
      </c>
      <c r="AQ231" t="str">
        <f>IF(ISNUMBER('Panel Spreadsheet'!AQ169),$E231-AQ$66,"")</f>
        <v/>
      </c>
      <c r="AR231" t="str">
        <f>IF(ISNUMBER('Panel Spreadsheet'!AR169),$E231-AR$66,"")</f>
        <v/>
      </c>
      <c r="AS231" t="str">
        <f>IF(ISNUMBER('Panel Spreadsheet'!AS169),$E231-AS$66,"")</f>
        <v/>
      </c>
      <c r="AT231" t="str">
        <f>IF(ISNUMBER('Panel Spreadsheet'!AT169),$E231-AT$66,"")</f>
        <v/>
      </c>
      <c r="AU231" t="str">
        <f>IF(ISNUMBER('Panel Spreadsheet'!AU169),$E231-AU$66,"")</f>
        <v/>
      </c>
      <c r="AV231" t="str">
        <f>IF(ISNUMBER('Panel Spreadsheet'!AV169),$E231-AV$66,"")</f>
        <v/>
      </c>
      <c r="AW231" t="str">
        <f>IF(ISNUMBER('Panel Spreadsheet'!AW169),$E231-AW$66,"")</f>
        <v/>
      </c>
      <c r="AX231" t="str">
        <f>IF(ISNUMBER('Panel Spreadsheet'!AX169),$E231-AX$66,"")</f>
        <v/>
      </c>
      <c r="AY231" t="str">
        <f>IF(ISNUMBER('Panel Spreadsheet'!AY169),$E231-AY$66,"")</f>
        <v/>
      </c>
      <c r="AZ231" t="str">
        <f>IF(ISNUMBER('Panel Spreadsheet'!AZ169),$E231-AZ$66,"")</f>
        <v/>
      </c>
      <c r="BA231" t="str">
        <f>IF(ISNUMBER('Panel Spreadsheet'!BA169),$E231-BA$66,"")</f>
        <v/>
      </c>
      <c r="BB231" t="str">
        <f>IF(ISNUMBER('Panel Spreadsheet'!BB169),$E231-BB$66,"")</f>
        <v/>
      </c>
      <c r="BC231" t="str">
        <f>IF(ISNUMBER('Panel Spreadsheet'!BC169),$E231-BC$66,"")</f>
        <v/>
      </c>
      <c r="BD231" t="str">
        <f>IF(ISNUMBER('Panel Spreadsheet'!BD169),$E231-BD$66,"")</f>
        <v/>
      </c>
      <c r="BE231" t="str">
        <f>IF(ISNUMBER('Panel Spreadsheet'!BE169),$E231-BE$66,"")</f>
        <v/>
      </c>
      <c r="BF231" t="str">
        <f>IF(ISNUMBER('Panel Spreadsheet'!BF169),$E231-BF$66,"")</f>
        <v/>
      </c>
      <c r="BG231" t="str">
        <f>IF(ISNUMBER('Panel Spreadsheet'!BG169),$E231-BG$66,"")</f>
        <v/>
      </c>
      <c r="BH231" t="str">
        <f>IF(ISNUMBER('Panel Spreadsheet'!BH169),$E231-BH$66,"")</f>
        <v/>
      </c>
      <c r="BI231" t="str">
        <f>IF(ISNUMBER('Panel Spreadsheet'!BI169),$E231-BI$66,"")</f>
        <v/>
      </c>
      <c r="BJ231" t="str">
        <f>IF(ISNUMBER('Panel Spreadsheet'!BJ169),$E231-BJ$66,"")</f>
        <v/>
      </c>
      <c r="BK231" t="str">
        <f>IF(ISNUMBER('Panel Spreadsheet'!BK169),$E231-BK$66,"")</f>
        <v/>
      </c>
      <c r="BL231" t="str">
        <f>IF(ISNUMBER('Panel Spreadsheet'!BL169),$E231-BL$66,"")</f>
        <v/>
      </c>
      <c r="BM231" t="str">
        <f>IF(ISNUMBER('Panel Spreadsheet'!BM169),$E231-BM$66,"")</f>
        <v/>
      </c>
    </row>
    <row r="232" spans="1:65" x14ac:dyDescent="0.35">
      <c r="A232" s="49" t="s">
        <v>67</v>
      </c>
      <c r="B232" s="49" t="s">
        <v>165</v>
      </c>
      <c r="C232" s="27">
        <v>6.5</v>
      </c>
      <c r="D232" s="22">
        <v>1973</v>
      </c>
      <c r="E232" s="22">
        <v>1978</v>
      </c>
      <c r="F232" s="26" t="str">
        <f>IF(ISNUMBER('Panel Spreadsheet'!F170),$E232-F$66,"")</f>
        <v/>
      </c>
      <c r="G232" s="26" t="str">
        <f>IF(ISNUMBER('Panel Spreadsheet'!G170),$E232-G$66,"")</f>
        <v/>
      </c>
      <c r="H232" s="26" t="str">
        <f>IF(ISNUMBER('Panel Spreadsheet'!H170),$E232-H$66,"")</f>
        <v/>
      </c>
      <c r="I232" s="26" t="str">
        <f>IF(ISNUMBER('Panel Spreadsheet'!I170),$E232-I$66,"")</f>
        <v/>
      </c>
      <c r="J232" s="26" t="str">
        <f>IF(ISNUMBER('Panel Spreadsheet'!J170),$E232-J$66,"")</f>
        <v/>
      </c>
      <c r="K232" s="26" t="str">
        <f>IF(ISNUMBER('Panel Spreadsheet'!K170),$E232-K$66,"")</f>
        <v/>
      </c>
      <c r="L232" s="26" t="str">
        <f>IF(ISNUMBER('Panel Spreadsheet'!L170),$E232-L$66,"")</f>
        <v/>
      </c>
      <c r="M232" s="26" t="str">
        <f>IF(ISNUMBER('Panel Spreadsheet'!M170),$E232-M$66,"")</f>
        <v/>
      </c>
      <c r="N232" s="26" t="str">
        <f>IF(ISNUMBER('Panel Spreadsheet'!N170),$E232-N$66,"")</f>
        <v/>
      </c>
      <c r="O232" s="26" t="str">
        <f>IF(ISNUMBER('Panel Spreadsheet'!O170),$E232-O$66,"")</f>
        <v/>
      </c>
      <c r="P232" s="26" t="str">
        <f>IF(ISNUMBER('Panel Spreadsheet'!P170),$E232-P$66,"")</f>
        <v/>
      </c>
      <c r="Q232" s="26" t="str">
        <f>IF(ISNUMBER('Panel Spreadsheet'!Q170),$E232-Q$66,"")</f>
        <v/>
      </c>
      <c r="R232" s="26" t="str">
        <f>IF(ISNUMBER('Panel Spreadsheet'!R170),$E232-R$66,"")</f>
        <v/>
      </c>
      <c r="S232" s="26" t="str">
        <f>IF(ISNUMBER('Panel Spreadsheet'!S170),$E232-S$66,"")</f>
        <v/>
      </c>
      <c r="T232" s="26" t="str">
        <f>IF(ISNUMBER('Panel Spreadsheet'!T170),$E232-T$66,"")</f>
        <v/>
      </c>
      <c r="U232" s="26" t="str">
        <f>IF(ISNUMBER('Panel Spreadsheet'!U170),$E232-U$66,"")</f>
        <v/>
      </c>
      <c r="V232" s="26" t="str">
        <f>IF(ISNUMBER('Panel Spreadsheet'!V170),$E232-V$66,"")</f>
        <v/>
      </c>
      <c r="W232" s="26" t="str">
        <f>IF(ISNUMBER('Panel Spreadsheet'!W170),$E232-W$66,"")</f>
        <v/>
      </c>
      <c r="X232" s="26" t="str">
        <f>IF(ISNUMBER('Panel Spreadsheet'!X170),$E232-X$66,"")</f>
        <v/>
      </c>
      <c r="Y232" s="26" t="str">
        <f>IF(ISNUMBER('Panel Spreadsheet'!Y170),$E232-Y$66,"")</f>
        <v/>
      </c>
      <c r="Z232" s="26" t="str">
        <f>IF(ISNUMBER('Panel Spreadsheet'!Z170),$E232-Z$66,"")</f>
        <v/>
      </c>
      <c r="AA232" s="26" t="str">
        <f>IF(ISNUMBER('Panel Spreadsheet'!AA170),$E232-AA$66,"")</f>
        <v/>
      </c>
      <c r="AB232" s="26" t="str">
        <f>IF(ISNUMBER('Panel Spreadsheet'!AB170),$E232-AB$66,"")</f>
        <v/>
      </c>
      <c r="AC232" s="26" t="str">
        <f>IF(ISNUMBER('Panel Spreadsheet'!AC170),$E232-AC$66,"")</f>
        <v/>
      </c>
      <c r="AD232" s="26" t="str">
        <f>IF(ISNUMBER('Panel Spreadsheet'!AD170),$E232-AD$66,"")</f>
        <v/>
      </c>
      <c r="AE232" s="26" t="str">
        <f>IF(ISNUMBER('Panel Spreadsheet'!AE170),$E232-AE$66,"")</f>
        <v/>
      </c>
      <c r="AF232" s="26" t="str">
        <f>IF(ISNUMBER('Panel Spreadsheet'!AF170),$E232-AF$66,"")</f>
        <v/>
      </c>
      <c r="AG232" s="26" t="str">
        <f>IF(ISNUMBER('Panel Spreadsheet'!AG170),$E232-AG$66,"")</f>
        <v/>
      </c>
      <c r="AH232" s="26" t="str">
        <f>IF(ISNUMBER('Panel Spreadsheet'!AH170),$E232-AH$66,"")</f>
        <v/>
      </c>
      <c r="AI232" s="26" t="str">
        <f>IF(ISNUMBER('Panel Spreadsheet'!AI170),$E232-AI$66,"")</f>
        <v/>
      </c>
      <c r="AJ232" s="26" t="str">
        <f>IF(ISNUMBER('Panel Spreadsheet'!AJ170),$E232-AJ$66,"")</f>
        <v/>
      </c>
      <c r="AK232" s="26" t="str">
        <f>IF(ISNUMBER('Panel Spreadsheet'!AK170),$E232-AK$66,"")</f>
        <v/>
      </c>
      <c r="AL232" s="26" t="str">
        <f>IF(ISNUMBER('Panel Spreadsheet'!AL170),$E232-AL$66,"")</f>
        <v/>
      </c>
      <c r="AM232" s="26" t="str">
        <f>IF(ISNUMBER('Panel Spreadsheet'!AM170),$E232-AM$66,"")</f>
        <v/>
      </c>
      <c r="AN232" s="26" t="str">
        <f>IF(ISNUMBER('Panel Spreadsheet'!AN170),$E232-AN$66,"")</f>
        <v/>
      </c>
      <c r="AO232" s="26" t="str">
        <f>IF(ISNUMBER('Panel Spreadsheet'!AO170),$E232-AO$66,"")</f>
        <v/>
      </c>
      <c r="AP232" s="26" t="str">
        <f>IF(ISNUMBER('Panel Spreadsheet'!AP170),$E232-AP$66,"")</f>
        <v/>
      </c>
      <c r="AQ232" s="26" t="str">
        <f>IF(ISNUMBER('Panel Spreadsheet'!AQ170),$E232-AQ$66,"")</f>
        <v/>
      </c>
      <c r="AR232" s="26" t="str">
        <f>IF(ISNUMBER('Panel Spreadsheet'!AR170),$E232-AR$66,"")</f>
        <v/>
      </c>
      <c r="AS232" s="26" t="str">
        <f>IF(ISNUMBER('Panel Spreadsheet'!AS170),$E232-AS$66,"")</f>
        <v/>
      </c>
      <c r="AT232" s="26" t="str">
        <f>IF(ISNUMBER('Panel Spreadsheet'!AT170),$E232-AT$66,"")</f>
        <v/>
      </c>
      <c r="AU232" s="26" t="str">
        <f>IF(ISNUMBER('Panel Spreadsheet'!AU170),$E232-AU$66,"")</f>
        <v/>
      </c>
      <c r="AV232" s="26" t="str">
        <f>IF(ISNUMBER('Panel Spreadsheet'!AV170),$E232-AV$66,"")</f>
        <v/>
      </c>
      <c r="AW232" s="26" t="str">
        <f>IF(ISNUMBER('Panel Spreadsheet'!AW170),$E232-AW$66,"")</f>
        <v/>
      </c>
      <c r="AX232" s="26" t="str">
        <f>IF(ISNUMBER('Panel Spreadsheet'!AX170),$E232-AX$66,"")</f>
        <v/>
      </c>
      <c r="AY232" s="26">
        <f>IF(ISNUMBER('Panel Spreadsheet'!AY170),$E232-AY$66,"")</f>
        <v>19</v>
      </c>
      <c r="AZ232" s="26">
        <f>IF(ISNUMBER('Panel Spreadsheet'!AZ170),$E232-AZ$66,"")</f>
        <v>18</v>
      </c>
      <c r="BA232" s="26">
        <f>IF(ISNUMBER('Panel Spreadsheet'!BA170),$E232-BA$66,"")</f>
        <v>17</v>
      </c>
      <c r="BB232" s="26">
        <f>IF(ISNUMBER('Panel Spreadsheet'!BB170),$E232-BB$66,"")</f>
        <v>16</v>
      </c>
      <c r="BC232" s="26">
        <f>IF(ISNUMBER('Panel Spreadsheet'!BC170),$E232-BC$66,"")</f>
        <v>15</v>
      </c>
      <c r="BD232" s="26">
        <f>IF(ISNUMBER('Panel Spreadsheet'!BD170),$E232-BD$66,"")</f>
        <v>14</v>
      </c>
      <c r="BE232" s="26" t="str">
        <f>IF(ISNUMBER('Panel Spreadsheet'!BE170),$E232-BE$66,"")</f>
        <v/>
      </c>
      <c r="BF232" s="26" t="str">
        <f>IF(ISNUMBER('Panel Spreadsheet'!BF170),$E232-BF$66,"")</f>
        <v/>
      </c>
      <c r="BG232" s="26" t="str">
        <f>IF(ISNUMBER('Panel Spreadsheet'!BG170),$E232-BG$66,"")</f>
        <v/>
      </c>
      <c r="BH232" s="26" t="str">
        <f>IF(ISNUMBER('Panel Spreadsheet'!BH170),$E232-BH$66,"")</f>
        <v/>
      </c>
      <c r="BI232" s="26" t="str">
        <f>IF(ISNUMBER('Panel Spreadsheet'!BI170),$E232-BI$66,"")</f>
        <v/>
      </c>
      <c r="BJ232" s="26" t="str">
        <f>IF(ISNUMBER('Panel Spreadsheet'!BJ170),$E232-BJ$66,"")</f>
        <v/>
      </c>
      <c r="BK232" s="26" t="str">
        <f>IF(ISNUMBER('Panel Spreadsheet'!BK170),$E232-BK$66,"")</f>
        <v/>
      </c>
      <c r="BL232" s="26" t="str">
        <f>IF(ISNUMBER('Panel Spreadsheet'!BL170),$E232-BL$66,"")</f>
        <v/>
      </c>
      <c r="BM232" s="26" t="str">
        <f>IF(ISNUMBER('Panel Spreadsheet'!BM170),$E232-BM$66,"")</f>
        <v/>
      </c>
    </row>
    <row r="233" spans="1:65" x14ac:dyDescent="0.35">
      <c r="A233" s="51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</row>
    <row r="234" spans="1:65" x14ac:dyDescent="0.35">
      <c r="A234" s="51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</row>
    <row r="235" spans="1:65" x14ac:dyDescent="0.35">
      <c r="A235" s="51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</row>
    <row r="236" spans="1:65" x14ac:dyDescent="0.35">
      <c r="A236" s="51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</row>
    <row r="237" spans="1:65" x14ac:dyDescent="0.35">
      <c r="A237" s="51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</row>
    <row r="238" spans="1:65" x14ac:dyDescent="0.35">
      <c r="A238" s="51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</row>
    <row r="239" spans="1:65" x14ac:dyDescent="0.35">
      <c r="A239" s="51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</row>
    <row r="240" spans="1:65" x14ac:dyDescent="0.35">
      <c r="A240" s="51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</row>
    <row r="241" spans="1:65" x14ac:dyDescent="0.35">
      <c r="A241" s="51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</row>
    <row r="242" spans="1:65" x14ac:dyDescent="0.35">
      <c r="A242" s="51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</row>
    <row r="243" spans="1:65" x14ac:dyDescent="0.35">
      <c r="A243" s="51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</row>
    <row r="244" spans="1:65" x14ac:dyDescent="0.35">
      <c r="A244" s="51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</row>
    <row r="245" spans="1:65" x14ac:dyDescent="0.35">
      <c r="A245" s="51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</row>
    <row r="246" spans="1:65" x14ac:dyDescent="0.35">
      <c r="A246" s="51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</row>
    <row r="247" spans="1:65" x14ac:dyDescent="0.35">
      <c r="A247" s="51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</row>
    <row r="248" spans="1:65" x14ac:dyDescent="0.35">
      <c r="A248" s="51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</row>
    <row r="249" spans="1:65" x14ac:dyDescent="0.35">
      <c r="A249" s="51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</row>
    <row r="250" spans="1:65" x14ac:dyDescent="0.35">
      <c r="A250" s="51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</row>
    <row r="251" spans="1:65" x14ac:dyDescent="0.35">
      <c r="A251" s="51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</row>
    <row r="252" spans="1:65" x14ac:dyDescent="0.35">
      <c r="A252" s="51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</row>
    <row r="253" spans="1:65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</row>
    <row r="254" spans="1:65" x14ac:dyDescent="0.35">
      <c r="A254" s="51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</row>
    <row r="255" spans="1:65" x14ac:dyDescent="0.35">
      <c r="A255" s="51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</row>
    <row r="256" spans="1:65" x14ac:dyDescent="0.35">
      <c r="A256" s="51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</row>
    <row r="257" spans="1:65" x14ac:dyDescent="0.35">
      <c r="A257" s="51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</row>
    <row r="258" spans="1:65" x14ac:dyDescent="0.35">
      <c r="A258" s="51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</row>
    <row r="259" spans="1:65" x14ac:dyDescent="0.35">
      <c r="A259" s="51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</row>
    <row r="260" spans="1:65" x14ac:dyDescent="0.35">
      <c r="A260" s="51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</row>
    <row r="261" spans="1:65" x14ac:dyDescent="0.35">
      <c r="A261" s="51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</row>
    <row r="262" spans="1:65" x14ac:dyDescent="0.35">
      <c r="A262" s="51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</row>
    <row r="263" spans="1:65" x14ac:dyDescent="0.35">
      <c r="A263" s="51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</row>
    <row r="264" spans="1:65" x14ac:dyDescent="0.35">
      <c r="A264" s="51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</row>
    <row r="265" spans="1:65" x14ac:dyDescent="0.35">
      <c r="A265" s="51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</row>
    <row r="266" spans="1:65" x14ac:dyDescent="0.35">
      <c r="A266" s="51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</row>
    <row r="267" spans="1:65" x14ac:dyDescent="0.35">
      <c r="A267" s="51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</row>
    <row r="268" spans="1:65" x14ac:dyDescent="0.35">
      <c r="A268" s="51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</row>
    <row r="269" spans="1:65" x14ac:dyDescent="0.35">
      <c r="A269" s="51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</row>
    <row r="270" spans="1:65" x14ac:dyDescent="0.35">
      <c r="A270" s="51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</row>
    <row r="271" spans="1:65" x14ac:dyDescent="0.35">
      <c r="A271" s="51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</row>
    <row r="272" spans="1:65" x14ac:dyDescent="0.35">
      <c r="A272" s="51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</row>
    <row r="273" spans="1:65" x14ac:dyDescent="0.35">
      <c r="A273" s="51"/>
      <c r="B273" s="22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</row>
    <row r="274" spans="1:65" x14ac:dyDescent="0.35">
      <c r="A274" s="51"/>
      <c r="B274" s="22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</row>
    <row r="275" spans="1:65" x14ac:dyDescent="0.35">
      <c r="A275" s="51"/>
      <c r="B275" s="22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</row>
    <row r="276" spans="1:65" x14ac:dyDescent="0.35">
      <c r="A276" s="51"/>
      <c r="B276" s="22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</row>
    <row r="277" spans="1:65" x14ac:dyDescent="0.35">
      <c r="A277" s="51"/>
      <c r="B277" s="22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</row>
    <row r="278" spans="1:65" x14ac:dyDescent="0.3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</row>
    <row r="279" spans="1:65" x14ac:dyDescent="0.3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</row>
  </sheetData>
  <autoFilter ref="A66:BM6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FD1303"/>
  <sheetViews>
    <sheetView workbookViewId="0">
      <pane xSplit="2" ySplit="4" topLeftCell="C347" activePane="bottomRight" state="frozen"/>
      <selection pane="topRight" activeCell="B1" sqref="B1"/>
      <selection pane="bottomLeft" activeCell="A5" sqref="A5"/>
      <selection pane="bottomRight" activeCell="C356" sqref="C356"/>
    </sheetView>
  </sheetViews>
  <sheetFormatPr defaultRowHeight="14.5" x14ac:dyDescent="0.35"/>
  <cols>
    <col min="2" max="2" width="8.7265625" style="61" customWidth="1"/>
    <col min="3" max="3" width="24.453125" customWidth="1"/>
    <col min="4" max="4" width="24.453125" style="42" customWidth="1"/>
    <col min="5" max="5" width="12.81640625" style="5" customWidth="1"/>
    <col min="6" max="7" width="11.81640625" customWidth="1"/>
    <col min="9" max="9" width="17.26953125" style="1" customWidth="1"/>
    <col min="10" max="10" width="9.7265625" style="1" customWidth="1"/>
    <col min="11" max="11" width="8.1796875" style="1" customWidth="1"/>
    <col min="12" max="12" width="17.54296875" style="3" customWidth="1"/>
    <col min="13" max="13" width="24.1796875" customWidth="1"/>
    <col min="14" max="14" width="19.1796875" customWidth="1"/>
  </cols>
  <sheetData>
    <row r="1" spans="1:14" ht="18.5" x14ac:dyDescent="0.45">
      <c r="A1" s="81" t="s">
        <v>20</v>
      </c>
      <c r="C1" s="26"/>
      <c r="D1" s="22"/>
      <c r="E1" s="27"/>
      <c r="F1" s="26"/>
      <c r="G1" s="26"/>
      <c r="H1" s="26"/>
      <c r="I1" s="28"/>
      <c r="J1" s="28"/>
      <c r="K1" s="98"/>
      <c r="L1" s="99"/>
      <c r="M1" s="99"/>
      <c r="N1" s="99"/>
    </row>
    <row r="2" spans="1:14" x14ac:dyDescent="0.35">
      <c r="A2" s="66" t="s">
        <v>21</v>
      </c>
      <c r="C2" s="26"/>
      <c r="D2" s="22"/>
      <c r="E2" s="27"/>
      <c r="F2" s="26"/>
      <c r="G2" s="26"/>
      <c r="H2" s="26"/>
      <c r="I2" s="28"/>
      <c r="J2" s="28"/>
      <c r="K2" s="96"/>
      <c r="L2" s="100"/>
      <c r="M2" s="99"/>
      <c r="N2" s="22"/>
    </row>
    <row r="3" spans="1:14" x14ac:dyDescent="0.35">
      <c r="B3" s="84"/>
      <c r="C3" s="83"/>
      <c r="D3" s="99"/>
      <c r="E3" s="85"/>
      <c r="F3" s="83"/>
      <c r="G3" s="83"/>
      <c r="H3" s="83"/>
      <c r="I3" s="86" t="s">
        <v>0</v>
      </c>
      <c r="J3" s="86"/>
      <c r="K3" s="86"/>
      <c r="L3" s="87"/>
      <c r="M3" s="83"/>
      <c r="N3" s="26"/>
    </row>
    <row r="4" spans="1:14" x14ac:dyDescent="0.35">
      <c r="A4" s="2" t="s">
        <v>170</v>
      </c>
      <c r="B4" s="84" t="s">
        <v>1</v>
      </c>
      <c r="C4" s="83" t="s">
        <v>2</v>
      </c>
      <c r="D4" s="99" t="s">
        <v>171</v>
      </c>
      <c r="E4" s="88" t="s">
        <v>3</v>
      </c>
      <c r="F4" s="89" t="s">
        <v>4</v>
      </c>
      <c r="G4" s="89" t="s">
        <v>5</v>
      </c>
      <c r="H4" s="90" t="s">
        <v>6</v>
      </c>
      <c r="I4" s="82" t="s">
        <v>7</v>
      </c>
      <c r="J4" s="82" t="s">
        <v>8</v>
      </c>
      <c r="K4" s="82" t="s">
        <v>9</v>
      </c>
      <c r="L4" s="91" t="s">
        <v>10</v>
      </c>
      <c r="M4" s="83"/>
      <c r="N4" s="26"/>
    </row>
    <row r="5" spans="1:14" x14ac:dyDescent="0.35">
      <c r="A5">
        <v>1060</v>
      </c>
      <c r="B5" s="64">
        <v>1962</v>
      </c>
      <c r="C5" s="26" t="s">
        <v>69</v>
      </c>
      <c r="D5" s="22" t="s">
        <v>172</v>
      </c>
      <c r="E5" s="27">
        <v>4.5</v>
      </c>
      <c r="F5" s="26">
        <v>1967</v>
      </c>
      <c r="G5" s="26">
        <v>1969</v>
      </c>
      <c r="H5" s="22">
        <v>93.5</v>
      </c>
      <c r="I5" s="28">
        <v>467500</v>
      </c>
      <c r="J5" s="28">
        <v>0</v>
      </c>
      <c r="K5" s="28">
        <v>0</v>
      </c>
      <c r="L5" s="29">
        <f t="shared" ref="L5:L68" si="0">I5+J5/20+K5/240</f>
        <v>467500</v>
      </c>
      <c r="M5" s="30"/>
      <c r="N5" s="26"/>
    </row>
    <row r="6" spans="1:14" x14ac:dyDescent="0.35">
      <c r="A6">
        <v>1074</v>
      </c>
      <c r="B6" s="64">
        <v>1963</v>
      </c>
      <c r="C6" s="26" t="s">
        <v>69</v>
      </c>
      <c r="D6" s="22" t="s">
        <v>172</v>
      </c>
      <c r="E6" s="27">
        <v>4.5</v>
      </c>
      <c r="F6" s="26">
        <v>1967</v>
      </c>
      <c r="G6" s="26">
        <v>1969</v>
      </c>
      <c r="H6" s="22">
        <v>100</v>
      </c>
      <c r="I6" s="28">
        <v>500000</v>
      </c>
      <c r="J6" s="28">
        <v>0</v>
      </c>
      <c r="K6" s="28">
        <v>0</v>
      </c>
      <c r="L6" s="29">
        <f t="shared" si="0"/>
        <v>500000</v>
      </c>
      <c r="M6" s="30"/>
      <c r="N6" s="26"/>
    </row>
    <row r="7" spans="1:14" x14ac:dyDescent="0.35">
      <c r="A7">
        <v>1</v>
      </c>
      <c r="B7" s="66">
        <v>1914</v>
      </c>
      <c r="C7" s="26" t="s">
        <v>15</v>
      </c>
      <c r="D7" s="22" t="s">
        <v>138</v>
      </c>
      <c r="E7" s="27">
        <v>4</v>
      </c>
      <c r="F7" s="26">
        <v>1940</v>
      </c>
      <c r="G7" s="26">
        <v>1960</v>
      </c>
      <c r="H7" s="52" t="s">
        <v>12</v>
      </c>
      <c r="I7" s="28">
        <v>24500</v>
      </c>
      <c r="J7" s="28">
        <v>0</v>
      </c>
      <c r="K7" s="28">
        <v>0</v>
      </c>
      <c r="L7" s="29">
        <f t="shared" si="0"/>
        <v>24500</v>
      </c>
      <c r="M7" s="30"/>
      <c r="N7" s="26"/>
    </row>
    <row r="8" spans="1:14" x14ac:dyDescent="0.35">
      <c r="A8">
        <v>6</v>
      </c>
      <c r="B8" s="64">
        <v>1915</v>
      </c>
      <c r="C8" s="26" t="s">
        <v>15</v>
      </c>
      <c r="D8" s="22" t="s">
        <v>138</v>
      </c>
      <c r="E8" s="27">
        <v>4</v>
      </c>
      <c r="F8" s="26">
        <v>1940</v>
      </c>
      <c r="G8" s="26">
        <v>1960</v>
      </c>
      <c r="H8" s="31" t="s">
        <v>12</v>
      </c>
      <c r="I8" s="28">
        <v>23000</v>
      </c>
      <c r="J8" s="28">
        <v>0</v>
      </c>
      <c r="K8" s="28">
        <v>0</v>
      </c>
      <c r="L8" s="29">
        <f t="shared" si="0"/>
        <v>23000</v>
      </c>
      <c r="M8" s="30"/>
      <c r="N8" s="26"/>
    </row>
    <row r="9" spans="1:14" x14ac:dyDescent="0.35">
      <c r="A9">
        <v>17</v>
      </c>
      <c r="B9" s="64">
        <v>1916</v>
      </c>
      <c r="C9" s="26" t="s">
        <v>15</v>
      </c>
      <c r="D9" s="22" t="s">
        <v>138</v>
      </c>
      <c r="E9" s="27">
        <v>4</v>
      </c>
      <c r="F9" s="26">
        <v>1940</v>
      </c>
      <c r="G9" s="26">
        <v>1960</v>
      </c>
      <c r="H9" s="31" t="s">
        <v>12</v>
      </c>
      <c r="I9" s="28">
        <v>21625</v>
      </c>
      <c r="J9" s="28">
        <v>0</v>
      </c>
      <c r="K9" s="28">
        <v>0</v>
      </c>
      <c r="L9" s="29">
        <f t="shared" si="0"/>
        <v>21625</v>
      </c>
      <c r="M9" s="30"/>
      <c r="N9" s="26"/>
    </row>
    <row r="10" spans="1:14" x14ac:dyDescent="0.35">
      <c r="A10">
        <v>29</v>
      </c>
      <c r="B10" s="64">
        <v>1917</v>
      </c>
      <c r="C10" s="26" t="s">
        <v>15</v>
      </c>
      <c r="D10" s="22" t="s">
        <v>138</v>
      </c>
      <c r="E10" s="27">
        <v>4</v>
      </c>
      <c r="F10" s="26">
        <v>1940</v>
      </c>
      <c r="G10" s="26">
        <v>1960</v>
      </c>
      <c r="H10" s="31" t="s">
        <v>12</v>
      </c>
      <c r="I10" s="28">
        <v>20250</v>
      </c>
      <c r="J10" s="28">
        <v>0</v>
      </c>
      <c r="K10" s="28">
        <v>0</v>
      </c>
      <c r="L10" s="29">
        <f t="shared" si="0"/>
        <v>20250</v>
      </c>
      <c r="M10" s="30"/>
      <c r="N10" s="26"/>
    </row>
    <row r="11" spans="1:14" x14ac:dyDescent="0.35">
      <c r="A11">
        <v>44</v>
      </c>
      <c r="B11" s="64">
        <v>1918</v>
      </c>
      <c r="C11" s="26" t="s">
        <v>15</v>
      </c>
      <c r="D11" s="22" t="s">
        <v>138</v>
      </c>
      <c r="E11" s="27">
        <v>4</v>
      </c>
      <c r="F11" s="26">
        <v>1940</v>
      </c>
      <c r="G11" s="26">
        <v>1960</v>
      </c>
      <c r="H11" s="31" t="s">
        <v>12</v>
      </c>
      <c r="I11" s="28">
        <v>20000</v>
      </c>
      <c r="J11" s="28">
        <v>0</v>
      </c>
      <c r="K11" s="28">
        <v>0</v>
      </c>
      <c r="L11" s="29">
        <f t="shared" si="0"/>
        <v>20000</v>
      </c>
      <c r="M11" s="30"/>
      <c r="N11" s="26"/>
    </row>
    <row r="12" spans="1:14" x14ac:dyDescent="0.35">
      <c r="A12">
        <v>67</v>
      </c>
      <c r="B12" s="64">
        <v>1919</v>
      </c>
      <c r="C12" s="39" t="s">
        <v>15</v>
      </c>
      <c r="D12" s="22" t="s">
        <v>138</v>
      </c>
      <c r="E12" s="27">
        <v>4</v>
      </c>
      <c r="F12" s="22">
        <v>1940</v>
      </c>
      <c r="G12" s="26">
        <v>1960</v>
      </c>
      <c r="H12" s="31" t="s">
        <v>12</v>
      </c>
      <c r="I12" s="28">
        <v>20000</v>
      </c>
      <c r="J12" s="28">
        <v>0</v>
      </c>
      <c r="K12" s="28">
        <v>0</v>
      </c>
      <c r="L12" s="29">
        <f t="shared" si="0"/>
        <v>20000</v>
      </c>
      <c r="M12" s="30"/>
      <c r="N12" s="26"/>
    </row>
    <row r="13" spans="1:14" x14ac:dyDescent="0.35">
      <c r="A13">
        <v>97</v>
      </c>
      <c r="B13" s="64">
        <v>1920</v>
      </c>
      <c r="C13" s="39" t="s">
        <v>15</v>
      </c>
      <c r="D13" s="22" t="s">
        <v>138</v>
      </c>
      <c r="E13" s="27">
        <v>4</v>
      </c>
      <c r="F13" s="22">
        <v>1940</v>
      </c>
      <c r="G13" s="26">
        <v>1960</v>
      </c>
      <c r="H13" s="31" t="s">
        <v>12</v>
      </c>
      <c r="I13" s="28">
        <v>17500</v>
      </c>
      <c r="J13" s="28">
        <v>0</v>
      </c>
      <c r="K13" s="28">
        <v>0</v>
      </c>
      <c r="L13" s="29">
        <f t="shared" si="0"/>
        <v>17500</v>
      </c>
      <c r="M13" s="30"/>
      <c r="N13" s="26"/>
    </row>
    <row r="14" spans="1:14" x14ac:dyDescent="0.35">
      <c r="A14">
        <v>133</v>
      </c>
      <c r="B14" s="64">
        <v>1921</v>
      </c>
      <c r="C14" s="22" t="s">
        <v>15</v>
      </c>
      <c r="D14" s="22" t="s">
        <v>138</v>
      </c>
      <c r="E14" s="27">
        <v>4</v>
      </c>
      <c r="F14" s="22">
        <v>1940</v>
      </c>
      <c r="G14" s="22">
        <v>1960</v>
      </c>
      <c r="H14" s="31" t="s">
        <v>12</v>
      </c>
      <c r="I14" s="28">
        <v>19000</v>
      </c>
      <c r="J14" s="28">
        <v>0</v>
      </c>
      <c r="K14" s="28">
        <v>0</v>
      </c>
      <c r="L14" s="29">
        <f t="shared" si="0"/>
        <v>19000</v>
      </c>
      <c r="M14" s="30"/>
      <c r="N14" s="26"/>
    </row>
    <row r="15" spans="1:14" x14ac:dyDescent="0.35">
      <c r="A15">
        <v>150</v>
      </c>
      <c r="B15" s="64">
        <v>1922</v>
      </c>
      <c r="C15" s="22" t="s">
        <v>15</v>
      </c>
      <c r="D15" s="22" t="s">
        <v>138</v>
      </c>
      <c r="E15" s="27">
        <v>4</v>
      </c>
      <c r="F15" s="22">
        <v>1940</v>
      </c>
      <c r="G15" s="22">
        <v>1960</v>
      </c>
      <c r="H15" s="31" t="s">
        <v>12</v>
      </c>
      <c r="I15" s="28">
        <v>22250</v>
      </c>
      <c r="J15" s="28">
        <v>0</v>
      </c>
      <c r="K15" s="28">
        <v>0</v>
      </c>
      <c r="L15" s="29">
        <f t="shared" si="0"/>
        <v>22250</v>
      </c>
      <c r="M15" s="30"/>
      <c r="N15" s="26"/>
    </row>
    <row r="16" spans="1:14" x14ac:dyDescent="0.35">
      <c r="A16">
        <v>171</v>
      </c>
      <c r="B16" s="64">
        <v>1923</v>
      </c>
      <c r="C16" s="22" t="s">
        <v>15</v>
      </c>
      <c r="D16" s="22" t="s">
        <v>138</v>
      </c>
      <c r="E16" s="27">
        <v>4</v>
      </c>
      <c r="F16" s="22">
        <v>1940</v>
      </c>
      <c r="G16" s="22">
        <v>1960</v>
      </c>
      <c r="H16" s="31" t="s">
        <v>12</v>
      </c>
      <c r="I16" s="28">
        <v>23000</v>
      </c>
      <c r="J16" s="28">
        <v>0</v>
      </c>
      <c r="K16" s="28">
        <v>0</v>
      </c>
      <c r="L16" s="29">
        <f t="shared" si="0"/>
        <v>23000</v>
      </c>
      <c r="M16" s="30"/>
      <c r="N16" s="26"/>
    </row>
    <row r="17" spans="1:14" x14ac:dyDescent="0.35">
      <c r="A17">
        <v>186</v>
      </c>
      <c r="B17" s="64">
        <v>1924</v>
      </c>
      <c r="C17" s="22" t="s">
        <v>15</v>
      </c>
      <c r="D17" s="22" t="s">
        <v>138</v>
      </c>
      <c r="E17" s="27">
        <v>4</v>
      </c>
      <c r="F17" s="22">
        <v>1940</v>
      </c>
      <c r="G17" s="22">
        <v>1960</v>
      </c>
      <c r="H17" s="31" t="s">
        <v>12</v>
      </c>
      <c r="I17" s="28">
        <v>23000</v>
      </c>
      <c r="J17" s="28">
        <v>0</v>
      </c>
      <c r="K17" s="28">
        <v>0</v>
      </c>
      <c r="L17" s="29">
        <f t="shared" si="0"/>
        <v>23000</v>
      </c>
      <c r="M17" s="30"/>
      <c r="N17" s="26"/>
    </row>
    <row r="18" spans="1:14" x14ac:dyDescent="0.35">
      <c r="A18">
        <v>205</v>
      </c>
      <c r="B18" s="64">
        <v>1925</v>
      </c>
      <c r="C18" s="22" t="s">
        <v>15</v>
      </c>
      <c r="D18" s="22" t="s">
        <v>138</v>
      </c>
      <c r="E18" s="27">
        <v>4</v>
      </c>
      <c r="F18" s="22">
        <v>1940</v>
      </c>
      <c r="G18" s="22">
        <v>1960</v>
      </c>
      <c r="H18" s="31" t="s">
        <v>12</v>
      </c>
      <c r="I18" s="28">
        <v>21500</v>
      </c>
      <c r="J18" s="28">
        <v>0</v>
      </c>
      <c r="K18" s="28">
        <v>0</v>
      </c>
      <c r="L18" s="29">
        <f t="shared" si="0"/>
        <v>21500</v>
      </c>
      <c r="M18" s="30"/>
      <c r="N18" s="26"/>
    </row>
    <row r="19" spans="1:14" x14ac:dyDescent="0.35">
      <c r="A19">
        <v>226</v>
      </c>
      <c r="B19" s="64">
        <v>1926</v>
      </c>
      <c r="C19" s="22" t="s">
        <v>15</v>
      </c>
      <c r="D19" s="22" t="s">
        <v>138</v>
      </c>
      <c r="E19" s="27">
        <v>4</v>
      </c>
      <c r="F19" s="22">
        <v>1940</v>
      </c>
      <c r="G19" s="22">
        <v>1960</v>
      </c>
      <c r="H19" s="31" t="s">
        <v>12</v>
      </c>
      <c r="I19" s="28">
        <v>22000</v>
      </c>
      <c r="J19" s="28">
        <v>0</v>
      </c>
      <c r="K19" s="28">
        <v>0</v>
      </c>
      <c r="L19" s="29">
        <f t="shared" si="0"/>
        <v>22000</v>
      </c>
      <c r="M19" s="30"/>
      <c r="N19" s="26"/>
    </row>
    <row r="20" spans="1:14" x14ac:dyDescent="0.35">
      <c r="A20">
        <v>1126</v>
      </c>
      <c r="B20" s="64">
        <v>1969</v>
      </c>
      <c r="C20" s="97" t="s">
        <v>76</v>
      </c>
      <c r="D20" s="22" t="s">
        <v>172</v>
      </c>
      <c r="E20" s="27">
        <v>9</v>
      </c>
      <c r="F20" s="26">
        <v>1970</v>
      </c>
      <c r="G20" s="26"/>
      <c r="H20" s="31" t="s">
        <v>12</v>
      </c>
      <c r="I20" s="96">
        <v>25667</v>
      </c>
      <c r="J20" s="96">
        <v>0</v>
      </c>
      <c r="K20" s="96">
        <v>0</v>
      </c>
      <c r="L20" s="29">
        <f t="shared" si="0"/>
        <v>25667</v>
      </c>
      <c r="M20" s="30"/>
      <c r="N20" s="26"/>
    </row>
    <row r="21" spans="1:14" x14ac:dyDescent="0.35">
      <c r="A21">
        <v>288</v>
      </c>
      <c r="B21" s="64">
        <v>1928</v>
      </c>
      <c r="C21" s="51" t="s">
        <v>43</v>
      </c>
      <c r="D21" s="49" t="s">
        <v>138</v>
      </c>
      <c r="E21" s="27">
        <v>4</v>
      </c>
      <c r="F21" s="22">
        <v>1916</v>
      </c>
      <c r="G21" s="26">
        <v>1936</v>
      </c>
      <c r="H21" s="31" t="s">
        <v>12</v>
      </c>
      <c r="I21" s="28">
        <v>20680</v>
      </c>
      <c r="J21" s="28">
        <v>0</v>
      </c>
      <c r="K21" s="28">
        <v>0</v>
      </c>
      <c r="L21" s="29">
        <f t="shared" si="0"/>
        <v>20680</v>
      </c>
      <c r="M21" s="45"/>
      <c r="N21" s="26"/>
    </row>
    <row r="22" spans="1:14" x14ac:dyDescent="0.35">
      <c r="A22">
        <v>319</v>
      </c>
      <c r="B22" s="64">
        <v>1929</v>
      </c>
      <c r="C22" s="51" t="s">
        <v>43</v>
      </c>
      <c r="D22" s="49" t="s">
        <v>138</v>
      </c>
      <c r="E22" s="27">
        <v>4</v>
      </c>
      <c r="F22" s="22">
        <v>1916</v>
      </c>
      <c r="G22" s="26">
        <v>1936</v>
      </c>
      <c r="H22" s="52" t="s">
        <v>12</v>
      </c>
      <c r="I22" s="28">
        <v>20460</v>
      </c>
      <c r="J22" s="28">
        <v>0</v>
      </c>
      <c r="K22" s="28">
        <v>0</v>
      </c>
      <c r="L22" s="29">
        <f t="shared" si="0"/>
        <v>20460</v>
      </c>
      <c r="M22" s="30"/>
      <c r="N22" s="26"/>
    </row>
    <row r="23" spans="1:14" x14ac:dyDescent="0.35">
      <c r="A23">
        <v>352</v>
      </c>
      <c r="B23" s="64">
        <v>1930</v>
      </c>
      <c r="C23" s="51" t="s">
        <v>43</v>
      </c>
      <c r="D23" s="49" t="s">
        <v>138</v>
      </c>
      <c r="E23" s="27">
        <v>4</v>
      </c>
      <c r="F23" s="22">
        <v>1916</v>
      </c>
      <c r="G23" s="26">
        <v>1936</v>
      </c>
      <c r="H23" s="31" t="s">
        <v>12</v>
      </c>
      <c r="I23" s="28">
        <v>20900</v>
      </c>
      <c r="J23" s="28">
        <v>0</v>
      </c>
      <c r="K23" s="28">
        <v>0</v>
      </c>
      <c r="L23" s="29">
        <f t="shared" si="0"/>
        <v>20900</v>
      </c>
      <c r="M23" s="30"/>
      <c r="N23" s="26"/>
    </row>
    <row r="24" spans="1:14" x14ac:dyDescent="0.35">
      <c r="A24">
        <v>384</v>
      </c>
      <c r="B24" s="64">
        <v>1931</v>
      </c>
      <c r="C24" s="51" t="s">
        <v>43</v>
      </c>
      <c r="D24" s="49" t="s">
        <v>138</v>
      </c>
      <c r="E24" s="27">
        <v>4</v>
      </c>
      <c r="F24" s="22">
        <v>1916</v>
      </c>
      <c r="G24" s="26">
        <v>1936</v>
      </c>
      <c r="H24" s="31" t="s">
        <v>12</v>
      </c>
      <c r="I24" s="28">
        <v>21560</v>
      </c>
      <c r="J24" s="28">
        <v>0</v>
      </c>
      <c r="K24" s="28">
        <v>0</v>
      </c>
      <c r="L24" s="29">
        <f t="shared" si="0"/>
        <v>21560</v>
      </c>
      <c r="M24" s="30"/>
      <c r="N24" s="26"/>
    </row>
    <row r="25" spans="1:14" x14ac:dyDescent="0.35">
      <c r="A25">
        <v>404</v>
      </c>
      <c r="B25" s="64">
        <v>1932</v>
      </c>
      <c r="C25" s="51" t="s">
        <v>43</v>
      </c>
      <c r="D25" s="49" t="s">
        <v>138</v>
      </c>
      <c r="E25" s="27">
        <v>4</v>
      </c>
      <c r="F25" s="22">
        <v>1916</v>
      </c>
      <c r="G25" s="26">
        <v>1936</v>
      </c>
      <c r="H25" s="31" t="s">
        <v>12</v>
      </c>
      <c r="I25" s="28">
        <v>21780</v>
      </c>
      <c r="J25" s="28">
        <v>0</v>
      </c>
      <c r="K25" s="28">
        <v>0</v>
      </c>
      <c r="L25" s="29">
        <f t="shared" si="0"/>
        <v>21780</v>
      </c>
      <c r="M25" s="30"/>
      <c r="N25" s="26"/>
    </row>
    <row r="26" spans="1:14" x14ac:dyDescent="0.35">
      <c r="A26">
        <v>421</v>
      </c>
      <c r="B26" s="64">
        <v>1933</v>
      </c>
      <c r="C26" s="51" t="s">
        <v>43</v>
      </c>
      <c r="D26" s="49" t="s">
        <v>138</v>
      </c>
      <c r="E26" s="27">
        <v>4</v>
      </c>
      <c r="F26" s="22">
        <v>1916</v>
      </c>
      <c r="G26" s="26">
        <v>1936</v>
      </c>
      <c r="H26" s="31" t="s">
        <v>12</v>
      </c>
      <c r="I26" s="28">
        <v>22440</v>
      </c>
      <c r="J26" s="28">
        <v>0</v>
      </c>
      <c r="K26" s="28">
        <v>0</v>
      </c>
      <c r="L26" s="29">
        <f t="shared" si="0"/>
        <v>22440</v>
      </c>
      <c r="M26" s="30"/>
      <c r="N26" s="26"/>
    </row>
    <row r="27" spans="1:14" x14ac:dyDescent="0.35">
      <c r="A27">
        <v>435</v>
      </c>
      <c r="B27" s="64">
        <v>1934</v>
      </c>
      <c r="C27" s="51" t="s">
        <v>43</v>
      </c>
      <c r="D27" s="49" t="s">
        <v>138</v>
      </c>
      <c r="E27" s="27">
        <v>4</v>
      </c>
      <c r="F27" s="22">
        <v>1916</v>
      </c>
      <c r="G27" s="26">
        <v>1936</v>
      </c>
      <c r="H27" s="31" t="s">
        <v>12</v>
      </c>
      <c r="I27" s="28">
        <v>22880</v>
      </c>
      <c r="J27" s="28">
        <v>0</v>
      </c>
      <c r="K27" s="28">
        <v>0</v>
      </c>
      <c r="L27" s="29">
        <f t="shared" si="0"/>
        <v>22880</v>
      </c>
      <c r="M27" s="30"/>
      <c r="N27" s="26"/>
    </row>
    <row r="28" spans="1:14" x14ac:dyDescent="0.35">
      <c r="A28">
        <v>439</v>
      </c>
      <c r="B28" s="64">
        <v>1935</v>
      </c>
      <c r="C28" s="49" t="s">
        <v>43</v>
      </c>
      <c r="D28" s="49" t="s">
        <v>138</v>
      </c>
      <c r="E28" s="27">
        <v>4</v>
      </c>
      <c r="F28" s="22">
        <v>1916</v>
      </c>
      <c r="G28" s="26">
        <v>1936</v>
      </c>
      <c r="H28" s="26">
        <v>103</v>
      </c>
      <c r="I28" s="28">
        <v>22660</v>
      </c>
      <c r="J28" s="28">
        <v>0</v>
      </c>
      <c r="K28" s="28">
        <v>0</v>
      </c>
      <c r="L28" s="29">
        <f t="shared" si="0"/>
        <v>22660</v>
      </c>
      <c r="M28" s="30"/>
      <c r="N28" s="26"/>
    </row>
    <row r="29" spans="1:14" x14ac:dyDescent="0.35">
      <c r="A29">
        <v>455</v>
      </c>
      <c r="B29" s="64">
        <v>1936</v>
      </c>
      <c r="C29" s="49" t="s">
        <v>43</v>
      </c>
      <c r="D29" s="49" t="s">
        <v>138</v>
      </c>
      <c r="E29" s="27">
        <v>4</v>
      </c>
      <c r="F29" s="22">
        <v>1916</v>
      </c>
      <c r="G29" s="26">
        <v>1936</v>
      </c>
      <c r="H29" s="22">
        <v>101.5</v>
      </c>
      <c r="I29" s="28">
        <v>22330</v>
      </c>
      <c r="J29" s="28">
        <v>0</v>
      </c>
      <c r="K29" s="28">
        <v>0</v>
      </c>
      <c r="L29" s="29">
        <f t="shared" si="0"/>
        <v>22330</v>
      </c>
      <c r="M29" s="30"/>
      <c r="N29" s="26"/>
    </row>
    <row r="30" spans="1:14" x14ac:dyDescent="0.35">
      <c r="A30">
        <v>1127</v>
      </c>
      <c r="B30" s="64">
        <v>1969</v>
      </c>
      <c r="C30" s="97" t="s">
        <v>77</v>
      </c>
      <c r="D30" s="49" t="s">
        <v>172</v>
      </c>
      <c r="E30" s="27">
        <v>9.375</v>
      </c>
      <c r="F30" s="26">
        <v>1970</v>
      </c>
      <c r="G30" s="26"/>
      <c r="H30" s="31" t="s">
        <v>12</v>
      </c>
      <c r="I30" s="96">
        <v>25697</v>
      </c>
      <c r="J30" s="96">
        <v>0</v>
      </c>
      <c r="K30" s="96">
        <v>0</v>
      </c>
      <c r="L30" s="29">
        <f t="shared" si="0"/>
        <v>25697</v>
      </c>
      <c r="M30" s="30"/>
      <c r="N30" s="26"/>
    </row>
    <row r="31" spans="1:14" x14ac:dyDescent="0.35">
      <c r="A31">
        <v>16</v>
      </c>
      <c r="B31" s="64">
        <v>1915</v>
      </c>
      <c r="C31" s="92" t="s">
        <v>24</v>
      </c>
      <c r="D31" s="49" t="s">
        <v>138</v>
      </c>
      <c r="E31" s="27">
        <v>3</v>
      </c>
      <c r="F31" s="26">
        <v>1940</v>
      </c>
      <c r="G31" s="26"/>
      <c r="H31" s="31" t="s">
        <v>12</v>
      </c>
      <c r="I31" s="28">
        <v>9865</v>
      </c>
      <c r="J31" s="28">
        <v>4</v>
      </c>
      <c r="K31" s="28">
        <v>9</v>
      </c>
      <c r="L31" s="29">
        <f t="shared" si="0"/>
        <v>9865.2375000000011</v>
      </c>
      <c r="M31" s="30"/>
      <c r="N31" s="26"/>
    </row>
    <row r="32" spans="1:14" x14ac:dyDescent="0.35">
      <c r="A32">
        <v>27</v>
      </c>
      <c r="B32" s="64">
        <v>1916</v>
      </c>
      <c r="C32" s="92" t="s">
        <v>24</v>
      </c>
      <c r="D32" s="49" t="s">
        <v>138</v>
      </c>
      <c r="E32" s="27">
        <v>3</v>
      </c>
      <c r="F32" s="26">
        <v>1940</v>
      </c>
      <c r="G32" s="26"/>
      <c r="H32" s="31" t="s">
        <v>12</v>
      </c>
      <c r="I32" s="28">
        <v>8491</v>
      </c>
      <c r="J32" s="28">
        <v>11</v>
      </c>
      <c r="K32" s="28">
        <v>11</v>
      </c>
      <c r="L32" s="29">
        <f t="shared" si="0"/>
        <v>8491.5958333333328</v>
      </c>
      <c r="M32" s="30"/>
      <c r="N32" s="26"/>
    </row>
    <row r="33" spans="1:14" x14ac:dyDescent="0.35">
      <c r="A33">
        <v>41</v>
      </c>
      <c r="B33" s="64">
        <v>1917</v>
      </c>
      <c r="C33" s="92" t="s">
        <v>24</v>
      </c>
      <c r="D33" s="49" t="s">
        <v>138</v>
      </c>
      <c r="E33" s="27">
        <v>3</v>
      </c>
      <c r="F33" s="26">
        <v>1940</v>
      </c>
      <c r="G33" s="26"/>
      <c r="H33" s="31" t="s">
        <v>12</v>
      </c>
      <c r="I33" s="28">
        <v>8179</v>
      </c>
      <c r="J33" s="28">
        <v>8</v>
      </c>
      <c r="K33" s="28">
        <v>1</v>
      </c>
      <c r="L33" s="29">
        <f t="shared" si="0"/>
        <v>8179.4041666666662</v>
      </c>
      <c r="M33" s="30"/>
      <c r="N33" s="26"/>
    </row>
    <row r="34" spans="1:14" x14ac:dyDescent="0.35">
      <c r="A34">
        <v>60</v>
      </c>
      <c r="B34" s="64">
        <v>1918</v>
      </c>
      <c r="C34" s="92" t="s">
        <v>24</v>
      </c>
      <c r="D34" s="49" t="s">
        <v>138</v>
      </c>
      <c r="E34" s="27">
        <v>3</v>
      </c>
      <c r="F34" s="26">
        <v>1940</v>
      </c>
      <c r="G34" s="26"/>
      <c r="H34" s="31" t="s">
        <v>12</v>
      </c>
      <c r="I34" s="28">
        <v>8491</v>
      </c>
      <c r="J34" s="28">
        <v>11</v>
      </c>
      <c r="K34" s="28">
        <v>11</v>
      </c>
      <c r="L34" s="29">
        <f t="shared" si="0"/>
        <v>8491.5958333333328</v>
      </c>
      <c r="M34" s="30"/>
      <c r="N34" s="26"/>
    </row>
    <row r="35" spans="1:14" x14ac:dyDescent="0.35">
      <c r="A35">
        <v>85</v>
      </c>
      <c r="B35" s="64">
        <v>1919</v>
      </c>
      <c r="C35" s="92" t="s">
        <v>24</v>
      </c>
      <c r="D35" s="49" t="s">
        <v>138</v>
      </c>
      <c r="E35" s="27">
        <v>3</v>
      </c>
      <c r="F35" s="22">
        <v>1940</v>
      </c>
      <c r="G35" s="26"/>
      <c r="H35" s="31" t="s">
        <v>12</v>
      </c>
      <c r="I35" s="28">
        <v>8866</v>
      </c>
      <c r="J35" s="28">
        <v>4</v>
      </c>
      <c r="K35" s="28">
        <v>6</v>
      </c>
      <c r="L35" s="29">
        <f t="shared" si="0"/>
        <v>8866.2250000000004</v>
      </c>
      <c r="M35" s="30"/>
      <c r="N35" s="26"/>
    </row>
    <row r="36" spans="1:14" x14ac:dyDescent="0.35">
      <c r="A36">
        <v>117</v>
      </c>
      <c r="B36" s="64">
        <v>1920</v>
      </c>
      <c r="C36" s="92" t="s">
        <v>24</v>
      </c>
      <c r="D36" s="49" t="s">
        <v>138</v>
      </c>
      <c r="E36" s="27">
        <v>3</v>
      </c>
      <c r="F36" s="22">
        <v>1940</v>
      </c>
      <c r="G36" s="26"/>
      <c r="H36" s="31" t="s">
        <v>12</v>
      </c>
      <c r="I36" s="28">
        <v>7679</v>
      </c>
      <c r="J36" s="28">
        <v>17</v>
      </c>
      <c r="K36" s="28">
        <v>11</v>
      </c>
      <c r="L36" s="29">
        <f t="shared" si="0"/>
        <v>7679.8958333333339</v>
      </c>
      <c r="M36" s="30"/>
      <c r="N36" s="26"/>
    </row>
    <row r="37" spans="1:14" x14ac:dyDescent="0.35">
      <c r="A37">
        <v>141</v>
      </c>
      <c r="B37" s="64">
        <v>1921</v>
      </c>
      <c r="C37" s="22" t="s">
        <v>24</v>
      </c>
      <c r="D37" s="49" t="s">
        <v>138</v>
      </c>
      <c r="E37" s="27">
        <v>3</v>
      </c>
      <c r="F37" s="22">
        <v>1940</v>
      </c>
      <c r="G37" s="26"/>
      <c r="H37" s="31" t="s">
        <v>12</v>
      </c>
      <c r="I37" s="28">
        <v>7867</v>
      </c>
      <c r="J37" s="28">
        <v>4</v>
      </c>
      <c r="K37" s="28">
        <v>3</v>
      </c>
      <c r="L37" s="29">
        <f t="shared" si="0"/>
        <v>7867.2124999999996</v>
      </c>
      <c r="M37" s="30"/>
      <c r="N37" s="26"/>
    </row>
    <row r="38" spans="1:14" x14ac:dyDescent="0.35">
      <c r="A38">
        <v>158</v>
      </c>
      <c r="B38" s="64">
        <v>1922</v>
      </c>
      <c r="C38" s="22" t="s">
        <v>24</v>
      </c>
      <c r="D38" s="49" t="s">
        <v>138</v>
      </c>
      <c r="E38" s="27">
        <v>3</v>
      </c>
      <c r="F38" s="22">
        <v>1940</v>
      </c>
      <c r="G38" s="26"/>
      <c r="H38" s="31" t="s">
        <v>12</v>
      </c>
      <c r="I38" s="28">
        <v>9740</v>
      </c>
      <c r="J38" s="28">
        <v>7</v>
      </c>
      <c r="K38" s="28">
        <v>2</v>
      </c>
      <c r="L38" s="29">
        <f t="shared" si="0"/>
        <v>9740.3583333333336</v>
      </c>
      <c r="M38" s="30"/>
      <c r="N38" s="26"/>
    </row>
    <row r="39" spans="1:14" x14ac:dyDescent="0.35">
      <c r="A39">
        <v>159</v>
      </c>
      <c r="B39" s="64">
        <v>1922</v>
      </c>
      <c r="C39" s="22" t="s">
        <v>24</v>
      </c>
      <c r="D39" s="49" t="s">
        <v>138</v>
      </c>
      <c r="E39" s="27">
        <v>6</v>
      </c>
      <c r="F39" s="22">
        <v>1935</v>
      </c>
      <c r="G39" s="22">
        <v>1951</v>
      </c>
      <c r="H39" s="31" t="s">
        <v>12</v>
      </c>
      <c r="I39" s="28">
        <v>159000</v>
      </c>
      <c r="J39" s="28">
        <v>0</v>
      </c>
      <c r="K39" s="28">
        <v>0</v>
      </c>
      <c r="L39" s="29">
        <f t="shared" si="0"/>
        <v>159000</v>
      </c>
      <c r="M39" s="30"/>
      <c r="N39" s="26"/>
    </row>
    <row r="40" spans="1:14" x14ac:dyDescent="0.35">
      <c r="A40">
        <v>179</v>
      </c>
      <c r="B40" s="64">
        <v>1923</v>
      </c>
      <c r="C40" s="22" t="s">
        <v>24</v>
      </c>
      <c r="D40" s="49" t="s">
        <v>138</v>
      </c>
      <c r="E40" s="27">
        <v>3</v>
      </c>
      <c r="F40" s="22">
        <v>1940</v>
      </c>
      <c r="G40" s="26"/>
      <c r="H40" s="31" t="s">
        <v>12</v>
      </c>
      <c r="I40" s="28">
        <v>10239</v>
      </c>
      <c r="J40" s="28">
        <v>17</v>
      </c>
      <c r="K40" s="28">
        <v>3</v>
      </c>
      <c r="L40" s="29">
        <f t="shared" si="0"/>
        <v>10239.862500000001</v>
      </c>
      <c r="M40" s="30"/>
      <c r="N40" s="26"/>
    </row>
    <row r="41" spans="1:14" x14ac:dyDescent="0.35">
      <c r="A41">
        <v>180</v>
      </c>
      <c r="B41" s="64">
        <v>1923</v>
      </c>
      <c r="C41" s="22" t="s">
        <v>24</v>
      </c>
      <c r="D41" s="49" t="s">
        <v>138</v>
      </c>
      <c r="E41" s="27">
        <v>6</v>
      </c>
      <c r="F41" s="22">
        <v>1935</v>
      </c>
      <c r="G41" s="22">
        <v>1951</v>
      </c>
      <c r="H41" s="31" t="s">
        <v>12</v>
      </c>
      <c r="I41" s="28">
        <v>163500</v>
      </c>
      <c r="J41" s="28">
        <v>0</v>
      </c>
      <c r="K41" s="28">
        <v>0</v>
      </c>
      <c r="L41" s="29">
        <f t="shared" si="0"/>
        <v>163500</v>
      </c>
      <c r="M41" s="30"/>
      <c r="N41" s="26"/>
    </row>
    <row r="42" spans="1:14" x14ac:dyDescent="0.35">
      <c r="A42">
        <v>194</v>
      </c>
      <c r="B42" s="64">
        <v>1924</v>
      </c>
      <c r="C42" s="22" t="s">
        <v>24</v>
      </c>
      <c r="D42" s="49" t="s">
        <v>138</v>
      </c>
      <c r="E42" s="27">
        <v>3</v>
      </c>
      <c r="F42" s="22">
        <v>1940</v>
      </c>
      <c r="G42" s="26"/>
      <c r="H42" s="31" t="s">
        <v>12</v>
      </c>
      <c r="I42" s="28">
        <v>10270</v>
      </c>
      <c r="J42" s="28">
        <v>0</v>
      </c>
      <c r="K42" s="28">
        <v>0</v>
      </c>
      <c r="L42" s="29">
        <f t="shared" si="0"/>
        <v>10270</v>
      </c>
      <c r="M42" s="30"/>
      <c r="N42" s="26"/>
    </row>
    <row r="43" spans="1:14" x14ac:dyDescent="0.35">
      <c r="A43">
        <v>195</v>
      </c>
      <c r="B43" s="64">
        <v>1924</v>
      </c>
      <c r="C43" s="22" t="s">
        <v>24</v>
      </c>
      <c r="D43" s="49" t="s">
        <v>138</v>
      </c>
      <c r="E43" s="27">
        <v>6</v>
      </c>
      <c r="F43" s="22">
        <v>1935</v>
      </c>
      <c r="G43" s="22">
        <v>1951</v>
      </c>
      <c r="H43" s="31" t="s">
        <v>12</v>
      </c>
      <c r="I43" s="28">
        <v>160500</v>
      </c>
      <c r="J43" s="28">
        <v>0</v>
      </c>
      <c r="K43" s="28">
        <v>0</v>
      </c>
      <c r="L43" s="29">
        <f t="shared" si="0"/>
        <v>160500</v>
      </c>
      <c r="M43" s="30"/>
      <c r="N43" s="26"/>
    </row>
    <row r="44" spans="1:14" x14ac:dyDescent="0.35">
      <c r="A44">
        <v>213</v>
      </c>
      <c r="B44" s="64">
        <v>1925</v>
      </c>
      <c r="C44" s="22" t="s">
        <v>24</v>
      </c>
      <c r="D44" s="49" t="s">
        <v>138</v>
      </c>
      <c r="E44" s="27">
        <v>3</v>
      </c>
      <c r="F44" s="22">
        <v>1940</v>
      </c>
      <c r="G44" s="26"/>
      <c r="H44" s="31" t="s">
        <v>12</v>
      </c>
      <c r="I44" s="28">
        <v>10140</v>
      </c>
      <c r="J44" s="28">
        <v>0</v>
      </c>
      <c r="K44" s="28">
        <v>0</v>
      </c>
      <c r="L44" s="29">
        <f t="shared" si="0"/>
        <v>10140</v>
      </c>
      <c r="M44" s="30"/>
      <c r="N44" s="26"/>
    </row>
    <row r="45" spans="1:14" x14ac:dyDescent="0.35">
      <c r="A45">
        <v>214</v>
      </c>
      <c r="B45" s="64">
        <v>1925</v>
      </c>
      <c r="C45" s="22" t="s">
        <v>24</v>
      </c>
      <c r="D45" s="49" t="s">
        <v>138</v>
      </c>
      <c r="E45" s="27">
        <v>6</v>
      </c>
      <c r="F45" s="22">
        <v>1935</v>
      </c>
      <c r="G45" s="22">
        <v>1951</v>
      </c>
      <c r="H45" s="31" t="s">
        <v>12</v>
      </c>
      <c r="I45" s="28">
        <v>159000</v>
      </c>
      <c r="J45" s="28">
        <v>0</v>
      </c>
      <c r="K45" s="28">
        <v>0</v>
      </c>
      <c r="L45" s="29">
        <f t="shared" si="0"/>
        <v>159000</v>
      </c>
      <c r="M45" s="30"/>
      <c r="N45" s="26"/>
    </row>
    <row r="46" spans="1:14" x14ac:dyDescent="0.35">
      <c r="A46">
        <v>234</v>
      </c>
      <c r="B46" s="64">
        <v>1926</v>
      </c>
      <c r="C46" s="22" t="s">
        <v>24</v>
      </c>
      <c r="D46" s="49" t="s">
        <v>138</v>
      </c>
      <c r="E46" s="27">
        <v>3</v>
      </c>
      <c r="F46" s="22">
        <v>1940</v>
      </c>
      <c r="G46" s="26"/>
      <c r="H46" s="31" t="s">
        <v>12</v>
      </c>
      <c r="I46" s="28">
        <v>10530</v>
      </c>
      <c r="J46" s="28">
        <v>0</v>
      </c>
      <c r="K46" s="28">
        <v>0</v>
      </c>
      <c r="L46" s="29">
        <f t="shared" si="0"/>
        <v>10530</v>
      </c>
      <c r="M46" s="30"/>
      <c r="N46" s="26"/>
    </row>
    <row r="47" spans="1:14" x14ac:dyDescent="0.35">
      <c r="A47">
        <v>235</v>
      </c>
      <c r="B47" s="64">
        <v>1926</v>
      </c>
      <c r="C47" s="22" t="s">
        <v>24</v>
      </c>
      <c r="D47" s="49" t="s">
        <v>138</v>
      </c>
      <c r="E47" s="27">
        <v>6</v>
      </c>
      <c r="F47" s="22">
        <v>1935</v>
      </c>
      <c r="G47" s="22">
        <v>1951</v>
      </c>
      <c r="H47" s="31" t="s">
        <v>12</v>
      </c>
      <c r="I47" s="28">
        <v>159000</v>
      </c>
      <c r="J47" s="28">
        <v>0</v>
      </c>
      <c r="K47" s="28">
        <v>0</v>
      </c>
      <c r="L47" s="29">
        <f t="shared" si="0"/>
        <v>159000</v>
      </c>
      <c r="M47" s="30"/>
      <c r="N47" s="26"/>
    </row>
    <row r="48" spans="1:14" x14ac:dyDescent="0.35">
      <c r="A48">
        <v>260</v>
      </c>
      <c r="B48" s="64">
        <v>1927</v>
      </c>
      <c r="C48" s="22" t="s">
        <v>24</v>
      </c>
      <c r="D48" s="49" t="s">
        <v>138</v>
      </c>
      <c r="E48" s="27">
        <v>3</v>
      </c>
      <c r="F48" s="22">
        <v>1940</v>
      </c>
      <c r="G48" s="26"/>
      <c r="H48" s="31" t="s">
        <v>12</v>
      </c>
      <c r="I48" s="28">
        <v>10660</v>
      </c>
      <c r="J48" s="28">
        <v>0</v>
      </c>
      <c r="K48" s="28">
        <v>0</v>
      </c>
      <c r="L48" s="29">
        <f t="shared" si="0"/>
        <v>10660</v>
      </c>
      <c r="M48" s="30"/>
      <c r="N48" s="26"/>
    </row>
    <row r="49" spans="1:14" x14ac:dyDescent="0.35">
      <c r="A49">
        <v>261</v>
      </c>
      <c r="B49" s="64">
        <v>1927</v>
      </c>
      <c r="C49" s="22" t="s">
        <v>24</v>
      </c>
      <c r="D49" s="49" t="s">
        <v>138</v>
      </c>
      <c r="E49" s="27">
        <v>6</v>
      </c>
      <c r="F49" s="22">
        <v>1936</v>
      </c>
      <c r="G49" s="22">
        <v>1951</v>
      </c>
      <c r="H49" s="31" t="s">
        <v>12</v>
      </c>
      <c r="I49" s="28">
        <v>160500</v>
      </c>
      <c r="J49" s="28">
        <v>0</v>
      </c>
      <c r="K49" s="28">
        <v>0</v>
      </c>
      <c r="L49" s="29">
        <f t="shared" si="0"/>
        <v>160500</v>
      </c>
      <c r="M49" s="30"/>
      <c r="N49" s="26"/>
    </row>
    <row r="50" spans="1:14" x14ac:dyDescent="0.35">
      <c r="A50">
        <v>289</v>
      </c>
      <c r="B50" s="64">
        <v>1928</v>
      </c>
      <c r="C50" s="51" t="s">
        <v>24</v>
      </c>
      <c r="D50" s="49" t="s">
        <v>138</v>
      </c>
      <c r="E50" s="27">
        <v>3</v>
      </c>
      <c r="F50" s="22">
        <v>1940</v>
      </c>
      <c r="G50" s="26"/>
      <c r="H50" s="31" t="s">
        <v>12</v>
      </c>
      <c r="I50" s="28">
        <v>10660</v>
      </c>
      <c r="J50" s="28">
        <v>0</v>
      </c>
      <c r="K50" s="28">
        <v>0</v>
      </c>
      <c r="L50" s="29">
        <f t="shared" si="0"/>
        <v>10660</v>
      </c>
      <c r="M50" s="30"/>
      <c r="N50" s="26"/>
    </row>
    <row r="51" spans="1:14" x14ac:dyDescent="0.35">
      <c r="A51">
        <v>290</v>
      </c>
      <c r="B51" s="64">
        <v>1928</v>
      </c>
      <c r="C51" s="51" t="s">
        <v>24</v>
      </c>
      <c r="D51" s="49" t="s">
        <v>138</v>
      </c>
      <c r="E51" s="27">
        <v>4</v>
      </c>
      <c r="F51" s="22">
        <v>1934</v>
      </c>
      <c r="G51" s="26"/>
      <c r="H51" s="31" t="s">
        <v>12</v>
      </c>
      <c r="I51" s="28">
        <v>4608</v>
      </c>
      <c r="J51" s="28">
        <v>0</v>
      </c>
      <c r="K51" s="28">
        <v>0</v>
      </c>
      <c r="L51" s="29">
        <f t="shared" si="0"/>
        <v>4608</v>
      </c>
      <c r="M51" s="30"/>
      <c r="N51" s="26"/>
    </row>
    <row r="52" spans="1:14" x14ac:dyDescent="0.35">
      <c r="A52">
        <v>291</v>
      </c>
      <c r="B52" s="64">
        <v>1928</v>
      </c>
      <c r="C52" s="51" t="s">
        <v>24</v>
      </c>
      <c r="D52" s="49" t="s">
        <v>138</v>
      </c>
      <c r="E52" s="27">
        <v>6</v>
      </c>
      <c r="F52" s="22">
        <v>1936</v>
      </c>
      <c r="G52" s="26">
        <v>1951</v>
      </c>
      <c r="H52" s="31" t="s">
        <v>12</v>
      </c>
      <c r="I52" s="28">
        <v>159000</v>
      </c>
      <c r="J52" s="28">
        <v>0</v>
      </c>
      <c r="K52" s="28">
        <v>0</v>
      </c>
      <c r="L52" s="29">
        <f t="shared" si="0"/>
        <v>159000</v>
      </c>
      <c r="M52" s="30"/>
      <c r="N52" s="26"/>
    </row>
    <row r="53" spans="1:14" x14ac:dyDescent="0.35">
      <c r="A53">
        <v>320</v>
      </c>
      <c r="B53" s="64">
        <v>1929</v>
      </c>
      <c r="C53" s="51" t="s">
        <v>24</v>
      </c>
      <c r="D53" s="49" t="s">
        <v>138</v>
      </c>
      <c r="E53" s="27">
        <v>3</v>
      </c>
      <c r="F53" s="22">
        <v>1940</v>
      </c>
      <c r="G53" s="26"/>
      <c r="H53" s="52" t="s">
        <v>12</v>
      </c>
      <c r="I53" s="28">
        <v>10660</v>
      </c>
      <c r="J53" s="28">
        <v>0</v>
      </c>
      <c r="K53" s="28">
        <v>0</v>
      </c>
      <c r="L53" s="29">
        <f t="shared" si="0"/>
        <v>10660</v>
      </c>
      <c r="M53" s="30"/>
      <c r="N53" s="26"/>
    </row>
    <row r="54" spans="1:14" x14ac:dyDescent="0.35">
      <c r="A54">
        <v>321</v>
      </c>
      <c r="B54" s="64">
        <v>1929</v>
      </c>
      <c r="C54" s="51" t="s">
        <v>24</v>
      </c>
      <c r="D54" s="49" t="s">
        <v>138</v>
      </c>
      <c r="E54" s="27">
        <v>4</v>
      </c>
      <c r="F54" s="22">
        <v>1934</v>
      </c>
      <c r="G54" s="26"/>
      <c r="H54" s="52" t="s">
        <v>12</v>
      </c>
      <c r="I54" s="28">
        <v>4560</v>
      </c>
      <c r="J54" s="28">
        <v>0</v>
      </c>
      <c r="K54" s="28">
        <v>0</v>
      </c>
      <c r="L54" s="29">
        <f t="shared" si="0"/>
        <v>4560</v>
      </c>
      <c r="M54" s="30"/>
      <c r="N54" s="26"/>
    </row>
    <row r="55" spans="1:14" x14ac:dyDescent="0.35">
      <c r="A55">
        <v>322</v>
      </c>
      <c r="B55" s="64">
        <v>1929</v>
      </c>
      <c r="C55" s="51" t="s">
        <v>24</v>
      </c>
      <c r="D55" s="49" t="s">
        <v>138</v>
      </c>
      <c r="E55" s="27">
        <v>6</v>
      </c>
      <c r="F55" s="22">
        <v>1936</v>
      </c>
      <c r="G55" s="26">
        <v>1951</v>
      </c>
      <c r="H55" s="52" t="s">
        <v>12</v>
      </c>
      <c r="I55" s="28">
        <v>154500</v>
      </c>
      <c r="J55" s="28">
        <v>0</v>
      </c>
      <c r="K55" s="28">
        <v>0</v>
      </c>
      <c r="L55" s="29">
        <f t="shared" si="0"/>
        <v>154500</v>
      </c>
      <c r="M55" s="30"/>
      <c r="N55" s="26"/>
    </row>
    <row r="56" spans="1:14" x14ac:dyDescent="0.35">
      <c r="A56">
        <v>353</v>
      </c>
      <c r="B56" s="64">
        <v>1930</v>
      </c>
      <c r="C56" s="51" t="s">
        <v>24</v>
      </c>
      <c r="D56" s="49" t="s">
        <v>138</v>
      </c>
      <c r="E56" s="27">
        <v>3</v>
      </c>
      <c r="F56" s="22">
        <v>1940</v>
      </c>
      <c r="G56" s="26"/>
      <c r="H56" s="31" t="s">
        <v>12</v>
      </c>
      <c r="I56" s="28">
        <v>11180</v>
      </c>
      <c r="J56" s="28">
        <v>0</v>
      </c>
      <c r="K56" s="28">
        <v>0</v>
      </c>
      <c r="L56" s="29">
        <f t="shared" si="0"/>
        <v>11180</v>
      </c>
      <c r="M56" s="30"/>
      <c r="N56" s="26"/>
    </row>
    <row r="57" spans="1:14" x14ac:dyDescent="0.35">
      <c r="A57">
        <v>354</v>
      </c>
      <c r="B57" s="64">
        <v>1930</v>
      </c>
      <c r="C57" s="51" t="s">
        <v>24</v>
      </c>
      <c r="D57" s="49" t="s">
        <v>138</v>
      </c>
      <c r="E57" s="27">
        <v>4</v>
      </c>
      <c r="F57" s="22">
        <v>1934</v>
      </c>
      <c r="G57" s="26"/>
      <c r="H57" s="31" t="s">
        <v>12</v>
      </c>
      <c r="I57" s="28">
        <v>4608</v>
      </c>
      <c r="J57" s="28">
        <v>0</v>
      </c>
      <c r="K57" s="28">
        <v>0</v>
      </c>
      <c r="L57" s="29">
        <f t="shared" si="0"/>
        <v>4608</v>
      </c>
      <c r="M57" s="30"/>
      <c r="N57" s="26"/>
    </row>
    <row r="58" spans="1:14" x14ac:dyDescent="0.35">
      <c r="A58">
        <v>355</v>
      </c>
      <c r="B58" s="64">
        <v>1930</v>
      </c>
      <c r="C58" s="51" t="s">
        <v>24</v>
      </c>
      <c r="D58" s="49" t="s">
        <v>138</v>
      </c>
      <c r="E58" s="27">
        <v>6</v>
      </c>
      <c r="F58" s="22">
        <v>1936</v>
      </c>
      <c r="G58" s="26">
        <v>1951</v>
      </c>
      <c r="H58" s="31" t="s">
        <v>12</v>
      </c>
      <c r="I58" s="28">
        <v>154500</v>
      </c>
      <c r="J58" s="28">
        <v>0</v>
      </c>
      <c r="K58" s="28">
        <v>0</v>
      </c>
      <c r="L58" s="29">
        <f t="shared" si="0"/>
        <v>154500</v>
      </c>
      <c r="M58" s="30"/>
      <c r="N58" s="26"/>
    </row>
    <row r="59" spans="1:14" x14ac:dyDescent="0.35">
      <c r="A59">
        <v>474</v>
      </c>
      <c r="B59" s="64">
        <v>1936</v>
      </c>
      <c r="C59" s="51" t="s">
        <v>24</v>
      </c>
      <c r="D59" s="49" t="s">
        <v>138</v>
      </c>
      <c r="E59" s="27">
        <v>3</v>
      </c>
      <c r="F59" s="22">
        <v>1959</v>
      </c>
      <c r="G59" s="26">
        <v>1964</v>
      </c>
      <c r="H59" s="22">
        <v>99.5</v>
      </c>
      <c r="I59" s="28">
        <v>248750</v>
      </c>
      <c r="J59" s="28">
        <v>0</v>
      </c>
      <c r="K59" s="28">
        <v>0</v>
      </c>
      <c r="L59" s="29">
        <f t="shared" si="0"/>
        <v>248750</v>
      </c>
      <c r="M59" s="30"/>
      <c r="N59" s="26"/>
    </row>
    <row r="60" spans="1:14" x14ac:dyDescent="0.35">
      <c r="A60">
        <v>500</v>
      </c>
      <c r="B60" s="64">
        <v>1937</v>
      </c>
      <c r="C60" s="51" t="s">
        <v>24</v>
      </c>
      <c r="D60" s="49" t="s">
        <v>138</v>
      </c>
      <c r="E60" s="27">
        <v>3</v>
      </c>
      <c r="F60" s="22">
        <v>1959</v>
      </c>
      <c r="G60" s="26">
        <v>1964</v>
      </c>
      <c r="H60" s="22">
        <v>94</v>
      </c>
      <c r="I60" s="28">
        <v>235000</v>
      </c>
      <c r="J60" s="28">
        <v>0</v>
      </c>
      <c r="K60" s="28">
        <v>0</v>
      </c>
      <c r="L60" s="29">
        <f t="shared" si="0"/>
        <v>235000</v>
      </c>
      <c r="M60" s="30"/>
      <c r="N60" s="26"/>
    </row>
    <row r="61" spans="1:14" x14ac:dyDescent="0.35">
      <c r="A61">
        <v>525</v>
      </c>
      <c r="B61" s="64">
        <v>1938</v>
      </c>
      <c r="C61" s="51" t="s">
        <v>24</v>
      </c>
      <c r="D61" s="49" t="s">
        <v>138</v>
      </c>
      <c r="E61" s="27">
        <v>3</v>
      </c>
      <c r="F61" s="22">
        <v>1959</v>
      </c>
      <c r="G61" s="26">
        <v>1964</v>
      </c>
      <c r="H61" s="22">
        <v>93</v>
      </c>
      <c r="I61" s="28">
        <v>232500</v>
      </c>
      <c r="J61" s="28">
        <v>0</v>
      </c>
      <c r="K61" s="28">
        <v>0</v>
      </c>
      <c r="L61" s="29">
        <f t="shared" si="0"/>
        <v>232500</v>
      </c>
      <c r="M61" s="30"/>
      <c r="N61" s="26"/>
    </row>
    <row r="62" spans="1:14" x14ac:dyDescent="0.35">
      <c r="A62">
        <v>548</v>
      </c>
      <c r="B62" s="64">
        <v>1939</v>
      </c>
      <c r="C62" s="51" t="s">
        <v>24</v>
      </c>
      <c r="D62" s="49" t="s">
        <v>138</v>
      </c>
      <c r="E62" s="27">
        <v>3</v>
      </c>
      <c r="F62" s="22">
        <v>1959</v>
      </c>
      <c r="G62" s="26">
        <v>1964</v>
      </c>
      <c r="H62" s="22">
        <v>90</v>
      </c>
      <c r="I62" s="28">
        <v>225000</v>
      </c>
      <c r="J62" s="28">
        <v>0</v>
      </c>
      <c r="K62" s="28">
        <v>0</v>
      </c>
      <c r="L62" s="29">
        <f t="shared" si="0"/>
        <v>225000</v>
      </c>
      <c r="M62" s="30"/>
      <c r="N62" s="26"/>
    </row>
    <row r="63" spans="1:14" x14ac:dyDescent="0.35">
      <c r="A63">
        <v>571</v>
      </c>
      <c r="B63" s="64">
        <v>1940</v>
      </c>
      <c r="C63" s="51" t="s">
        <v>24</v>
      </c>
      <c r="D63" s="49" t="s">
        <v>138</v>
      </c>
      <c r="E63" s="27">
        <v>3</v>
      </c>
      <c r="F63" s="22">
        <v>1959</v>
      </c>
      <c r="G63" s="26">
        <v>1964</v>
      </c>
      <c r="H63" s="22">
        <v>90.5</v>
      </c>
      <c r="I63" s="28">
        <v>226250</v>
      </c>
      <c r="J63" s="28">
        <v>0</v>
      </c>
      <c r="K63" s="28">
        <v>0</v>
      </c>
      <c r="L63" s="29">
        <f t="shared" si="0"/>
        <v>226250</v>
      </c>
      <c r="M63" s="30"/>
      <c r="N63" s="26"/>
    </row>
    <row r="64" spans="1:14" x14ac:dyDescent="0.35">
      <c r="A64">
        <v>597</v>
      </c>
      <c r="B64" s="64">
        <v>1941</v>
      </c>
      <c r="C64" s="51" t="s">
        <v>24</v>
      </c>
      <c r="D64" s="49" t="s">
        <v>138</v>
      </c>
      <c r="E64" s="27">
        <v>3</v>
      </c>
      <c r="F64" s="22">
        <v>1959</v>
      </c>
      <c r="G64" s="26">
        <v>1964</v>
      </c>
      <c r="H64" s="22">
        <v>95</v>
      </c>
      <c r="I64" s="28">
        <v>237500</v>
      </c>
      <c r="J64" s="28">
        <v>0</v>
      </c>
      <c r="K64" s="28">
        <v>0</v>
      </c>
      <c r="L64" s="29">
        <f t="shared" si="0"/>
        <v>237500</v>
      </c>
      <c r="M64" s="30"/>
      <c r="N64" s="26"/>
    </row>
    <row r="65" spans="1:14" x14ac:dyDescent="0.35">
      <c r="A65">
        <v>625</v>
      </c>
      <c r="B65" s="64">
        <v>1942</v>
      </c>
      <c r="C65" s="51" t="s">
        <v>24</v>
      </c>
      <c r="D65" s="49" t="s">
        <v>138</v>
      </c>
      <c r="E65" s="27">
        <v>3</v>
      </c>
      <c r="F65" s="22">
        <v>1959</v>
      </c>
      <c r="G65" s="26">
        <v>1964</v>
      </c>
      <c r="H65" s="22">
        <v>90</v>
      </c>
      <c r="I65" s="28">
        <v>225000</v>
      </c>
      <c r="J65" s="28">
        <v>0</v>
      </c>
      <c r="K65" s="28">
        <v>0</v>
      </c>
      <c r="L65" s="29">
        <f t="shared" si="0"/>
        <v>225000</v>
      </c>
      <c r="M65" s="30"/>
      <c r="N65" s="26"/>
    </row>
    <row r="66" spans="1:14" x14ac:dyDescent="0.35">
      <c r="A66">
        <v>654</v>
      </c>
      <c r="B66" s="64">
        <v>1943</v>
      </c>
      <c r="C66" s="51" t="s">
        <v>24</v>
      </c>
      <c r="D66" s="49" t="s">
        <v>138</v>
      </c>
      <c r="E66" s="27">
        <v>3</v>
      </c>
      <c r="F66" s="22">
        <v>1959</v>
      </c>
      <c r="G66" s="26">
        <v>1964</v>
      </c>
      <c r="H66" s="22">
        <v>93</v>
      </c>
      <c r="I66" s="28">
        <v>232500</v>
      </c>
      <c r="J66" s="28">
        <v>0</v>
      </c>
      <c r="K66" s="28">
        <v>0</v>
      </c>
      <c r="L66" s="29">
        <f t="shared" si="0"/>
        <v>232500</v>
      </c>
      <c r="M66" s="30"/>
      <c r="N66" s="26"/>
    </row>
    <row r="67" spans="1:14" x14ac:dyDescent="0.35">
      <c r="A67">
        <v>684</v>
      </c>
      <c r="B67" s="64">
        <v>1944</v>
      </c>
      <c r="C67" s="51" t="s">
        <v>24</v>
      </c>
      <c r="D67" s="49" t="s">
        <v>138</v>
      </c>
      <c r="E67" s="27">
        <v>3</v>
      </c>
      <c r="F67" s="22">
        <v>1959</v>
      </c>
      <c r="G67" s="26">
        <v>1964</v>
      </c>
      <c r="H67" s="22">
        <v>99</v>
      </c>
      <c r="I67" s="28">
        <v>247500</v>
      </c>
      <c r="J67" s="28">
        <v>0</v>
      </c>
      <c r="K67" s="28">
        <v>0</v>
      </c>
      <c r="L67" s="29">
        <f t="shared" si="0"/>
        <v>247500</v>
      </c>
      <c r="M67" s="30"/>
      <c r="N67" s="26"/>
    </row>
    <row r="68" spans="1:14" x14ac:dyDescent="0.35">
      <c r="A68">
        <v>710</v>
      </c>
      <c r="B68" s="64">
        <v>1945</v>
      </c>
      <c r="C68" s="51" t="s">
        <v>24</v>
      </c>
      <c r="D68" s="49" t="s">
        <v>138</v>
      </c>
      <c r="E68" s="27">
        <v>3</v>
      </c>
      <c r="F68" s="22">
        <v>1959</v>
      </c>
      <c r="G68" s="26">
        <v>1964</v>
      </c>
      <c r="H68" s="22">
        <v>100</v>
      </c>
      <c r="I68" s="28">
        <v>250000</v>
      </c>
      <c r="J68" s="28">
        <v>0</v>
      </c>
      <c r="K68" s="28">
        <v>0</v>
      </c>
      <c r="L68" s="29">
        <f t="shared" si="0"/>
        <v>250000</v>
      </c>
      <c r="M68" s="30"/>
      <c r="N68" s="26"/>
    </row>
    <row r="69" spans="1:14" x14ac:dyDescent="0.35">
      <c r="A69">
        <v>834</v>
      </c>
      <c r="B69" s="64">
        <v>1950</v>
      </c>
      <c r="C69" s="51" t="s">
        <v>24</v>
      </c>
      <c r="D69" s="49" t="s">
        <v>138</v>
      </c>
      <c r="E69" s="27">
        <v>3</v>
      </c>
      <c r="F69" s="22">
        <v>1959</v>
      </c>
      <c r="G69" s="26">
        <v>1964</v>
      </c>
      <c r="H69" s="22">
        <v>98</v>
      </c>
      <c r="I69" s="28">
        <v>245000</v>
      </c>
      <c r="J69" s="28">
        <v>0</v>
      </c>
      <c r="K69" s="28">
        <v>0</v>
      </c>
      <c r="L69" s="29">
        <f t="shared" ref="L69:L132" si="1">I69+J69/20+K69/240</f>
        <v>245000</v>
      </c>
      <c r="M69" s="30"/>
      <c r="N69" s="26"/>
    </row>
    <row r="70" spans="1:14" x14ac:dyDescent="0.35">
      <c r="A70">
        <v>858</v>
      </c>
      <c r="B70" s="64">
        <v>1951</v>
      </c>
      <c r="C70" s="51" t="s">
        <v>24</v>
      </c>
      <c r="D70" s="49" t="s">
        <v>138</v>
      </c>
      <c r="E70" s="27">
        <v>3</v>
      </c>
      <c r="F70" s="22">
        <v>1959</v>
      </c>
      <c r="G70" s="26">
        <v>1964</v>
      </c>
      <c r="H70" s="22">
        <v>98</v>
      </c>
      <c r="I70" s="28">
        <v>245000</v>
      </c>
      <c r="J70" s="28">
        <v>0</v>
      </c>
      <c r="K70" s="28">
        <v>0</v>
      </c>
      <c r="L70" s="29">
        <f t="shared" si="1"/>
        <v>245000</v>
      </c>
      <c r="M70" s="30"/>
      <c r="N70" s="26"/>
    </row>
    <row r="71" spans="1:14" x14ac:dyDescent="0.35">
      <c r="A71">
        <v>878</v>
      </c>
      <c r="B71" s="64">
        <v>1952</v>
      </c>
      <c r="C71" s="49" t="s">
        <v>24</v>
      </c>
      <c r="D71" s="49" t="s">
        <v>138</v>
      </c>
      <c r="E71" s="27">
        <v>3</v>
      </c>
      <c r="F71" s="22">
        <v>1959</v>
      </c>
      <c r="G71" s="22">
        <v>1964</v>
      </c>
      <c r="H71" s="22">
        <v>86.5</v>
      </c>
      <c r="I71" s="28">
        <v>216250</v>
      </c>
      <c r="J71" s="28">
        <v>0</v>
      </c>
      <c r="K71" s="28">
        <v>0</v>
      </c>
      <c r="L71" s="29">
        <f t="shared" si="1"/>
        <v>216250</v>
      </c>
      <c r="M71" s="30"/>
      <c r="N71" s="26"/>
    </row>
    <row r="72" spans="1:14" x14ac:dyDescent="0.35">
      <c r="A72">
        <v>739</v>
      </c>
      <c r="B72" s="64">
        <v>1946</v>
      </c>
      <c r="C72" s="51" t="s">
        <v>55</v>
      </c>
      <c r="D72" s="49" t="s">
        <v>138</v>
      </c>
      <c r="E72" s="27">
        <v>3</v>
      </c>
      <c r="F72" s="22">
        <v>1959</v>
      </c>
      <c r="G72" s="26">
        <v>1964</v>
      </c>
      <c r="H72" s="22">
        <v>104.5</v>
      </c>
      <c r="I72" s="28">
        <v>261250</v>
      </c>
      <c r="J72" s="28">
        <v>0</v>
      </c>
      <c r="K72" s="28">
        <v>0</v>
      </c>
      <c r="L72" s="29">
        <f t="shared" si="1"/>
        <v>261250</v>
      </c>
      <c r="M72" s="30"/>
      <c r="N72" s="26"/>
    </row>
    <row r="73" spans="1:14" x14ac:dyDescent="0.35">
      <c r="A73">
        <v>764</v>
      </c>
      <c r="B73" s="64">
        <v>1947</v>
      </c>
      <c r="C73" s="51" t="s">
        <v>55</v>
      </c>
      <c r="D73" s="49" t="s">
        <v>138</v>
      </c>
      <c r="E73" s="27">
        <v>3</v>
      </c>
      <c r="F73" s="22">
        <v>1959</v>
      </c>
      <c r="G73" s="26">
        <v>1964</v>
      </c>
      <c r="H73" s="22">
        <v>106</v>
      </c>
      <c r="I73" s="28">
        <v>265000</v>
      </c>
      <c r="J73" s="28">
        <v>0</v>
      </c>
      <c r="K73" s="28">
        <v>0</v>
      </c>
      <c r="L73" s="29">
        <f t="shared" si="1"/>
        <v>265000</v>
      </c>
      <c r="M73" s="30"/>
      <c r="N73" s="26"/>
    </row>
    <row r="74" spans="1:14" x14ac:dyDescent="0.35">
      <c r="A74">
        <v>789</v>
      </c>
      <c r="B74" s="64">
        <v>1948</v>
      </c>
      <c r="C74" s="51" t="s">
        <v>55</v>
      </c>
      <c r="D74" s="49" t="s">
        <v>138</v>
      </c>
      <c r="E74" s="27">
        <v>3</v>
      </c>
      <c r="F74" s="22">
        <v>1959</v>
      </c>
      <c r="G74" s="26">
        <v>1964</v>
      </c>
      <c r="H74" s="22">
        <v>102</v>
      </c>
      <c r="I74" s="28">
        <v>255000</v>
      </c>
      <c r="J74" s="28">
        <v>0</v>
      </c>
      <c r="K74" s="28">
        <v>0</v>
      </c>
      <c r="L74" s="29">
        <f t="shared" si="1"/>
        <v>255000</v>
      </c>
      <c r="M74" s="30"/>
      <c r="N74" s="26"/>
    </row>
    <row r="75" spans="1:14" x14ac:dyDescent="0.35">
      <c r="A75">
        <v>810</v>
      </c>
      <c r="B75" s="64">
        <v>1949</v>
      </c>
      <c r="C75" s="51" t="s">
        <v>55</v>
      </c>
      <c r="D75" s="49" t="s">
        <v>138</v>
      </c>
      <c r="E75" s="27">
        <v>3</v>
      </c>
      <c r="F75" s="22">
        <v>1959</v>
      </c>
      <c r="G75" s="26">
        <v>1964</v>
      </c>
      <c r="H75" s="22">
        <v>101.5</v>
      </c>
      <c r="I75" s="28">
        <v>253750</v>
      </c>
      <c r="J75" s="28">
        <v>0</v>
      </c>
      <c r="K75" s="28">
        <v>0</v>
      </c>
      <c r="L75" s="29">
        <f t="shared" si="1"/>
        <v>253750</v>
      </c>
      <c r="M75" s="30"/>
      <c r="N75" s="26"/>
    </row>
    <row r="76" spans="1:14" x14ac:dyDescent="0.35">
      <c r="A76">
        <v>1128</v>
      </c>
      <c r="B76" s="64">
        <v>1969</v>
      </c>
      <c r="C76" s="97" t="s">
        <v>78</v>
      </c>
      <c r="D76" s="49" t="s">
        <v>172</v>
      </c>
      <c r="E76" s="27">
        <v>8.375</v>
      </c>
      <c r="F76" s="26">
        <v>1970</v>
      </c>
      <c r="G76" s="26"/>
      <c r="H76" s="31" t="s">
        <v>12</v>
      </c>
      <c r="I76" s="96">
        <v>102252</v>
      </c>
      <c r="J76" s="96">
        <v>0</v>
      </c>
      <c r="K76" s="96">
        <v>0</v>
      </c>
      <c r="L76" s="29">
        <f t="shared" si="1"/>
        <v>102252</v>
      </c>
      <c r="M76" s="30"/>
      <c r="N76" s="26"/>
    </row>
    <row r="77" spans="1:14" x14ac:dyDescent="0.35">
      <c r="A77">
        <v>199</v>
      </c>
      <c r="B77" s="64">
        <v>1924</v>
      </c>
      <c r="C77" s="22" t="s">
        <v>35</v>
      </c>
      <c r="D77" s="49" t="s">
        <v>138</v>
      </c>
      <c r="E77" s="27">
        <v>5</v>
      </c>
      <c r="F77" s="22">
        <v>1935</v>
      </c>
      <c r="G77" s="22">
        <v>1945</v>
      </c>
      <c r="H77" s="31" t="s">
        <v>12</v>
      </c>
      <c r="I77" s="28">
        <v>248750</v>
      </c>
      <c r="J77" s="28">
        <v>0</v>
      </c>
      <c r="K77" s="28">
        <v>0</v>
      </c>
      <c r="L77" s="29">
        <f t="shared" si="1"/>
        <v>248750</v>
      </c>
      <c r="M77" s="30"/>
      <c r="N77" s="26"/>
    </row>
    <row r="78" spans="1:14" x14ac:dyDescent="0.35">
      <c r="A78">
        <v>219</v>
      </c>
      <c r="B78" s="64">
        <v>1925</v>
      </c>
      <c r="C78" s="22" t="s">
        <v>35</v>
      </c>
      <c r="D78" s="49" t="s">
        <v>138</v>
      </c>
      <c r="E78" s="27">
        <v>5</v>
      </c>
      <c r="F78" s="22">
        <v>1935</v>
      </c>
      <c r="G78" s="26">
        <v>1945</v>
      </c>
      <c r="H78" s="31" t="s">
        <v>12</v>
      </c>
      <c r="I78" s="28">
        <v>245000</v>
      </c>
      <c r="J78" s="28">
        <v>0</v>
      </c>
      <c r="K78" s="28">
        <v>0</v>
      </c>
      <c r="L78" s="29">
        <f t="shared" si="1"/>
        <v>245000</v>
      </c>
      <c r="M78" s="30"/>
      <c r="N78" s="26"/>
    </row>
    <row r="79" spans="1:14" x14ac:dyDescent="0.35">
      <c r="A79">
        <v>220</v>
      </c>
      <c r="B79" s="64">
        <v>1925</v>
      </c>
      <c r="C79" s="22" t="s">
        <v>35</v>
      </c>
      <c r="D79" s="49" t="s">
        <v>138</v>
      </c>
      <c r="E79" s="27">
        <v>5</v>
      </c>
      <c r="F79" s="22">
        <v>1940</v>
      </c>
      <c r="G79" s="26">
        <v>1960</v>
      </c>
      <c r="H79" s="31" t="s">
        <v>12</v>
      </c>
      <c r="I79" s="28">
        <v>240000</v>
      </c>
      <c r="J79" s="28">
        <v>0</v>
      </c>
      <c r="K79" s="28">
        <v>0</v>
      </c>
      <c r="L79" s="29">
        <f t="shared" si="1"/>
        <v>240000</v>
      </c>
      <c r="M79" s="30"/>
      <c r="N79" s="26"/>
    </row>
    <row r="80" spans="1:14" x14ac:dyDescent="0.35">
      <c r="A80">
        <v>244</v>
      </c>
      <c r="B80" s="64">
        <v>1926</v>
      </c>
      <c r="C80" s="22" t="s">
        <v>35</v>
      </c>
      <c r="D80" s="49" t="s">
        <v>138</v>
      </c>
      <c r="E80" s="27">
        <v>5</v>
      </c>
      <c r="F80" s="22">
        <v>1935</v>
      </c>
      <c r="G80" s="22">
        <v>1945</v>
      </c>
      <c r="H80" s="31" t="s">
        <v>12</v>
      </c>
      <c r="I80" s="28">
        <v>250000</v>
      </c>
      <c r="J80" s="28">
        <v>0</v>
      </c>
      <c r="K80" s="28">
        <v>0</v>
      </c>
      <c r="L80" s="29">
        <f t="shared" si="1"/>
        <v>250000</v>
      </c>
      <c r="M80" s="30"/>
      <c r="N80" s="26"/>
    </row>
    <row r="81" spans="1:14" x14ac:dyDescent="0.35">
      <c r="A81">
        <v>245</v>
      </c>
      <c r="B81" s="64">
        <v>1926</v>
      </c>
      <c r="C81" s="22" t="s">
        <v>35</v>
      </c>
      <c r="D81" s="49" t="s">
        <v>138</v>
      </c>
      <c r="E81" s="27">
        <v>4.5</v>
      </c>
      <c r="F81" s="22">
        <v>1940</v>
      </c>
      <c r="G81" s="22">
        <v>1960</v>
      </c>
      <c r="H81" s="31" t="s">
        <v>12</v>
      </c>
      <c r="I81" s="28">
        <v>230000</v>
      </c>
      <c r="J81" s="28">
        <v>0</v>
      </c>
      <c r="K81" s="28">
        <v>0</v>
      </c>
      <c r="L81" s="29">
        <f t="shared" si="1"/>
        <v>230000</v>
      </c>
      <c r="M81" s="30"/>
      <c r="N81" s="26"/>
    </row>
    <row r="82" spans="1:14" x14ac:dyDescent="0.35">
      <c r="A82">
        <v>258</v>
      </c>
      <c r="B82" s="64">
        <v>1927</v>
      </c>
      <c r="C82" s="22" t="s">
        <v>35</v>
      </c>
      <c r="D82" s="49" t="s">
        <v>138</v>
      </c>
      <c r="E82" s="27">
        <v>5</v>
      </c>
      <c r="F82" s="22">
        <v>1935</v>
      </c>
      <c r="G82" s="22">
        <v>1945</v>
      </c>
      <c r="H82" s="31" t="s">
        <v>12</v>
      </c>
      <c r="I82" s="28">
        <v>250000</v>
      </c>
      <c r="J82" s="28">
        <v>0</v>
      </c>
      <c r="K82" s="28">
        <v>0</v>
      </c>
      <c r="L82" s="29">
        <f t="shared" si="1"/>
        <v>250000</v>
      </c>
      <c r="M82" s="30"/>
      <c r="N82" s="26"/>
    </row>
    <row r="83" spans="1:14" x14ac:dyDescent="0.35">
      <c r="A83">
        <v>259</v>
      </c>
      <c r="B83" s="64">
        <v>1927</v>
      </c>
      <c r="C83" s="22" t="s">
        <v>35</v>
      </c>
      <c r="D83" s="49" t="s">
        <v>138</v>
      </c>
      <c r="E83" s="27">
        <v>4.5</v>
      </c>
      <c r="F83" s="22">
        <v>1940</v>
      </c>
      <c r="G83" s="22">
        <v>1960</v>
      </c>
      <c r="H83" s="31" t="s">
        <v>12</v>
      </c>
      <c r="I83" s="28">
        <v>237500</v>
      </c>
      <c r="J83" s="28">
        <v>0</v>
      </c>
      <c r="K83" s="28">
        <v>0</v>
      </c>
      <c r="L83" s="29">
        <f t="shared" si="1"/>
        <v>237500</v>
      </c>
      <c r="M83" s="30"/>
      <c r="N83" s="26"/>
    </row>
    <row r="84" spans="1:14" x14ac:dyDescent="0.35">
      <c r="A84">
        <v>286</v>
      </c>
      <c r="B84" s="64">
        <v>1928</v>
      </c>
      <c r="C84" s="51" t="s">
        <v>35</v>
      </c>
      <c r="D84" s="49" t="s">
        <v>138</v>
      </c>
      <c r="E84" s="27">
        <v>5</v>
      </c>
      <c r="F84" s="22">
        <v>1935</v>
      </c>
      <c r="G84" s="26">
        <v>1945</v>
      </c>
      <c r="H84" s="31" t="s">
        <v>12</v>
      </c>
      <c r="I84" s="28">
        <v>247500</v>
      </c>
      <c r="J84" s="28">
        <v>0</v>
      </c>
      <c r="K84" s="28">
        <v>0</v>
      </c>
      <c r="L84" s="29">
        <f t="shared" si="1"/>
        <v>247500</v>
      </c>
      <c r="M84" s="30"/>
      <c r="N84" s="26"/>
    </row>
    <row r="85" spans="1:14" x14ac:dyDescent="0.35">
      <c r="A85">
        <v>287</v>
      </c>
      <c r="B85" s="64">
        <v>1928</v>
      </c>
      <c r="C85" s="51" t="s">
        <v>35</v>
      </c>
      <c r="D85" s="49" t="s">
        <v>138</v>
      </c>
      <c r="E85" s="27">
        <v>4.75</v>
      </c>
      <c r="F85" s="22">
        <v>1940</v>
      </c>
      <c r="G85" s="26">
        <v>1960</v>
      </c>
      <c r="H85" s="31" t="s">
        <v>12</v>
      </c>
      <c r="I85" s="28">
        <v>235000</v>
      </c>
      <c r="J85" s="28">
        <v>0</v>
      </c>
      <c r="K85" s="28">
        <v>0</v>
      </c>
      <c r="L85" s="29">
        <f t="shared" si="1"/>
        <v>235000</v>
      </c>
      <c r="M85" s="30"/>
      <c r="N85" s="26"/>
    </row>
    <row r="86" spans="1:14" x14ac:dyDescent="0.35">
      <c r="A86">
        <v>317</v>
      </c>
      <c r="B86" s="64">
        <v>1929</v>
      </c>
      <c r="C86" s="51" t="s">
        <v>35</v>
      </c>
      <c r="D86" s="49" t="s">
        <v>138</v>
      </c>
      <c r="E86" s="27">
        <v>5</v>
      </c>
      <c r="F86" s="22">
        <v>1935</v>
      </c>
      <c r="G86" s="26">
        <v>1945</v>
      </c>
      <c r="H86" s="52" t="s">
        <v>12</v>
      </c>
      <c r="I86" s="28">
        <v>242500</v>
      </c>
      <c r="J86" s="28">
        <v>0</v>
      </c>
      <c r="K86" s="28">
        <v>0</v>
      </c>
      <c r="L86" s="29">
        <f t="shared" si="1"/>
        <v>242500</v>
      </c>
      <c r="M86" s="30"/>
      <c r="N86" s="26"/>
    </row>
    <row r="87" spans="1:14" x14ac:dyDescent="0.35">
      <c r="A87">
        <v>318</v>
      </c>
      <c r="B87" s="64">
        <v>1929</v>
      </c>
      <c r="C87" s="51" t="s">
        <v>35</v>
      </c>
      <c r="D87" s="49" t="s">
        <v>138</v>
      </c>
      <c r="E87" s="27">
        <v>4.75</v>
      </c>
      <c r="F87" s="22">
        <v>1940</v>
      </c>
      <c r="G87" s="26">
        <v>1960</v>
      </c>
      <c r="H87" s="52" t="s">
        <v>12</v>
      </c>
      <c r="I87" s="28">
        <v>230000</v>
      </c>
      <c r="J87" s="28">
        <v>0</v>
      </c>
      <c r="K87" s="28">
        <v>0</v>
      </c>
      <c r="L87" s="29">
        <f t="shared" si="1"/>
        <v>230000</v>
      </c>
      <c r="M87" s="30"/>
      <c r="N87" s="26"/>
    </row>
    <row r="88" spans="1:14" x14ac:dyDescent="0.35">
      <c r="A88">
        <v>350</v>
      </c>
      <c r="B88" s="64">
        <v>1930</v>
      </c>
      <c r="C88" s="51" t="s">
        <v>35</v>
      </c>
      <c r="D88" s="49" t="s">
        <v>138</v>
      </c>
      <c r="E88" s="27">
        <v>5</v>
      </c>
      <c r="F88" s="22">
        <v>1935</v>
      </c>
      <c r="G88" s="26">
        <v>1945</v>
      </c>
      <c r="H88" s="31" t="s">
        <v>12</v>
      </c>
      <c r="I88" s="28">
        <v>174000</v>
      </c>
      <c r="J88" s="28">
        <v>0</v>
      </c>
      <c r="K88" s="28">
        <v>0</v>
      </c>
      <c r="L88" s="29">
        <f t="shared" si="1"/>
        <v>174000</v>
      </c>
      <c r="M88" s="30"/>
      <c r="N88" s="26"/>
    </row>
    <row r="89" spans="1:14" x14ac:dyDescent="0.35">
      <c r="A89">
        <v>351</v>
      </c>
      <c r="B89" s="64">
        <v>1930</v>
      </c>
      <c r="C89" s="51" t="s">
        <v>35</v>
      </c>
      <c r="D89" s="49" t="s">
        <v>138</v>
      </c>
      <c r="E89" s="27">
        <v>4.75</v>
      </c>
      <c r="F89" s="22">
        <v>1940</v>
      </c>
      <c r="G89" s="26">
        <v>1960</v>
      </c>
      <c r="H89" s="31" t="s">
        <v>12</v>
      </c>
      <c r="I89" s="28">
        <v>203750</v>
      </c>
      <c r="J89" s="28">
        <v>0</v>
      </c>
      <c r="K89" s="28">
        <v>0</v>
      </c>
      <c r="L89" s="29">
        <f t="shared" si="1"/>
        <v>203750</v>
      </c>
      <c r="M89" s="30"/>
      <c r="N89" s="26"/>
    </row>
    <row r="90" spans="1:14" x14ac:dyDescent="0.35">
      <c r="A90">
        <v>382</v>
      </c>
      <c r="B90" s="64">
        <v>1931</v>
      </c>
      <c r="C90" s="51" t="s">
        <v>35</v>
      </c>
      <c r="D90" s="49" t="s">
        <v>138</v>
      </c>
      <c r="E90" s="27">
        <v>5</v>
      </c>
      <c r="F90" s="22">
        <v>1935</v>
      </c>
      <c r="G90" s="26">
        <v>1945</v>
      </c>
      <c r="H90" s="31" t="s">
        <v>12</v>
      </c>
      <c r="I90" s="28">
        <v>157000</v>
      </c>
      <c r="J90" s="28">
        <v>0</v>
      </c>
      <c r="K90" s="28">
        <v>0</v>
      </c>
      <c r="L90" s="29">
        <f t="shared" si="1"/>
        <v>157000</v>
      </c>
      <c r="M90" s="30"/>
      <c r="N90" s="26"/>
    </row>
    <row r="91" spans="1:14" x14ac:dyDescent="0.35">
      <c r="A91">
        <v>383</v>
      </c>
      <c r="B91" s="64">
        <v>1931</v>
      </c>
      <c r="C91" s="51" t="s">
        <v>35</v>
      </c>
      <c r="D91" s="49" t="s">
        <v>138</v>
      </c>
      <c r="E91" s="27">
        <v>4.75</v>
      </c>
      <c r="F91" s="22">
        <v>1940</v>
      </c>
      <c r="G91" s="26">
        <v>1960</v>
      </c>
      <c r="H91" s="31" t="s">
        <v>12</v>
      </c>
      <c r="I91" s="28">
        <v>175000</v>
      </c>
      <c r="J91" s="28">
        <v>0</v>
      </c>
      <c r="K91" s="28">
        <v>0</v>
      </c>
      <c r="L91" s="29">
        <f t="shared" si="1"/>
        <v>175000</v>
      </c>
      <c r="M91" s="30"/>
      <c r="N91" s="26"/>
    </row>
    <row r="92" spans="1:14" x14ac:dyDescent="0.35">
      <c r="A92">
        <v>402</v>
      </c>
      <c r="B92" s="64">
        <v>1932</v>
      </c>
      <c r="C92" s="51" t="s">
        <v>35</v>
      </c>
      <c r="D92" s="49" t="s">
        <v>138</v>
      </c>
      <c r="E92" s="27">
        <v>5</v>
      </c>
      <c r="F92" s="22">
        <v>1935</v>
      </c>
      <c r="G92" s="26">
        <v>1945</v>
      </c>
      <c r="H92" s="31" t="s">
        <v>12</v>
      </c>
      <c r="I92" s="28">
        <v>187000</v>
      </c>
      <c r="J92" s="28">
        <v>0</v>
      </c>
      <c r="K92" s="28">
        <v>0</v>
      </c>
      <c r="L92" s="29">
        <f t="shared" si="1"/>
        <v>187000</v>
      </c>
      <c r="M92" s="30"/>
      <c r="N92" s="26"/>
    </row>
    <row r="93" spans="1:14" x14ac:dyDescent="0.35">
      <c r="A93">
        <v>403</v>
      </c>
      <c r="B93" s="64">
        <v>1932</v>
      </c>
      <c r="C93" s="51" t="s">
        <v>35</v>
      </c>
      <c r="D93" s="49" t="s">
        <v>138</v>
      </c>
      <c r="E93" s="27">
        <v>4.75</v>
      </c>
      <c r="F93" s="22">
        <v>1940</v>
      </c>
      <c r="G93" s="26">
        <v>1960</v>
      </c>
      <c r="H93" s="31" t="s">
        <v>12</v>
      </c>
      <c r="I93" s="28">
        <v>218750</v>
      </c>
      <c r="J93" s="28">
        <v>0</v>
      </c>
      <c r="K93" s="28">
        <v>0</v>
      </c>
      <c r="L93" s="29">
        <f t="shared" si="1"/>
        <v>218750</v>
      </c>
      <c r="M93" s="30"/>
      <c r="N93" s="26"/>
    </row>
    <row r="94" spans="1:14" x14ac:dyDescent="0.35">
      <c r="A94">
        <v>420</v>
      </c>
      <c r="B94" s="64">
        <v>1933</v>
      </c>
      <c r="C94" s="51" t="s">
        <v>35</v>
      </c>
      <c r="D94" s="49" t="s">
        <v>138</v>
      </c>
      <c r="E94" s="27">
        <v>5</v>
      </c>
      <c r="F94" s="22">
        <v>1936</v>
      </c>
      <c r="G94" s="26">
        <v>1937</v>
      </c>
      <c r="H94" s="31" t="s">
        <v>12</v>
      </c>
      <c r="I94" s="28">
        <v>732250</v>
      </c>
      <c r="J94" s="28">
        <v>0</v>
      </c>
      <c r="K94" s="28">
        <v>0</v>
      </c>
      <c r="L94" s="29">
        <f t="shared" si="1"/>
        <v>732250</v>
      </c>
      <c r="M94" s="30"/>
      <c r="N94" s="26"/>
    </row>
    <row r="95" spans="1:14" x14ac:dyDescent="0.35">
      <c r="A95">
        <v>434</v>
      </c>
      <c r="B95" s="64">
        <v>1934</v>
      </c>
      <c r="C95" s="51" t="s">
        <v>35</v>
      </c>
      <c r="D95" s="49" t="s">
        <v>138</v>
      </c>
      <c r="E95" s="27">
        <v>5</v>
      </c>
      <c r="F95" s="22">
        <v>1936</v>
      </c>
      <c r="G95" s="26">
        <v>1937</v>
      </c>
      <c r="H95" s="31" t="s">
        <v>12</v>
      </c>
      <c r="I95" s="28">
        <v>739500</v>
      </c>
      <c r="J95" s="28">
        <v>0</v>
      </c>
      <c r="K95" s="28">
        <v>0</v>
      </c>
      <c r="L95" s="29">
        <f t="shared" si="1"/>
        <v>739500</v>
      </c>
      <c r="M95" s="30"/>
      <c r="N95" s="26"/>
    </row>
    <row r="96" spans="1:14" x14ac:dyDescent="0.35">
      <c r="A96">
        <v>440</v>
      </c>
      <c r="B96" s="64">
        <v>1935</v>
      </c>
      <c r="C96" s="49" t="s">
        <v>35</v>
      </c>
      <c r="D96" s="49" t="s">
        <v>138</v>
      </c>
      <c r="E96" s="27">
        <v>3.5</v>
      </c>
      <c r="F96" s="22">
        <v>1936</v>
      </c>
      <c r="G96" s="26">
        <v>1937</v>
      </c>
      <c r="H96" s="26">
        <v>101.5</v>
      </c>
      <c r="I96" s="28">
        <v>735875</v>
      </c>
      <c r="J96" s="28">
        <v>0</v>
      </c>
      <c r="K96" s="28">
        <v>0</v>
      </c>
      <c r="L96" s="29">
        <f t="shared" si="1"/>
        <v>735875</v>
      </c>
      <c r="M96" s="30"/>
      <c r="N96" s="26"/>
    </row>
    <row r="97" spans="1:14" x14ac:dyDescent="0.35">
      <c r="A97">
        <v>456</v>
      </c>
      <c r="B97" s="64">
        <v>1936</v>
      </c>
      <c r="C97" s="49" t="s">
        <v>35</v>
      </c>
      <c r="D97" s="49" t="s">
        <v>138</v>
      </c>
      <c r="E97" s="27">
        <v>3.5</v>
      </c>
      <c r="F97" s="22">
        <v>1936</v>
      </c>
      <c r="G97" s="26">
        <v>1937</v>
      </c>
      <c r="H97" s="22">
        <v>102</v>
      </c>
      <c r="I97" s="28">
        <v>739500</v>
      </c>
      <c r="J97" s="28">
        <v>0</v>
      </c>
      <c r="K97" s="28">
        <v>0</v>
      </c>
      <c r="L97" s="29">
        <f t="shared" si="1"/>
        <v>739500</v>
      </c>
      <c r="M97" s="30"/>
      <c r="N97" s="26"/>
    </row>
    <row r="98" spans="1:14" x14ac:dyDescent="0.35">
      <c r="A98">
        <v>468</v>
      </c>
      <c r="B98" s="64">
        <v>1936</v>
      </c>
      <c r="C98" s="51" t="s">
        <v>35</v>
      </c>
      <c r="D98" s="49" t="s">
        <v>138</v>
      </c>
      <c r="E98" s="27">
        <v>3</v>
      </c>
      <c r="F98" s="22">
        <v>1955</v>
      </c>
      <c r="G98" s="26">
        <v>1958</v>
      </c>
      <c r="H98" s="22">
        <v>94</v>
      </c>
      <c r="I98" s="28">
        <v>235000</v>
      </c>
      <c r="J98" s="28">
        <v>0</v>
      </c>
      <c r="K98" s="28">
        <v>0</v>
      </c>
      <c r="L98" s="29">
        <f t="shared" si="1"/>
        <v>235000</v>
      </c>
      <c r="M98" s="30"/>
      <c r="N98" s="26"/>
    </row>
    <row r="99" spans="1:14" x14ac:dyDescent="0.35">
      <c r="A99">
        <v>479</v>
      </c>
      <c r="B99" s="64">
        <v>1937</v>
      </c>
      <c r="C99" s="49" t="s">
        <v>35</v>
      </c>
      <c r="D99" s="49" t="s">
        <v>138</v>
      </c>
      <c r="E99" s="27">
        <v>3.5</v>
      </c>
      <c r="F99" s="22">
        <v>1936</v>
      </c>
      <c r="G99" s="26">
        <v>1937</v>
      </c>
      <c r="H99" s="22">
        <v>101</v>
      </c>
      <c r="I99" s="28">
        <v>732250</v>
      </c>
      <c r="J99" s="28">
        <v>0</v>
      </c>
      <c r="K99" s="28">
        <v>0</v>
      </c>
      <c r="L99" s="29">
        <f t="shared" si="1"/>
        <v>732250</v>
      </c>
      <c r="M99" s="30"/>
      <c r="N99" s="26"/>
    </row>
    <row r="100" spans="1:14" x14ac:dyDescent="0.35">
      <c r="A100">
        <v>494</v>
      </c>
      <c r="B100" s="64">
        <v>1937</v>
      </c>
      <c r="C100" s="51" t="s">
        <v>35</v>
      </c>
      <c r="D100" s="49" t="s">
        <v>138</v>
      </c>
      <c r="E100" s="27">
        <v>3</v>
      </c>
      <c r="F100" s="22">
        <v>1955</v>
      </c>
      <c r="G100" s="26">
        <v>1958</v>
      </c>
      <c r="H100" s="22">
        <v>88</v>
      </c>
      <c r="I100" s="28">
        <v>220000</v>
      </c>
      <c r="J100" s="28">
        <v>0</v>
      </c>
      <c r="K100" s="28">
        <v>0</v>
      </c>
      <c r="L100" s="29">
        <f t="shared" si="1"/>
        <v>220000</v>
      </c>
      <c r="M100" s="30"/>
      <c r="N100" s="26"/>
    </row>
    <row r="101" spans="1:14" x14ac:dyDescent="0.35">
      <c r="A101">
        <v>515</v>
      </c>
      <c r="B101" s="64">
        <v>1938</v>
      </c>
      <c r="C101" s="51" t="s">
        <v>35</v>
      </c>
      <c r="D101" s="49" t="s">
        <v>138</v>
      </c>
      <c r="E101" s="27">
        <v>3.5</v>
      </c>
      <c r="F101" s="22">
        <v>1951</v>
      </c>
      <c r="G101" s="26">
        <v>1954</v>
      </c>
      <c r="H101" s="22">
        <v>96</v>
      </c>
      <c r="I101" s="28">
        <v>240000</v>
      </c>
      <c r="J101" s="28">
        <v>0</v>
      </c>
      <c r="K101" s="28">
        <v>0</v>
      </c>
      <c r="L101" s="29">
        <f t="shared" si="1"/>
        <v>240000</v>
      </c>
      <c r="M101" s="30"/>
      <c r="N101" s="26"/>
    </row>
    <row r="102" spans="1:14" x14ac:dyDescent="0.35">
      <c r="A102">
        <v>519</v>
      </c>
      <c r="B102" s="64">
        <v>1938</v>
      </c>
      <c r="C102" s="51" t="s">
        <v>35</v>
      </c>
      <c r="D102" s="49" t="s">
        <v>138</v>
      </c>
      <c r="E102" s="27">
        <v>3</v>
      </c>
      <c r="F102" s="22">
        <v>1955</v>
      </c>
      <c r="G102" s="26">
        <v>1958</v>
      </c>
      <c r="H102" s="22">
        <v>88</v>
      </c>
      <c r="I102" s="28">
        <v>220000</v>
      </c>
      <c r="J102" s="28">
        <v>0</v>
      </c>
      <c r="K102" s="28">
        <v>0</v>
      </c>
      <c r="L102" s="29">
        <f t="shared" si="1"/>
        <v>220000</v>
      </c>
      <c r="M102" s="30"/>
      <c r="N102" s="26"/>
    </row>
    <row r="103" spans="1:14" x14ac:dyDescent="0.35">
      <c r="A103">
        <v>538</v>
      </c>
      <c r="B103" s="64">
        <v>1939</v>
      </c>
      <c r="C103" s="51" t="s">
        <v>35</v>
      </c>
      <c r="D103" s="49" t="s">
        <v>138</v>
      </c>
      <c r="E103" s="27">
        <v>3.5</v>
      </c>
      <c r="F103" s="22">
        <v>1951</v>
      </c>
      <c r="G103" s="26">
        <v>1954</v>
      </c>
      <c r="H103" s="22">
        <v>91</v>
      </c>
      <c r="I103" s="28">
        <v>227500</v>
      </c>
      <c r="J103" s="28">
        <v>0</v>
      </c>
      <c r="K103" s="28">
        <v>0</v>
      </c>
      <c r="L103" s="29">
        <f t="shared" si="1"/>
        <v>227500</v>
      </c>
      <c r="M103" s="30"/>
      <c r="N103" s="26"/>
    </row>
    <row r="104" spans="1:14" x14ac:dyDescent="0.35">
      <c r="A104">
        <v>542</v>
      </c>
      <c r="B104" s="64">
        <v>1939</v>
      </c>
      <c r="C104" s="51" t="s">
        <v>35</v>
      </c>
      <c r="D104" s="49" t="s">
        <v>138</v>
      </c>
      <c r="E104" s="27">
        <v>3</v>
      </c>
      <c r="F104" s="22">
        <v>1955</v>
      </c>
      <c r="G104" s="26">
        <v>1958</v>
      </c>
      <c r="H104" s="22">
        <v>82.5</v>
      </c>
      <c r="I104" s="28">
        <v>206250</v>
      </c>
      <c r="J104" s="28">
        <v>0</v>
      </c>
      <c r="K104" s="28">
        <v>0</v>
      </c>
      <c r="L104" s="29">
        <f t="shared" si="1"/>
        <v>206250</v>
      </c>
      <c r="M104" s="30"/>
      <c r="N104" s="26"/>
    </row>
    <row r="105" spans="1:14" x14ac:dyDescent="0.35">
      <c r="A105">
        <v>560</v>
      </c>
      <c r="B105" s="64">
        <v>1940</v>
      </c>
      <c r="C105" s="51" t="s">
        <v>35</v>
      </c>
      <c r="D105" s="49" t="s">
        <v>138</v>
      </c>
      <c r="E105" s="27">
        <v>3.5</v>
      </c>
      <c r="F105" s="22">
        <v>1951</v>
      </c>
      <c r="G105" s="26">
        <v>1954</v>
      </c>
      <c r="H105" s="22">
        <v>94.5</v>
      </c>
      <c r="I105" s="28">
        <v>236250</v>
      </c>
      <c r="J105" s="28">
        <v>0</v>
      </c>
      <c r="K105" s="28">
        <v>0</v>
      </c>
      <c r="L105" s="29">
        <f t="shared" si="1"/>
        <v>236250</v>
      </c>
      <c r="M105" s="30"/>
      <c r="N105" s="26"/>
    </row>
    <row r="106" spans="1:14" x14ac:dyDescent="0.35">
      <c r="A106">
        <v>564</v>
      </c>
      <c r="B106" s="64">
        <v>1940</v>
      </c>
      <c r="C106" s="51" t="s">
        <v>35</v>
      </c>
      <c r="D106" s="49" t="s">
        <v>138</v>
      </c>
      <c r="E106" s="27">
        <v>3</v>
      </c>
      <c r="F106" s="22">
        <v>1955</v>
      </c>
      <c r="G106" s="26">
        <v>1958</v>
      </c>
      <c r="H106" s="22">
        <v>86.5</v>
      </c>
      <c r="I106" s="28">
        <v>216250</v>
      </c>
      <c r="J106" s="28">
        <v>0</v>
      </c>
      <c r="K106" s="28">
        <v>0</v>
      </c>
      <c r="L106" s="29">
        <f t="shared" si="1"/>
        <v>216250</v>
      </c>
      <c r="M106" s="30"/>
      <c r="N106" s="26"/>
    </row>
    <row r="107" spans="1:14" x14ac:dyDescent="0.35">
      <c r="A107">
        <v>585</v>
      </c>
      <c r="B107" s="64">
        <v>1941</v>
      </c>
      <c r="C107" s="51" t="s">
        <v>35</v>
      </c>
      <c r="D107" s="49" t="s">
        <v>138</v>
      </c>
      <c r="E107" s="27">
        <v>3.5</v>
      </c>
      <c r="F107" s="22">
        <v>1951</v>
      </c>
      <c r="G107" s="26">
        <v>1954</v>
      </c>
      <c r="H107" s="22">
        <v>100</v>
      </c>
      <c r="I107" s="28">
        <v>250000</v>
      </c>
      <c r="J107" s="28">
        <v>0</v>
      </c>
      <c r="K107" s="28">
        <v>0</v>
      </c>
      <c r="L107" s="29">
        <f t="shared" si="1"/>
        <v>250000</v>
      </c>
      <c r="M107" s="30"/>
      <c r="N107" s="26"/>
    </row>
    <row r="108" spans="1:14" x14ac:dyDescent="0.35">
      <c r="A108">
        <v>589</v>
      </c>
      <c r="B108" s="64">
        <v>1941</v>
      </c>
      <c r="C108" s="51" t="s">
        <v>35</v>
      </c>
      <c r="D108" s="49" t="s">
        <v>138</v>
      </c>
      <c r="E108" s="27">
        <v>3</v>
      </c>
      <c r="F108" s="22">
        <v>1955</v>
      </c>
      <c r="G108" s="26">
        <v>1958</v>
      </c>
      <c r="H108" s="22">
        <v>95</v>
      </c>
      <c r="I108" s="28">
        <v>237500</v>
      </c>
      <c r="J108" s="28">
        <v>0</v>
      </c>
      <c r="K108" s="28">
        <v>0</v>
      </c>
      <c r="L108" s="29">
        <f t="shared" si="1"/>
        <v>237500</v>
      </c>
      <c r="M108" s="30"/>
      <c r="N108" s="26"/>
    </row>
    <row r="109" spans="1:14" x14ac:dyDescent="0.35">
      <c r="A109">
        <v>614</v>
      </c>
      <c r="B109" s="64">
        <v>1942</v>
      </c>
      <c r="C109" s="51" t="s">
        <v>35</v>
      </c>
      <c r="D109" s="49" t="s">
        <v>138</v>
      </c>
      <c r="E109" s="27">
        <v>3.5</v>
      </c>
      <c r="F109" s="22">
        <v>1951</v>
      </c>
      <c r="G109" s="26">
        <v>1954</v>
      </c>
      <c r="H109" s="22">
        <v>93.5</v>
      </c>
      <c r="I109" s="28">
        <v>233750</v>
      </c>
      <c r="J109" s="28">
        <v>0</v>
      </c>
      <c r="K109" s="28">
        <v>0</v>
      </c>
      <c r="L109" s="29">
        <f t="shared" si="1"/>
        <v>233750</v>
      </c>
      <c r="M109" s="30"/>
      <c r="N109" s="26"/>
    </row>
    <row r="110" spans="1:14" x14ac:dyDescent="0.35">
      <c r="A110">
        <v>618</v>
      </c>
      <c r="B110" s="64">
        <v>1942</v>
      </c>
      <c r="C110" s="51" t="s">
        <v>35</v>
      </c>
      <c r="D110" s="49" t="s">
        <v>138</v>
      </c>
      <c r="E110" s="27">
        <v>3</v>
      </c>
      <c r="F110" s="22">
        <v>1955</v>
      </c>
      <c r="G110" s="26">
        <v>1958</v>
      </c>
      <c r="H110" s="22">
        <v>86.5</v>
      </c>
      <c r="I110" s="28">
        <v>216250</v>
      </c>
      <c r="J110" s="28">
        <v>0</v>
      </c>
      <c r="K110" s="28">
        <v>0</v>
      </c>
      <c r="L110" s="29">
        <f t="shared" si="1"/>
        <v>216250</v>
      </c>
      <c r="M110" s="30"/>
      <c r="N110" s="26"/>
    </row>
    <row r="111" spans="1:14" x14ac:dyDescent="0.35">
      <c r="A111">
        <v>643</v>
      </c>
      <c r="B111" s="64">
        <v>1943</v>
      </c>
      <c r="C111" s="51" t="s">
        <v>35</v>
      </c>
      <c r="D111" s="49" t="s">
        <v>138</v>
      </c>
      <c r="E111" s="27">
        <v>3.5</v>
      </c>
      <c r="F111" s="22">
        <v>1951</v>
      </c>
      <c r="G111" s="26">
        <v>1954</v>
      </c>
      <c r="H111" s="26">
        <v>99</v>
      </c>
      <c r="I111" s="28">
        <v>247500</v>
      </c>
      <c r="J111" s="28">
        <v>0</v>
      </c>
      <c r="K111" s="28">
        <v>0</v>
      </c>
      <c r="L111" s="29">
        <f t="shared" si="1"/>
        <v>247500</v>
      </c>
      <c r="M111" s="30"/>
      <c r="N111" s="26"/>
    </row>
    <row r="112" spans="1:14" x14ac:dyDescent="0.35">
      <c r="A112">
        <v>647</v>
      </c>
      <c r="B112" s="64">
        <v>1943</v>
      </c>
      <c r="C112" s="51" t="s">
        <v>35</v>
      </c>
      <c r="D112" s="49" t="s">
        <v>138</v>
      </c>
      <c r="E112" s="27">
        <v>3</v>
      </c>
      <c r="F112" s="22">
        <v>1955</v>
      </c>
      <c r="G112" s="26">
        <v>1958</v>
      </c>
      <c r="H112" s="26">
        <v>94</v>
      </c>
      <c r="I112" s="28">
        <v>235000</v>
      </c>
      <c r="J112" s="28">
        <v>0</v>
      </c>
      <c r="K112" s="28">
        <v>0</v>
      </c>
      <c r="L112" s="29">
        <f t="shared" si="1"/>
        <v>235000</v>
      </c>
      <c r="M112" s="30"/>
      <c r="N112" s="26"/>
    </row>
    <row r="113" spans="1:14" x14ac:dyDescent="0.35">
      <c r="A113">
        <v>671</v>
      </c>
      <c r="B113" s="64">
        <v>1944</v>
      </c>
      <c r="C113" s="51" t="s">
        <v>35</v>
      </c>
      <c r="D113" s="49" t="s">
        <v>138</v>
      </c>
      <c r="E113" s="27">
        <v>3.5</v>
      </c>
      <c r="F113" s="22">
        <v>1951</v>
      </c>
      <c r="G113" s="26">
        <v>1954</v>
      </c>
      <c r="H113" s="22">
        <v>101</v>
      </c>
      <c r="I113" s="28">
        <v>252500</v>
      </c>
      <c r="J113" s="28">
        <v>0</v>
      </c>
      <c r="K113" s="28">
        <v>0</v>
      </c>
      <c r="L113" s="29">
        <f t="shared" si="1"/>
        <v>252500</v>
      </c>
      <c r="M113" s="30"/>
      <c r="N113" s="26"/>
    </row>
    <row r="114" spans="1:14" x14ac:dyDescent="0.35">
      <c r="A114">
        <v>676</v>
      </c>
      <c r="B114" s="64">
        <v>1944</v>
      </c>
      <c r="C114" s="51" t="s">
        <v>35</v>
      </c>
      <c r="D114" s="49" t="s">
        <v>138</v>
      </c>
      <c r="E114" s="27">
        <v>3</v>
      </c>
      <c r="F114" s="22">
        <v>1955</v>
      </c>
      <c r="G114" s="26">
        <v>1958</v>
      </c>
      <c r="H114" s="22">
        <v>99</v>
      </c>
      <c r="I114" s="28">
        <v>247500</v>
      </c>
      <c r="J114" s="28">
        <v>0</v>
      </c>
      <c r="K114" s="28">
        <v>0</v>
      </c>
      <c r="L114" s="29">
        <f t="shared" si="1"/>
        <v>247500</v>
      </c>
      <c r="M114" s="30"/>
      <c r="N114" s="26"/>
    </row>
    <row r="115" spans="1:14" x14ac:dyDescent="0.35">
      <c r="A115">
        <v>700</v>
      </c>
      <c r="B115" s="64">
        <v>1945</v>
      </c>
      <c r="C115" s="51" t="s">
        <v>35</v>
      </c>
      <c r="D115" s="49" t="s">
        <v>138</v>
      </c>
      <c r="E115" s="27">
        <v>3.5</v>
      </c>
      <c r="F115" s="22">
        <v>1951</v>
      </c>
      <c r="G115" s="26">
        <v>1954</v>
      </c>
      <c r="H115" s="22">
        <v>102</v>
      </c>
      <c r="I115" s="28">
        <v>127500</v>
      </c>
      <c r="J115" s="28">
        <v>0</v>
      </c>
      <c r="K115" s="28">
        <v>0</v>
      </c>
      <c r="L115" s="29">
        <f t="shared" si="1"/>
        <v>127500</v>
      </c>
      <c r="M115" s="30"/>
      <c r="N115" s="26"/>
    </row>
    <row r="116" spans="1:14" x14ac:dyDescent="0.35">
      <c r="A116">
        <v>705</v>
      </c>
      <c r="B116" s="64">
        <v>1945</v>
      </c>
      <c r="C116" s="51" t="s">
        <v>35</v>
      </c>
      <c r="D116" s="49" t="s">
        <v>138</v>
      </c>
      <c r="E116" s="27">
        <v>3</v>
      </c>
      <c r="F116" s="22">
        <v>1955</v>
      </c>
      <c r="G116" s="26">
        <v>1958</v>
      </c>
      <c r="H116" s="22">
        <v>100</v>
      </c>
      <c r="I116" s="28">
        <v>125000</v>
      </c>
      <c r="J116" s="28">
        <v>0</v>
      </c>
      <c r="K116" s="28">
        <v>0</v>
      </c>
      <c r="L116" s="29">
        <f t="shared" si="1"/>
        <v>125000</v>
      </c>
      <c r="M116" s="30"/>
      <c r="N116" s="26"/>
    </row>
    <row r="117" spans="1:14" x14ac:dyDescent="0.35">
      <c r="A117">
        <v>724</v>
      </c>
      <c r="B117" s="64">
        <v>1946</v>
      </c>
      <c r="C117" s="51" t="s">
        <v>35</v>
      </c>
      <c r="D117" s="49" t="s">
        <v>138</v>
      </c>
      <c r="E117" s="27">
        <v>3.5</v>
      </c>
      <c r="F117" s="22">
        <v>1951</v>
      </c>
      <c r="G117" s="26">
        <v>1954</v>
      </c>
      <c r="H117" s="22">
        <v>104</v>
      </c>
      <c r="I117" s="28">
        <v>130000</v>
      </c>
      <c r="J117" s="28">
        <v>0</v>
      </c>
      <c r="K117" s="28">
        <v>0</v>
      </c>
      <c r="L117" s="29">
        <f t="shared" si="1"/>
        <v>130000</v>
      </c>
      <c r="M117" s="30"/>
      <c r="N117" s="26"/>
    </row>
    <row r="118" spans="1:14" x14ac:dyDescent="0.35">
      <c r="A118">
        <v>732</v>
      </c>
      <c r="B118" s="64">
        <v>1946</v>
      </c>
      <c r="C118" s="51" t="s">
        <v>35</v>
      </c>
      <c r="D118" s="49" t="s">
        <v>138</v>
      </c>
      <c r="E118" s="27">
        <v>3</v>
      </c>
      <c r="F118" s="22">
        <v>1955</v>
      </c>
      <c r="G118" s="26">
        <v>1958</v>
      </c>
      <c r="H118" s="22">
        <v>102.5</v>
      </c>
      <c r="I118" s="28">
        <v>128125</v>
      </c>
      <c r="J118" s="28">
        <v>0</v>
      </c>
      <c r="K118" s="28">
        <v>0</v>
      </c>
      <c r="L118" s="29">
        <f t="shared" si="1"/>
        <v>128125</v>
      </c>
      <c r="M118" s="30"/>
      <c r="N118" s="26"/>
    </row>
    <row r="119" spans="1:14" x14ac:dyDescent="0.35">
      <c r="A119">
        <v>749</v>
      </c>
      <c r="B119" s="64">
        <v>1947</v>
      </c>
      <c r="C119" s="51" t="s">
        <v>35</v>
      </c>
      <c r="D119" s="49" t="s">
        <v>138</v>
      </c>
      <c r="E119" s="27">
        <v>3.5</v>
      </c>
      <c r="F119" s="22">
        <v>1951</v>
      </c>
      <c r="G119" s="26">
        <v>1954</v>
      </c>
      <c r="H119" s="22">
        <v>104.5</v>
      </c>
      <c r="I119" s="28">
        <v>130625</v>
      </c>
      <c r="J119" s="28">
        <v>0</v>
      </c>
      <c r="K119" s="28">
        <v>0</v>
      </c>
      <c r="L119" s="29">
        <f t="shared" si="1"/>
        <v>130625</v>
      </c>
      <c r="M119" s="30"/>
      <c r="N119" s="26"/>
    </row>
    <row r="120" spans="1:14" x14ac:dyDescent="0.35">
      <c r="A120">
        <v>757</v>
      </c>
      <c r="B120" s="64">
        <v>1947</v>
      </c>
      <c r="C120" s="51" t="s">
        <v>35</v>
      </c>
      <c r="D120" s="49" t="s">
        <v>138</v>
      </c>
      <c r="E120" s="27">
        <v>3</v>
      </c>
      <c r="F120" s="22">
        <v>1955</v>
      </c>
      <c r="G120" s="26">
        <v>1958</v>
      </c>
      <c r="H120" s="22">
        <v>105</v>
      </c>
      <c r="I120" s="28">
        <v>131500</v>
      </c>
      <c r="J120" s="28">
        <v>0</v>
      </c>
      <c r="K120" s="28">
        <v>0</v>
      </c>
      <c r="L120" s="29">
        <f t="shared" si="1"/>
        <v>131500</v>
      </c>
      <c r="M120" s="30"/>
      <c r="N120" s="26"/>
    </row>
    <row r="121" spans="1:14" x14ac:dyDescent="0.35">
      <c r="A121">
        <v>774</v>
      </c>
      <c r="B121" s="64">
        <v>1948</v>
      </c>
      <c r="C121" s="51" t="s">
        <v>35</v>
      </c>
      <c r="D121" s="49" t="s">
        <v>138</v>
      </c>
      <c r="E121" s="27">
        <v>3.5</v>
      </c>
      <c r="F121" s="22">
        <v>1951</v>
      </c>
      <c r="G121" s="26">
        <v>1954</v>
      </c>
      <c r="H121" s="22">
        <v>103.5</v>
      </c>
      <c r="I121" s="28">
        <v>129375</v>
      </c>
      <c r="J121" s="28">
        <v>0</v>
      </c>
      <c r="K121" s="28">
        <v>0</v>
      </c>
      <c r="L121" s="29">
        <f t="shared" si="1"/>
        <v>129375</v>
      </c>
      <c r="M121" s="30"/>
      <c r="N121" s="26"/>
    </row>
    <row r="122" spans="1:14" x14ac:dyDescent="0.35">
      <c r="A122">
        <v>782</v>
      </c>
      <c r="B122" s="64">
        <v>1948</v>
      </c>
      <c r="C122" s="51" t="s">
        <v>35</v>
      </c>
      <c r="D122" s="49" t="s">
        <v>138</v>
      </c>
      <c r="E122" s="27">
        <v>3</v>
      </c>
      <c r="F122" s="22">
        <v>1955</v>
      </c>
      <c r="G122" s="26">
        <v>1958</v>
      </c>
      <c r="H122" s="22">
        <v>103.5</v>
      </c>
      <c r="I122" s="28">
        <v>129375</v>
      </c>
      <c r="J122" s="28">
        <v>0</v>
      </c>
      <c r="K122" s="28">
        <v>0</v>
      </c>
      <c r="L122" s="29">
        <f t="shared" si="1"/>
        <v>129375</v>
      </c>
      <c r="M122" s="30"/>
      <c r="N122" s="26"/>
    </row>
    <row r="123" spans="1:14" x14ac:dyDescent="0.35">
      <c r="A123">
        <v>795</v>
      </c>
      <c r="B123" s="64">
        <v>1949</v>
      </c>
      <c r="C123" s="51" t="s">
        <v>35</v>
      </c>
      <c r="D123" s="49" t="s">
        <v>138</v>
      </c>
      <c r="E123" s="27">
        <v>3.5</v>
      </c>
      <c r="F123" s="22">
        <v>1951</v>
      </c>
      <c r="G123" s="26">
        <v>1954</v>
      </c>
      <c r="H123" s="22">
        <v>101</v>
      </c>
      <c r="I123" s="28">
        <v>126250</v>
      </c>
      <c r="J123" s="28">
        <v>0</v>
      </c>
      <c r="K123" s="28">
        <v>0</v>
      </c>
      <c r="L123" s="29">
        <f t="shared" si="1"/>
        <v>126250</v>
      </c>
      <c r="M123" s="30"/>
      <c r="N123" s="26"/>
    </row>
    <row r="124" spans="1:14" x14ac:dyDescent="0.35">
      <c r="A124">
        <v>805</v>
      </c>
      <c r="B124" s="64">
        <v>1949</v>
      </c>
      <c r="C124" s="51" t="s">
        <v>35</v>
      </c>
      <c r="D124" s="49" t="s">
        <v>138</v>
      </c>
      <c r="E124" s="27">
        <v>3</v>
      </c>
      <c r="F124" s="22">
        <v>1955</v>
      </c>
      <c r="G124" s="26">
        <v>1958</v>
      </c>
      <c r="H124" s="26">
        <v>99.5</v>
      </c>
      <c r="I124" s="28">
        <v>124375</v>
      </c>
      <c r="J124" s="28">
        <v>0</v>
      </c>
      <c r="K124" s="28">
        <v>0</v>
      </c>
      <c r="L124" s="29">
        <f t="shared" si="1"/>
        <v>124375</v>
      </c>
      <c r="M124" s="30"/>
      <c r="N124" s="26"/>
    </row>
    <row r="125" spans="1:14" x14ac:dyDescent="0.35">
      <c r="A125">
        <v>817</v>
      </c>
      <c r="B125" s="64">
        <v>1950</v>
      </c>
      <c r="C125" s="49" t="s">
        <v>35</v>
      </c>
      <c r="D125" s="49" t="s">
        <v>138</v>
      </c>
      <c r="E125" s="27">
        <v>3.5</v>
      </c>
      <c r="F125" s="22">
        <v>1951</v>
      </c>
      <c r="G125" s="26">
        <v>1954</v>
      </c>
      <c r="H125" s="22">
        <v>101</v>
      </c>
      <c r="I125" s="28">
        <v>126250</v>
      </c>
      <c r="J125" s="28">
        <v>0</v>
      </c>
      <c r="K125" s="28">
        <v>0</v>
      </c>
      <c r="L125" s="29">
        <f t="shared" si="1"/>
        <v>126250</v>
      </c>
      <c r="M125" s="30"/>
      <c r="N125" s="26"/>
    </row>
    <row r="126" spans="1:14" x14ac:dyDescent="0.35">
      <c r="A126">
        <v>828</v>
      </c>
      <c r="B126" s="64">
        <v>1950</v>
      </c>
      <c r="C126" s="51" t="s">
        <v>35</v>
      </c>
      <c r="D126" s="49" t="s">
        <v>138</v>
      </c>
      <c r="E126" s="27">
        <v>3</v>
      </c>
      <c r="F126" s="22">
        <v>1955</v>
      </c>
      <c r="G126" s="26">
        <v>1958</v>
      </c>
      <c r="H126" s="22">
        <v>100</v>
      </c>
      <c r="I126" s="28">
        <v>125000</v>
      </c>
      <c r="J126" s="28">
        <v>0</v>
      </c>
      <c r="K126" s="28">
        <v>0</v>
      </c>
      <c r="L126" s="29">
        <f t="shared" si="1"/>
        <v>125000</v>
      </c>
      <c r="M126" s="30"/>
      <c r="N126" s="26"/>
    </row>
    <row r="127" spans="1:14" x14ac:dyDescent="0.35">
      <c r="A127">
        <v>841</v>
      </c>
      <c r="B127" s="64">
        <v>1951</v>
      </c>
      <c r="C127" s="49" t="s">
        <v>35</v>
      </c>
      <c r="D127" s="49" t="s">
        <v>138</v>
      </c>
      <c r="E127" s="27">
        <v>3.5</v>
      </c>
      <c r="F127" s="22">
        <v>1951</v>
      </c>
      <c r="G127" s="26">
        <v>1954</v>
      </c>
      <c r="H127" s="22">
        <v>101</v>
      </c>
      <c r="I127" s="28">
        <v>126250</v>
      </c>
      <c r="J127" s="28">
        <v>0</v>
      </c>
      <c r="K127" s="28">
        <v>0</v>
      </c>
      <c r="L127" s="29">
        <f t="shared" si="1"/>
        <v>126250</v>
      </c>
      <c r="M127" s="30"/>
      <c r="N127" s="26"/>
    </row>
    <row r="128" spans="1:14" x14ac:dyDescent="0.35">
      <c r="A128">
        <v>852</v>
      </c>
      <c r="B128" s="64">
        <v>1951</v>
      </c>
      <c r="C128" s="51" t="s">
        <v>35</v>
      </c>
      <c r="D128" s="49" t="s">
        <v>138</v>
      </c>
      <c r="E128" s="27">
        <v>3</v>
      </c>
      <c r="F128" s="22">
        <v>1955</v>
      </c>
      <c r="G128" s="26">
        <v>1958</v>
      </c>
      <c r="H128" s="22">
        <v>100</v>
      </c>
      <c r="I128" s="28">
        <v>125000</v>
      </c>
      <c r="J128" s="28">
        <v>0</v>
      </c>
      <c r="K128" s="28">
        <v>0</v>
      </c>
      <c r="L128" s="29">
        <f t="shared" si="1"/>
        <v>125000</v>
      </c>
      <c r="M128" s="30"/>
      <c r="N128" s="26"/>
    </row>
    <row r="129" spans="1:14" x14ac:dyDescent="0.35">
      <c r="A129">
        <v>865</v>
      </c>
      <c r="B129" s="64">
        <v>1952</v>
      </c>
      <c r="C129" s="49" t="s">
        <v>35</v>
      </c>
      <c r="D129" s="49" t="s">
        <v>138</v>
      </c>
      <c r="E129" s="27">
        <v>3.5</v>
      </c>
      <c r="F129" s="22">
        <v>1951</v>
      </c>
      <c r="G129" s="26">
        <v>1954</v>
      </c>
      <c r="H129" s="22">
        <v>99</v>
      </c>
      <c r="I129" s="28">
        <v>123750</v>
      </c>
      <c r="J129" s="28">
        <v>0</v>
      </c>
      <c r="K129" s="28">
        <v>0</v>
      </c>
      <c r="L129" s="29">
        <f t="shared" si="1"/>
        <v>123750</v>
      </c>
      <c r="M129" s="30"/>
      <c r="N129" s="26"/>
    </row>
    <row r="130" spans="1:14" x14ac:dyDescent="0.35">
      <c r="A130">
        <v>873</v>
      </c>
      <c r="B130" s="64">
        <v>1952</v>
      </c>
      <c r="C130" s="51" t="s">
        <v>35</v>
      </c>
      <c r="D130" s="49" t="s">
        <v>138</v>
      </c>
      <c r="E130" s="27">
        <v>3</v>
      </c>
      <c r="F130" s="22">
        <v>1955</v>
      </c>
      <c r="G130" s="26">
        <v>1958</v>
      </c>
      <c r="H130" s="22">
        <v>90</v>
      </c>
      <c r="I130" s="28">
        <v>112500</v>
      </c>
      <c r="J130" s="28">
        <v>0</v>
      </c>
      <c r="K130" s="28">
        <v>0</v>
      </c>
      <c r="L130" s="29">
        <f t="shared" si="1"/>
        <v>112500</v>
      </c>
      <c r="M130" s="30"/>
      <c r="N130" s="26"/>
    </row>
    <row r="131" spans="1:14" x14ac:dyDescent="0.35">
      <c r="A131">
        <v>890</v>
      </c>
      <c r="B131" s="64">
        <v>1953</v>
      </c>
      <c r="C131" s="49" t="s">
        <v>35</v>
      </c>
      <c r="D131" s="49" t="s">
        <v>138</v>
      </c>
      <c r="E131" s="27">
        <v>3.5</v>
      </c>
      <c r="F131" s="22">
        <v>1951</v>
      </c>
      <c r="G131" s="26">
        <v>1954</v>
      </c>
      <c r="H131" s="22">
        <v>100</v>
      </c>
      <c r="I131" s="28">
        <v>125000</v>
      </c>
      <c r="J131" s="28">
        <v>0</v>
      </c>
      <c r="K131" s="28">
        <v>0</v>
      </c>
      <c r="L131" s="29">
        <f t="shared" si="1"/>
        <v>125000</v>
      </c>
      <c r="M131" s="30"/>
      <c r="N131" s="26"/>
    </row>
    <row r="132" spans="1:14" x14ac:dyDescent="0.35">
      <c r="A132">
        <v>898</v>
      </c>
      <c r="B132" s="64">
        <v>1953</v>
      </c>
      <c r="C132" s="51" t="s">
        <v>35</v>
      </c>
      <c r="D132" s="49" t="s">
        <v>138</v>
      </c>
      <c r="E132" s="27">
        <v>3</v>
      </c>
      <c r="F132" s="22">
        <v>1955</v>
      </c>
      <c r="G132" s="26">
        <v>1958</v>
      </c>
      <c r="H132" s="22">
        <v>97</v>
      </c>
      <c r="I132" s="28">
        <v>121250</v>
      </c>
      <c r="J132" s="28">
        <v>0</v>
      </c>
      <c r="K132" s="28">
        <v>0</v>
      </c>
      <c r="L132" s="29">
        <f t="shared" si="1"/>
        <v>121250</v>
      </c>
      <c r="M132" s="30"/>
      <c r="N132" s="26"/>
    </row>
    <row r="133" spans="1:14" x14ac:dyDescent="0.35">
      <c r="A133">
        <v>920</v>
      </c>
      <c r="B133" s="64">
        <v>1954</v>
      </c>
      <c r="C133" s="51" t="s">
        <v>35</v>
      </c>
      <c r="D133" s="49" t="s">
        <v>138</v>
      </c>
      <c r="E133" s="27">
        <v>3</v>
      </c>
      <c r="F133" s="22">
        <v>1955</v>
      </c>
      <c r="G133" s="26">
        <v>1958</v>
      </c>
      <c r="H133" s="22">
        <v>100</v>
      </c>
      <c r="I133" s="28">
        <v>125000</v>
      </c>
      <c r="J133" s="28">
        <v>0</v>
      </c>
      <c r="K133" s="28">
        <v>0</v>
      </c>
      <c r="L133" s="29">
        <f t="shared" ref="L133:L196" si="2">I133+J133/20+K133/240</f>
        <v>125000</v>
      </c>
      <c r="M133" s="30"/>
      <c r="N133" s="26"/>
    </row>
    <row r="134" spans="1:14" x14ac:dyDescent="0.35">
      <c r="A134">
        <v>941</v>
      </c>
      <c r="B134" s="64">
        <v>1955</v>
      </c>
      <c r="C134" s="51" t="s">
        <v>35</v>
      </c>
      <c r="D134" s="49" t="s">
        <v>138</v>
      </c>
      <c r="E134" s="27">
        <v>3</v>
      </c>
      <c r="F134" s="22">
        <v>1955</v>
      </c>
      <c r="G134" s="26">
        <v>1958</v>
      </c>
      <c r="H134" s="22">
        <v>95.5</v>
      </c>
      <c r="I134" s="28">
        <v>119375</v>
      </c>
      <c r="J134" s="28">
        <v>0</v>
      </c>
      <c r="K134" s="28">
        <v>0</v>
      </c>
      <c r="L134" s="29">
        <f t="shared" si="2"/>
        <v>119375</v>
      </c>
      <c r="M134" s="30"/>
      <c r="N134" s="26"/>
    </row>
    <row r="135" spans="1:14" x14ac:dyDescent="0.35">
      <c r="A135">
        <v>959</v>
      </c>
      <c r="B135" s="64">
        <v>1956</v>
      </c>
      <c r="C135" s="49" t="s">
        <v>35</v>
      </c>
      <c r="D135" s="49" t="s">
        <v>138</v>
      </c>
      <c r="E135" s="27">
        <v>3</v>
      </c>
      <c r="F135" s="22">
        <v>1955</v>
      </c>
      <c r="G135" s="26">
        <v>1958</v>
      </c>
      <c r="H135" s="22">
        <v>94</v>
      </c>
      <c r="I135" s="28">
        <v>117500</v>
      </c>
      <c r="J135" s="28">
        <v>0</v>
      </c>
      <c r="K135" s="28">
        <v>0</v>
      </c>
      <c r="L135" s="29">
        <f t="shared" si="2"/>
        <v>117500</v>
      </c>
      <c r="M135" s="30"/>
      <c r="N135" s="26"/>
    </row>
    <row r="136" spans="1:14" x14ac:dyDescent="0.35">
      <c r="A136">
        <v>976</v>
      </c>
      <c r="B136" s="64">
        <v>1957</v>
      </c>
      <c r="C136" s="26" t="s">
        <v>35</v>
      </c>
      <c r="D136" s="49" t="s">
        <v>138</v>
      </c>
      <c r="E136" s="27">
        <v>3</v>
      </c>
      <c r="F136" s="26">
        <v>1955</v>
      </c>
      <c r="G136" s="26">
        <v>1958</v>
      </c>
      <c r="H136" s="22">
        <v>97</v>
      </c>
      <c r="I136" s="28">
        <v>121250</v>
      </c>
      <c r="J136" s="28">
        <v>0</v>
      </c>
      <c r="K136" s="28">
        <v>0</v>
      </c>
      <c r="L136" s="29">
        <f t="shared" si="2"/>
        <v>121250</v>
      </c>
      <c r="M136" s="30"/>
      <c r="N136" s="26"/>
    </row>
    <row r="137" spans="1:14" x14ac:dyDescent="0.35">
      <c r="A137">
        <v>254</v>
      </c>
      <c r="B137" s="64">
        <v>1927</v>
      </c>
      <c r="C137" s="22" t="s">
        <v>37</v>
      </c>
      <c r="D137" s="49" t="s">
        <v>128</v>
      </c>
      <c r="E137" s="27">
        <v>4</v>
      </c>
      <c r="F137" s="22">
        <v>2027.5</v>
      </c>
      <c r="G137" s="22">
        <v>2027.5</v>
      </c>
      <c r="H137" s="31" t="s">
        <v>12</v>
      </c>
      <c r="I137" s="28">
        <v>860000</v>
      </c>
      <c r="J137" s="28">
        <v>0</v>
      </c>
      <c r="K137" s="28">
        <v>0</v>
      </c>
      <c r="L137" s="29">
        <f t="shared" si="2"/>
        <v>860000</v>
      </c>
      <c r="M137" s="30"/>
      <c r="N137" s="26"/>
    </row>
    <row r="138" spans="1:14" x14ac:dyDescent="0.35">
      <c r="A138">
        <v>279</v>
      </c>
      <c r="B138" s="64">
        <v>1928</v>
      </c>
      <c r="C138" s="22" t="s">
        <v>37</v>
      </c>
      <c r="D138" s="49" t="s">
        <v>128</v>
      </c>
      <c r="E138" s="27">
        <v>4</v>
      </c>
      <c r="F138" s="22">
        <v>2027.5</v>
      </c>
      <c r="G138" s="22">
        <v>2027.5</v>
      </c>
      <c r="H138" s="31" t="s">
        <v>12</v>
      </c>
      <c r="I138" s="28">
        <v>866250</v>
      </c>
      <c r="J138" s="28">
        <v>0</v>
      </c>
      <c r="K138" s="28">
        <v>0</v>
      </c>
      <c r="L138" s="29">
        <f t="shared" si="2"/>
        <v>866250</v>
      </c>
      <c r="M138" s="30"/>
      <c r="N138" s="26"/>
    </row>
    <row r="139" spans="1:14" x14ac:dyDescent="0.35">
      <c r="A139">
        <v>311</v>
      </c>
      <c r="B139" s="64">
        <v>1929</v>
      </c>
      <c r="C139" s="51" t="s">
        <v>37</v>
      </c>
      <c r="D139" s="49" t="s">
        <v>128</v>
      </c>
      <c r="E139" s="27">
        <v>4</v>
      </c>
      <c r="F139" s="22">
        <v>2027.5</v>
      </c>
      <c r="G139" s="22">
        <v>2027.5</v>
      </c>
      <c r="H139" s="52" t="s">
        <v>12</v>
      </c>
      <c r="I139" s="28">
        <v>1415250</v>
      </c>
      <c r="J139" s="28">
        <v>0</v>
      </c>
      <c r="K139" s="28">
        <v>0</v>
      </c>
      <c r="L139" s="29">
        <f t="shared" si="2"/>
        <v>1415250</v>
      </c>
      <c r="M139" s="30"/>
      <c r="N139" s="26"/>
    </row>
    <row r="140" spans="1:14" x14ac:dyDescent="0.35">
      <c r="A140">
        <v>344</v>
      </c>
      <c r="B140" s="64">
        <v>1930</v>
      </c>
      <c r="C140" s="51" t="s">
        <v>37</v>
      </c>
      <c r="D140" s="49" t="s">
        <v>128</v>
      </c>
      <c r="E140" s="27">
        <v>4</v>
      </c>
      <c r="F140" s="22">
        <v>2027.5</v>
      </c>
      <c r="G140" s="22">
        <v>2027.5</v>
      </c>
      <c r="H140" s="31" t="s">
        <v>12</v>
      </c>
      <c r="I140" s="28">
        <v>1474750</v>
      </c>
      <c r="J140" s="28">
        <v>0</v>
      </c>
      <c r="K140" s="28">
        <v>0</v>
      </c>
      <c r="L140" s="29">
        <f t="shared" si="2"/>
        <v>1474750</v>
      </c>
      <c r="M140" s="30"/>
      <c r="N140" s="26"/>
    </row>
    <row r="141" spans="1:14" x14ac:dyDescent="0.35">
      <c r="A141">
        <v>921</v>
      </c>
      <c r="B141" s="64">
        <v>1954</v>
      </c>
      <c r="C141" s="51" t="s">
        <v>66</v>
      </c>
      <c r="D141" s="49" t="s">
        <v>128</v>
      </c>
      <c r="E141" s="27">
        <v>2</v>
      </c>
      <c r="F141" s="22">
        <v>1958</v>
      </c>
      <c r="G141" s="26">
        <v>1959</v>
      </c>
      <c r="H141" s="22">
        <v>100</v>
      </c>
      <c r="I141" s="28">
        <v>10800000</v>
      </c>
      <c r="J141" s="28">
        <v>0</v>
      </c>
      <c r="K141" s="28">
        <v>0</v>
      </c>
      <c r="L141" s="29">
        <f t="shared" si="2"/>
        <v>10800000</v>
      </c>
      <c r="M141" s="30"/>
      <c r="N141" s="26"/>
    </row>
    <row r="142" spans="1:14" x14ac:dyDescent="0.35">
      <c r="A142">
        <v>942</v>
      </c>
      <c r="B142" s="64">
        <v>1955</v>
      </c>
      <c r="C142" s="51" t="s">
        <v>66</v>
      </c>
      <c r="D142" s="49" t="s">
        <v>128</v>
      </c>
      <c r="E142" s="27">
        <v>2</v>
      </c>
      <c r="F142" s="22">
        <v>1958</v>
      </c>
      <c r="G142" s="26">
        <v>1959</v>
      </c>
      <c r="H142" s="22">
        <v>93.5</v>
      </c>
      <c r="I142" s="28">
        <v>13557500</v>
      </c>
      <c r="J142" s="28">
        <v>0</v>
      </c>
      <c r="K142" s="28">
        <v>0</v>
      </c>
      <c r="L142" s="29">
        <f t="shared" si="2"/>
        <v>13557500</v>
      </c>
      <c r="M142" s="30"/>
      <c r="N142" s="26"/>
    </row>
    <row r="143" spans="1:14" x14ac:dyDescent="0.35">
      <c r="A143">
        <v>960</v>
      </c>
      <c r="B143" s="64">
        <v>1956</v>
      </c>
      <c r="C143" s="49" t="s">
        <v>66</v>
      </c>
      <c r="D143" s="49" t="s">
        <v>128</v>
      </c>
      <c r="E143" s="27">
        <v>4</v>
      </c>
      <c r="F143" s="22">
        <v>1957</v>
      </c>
      <c r="G143" s="26">
        <v>1958</v>
      </c>
      <c r="H143" s="22">
        <v>98.5</v>
      </c>
      <c r="I143" s="28">
        <v>9850000</v>
      </c>
      <c r="J143" s="28">
        <v>0</v>
      </c>
      <c r="K143" s="28">
        <v>0</v>
      </c>
      <c r="L143" s="29">
        <f t="shared" si="2"/>
        <v>9850000</v>
      </c>
      <c r="M143" s="30"/>
      <c r="N143" s="26"/>
    </row>
    <row r="144" spans="1:14" x14ac:dyDescent="0.35">
      <c r="A144">
        <v>961</v>
      </c>
      <c r="B144" s="64">
        <v>1956</v>
      </c>
      <c r="C144" s="49" t="s">
        <v>66</v>
      </c>
      <c r="D144" s="49" t="s">
        <v>128</v>
      </c>
      <c r="E144" s="27">
        <v>2</v>
      </c>
      <c r="F144" s="22">
        <v>1958</v>
      </c>
      <c r="G144" s="26">
        <v>1959</v>
      </c>
      <c r="H144" s="22">
        <v>94.5</v>
      </c>
      <c r="I144" s="28">
        <v>16655625</v>
      </c>
      <c r="J144" s="28">
        <v>0</v>
      </c>
      <c r="K144" s="28">
        <v>0</v>
      </c>
      <c r="L144" s="29">
        <f t="shared" si="2"/>
        <v>16655625</v>
      </c>
      <c r="M144" s="30"/>
      <c r="N144" s="26"/>
    </row>
    <row r="145" spans="1:14" x14ac:dyDescent="0.35">
      <c r="A145">
        <v>977</v>
      </c>
      <c r="B145" s="64">
        <v>1957</v>
      </c>
      <c r="C145" s="26" t="s">
        <v>66</v>
      </c>
      <c r="D145" s="49" t="s">
        <v>128</v>
      </c>
      <c r="E145" s="27">
        <v>4</v>
      </c>
      <c r="F145" s="26">
        <v>1957</v>
      </c>
      <c r="G145" s="26">
        <v>1958</v>
      </c>
      <c r="H145" s="22">
        <v>100</v>
      </c>
      <c r="I145" s="28">
        <v>10000000</v>
      </c>
      <c r="J145" s="28">
        <v>0</v>
      </c>
      <c r="K145" s="28">
        <v>0</v>
      </c>
      <c r="L145" s="29">
        <f t="shared" si="2"/>
        <v>10000000</v>
      </c>
      <c r="M145" s="30"/>
      <c r="N145" s="26"/>
    </row>
    <row r="146" spans="1:14" x14ac:dyDescent="0.35">
      <c r="A146">
        <v>978</v>
      </c>
      <c r="B146" s="64">
        <v>1957</v>
      </c>
      <c r="C146" s="26" t="s">
        <v>66</v>
      </c>
      <c r="D146" s="49" t="s">
        <v>128</v>
      </c>
      <c r="E146" s="27">
        <v>2</v>
      </c>
      <c r="F146" s="26">
        <v>1958</v>
      </c>
      <c r="G146" s="26">
        <v>1959</v>
      </c>
      <c r="H146" s="22">
        <v>96.5</v>
      </c>
      <c r="I146" s="28">
        <v>14113125</v>
      </c>
      <c r="J146" s="28">
        <v>0</v>
      </c>
      <c r="K146" s="28">
        <v>0</v>
      </c>
      <c r="L146" s="29">
        <f t="shared" si="2"/>
        <v>14113125</v>
      </c>
      <c r="M146" s="30"/>
      <c r="N146" s="26"/>
    </row>
    <row r="147" spans="1:14" x14ac:dyDescent="0.35">
      <c r="A147">
        <v>993</v>
      </c>
      <c r="B147" s="64">
        <v>1958</v>
      </c>
      <c r="C147" s="26" t="s">
        <v>66</v>
      </c>
      <c r="D147" s="49" t="s">
        <v>128</v>
      </c>
      <c r="E147" s="27">
        <v>2</v>
      </c>
      <c r="F147" s="26">
        <v>1958</v>
      </c>
      <c r="G147" s="26">
        <v>1959</v>
      </c>
      <c r="H147" s="22">
        <v>99</v>
      </c>
      <c r="I147" s="28">
        <v>13488750</v>
      </c>
      <c r="J147" s="28">
        <v>0</v>
      </c>
      <c r="K147" s="28">
        <v>0</v>
      </c>
      <c r="L147" s="29">
        <f t="shared" si="2"/>
        <v>13488750</v>
      </c>
      <c r="M147" s="30"/>
      <c r="N147" s="26"/>
    </row>
    <row r="148" spans="1:14" x14ac:dyDescent="0.35">
      <c r="A148">
        <v>1014</v>
      </c>
      <c r="B148" s="64">
        <v>1959</v>
      </c>
      <c r="C148" s="26" t="s">
        <v>66</v>
      </c>
      <c r="D148" s="49" t="s">
        <v>128</v>
      </c>
      <c r="E148" s="27">
        <v>4.75</v>
      </c>
      <c r="F148" s="26">
        <v>1963</v>
      </c>
      <c r="G148" s="26"/>
      <c r="H148" s="22">
        <v>101.5</v>
      </c>
      <c r="I148" s="28">
        <v>2030000</v>
      </c>
      <c r="J148" s="28">
        <v>0</v>
      </c>
      <c r="K148" s="28">
        <v>0</v>
      </c>
      <c r="L148" s="29">
        <f t="shared" si="2"/>
        <v>2030000</v>
      </c>
      <c r="M148" s="30"/>
      <c r="N148" s="26"/>
    </row>
    <row r="149" spans="1:14" x14ac:dyDescent="0.35">
      <c r="A149">
        <v>1028</v>
      </c>
      <c r="B149" s="64">
        <v>1960</v>
      </c>
      <c r="C149" s="26" t="s">
        <v>66</v>
      </c>
      <c r="D149" s="49" t="s">
        <v>128</v>
      </c>
      <c r="E149" s="27">
        <v>4.75</v>
      </c>
      <c r="F149" s="26">
        <v>1963</v>
      </c>
      <c r="G149" s="26"/>
      <c r="H149" s="22">
        <v>97</v>
      </c>
      <c r="I149" s="28">
        <v>1940000</v>
      </c>
      <c r="J149" s="28">
        <v>0</v>
      </c>
      <c r="K149" s="28">
        <v>0</v>
      </c>
      <c r="L149" s="29">
        <f t="shared" si="2"/>
        <v>1940000</v>
      </c>
      <c r="M149" s="30"/>
      <c r="N149" s="26"/>
    </row>
    <row r="150" spans="1:14" x14ac:dyDescent="0.35">
      <c r="A150">
        <v>1041</v>
      </c>
      <c r="B150" s="64">
        <v>1961</v>
      </c>
      <c r="C150" s="22" t="s">
        <v>66</v>
      </c>
      <c r="D150" s="49" t="s">
        <v>128</v>
      </c>
      <c r="E150" s="27">
        <v>4.75</v>
      </c>
      <c r="F150" s="22">
        <v>1963</v>
      </c>
      <c r="G150" s="26"/>
      <c r="H150" s="22">
        <v>99</v>
      </c>
      <c r="I150" s="28">
        <v>1980000</v>
      </c>
      <c r="J150" s="28">
        <v>0</v>
      </c>
      <c r="K150" s="28">
        <v>0</v>
      </c>
      <c r="L150" s="29">
        <f t="shared" si="2"/>
        <v>1980000</v>
      </c>
      <c r="M150" s="30"/>
      <c r="N150" s="26"/>
    </row>
    <row r="151" spans="1:14" x14ac:dyDescent="0.35">
      <c r="A151">
        <v>1042</v>
      </c>
      <c r="B151" s="64">
        <v>1961</v>
      </c>
      <c r="C151" s="22" t="s">
        <v>66</v>
      </c>
      <c r="D151" s="49" t="s">
        <v>128</v>
      </c>
      <c r="E151" s="27">
        <v>4.5</v>
      </c>
      <c r="F151" s="22">
        <v>1964</v>
      </c>
      <c r="G151" s="26"/>
      <c r="H151" s="22">
        <v>97.25</v>
      </c>
      <c r="I151" s="28">
        <v>1945000</v>
      </c>
      <c r="J151" s="28">
        <v>0</v>
      </c>
      <c r="K151" s="28">
        <v>0</v>
      </c>
      <c r="L151" s="29">
        <f t="shared" si="2"/>
        <v>1945000</v>
      </c>
      <c r="M151" s="30"/>
      <c r="N151" s="26"/>
    </row>
    <row r="152" spans="1:14" x14ac:dyDescent="0.35">
      <c r="A152">
        <v>1055</v>
      </c>
      <c r="B152" s="64">
        <v>1962</v>
      </c>
      <c r="C152" s="22" t="s">
        <v>66</v>
      </c>
      <c r="D152" s="49" t="s">
        <v>128</v>
      </c>
      <c r="E152" s="27">
        <v>4.75</v>
      </c>
      <c r="F152" s="22">
        <v>1963</v>
      </c>
      <c r="G152" s="26"/>
      <c r="H152" s="22">
        <v>100.5</v>
      </c>
      <c r="I152" s="28">
        <v>7537500</v>
      </c>
      <c r="J152" s="28">
        <v>0</v>
      </c>
      <c r="K152" s="28">
        <v>0</v>
      </c>
      <c r="L152" s="29">
        <f t="shared" si="2"/>
        <v>7537500</v>
      </c>
      <c r="M152" s="30"/>
      <c r="N152" s="26"/>
    </row>
    <row r="153" spans="1:14" x14ac:dyDescent="0.35">
      <c r="A153">
        <v>1056</v>
      </c>
      <c r="B153" s="64">
        <v>1962</v>
      </c>
      <c r="C153" s="22" t="s">
        <v>66</v>
      </c>
      <c r="D153" s="49" t="s">
        <v>128</v>
      </c>
      <c r="E153" s="27">
        <v>4.5</v>
      </c>
      <c r="F153" s="22">
        <v>1964</v>
      </c>
      <c r="G153" s="26"/>
      <c r="H153" s="22">
        <v>100</v>
      </c>
      <c r="I153" s="28">
        <v>7000000</v>
      </c>
      <c r="J153" s="28">
        <v>0</v>
      </c>
      <c r="K153" s="28">
        <v>0</v>
      </c>
      <c r="L153" s="29">
        <f t="shared" si="2"/>
        <v>7000000</v>
      </c>
      <c r="M153" s="30"/>
      <c r="N153" s="26"/>
    </row>
    <row r="154" spans="1:14" x14ac:dyDescent="0.35">
      <c r="A154">
        <v>1068</v>
      </c>
      <c r="B154" s="64">
        <v>1963</v>
      </c>
      <c r="C154" s="22" t="s">
        <v>66</v>
      </c>
      <c r="D154" s="49" t="s">
        <v>128</v>
      </c>
      <c r="E154" s="27">
        <v>4.5</v>
      </c>
      <c r="F154" s="22">
        <v>1964</v>
      </c>
      <c r="G154" s="26"/>
      <c r="H154" s="22">
        <v>100.75</v>
      </c>
      <c r="I154" s="28">
        <v>6045000</v>
      </c>
      <c r="J154" s="28">
        <v>0</v>
      </c>
      <c r="K154" s="28">
        <v>0</v>
      </c>
      <c r="L154" s="29">
        <f t="shared" si="2"/>
        <v>6045000</v>
      </c>
      <c r="M154" s="30"/>
      <c r="N154" s="26"/>
    </row>
    <row r="155" spans="1:14" x14ac:dyDescent="0.35">
      <c r="A155">
        <v>1085</v>
      </c>
      <c r="B155" s="64">
        <v>1964</v>
      </c>
      <c r="C155" s="22" t="s">
        <v>66</v>
      </c>
      <c r="D155" s="49" t="s">
        <v>128</v>
      </c>
      <c r="E155" s="27">
        <v>3.5</v>
      </c>
      <c r="F155" s="26">
        <v>1969</v>
      </c>
      <c r="G155" s="26"/>
      <c r="H155" s="26">
        <v>92</v>
      </c>
      <c r="I155" s="28">
        <v>1840000</v>
      </c>
      <c r="J155" s="28">
        <v>0</v>
      </c>
      <c r="K155" s="28">
        <v>0</v>
      </c>
      <c r="L155" s="29">
        <f t="shared" si="2"/>
        <v>1840000</v>
      </c>
      <c r="M155" s="30"/>
      <c r="N155" s="26"/>
    </row>
    <row r="156" spans="1:14" x14ac:dyDescent="0.35">
      <c r="A156">
        <v>221</v>
      </c>
      <c r="B156" s="64">
        <v>1925</v>
      </c>
      <c r="C156" s="22" t="s">
        <v>36</v>
      </c>
      <c r="D156" s="49" t="s">
        <v>128</v>
      </c>
      <c r="E156" s="27">
        <v>4.5</v>
      </c>
      <c r="F156" s="22">
        <v>1940</v>
      </c>
      <c r="G156" s="26">
        <v>1944</v>
      </c>
      <c r="H156" s="31" t="s">
        <v>12</v>
      </c>
      <c r="I156" s="28">
        <v>376000</v>
      </c>
      <c r="J156" s="28">
        <v>0</v>
      </c>
      <c r="K156" s="28">
        <v>0</v>
      </c>
      <c r="L156" s="29">
        <f t="shared" si="2"/>
        <v>376000</v>
      </c>
      <c r="M156" s="30"/>
      <c r="N156" s="26"/>
    </row>
    <row r="157" spans="1:14" x14ac:dyDescent="0.35">
      <c r="A157">
        <v>246</v>
      </c>
      <c r="B157" s="64">
        <v>1926</v>
      </c>
      <c r="C157" s="22" t="s">
        <v>36</v>
      </c>
      <c r="D157" s="49" t="s">
        <v>128</v>
      </c>
      <c r="E157" s="27">
        <v>4.5</v>
      </c>
      <c r="F157" s="22">
        <v>1940</v>
      </c>
      <c r="G157" s="22">
        <v>1944</v>
      </c>
      <c r="H157" s="31" t="s">
        <v>12</v>
      </c>
      <c r="I157" s="28">
        <v>530750</v>
      </c>
      <c r="J157" s="28">
        <v>0</v>
      </c>
      <c r="K157" s="28">
        <v>0</v>
      </c>
      <c r="L157" s="29">
        <f t="shared" si="2"/>
        <v>530750</v>
      </c>
      <c r="M157" s="30"/>
      <c r="N157" s="26"/>
    </row>
    <row r="158" spans="1:14" x14ac:dyDescent="0.35">
      <c r="A158">
        <v>253</v>
      </c>
      <c r="B158" s="64">
        <v>1927</v>
      </c>
      <c r="C158" s="22" t="s">
        <v>36</v>
      </c>
      <c r="D158" s="49" t="s">
        <v>128</v>
      </c>
      <c r="E158" s="27">
        <v>4.5</v>
      </c>
      <c r="F158" s="22">
        <v>1940</v>
      </c>
      <c r="G158" s="22">
        <v>1944</v>
      </c>
      <c r="H158" s="31" t="s">
        <v>12</v>
      </c>
      <c r="I158" s="28">
        <v>1152000</v>
      </c>
      <c r="J158" s="28">
        <v>0</v>
      </c>
      <c r="K158" s="28">
        <v>0</v>
      </c>
      <c r="L158" s="29">
        <f t="shared" si="2"/>
        <v>1152000</v>
      </c>
      <c r="M158" s="30"/>
      <c r="N158" s="26"/>
    </row>
    <row r="159" spans="1:14" x14ac:dyDescent="0.35">
      <c r="A159">
        <v>278</v>
      </c>
      <c r="B159" s="64">
        <v>1928</v>
      </c>
      <c r="C159" s="22" t="s">
        <v>36</v>
      </c>
      <c r="D159" s="49" t="s">
        <v>128</v>
      </c>
      <c r="E159" s="27">
        <v>4.5</v>
      </c>
      <c r="F159" s="22">
        <v>1940</v>
      </c>
      <c r="G159" s="22">
        <v>1944</v>
      </c>
      <c r="H159" s="31" t="s">
        <v>12</v>
      </c>
      <c r="I159" s="28">
        <v>1477500</v>
      </c>
      <c r="J159" s="28">
        <v>0</v>
      </c>
      <c r="K159" s="28">
        <v>0</v>
      </c>
      <c r="L159" s="29">
        <f t="shared" si="2"/>
        <v>1477500</v>
      </c>
      <c r="M159" s="30"/>
      <c r="N159" s="26"/>
    </row>
    <row r="160" spans="1:14" x14ac:dyDescent="0.35">
      <c r="A160">
        <v>310</v>
      </c>
      <c r="B160" s="64">
        <v>1929</v>
      </c>
      <c r="C160" s="51" t="s">
        <v>36</v>
      </c>
      <c r="D160" s="49" t="s">
        <v>128</v>
      </c>
      <c r="E160" s="27">
        <v>4.5</v>
      </c>
      <c r="F160" s="22">
        <v>1940</v>
      </c>
      <c r="G160" s="22">
        <v>1944</v>
      </c>
      <c r="H160" s="52" t="s">
        <v>12</v>
      </c>
      <c r="I160" s="28">
        <v>1417500</v>
      </c>
      <c r="J160" s="28">
        <v>0</v>
      </c>
      <c r="K160" s="28">
        <v>0</v>
      </c>
      <c r="L160" s="29">
        <f t="shared" si="2"/>
        <v>1417500</v>
      </c>
      <c r="M160" s="30"/>
      <c r="N160" s="26"/>
    </row>
    <row r="161" spans="1:14" x14ac:dyDescent="0.35">
      <c r="A161">
        <v>342</v>
      </c>
      <c r="B161" s="64">
        <v>1930</v>
      </c>
      <c r="C161" s="51" t="s">
        <v>36</v>
      </c>
      <c r="D161" s="49" t="s">
        <v>128</v>
      </c>
      <c r="E161" s="27">
        <v>4.5</v>
      </c>
      <c r="F161" s="22">
        <v>1940</v>
      </c>
      <c r="G161" s="22">
        <v>1944</v>
      </c>
      <c r="H161" s="31" t="s">
        <v>12</v>
      </c>
      <c r="I161" s="28">
        <v>1481250</v>
      </c>
      <c r="J161" s="28">
        <v>0</v>
      </c>
      <c r="K161" s="28">
        <v>0</v>
      </c>
      <c r="L161" s="29">
        <f t="shared" si="2"/>
        <v>1481250</v>
      </c>
      <c r="M161" s="30"/>
      <c r="N161" s="26"/>
    </row>
    <row r="162" spans="1:14" x14ac:dyDescent="0.35">
      <c r="A162">
        <v>343</v>
      </c>
      <c r="B162" s="64">
        <v>1930</v>
      </c>
      <c r="C162" s="51" t="s">
        <v>36</v>
      </c>
      <c r="D162" s="49" t="s">
        <v>128</v>
      </c>
      <c r="E162" s="27">
        <v>5</v>
      </c>
      <c r="F162" s="22">
        <v>1944</v>
      </c>
      <c r="G162" s="22">
        <v>1964</v>
      </c>
      <c r="H162" s="31" t="s">
        <v>12</v>
      </c>
      <c r="I162" s="28">
        <v>208500</v>
      </c>
      <c r="J162" s="28">
        <v>0</v>
      </c>
      <c r="K162" s="28">
        <v>0</v>
      </c>
      <c r="L162" s="29">
        <f t="shared" si="2"/>
        <v>208500</v>
      </c>
      <c r="M162" s="30"/>
      <c r="N162" s="26"/>
    </row>
    <row r="163" spans="1:14" x14ac:dyDescent="0.35">
      <c r="A163">
        <v>375</v>
      </c>
      <c r="B163" s="64">
        <v>1931</v>
      </c>
      <c r="C163" s="49" t="s">
        <v>36</v>
      </c>
      <c r="D163" s="49" t="s">
        <v>128</v>
      </c>
      <c r="E163" s="27">
        <v>4</v>
      </c>
      <c r="F163" s="22">
        <v>1940</v>
      </c>
      <c r="G163" s="22">
        <v>1944</v>
      </c>
      <c r="H163" s="31" t="s">
        <v>12</v>
      </c>
      <c r="I163" s="28">
        <v>1545000</v>
      </c>
      <c r="J163" s="28">
        <v>0</v>
      </c>
      <c r="K163" s="28">
        <v>0</v>
      </c>
      <c r="L163" s="29">
        <f t="shared" si="2"/>
        <v>1545000</v>
      </c>
      <c r="M163" s="30"/>
      <c r="N163" s="26"/>
    </row>
    <row r="164" spans="1:14" x14ac:dyDescent="0.35">
      <c r="A164">
        <v>376</v>
      </c>
      <c r="B164" s="64">
        <v>1931</v>
      </c>
      <c r="C164" s="49" t="s">
        <v>36</v>
      </c>
      <c r="D164" s="49" t="s">
        <v>128</v>
      </c>
      <c r="E164" s="27">
        <v>5</v>
      </c>
      <c r="F164" s="22">
        <v>1944</v>
      </c>
      <c r="G164" s="22">
        <v>1964</v>
      </c>
      <c r="H164" s="31" t="s">
        <v>12</v>
      </c>
      <c r="I164" s="28">
        <v>215000</v>
      </c>
      <c r="J164" s="28">
        <v>0</v>
      </c>
      <c r="K164" s="28">
        <v>0</v>
      </c>
      <c r="L164" s="29">
        <f t="shared" si="2"/>
        <v>215000</v>
      </c>
      <c r="M164" s="30"/>
      <c r="N164" s="26"/>
    </row>
    <row r="165" spans="1:14" x14ac:dyDescent="0.35">
      <c r="A165">
        <v>393</v>
      </c>
      <c r="B165" s="64">
        <v>1932</v>
      </c>
      <c r="C165" s="51" t="s">
        <v>36</v>
      </c>
      <c r="D165" s="49" t="s">
        <v>128</v>
      </c>
      <c r="E165" s="27">
        <v>4.5</v>
      </c>
      <c r="F165" s="22">
        <v>1940</v>
      </c>
      <c r="G165" s="26">
        <v>1944</v>
      </c>
      <c r="H165" s="31" t="s">
        <v>12</v>
      </c>
      <c r="I165" s="28">
        <v>1590000</v>
      </c>
      <c r="J165" s="28">
        <v>0</v>
      </c>
      <c r="K165" s="28">
        <v>0</v>
      </c>
      <c r="L165" s="29">
        <f t="shared" si="2"/>
        <v>1590000</v>
      </c>
      <c r="M165" s="30"/>
      <c r="N165" s="26"/>
    </row>
    <row r="166" spans="1:14" x14ac:dyDescent="0.35">
      <c r="A166">
        <v>394</v>
      </c>
      <c r="B166" s="64">
        <v>1932</v>
      </c>
      <c r="C166" s="51" t="s">
        <v>36</v>
      </c>
      <c r="D166" s="49" t="s">
        <v>128</v>
      </c>
      <c r="E166" s="27">
        <v>5</v>
      </c>
      <c r="F166" s="22">
        <v>1944</v>
      </c>
      <c r="G166" s="26">
        <v>1964</v>
      </c>
      <c r="H166" s="31" t="s">
        <v>12</v>
      </c>
      <c r="I166" s="28">
        <v>220500</v>
      </c>
      <c r="J166" s="28">
        <v>0</v>
      </c>
      <c r="K166" s="28">
        <v>0</v>
      </c>
      <c r="L166" s="29">
        <f t="shared" si="2"/>
        <v>220500</v>
      </c>
      <c r="M166" s="30"/>
      <c r="N166" s="26"/>
    </row>
    <row r="167" spans="1:14" x14ac:dyDescent="0.35">
      <c r="A167">
        <v>411</v>
      </c>
      <c r="B167" s="64">
        <v>1933</v>
      </c>
      <c r="C167" s="49" t="s">
        <v>36</v>
      </c>
      <c r="D167" s="49" t="s">
        <v>128</v>
      </c>
      <c r="E167" s="27">
        <v>4.5</v>
      </c>
      <c r="F167" s="22">
        <v>1940</v>
      </c>
      <c r="G167" s="22">
        <v>1944</v>
      </c>
      <c r="H167" s="31" t="s">
        <v>12</v>
      </c>
      <c r="I167" s="28">
        <v>1638750</v>
      </c>
      <c r="J167" s="28">
        <v>0</v>
      </c>
      <c r="K167" s="28">
        <v>0</v>
      </c>
      <c r="L167" s="29">
        <f t="shared" si="2"/>
        <v>1638750</v>
      </c>
      <c r="M167" s="30"/>
      <c r="N167" s="26"/>
    </row>
    <row r="168" spans="1:14" x14ac:dyDescent="0.35">
      <c r="A168">
        <v>412</v>
      </c>
      <c r="B168" s="64">
        <v>1933</v>
      </c>
      <c r="C168" s="49" t="s">
        <v>36</v>
      </c>
      <c r="D168" s="49" t="s">
        <v>128</v>
      </c>
      <c r="E168" s="27">
        <v>5</v>
      </c>
      <c r="F168" s="22">
        <v>1944</v>
      </c>
      <c r="G168" s="22">
        <v>1964</v>
      </c>
      <c r="H168" s="31" t="s">
        <v>12</v>
      </c>
      <c r="I168" s="28">
        <v>233000</v>
      </c>
      <c r="J168" s="28">
        <v>0</v>
      </c>
      <c r="K168" s="28">
        <v>0</v>
      </c>
      <c r="L168" s="29">
        <f t="shared" si="2"/>
        <v>233000</v>
      </c>
      <c r="M168" s="30"/>
      <c r="N168" s="26"/>
    </row>
    <row r="169" spans="1:14" x14ac:dyDescent="0.35">
      <c r="A169">
        <v>413</v>
      </c>
      <c r="B169" s="64">
        <v>1933</v>
      </c>
      <c r="C169" s="49" t="s">
        <v>36</v>
      </c>
      <c r="D169" s="49" t="s">
        <v>128</v>
      </c>
      <c r="E169" s="27">
        <v>3</v>
      </c>
      <c r="F169" s="22">
        <v>1948</v>
      </c>
      <c r="G169" s="22">
        <v>1953</v>
      </c>
      <c r="H169" s="31" t="s">
        <v>12</v>
      </c>
      <c r="I169" s="28">
        <v>1196812</v>
      </c>
      <c r="J169" s="28">
        <v>10</v>
      </c>
      <c r="K169" s="28">
        <v>0</v>
      </c>
      <c r="L169" s="29">
        <f t="shared" si="2"/>
        <v>1196812.5</v>
      </c>
      <c r="M169" s="30"/>
      <c r="N169" s="26"/>
    </row>
    <row r="170" spans="1:14" x14ac:dyDescent="0.35">
      <c r="A170">
        <v>426</v>
      </c>
      <c r="B170" s="64">
        <v>1934</v>
      </c>
      <c r="C170" s="49" t="s">
        <v>36</v>
      </c>
      <c r="D170" s="49" t="s">
        <v>128</v>
      </c>
      <c r="E170" s="27">
        <v>4.5</v>
      </c>
      <c r="F170" s="22">
        <v>1940</v>
      </c>
      <c r="G170" s="22">
        <v>1944</v>
      </c>
      <c r="H170" s="31" t="s">
        <v>12</v>
      </c>
      <c r="I170" s="28">
        <v>1648125</v>
      </c>
      <c r="J170" s="28">
        <v>0</v>
      </c>
      <c r="K170" s="28">
        <v>0</v>
      </c>
      <c r="L170" s="29">
        <f t="shared" si="2"/>
        <v>1648125</v>
      </c>
      <c r="M170" s="30"/>
      <c r="N170" s="26"/>
    </row>
    <row r="171" spans="1:14" x14ac:dyDescent="0.35">
      <c r="A171">
        <v>427</v>
      </c>
      <c r="B171" s="64">
        <v>1934</v>
      </c>
      <c r="C171" s="49" t="s">
        <v>36</v>
      </c>
      <c r="D171" s="49" t="s">
        <v>128</v>
      </c>
      <c r="E171" s="27">
        <v>5</v>
      </c>
      <c r="F171" s="22">
        <v>1944</v>
      </c>
      <c r="G171" s="22">
        <v>1964</v>
      </c>
      <c r="H171" s="31" t="s">
        <v>12</v>
      </c>
      <c r="I171" s="28">
        <v>235750</v>
      </c>
      <c r="J171" s="28">
        <v>0</v>
      </c>
      <c r="K171" s="28">
        <v>0</v>
      </c>
      <c r="L171" s="29">
        <f t="shared" si="2"/>
        <v>235750</v>
      </c>
      <c r="M171" s="30"/>
      <c r="N171" s="26"/>
    </row>
    <row r="172" spans="1:14" x14ac:dyDescent="0.35">
      <c r="A172">
        <v>428</v>
      </c>
      <c r="B172" s="64">
        <v>1934</v>
      </c>
      <c r="C172" s="49" t="s">
        <v>36</v>
      </c>
      <c r="D172" s="49" t="s">
        <v>128</v>
      </c>
      <c r="E172" s="27">
        <v>3</v>
      </c>
      <c r="F172" s="22">
        <v>1948</v>
      </c>
      <c r="G172" s="22">
        <v>1953</v>
      </c>
      <c r="H172" s="31" t="s">
        <v>12</v>
      </c>
      <c r="I172" s="28">
        <v>1319500</v>
      </c>
      <c r="J172" s="28">
        <v>0</v>
      </c>
      <c r="K172" s="28">
        <v>0</v>
      </c>
      <c r="L172" s="29">
        <f t="shared" si="2"/>
        <v>1319500</v>
      </c>
      <c r="M172" s="30"/>
      <c r="N172" s="26"/>
    </row>
    <row r="173" spans="1:14" x14ac:dyDescent="0.35">
      <c r="A173">
        <v>443</v>
      </c>
      <c r="B173" s="64">
        <v>1935</v>
      </c>
      <c r="C173" s="49" t="s">
        <v>36</v>
      </c>
      <c r="D173" s="49" t="s">
        <v>128</v>
      </c>
      <c r="E173" s="27">
        <v>4.5</v>
      </c>
      <c r="F173" s="22">
        <v>1940</v>
      </c>
      <c r="G173" s="26">
        <v>1944</v>
      </c>
      <c r="H173" s="26">
        <v>112</v>
      </c>
      <c r="I173" s="28">
        <v>1680000</v>
      </c>
      <c r="J173" s="28">
        <v>0</v>
      </c>
      <c r="K173" s="28">
        <v>0</v>
      </c>
      <c r="L173" s="29">
        <f t="shared" si="2"/>
        <v>1680000</v>
      </c>
      <c r="M173" s="30"/>
      <c r="N173" s="26"/>
    </row>
    <row r="174" spans="1:14" x14ac:dyDescent="0.35">
      <c r="A174">
        <v>446</v>
      </c>
      <c r="B174" s="64">
        <v>1935</v>
      </c>
      <c r="C174" s="51" t="s">
        <v>36</v>
      </c>
      <c r="D174" s="49" t="s">
        <v>128</v>
      </c>
      <c r="E174" s="27">
        <v>2.5</v>
      </c>
      <c r="F174" s="22">
        <v>1944</v>
      </c>
      <c r="G174" s="26">
        <v>1949</v>
      </c>
      <c r="H174" s="26">
        <v>102</v>
      </c>
      <c r="I174" s="28">
        <v>918000</v>
      </c>
      <c r="J174" s="28">
        <v>0</v>
      </c>
      <c r="K174" s="28">
        <v>0</v>
      </c>
      <c r="L174" s="29">
        <f t="shared" si="2"/>
        <v>918000</v>
      </c>
      <c r="M174" s="30"/>
      <c r="N174" s="26"/>
    </row>
    <row r="175" spans="1:14" x14ac:dyDescent="0.35">
      <c r="A175">
        <v>448</v>
      </c>
      <c r="B175" s="64">
        <v>1935</v>
      </c>
      <c r="C175" s="51" t="s">
        <v>36</v>
      </c>
      <c r="D175" s="49" t="s">
        <v>128</v>
      </c>
      <c r="E175" s="27">
        <v>3</v>
      </c>
      <c r="F175" s="22">
        <v>1948</v>
      </c>
      <c r="G175" s="26">
        <v>1953</v>
      </c>
      <c r="H175" s="26">
        <v>105</v>
      </c>
      <c r="I175" s="28">
        <v>1365000</v>
      </c>
      <c r="J175" s="28">
        <v>0</v>
      </c>
      <c r="K175" s="28">
        <v>0</v>
      </c>
      <c r="L175" s="29">
        <f t="shared" si="2"/>
        <v>1365000</v>
      </c>
      <c r="M175" s="30"/>
      <c r="N175" s="26"/>
    </row>
    <row r="176" spans="1:14" x14ac:dyDescent="0.35">
      <c r="A176">
        <v>450</v>
      </c>
      <c r="B176" s="64">
        <v>1935</v>
      </c>
      <c r="C176" s="51" t="s">
        <v>36</v>
      </c>
      <c r="D176" s="49" t="s">
        <v>128</v>
      </c>
      <c r="E176" s="27">
        <v>5</v>
      </c>
      <c r="F176" s="22">
        <v>1944</v>
      </c>
      <c r="G176" s="26">
        <v>1964</v>
      </c>
      <c r="H176" s="26">
        <v>122</v>
      </c>
      <c r="I176" s="28">
        <v>244000</v>
      </c>
      <c r="J176" s="28">
        <v>0</v>
      </c>
      <c r="K176" s="28">
        <v>0</v>
      </c>
      <c r="L176" s="29">
        <f t="shared" si="2"/>
        <v>244000</v>
      </c>
      <c r="M176" s="30"/>
      <c r="N176" s="26"/>
    </row>
    <row r="177" spans="1:14" x14ac:dyDescent="0.35">
      <c r="A177">
        <v>458</v>
      </c>
      <c r="B177" s="64">
        <v>1936</v>
      </c>
      <c r="C177" s="49" t="s">
        <v>36</v>
      </c>
      <c r="D177" s="49" t="s">
        <v>128</v>
      </c>
      <c r="E177" s="27">
        <v>4.5</v>
      </c>
      <c r="F177" s="22">
        <v>1940</v>
      </c>
      <c r="G177" s="26">
        <v>1944</v>
      </c>
      <c r="H177" s="22">
        <v>109.25</v>
      </c>
      <c r="I177" s="28">
        <v>1636875</v>
      </c>
      <c r="J177" s="28">
        <v>0</v>
      </c>
      <c r="K177" s="28">
        <v>0</v>
      </c>
      <c r="L177" s="29">
        <f t="shared" si="2"/>
        <v>1636875</v>
      </c>
      <c r="M177" s="30"/>
      <c r="N177" s="26"/>
    </row>
    <row r="178" spans="1:14" x14ac:dyDescent="0.35">
      <c r="A178">
        <v>461</v>
      </c>
      <c r="B178" s="64">
        <v>1936</v>
      </c>
      <c r="C178" s="51" t="s">
        <v>36</v>
      </c>
      <c r="D178" s="49" t="s">
        <v>128</v>
      </c>
      <c r="E178" s="27">
        <v>2.5</v>
      </c>
      <c r="F178" s="22">
        <v>1944</v>
      </c>
      <c r="G178" s="26">
        <v>1949</v>
      </c>
      <c r="H178" s="22">
        <v>101.5</v>
      </c>
      <c r="I178" s="28">
        <v>1167250</v>
      </c>
      <c r="J178" s="28">
        <v>0</v>
      </c>
      <c r="K178" s="28">
        <v>0</v>
      </c>
      <c r="L178" s="29">
        <f t="shared" si="2"/>
        <v>1167250</v>
      </c>
      <c r="M178" s="30"/>
      <c r="N178" s="26"/>
    </row>
    <row r="179" spans="1:14" x14ac:dyDescent="0.35">
      <c r="A179">
        <v>464</v>
      </c>
      <c r="B179" s="64">
        <v>1936</v>
      </c>
      <c r="C179" s="51" t="s">
        <v>36</v>
      </c>
      <c r="D179" s="49" t="s">
        <v>128</v>
      </c>
      <c r="E179" s="27">
        <v>3</v>
      </c>
      <c r="F179" s="22">
        <v>1948</v>
      </c>
      <c r="G179" s="26">
        <v>1953</v>
      </c>
      <c r="H179" s="22">
        <v>104.5</v>
      </c>
      <c r="I179" s="28">
        <v>1358500</v>
      </c>
      <c r="J179" s="28">
        <v>0</v>
      </c>
      <c r="K179" s="28">
        <v>0</v>
      </c>
      <c r="L179" s="29">
        <f t="shared" si="2"/>
        <v>1358500</v>
      </c>
      <c r="M179" s="30"/>
      <c r="N179" s="26"/>
    </row>
    <row r="180" spans="1:14" x14ac:dyDescent="0.35">
      <c r="A180">
        <v>472</v>
      </c>
      <c r="B180" s="64">
        <v>1936</v>
      </c>
      <c r="C180" s="51" t="s">
        <v>36</v>
      </c>
      <c r="D180" s="49" t="s">
        <v>128</v>
      </c>
      <c r="E180" s="27">
        <v>5</v>
      </c>
      <c r="F180" s="22">
        <v>1944</v>
      </c>
      <c r="G180" s="26">
        <v>1964</v>
      </c>
      <c r="H180" s="22">
        <v>118.25</v>
      </c>
      <c r="I180" s="28">
        <v>236500</v>
      </c>
      <c r="J180" s="28">
        <v>0</v>
      </c>
      <c r="K180" s="28">
        <v>0</v>
      </c>
      <c r="L180" s="29">
        <f t="shared" si="2"/>
        <v>236500</v>
      </c>
      <c r="M180" s="30"/>
      <c r="N180" s="26"/>
    </row>
    <row r="181" spans="1:14" x14ac:dyDescent="0.35">
      <c r="A181">
        <v>482</v>
      </c>
      <c r="B181" s="64">
        <v>1937</v>
      </c>
      <c r="C181" s="49" t="s">
        <v>36</v>
      </c>
      <c r="D181" s="49" t="s">
        <v>128</v>
      </c>
      <c r="E181" s="27">
        <v>4.5</v>
      </c>
      <c r="F181" s="22">
        <v>1940</v>
      </c>
      <c r="G181" s="26">
        <v>1944</v>
      </c>
      <c r="H181" s="22">
        <v>105.5</v>
      </c>
      <c r="I181" s="28">
        <v>1582500</v>
      </c>
      <c r="J181" s="28">
        <v>0</v>
      </c>
      <c r="K181" s="28">
        <v>0</v>
      </c>
      <c r="L181" s="29">
        <f t="shared" si="2"/>
        <v>1582500</v>
      </c>
      <c r="M181" s="30"/>
      <c r="N181" s="26"/>
    </row>
    <row r="182" spans="1:14" x14ac:dyDescent="0.35">
      <c r="A182">
        <v>487</v>
      </c>
      <c r="B182" s="64">
        <v>1937</v>
      </c>
      <c r="C182" s="51" t="s">
        <v>36</v>
      </c>
      <c r="D182" s="49" t="s">
        <v>128</v>
      </c>
      <c r="E182" s="27">
        <v>2.5</v>
      </c>
      <c r="F182" s="22">
        <v>1944</v>
      </c>
      <c r="G182" s="26">
        <v>1949</v>
      </c>
      <c r="H182" s="22">
        <v>95.25</v>
      </c>
      <c r="I182" s="28">
        <v>2381250</v>
      </c>
      <c r="J182" s="28">
        <v>0</v>
      </c>
      <c r="K182" s="28">
        <v>0</v>
      </c>
      <c r="L182" s="29">
        <f t="shared" si="2"/>
        <v>2381250</v>
      </c>
      <c r="M182" s="30"/>
      <c r="N182" s="26"/>
    </row>
    <row r="183" spans="1:14" x14ac:dyDescent="0.35">
      <c r="A183">
        <v>490</v>
      </c>
      <c r="B183" s="64">
        <v>1937</v>
      </c>
      <c r="C183" s="51" t="s">
        <v>36</v>
      </c>
      <c r="D183" s="49" t="s">
        <v>128</v>
      </c>
      <c r="E183" s="27">
        <v>3</v>
      </c>
      <c r="F183" s="22">
        <v>1948</v>
      </c>
      <c r="G183" s="26">
        <v>1953</v>
      </c>
      <c r="H183" s="22">
        <v>98</v>
      </c>
      <c r="I183" s="28">
        <v>1274000</v>
      </c>
      <c r="J183" s="28">
        <v>0</v>
      </c>
      <c r="K183" s="28">
        <v>0</v>
      </c>
      <c r="L183" s="29">
        <f t="shared" si="2"/>
        <v>1274000</v>
      </c>
      <c r="M183" s="30"/>
      <c r="N183" s="26"/>
    </row>
    <row r="184" spans="1:14" x14ac:dyDescent="0.35">
      <c r="A184">
        <v>498</v>
      </c>
      <c r="B184" s="64">
        <v>1937</v>
      </c>
      <c r="C184" s="51" t="s">
        <v>36</v>
      </c>
      <c r="D184" s="49" t="s">
        <v>128</v>
      </c>
      <c r="E184" s="27">
        <v>5</v>
      </c>
      <c r="F184" s="22">
        <v>1944</v>
      </c>
      <c r="G184" s="26">
        <v>1964</v>
      </c>
      <c r="H184" s="22">
        <v>112</v>
      </c>
      <c r="I184" s="28">
        <v>224000</v>
      </c>
      <c r="J184" s="28">
        <v>0</v>
      </c>
      <c r="K184" s="28">
        <v>0</v>
      </c>
      <c r="L184" s="29">
        <f t="shared" si="2"/>
        <v>224000</v>
      </c>
      <c r="M184" s="30"/>
      <c r="N184" s="26"/>
    </row>
    <row r="185" spans="1:14" x14ac:dyDescent="0.35">
      <c r="A185">
        <v>507</v>
      </c>
      <c r="B185" s="64">
        <v>1938</v>
      </c>
      <c r="C185" s="49" t="s">
        <v>36</v>
      </c>
      <c r="D185" s="49" t="s">
        <v>128</v>
      </c>
      <c r="E185" s="27">
        <v>4.5</v>
      </c>
      <c r="F185" s="26">
        <v>1940</v>
      </c>
      <c r="G185" s="26">
        <v>1944</v>
      </c>
      <c r="H185" s="22">
        <v>104.5</v>
      </c>
      <c r="I185" s="28">
        <v>1567500</v>
      </c>
      <c r="J185" s="28">
        <v>0</v>
      </c>
      <c r="K185" s="28">
        <v>0</v>
      </c>
      <c r="L185" s="29">
        <f t="shared" si="2"/>
        <v>1567500</v>
      </c>
      <c r="M185" s="30"/>
      <c r="N185" s="26"/>
    </row>
    <row r="186" spans="1:14" x14ac:dyDescent="0.35">
      <c r="A186">
        <v>511</v>
      </c>
      <c r="B186" s="64">
        <v>1938</v>
      </c>
      <c r="C186" s="49" t="s">
        <v>36</v>
      </c>
      <c r="D186" s="49" t="s">
        <v>128</v>
      </c>
      <c r="E186" s="27">
        <v>2.5</v>
      </c>
      <c r="F186" s="26">
        <v>1944</v>
      </c>
      <c r="G186" s="26">
        <v>1949</v>
      </c>
      <c r="H186" s="22">
        <v>99.75</v>
      </c>
      <c r="I186" s="28">
        <v>2493750</v>
      </c>
      <c r="J186" s="28">
        <v>0</v>
      </c>
      <c r="K186" s="28">
        <v>0</v>
      </c>
      <c r="L186" s="29">
        <f t="shared" si="2"/>
        <v>2493750</v>
      </c>
      <c r="M186" s="30"/>
      <c r="N186" s="26"/>
    </row>
    <row r="187" spans="1:14" x14ac:dyDescent="0.35">
      <c r="A187">
        <v>514</v>
      </c>
      <c r="B187" s="64">
        <v>1938</v>
      </c>
      <c r="C187" s="51" t="s">
        <v>36</v>
      </c>
      <c r="D187" s="49" t="s">
        <v>128</v>
      </c>
      <c r="E187" s="27">
        <v>3</v>
      </c>
      <c r="F187" s="22">
        <v>1948</v>
      </c>
      <c r="G187" s="26">
        <v>1953</v>
      </c>
      <c r="H187" s="22">
        <v>102</v>
      </c>
      <c r="I187" s="28">
        <v>1785000</v>
      </c>
      <c r="J187" s="28">
        <v>0</v>
      </c>
      <c r="K187" s="28">
        <v>0</v>
      </c>
      <c r="L187" s="29">
        <f t="shared" si="2"/>
        <v>1785000</v>
      </c>
      <c r="M187" s="30"/>
      <c r="N187" s="26"/>
    </row>
    <row r="188" spans="1:14" x14ac:dyDescent="0.35">
      <c r="A188">
        <v>523</v>
      </c>
      <c r="B188" s="64">
        <v>1938</v>
      </c>
      <c r="C188" s="51" t="s">
        <v>36</v>
      </c>
      <c r="D188" s="49" t="s">
        <v>128</v>
      </c>
      <c r="E188" s="27">
        <v>5</v>
      </c>
      <c r="F188" s="22">
        <v>1944</v>
      </c>
      <c r="G188" s="26">
        <v>1964</v>
      </c>
      <c r="H188" s="22">
        <v>114</v>
      </c>
      <c r="I188" s="28">
        <v>228000</v>
      </c>
      <c r="J188" s="28">
        <v>0</v>
      </c>
      <c r="K188" s="28">
        <v>0</v>
      </c>
      <c r="L188" s="29">
        <f t="shared" si="2"/>
        <v>228000</v>
      </c>
      <c r="M188" s="30"/>
      <c r="N188" s="26"/>
    </row>
    <row r="189" spans="1:14" x14ac:dyDescent="0.35">
      <c r="A189">
        <v>534</v>
      </c>
      <c r="B189" s="64">
        <v>1939</v>
      </c>
      <c r="C189" s="49" t="s">
        <v>36</v>
      </c>
      <c r="D189" s="49" t="s">
        <v>128</v>
      </c>
      <c r="E189" s="27">
        <v>2.5</v>
      </c>
      <c r="F189" s="26">
        <v>1944</v>
      </c>
      <c r="G189" s="26">
        <v>1949</v>
      </c>
      <c r="H189" s="22">
        <v>95.5</v>
      </c>
      <c r="I189" s="28">
        <v>2387500</v>
      </c>
      <c r="J189" s="28">
        <v>0</v>
      </c>
      <c r="K189" s="28">
        <v>0</v>
      </c>
      <c r="L189" s="29">
        <f t="shared" si="2"/>
        <v>2387500</v>
      </c>
      <c r="M189" s="30"/>
      <c r="N189" s="26"/>
    </row>
    <row r="190" spans="1:14" x14ac:dyDescent="0.35">
      <c r="A190">
        <v>537</v>
      </c>
      <c r="B190" s="64">
        <v>1939</v>
      </c>
      <c r="C190" s="51" t="s">
        <v>36</v>
      </c>
      <c r="D190" s="49" t="s">
        <v>128</v>
      </c>
      <c r="E190" s="27">
        <v>3</v>
      </c>
      <c r="F190" s="22">
        <v>1948</v>
      </c>
      <c r="G190" s="26">
        <v>1953</v>
      </c>
      <c r="H190" s="22">
        <v>97.5</v>
      </c>
      <c r="I190" s="28">
        <v>682500</v>
      </c>
      <c r="J190" s="28">
        <v>0</v>
      </c>
      <c r="K190" s="28">
        <v>0</v>
      </c>
      <c r="L190" s="29">
        <f t="shared" si="2"/>
        <v>682500</v>
      </c>
      <c r="M190" s="30"/>
      <c r="N190" s="26"/>
    </row>
    <row r="191" spans="1:14" x14ac:dyDescent="0.35">
      <c r="A191">
        <v>546</v>
      </c>
      <c r="B191" s="64">
        <v>1939</v>
      </c>
      <c r="C191" s="51" t="s">
        <v>36</v>
      </c>
      <c r="D191" s="49" t="s">
        <v>128</v>
      </c>
      <c r="E191" s="27">
        <v>5</v>
      </c>
      <c r="F191" s="22">
        <v>1944</v>
      </c>
      <c r="G191" s="26">
        <v>1964</v>
      </c>
      <c r="H191" s="22">
        <v>109</v>
      </c>
      <c r="I191" s="28">
        <v>218000</v>
      </c>
      <c r="J191" s="28">
        <v>0</v>
      </c>
      <c r="K191" s="28">
        <v>0</v>
      </c>
      <c r="L191" s="29">
        <f t="shared" si="2"/>
        <v>218000</v>
      </c>
      <c r="M191" s="30"/>
      <c r="N191" s="26"/>
    </row>
    <row r="192" spans="1:14" x14ac:dyDescent="0.35">
      <c r="A192">
        <v>556</v>
      </c>
      <c r="B192" s="64">
        <v>1940</v>
      </c>
      <c r="C192" s="49" t="s">
        <v>36</v>
      </c>
      <c r="D192" s="49" t="s">
        <v>128</v>
      </c>
      <c r="E192" s="27">
        <v>2.5</v>
      </c>
      <c r="F192" s="26">
        <v>1944</v>
      </c>
      <c r="G192" s="26">
        <v>1949</v>
      </c>
      <c r="H192" s="22">
        <v>97.5</v>
      </c>
      <c r="I192" s="28">
        <v>2437500</v>
      </c>
      <c r="J192" s="28">
        <v>0</v>
      </c>
      <c r="K192" s="28">
        <v>0</v>
      </c>
      <c r="L192" s="29">
        <f t="shared" si="2"/>
        <v>2437500</v>
      </c>
      <c r="M192" s="30"/>
      <c r="N192" s="26"/>
    </row>
    <row r="193" spans="1:14" x14ac:dyDescent="0.35">
      <c r="A193">
        <v>559</v>
      </c>
      <c r="B193" s="64">
        <v>1940</v>
      </c>
      <c r="C193" s="51" t="s">
        <v>36</v>
      </c>
      <c r="D193" s="49" t="s">
        <v>128</v>
      </c>
      <c r="E193" s="27">
        <v>3</v>
      </c>
      <c r="F193" s="22">
        <v>1948</v>
      </c>
      <c r="G193" s="26">
        <v>1953</v>
      </c>
      <c r="H193" s="22">
        <v>100</v>
      </c>
      <c r="I193" s="28">
        <v>700000</v>
      </c>
      <c r="J193" s="28">
        <v>0</v>
      </c>
      <c r="K193" s="28">
        <v>0</v>
      </c>
      <c r="L193" s="29">
        <f t="shared" si="2"/>
        <v>700000</v>
      </c>
      <c r="M193" s="30"/>
      <c r="N193" s="26"/>
    </row>
    <row r="194" spans="1:14" x14ac:dyDescent="0.35">
      <c r="A194">
        <v>569</v>
      </c>
      <c r="B194" s="64">
        <v>1940</v>
      </c>
      <c r="C194" s="51" t="s">
        <v>36</v>
      </c>
      <c r="D194" s="49" t="s">
        <v>128</v>
      </c>
      <c r="E194" s="27">
        <v>5</v>
      </c>
      <c r="F194" s="22">
        <v>1944</v>
      </c>
      <c r="G194" s="26">
        <v>1964</v>
      </c>
      <c r="H194" s="22">
        <v>107.75</v>
      </c>
      <c r="I194" s="28">
        <v>215500</v>
      </c>
      <c r="J194" s="28">
        <v>0</v>
      </c>
      <c r="K194" s="28">
        <v>0</v>
      </c>
      <c r="L194" s="29">
        <f t="shared" si="2"/>
        <v>215500</v>
      </c>
      <c r="M194" s="30"/>
      <c r="N194" s="26"/>
    </row>
    <row r="195" spans="1:14" x14ac:dyDescent="0.35">
      <c r="A195">
        <v>580</v>
      </c>
      <c r="B195" s="64">
        <v>1941</v>
      </c>
      <c r="C195" s="49" t="s">
        <v>36</v>
      </c>
      <c r="D195" s="49" t="s">
        <v>128</v>
      </c>
      <c r="E195" s="27">
        <v>2.5</v>
      </c>
      <c r="F195" s="26">
        <v>1944</v>
      </c>
      <c r="G195" s="26">
        <v>1949</v>
      </c>
      <c r="H195" s="22">
        <v>100.5</v>
      </c>
      <c r="I195" s="28">
        <v>2512500</v>
      </c>
      <c r="J195" s="28">
        <v>0</v>
      </c>
      <c r="K195" s="28">
        <v>0</v>
      </c>
      <c r="L195" s="29">
        <f t="shared" si="2"/>
        <v>2512500</v>
      </c>
      <c r="M195" s="30"/>
      <c r="N195" s="26"/>
    </row>
    <row r="196" spans="1:14" x14ac:dyDescent="0.35">
      <c r="A196">
        <v>583</v>
      </c>
      <c r="B196" s="64">
        <v>1941</v>
      </c>
      <c r="C196" s="51" t="s">
        <v>36</v>
      </c>
      <c r="D196" s="49" t="s">
        <v>128</v>
      </c>
      <c r="E196" s="27">
        <v>3</v>
      </c>
      <c r="F196" s="22">
        <v>1948</v>
      </c>
      <c r="G196" s="26">
        <v>1953</v>
      </c>
      <c r="H196" s="22">
        <v>102.5</v>
      </c>
      <c r="I196" s="28">
        <v>717500</v>
      </c>
      <c r="J196" s="28">
        <v>0</v>
      </c>
      <c r="K196" s="28">
        <v>0</v>
      </c>
      <c r="L196" s="29">
        <f t="shared" si="2"/>
        <v>717500</v>
      </c>
      <c r="M196" s="30"/>
      <c r="N196" s="26"/>
    </row>
    <row r="197" spans="1:14" x14ac:dyDescent="0.35">
      <c r="A197">
        <v>595</v>
      </c>
      <c r="B197" s="64">
        <v>1941</v>
      </c>
      <c r="C197" s="51" t="s">
        <v>36</v>
      </c>
      <c r="D197" s="49" t="s">
        <v>128</v>
      </c>
      <c r="E197" s="27">
        <v>5</v>
      </c>
      <c r="F197" s="22">
        <v>1944</v>
      </c>
      <c r="G197" s="26">
        <v>1964</v>
      </c>
      <c r="H197" s="22">
        <v>107</v>
      </c>
      <c r="I197" s="28">
        <v>214000</v>
      </c>
      <c r="J197" s="28">
        <v>0</v>
      </c>
      <c r="K197" s="28">
        <v>0</v>
      </c>
      <c r="L197" s="29">
        <f t="shared" ref="L197:L260" si="3">I197+J197/20+K197/240</f>
        <v>214000</v>
      </c>
      <c r="M197" s="30"/>
      <c r="N197" s="26"/>
    </row>
    <row r="198" spans="1:14" x14ac:dyDescent="0.35">
      <c r="A198">
        <v>602</v>
      </c>
      <c r="B198" s="64">
        <v>1942</v>
      </c>
      <c r="C198" s="54" t="s">
        <v>36</v>
      </c>
      <c r="D198" s="49" t="s">
        <v>128</v>
      </c>
      <c r="E198" s="27">
        <v>5</v>
      </c>
      <c r="F198" s="22">
        <v>1944</v>
      </c>
      <c r="G198" s="26">
        <v>1964</v>
      </c>
      <c r="H198" s="22">
        <v>104.75</v>
      </c>
      <c r="I198" s="28">
        <v>314250</v>
      </c>
      <c r="J198" s="28">
        <v>0</v>
      </c>
      <c r="K198" s="28">
        <v>0</v>
      </c>
      <c r="L198" s="29">
        <f t="shared" si="3"/>
        <v>314250</v>
      </c>
      <c r="M198" s="30"/>
      <c r="N198" s="26"/>
    </row>
    <row r="199" spans="1:14" x14ac:dyDescent="0.35">
      <c r="A199">
        <v>608</v>
      </c>
      <c r="B199" s="64">
        <v>1942</v>
      </c>
      <c r="C199" s="49" t="s">
        <v>36</v>
      </c>
      <c r="D199" s="49" t="s">
        <v>128</v>
      </c>
      <c r="E199" s="27">
        <v>2.5</v>
      </c>
      <c r="F199" s="26">
        <v>1944</v>
      </c>
      <c r="G199" s="26">
        <v>1949</v>
      </c>
      <c r="H199" s="22">
        <v>100.75</v>
      </c>
      <c r="I199" s="28">
        <v>2518750</v>
      </c>
      <c r="J199" s="28">
        <v>0</v>
      </c>
      <c r="K199" s="28">
        <v>0</v>
      </c>
      <c r="L199" s="29">
        <f t="shared" si="3"/>
        <v>2518750</v>
      </c>
      <c r="M199" s="30"/>
      <c r="N199" s="26"/>
    </row>
    <row r="200" spans="1:14" x14ac:dyDescent="0.35">
      <c r="A200">
        <v>612</v>
      </c>
      <c r="B200" s="64">
        <v>1942</v>
      </c>
      <c r="C200" s="51" t="s">
        <v>36</v>
      </c>
      <c r="D200" s="49" t="s">
        <v>128</v>
      </c>
      <c r="E200" s="27">
        <v>3</v>
      </c>
      <c r="F200" s="22">
        <v>1948</v>
      </c>
      <c r="G200" s="26">
        <v>1953</v>
      </c>
      <c r="H200" s="22">
        <v>103.25</v>
      </c>
      <c r="I200" s="28">
        <v>722750</v>
      </c>
      <c r="J200" s="28">
        <v>0</v>
      </c>
      <c r="K200" s="28">
        <v>0</v>
      </c>
      <c r="L200" s="29">
        <f t="shared" si="3"/>
        <v>722750</v>
      </c>
      <c r="M200" s="30"/>
      <c r="N200" s="26"/>
    </row>
    <row r="201" spans="1:14" x14ac:dyDescent="0.35">
      <c r="A201">
        <v>630</v>
      </c>
      <c r="B201" s="64">
        <v>1943</v>
      </c>
      <c r="C201" s="54" t="s">
        <v>36</v>
      </c>
      <c r="D201" s="49" t="s">
        <v>128</v>
      </c>
      <c r="E201" s="27">
        <v>5</v>
      </c>
      <c r="F201" s="22">
        <v>1944</v>
      </c>
      <c r="G201" s="26">
        <v>1964</v>
      </c>
      <c r="H201" s="22">
        <v>103.625</v>
      </c>
      <c r="I201" s="28">
        <v>2072500</v>
      </c>
      <c r="J201" s="28">
        <v>0</v>
      </c>
      <c r="K201" s="28">
        <v>0</v>
      </c>
      <c r="L201" s="29">
        <f t="shared" si="3"/>
        <v>2072500</v>
      </c>
      <c r="M201" s="30"/>
      <c r="N201" s="26"/>
    </row>
    <row r="202" spans="1:14" x14ac:dyDescent="0.35">
      <c r="A202">
        <v>636</v>
      </c>
      <c r="B202" s="64">
        <v>1943</v>
      </c>
      <c r="C202" s="49" t="s">
        <v>36</v>
      </c>
      <c r="D202" s="49" t="s">
        <v>128</v>
      </c>
      <c r="E202" s="27">
        <v>2.5</v>
      </c>
      <c r="F202" s="26">
        <v>1944</v>
      </c>
      <c r="G202" s="26">
        <v>1949</v>
      </c>
      <c r="H202" s="22">
        <v>101.75</v>
      </c>
      <c r="I202" s="28">
        <v>2543750</v>
      </c>
      <c r="J202" s="28">
        <v>0</v>
      </c>
      <c r="K202" s="28">
        <v>0</v>
      </c>
      <c r="L202" s="29">
        <f t="shared" si="3"/>
        <v>2543750</v>
      </c>
      <c r="M202" s="30"/>
      <c r="N202" s="26"/>
    </row>
    <row r="203" spans="1:14" x14ac:dyDescent="0.35">
      <c r="A203">
        <v>641</v>
      </c>
      <c r="B203" s="64">
        <v>1943</v>
      </c>
      <c r="C203" s="51" t="s">
        <v>36</v>
      </c>
      <c r="D203" s="49" t="s">
        <v>128</v>
      </c>
      <c r="E203" s="27">
        <v>3</v>
      </c>
      <c r="F203" s="22">
        <v>1948</v>
      </c>
      <c r="G203" s="26">
        <v>1953</v>
      </c>
      <c r="H203" s="26">
        <v>103.5</v>
      </c>
      <c r="I203" s="28">
        <v>724500</v>
      </c>
      <c r="J203" s="28">
        <v>0</v>
      </c>
      <c r="K203" s="28">
        <v>0</v>
      </c>
      <c r="L203" s="29">
        <f t="shared" si="3"/>
        <v>724500</v>
      </c>
      <c r="M203" s="30"/>
      <c r="N203" s="26"/>
    </row>
    <row r="204" spans="1:14" x14ac:dyDescent="0.35">
      <c r="A204">
        <v>664</v>
      </c>
      <c r="B204" s="64">
        <v>1944</v>
      </c>
      <c r="C204" s="49" t="s">
        <v>36</v>
      </c>
      <c r="D204" s="49" t="s">
        <v>128</v>
      </c>
      <c r="E204" s="27">
        <v>2.5</v>
      </c>
      <c r="F204" s="22">
        <v>1944</v>
      </c>
      <c r="G204" s="26">
        <v>1949</v>
      </c>
      <c r="H204" s="22">
        <v>102</v>
      </c>
      <c r="I204" s="28">
        <v>2550000</v>
      </c>
      <c r="J204" s="28">
        <v>0</v>
      </c>
      <c r="K204" s="28">
        <v>0</v>
      </c>
      <c r="L204" s="29">
        <f t="shared" si="3"/>
        <v>2550000</v>
      </c>
      <c r="M204" s="30"/>
      <c r="N204" s="26"/>
    </row>
    <row r="205" spans="1:14" x14ac:dyDescent="0.35">
      <c r="A205">
        <v>668</v>
      </c>
      <c r="B205" s="64">
        <v>1944</v>
      </c>
      <c r="C205" s="51" t="s">
        <v>36</v>
      </c>
      <c r="D205" s="49" t="s">
        <v>128</v>
      </c>
      <c r="E205" s="27">
        <v>3</v>
      </c>
      <c r="F205" s="22">
        <v>1948</v>
      </c>
      <c r="G205" s="26">
        <v>1953</v>
      </c>
      <c r="H205" s="22">
        <v>103.5</v>
      </c>
      <c r="I205" s="28">
        <v>724500</v>
      </c>
      <c r="J205" s="28">
        <v>0</v>
      </c>
      <c r="K205" s="28">
        <v>0</v>
      </c>
      <c r="L205" s="29">
        <f t="shared" si="3"/>
        <v>724500</v>
      </c>
      <c r="M205" s="30"/>
      <c r="N205" s="26"/>
    </row>
    <row r="206" spans="1:14" x14ac:dyDescent="0.35">
      <c r="A206">
        <v>694</v>
      </c>
      <c r="B206" s="64">
        <v>1945</v>
      </c>
      <c r="C206" s="49" t="s">
        <v>36</v>
      </c>
      <c r="D206" s="49" t="s">
        <v>128</v>
      </c>
      <c r="E206" s="27">
        <v>2.5</v>
      </c>
      <c r="F206" s="22">
        <v>1944</v>
      </c>
      <c r="G206" s="26">
        <v>1949</v>
      </c>
      <c r="H206" s="22">
        <v>102</v>
      </c>
      <c r="I206" s="28">
        <v>2550000</v>
      </c>
      <c r="J206" s="28">
        <v>0</v>
      </c>
      <c r="K206" s="28">
        <v>0</v>
      </c>
      <c r="L206" s="29">
        <f t="shared" si="3"/>
        <v>2550000</v>
      </c>
      <c r="M206" s="30"/>
      <c r="N206" s="26"/>
    </row>
    <row r="207" spans="1:14" x14ac:dyDescent="0.35">
      <c r="A207">
        <v>698</v>
      </c>
      <c r="B207" s="64">
        <v>1945</v>
      </c>
      <c r="C207" s="51" t="s">
        <v>36</v>
      </c>
      <c r="D207" s="49" t="s">
        <v>128</v>
      </c>
      <c r="E207" s="27">
        <v>3</v>
      </c>
      <c r="F207" s="22">
        <v>1948</v>
      </c>
      <c r="G207" s="26">
        <v>1953</v>
      </c>
      <c r="H207" s="22">
        <v>103</v>
      </c>
      <c r="I207" s="28">
        <v>721000</v>
      </c>
      <c r="J207" s="28">
        <v>0</v>
      </c>
      <c r="K207" s="28">
        <v>0</v>
      </c>
      <c r="L207" s="29">
        <f t="shared" si="3"/>
        <v>721000</v>
      </c>
      <c r="M207" s="30"/>
      <c r="N207" s="26"/>
    </row>
    <row r="208" spans="1:14" x14ac:dyDescent="0.35">
      <c r="A208">
        <v>718</v>
      </c>
      <c r="B208" s="64">
        <v>1946</v>
      </c>
      <c r="C208" s="49" t="s">
        <v>36</v>
      </c>
      <c r="D208" s="49" t="s">
        <v>128</v>
      </c>
      <c r="E208" s="27">
        <v>3</v>
      </c>
      <c r="F208" s="22">
        <v>1948</v>
      </c>
      <c r="G208" s="26">
        <v>1953</v>
      </c>
      <c r="H208" s="22">
        <v>102.75</v>
      </c>
      <c r="I208" s="28">
        <v>2055000</v>
      </c>
      <c r="J208" s="28">
        <v>0</v>
      </c>
      <c r="K208" s="28">
        <v>0</v>
      </c>
      <c r="L208" s="29">
        <f t="shared" si="3"/>
        <v>2055000</v>
      </c>
      <c r="M208" s="30"/>
      <c r="N208" s="26"/>
    </row>
    <row r="209" spans="1:14" x14ac:dyDescent="0.35">
      <c r="A209">
        <v>743</v>
      </c>
      <c r="B209" s="64">
        <v>1947</v>
      </c>
      <c r="C209" s="49" t="s">
        <v>36</v>
      </c>
      <c r="D209" s="49" t="s">
        <v>128</v>
      </c>
      <c r="E209" s="27">
        <v>3</v>
      </c>
      <c r="F209" s="22">
        <v>1948</v>
      </c>
      <c r="G209" s="26">
        <v>1953</v>
      </c>
      <c r="H209" s="22">
        <v>102</v>
      </c>
      <c r="I209" s="28">
        <v>2040000</v>
      </c>
      <c r="J209" s="28">
        <v>0</v>
      </c>
      <c r="K209" s="28">
        <v>0</v>
      </c>
      <c r="L209" s="29">
        <f t="shared" si="3"/>
        <v>2040000</v>
      </c>
      <c r="M209" s="30"/>
      <c r="N209" s="26"/>
    </row>
    <row r="210" spans="1:14" x14ac:dyDescent="0.35">
      <c r="A210">
        <v>1129</v>
      </c>
      <c r="B210" s="64">
        <v>1969</v>
      </c>
      <c r="C210" s="97" t="s">
        <v>79</v>
      </c>
      <c r="D210" s="49" t="s">
        <v>172</v>
      </c>
      <c r="E210" s="27">
        <v>8.5</v>
      </c>
      <c r="F210" s="26">
        <v>1970</v>
      </c>
      <c r="G210" s="26"/>
      <c r="H210" s="31" t="s">
        <v>12</v>
      </c>
      <c r="I210" s="96">
        <v>102240</v>
      </c>
      <c r="J210" s="96">
        <v>0</v>
      </c>
      <c r="K210" s="96">
        <v>0</v>
      </c>
      <c r="L210" s="29">
        <f t="shared" si="3"/>
        <v>102240</v>
      </c>
      <c r="M210" s="30"/>
      <c r="N210" s="26"/>
    </row>
    <row r="211" spans="1:14" x14ac:dyDescent="0.35">
      <c r="A211">
        <v>28</v>
      </c>
      <c r="B211" s="64">
        <v>1916</v>
      </c>
      <c r="C211" s="92" t="s">
        <v>25</v>
      </c>
      <c r="D211" s="49" t="s">
        <v>128</v>
      </c>
      <c r="E211" s="27">
        <v>5</v>
      </c>
      <c r="F211" s="26">
        <v>1920</v>
      </c>
      <c r="G211" s="26"/>
      <c r="H211" s="31" t="s">
        <v>12</v>
      </c>
      <c r="I211" s="28">
        <v>25000</v>
      </c>
      <c r="J211" s="28">
        <v>0</v>
      </c>
      <c r="K211" s="28">
        <v>0</v>
      </c>
      <c r="L211" s="29">
        <f t="shared" si="3"/>
        <v>25000</v>
      </c>
      <c r="M211" s="30"/>
      <c r="N211" s="26"/>
    </row>
    <row r="212" spans="1:14" x14ac:dyDescent="0.35">
      <c r="A212">
        <v>35</v>
      </c>
      <c r="B212" s="64">
        <v>1917</v>
      </c>
      <c r="C212" s="26" t="s">
        <v>25</v>
      </c>
      <c r="D212" s="49" t="s">
        <v>128</v>
      </c>
      <c r="E212" s="27">
        <v>6</v>
      </c>
      <c r="F212" s="26">
        <v>1920</v>
      </c>
      <c r="G212" s="26"/>
      <c r="H212" s="31" t="s">
        <v>12</v>
      </c>
      <c r="I212" s="28">
        <v>539275</v>
      </c>
      <c r="J212" s="28">
        <v>0</v>
      </c>
      <c r="K212" s="28">
        <v>0</v>
      </c>
      <c r="L212" s="29">
        <f t="shared" si="3"/>
        <v>539275</v>
      </c>
      <c r="M212" s="30"/>
      <c r="N212" s="26"/>
    </row>
    <row r="213" spans="1:14" x14ac:dyDescent="0.35">
      <c r="A213">
        <v>42</v>
      </c>
      <c r="B213" s="64">
        <v>1917</v>
      </c>
      <c r="C213" s="92" t="s">
        <v>25</v>
      </c>
      <c r="D213" s="49" t="s">
        <v>128</v>
      </c>
      <c r="E213" s="27">
        <v>6</v>
      </c>
      <c r="F213" s="26">
        <v>1920</v>
      </c>
      <c r="G213" s="26"/>
      <c r="H213" s="31" t="s">
        <v>12</v>
      </c>
      <c r="I213" s="28">
        <v>20350</v>
      </c>
      <c r="J213" s="28">
        <v>0</v>
      </c>
      <c r="K213" s="28">
        <v>0</v>
      </c>
      <c r="L213" s="29">
        <f t="shared" si="3"/>
        <v>20350</v>
      </c>
      <c r="M213" s="30"/>
      <c r="N213" s="26"/>
    </row>
    <row r="214" spans="1:14" x14ac:dyDescent="0.35">
      <c r="A214">
        <v>50</v>
      </c>
      <c r="B214" s="64">
        <v>1918</v>
      </c>
      <c r="C214" s="26" t="s">
        <v>25</v>
      </c>
      <c r="D214" s="49" t="s">
        <v>128</v>
      </c>
      <c r="E214" s="27">
        <v>6</v>
      </c>
      <c r="F214" s="26">
        <v>1920</v>
      </c>
      <c r="G214" s="26"/>
      <c r="H214" s="31" t="s">
        <v>12</v>
      </c>
      <c r="I214" s="28">
        <v>539937</v>
      </c>
      <c r="J214" s="28">
        <v>10</v>
      </c>
      <c r="K214" s="28">
        <v>0</v>
      </c>
      <c r="L214" s="29">
        <f t="shared" si="3"/>
        <v>539937.5</v>
      </c>
      <c r="M214" s="30"/>
      <c r="N214" s="26"/>
    </row>
    <row r="215" spans="1:14" x14ac:dyDescent="0.35">
      <c r="A215">
        <v>61</v>
      </c>
      <c r="B215" s="64">
        <v>1918</v>
      </c>
      <c r="C215" s="92" t="s">
        <v>25</v>
      </c>
      <c r="D215" s="49" t="s">
        <v>128</v>
      </c>
      <c r="E215" s="27">
        <v>6</v>
      </c>
      <c r="F215" s="26">
        <v>1920</v>
      </c>
      <c r="G215" s="26"/>
      <c r="H215" s="31" t="s">
        <v>12</v>
      </c>
      <c r="I215" s="28">
        <v>20375</v>
      </c>
      <c r="J215" s="28">
        <v>0</v>
      </c>
      <c r="K215" s="28">
        <v>0</v>
      </c>
      <c r="L215" s="29">
        <f t="shared" si="3"/>
        <v>20375</v>
      </c>
      <c r="M215" s="30"/>
      <c r="N215" s="26"/>
    </row>
    <row r="216" spans="1:14" x14ac:dyDescent="0.35">
      <c r="A216">
        <v>112</v>
      </c>
      <c r="B216" s="64">
        <v>1920</v>
      </c>
      <c r="C216" s="26" t="s">
        <v>25</v>
      </c>
      <c r="D216" s="49" t="s">
        <v>128</v>
      </c>
      <c r="E216" s="27">
        <v>5.75</v>
      </c>
      <c r="F216" s="22">
        <v>1925</v>
      </c>
      <c r="G216" s="26"/>
      <c r="H216" s="31" t="s">
        <v>12</v>
      </c>
      <c r="I216" s="28">
        <v>98000</v>
      </c>
      <c r="J216" s="28">
        <v>0</v>
      </c>
      <c r="K216" s="28">
        <v>0</v>
      </c>
      <c r="L216" s="29">
        <f t="shared" si="3"/>
        <v>98000</v>
      </c>
      <c r="M216" s="30"/>
      <c r="N216" s="26"/>
    </row>
    <row r="217" spans="1:14" x14ac:dyDescent="0.35">
      <c r="A217">
        <v>129</v>
      </c>
      <c r="B217" s="64">
        <v>1920</v>
      </c>
      <c r="C217" s="94" t="s">
        <v>25</v>
      </c>
      <c r="D217" s="49" t="s">
        <v>128</v>
      </c>
      <c r="E217" s="27">
        <v>5.75</v>
      </c>
      <c r="F217" s="22">
        <v>1925</v>
      </c>
      <c r="G217" s="26"/>
      <c r="H217" s="31" t="s">
        <v>12</v>
      </c>
      <c r="I217" s="28">
        <v>98000</v>
      </c>
      <c r="J217" s="28">
        <v>0</v>
      </c>
      <c r="K217" s="28">
        <v>0</v>
      </c>
      <c r="L217" s="29">
        <f t="shared" si="3"/>
        <v>98000</v>
      </c>
      <c r="M217" s="30"/>
      <c r="N217" s="26"/>
    </row>
    <row r="218" spans="1:14" x14ac:dyDescent="0.35">
      <c r="A218">
        <v>130</v>
      </c>
      <c r="B218" s="64">
        <v>1920</v>
      </c>
      <c r="C218" s="94" t="s">
        <v>25</v>
      </c>
      <c r="D218" s="49" t="s">
        <v>128</v>
      </c>
      <c r="E218" s="27">
        <v>3</v>
      </c>
      <c r="F218" s="22">
        <v>1930</v>
      </c>
      <c r="G218" s="26"/>
      <c r="H218" s="31" t="s">
        <v>12</v>
      </c>
      <c r="I218" s="28">
        <v>37750</v>
      </c>
      <c r="J218" s="28">
        <v>0</v>
      </c>
      <c r="K218" s="28">
        <v>0</v>
      </c>
      <c r="L218" s="29">
        <f t="shared" si="3"/>
        <v>37750</v>
      </c>
      <c r="M218" s="30"/>
      <c r="N218" s="26"/>
    </row>
    <row r="219" spans="1:14" x14ac:dyDescent="0.35">
      <c r="A219">
        <v>148</v>
      </c>
      <c r="B219" s="64">
        <v>1921</v>
      </c>
      <c r="C219" s="22" t="s">
        <v>25</v>
      </c>
      <c r="D219" s="49" t="s">
        <v>128</v>
      </c>
      <c r="E219" s="27">
        <v>3</v>
      </c>
      <c r="F219" s="22">
        <v>1930</v>
      </c>
      <c r="G219" s="26"/>
      <c r="H219" s="31" t="s">
        <v>12</v>
      </c>
      <c r="I219" s="28">
        <v>41000</v>
      </c>
      <c r="J219" s="28">
        <v>0</v>
      </c>
      <c r="K219" s="28">
        <v>0</v>
      </c>
      <c r="L219" s="29">
        <f t="shared" si="3"/>
        <v>41000</v>
      </c>
      <c r="M219" s="30"/>
      <c r="N219" s="26"/>
    </row>
    <row r="220" spans="1:14" x14ac:dyDescent="0.35">
      <c r="A220">
        <v>169</v>
      </c>
      <c r="B220" s="64">
        <v>1922</v>
      </c>
      <c r="C220" s="22" t="s">
        <v>25</v>
      </c>
      <c r="D220" s="49" t="s">
        <v>128</v>
      </c>
      <c r="E220" s="27">
        <v>3</v>
      </c>
      <c r="F220" s="22">
        <v>1930</v>
      </c>
      <c r="G220" s="26"/>
      <c r="H220" s="31" t="s">
        <v>12</v>
      </c>
      <c r="I220" s="28">
        <v>45000</v>
      </c>
      <c r="J220" s="28">
        <v>0</v>
      </c>
      <c r="K220" s="28">
        <v>0</v>
      </c>
      <c r="L220" s="29">
        <f t="shared" si="3"/>
        <v>45000</v>
      </c>
      <c r="M220" s="30"/>
      <c r="N220" s="26"/>
    </row>
    <row r="221" spans="1:14" x14ac:dyDescent="0.35">
      <c r="A221">
        <v>185</v>
      </c>
      <c r="B221" s="64">
        <v>1923</v>
      </c>
      <c r="C221" s="22" t="s">
        <v>25</v>
      </c>
      <c r="D221" s="49" t="s">
        <v>128</v>
      </c>
      <c r="E221" s="27">
        <v>3</v>
      </c>
      <c r="F221" s="22">
        <v>1930</v>
      </c>
      <c r="G221" s="26"/>
      <c r="H221" s="31" t="s">
        <v>12</v>
      </c>
      <c r="I221" s="28">
        <v>46000</v>
      </c>
      <c r="J221" s="28">
        <v>0</v>
      </c>
      <c r="K221" s="28">
        <v>0</v>
      </c>
      <c r="L221" s="29">
        <f t="shared" si="3"/>
        <v>46000</v>
      </c>
      <c r="M221" s="30"/>
      <c r="N221" s="26"/>
    </row>
    <row r="222" spans="1:14" x14ac:dyDescent="0.35">
      <c r="A222">
        <v>204</v>
      </c>
      <c r="B222" s="64">
        <v>1924</v>
      </c>
      <c r="C222" s="22" t="s">
        <v>25</v>
      </c>
      <c r="D222" s="49" t="s">
        <v>128</v>
      </c>
      <c r="E222" s="27">
        <v>3</v>
      </c>
      <c r="F222" s="26">
        <v>1930</v>
      </c>
      <c r="G222" s="26"/>
      <c r="H222" s="31" t="s">
        <v>12</v>
      </c>
      <c r="I222" s="28">
        <v>46000</v>
      </c>
      <c r="J222" s="28">
        <v>0</v>
      </c>
      <c r="K222" s="28">
        <v>0</v>
      </c>
      <c r="L222" s="29">
        <f t="shared" si="3"/>
        <v>46000</v>
      </c>
      <c r="M222" s="30"/>
      <c r="N222" s="26"/>
    </row>
    <row r="223" spans="1:14" x14ac:dyDescent="0.35">
      <c r="A223">
        <v>225</v>
      </c>
      <c r="B223" s="64">
        <v>1925</v>
      </c>
      <c r="C223" s="22" t="s">
        <v>25</v>
      </c>
      <c r="D223" s="49" t="s">
        <v>128</v>
      </c>
      <c r="E223" s="27">
        <v>3</v>
      </c>
      <c r="F223" s="22">
        <v>1930</v>
      </c>
      <c r="G223" s="26"/>
      <c r="H223" s="31" t="s">
        <v>12</v>
      </c>
      <c r="I223" s="28">
        <v>45500</v>
      </c>
      <c r="J223" s="28">
        <v>0</v>
      </c>
      <c r="K223" s="28">
        <v>0</v>
      </c>
      <c r="L223" s="29">
        <f t="shared" si="3"/>
        <v>45500</v>
      </c>
      <c r="M223" s="30"/>
      <c r="N223" s="26"/>
    </row>
    <row r="224" spans="1:14" x14ac:dyDescent="0.35">
      <c r="A224">
        <v>250</v>
      </c>
      <c r="B224" s="64">
        <v>1926</v>
      </c>
      <c r="C224" s="22" t="s">
        <v>25</v>
      </c>
      <c r="D224" s="49" t="s">
        <v>128</v>
      </c>
      <c r="E224" s="27">
        <v>3</v>
      </c>
      <c r="F224" s="26">
        <v>1930</v>
      </c>
      <c r="G224" s="26"/>
      <c r="H224" s="31" t="s">
        <v>12</v>
      </c>
      <c r="I224" s="28">
        <v>47000</v>
      </c>
      <c r="J224" s="28">
        <v>0</v>
      </c>
      <c r="K224" s="28">
        <v>0</v>
      </c>
      <c r="L224" s="29">
        <f t="shared" si="3"/>
        <v>47000</v>
      </c>
      <c r="M224" s="30"/>
      <c r="N224" s="26"/>
    </row>
    <row r="225" spans="1:14" x14ac:dyDescent="0.35">
      <c r="A225">
        <v>256</v>
      </c>
      <c r="B225" s="64">
        <v>1927</v>
      </c>
      <c r="C225" s="22" t="s">
        <v>25</v>
      </c>
      <c r="D225" s="49" t="s">
        <v>128</v>
      </c>
      <c r="E225" s="27">
        <v>3</v>
      </c>
      <c r="F225" s="22">
        <v>1930</v>
      </c>
      <c r="G225" s="26"/>
      <c r="H225" s="31" t="s">
        <v>12</v>
      </c>
      <c r="I225" s="28">
        <v>95500</v>
      </c>
      <c r="J225" s="28">
        <v>0</v>
      </c>
      <c r="K225" s="28">
        <v>0</v>
      </c>
      <c r="L225" s="29">
        <f t="shared" si="3"/>
        <v>95500</v>
      </c>
      <c r="M225" s="30"/>
      <c r="N225" s="26"/>
    </row>
    <row r="226" spans="1:14" x14ac:dyDescent="0.35">
      <c r="A226">
        <v>281</v>
      </c>
      <c r="B226" s="64">
        <v>1928</v>
      </c>
      <c r="C226" s="22" t="s">
        <v>25</v>
      </c>
      <c r="D226" s="49" t="s">
        <v>128</v>
      </c>
      <c r="E226" s="27">
        <v>3</v>
      </c>
      <c r="F226" s="22">
        <v>1930</v>
      </c>
      <c r="G226" s="26"/>
      <c r="H226" s="31" t="s">
        <v>12</v>
      </c>
      <c r="I226" s="28">
        <v>97500</v>
      </c>
      <c r="J226" s="28">
        <v>0</v>
      </c>
      <c r="K226" s="28">
        <v>0</v>
      </c>
      <c r="L226" s="29">
        <f t="shared" si="3"/>
        <v>97500</v>
      </c>
      <c r="M226" s="30"/>
      <c r="N226" s="26"/>
    </row>
    <row r="227" spans="1:14" x14ac:dyDescent="0.35">
      <c r="A227">
        <v>770</v>
      </c>
      <c r="B227" s="64">
        <v>1948</v>
      </c>
      <c r="C227" s="49" t="s">
        <v>25</v>
      </c>
      <c r="D227" s="49" t="s">
        <v>128</v>
      </c>
      <c r="E227" s="27">
        <v>1.75</v>
      </c>
      <c r="F227" s="22">
        <v>1950</v>
      </c>
      <c r="G227" s="26"/>
      <c r="H227" s="22">
        <v>101</v>
      </c>
      <c r="I227" s="28">
        <v>6060000</v>
      </c>
      <c r="J227" s="28">
        <v>0</v>
      </c>
      <c r="K227" s="28">
        <v>0</v>
      </c>
      <c r="L227" s="29">
        <f t="shared" si="3"/>
        <v>6060000</v>
      </c>
      <c r="M227" s="30"/>
      <c r="N227" s="26"/>
    </row>
    <row r="228" spans="1:14" x14ac:dyDescent="0.35">
      <c r="A228">
        <v>793</v>
      </c>
      <c r="B228" s="64">
        <v>1949</v>
      </c>
      <c r="C228" s="49" t="s">
        <v>25</v>
      </c>
      <c r="D228" s="49" t="s">
        <v>128</v>
      </c>
      <c r="E228" s="27">
        <v>1.75</v>
      </c>
      <c r="F228" s="22">
        <v>1950</v>
      </c>
      <c r="G228" s="26"/>
      <c r="H228" s="22">
        <v>100</v>
      </c>
      <c r="I228" s="28">
        <v>10000000</v>
      </c>
      <c r="J228" s="28">
        <v>0</v>
      </c>
      <c r="K228" s="28">
        <v>0</v>
      </c>
      <c r="L228" s="29">
        <f t="shared" si="3"/>
        <v>10000000</v>
      </c>
      <c r="M228" s="30"/>
      <c r="N228" s="26"/>
    </row>
    <row r="229" spans="1:14" x14ac:dyDescent="0.35">
      <c r="A229">
        <v>822</v>
      </c>
      <c r="B229" s="64">
        <v>1950</v>
      </c>
      <c r="C229" s="51" t="s">
        <v>25</v>
      </c>
      <c r="D229" s="49" t="s">
        <v>128</v>
      </c>
      <c r="E229" s="27">
        <v>2.25</v>
      </c>
      <c r="F229" s="26">
        <v>1955</v>
      </c>
      <c r="G229" s="26"/>
      <c r="H229" s="22">
        <v>100.875</v>
      </c>
      <c r="I229" s="28">
        <v>8070000</v>
      </c>
      <c r="J229" s="28">
        <v>0</v>
      </c>
      <c r="K229" s="28">
        <v>0</v>
      </c>
      <c r="L229" s="29">
        <f t="shared" si="3"/>
        <v>8070000</v>
      </c>
      <c r="M229" s="30"/>
      <c r="N229" s="26"/>
    </row>
    <row r="230" spans="1:14" x14ac:dyDescent="0.35">
      <c r="A230">
        <v>846</v>
      </c>
      <c r="B230" s="64">
        <v>1951</v>
      </c>
      <c r="C230" s="51" t="s">
        <v>25</v>
      </c>
      <c r="D230" s="49" t="s">
        <v>128</v>
      </c>
      <c r="E230" s="27">
        <v>2.25</v>
      </c>
      <c r="F230" s="26">
        <v>1955</v>
      </c>
      <c r="G230" s="26"/>
      <c r="H230" s="22">
        <v>100.875</v>
      </c>
      <c r="I230" s="28">
        <v>8070000</v>
      </c>
      <c r="J230" s="28">
        <v>0</v>
      </c>
      <c r="K230" s="28">
        <v>0</v>
      </c>
      <c r="L230" s="29">
        <f t="shared" si="3"/>
        <v>8070000</v>
      </c>
      <c r="M230" s="30"/>
      <c r="N230" s="26"/>
    </row>
    <row r="231" spans="1:14" x14ac:dyDescent="0.35">
      <c r="A231">
        <v>1096</v>
      </c>
      <c r="B231" s="64">
        <v>1965</v>
      </c>
      <c r="C231" s="22" t="s">
        <v>73</v>
      </c>
      <c r="D231" s="49" t="s">
        <v>128</v>
      </c>
      <c r="E231" s="27">
        <v>4</v>
      </c>
      <c r="F231" s="26">
        <v>1968</v>
      </c>
      <c r="G231" s="26"/>
      <c r="H231" s="22">
        <v>93.25</v>
      </c>
      <c r="I231" s="28">
        <v>3304791</v>
      </c>
      <c r="J231" s="28">
        <v>0</v>
      </c>
      <c r="K231" s="28">
        <v>0</v>
      </c>
      <c r="L231" s="29">
        <f t="shared" si="3"/>
        <v>3304791</v>
      </c>
      <c r="M231" s="30"/>
      <c r="N231" s="26"/>
    </row>
    <row r="232" spans="1:14" x14ac:dyDescent="0.35">
      <c r="A232">
        <v>1102</v>
      </c>
      <c r="B232" s="64">
        <v>1966</v>
      </c>
      <c r="C232" s="22" t="s">
        <v>73</v>
      </c>
      <c r="D232" s="49" t="s">
        <v>128</v>
      </c>
      <c r="E232" s="27">
        <v>4</v>
      </c>
      <c r="F232" s="26">
        <v>1968</v>
      </c>
      <c r="G232" s="26"/>
      <c r="H232" s="22">
        <v>95.5</v>
      </c>
      <c r="I232" s="28">
        <v>4350267</v>
      </c>
      <c r="J232" s="28">
        <v>0</v>
      </c>
      <c r="K232" s="28">
        <v>0</v>
      </c>
      <c r="L232" s="29">
        <f t="shared" si="3"/>
        <v>4350267</v>
      </c>
      <c r="M232" s="30"/>
      <c r="N232" s="26"/>
    </row>
    <row r="233" spans="1:14" x14ac:dyDescent="0.35">
      <c r="A233">
        <v>1108</v>
      </c>
      <c r="B233" s="64">
        <v>1967</v>
      </c>
      <c r="C233" s="22" t="s">
        <v>73</v>
      </c>
      <c r="D233" s="49" t="s">
        <v>128</v>
      </c>
      <c r="E233" s="27">
        <v>4</v>
      </c>
      <c r="F233" s="26">
        <v>1968</v>
      </c>
      <c r="G233" s="26"/>
      <c r="H233" s="22">
        <v>99</v>
      </c>
      <c r="I233" s="28">
        <v>1001726</v>
      </c>
      <c r="J233" s="28">
        <v>0</v>
      </c>
      <c r="K233" s="28">
        <v>0</v>
      </c>
      <c r="L233" s="29">
        <f t="shared" si="3"/>
        <v>1001726</v>
      </c>
      <c r="M233" s="30"/>
      <c r="N233" s="26"/>
    </row>
    <row r="234" spans="1:14" x14ac:dyDescent="0.35">
      <c r="A234">
        <v>1112</v>
      </c>
      <c r="B234" s="64">
        <v>1968</v>
      </c>
      <c r="C234" s="22" t="s">
        <v>73</v>
      </c>
      <c r="D234" s="49" t="s">
        <v>128</v>
      </c>
      <c r="E234" s="27">
        <v>6.5</v>
      </c>
      <c r="F234" s="22">
        <v>1969</v>
      </c>
      <c r="G234" s="26"/>
      <c r="H234" s="22">
        <v>98.75</v>
      </c>
      <c r="I234" s="28">
        <v>2125963</v>
      </c>
      <c r="J234" s="28">
        <v>0</v>
      </c>
      <c r="K234" s="28">
        <v>0</v>
      </c>
      <c r="L234" s="29">
        <f t="shared" si="3"/>
        <v>2125963</v>
      </c>
      <c r="M234" s="30"/>
      <c r="N234" s="26"/>
    </row>
    <row r="235" spans="1:14" x14ac:dyDescent="0.35">
      <c r="A235">
        <v>1113</v>
      </c>
      <c r="B235" s="64">
        <v>1968</v>
      </c>
      <c r="C235" s="22" t="s">
        <v>73</v>
      </c>
      <c r="D235" s="49" t="s">
        <v>128</v>
      </c>
      <c r="E235" s="27">
        <v>6</v>
      </c>
      <c r="F235" s="22">
        <v>1970</v>
      </c>
      <c r="G235" s="26"/>
      <c r="H235" s="22">
        <v>97.25</v>
      </c>
      <c r="I235" s="28">
        <v>238161</v>
      </c>
      <c r="J235" s="28">
        <v>0</v>
      </c>
      <c r="K235" s="28">
        <v>0</v>
      </c>
      <c r="L235" s="29">
        <f t="shared" si="3"/>
        <v>238161</v>
      </c>
      <c r="M235" s="30"/>
      <c r="N235" s="26"/>
    </row>
    <row r="236" spans="1:14" x14ac:dyDescent="0.35">
      <c r="A236">
        <v>1119</v>
      </c>
      <c r="B236" s="64">
        <v>1969</v>
      </c>
      <c r="C236" s="26" t="s">
        <v>73</v>
      </c>
      <c r="D236" s="49" t="s">
        <v>128</v>
      </c>
      <c r="E236" s="27">
        <v>6.5</v>
      </c>
      <c r="F236" s="26">
        <v>1969</v>
      </c>
      <c r="G236" s="22"/>
      <c r="H236" s="95">
        <v>99.75</v>
      </c>
      <c r="I236" s="96">
        <v>613352</v>
      </c>
      <c r="J236" s="96">
        <v>0</v>
      </c>
      <c r="K236" s="96">
        <v>0</v>
      </c>
      <c r="L236" s="29">
        <f t="shared" si="3"/>
        <v>613352</v>
      </c>
      <c r="M236" s="30"/>
      <c r="N236" s="26"/>
    </row>
    <row r="237" spans="1:14" x14ac:dyDescent="0.35">
      <c r="A237">
        <v>1120</v>
      </c>
      <c r="B237" s="64">
        <v>1969</v>
      </c>
      <c r="C237" s="26" t="s">
        <v>73</v>
      </c>
      <c r="D237" s="49" t="s">
        <v>128</v>
      </c>
      <c r="E237" s="27">
        <v>6</v>
      </c>
      <c r="F237" s="26">
        <v>1970</v>
      </c>
      <c r="G237" s="26"/>
      <c r="H237" s="22">
        <v>98</v>
      </c>
      <c r="I237" s="96">
        <v>1769806</v>
      </c>
      <c r="J237" s="96">
        <v>0</v>
      </c>
      <c r="K237" s="96">
        <v>0</v>
      </c>
      <c r="L237" s="29">
        <f t="shared" si="3"/>
        <v>1769806</v>
      </c>
      <c r="M237" s="30"/>
      <c r="N237" s="26"/>
    </row>
    <row r="238" spans="1:14" x14ac:dyDescent="0.35">
      <c r="A238">
        <v>1138</v>
      </c>
      <c r="B238" s="64">
        <v>1970</v>
      </c>
      <c r="C238" s="26" t="s">
        <v>73</v>
      </c>
      <c r="D238" s="49" t="s">
        <v>128</v>
      </c>
      <c r="E238" s="27">
        <v>6.75</v>
      </c>
      <c r="F238" s="26">
        <v>1971</v>
      </c>
      <c r="G238" s="26"/>
      <c r="H238" s="22">
        <v>99</v>
      </c>
      <c r="I238" s="28">
        <v>2590456</v>
      </c>
      <c r="J238" s="28">
        <v>0</v>
      </c>
      <c r="K238" s="28">
        <v>0</v>
      </c>
      <c r="L238" s="29">
        <f t="shared" si="3"/>
        <v>2590456</v>
      </c>
      <c r="M238" s="30"/>
      <c r="N238" s="26"/>
    </row>
    <row r="239" spans="1:14" x14ac:dyDescent="0.35">
      <c r="A239">
        <v>1139</v>
      </c>
      <c r="B239" s="64">
        <v>1970</v>
      </c>
      <c r="C239" s="26" t="s">
        <v>73</v>
      </c>
      <c r="D239" s="49" t="s">
        <v>128</v>
      </c>
      <c r="E239" s="27">
        <v>6.25</v>
      </c>
      <c r="F239" s="26">
        <v>1972</v>
      </c>
      <c r="G239" s="26"/>
      <c r="H239" s="22">
        <v>97.25</v>
      </c>
      <c r="I239" s="28">
        <v>428630</v>
      </c>
      <c r="J239" s="28">
        <v>0</v>
      </c>
      <c r="K239" s="28">
        <v>0</v>
      </c>
      <c r="L239" s="29">
        <f t="shared" si="3"/>
        <v>428630</v>
      </c>
      <c r="M239" s="30"/>
      <c r="N239" s="26"/>
    </row>
    <row r="240" spans="1:14" x14ac:dyDescent="0.35">
      <c r="A240">
        <v>1140</v>
      </c>
      <c r="B240" s="64">
        <v>1970</v>
      </c>
      <c r="C240" s="26" t="s">
        <v>73</v>
      </c>
      <c r="D240" s="49" t="s">
        <v>128</v>
      </c>
      <c r="E240" s="27">
        <v>6.75</v>
      </c>
      <c r="F240" s="26">
        <v>1973</v>
      </c>
      <c r="G240" s="26"/>
      <c r="H240" s="22">
        <v>98</v>
      </c>
      <c r="I240" s="28">
        <v>2040601</v>
      </c>
      <c r="J240" s="28">
        <v>0</v>
      </c>
      <c r="K240" s="28">
        <v>0</v>
      </c>
      <c r="L240" s="29">
        <f t="shared" si="3"/>
        <v>2040601</v>
      </c>
      <c r="M240" s="30"/>
      <c r="N240" s="26"/>
    </row>
    <row r="241" spans="1:14" x14ac:dyDescent="0.35">
      <c r="A241">
        <v>1144</v>
      </c>
      <c r="B241" s="64">
        <v>1971</v>
      </c>
      <c r="C241" s="26" t="s">
        <v>73</v>
      </c>
      <c r="D241" s="49" t="s">
        <v>128</v>
      </c>
      <c r="E241" s="27">
        <v>6.25</v>
      </c>
      <c r="F241" s="26">
        <v>1972</v>
      </c>
      <c r="G241" s="26"/>
      <c r="H241" s="22">
        <v>100.59375</v>
      </c>
      <c r="I241" s="28">
        <v>3245834</v>
      </c>
      <c r="J241" s="28">
        <v>0</v>
      </c>
      <c r="K241" s="28">
        <v>0</v>
      </c>
      <c r="L241" s="29">
        <f t="shared" si="3"/>
        <v>3245834</v>
      </c>
      <c r="M241" s="30"/>
      <c r="N241" s="26"/>
    </row>
    <row r="242" spans="1:14" x14ac:dyDescent="0.35">
      <c r="A242">
        <v>1145</v>
      </c>
      <c r="B242" s="64">
        <v>1971</v>
      </c>
      <c r="C242" s="26" t="s">
        <v>73</v>
      </c>
      <c r="D242" s="49" t="s">
        <v>128</v>
      </c>
      <c r="E242" s="27">
        <v>6.75</v>
      </c>
      <c r="F242" s="26">
        <v>1973</v>
      </c>
      <c r="G242" s="26"/>
      <c r="H242" s="22">
        <v>101.40625</v>
      </c>
      <c r="I242" s="28">
        <v>2110119</v>
      </c>
      <c r="J242" s="28">
        <v>0</v>
      </c>
      <c r="K242" s="28">
        <v>0</v>
      </c>
      <c r="L242" s="29">
        <f t="shared" si="3"/>
        <v>2110119</v>
      </c>
      <c r="M242" s="30"/>
      <c r="N242" s="26"/>
    </row>
    <row r="243" spans="1:14" x14ac:dyDescent="0.35">
      <c r="A243">
        <v>868</v>
      </c>
      <c r="B243" s="64">
        <v>1952</v>
      </c>
      <c r="C243" s="49" t="s">
        <v>59</v>
      </c>
      <c r="D243" s="49" t="s">
        <v>128</v>
      </c>
      <c r="E243" s="27">
        <v>2.25</v>
      </c>
      <c r="F243" s="22">
        <v>1955</v>
      </c>
      <c r="G243" s="26"/>
      <c r="H243" s="22">
        <v>96.75</v>
      </c>
      <c r="I243" s="28">
        <v>9916875</v>
      </c>
      <c r="J243" s="28">
        <v>0</v>
      </c>
      <c r="K243" s="28">
        <v>0</v>
      </c>
      <c r="L243" s="29">
        <f t="shared" si="3"/>
        <v>9916875</v>
      </c>
      <c r="M243" s="30"/>
      <c r="N243" s="26"/>
    </row>
    <row r="244" spans="1:14" x14ac:dyDescent="0.35">
      <c r="A244">
        <v>893</v>
      </c>
      <c r="B244" s="64">
        <v>1953</v>
      </c>
      <c r="C244" s="49" t="s">
        <v>59</v>
      </c>
      <c r="D244" s="49" t="s">
        <v>128</v>
      </c>
      <c r="E244" s="27">
        <v>2.25</v>
      </c>
      <c r="F244" s="22">
        <v>1955</v>
      </c>
      <c r="G244" s="26"/>
      <c r="H244" s="22">
        <v>99.5</v>
      </c>
      <c r="I244" s="28">
        <v>10198750</v>
      </c>
      <c r="J244" s="28">
        <v>0</v>
      </c>
      <c r="K244" s="28">
        <v>0</v>
      </c>
      <c r="L244" s="29">
        <f t="shared" si="3"/>
        <v>10198750</v>
      </c>
      <c r="M244" s="30"/>
      <c r="N244" s="26"/>
    </row>
    <row r="245" spans="1:14" x14ac:dyDescent="0.35">
      <c r="A245">
        <v>914</v>
      </c>
      <c r="B245" s="64">
        <v>1954</v>
      </c>
      <c r="C245" s="49" t="s">
        <v>59</v>
      </c>
      <c r="D245" s="49" t="s">
        <v>128</v>
      </c>
      <c r="E245" s="27">
        <v>2.25</v>
      </c>
      <c r="F245" s="22">
        <v>1955</v>
      </c>
      <c r="G245" s="26"/>
      <c r="H245" s="22">
        <v>100.25</v>
      </c>
      <c r="I245" s="28">
        <v>10275625</v>
      </c>
      <c r="J245" s="28">
        <v>0</v>
      </c>
      <c r="K245" s="28">
        <v>0</v>
      </c>
      <c r="L245" s="29">
        <f t="shared" si="3"/>
        <v>10275625</v>
      </c>
      <c r="M245" s="30"/>
      <c r="N245" s="26"/>
    </row>
    <row r="246" spans="1:14" x14ac:dyDescent="0.35">
      <c r="A246">
        <v>923</v>
      </c>
      <c r="B246" s="64">
        <v>1954</v>
      </c>
      <c r="C246" s="51" t="s">
        <v>59</v>
      </c>
      <c r="D246" s="49" t="s">
        <v>128</v>
      </c>
      <c r="E246" s="27">
        <v>3</v>
      </c>
      <c r="F246" s="22">
        <v>1960</v>
      </c>
      <c r="G246" s="26"/>
      <c r="H246" s="22">
        <v>105.5</v>
      </c>
      <c r="I246" s="28">
        <v>1582500</v>
      </c>
      <c r="J246" s="28">
        <v>0</v>
      </c>
      <c r="K246" s="28">
        <v>0</v>
      </c>
      <c r="L246" s="29">
        <f t="shared" si="3"/>
        <v>1582500</v>
      </c>
      <c r="M246" s="30"/>
      <c r="N246" s="26"/>
    </row>
    <row r="247" spans="1:14" x14ac:dyDescent="0.35">
      <c r="A247">
        <v>926</v>
      </c>
      <c r="B247" s="64">
        <v>1954</v>
      </c>
      <c r="C247" s="51" t="s">
        <v>59</v>
      </c>
      <c r="D247" s="49" t="s">
        <v>128</v>
      </c>
      <c r="E247" s="27">
        <v>3</v>
      </c>
      <c r="F247" s="22">
        <v>1962</v>
      </c>
      <c r="G247" s="26">
        <v>1963</v>
      </c>
      <c r="H247" s="22">
        <v>103.5</v>
      </c>
      <c r="I247" s="28">
        <v>2587500</v>
      </c>
      <c r="J247" s="28">
        <v>0</v>
      </c>
      <c r="K247" s="28">
        <v>0</v>
      </c>
      <c r="L247" s="29">
        <f t="shared" si="3"/>
        <v>2587500</v>
      </c>
      <c r="M247" s="30"/>
      <c r="N247" s="26"/>
    </row>
    <row r="248" spans="1:14" x14ac:dyDescent="0.35">
      <c r="A248">
        <v>944</v>
      </c>
      <c r="B248" s="64">
        <v>1955</v>
      </c>
      <c r="C248" s="51" t="s">
        <v>59</v>
      </c>
      <c r="D248" s="49" t="s">
        <v>128</v>
      </c>
      <c r="E248" s="27">
        <v>3</v>
      </c>
      <c r="F248" s="22">
        <v>1960</v>
      </c>
      <c r="G248" s="26"/>
      <c r="H248" s="22">
        <v>96.5</v>
      </c>
      <c r="I248" s="28">
        <v>6272500</v>
      </c>
      <c r="J248" s="28">
        <v>0</v>
      </c>
      <c r="K248" s="28">
        <v>0</v>
      </c>
      <c r="L248" s="29">
        <f t="shared" si="3"/>
        <v>6272500</v>
      </c>
      <c r="M248" s="30"/>
      <c r="N248" s="26"/>
    </row>
    <row r="249" spans="1:14" x14ac:dyDescent="0.35">
      <c r="A249">
        <v>947</v>
      </c>
      <c r="B249" s="64">
        <v>1955</v>
      </c>
      <c r="C249" s="51" t="s">
        <v>59</v>
      </c>
      <c r="D249" s="49" t="s">
        <v>128</v>
      </c>
      <c r="E249" s="27">
        <v>3</v>
      </c>
      <c r="F249" s="22">
        <v>1962</v>
      </c>
      <c r="G249" s="26">
        <v>1963</v>
      </c>
      <c r="H249" s="22">
        <v>93.5</v>
      </c>
      <c r="I249" s="28">
        <v>2337500</v>
      </c>
      <c r="J249" s="28">
        <v>0</v>
      </c>
      <c r="K249" s="28">
        <v>0</v>
      </c>
      <c r="L249" s="29">
        <f t="shared" si="3"/>
        <v>2337500</v>
      </c>
      <c r="M249" s="30"/>
      <c r="N249" s="26"/>
    </row>
    <row r="250" spans="1:14" x14ac:dyDescent="0.35">
      <c r="A250">
        <v>963</v>
      </c>
      <c r="B250" s="64">
        <v>1956</v>
      </c>
      <c r="C250" s="49" t="s">
        <v>59</v>
      </c>
      <c r="D250" s="49" t="s">
        <v>128</v>
      </c>
      <c r="E250" s="27">
        <v>2</v>
      </c>
      <c r="F250" s="22">
        <v>1960</v>
      </c>
      <c r="G250" s="26"/>
      <c r="H250" s="22">
        <v>91.5</v>
      </c>
      <c r="I250" s="28">
        <v>2287500</v>
      </c>
      <c r="J250" s="28">
        <v>0</v>
      </c>
      <c r="K250" s="28">
        <v>0</v>
      </c>
      <c r="L250" s="29">
        <f t="shared" si="3"/>
        <v>2287500</v>
      </c>
      <c r="M250" s="30"/>
      <c r="N250" s="26"/>
    </row>
    <row r="251" spans="1:14" x14ac:dyDescent="0.35">
      <c r="A251">
        <v>980</v>
      </c>
      <c r="B251" s="64">
        <v>1957</v>
      </c>
      <c r="C251" s="26" t="s">
        <v>59</v>
      </c>
      <c r="D251" s="49" t="s">
        <v>128</v>
      </c>
      <c r="E251" s="27">
        <v>2</v>
      </c>
      <c r="F251" s="26">
        <v>1960</v>
      </c>
      <c r="G251" s="26"/>
      <c r="H251" s="22">
        <v>94</v>
      </c>
      <c r="I251" s="28">
        <v>2350000</v>
      </c>
      <c r="J251" s="28">
        <v>0</v>
      </c>
      <c r="K251" s="28">
        <v>0</v>
      </c>
      <c r="L251" s="29">
        <f t="shared" si="3"/>
        <v>2350000</v>
      </c>
      <c r="M251" s="30"/>
      <c r="N251" s="26"/>
    </row>
    <row r="252" spans="1:14" x14ac:dyDescent="0.35">
      <c r="A252">
        <v>995</v>
      </c>
      <c r="B252" s="64">
        <v>1958</v>
      </c>
      <c r="C252" s="26" t="s">
        <v>59</v>
      </c>
      <c r="D252" s="49" t="s">
        <v>128</v>
      </c>
      <c r="E252" s="27">
        <v>2</v>
      </c>
      <c r="F252" s="26">
        <v>1960</v>
      </c>
      <c r="G252" s="26"/>
      <c r="H252" s="22">
        <v>97</v>
      </c>
      <c r="I252" s="28">
        <v>970000</v>
      </c>
      <c r="J252" s="28">
        <v>0</v>
      </c>
      <c r="K252" s="28">
        <v>0</v>
      </c>
      <c r="L252" s="29">
        <f t="shared" si="3"/>
        <v>970000</v>
      </c>
      <c r="M252" s="30"/>
      <c r="N252" s="26"/>
    </row>
    <row r="253" spans="1:14" x14ac:dyDescent="0.35">
      <c r="A253">
        <v>996</v>
      </c>
      <c r="B253" s="64">
        <v>1958</v>
      </c>
      <c r="C253" s="26" t="s">
        <v>59</v>
      </c>
      <c r="D253" s="49" t="s">
        <v>128</v>
      </c>
      <c r="E253" s="27">
        <v>3</v>
      </c>
      <c r="F253" s="26">
        <v>1960</v>
      </c>
      <c r="G253" s="26"/>
      <c r="H253" s="22">
        <v>98.5</v>
      </c>
      <c r="I253" s="28">
        <v>1477500</v>
      </c>
      <c r="J253" s="28">
        <v>0</v>
      </c>
      <c r="K253" s="28">
        <v>0</v>
      </c>
      <c r="L253" s="29">
        <f t="shared" si="3"/>
        <v>1477500</v>
      </c>
      <c r="M253" s="30"/>
      <c r="N253" s="26"/>
    </row>
    <row r="254" spans="1:14" x14ac:dyDescent="0.35">
      <c r="A254">
        <v>1009</v>
      </c>
      <c r="B254" s="64">
        <v>1959</v>
      </c>
      <c r="C254" s="26" t="s">
        <v>59</v>
      </c>
      <c r="D254" s="49" t="s">
        <v>128</v>
      </c>
      <c r="E254" s="27">
        <v>2</v>
      </c>
      <c r="F254" s="26">
        <v>1960</v>
      </c>
      <c r="G254" s="26"/>
      <c r="H254" s="22">
        <v>99</v>
      </c>
      <c r="I254" s="28">
        <v>13241250</v>
      </c>
      <c r="J254" s="28">
        <v>0</v>
      </c>
      <c r="K254" s="28">
        <v>0</v>
      </c>
      <c r="L254" s="29">
        <f t="shared" si="3"/>
        <v>13241250</v>
      </c>
      <c r="M254" s="30"/>
      <c r="N254" s="26"/>
    </row>
    <row r="255" spans="1:14" x14ac:dyDescent="0.35">
      <c r="A255">
        <v>1010</v>
      </c>
      <c r="B255" s="64">
        <v>1959</v>
      </c>
      <c r="C255" s="26" t="s">
        <v>59</v>
      </c>
      <c r="D255" s="49" t="s">
        <v>128</v>
      </c>
      <c r="E255" s="27">
        <v>3</v>
      </c>
      <c r="F255" s="26">
        <v>1960</v>
      </c>
      <c r="G255" s="26"/>
      <c r="H255" s="22">
        <v>100</v>
      </c>
      <c r="I255" s="28">
        <v>1500000</v>
      </c>
      <c r="J255" s="28">
        <v>0</v>
      </c>
      <c r="K255" s="28">
        <v>0</v>
      </c>
      <c r="L255" s="29">
        <f t="shared" si="3"/>
        <v>1500000</v>
      </c>
      <c r="M255" s="30"/>
      <c r="N255" s="26"/>
    </row>
    <row r="256" spans="1:14" x14ac:dyDescent="0.35">
      <c r="A256">
        <v>1013</v>
      </c>
      <c r="B256" s="64">
        <v>1959</v>
      </c>
      <c r="C256" s="26" t="s">
        <v>59</v>
      </c>
      <c r="D256" s="49" t="s">
        <v>128</v>
      </c>
      <c r="E256" s="27">
        <v>3</v>
      </c>
      <c r="F256" s="26">
        <v>1962</v>
      </c>
      <c r="G256" s="26">
        <v>1963</v>
      </c>
      <c r="H256" s="22">
        <v>96</v>
      </c>
      <c r="I256" s="28">
        <v>2880000</v>
      </c>
      <c r="J256" s="28">
        <v>0</v>
      </c>
      <c r="K256" s="28">
        <v>0</v>
      </c>
      <c r="L256" s="29">
        <f t="shared" si="3"/>
        <v>2880000</v>
      </c>
      <c r="M256" s="30"/>
      <c r="N256" s="26"/>
    </row>
    <row r="257" spans="1:14" x14ac:dyDescent="0.35">
      <c r="A257">
        <v>1027</v>
      </c>
      <c r="B257" s="64">
        <v>1960</v>
      </c>
      <c r="C257" s="26" t="s">
        <v>59</v>
      </c>
      <c r="D257" s="49" t="s">
        <v>128</v>
      </c>
      <c r="E257" s="27">
        <v>3</v>
      </c>
      <c r="F257" s="26">
        <v>1962</v>
      </c>
      <c r="G257" s="26">
        <v>1963</v>
      </c>
      <c r="H257" s="22">
        <v>93.5</v>
      </c>
      <c r="I257" s="28">
        <v>2805000</v>
      </c>
      <c r="J257" s="28">
        <v>0</v>
      </c>
      <c r="K257" s="28">
        <v>0</v>
      </c>
      <c r="L257" s="29">
        <f t="shared" si="3"/>
        <v>2805000</v>
      </c>
      <c r="M257" s="30"/>
      <c r="N257" s="26"/>
    </row>
    <row r="258" spans="1:14" x14ac:dyDescent="0.35">
      <c r="A258">
        <v>1040</v>
      </c>
      <c r="B258" s="64">
        <v>1961</v>
      </c>
      <c r="C258" s="22" t="s">
        <v>59</v>
      </c>
      <c r="D258" s="49" t="s">
        <v>128</v>
      </c>
      <c r="E258" s="27">
        <v>3</v>
      </c>
      <c r="F258" s="22">
        <v>1962</v>
      </c>
      <c r="G258" s="26">
        <v>1963</v>
      </c>
      <c r="H258" s="22">
        <v>96.75</v>
      </c>
      <c r="I258" s="28">
        <v>2887500</v>
      </c>
      <c r="J258" s="28">
        <v>0</v>
      </c>
      <c r="K258" s="28">
        <v>0</v>
      </c>
      <c r="L258" s="29">
        <f t="shared" si="3"/>
        <v>2887500</v>
      </c>
      <c r="M258" s="30"/>
      <c r="N258" s="26"/>
    </row>
    <row r="259" spans="1:14" x14ac:dyDescent="0.35">
      <c r="A259">
        <v>1054</v>
      </c>
      <c r="B259" s="64">
        <v>1962</v>
      </c>
      <c r="C259" s="22" t="s">
        <v>59</v>
      </c>
      <c r="D259" s="49" t="s">
        <v>128</v>
      </c>
      <c r="E259" s="27">
        <v>3</v>
      </c>
      <c r="F259" s="22">
        <v>1962</v>
      </c>
      <c r="G259" s="26">
        <v>1963</v>
      </c>
      <c r="H259" s="22">
        <v>98.75</v>
      </c>
      <c r="I259" s="28">
        <v>4443750</v>
      </c>
      <c r="J259" s="28">
        <v>0</v>
      </c>
      <c r="K259" s="28">
        <v>0</v>
      </c>
      <c r="L259" s="29">
        <f t="shared" si="3"/>
        <v>4443750</v>
      </c>
      <c r="M259" s="30"/>
      <c r="N259" s="26"/>
    </row>
    <row r="260" spans="1:14" x14ac:dyDescent="0.35">
      <c r="A260">
        <v>1069</v>
      </c>
      <c r="B260" s="64">
        <v>1963</v>
      </c>
      <c r="C260" s="22" t="s">
        <v>59</v>
      </c>
      <c r="D260" s="49" t="s">
        <v>128</v>
      </c>
      <c r="E260" s="27">
        <v>2.5</v>
      </c>
      <c r="F260" s="22">
        <v>1963</v>
      </c>
      <c r="G260" s="22">
        <v>1964</v>
      </c>
      <c r="H260" s="22">
        <v>99.25</v>
      </c>
      <c r="I260" s="28">
        <v>3057698</v>
      </c>
      <c r="J260" s="28">
        <v>0</v>
      </c>
      <c r="K260" s="28">
        <v>0</v>
      </c>
      <c r="L260" s="29">
        <f t="shared" si="3"/>
        <v>3057698</v>
      </c>
      <c r="M260" s="30"/>
      <c r="N260" s="26"/>
    </row>
    <row r="261" spans="1:14" x14ac:dyDescent="0.35">
      <c r="A261">
        <v>1095</v>
      </c>
      <c r="B261" s="64">
        <v>1965</v>
      </c>
      <c r="C261" s="22" t="s">
        <v>59</v>
      </c>
      <c r="D261" s="49" t="s">
        <v>128</v>
      </c>
      <c r="E261" s="27">
        <v>5.5</v>
      </c>
      <c r="F261" s="26">
        <v>1966</v>
      </c>
      <c r="G261" s="26"/>
      <c r="H261" s="22">
        <v>99.75</v>
      </c>
      <c r="I261" s="28">
        <v>1013623</v>
      </c>
      <c r="J261" s="28">
        <v>0</v>
      </c>
      <c r="K261" s="28">
        <v>0</v>
      </c>
      <c r="L261" s="29">
        <f t="shared" ref="L261:L324" si="4">I261+J261/20+K261/240</f>
        <v>1013623</v>
      </c>
      <c r="M261" s="30"/>
      <c r="N261" s="26"/>
    </row>
    <row r="262" spans="1:14" x14ac:dyDescent="0.35">
      <c r="A262">
        <v>1151</v>
      </c>
      <c r="B262" s="64">
        <v>1972</v>
      </c>
      <c r="C262" s="26" t="s">
        <v>59</v>
      </c>
      <c r="D262" s="49" t="s">
        <v>128</v>
      </c>
      <c r="E262" s="27">
        <v>6.5</v>
      </c>
      <c r="F262" s="22">
        <v>1976</v>
      </c>
      <c r="G262" s="26"/>
      <c r="H262" s="22">
        <v>96</v>
      </c>
      <c r="I262" s="28">
        <v>1668934</v>
      </c>
      <c r="J262" s="28">
        <v>0</v>
      </c>
      <c r="K262" s="28">
        <v>0</v>
      </c>
      <c r="L262" s="29">
        <f t="shared" si="4"/>
        <v>1668934</v>
      </c>
      <c r="M262" s="30"/>
      <c r="N262" s="26"/>
    </row>
    <row r="263" spans="1:14" x14ac:dyDescent="0.35">
      <c r="A263">
        <v>1154</v>
      </c>
      <c r="B263" s="64">
        <v>1973</v>
      </c>
      <c r="C263" s="26" t="s">
        <v>59</v>
      </c>
      <c r="D263" s="49" t="s">
        <v>128</v>
      </c>
      <c r="E263" s="27">
        <v>6.5</v>
      </c>
      <c r="F263" s="22">
        <v>1976</v>
      </c>
      <c r="G263" s="26"/>
      <c r="H263" s="22">
        <v>91.75</v>
      </c>
      <c r="I263" s="28">
        <v>1578217</v>
      </c>
      <c r="J263" s="28">
        <v>0</v>
      </c>
      <c r="K263" s="28">
        <v>0</v>
      </c>
      <c r="L263" s="29">
        <f t="shared" si="4"/>
        <v>1578217</v>
      </c>
      <c r="M263" s="30"/>
      <c r="N263" s="26"/>
    </row>
    <row r="264" spans="1:14" x14ac:dyDescent="0.35">
      <c r="A264">
        <v>1130</v>
      </c>
      <c r="B264" s="64">
        <v>1969</v>
      </c>
      <c r="C264" s="97" t="s">
        <v>80</v>
      </c>
      <c r="D264" s="49" t="s">
        <v>172</v>
      </c>
      <c r="E264" s="27">
        <v>9.25</v>
      </c>
      <c r="F264" s="26">
        <v>1970</v>
      </c>
      <c r="G264" s="26"/>
      <c r="H264" s="31" t="s">
        <v>12</v>
      </c>
      <c r="I264" s="96">
        <v>51399</v>
      </c>
      <c r="J264" s="96">
        <v>0</v>
      </c>
      <c r="K264" s="96">
        <v>0</v>
      </c>
      <c r="L264" s="29">
        <f t="shared" si="4"/>
        <v>51399</v>
      </c>
      <c r="M264" s="30"/>
      <c r="N264" s="26"/>
    </row>
    <row r="265" spans="1:14" x14ac:dyDescent="0.35">
      <c r="A265">
        <v>292</v>
      </c>
      <c r="B265" s="64">
        <v>1928</v>
      </c>
      <c r="C265" s="51" t="s">
        <v>44</v>
      </c>
      <c r="D265" s="49" t="s">
        <v>138</v>
      </c>
      <c r="E265" s="27">
        <v>5</v>
      </c>
      <c r="F265" s="22">
        <v>1946</v>
      </c>
      <c r="G265" s="26">
        <v>1953</v>
      </c>
      <c r="H265" s="31" t="s">
        <v>12</v>
      </c>
      <c r="I265" s="28">
        <v>10300</v>
      </c>
      <c r="J265" s="28">
        <v>0</v>
      </c>
      <c r="K265" s="28">
        <v>0</v>
      </c>
      <c r="L265" s="29">
        <f t="shared" si="4"/>
        <v>10300</v>
      </c>
      <c r="M265" s="30"/>
      <c r="N265" s="26"/>
    </row>
    <row r="266" spans="1:14" x14ac:dyDescent="0.35">
      <c r="A266">
        <v>323</v>
      </c>
      <c r="B266" s="64">
        <v>1929</v>
      </c>
      <c r="C266" s="51" t="s">
        <v>44</v>
      </c>
      <c r="D266" s="49" t="s">
        <v>138</v>
      </c>
      <c r="E266" s="27">
        <v>5</v>
      </c>
      <c r="F266" s="22">
        <v>1946</v>
      </c>
      <c r="G266" s="26">
        <v>1953</v>
      </c>
      <c r="H266" s="52" t="s">
        <v>12</v>
      </c>
      <c r="I266" s="28">
        <v>10100</v>
      </c>
      <c r="J266" s="28">
        <v>0</v>
      </c>
      <c r="K266" s="28">
        <v>0</v>
      </c>
      <c r="L266" s="29">
        <f t="shared" si="4"/>
        <v>10100</v>
      </c>
      <c r="M266" s="30"/>
      <c r="N266" s="26"/>
    </row>
    <row r="267" spans="1:14" x14ac:dyDescent="0.35">
      <c r="A267">
        <v>356</v>
      </c>
      <c r="B267" s="64">
        <v>1930</v>
      </c>
      <c r="C267" s="51" t="s">
        <v>44</v>
      </c>
      <c r="D267" s="49" t="s">
        <v>138</v>
      </c>
      <c r="E267" s="27">
        <v>5</v>
      </c>
      <c r="F267" s="22">
        <v>1946</v>
      </c>
      <c r="G267" s="26">
        <v>1953</v>
      </c>
      <c r="H267" s="31" t="s">
        <v>12</v>
      </c>
      <c r="I267" s="28">
        <v>9900</v>
      </c>
      <c r="J267" s="28">
        <v>0</v>
      </c>
      <c r="K267" s="28">
        <v>0</v>
      </c>
      <c r="L267" s="29">
        <f t="shared" si="4"/>
        <v>9900</v>
      </c>
      <c r="M267" s="30"/>
      <c r="N267" s="26"/>
    </row>
    <row r="268" spans="1:14" x14ac:dyDescent="0.35">
      <c r="A268">
        <v>252</v>
      </c>
      <c r="B268" s="64">
        <v>1927</v>
      </c>
      <c r="C268" s="22" t="s">
        <v>39</v>
      </c>
      <c r="D268" s="49" t="s">
        <v>128</v>
      </c>
      <c r="E268" s="27">
        <v>4</v>
      </c>
      <c r="F268" s="22">
        <v>1960</v>
      </c>
      <c r="G268" s="22">
        <v>1990</v>
      </c>
      <c r="H268" s="31" t="s">
        <v>12</v>
      </c>
      <c r="I268" s="28">
        <v>516000</v>
      </c>
      <c r="J268" s="28">
        <v>0</v>
      </c>
      <c r="K268" s="28">
        <v>0</v>
      </c>
      <c r="L268" s="29">
        <f t="shared" si="4"/>
        <v>516000</v>
      </c>
      <c r="M268" s="30"/>
      <c r="N268" s="26"/>
    </row>
    <row r="269" spans="1:14" x14ac:dyDescent="0.35">
      <c r="A269">
        <v>277</v>
      </c>
      <c r="B269" s="64">
        <v>1928</v>
      </c>
      <c r="C269" s="22" t="s">
        <v>39</v>
      </c>
      <c r="D269" s="49" t="s">
        <v>128</v>
      </c>
      <c r="E269" s="27">
        <v>4</v>
      </c>
      <c r="F269" s="22">
        <v>1960</v>
      </c>
      <c r="G269" s="22">
        <v>1990</v>
      </c>
      <c r="H269" s="31" t="s">
        <v>12</v>
      </c>
      <c r="I269" s="28">
        <v>905000</v>
      </c>
      <c r="J269" s="28">
        <v>0</v>
      </c>
      <c r="K269" s="28">
        <v>0</v>
      </c>
      <c r="L269" s="29">
        <f t="shared" si="4"/>
        <v>905000</v>
      </c>
      <c r="M269" s="30"/>
      <c r="N269" s="26"/>
    </row>
    <row r="270" spans="1:14" x14ac:dyDescent="0.35">
      <c r="A270">
        <v>309</v>
      </c>
      <c r="B270" s="64">
        <v>1929</v>
      </c>
      <c r="C270" s="51" t="s">
        <v>39</v>
      </c>
      <c r="D270" s="49" t="s">
        <v>128</v>
      </c>
      <c r="E270" s="27">
        <v>4</v>
      </c>
      <c r="F270" s="22">
        <v>1960</v>
      </c>
      <c r="G270" s="22">
        <v>1990</v>
      </c>
      <c r="H270" s="52" t="s">
        <v>12</v>
      </c>
      <c r="I270" s="28">
        <v>860000</v>
      </c>
      <c r="J270" s="28">
        <v>0</v>
      </c>
      <c r="K270" s="28">
        <v>0</v>
      </c>
      <c r="L270" s="29">
        <f t="shared" si="4"/>
        <v>860000</v>
      </c>
      <c r="M270" s="30"/>
      <c r="N270" s="26"/>
    </row>
    <row r="271" spans="1:14" x14ac:dyDescent="0.35">
      <c r="A271">
        <v>341</v>
      </c>
      <c r="B271" s="64">
        <v>1930</v>
      </c>
      <c r="C271" s="51" t="s">
        <v>39</v>
      </c>
      <c r="D271" s="49" t="s">
        <v>128</v>
      </c>
      <c r="E271" s="27">
        <v>4</v>
      </c>
      <c r="F271" s="22">
        <v>1960</v>
      </c>
      <c r="G271" s="22">
        <v>1990</v>
      </c>
      <c r="H271" s="31" t="s">
        <v>12</v>
      </c>
      <c r="I271" s="28">
        <v>905000</v>
      </c>
      <c r="J271" s="28">
        <v>0</v>
      </c>
      <c r="K271" s="28">
        <v>0</v>
      </c>
      <c r="L271" s="29">
        <f t="shared" si="4"/>
        <v>905000</v>
      </c>
      <c r="M271" s="30"/>
      <c r="N271" s="26"/>
    </row>
    <row r="272" spans="1:14" x14ac:dyDescent="0.35">
      <c r="A272">
        <v>451</v>
      </c>
      <c r="B272" s="64">
        <v>1935</v>
      </c>
      <c r="C272" s="51" t="s">
        <v>39</v>
      </c>
      <c r="D272" s="49" t="s">
        <v>128</v>
      </c>
      <c r="E272" s="27">
        <v>3</v>
      </c>
      <c r="F272" s="22">
        <v>1959</v>
      </c>
      <c r="G272" s="26">
        <v>1969</v>
      </c>
      <c r="H272" s="26">
        <v>105.5</v>
      </c>
      <c r="I272" s="28">
        <v>1035000</v>
      </c>
      <c r="J272" s="28">
        <v>0</v>
      </c>
      <c r="K272" s="28">
        <v>0</v>
      </c>
      <c r="L272" s="29">
        <f t="shared" si="4"/>
        <v>1035000</v>
      </c>
      <c r="M272" s="30"/>
      <c r="N272" s="26"/>
    </row>
    <row r="273" spans="1:14" x14ac:dyDescent="0.35">
      <c r="A273">
        <v>471</v>
      </c>
      <c r="B273" s="64">
        <v>1936</v>
      </c>
      <c r="C273" s="51" t="s">
        <v>39</v>
      </c>
      <c r="D273" s="49" t="s">
        <v>128</v>
      </c>
      <c r="E273" s="27">
        <v>2.5</v>
      </c>
      <c r="F273" s="22">
        <v>1956</v>
      </c>
      <c r="G273" s="26">
        <v>1961</v>
      </c>
      <c r="H273" s="22">
        <v>93.5</v>
      </c>
      <c r="I273" s="28">
        <v>2337500</v>
      </c>
      <c r="J273" s="28">
        <v>0</v>
      </c>
      <c r="K273" s="28">
        <v>0</v>
      </c>
      <c r="L273" s="29">
        <f t="shared" si="4"/>
        <v>2337500</v>
      </c>
      <c r="M273" s="30"/>
      <c r="N273" s="26"/>
    </row>
    <row r="274" spans="1:14" x14ac:dyDescent="0.35">
      <c r="A274">
        <v>475</v>
      </c>
      <c r="B274" s="64">
        <v>1936</v>
      </c>
      <c r="C274" s="51" t="s">
        <v>39</v>
      </c>
      <c r="D274" s="49" t="s">
        <v>128</v>
      </c>
      <c r="E274" s="27">
        <v>3</v>
      </c>
      <c r="F274" s="22">
        <v>1959</v>
      </c>
      <c r="G274" s="26">
        <v>1969</v>
      </c>
      <c r="H274" s="22">
        <v>103.5</v>
      </c>
      <c r="I274" s="28">
        <v>1035000</v>
      </c>
      <c r="J274" s="28">
        <v>0</v>
      </c>
      <c r="K274" s="28">
        <v>0</v>
      </c>
      <c r="L274" s="29">
        <f t="shared" si="4"/>
        <v>1035000</v>
      </c>
      <c r="M274" s="30"/>
      <c r="N274" s="26"/>
    </row>
    <row r="275" spans="1:14" x14ac:dyDescent="0.35">
      <c r="A275">
        <v>493</v>
      </c>
      <c r="B275" s="64">
        <v>1937</v>
      </c>
      <c r="C275" s="51" t="s">
        <v>39</v>
      </c>
      <c r="D275" s="49" t="s">
        <v>128</v>
      </c>
      <c r="E275" s="27">
        <v>2.5</v>
      </c>
      <c r="F275" s="22">
        <v>1952</v>
      </c>
      <c r="G275" s="26">
        <v>1957</v>
      </c>
      <c r="H275" s="22">
        <v>90</v>
      </c>
      <c r="I275" s="28">
        <v>900000</v>
      </c>
      <c r="J275" s="28">
        <v>0</v>
      </c>
      <c r="K275" s="28">
        <v>0</v>
      </c>
      <c r="L275" s="29">
        <f t="shared" si="4"/>
        <v>900000</v>
      </c>
      <c r="M275" s="30"/>
      <c r="N275" s="26"/>
    </row>
    <row r="276" spans="1:14" x14ac:dyDescent="0.35">
      <c r="A276">
        <v>497</v>
      </c>
      <c r="B276" s="64">
        <v>1937</v>
      </c>
      <c r="C276" s="51" t="s">
        <v>39</v>
      </c>
      <c r="D276" s="49" t="s">
        <v>128</v>
      </c>
      <c r="E276" s="27">
        <v>2.5</v>
      </c>
      <c r="F276" s="22">
        <v>1956</v>
      </c>
      <c r="G276" s="26">
        <v>1961</v>
      </c>
      <c r="H276" s="22">
        <v>85.25</v>
      </c>
      <c r="I276" s="28">
        <v>2131250</v>
      </c>
      <c r="J276" s="28">
        <v>0</v>
      </c>
      <c r="K276" s="28">
        <v>0</v>
      </c>
      <c r="L276" s="29">
        <f t="shared" si="4"/>
        <v>2131250</v>
      </c>
      <c r="M276" s="30"/>
      <c r="N276" s="26"/>
    </row>
    <row r="277" spans="1:14" x14ac:dyDescent="0.35">
      <c r="A277">
        <v>501</v>
      </c>
      <c r="B277" s="64">
        <v>1937</v>
      </c>
      <c r="C277" s="51" t="s">
        <v>39</v>
      </c>
      <c r="D277" s="49" t="s">
        <v>128</v>
      </c>
      <c r="E277" s="27">
        <v>3</v>
      </c>
      <c r="F277" s="22">
        <v>1959</v>
      </c>
      <c r="G277" s="22">
        <v>1969</v>
      </c>
      <c r="H277" s="22">
        <v>93</v>
      </c>
      <c r="I277" s="28">
        <v>930000</v>
      </c>
      <c r="J277" s="28">
        <v>0</v>
      </c>
      <c r="K277" s="28">
        <v>0</v>
      </c>
      <c r="L277" s="29">
        <f t="shared" si="4"/>
        <v>930000</v>
      </c>
      <c r="M277" s="30"/>
      <c r="N277" s="26"/>
    </row>
    <row r="278" spans="1:14" x14ac:dyDescent="0.35">
      <c r="A278">
        <v>518</v>
      </c>
      <c r="B278" s="64">
        <v>1938</v>
      </c>
      <c r="C278" s="51" t="s">
        <v>39</v>
      </c>
      <c r="D278" s="49" t="s">
        <v>128</v>
      </c>
      <c r="E278" s="27">
        <v>2.5</v>
      </c>
      <c r="F278" s="22">
        <v>1952</v>
      </c>
      <c r="G278" s="26">
        <v>1957</v>
      </c>
      <c r="H278" s="22">
        <v>96.5</v>
      </c>
      <c r="I278" s="28">
        <v>1833500</v>
      </c>
      <c r="J278" s="28">
        <v>0</v>
      </c>
      <c r="K278" s="28">
        <v>0</v>
      </c>
      <c r="L278" s="29">
        <f t="shared" si="4"/>
        <v>1833500</v>
      </c>
      <c r="M278" s="30"/>
      <c r="N278" s="26"/>
    </row>
    <row r="279" spans="1:14" x14ac:dyDescent="0.35">
      <c r="A279">
        <v>522</v>
      </c>
      <c r="B279" s="64">
        <v>1938</v>
      </c>
      <c r="C279" s="51" t="s">
        <v>39</v>
      </c>
      <c r="D279" s="49" t="s">
        <v>128</v>
      </c>
      <c r="E279" s="27">
        <v>2.5</v>
      </c>
      <c r="F279" s="22">
        <v>1956</v>
      </c>
      <c r="G279" s="26">
        <v>1961</v>
      </c>
      <c r="H279" s="22">
        <v>91</v>
      </c>
      <c r="I279" s="28">
        <v>2275000</v>
      </c>
      <c r="J279" s="28">
        <v>0</v>
      </c>
      <c r="K279" s="28">
        <v>0</v>
      </c>
      <c r="L279" s="29">
        <f t="shared" si="4"/>
        <v>2275000</v>
      </c>
      <c r="M279" s="30"/>
      <c r="N279" s="26"/>
    </row>
    <row r="280" spans="1:14" x14ac:dyDescent="0.35">
      <c r="A280">
        <v>526</v>
      </c>
      <c r="B280" s="64">
        <v>1938</v>
      </c>
      <c r="C280" s="51" t="s">
        <v>39</v>
      </c>
      <c r="D280" s="49" t="s">
        <v>128</v>
      </c>
      <c r="E280" s="27">
        <v>3</v>
      </c>
      <c r="F280" s="22">
        <v>1959</v>
      </c>
      <c r="G280" s="22">
        <v>1969</v>
      </c>
      <c r="H280" s="22">
        <v>97.75</v>
      </c>
      <c r="I280" s="28">
        <v>1173000</v>
      </c>
      <c r="J280" s="28">
        <v>0</v>
      </c>
      <c r="K280" s="28">
        <v>0</v>
      </c>
      <c r="L280" s="29">
        <f t="shared" si="4"/>
        <v>1173000</v>
      </c>
      <c r="M280" s="30"/>
      <c r="N280" s="26"/>
    </row>
    <row r="281" spans="1:14" x14ac:dyDescent="0.35">
      <c r="A281">
        <v>541</v>
      </c>
      <c r="B281" s="64">
        <v>1939</v>
      </c>
      <c r="C281" s="51" t="s">
        <v>39</v>
      </c>
      <c r="D281" s="49" t="s">
        <v>128</v>
      </c>
      <c r="E281" s="27">
        <v>2.5</v>
      </c>
      <c r="F281" s="22">
        <v>1952</v>
      </c>
      <c r="G281" s="26">
        <v>1957</v>
      </c>
      <c r="H281" s="22">
        <v>90.5</v>
      </c>
      <c r="I281" s="28">
        <v>905000</v>
      </c>
      <c r="J281" s="28">
        <v>0</v>
      </c>
      <c r="K281" s="28">
        <v>0</v>
      </c>
      <c r="L281" s="29">
        <f t="shared" si="4"/>
        <v>905000</v>
      </c>
      <c r="M281" s="30"/>
      <c r="N281" s="26"/>
    </row>
    <row r="282" spans="1:14" x14ac:dyDescent="0.35">
      <c r="A282">
        <v>545</v>
      </c>
      <c r="B282" s="64">
        <v>1939</v>
      </c>
      <c r="C282" s="51" t="s">
        <v>39</v>
      </c>
      <c r="D282" s="49" t="s">
        <v>128</v>
      </c>
      <c r="E282" s="27">
        <v>2.5</v>
      </c>
      <c r="F282" s="22">
        <v>1956</v>
      </c>
      <c r="G282" s="26">
        <v>1961</v>
      </c>
      <c r="H282" s="22">
        <v>84.5</v>
      </c>
      <c r="I282" s="28">
        <v>1690000</v>
      </c>
      <c r="J282" s="28">
        <v>0</v>
      </c>
      <c r="K282" s="28">
        <v>0</v>
      </c>
      <c r="L282" s="29">
        <f t="shared" si="4"/>
        <v>1690000</v>
      </c>
      <c r="M282" s="30"/>
      <c r="N282" s="26"/>
    </row>
    <row r="283" spans="1:14" x14ac:dyDescent="0.35">
      <c r="A283">
        <v>549</v>
      </c>
      <c r="B283" s="64">
        <v>1939</v>
      </c>
      <c r="C283" s="51" t="s">
        <v>39</v>
      </c>
      <c r="D283" s="49" t="s">
        <v>128</v>
      </c>
      <c r="E283" s="27">
        <v>3</v>
      </c>
      <c r="F283" s="22">
        <v>1959</v>
      </c>
      <c r="G283" s="22">
        <v>1969</v>
      </c>
      <c r="H283" s="22">
        <v>92.5</v>
      </c>
      <c r="I283" s="28">
        <v>1110000</v>
      </c>
      <c r="J283" s="28">
        <v>0</v>
      </c>
      <c r="K283" s="28">
        <v>0</v>
      </c>
      <c r="L283" s="29">
        <f t="shared" si="4"/>
        <v>1110000</v>
      </c>
      <c r="M283" s="30"/>
      <c r="N283" s="26"/>
    </row>
    <row r="284" spans="1:14" x14ac:dyDescent="0.35">
      <c r="A284">
        <v>563</v>
      </c>
      <c r="B284" s="64">
        <v>1940</v>
      </c>
      <c r="C284" s="51" t="s">
        <v>39</v>
      </c>
      <c r="D284" s="49" t="s">
        <v>128</v>
      </c>
      <c r="E284" s="27">
        <v>2.5</v>
      </c>
      <c r="F284" s="22">
        <v>1952</v>
      </c>
      <c r="G284" s="26">
        <v>1957</v>
      </c>
      <c r="H284" s="22">
        <v>95</v>
      </c>
      <c r="I284" s="28">
        <v>950000</v>
      </c>
      <c r="J284" s="28">
        <v>0</v>
      </c>
      <c r="K284" s="28">
        <v>0</v>
      </c>
      <c r="L284" s="29">
        <f t="shared" si="4"/>
        <v>950000</v>
      </c>
      <c r="M284" s="30"/>
      <c r="N284" s="26"/>
    </row>
    <row r="285" spans="1:14" x14ac:dyDescent="0.35">
      <c r="A285">
        <v>568</v>
      </c>
      <c r="B285" s="64">
        <v>1940</v>
      </c>
      <c r="C285" s="51" t="s">
        <v>39</v>
      </c>
      <c r="D285" s="49" t="s">
        <v>128</v>
      </c>
      <c r="E285" s="27">
        <v>2.5</v>
      </c>
      <c r="F285" s="22">
        <v>1956</v>
      </c>
      <c r="G285" s="26">
        <v>1961</v>
      </c>
      <c r="H285" s="22">
        <v>89</v>
      </c>
      <c r="I285" s="28">
        <v>1780000</v>
      </c>
      <c r="J285" s="28">
        <v>0</v>
      </c>
      <c r="K285" s="28">
        <v>0</v>
      </c>
      <c r="L285" s="29">
        <f t="shared" si="4"/>
        <v>1780000</v>
      </c>
      <c r="M285" s="30"/>
      <c r="N285" s="26"/>
    </row>
    <row r="286" spans="1:14" x14ac:dyDescent="0.35">
      <c r="A286">
        <v>572</v>
      </c>
      <c r="B286" s="64">
        <v>1940</v>
      </c>
      <c r="C286" s="51" t="s">
        <v>39</v>
      </c>
      <c r="D286" s="49" t="s">
        <v>128</v>
      </c>
      <c r="E286" s="27">
        <v>3</v>
      </c>
      <c r="F286" s="22">
        <v>1959</v>
      </c>
      <c r="G286" s="22">
        <v>1969</v>
      </c>
      <c r="H286" s="22">
        <v>95.5</v>
      </c>
      <c r="I286" s="28">
        <v>1146000</v>
      </c>
      <c r="J286" s="28">
        <v>0</v>
      </c>
      <c r="K286" s="28">
        <v>0</v>
      </c>
      <c r="L286" s="29">
        <f t="shared" si="4"/>
        <v>1146000</v>
      </c>
      <c r="M286" s="30"/>
      <c r="N286" s="26"/>
    </row>
    <row r="287" spans="1:14" x14ac:dyDescent="0.35">
      <c r="A287">
        <v>588</v>
      </c>
      <c r="B287" s="64">
        <v>1941</v>
      </c>
      <c r="C287" s="51" t="s">
        <v>39</v>
      </c>
      <c r="D287" s="49" t="s">
        <v>128</v>
      </c>
      <c r="E287" s="27">
        <v>2.5</v>
      </c>
      <c r="F287" s="22">
        <v>1952</v>
      </c>
      <c r="G287" s="26">
        <v>1957</v>
      </c>
      <c r="H287" s="22">
        <v>98</v>
      </c>
      <c r="I287" s="28">
        <v>980000</v>
      </c>
      <c r="J287" s="28">
        <v>0</v>
      </c>
      <c r="K287" s="28">
        <v>0</v>
      </c>
      <c r="L287" s="29">
        <f t="shared" si="4"/>
        <v>980000</v>
      </c>
      <c r="M287" s="30"/>
      <c r="N287" s="26"/>
    </row>
    <row r="288" spans="1:14" x14ac:dyDescent="0.35">
      <c r="A288">
        <v>594</v>
      </c>
      <c r="B288" s="64">
        <v>1941</v>
      </c>
      <c r="C288" s="51" t="s">
        <v>39</v>
      </c>
      <c r="D288" s="49" t="s">
        <v>128</v>
      </c>
      <c r="E288" s="27">
        <v>2.5</v>
      </c>
      <c r="F288" s="22">
        <v>1956</v>
      </c>
      <c r="G288" s="26">
        <v>1961</v>
      </c>
      <c r="H288" s="22">
        <v>93.5</v>
      </c>
      <c r="I288" s="28">
        <v>1870000</v>
      </c>
      <c r="J288" s="28">
        <v>0</v>
      </c>
      <c r="K288" s="28">
        <v>0</v>
      </c>
      <c r="L288" s="29">
        <f t="shared" si="4"/>
        <v>1870000</v>
      </c>
      <c r="M288" s="30"/>
      <c r="N288" s="26"/>
    </row>
    <row r="289" spans="1:14" x14ac:dyDescent="0.35">
      <c r="A289">
        <v>599</v>
      </c>
      <c r="B289" s="64">
        <v>1941</v>
      </c>
      <c r="C289" s="51" t="s">
        <v>39</v>
      </c>
      <c r="D289" s="49" t="s">
        <v>128</v>
      </c>
      <c r="E289" s="27">
        <v>3</v>
      </c>
      <c r="F289" s="22">
        <v>1959</v>
      </c>
      <c r="G289" s="22">
        <v>1969</v>
      </c>
      <c r="H289" s="22">
        <v>100.25</v>
      </c>
      <c r="I289" s="28">
        <v>1203000</v>
      </c>
      <c r="J289" s="28">
        <v>0</v>
      </c>
      <c r="K289" s="28">
        <v>0</v>
      </c>
      <c r="L289" s="29">
        <f t="shared" si="4"/>
        <v>1203000</v>
      </c>
      <c r="M289" s="30"/>
      <c r="N289" s="26"/>
    </row>
    <row r="290" spans="1:14" x14ac:dyDescent="0.35">
      <c r="A290">
        <v>617</v>
      </c>
      <c r="B290" s="64">
        <v>1942</v>
      </c>
      <c r="C290" s="51" t="s">
        <v>39</v>
      </c>
      <c r="D290" s="49" t="s">
        <v>128</v>
      </c>
      <c r="E290" s="27">
        <v>2.5</v>
      </c>
      <c r="F290" s="22">
        <v>1952</v>
      </c>
      <c r="G290" s="26">
        <v>1957</v>
      </c>
      <c r="H290" s="22">
        <v>99.5</v>
      </c>
      <c r="I290" s="28">
        <v>995000</v>
      </c>
      <c r="J290" s="28">
        <v>0</v>
      </c>
      <c r="K290" s="28">
        <v>0</v>
      </c>
      <c r="L290" s="29">
        <f t="shared" si="4"/>
        <v>995000</v>
      </c>
      <c r="M290" s="30"/>
      <c r="N290" s="26"/>
    </row>
    <row r="291" spans="1:14" x14ac:dyDescent="0.35">
      <c r="A291">
        <v>623</v>
      </c>
      <c r="B291" s="64">
        <v>1942</v>
      </c>
      <c r="C291" s="51" t="s">
        <v>39</v>
      </c>
      <c r="D291" s="49" t="s">
        <v>128</v>
      </c>
      <c r="E291" s="27">
        <v>2.5</v>
      </c>
      <c r="F291" s="22">
        <v>1956</v>
      </c>
      <c r="G291" s="26">
        <v>1961</v>
      </c>
      <c r="H291" s="22">
        <v>95.5</v>
      </c>
      <c r="I291" s="28">
        <v>1910000</v>
      </c>
      <c r="J291" s="28">
        <v>0</v>
      </c>
      <c r="K291" s="28">
        <v>0</v>
      </c>
      <c r="L291" s="29">
        <f t="shared" si="4"/>
        <v>1910000</v>
      </c>
      <c r="M291" s="30"/>
      <c r="N291" s="26"/>
    </row>
    <row r="292" spans="1:14" x14ac:dyDescent="0.35">
      <c r="A292">
        <v>627</v>
      </c>
      <c r="B292" s="64">
        <v>1942</v>
      </c>
      <c r="C292" s="51" t="s">
        <v>39</v>
      </c>
      <c r="D292" s="49" t="s">
        <v>128</v>
      </c>
      <c r="E292" s="27">
        <v>3</v>
      </c>
      <c r="F292" s="22">
        <v>1959</v>
      </c>
      <c r="G292" s="22">
        <v>1969</v>
      </c>
      <c r="H292" s="22">
        <v>101.25</v>
      </c>
      <c r="I292" s="28">
        <v>1215000</v>
      </c>
      <c r="J292" s="28">
        <v>0</v>
      </c>
      <c r="K292" s="28">
        <v>0</v>
      </c>
      <c r="L292" s="29">
        <f t="shared" si="4"/>
        <v>1215000</v>
      </c>
      <c r="M292" s="30"/>
      <c r="N292" s="26"/>
    </row>
    <row r="293" spans="1:14" x14ac:dyDescent="0.35">
      <c r="A293">
        <v>646</v>
      </c>
      <c r="B293" s="64">
        <v>1943</v>
      </c>
      <c r="C293" s="51" t="s">
        <v>39</v>
      </c>
      <c r="D293" s="49" t="s">
        <v>128</v>
      </c>
      <c r="E293" s="27">
        <v>2.5</v>
      </c>
      <c r="F293" s="22">
        <v>1952</v>
      </c>
      <c r="G293" s="26">
        <v>1957</v>
      </c>
      <c r="H293" s="26">
        <v>99.5</v>
      </c>
      <c r="I293" s="28">
        <v>995000</v>
      </c>
      <c r="J293" s="28">
        <v>0</v>
      </c>
      <c r="K293" s="28">
        <v>0</v>
      </c>
      <c r="L293" s="29">
        <f t="shared" si="4"/>
        <v>995000</v>
      </c>
      <c r="M293" s="30"/>
      <c r="N293" s="26"/>
    </row>
    <row r="294" spans="1:14" x14ac:dyDescent="0.35">
      <c r="A294">
        <v>652</v>
      </c>
      <c r="B294" s="64">
        <v>1943</v>
      </c>
      <c r="C294" s="51" t="s">
        <v>39</v>
      </c>
      <c r="D294" s="49" t="s">
        <v>128</v>
      </c>
      <c r="E294" s="27">
        <v>2.5</v>
      </c>
      <c r="F294" s="22">
        <v>1956</v>
      </c>
      <c r="G294" s="26">
        <v>1961</v>
      </c>
      <c r="H294" s="26">
        <v>95.5</v>
      </c>
      <c r="I294" s="28">
        <v>1910000</v>
      </c>
      <c r="J294" s="28">
        <v>0</v>
      </c>
      <c r="K294" s="28">
        <v>0</v>
      </c>
      <c r="L294" s="29">
        <f t="shared" si="4"/>
        <v>1910000</v>
      </c>
      <c r="M294" s="30"/>
      <c r="N294" s="26"/>
    </row>
    <row r="295" spans="1:14" x14ac:dyDescent="0.35">
      <c r="A295">
        <v>656</v>
      </c>
      <c r="B295" s="64">
        <v>1943</v>
      </c>
      <c r="C295" s="51" t="s">
        <v>39</v>
      </c>
      <c r="D295" s="49" t="s">
        <v>128</v>
      </c>
      <c r="E295" s="27">
        <v>3</v>
      </c>
      <c r="F295" s="22">
        <v>1959</v>
      </c>
      <c r="G295" s="22">
        <v>1969</v>
      </c>
      <c r="H295" s="22">
        <v>100.25</v>
      </c>
      <c r="I295" s="28">
        <v>1203000</v>
      </c>
      <c r="J295" s="28">
        <v>0</v>
      </c>
      <c r="K295" s="28">
        <v>0</v>
      </c>
      <c r="L295" s="29">
        <f t="shared" si="4"/>
        <v>1203000</v>
      </c>
      <c r="M295" s="30"/>
      <c r="N295" s="26"/>
    </row>
    <row r="296" spans="1:14" x14ac:dyDescent="0.35">
      <c r="A296">
        <v>675</v>
      </c>
      <c r="B296" s="64">
        <v>1944</v>
      </c>
      <c r="C296" s="51" t="s">
        <v>39</v>
      </c>
      <c r="D296" s="49" t="s">
        <v>128</v>
      </c>
      <c r="E296" s="27">
        <v>2.5</v>
      </c>
      <c r="F296" s="22">
        <v>1952</v>
      </c>
      <c r="G296" s="26">
        <v>1957</v>
      </c>
      <c r="H296" s="22">
        <v>100.5</v>
      </c>
      <c r="I296" s="28">
        <v>1005000</v>
      </c>
      <c r="J296" s="28">
        <v>0</v>
      </c>
      <c r="K296" s="28">
        <v>0</v>
      </c>
      <c r="L296" s="29">
        <f t="shared" si="4"/>
        <v>1005000</v>
      </c>
      <c r="M296" s="30"/>
      <c r="N296" s="26"/>
    </row>
    <row r="297" spans="1:14" x14ac:dyDescent="0.35">
      <c r="A297">
        <v>682</v>
      </c>
      <c r="B297" s="64">
        <v>1944</v>
      </c>
      <c r="C297" s="51" t="s">
        <v>39</v>
      </c>
      <c r="D297" s="49" t="s">
        <v>128</v>
      </c>
      <c r="E297" s="27">
        <v>2.5</v>
      </c>
      <c r="F297" s="22">
        <v>1956</v>
      </c>
      <c r="G297" s="26">
        <v>1961</v>
      </c>
      <c r="H297" s="26">
        <v>96.5</v>
      </c>
      <c r="I297" s="28">
        <v>1930000</v>
      </c>
      <c r="J297" s="28">
        <v>0</v>
      </c>
      <c r="K297" s="28">
        <v>0</v>
      </c>
      <c r="L297" s="29">
        <f t="shared" si="4"/>
        <v>1930000</v>
      </c>
      <c r="M297" s="30"/>
      <c r="N297" s="26"/>
    </row>
    <row r="298" spans="1:14" x14ac:dyDescent="0.35">
      <c r="A298">
        <v>686</v>
      </c>
      <c r="B298" s="64">
        <v>1944</v>
      </c>
      <c r="C298" s="51" t="s">
        <v>39</v>
      </c>
      <c r="D298" s="49" t="s">
        <v>128</v>
      </c>
      <c r="E298" s="27">
        <v>3</v>
      </c>
      <c r="F298" s="22">
        <v>1959</v>
      </c>
      <c r="G298" s="22">
        <v>1969</v>
      </c>
      <c r="H298" s="22">
        <v>100.5</v>
      </c>
      <c r="I298" s="28">
        <v>1206000</v>
      </c>
      <c r="J298" s="28">
        <v>0</v>
      </c>
      <c r="K298" s="28">
        <v>0</v>
      </c>
      <c r="L298" s="29">
        <f t="shared" si="4"/>
        <v>1206000</v>
      </c>
      <c r="M298" s="30"/>
      <c r="N298" s="26"/>
    </row>
    <row r="299" spans="1:14" x14ac:dyDescent="0.35">
      <c r="A299">
        <v>704</v>
      </c>
      <c r="B299" s="64">
        <v>1945</v>
      </c>
      <c r="C299" s="51" t="s">
        <v>39</v>
      </c>
      <c r="D299" s="49" t="s">
        <v>128</v>
      </c>
      <c r="E299" s="27">
        <v>2.5</v>
      </c>
      <c r="F299" s="22">
        <v>1952</v>
      </c>
      <c r="G299" s="26">
        <v>1957</v>
      </c>
      <c r="H299" s="22">
        <v>101.5</v>
      </c>
      <c r="I299" s="28">
        <v>1522500</v>
      </c>
      <c r="J299" s="28">
        <v>0</v>
      </c>
      <c r="K299" s="28">
        <v>0</v>
      </c>
      <c r="L299" s="29">
        <f t="shared" si="4"/>
        <v>1522500</v>
      </c>
      <c r="M299" s="30"/>
      <c r="N299" s="26"/>
    </row>
    <row r="300" spans="1:14" x14ac:dyDescent="0.35">
      <c r="A300">
        <v>712</v>
      </c>
      <c r="B300" s="64">
        <v>1945</v>
      </c>
      <c r="C300" s="51" t="s">
        <v>39</v>
      </c>
      <c r="D300" s="49" t="s">
        <v>128</v>
      </c>
      <c r="E300" s="27">
        <v>3</v>
      </c>
      <c r="F300" s="22">
        <v>1959</v>
      </c>
      <c r="G300" s="22">
        <v>1969</v>
      </c>
      <c r="H300" s="22">
        <v>101</v>
      </c>
      <c r="I300" s="28">
        <v>1212000</v>
      </c>
      <c r="J300" s="28">
        <v>0</v>
      </c>
      <c r="K300" s="28">
        <v>0</v>
      </c>
      <c r="L300" s="29">
        <f t="shared" si="4"/>
        <v>1212000</v>
      </c>
      <c r="M300" s="30"/>
      <c r="N300" s="26"/>
    </row>
    <row r="301" spans="1:14" x14ac:dyDescent="0.35">
      <c r="A301">
        <v>725</v>
      </c>
      <c r="B301" s="64">
        <v>1946</v>
      </c>
      <c r="C301" s="51" t="s">
        <v>39</v>
      </c>
      <c r="D301" s="49" t="s">
        <v>128</v>
      </c>
      <c r="E301" s="27">
        <v>2.5</v>
      </c>
      <c r="F301" s="22">
        <v>1952</v>
      </c>
      <c r="G301" s="26">
        <v>1957</v>
      </c>
      <c r="H301" s="22">
        <v>103.25</v>
      </c>
      <c r="I301" s="28">
        <v>2581250</v>
      </c>
      <c r="J301" s="28">
        <v>0</v>
      </c>
      <c r="K301" s="28">
        <v>0</v>
      </c>
      <c r="L301" s="29">
        <f t="shared" si="4"/>
        <v>2581250</v>
      </c>
      <c r="M301" s="30"/>
      <c r="N301" s="26"/>
    </row>
    <row r="302" spans="1:14" x14ac:dyDescent="0.35">
      <c r="A302">
        <v>736</v>
      </c>
      <c r="B302" s="64">
        <v>1946</v>
      </c>
      <c r="C302" s="51" t="s">
        <v>39</v>
      </c>
      <c r="D302" s="49" t="s">
        <v>128</v>
      </c>
      <c r="E302" s="27">
        <v>3</v>
      </c>
      <c r="F302" s="22">
        <v>1959</v>
      </c>
      <c r="G302" s="22">
        <v>1969</v>
      </c>
      <c r="H302" s="22">
        <v>105</v>
      </c>
      <c r="I302" s="28">
        <v>2625000</v>
      </c>
      <c r="J302" s="28">
        <v>0</v>
      </c>
      <c r="K302" s="28">
        <v>0</v>
      </c>
      <c r="L302" s="29">
        <f t="shared" si="4"/>
        <v>2625000</v>
      </c>
      <c r="M302" s="30"/>
      <c r="N302" s="26"/>
    </row>
    <row r="303" spans="1:14" x14ac:dyDescent="0.35">
      <c r="A303">
        <v>750</v>
      </c>
      <c r="B303" s="64">
        <v>1947</v>
      </c>
      <c r="C303" s="51" t="s">
        <v>39</v>
      </c>
      <c r="D303" s="49" t="s">
        <v>128</v>
      </c>
      <c r="E303" s="27">
        <v>2.5</v>
      </c>
      <c r="F303" s="22">
        <v>1952</v>
      </c>
      <c r="G303" s="26">
        <v>1957</v>
      </c>
      <c r="H303" s="22">
        <v>103</v>
      </c>
      <c r="I303" s="28">
        <v>2832500</v>
      </c>
      <c r="J303" s="28">
        <v>0</v>
      </c>
      <c r="K303" s="28">
        <v>0</v>
      </c>
      <c r="L303" s="29">
        <f t="shared" si="4"/>
        <v>2832500</v>
      </c>
      <c r="M303" s="30"/>
      <c r="N303" s="26"/>
    </row>
    <row r="304" spans="1:14" x14ac:dyDescent="0.35">
      <c r="A304">
        <v>760</v>
      </c>
      <c r="B304" s="64">
        <v>1947</v>
      </c>
      <c r="C304" s="51" t="s">
        <v>39</v>
      </c>
      <c r="D304" s="49" t="s">
        <v>128</v>
      </c>
      <c r="E304" s="27">
        <v>2.5</v>
      </c>
      <c r="F304" s="22">
        <v>1956</v>
      </c>
      <c r="G304" s="22">
        <v>1961</v>
      </c>
      <c r="H304" s="22">
        <v>101.5</v>
      </c>
      <c r="I304" s="28">
        <v>507500</v>
      </c>
      <c r="J304" s="28">
        <v>0</v>
      </c>
      <c r="K304" s="28">
        <v>0</v>
      </c>
      <c r="L304" s="29">
        <f t="shared" si="4"/>
        <v>507500</v>
      </c>
      <c r="M304" s="30"/>
      <c r="N304" s="26"/>
    </row>
    <row r="305" spans="1:14" x14ac:dyDescent="0.35">
      <c r="A305">
        <v>762</v>
      </c>
      <c r="B305" s="64">
        <v>1947</v>
      </c>
      <c r="C305" s="51" t="s">
        <v>39</v>
      </c>
      <c r="D305" s="49" t="s">
        <v>128</v>
      </c>
      <c r="E305" s="27">
        <v>3</v>
      </c>
      <c r="F305" s="22">
        <v>1959</v>
      </c>
      <c r="G305" s="26">
        <v>1969</v>
      </c>
      <c r="H305" s="22">
        <v>105</v>
      </c>
      <c r="I305" s="28">
        <v>2625000</v>
      </c>
      <c r="J305" s="28">
        <v>0</v>
      </c>
      <c r="K305" s="28">
        <v>0</v>
      </c>
      <c r="L305" s="29">
        <f t="shared" si="4"/>
        <v>2625000</v>
      </c>
      <c r="M305" s="30"/>
      <c r="N305" s="26"/>
    </row>
    <row r="306" spans="1:14" x14ac:dyDescent="0.35">
      <c r="A306">
        <v>775</v>
      </c>
      <c r="B306" s="64">
        <v>1948</v>
      </c>
      <c r="C306" s="51" t="s">
        <v>39</v>
      </c>
      <c r="D306" s="49" t="s">
        <v>128</v>
      </c>
      <c r="E306" s="27">
        <v>2.5</v>
      </c>
      <c r="F306" s="22">
        <v>1952</v>
      </c>
      <c r="G306" s="26">
        <v>1957</v>
      </c>
      <c r="H306" s="22">
        <v>103</v>
      </c>
      <c r="I306" s="28">
        <v>2832500</v>
      </c>
      <c r="J306" s="28">
        <v>0</v>
      </c>
      <c r="K306" s="28">
        <v>0</v>
      </c>
      <c r="L306" s="29">
        <f t="shared" si="4"/>
        <v>2832500</v>
      </c>
      <c r="M306" s="30"/>
      <c r="N306" s="26"/>
    </row>
    <row r="307" spans="1:14" x14ac:dyDescent="0.35">
      <c r="A307">
        <v>786</v>
      </c>
      <c r="B307" s="64">
        <v>1948</v>
      </c>
      <c r="C307" s="51" t="s">
        <v>39</v>
      </c>
      <c r="D307" s="49" t="s">
        <v>128</v>
      </c>
      <c r="E307" s="27">
        <v>2.5</v>
      </c>
      <c r="F307" s="22">
        <v>1956</v>
      </c>
      <c r="G307" s="22">
        <v>1961</v>
      </c>
      <c r="H307" s="22">
        <v>100.5</v>
      </c>
      <c r="I307" s="28">
        <v>502500</v>
      </c>
      <c r="J307" s="28">
        <v>0</v>
      </c>
      <c r="K307" s="28">
        <v>0</v>
      </c>
      <c r="L307" s="29">
        <f t="shared" si="4"/>
        <v>502500</v>
      </c>
      <c r="M307" s="30"/>
      <c r="N307" s="26"/>
    </row>
    <row r="308" spans="1:14" x14ac:dyDescent="0.35">
      <c r="A308">
        <v>787</v>
      </c>
      <c r="B308" s="64">
        <v>1948</v>
      </c>
      <c r="C308" s="51" t="s">
        <v>39</v>
      </c>
      <c r="D308" s="49" t="s">
        <v>128</v>
      </c>
      <c r="E308" s="27">
        <v>3</v>
      </c>
      <c r="F308" s="22">
        <v>1959</v>
      </c>
      <c r="G308" s="26">
        <v>1969</v>
      </c>
      <c r="H308" s="22">
        <v>101.5</v>
      </c>
      <c r="I308" s="28">
        <v>2537500</v>
      </c>
      <c r="J308" s="28">
        <v>0</v>
      </c>
      <c r="K308" s="28">
        <v>0</v>
      </c>
      <c r="L308" s="29">
        <f t="shared" si="4"/>
        <v>2537500</v>
      </c>
      <c r="M308" s="30"/>
      <c r="N308" s="26"/>
    </row>
    <row r="309" spans="1:14" x14ac:dyDescent="0.35">
      <c r="A309">
        <v>803</v>
      </c>
      <c r="B309" s="64">
        <v>1949</v>
      </c>
      <c r="C309" s="51" t="s">
        <v>39</v>
      </c>
      <c r="D309" s="49" t="s">
        <v>128</v>
      </c>
      <c r="E309" s="27">
        <v>2.5</v>
      </c>
      <c r="F309" s="22">
        <v>1952</v>
      </c>
      <c r="G309" s="26">
        <v>1957</v>
      </c>
      <c r="H309" s="22">
        <v>101</v>
      </c>
      <c r="I309" s="28">
        <v>2777500</v>
      </c>
      <c r="J309" s="28">
        <v>0</v>
      </c>
      <c r="K309" s="28">
        <v>0</v>
      </c>
      <c r="L309" s="29">
        <f t="shared" si="4"/>
        <v>2777500</v>
      </c>
      <c r="M309" s="30"/>
      <c r="N309" s="26"/>
    </row>
    <row r="310" spans="1:14" x14ac:dyDescent="0.35">
      <c r="A310">
        <v>808</v>
      </c>
      <c r="B310" s="64">
        <v>1949</v>
      </c>
      <c r="C310" s="51" t="s">
        <v>39</v>
      </c>
      <c r="D310" s="49" t="s">
        <v>128</v>
      </c>
      <c r="E310" s="27">
        <v>2.5</v>
      </c>
      <c r="F310" s="22">
        <v>1956</v>
      </c>
      <c r="G310" s="22">
        <v>1961</v>
      </c>
      <c r="H310" s="22">
        <v>99</v>
      </c>
      <c r="I310" s="28">
        <v>495000</v>
      </c>
      <c r="J310" s="28">
        <v>0</v>
      </c>
      <c r="K310" s="28">
        <v>0</v>
      </c>
      <c r="L310" s="29">
        <f t="shared" si="4"/>
        <v>495000</v>
      </c>
      <c r="M310" s="30"/>
      <c r="N310" s="26"/>
    </row>
    <row r="311" spans="1:14" x14ac:dyDescent="0.35">
      <c r="A311">
        <v>812</v>
      </c>
      <c r="B311" s="64">
        <v>1949</v>
      </c>
      <c r="C311" s="51" t="s">
        <v>39</v>
      </c>
      <c r="D311" s="49" t="s">
        <v>128</v>
      </c>
      <c r="E311" s="27">
        <v>3</v>
      </c>
      <c r="F311" s="22">
        <v>1959</v>
      </c>
      <c r="G311" s="26">
        <v>1969</v>
      </c>
      <c r="H311" s="22">
        <v>100.5</v>
      </c>
      <c r="I311" s="28">
        <v>2512500</v>
      </c>
      <c r="J311" s="28">
        <v>0</v>
      </c>
      <c r="K311" s="28">
        <v>0</v>
      </c>
      <c r="L311" s="29">
        <f t="shared" si="4"/>
        <v>2512500</v>
      </c>
      <c r="M311" s="30"/>
      <c r="N311" s="26"/>
    </row>
    <row r="312" spans="1:14" x14ac:dyDescent="0.35">
      <c r="A312">
        <v>826</v>
      </c>
      <c r="B312" s="64">
        <v>1950</v>
      </c>
      <c r="C312" s="51" t="s">
        <v>39</v>
      </c>
      <c r="D312" s="49" t="s">
        <v>128</v>
      </c>
      <c r="E312" s="27">
        <v>2.5</v>
      </c>
      <c r="F312" s="22">
        <v>1952</v>
      </c>
      <c r="G312" s="26">
        <v>1957</v>
      </c>
      <c r="H312" s="22">
        <v>102</v>
      </c>
      <c r="I312" s="28">
        <v>2805000</v>
      </c>
      <c r="J312" s="28">
        <v>0</v>
      </c>
      <c r="K312" s="28">
        <v>0</v>
      </c>
      <c r="L312" s="29">
        <f t="shared" si="4"/>
        <v>2805000</v>
      </c>
      <c r="M312" s="30"/>
      <c r="N312" s="26"/>
    </row>
    <row r="313" spans="1:14" x14ac:dyDescent="0.35">
      <c r="A313">
        <v>831</v>
      </c>
      <c r="B313" s="64">
        <v>1950</v>
      </c>
      <c r="C313" s="51" t="s">
        <v>39</v>
      </c>
      <c r="D313" s="49" t="s">
        <v>128</v>
      </c>
      <c r="E313" s="27">
        <v>2.5</v>
      </c>
      <c r="F313" s="22">
        <v>1956</v>
      </c>
      <c r="G313" s="22">
        <v>1961</v>
      </c>
      <c r="H313" s="22">
        <v>99</v>
      </c>
      <c r="I313" s="28">
        <v>495000</v>
      </c>
      <c r="J313" s="28">
        <v>0</v>
      </c>
      <c r="K313" s="28">
        <v>0</v>
      </c>
      <c r="L313" s="29">
        <f t="shared" si="4"/>
        <v>495000</v>
      </c>
      <c r="M313" s="30"/>
      <c r="N313" s="26"/>
    </row>
    <row r="314" spans="1:14" x14ac:dyDescent="0.35">
      <c r="A314">
        <v>836</v>
      </c>
      <c r="B314" s="64">
        <v>1950</v>
      </c>
      <c r="C314" s="51" t="s">
        <v>39</v>
      </c>
      <c r="D314" s="49" t="s">
        <v>128</v>
      </c>
      <c r="E314" s="27">
        <v>3</v>
      </c>
      <c r="F314" s="22">
        <v>1959</v>
      </c>
      <c r="G314" s="26">
        <v>1969</v>
      </c>
      <c r="H314" s="22">
        <v>97.5</v>
      </c>
      <c r="I314" s="28">
        <v>2437500</v>
      </c>
      <c r="J314" s="28">
        <v>0</v>
      </c>
      <c r="K314" s="28">
        <v>0</v>
      </c>
      <c r="L314" s="29">
        <f t="shared" si="4"/>
        <v>2437500</v>
      </c>
      <c r="M314" s="30"/>
      <c r="N314" s="26"/>
    </row>
    <row r="315" spans="1:14" x14ac:dyDescent="0.35">
      <c r="A315">
        <v>850</v>
      </c>
      <c r="B315" s="64">
        <v>1951</v>
      </c>
      <c r="C315" s="51" t="s">
        <v>39</v>
      </c>
      <c r="D315" s="49" t="s">
        <v>128</v>
      </c>
      <c r="E315" s="27">
        <v>2.5</v>
      </c>
      <c r="F315" s="22">
        <v>1952</v>
      </c>
      <c r="G315" s="26">
        <v>1957</v>
      </c>
      <c r="H315" s="22">
        <v>102</v>
      </c>
      <c r="I315" s="28">
        <v>2805000</v>
      </c>
      <c r="J315" s="28">
        <v>0</v>
      </c>
      <c r="K315" s="28">
        <v>0</v>
      </c>
      <c r="L315" s="29">
        <f t="shared" si="4"/>
        <v>2805000</v>
      </c>
      <c r="M315" s="30"/>
      <c r="N315" s="26"/>
    </row>
    <row r="316" spans="1:14" x14ac:dyDescent="0.35">
      <c r="A316">
        <v>855</v>
      </c>
      <c r="B316" s="64">
        <v>1951</v>
      </c>
      <c r="C316" s="51" t="s">
        <v>39</v>
      </c>
      <c r="D316" s="49" t="s">
        <v>128</v>
      </c>
      <c r="E316" s="27">
        <v>2.5</v>
      </c>
      <c r="F316" s="22">
        <v>1956</v>
      </c>
      <c r="G316" s="22">
        <v>1961</v>
      </c>
      <c r="H316" s="22">
        <v>99</v>
      </c>
      <c r="I316" s="28">
        <v>495000</v>
      </c>
      <c r="J316" s="28">
        <v>0</v>
      </c>
      <c r="K316" s="28">
        <v>0</v>
      </c>
      <c r="L316" s="29">
        <f t="shared" si="4"/>
        <v>495000</v>
      </c>
      <c r="M316" s="30"/>
      <c r="N316" s="26"/>
    </row>
    <row r="317" spans="1:14" x14ac:dyDescent="0.35">
      <c r="A317">
        <v>860</v>
      </c>
      <c r="B317" s="64">
        <v>1951</v>
      </c>
      <c r="C317" s="51" t="s">
        <v>39</v>
      </c>
      <c r="D317" s="49" t="s">
        <v>128</v>
      </c>
      <c r="E317" s="27">
        <v>3</v>
      </c>
      <c r="F317" s="22">
        <v>1959</v>
      </c>
      <c r="G317" s="26">
        <v>1969</v>
      </c>
      <c r="H317" s="22">
        <v>97.5</v>
      </c>
      <c r="I317" s="28">
        <v>2437500</v>
      </c>
      <c r="J317" s="28">
        <v>0</v>
      </c>
      <c r="K317" s="28">
        <v>0</v>
      </c>
      <c r="L317" s="29">
        <f t="shared" si="4"/>
        <v>2437500</v>
      </c>
      <c r="M317" s="30"/>
      <c r="N317" s="26"/>
    </row>
    <row r="318" spans="1:14" x14ac:dyDescent="0.35">
      <c r="A318">
        <v>876</v>
      </c>
      <c r="B318" s="64">
        <v>1952</v>
      </c>
      <c r="C318" s="51" t="s">
        <v>39</v>
      </c>
      <c r="D318" s="49" t="s">
        <v>128</v>
      </c>
      <c r="E318" s="27">
        <v>2.5</v>
      </c>
      <c r="F318" s="22">
        <v>1956</v>
      </c>
      <c r="G318" s="22">
        <v>1961</v>
      </c>
      <c r="H318" s="22">
        <v>89.5</v>
      </c>
      <c r="I318" s="28">
        <v>10740000</v>
      </c>
      <c r="J318" s="28">
        <v>0</v>
      </c>
      <c r="K318" s="28">
        <v>0</v>
      </c>
      <c r="L318" s="29">
        <f t="shared" si="4"/>
        <v>10740000</v>
      </c>
      <c r="M318" s="30"/>
      <c r="N318" s="26"/>
    </row>
    <row r="319" spans="1:14" x14ac:dyDescent="0.35">
      <c r="A319">
        <v>881</v>
      </c>
      <c r="B319" s="64">
        <v>1952</v>
      </c>
      <c r="C319" s="49" t="s">
        <v>39</v>
      </c>
      <c r="D319" s="49" t="s">
        <v>128</v>
      </c>
      <c r="E319" s="27">
        <v>3</v>
      </c>
      <c r="F319" s="22">
        <v>1966</v>
      </c>
      <c r="G319" s="22">
        <v>1968</v>
      </c>
      <c r="H319" s="22">
        <v>82.5</v>
      </c>
      <c r="I319" s="28">
        <v>3547500</v>
      </c>
      <c r="J319" s="28">
        <v>0</v>
      </c>
      <c r="K319" s="28">
        <v>0</v>
      </c>
      <c r="L319" s="29">
        <f t="shared" si="4"/>
        <v>3547500</v>
      </c>
      <c r="M319" s="30"/>
      <c r="N319" s="26"/>
    </row>
    <row r="320" spans="1:14" x14ac:dyDescent="0.35">
      <c r="A320">
        <v>882</v>
      </c>
      <c r="B320" s="64">
        <v>1952</v>
      </c>
      <c r="C320" s="49" t="s">
        <v>39</v>
      </c>
      <c r="D320" s="49" t="s">
        <v>128</v>
      </c>
      <c r="E320" s="27">
        <v>3</v>
      </c>
      <c r="F320" s="22">
        <v>1959</v>
      </c>
      <c r="G320" s="22">
        <v>1969</v>
      </c>
      <c r="H320" s="22">
        <v>82.5</v>
      </c>
      <c r="I320" s="28">
        <v>3300000</v>
      </c>
      <c r="J320" s="28">
        <v>0</v>
      </c>
      <c r="K320" s="28">
        <v>0</v>
      </c>
      <c r="L320" s="29">
        <f t="shared" si="4"/>
        <v>3300000</v>
      </c>
      <c r="M320" s="30"/>
      <c r="N320" s="26"/>
    </row>
    <row r="321" spans="1:14" x14ac:dyDescent="0.35">
      <c r="A321">
        <v>901</v>
      </c>
      <c r="B321" s="64">
        <v>1953</v>
      </c>
      <c r="C321" s="51" t="s">
        <v>39</v>
      </c>
      <c r="D321" s="49" t="s">
        <v>128</v>
      </c>
      <c r="E321" s="27">
        <v>2.5</v>
      </c>
      <c r="F321" s="22">
        <v>1956</v>
      </c>
      <c r="G321" s="22">
        <v>1961</v>
      </c>
      <c r="H321" s="22">
        <v>97</v>
      </c>
      <c r="I321" s="28">
        <v>11640000</v>
      </c>
      <c r="J321" s="28">
        <v>0</v>
      </c>
      <c r="K321" s="28">
        <v>0</v>
      </c>
      <c r="L321" s="29">
        <f t="shared" si="4"/>
        <v>11640000</v>
      </c>
      <c r="M321" s="30"/>
      <c r="N321" s="26"/>
    </row>
    <row r="322" spans="1:14" x14ac:dyDescent="0.35">
      <c r="A322">
        <v>904</v>
      </c>
      <c r="B322" s="64">
        <v>1953</v>
      </c>
      <c r="C322" s="49" t="s">
        <v>39</v>
      </c>
      <c r="D322" s="49" t="s">
        <v>128</v>
      </c>
      <c r="E322" s="27">
        <v>3</v>
      </c>
      <c r="F322" s="22">
        <v>1966</v>
      </c>
      <c r="G322" s="22">
        <v>1968</v>
      </c>
      <c r="H322" s="22">
        <v>91.5</v>
      </c>
      <c r="I322" s="28">
        <v>5856000</v>
      </c>
      <c r="J322" s="28">
        <v>0</v>
      </c>
      <c r="K322" s="28">
        <v>0</v>
      </c>
      <c r="L322" s="29">
        <f t="shared" si="4"/>
        <v>5856000</v>
      </c>
      <c r="M322" s="30"/>
      <c r="N322" s="26"/>
    </row>
    <row r="323" spans="1:14" x14ac:dyDescent="0.35">
      <c r="A323">
        <v>905</v>
      </c>
      <c r="B323" s="64">
        <v>1953</v>
      </c>
      <c r="C323" s="49" t="s">
        <v>39</v>
      </c>
      <c r="D323" s="49" t="s">
        <v>128</v>
      </c>
      <c r="E323" s="27">
        <v>3</v>
      </c>
      <c r="F323" s="22">
        <v>1959</v>
      </c>
      <c r="G323" s="22">
        <v>1969</v>
      </c>
      <c r="H323" s="22">
        <v>90.5</v>
      </c>
      <c r="I323" s="28">
        <v>5520500</v>
      </c>
      <c r="J323" s="28">
        <v>0</v>
      </c>
      <c r="K323" s="28">
        <v>0</v>
      </c>
      <c r="L323" s="29">
        <f t="shared" si="4"/>
        <v>5520500</v>
      </c>
      <c r="M323" s="30"/>
      <c r="N323" s="26"/>
    </row>
    <row r="324" spans="1:14" x14ac:dyDescent="0.35">
      <c r="A324">
        <v>925</v>
      </c>
      <c r="B324" s="64">
        <v>1954</v>
      </c>
      <c r="C324" s="51" t="s">
        <v>39</v>
      </c>
      <c r="D324" s="49" t="s">
        <v>128</v>
      </c>
      <c r="E324" s="27">
        <v>2.5</v>
      </c>
      <c r="F324" s="22">
        <v>1956</v>
      </c>
      <c r="G324" s="26">
        <v>1961</v>
      </c>
      <c r="H324" s="22">
        <v>101</v>
      </c>
      <c r="I324" s="28">
        <v>19038500</v>
      </c>
      <c r="J324" s="28">
        <v>0</v>
      </c>
      <c r="K324" s="28">
        <v>0</v>
      </c>
      <c r="L324" s="29">
        <f t="shared" si="4"/>
        <v>19038500</v>
      </c>
      <c r="M324" s="30"/>
      <c r="N324" s="26"/>
    </row>
    <row r="325" spans="1:14" x14ac:dyDescent="0.35">
      <c r="A325">
        <v>929</v>
      </c>
      <c r="B325" s="64">
        <v>1954</v>
      </c>
      <c r="C325" s="51" t="s">
        <v>39</v>
      </c>
      <c r="D325" s="49" t="s">
        <v>128</v>
      </c>
      <c r="E325" s="27">
        <v>3</v>
      </c>
      <c r="F325" s="22">
        <v>1959</v>
      </c>
      <c r="G325" s="26">
        <v>1969</v>
      </c>
      <c r="H325" s="22">
        <v>96</v>
      </c>
      <c r="I325" s="28">
        <v>1920000</v>
      </c>
      <c r="J325" s="28">
        <v>0</v>
      </c>
      <c r="K325" s="28">
        <v>0</v>
      </c>
      <c r="L325" s="29">
        <f t="shared" ref="L325:L388" si="5">I325+J325/20+K325/240</f>
        <v>1920000</v>
      </c>
      <c r="M325" s="30"/>
      <c r="N325" s="26"/>
    </row>
    <row r="326" spans="1:14" x14ac:dyDescent="0.35">
      <c r="A326">
        <v>946</v>
      </c>
      <c r="B326" s="64">
        <v>1955</v>
      </c>
      <c r="C326" s="51" t="s">
        <v>39</v>
      </c>
      <c r="D326" s="49" t="s">
        <v>128</v>
      </c>
      <c r="E326" s="27">
        <v>2.5</v>
      </c>
      <c r="F326" s="22">
        <v>1956</v>
      </c>
      <c r="G326" s="26">
        <v>1961</v>
      </c>
      <c r="H326" s="22">
        <v>91.5</v>
      </c>
      <c r="I326" s="28">
        <v>19123500</v>
      </c>
      <c r="J326" s="28">
        <v>0</v>
      </c>
      <c r="K326" s="28">
        <v>0</v>
      </c>
      <c r="L326" s="29">
        <f t="shared" si="5"/>
        <v>19123500</v>
      </c>
      <c r="M326" s="30"/>
      <c r="N326" s="26"/>
    </row>
    <row r="327" spans="1:14" x14ac:dyDescent="0.35">
      <c r="A327">
        <v>950</v>
      </c>
      <c r="B327" s="64">
        <v>1955</v>
      </c>
      <c r="C327" s="51" t="s">
        <v>39</v>
      </c>
      <c r="D327" s="49" t="s">
        <v>128</v>
      </c>
      <c r="E327" s="27">
        <v>3</v>
      </c>
      <c r="F327" s="22">
        <v>1959</v>
      </c>
      <c r="G327" s="26">
        <v>1969</v>
      </c>
      <c r="H327" s="22">
        <v>86.5</v>
      </c>
      <c r="I327" s="28">
        <v>1730000</v>
      </c>
      <c r="J327" s="28">
        <v>0</v>
      </c>
      <c r="K327" s="28">
        <v>0</v>
      </c>
      <c r="L327" s="29">
        <f t="shared" si="5"/>
        <v>1730000</v>
      </c>
      <c r="M327" s="30"/>
      <c r="N327" s="26"/>
    </row>
    <row r="328" spans="1:14" x14ac:dyDescent="0.35">
      <c r="A328">
        <v>965</v>
      </c>
      <c r="B328" s="64">
        <v>1956</v>
      </c>
      <c r="C328" s="49" t="s">
        <v>39</v>
      </c>
      <c r="D328" s="49" t="s">
        <v>128</v>
      </c>
      <c r="E328" s="27">
        <v>2.5</v>
      </c>
      <c r="F328" s="22">
        <v>1956</v>
      </c>
      <c r="G328" s="26">
        <v>1961</v>
      </c>
      <c r="H328" s="22">
        <v>91</v>
      </c>
      <c r="I328" s="28">
        <v>19019000</v>
      </c>
      <c r="J328" s="28">
        <v>0</v>
      </c>
      <c r="K328" s="28">
        <v>0</v>
      </c>
      <c r="L328" s="29">
        <f t="shared" si="5"/>
        <v>19019000</v>
      </c>
      <c r="M328" s="30"/>
      <c r="N328" s="26"/>
    </row>
    <row r="329" spans="1:14" x14ac:dyDescent="0.35">
      <c r="A329">
        <v>968</v>
      </c>
      <c r="B329" s="64">
        <v>1956</v>
      </c>
      <c r="C329" s="49" t="s">
        <v>39</v>
      </c>
      <c r="D329" s="49" t="s">
        <v>128</v>
      </c>
      <c r="E329" s="27">
        <v>3</v>
      </c>
      <c r="F329" s="22">
        <v>1959</v>
      </c>
      <c r="G329" s="26">
        <v>1969</v>
      </c>
      <c r="H329" s="22">
        <v>78.5</v>
      </c>
      <c r="I329" s="28">
        <v>1570000</v>
      </c>
      <c r="J329" s="28">
        <v>0</v>
      </c>
      <c r="K329" s="28">
        <v>0</v>
      </c>
      <c r="L329" s="29">
        <f t="shared" si="5"/>
        <v>1570000</v>
      </c>
      <c r="M329" s="30"/>
      <c r="N329" s="26"/>
    </row>
    <row r="330" spans="1:14" x14ac:dyDescent="0.35">
      <c r="A330">
        <v>982</v>
      </c>
      <c r="B330" s="64">
        <v>1957</v>
      </c>
      <c r="C330" s="26" t="s">
        <v>39</v>
      </c>
      <c r="D330" s="49" t="s">
        <v>128</v>
      </c>
      <c r="E330" s="27">
        <v>2.5</v>
      </c>
      <c r="F330" s="26">
        <v>1956</v>
      </c>
      <c r="G330" s="26">
        <v>1961</v>
      </c>
      <c r="H330" s="22">
        <v>93</v>
      </c>
      <c r="I330" s="28">
        <v>19437000</v>
      </c>
      <c r="J330" s="28">
        <v>0</v>
      </c>
      <c r="K330" s="28">
        <v>0</v>
      </c>
      <c r="L330" s="29">
        <f t="shared" si="5"/>
        <v>19437000</v>
      </c>
      <c r="M330" s="30"/>
      <c r="N330" s="26"/>
    </row>
    <row r="331" spans="1:14" x14ac:dyDescent="0.35">
      <c r="A331">
        <v>985</v>
      </c>
      <c r="B331" s="64">
        <v>1957</v>
      </c>
      <c r="C331" s="26" t="s">
        <v>39</v>
      </c>
      <c r="D331" s="49" t="s">
        <v>128</v>
      </c>
      <c r="E331" s="27">
        <v>3</v>
      </c>
      <c r="F331" s="26">
        <v>1959</v>
      </c>
      <c r="G331" s="26">
        <v>1969</v>
      </c>
      <c r="H331" s="22">
        <v>78.5</v>
      </c>
      <c r="I331" s="28">
        <v>1570000</v>
      </c>
      <c r="J331" s="28">
        <v>0</v>
      </c>
      <c r="K331" s="28">
        <v>0</v>
      </c>
      <c r="L331" s="29">
        <f t="shared" si="5"/>
        <v>1570000</v>
      </c>
      <c r="M331" s="30"/>
      <c r="N331" s="26"/>
    </row>
    <row r="332" spans="1:14" x14ac:dyDescent="0.35">
      <c r="A332">
        <v>998</v>
      </c>
      <c r="B332" s="64">
        <v>1958</v>
      </c>
      <c r="C332" s="26" t="s">
        <v>39</v>
      </c>
      <c r="D332" s="49" t="s">
        <v>128</v>
      </c>
      <c r="E332" s="27">
        <v>2.5</v>
      </c>
      <c r="F332" s="26">
        <v>1956</v>
      </c>
      <c r="G332" s="26">
        <v>1961</v>
      </c>
      <c r="H332" s="22">
        <v>96</v>
      </c>
      <c r="I332" s="28">
        <v>20064000</v>
      </c>
      <c r="J332" s="28">
        <v>0</v>
      </c>
      <c r="K332" s="28">
        <v>0</v>
      </c>
      <c r="L332" s="29">
        <f t="shared" si="5"/>
        <v>20064000</v>
      </c>
      <c r="M332" s="30"/>
      <c r="N332" s="26"/>
    </row>
    <row r="333" spans="1:14" x14ac:dyDescent="0.35">
      <c r="A333">
        <v>1001</v>
      </c>
      <c r="B333" s="64">
        <v>1958</v>
      </c>
      <c r="C333" s="26" t="s">
        <v>39</v>
      </c>
      <c r="D333" s="49" t="s">
        <v>128</v>
      </c>
      <c r="E333" s="27">
        <v>3</v>
      </c>
      <c r="F333" s="26">
        <v>1959</v>
      </c>
      <c r="G333" s="26">
        <v>1969</v>
      </c>
      <c r="H333" s="22">
        <v>81</v>
      </c>
      <c r="I333" s="28">
        <v>1620000</v>
      </c>
      <c r="J333" s="28">
        <v>0</v>
      </c>
      <c r="K333" s="28">
        <v>0</v>
      </c>
      <c r="L333" s="29">
        <f t="shared" si="5"/>
        <v>1620000</v>
      </c>
      <c r="M333" s="30"/>
      <c r="N333" s="26"/>
    </row>
    <row r="334" spans="1:14" x14ac:dyDescent="0.35">
      <c r="A334">
        <v>1012</v>
      </c>
      <c r="B334" s="64">
        <v>1959</v>
      </c>
      <c r="C334" s="26" t="s">
        <v>39</v>
      </c>
      <c r="D334" s="49" t="s">
        <v>128</v>
      </c>
      <c r="E334" s="27">
        <v>2.5</v>
      </c>
      <c r="F334" s="26">
        <v>1956</v>
      </c>
      <c r="G334" s="26">
        <v>1961</v>
      </c>
      <c r="H334" s="22">
        <v>97.5</v>
      </c>
      <c r="I334" s="28">
        <v>15502500</v>
      </c>
      <c r="J334" s="28">
        <v>0</v>
      </c>
      <c r="K334" s="28">
        <v>0</v>
      </c>
      <c r="L334" s="29">
        <f t="shared" si="5"/>
        <v>15502500</v>
      </c>
      <c r="M334" s="30"/>
      <c r="N334" s="26"/>
    </row>
    <row r="335" spans="1:14" x14ac:dyDescent="0.35">
      <c r="A335">
        <v>1016</v>
      </c>
      <c r="B335" s="64">
        <v>1959</v>
      </c>
      <c r="C335" s="26" t="s">
        <v>39</v>
      </c>
      <c r="D335" s="49" t="s">
        <v>128</v>
      </c>
      <c r="E335" s="27">
        <v>3</v>
      </c>
      <c r="F335" s="26">
        <v>1959</v>
      </c>
      <c r="G335" s="26">
        <v>1969</v>
      </c>
      <c r="H335" s="22">
        <v>84.5</v>
      </c>
      <c r="I335" s="28">
        <v>1690000</v>
      </c>
      <c r="J335" s="28">
        <v>0</v>
      </c>
      <c r="K335" s="28">
        <v>0</v>
      </c>
      <c r="L335" s="29">
        <f t="shared" si="5"/>
        <v>1690000</v>
      </c>
      <c r="M335" s="30"/>
      <c r="N335" s="26"/>
    </row>
    <row r="336" spans="1:14" x14ac:dyDescent="0.35">
      <c r="A336">
        <v>1026</v>
      </c>
      <c r="B336" s="64">
        <v>1960</v>
      </c>
      <c r="C336" s="26" t="s">
        <v>39</v>
      </c>
      <c r="D336" s="49" t="s">
        <v>128</v>
      </c>
      <c r="E336" s="27">
        <v>2.5</v>
      </c>
      <c r="F336" s="26">
        <v>1956</v>
      </c>
      <c r="G336" s="26">
        <v>1961</v>
      </c>
      <c r="H336" s="22">
        <v>98.5</v>
      </c>
      <c r="I336" s="28">
        <v>15661500</v>
      </c>
      <c r="J336" s="28">
        <v>0</v>
      </c>
      <c r="K336" s="28">
        <v>0</v>
      </c>
      <c r="L336" s="29">
        <f t="shared" si="5"/>
        <v>15661500</v>
      </c>
      <c r="M336" s="30"/>
      <c r="N336" s="26"/>
    </row>
    <row r="337" spans="1:14" x14ac:dyDescent="0.35">
      <c r="A337">
        <v>1030</v>
      </c>
      <c r="B337" s="64">
        <v>1960</v>
      </c>
      <c r="C337" s="26" t="s">
        <v>39</v>
      </c>
      <c r="D337" s="49" t="s">
        <v>128</v>
      </c>
      <c r="E337" s="27">
        <v>3</v>
      </c>
      <c r="F337" s="26">
        <v>1959</v>
      </c>
      <c r="G337" s="26">
        <v>1969</v>
      </c>
      <c r="H337" s="22">
        <v>80.5</v>
      </c>
      <c r="I337" s="28">
        <v>1610000</v>
      </c>
      <c r="J337" s="28">
        <v>0</v>
      </c>
      <c r="K337" s="28">
        <v>0</v>
      </c>
      <c r="L337" s="29">
        <f t="shared" si="5"/>
        <v>1610000</v>
      </c>
      <c r="M337" s="30"/>
      <c r="N337" s="26"/>
    </row>
    <row r="338" spans="1:14" x14ac:dyDescent="0.35">
      <c r="A338">
        <v>1044</v>
      </c>
      <c r="B338" s="64">
        <v>1961</v>
      </c>
      <c r="C338" s="26" t="s">
        <v>39</v>
      </c>
      <c r="D338" s="49" t="s">
        <v>128</v>
      </c>
      <c r="E338" s="27">
        <v>3</v>
      </c>
      <c r="F338" s="26">
        <v>1959</v>
      </c>
      <c r="G338" s="26">
        <v>1969</v>
      </c>
      <c r="H338" s="22">
        <v>81</v>
      </c>
      <c r="I338" s="28">
        <v>1620000</v>
      </c>
      <c r="J338" s="28">
        <v>0</v>
      </c>
      <c r="K338" s="28">
        <v>0</v>
      </c>
      <c r="L338" s="29">
        <f t="shared" si="5"/>
        <v>1620000</v>
      </c>
      <c r="M338" s="30"/>
      <c r="N338" s="26"/>
    </row>
    <row r="339" spans="1:14" x14ac:dyDescent="0.35">
      <c r="A339">
        <v>1058</v>
      </c>
      <c r="B339" s="64">
        <v>1962</v>
      </c>
      <c r="C339" s="26" t="s">
        <v>39</v>
      </c>
      <c r="D339" s="49" t="s">
        <v>128</v>
      </c>
      <c r="E339" s="27">
        <v>3</v>
      </c>
      <c r="F339" s="26">
        <v>1959</v>
      </c>
      <c r="G339" s="26">
        <v>1969</v>
      </c>
      <c r="H339" s="22">
        <v>85.5</v>
      </c>
      <c r="I339" s="28">
        <v>1282500</v>
      </c>
      <c r="J339" s="28">
        <v>0</v>
      </c>
      <c r="K339" s="28">
        <v>0</v>
      </c>
      <c r="L339" s="29">
        <f t="shared" si="5"/>
        <v>1282500</v>
      </c>
      <c r="M339" s="30"/>
      <c r="N339" s="26"/>
    </row>
    <row r="340" spans="1:14" x14ac:dyDescent="0.35">
      <c r="A340">
        <v>1072</v>
      </c>
      <c r="B340" s="64">
        <v>1963</v>
      </c>
      <c r="C340" s="26" t="s">
        <v>39</v>
      </c>
      <c r="D340" s="49" t="s">
        <v>128</v>
      </c>
      <c r="E340" s="27">
        <v>3</v>
      </c>
      <c r="F340" s="26">
        <v>1959</v>
      </c>
      <c r="G340" s="26">
        <v>1969</v>
      </c>
      <c r="H340" s="22">
        <v>92</v>
      </c>
      <c r="I340" s="28">
        <v>1380000</v>
      </c>
      <c r="J340" s="28">
        <v>0</v>
      </c>
      <c r="K340" s="28">
        <v>0</v>
      </c>
      <c r="L340" s="29">
        <f t="shared" si="5"/>
        <v>1380000</v>
      </c>
      <c r="M340" s="30"/>
      <c r="N340" s="26"/>
    </row>
    <row r="341" spans="1:14" x14ac:dyDescent="0.35">
      <c r="A341">
        <v>80</v>
      </c>
      <c r="B341" s="64">
        <v>1919</v>
      </c>
      <c r="C341" s="26" t="s">
        <v>30</v>
      </c>
      <c r="D341" s="49" t="s">
        <v>128</v>
      </c>
      <c r="E341" s="27">
        <v>4</v>
      </c>
      <c r="F341" s="22">
        <v>1960</v>
      </c>
      <c r="G341" s="22">
        <v>1990</v>
      </c>
      <c r="H341" s="31" t="s">
        <v>12</v>
      </c>
      <c r="I341" s="28">
        <v>100000</v>
      </c>
      <c r="J341" s="28">
        <v>0</v>
      </c>
      <c r="K341" s="28">
        <v>0</v>
      </c>
      <c r="L341" s="29">
        <f t="shared" si="5"/>
        <v>100000</v>
      </c>
      <c r="M341" s="30"/>
      <c r="N341" s="26"/>
    </row>
    <row r="342" spans="1:14" x14ac:dyDescent="0.35">
      <c r="A342">
        <v>111</v>
      </c>
      <c r="B342" s="64">
        <v>1920</v>
      </c>
      <c r="C342" s="26" t="s">
        <v>30</v>
      </c>
      <c r="D342" s="49" t="s">
        <v>128</v>
      </c>
      <c r="E342" s="27">
        <v>4</v>
      </c>
      <c r="F342" s="22">
        <v>1960</v>
      </c>
      <c r="G342" s="22">
        <v>1990</v>
      </c>
      <c r="H342" s="31" t="s">
        <v>12</v>
      </c>
      <c r="I342" s="28">
        <v>87500</v>
      </c>
      <c r="J342" s="28">
        <v>0</v>
      </c>
      <c r="K342" s="28">
        <v>0</v>
      </c>
      <c r="L342" s="29">
        <f t="shared" si="5"/>
        <v>87500</v>
      </c>
      <c r="M342" s="30"/>
      <c r="N342" s="26"/>
    </row>
    <row r="343" spans="1:14" x14ac:dyDescent="0.35">
      <c r="A343">
        <v>128</v>
      </c>
      <c r="B343" s="64">
        <v>1920</v>
      </c>
      <c r="C343" s="94" t="s">
        <v>30</v>
      </c>
      <c r="D343" s="49" t="s">
        <v>128</v>
      </c>
      <c r="E343" s="27">
        <v>4</v>
      </c>
      <c r="F343" s="22">
        <v>1960</v>
      </c>
      <c r="G343" s="26">
        <v>1990</v>
      </c>
      <c r="H343" s="31" t="s">
        <v>12</v>
      </c>
      <c r="I343" s="28">
        <v>87500</v>
      </c>
      <c r="J343" s="28">
        <v>0</v>
      </c>
      <c r="K343" s="28">
        <v>0</v>
      </c>
      <c r="L343" s="29">
        <f t="shared" si="5"/>
        <v>87500</v>
      </c>
      <c r="M343" s="30"/>
      <c r="N343" s="26"/>
    </row>
    <row r="344" spans="1:14" x14ac:dyDescent="0.35">
      <c r="A344">
        <v>147</v>
      </c>
      <c r="B344" s="64">
        <v>1921</v>
      </c>
      <c r="C344" s="22" t="s">
        <v>30</v>
      </c>
      <c r="D344" s="49" t="s">
        <v>128</v>
      </c>
      <c r="E344" s="27">
        <v>4</v>
      </c>
      <c r="F344" s="22">
        <v>1960</v>
      </c>
      <c r="G344" s="22">
        <v>1990</v>
      </c>
      <c r="H344" s="31" t="s">
        <v>12</v>
      </c>
      <c r="I344" s="28">
        <v>179375</v>
      </c>
      <c r="J344" s="28">
        <v>0</v>
      </c>
      <c r="K344" s="28">
        <v>0</v>
      </c>
      <c r="L344" s="29">
        <f t="shared" si="5"/>
        <v>179375</v>
      </c>
      <c r="M344" s="30"/>
      <c r="N344" s="26"/>
    </row>
    <row r="345" spans="1:14" x14ac:dyDescent="0.35">
      <c r="A345">
        <v>168</v>
      </c>
      <c r="B345" s="64">
        <v>1922</v>
      </c>
      <c r="C345" s="22" t="s">
        <v>30</v>
      </c>
      <c r="D345" s="49" t="s">
        <v>128</v>
      </c>
      <c r="E345" s="27">
        <v>4</v>
      </c>
      <c r="F345" s="22">
        <v>1960</v>
      </c>
      <c r="G345" s="22">
        <v>1990</v>
      </c>
      <c r="H345" s="31" t="s">
        <v>12</v>
      </c>
      <c r="I345" s="28">
        <v>219375</v>
      </c>
      <c r="J345" s="28">
        <v>0</v>
      </c>
      <c r="K345" s="28">
        <v>0</v>
      </c>
      <c r="L345" s="29">
        <f t="shared" si="5"/>
        <v>219375</v>
      </c>
      <c r="M345" s="30"/>
      <c r="N345" s="26"/>
    </row>
    <row r="346" spans="1:14" x14ac:dyDescent="0.35">
      <c r="A346">
        <v>184</v>
      </c>
      <c r="B346" s="64">
        <v>1923</v>
      </c>
      <c r="C346" s="22" t="s">
        <v>30</v>
      </c>
      <c r="D346" s="49" t="s">
        <v>128</v>
      </c>
      <c r="E346" s="27">
        <v>4</v>
      </c>
      <c r="F346" s="22">
        <v>1960</v>
      </c>
      <c r="G346" s="26">
        <v>1990</v>
      </c>
      <c r="H346" s="31" t="s">
        <v>12</v>
      </c>
      <c r="I346" s="28">
        <v>351500</v>
      </c>
      <c r="J346" s="28">
        <v>0</v>
      </c>
      <c r="K346" s="28">
        <v>0</v>
      </c>
      <c r="L346" s="29">
        <f t="shared" si="5"/>
        <v>351500</v>
      </c>
      <c r="M346" s="30"/>
      <c r="N346" s="26"/>
    </row>
    <row r="347" spans="1:14" x14ac:dyDescent="0.35">
      <c r="A347">
        <v>203</v>
      </c>
      <c r="B347" s="64">
        <v>1924</v>
      </c>
      <c r="C347" s="22" t="s">
        <v>30</v>
      </c>
      <c r="D347" s="49" t="s">
        <v>128</v>
      </c>
      <c r="E347" s="27">
        <v>4</v>
      </c>
      <c r="F347" s="22">
        <v>1960</v>
      </c>
      <c r="G347" s="22">
        <v>1990</v>
      </c>
      <c r="H347" s="31" t="s">
        <v>12</v>
      </c>
      <c r="I347" s="28">
        <v>337250</v>
      </c>
      <c r="J347" s="28">
        <v>0</v>
      </c>
      <c r="K347" s="28">
        <v>0</v>
      </c>
      <c r="L347" s="29">
        <f t="shared" si="5"/>
        <v>337250</v>
      </c>
      <c r="M347" s="30"/>
      <c r="N347" s="26"/>
    </row>
    <row r="348" spans="1:14" x14ac:dyDescent="0.35">
      <c r="A348">
        <v>224</v>
      </c>
      <c r="B348" s="64">
        <v>1925</v>
      </c>
      <c r="C348" s="22" t="s">
        <v>30</v>
      </c>
      <c r="D348" s="49" t="s">
        <v>128</v>
      </c>
      <c r="E348" s="27">
        <v>4</v>
      </c>
      <c r="F348" s="22">
        <v>1960</v>
      </c>
      <c r="G348" s="26">
        <v>1990</v>
      </c>
      <c r="H348" s="31" t="s">
        <v>12</v>
      </c>
      <c r="I348" s="28">
        <v>328700</v>
      </c>
      <c r="J348" s="28">
        <v>0</v>
      </c>
      <c r="K348" s="28">
        <v>0</v>
      </c>
      <c r="L348" s="29">
        <f t="shared" si="5"/>
        <v>328700</v>
      </c>
      <c r="M348" s="30"/>
      <c r="N348" s="26"/>
    </row>
    <row r="349" spans="1:14" x14ac:dyDescent="0.35">
      <c r="A349">
        <v>249</v>
      </c>
      <c r="B349" s="64">
        <v>1926</v>
      </c>
      <c r="C349" s="22" t="s">
        <v>30</v>
      </c>
      <c r="D349" s="49" t="s">
        <v>128</v>
      </c>
      <c r="E349" s="27">
        <v>4</v>
      </c>
      <c r="F349" s="22">
        <v>1960</v>
      </c>
      <c r="G349" s="22">
        <v>1990</v>
      </c>
      <c r="H349" s="31" t="s">
        <v>12</v>
      </c>
      <c r="I349" s="28">
        <v>328700</v>
      </c>
      <c r="J349" s="28">
        <v>0</v>
      </c>
      <c r="K349" s="28">
        <v>0</v>
      </c>
      <c r="L349" s="29">
        <f t="shared" si="5"/>
        <v>328700</v>
      </c>
      <c r="M349" s="30"/>
      <c r="N349" s="26"/>
    </row>
    <row r="350" spans="1:14" x14ac:dyDescent="0.35">
      <c r="A350">
        <v>1101</v>
      </c>
      <c r="B350" s="64">
        <v>1966</v>
      </c>
      <c r="C350" s="22" t="s">
        <v>30</v>
      </c>
      <c r="D350" s="49" t="s">
        <v>128</v>
      </c>
      <c r="E350" s="27">
        <v>3</v>
      </c>
      <c r="F350" s="26">
        <v>1966</v>
      </c>
      <c r="G350" s="26">
        <v>1968</v>
      </c>
      <c r="H350" s="22">
        <v>92.25</v>
      </c>
      <c r="I350" s="28">
        <v>1058273</v>
      </c>
      <c r="J350" s="28">
        <v>0</v>
      </c>
      <c r="K350" s="28">
        <v>0</v>
      </c>
      <c r="L350" s="29">
        <f t="shared" si="5"/>
        <v>1058273</v>
      </c>
      <c r="M350" s="30"/>
      <c r="N350" s="26"/>
    </row>
    <row r="351" spans="1:14" x14ac:dyDescent="0.35">
      <c r="A351">
        <v>1107</v>
      </c>
      <c r="B351" s="64">
        <v>1967</v>
      </c>
      <c r="C351" s="22" t="s">
        <v>30</v>
      </c>
      <c r="D351" s="49" t="s">
        <v>128</v>
      </c>
      <c r="E351" s="27">
        <v>3</v>
      </c>
      <c r="F351" s="26">
        <v>1966</v>
      </c>
      <c r="G351" s="26">
        <v>1968</v>
      </c>
      <c r="H351" s="22">
        <v>97.25</v>
      </c>
      <c r="I351" s="28">
        <v>4669062</v>
      </c>
      <c r="J351" s="28">
        <v>0</v>
      </c>
      <c r="K351" s="28">
        <v>0</v>
      </c>
      <c r="L351" s="29">
        <f t="shared" si="5"/>
        <v>4669062</v>
      </c>
      <c r="M351" s="30"/>
      <c r="N351" s="26"/>
    </row>
    <row r="352" spans="1:14" x14ac:dyDescent="0.35">
      <c r="A352">
        <v>1093</v>
      </c>
      <c r="B352" s="64">
        <v>1964</v>
      </c>
      <c r="C352" s="22" t="s">
        <v>72</v>
      </c>
      <c r="D352" s="49" t="s">
        <v>165</v>
      </c>
      <c r="E352" s="27">
        <v>6</v>
      </c>
      <c r="F352" s="26">
        <v>1973</v>
      </c>
      <c r="G352" s="26"/>
      <c r="H352" s="26">
        <v>83</v>
      </c>
      <c r="I352" s="28">
        <v>93900</v>
      </c>
      <c r="J352" s="28">
        <v>0</v>
      </c>
      <c r="K352" s="28">
        <v>0</v>
      </c>
      <c r="L352" s="29">
        <f t="shared" si="5"/>
        <v>93900</v>
      </c>
      <c r="M352" s="30"/>
      <c r="N352" s="26"/>
    </row>
    <row r="353" spans="1:14" x14ac:dyDescent="0.35">
      <c r="A353">
        <v>1131</v>
      </c>
      <c r="B353" s="64">
        <v>1969</v>
      </c>
      <c r="C353" s="97" t="s">
        <v>81</v>
      </c>
      <c r="D353" s="49" t="s">
        <v>172</v>
      </c>
      <c r="E353" s="27">
        <v>9.375</v>
      </c>
      <c r="F353" s="26">
        <v>1970</v>
      </c>
      <c r="G353" s="26"/>
      <c r="H353" s="31" t="s">
        <v>12</v>
      </c>
      <c r="I353" s="96">
        <v>51393</v>
      </c>
      <c r="J353" s="96">
        <v>0</v>
      </c>
      <c r="K353" s="96">
        <v>0</v>
      </c>
      <c r="L353" s="29">
        <f t="shared" si="5"/>
        <v>51393</v>
      </c>
      <c r="M353" s="30"/>
      <c r="N353" s="26"/>
    </row>
    <row r="354" spans="1:14" x14ac:dyDescent="0.35">
      <c r="A354">
        <v>1132</v>
      </c>
      <c r="B354" s="64">
        <v>1969</v>
      </c>
      <c r="C354" s="97" t="s">
        <v>81</v>
      </c>
      <c r="D354" s="49" t="s">
        <v>172</v>
      </c>
      <c r="E354" s="27">
        <v>9.25</v>
      </c>
      <c r="F354" s="26">
        <v>1970</v>
      </c>
      <c r="G354" s="26"/>
      <c r="H354" s="31" t="s">
        <v>12</v>
      </c>
      <c r="I354" s="96">
        <v>51399</v>
      </c>
      <c r="J354" s="96">
        <v>0</v>
      </c>
      <c r="K354" s="96">
        <v>0</v>
      </c>
      <c r="L354" s="29">
        <f t="shared" si="5"/>
        <v>51399</v>
      </c>
      <c r="M354" s="30"/>
      <c r="N354" s="26"/>
    </row>
    <row r="355" spans="1:14" x14ac:dyDescent="0.35">
      <c r="A355">
        <v>132</v>
      </c>
      <c r="B355" s="64">
        <v>1920</v>
      </c>
      <c r="C355" s="94" t="s">
        <v>32</v>
      </c>
      <c r="D355" s="49" t="s">
        <v>165</v>
      </c>
      <c r="E355" s="27">
        <v>6</v>
      </c>
      <c r="F355" s="22">
        <v>1945</v>
      </c>
      <c r="G355" s="26">
        <v>1970</v>
      </c>
      <c r="H355" s="31" t="s">
        <v>12</v>
      </c>
      <c r="I355" s="28">
        <v>479750</v>
      </c>
      <c r="J355" s="28">
        <v>0</v>
      </c>
      <c r="K355" s="28">
        <v>0</v>
      </c>
      <c r="L355" s="29">
        <f t="shared" si="5"/>
        <v>479750</v>
      </c>
      <c r="M355" s="30"/>
      <c r="N355" s="26"/>
    </row>
    <row r="356" spans="1:14" x14ac:dyDescent="0.35">
      <c r="A356">
        <v>149</v>
      </c>
      <c r="B356" s="64">
        <v>1921</v>
      </c>
      <c r="C356" s="22" t="s">
        <v>32</v>
      </c>
      <c r="D356" s="49" t="s">
        <v>165</v>
      </c>
      <c r="E356" s="27">
        <v>6</v>
      </c>
      <c r="F356" s="26">
        <v>1945</v>
      </c>
      <c r="G356" s="26">
        <v>1970</v>
      </c>
      <c r="H356" s="31" t="s">
        <v>12</v>
      </c>
      <c r="I356" s="28">
        <v>207050</v>
      </c>
      <c r="J356" s="28">
        <v>0</v>
      </c>
      <c r="K356" s="28">
        <v>0</v>
      </c>
      <c r="L356" s="29">
        <f t="shared" si="5"/>
        <v>207050</v>
      </c>
      <c r="M356" s="30"/>
      <c r="N356" s="26"/>
    </row>
    <row r="357" spans="1:14" x14ac:dyDescent="0.35">
      <c r="A357">
        <v>160</v>
      </c>
      <c r="B357" s="64">
        <v>1922</v>
      </c>
      <c r="C357" s="22" t="s">
        <v>32</v>
      </c>
      <c r="D357" s="49" t="s">
        <v>165</v>
      </c>
      <c r="E357" s="27">
        <v>6</v>
      </c>
      <c r="F357" s="22">
        <v>1945</v>
      </c>
      <c r="G357" s="22">
        <v>1970</v>
      </c>
      <c r="H357" s="31" t="s">
        <v>12</v>
      </c>
      <c r="I357" s="28">
        <v>162400</v>
      </c>
      <c r="J357" s="28">
        <v>0</v>
      </c>
      <c r="K357" s="28">
        <v>0</v>
      </c>
      <c r="L357" s="29">
        <f t="shared" si="5"/>
        <v>162400</v>
      </c>
      <c r="M357" s="30"/>
      <c r="N357" s="26"/>
    </row>
    <row r="358" spans="1:14" x14ac:dyDescent="0.35">
      <c r="A358">
        <v>236</v>
      </c>
      <c r="B358" s="64">
        <v>1926</v>
      </c>
      <c r="C358" s="22" t="s">
        <v>32</v>
      </c>
      <c r="D358" s="49" t="s">
        <v>165</v>
      </c>
      <c r="E358" s="27">
        <v>4.5</v>
      </c>
      <c r="F358" s="22">
        <v>1956</v>
      </c>
      <c r="G358" s="26"/>
      <c r="H358" s="31" t="s">
        <v>12</v>
      </c>
      <c r="I358" s="28">
        <v>188000</v>
      </c>
      <c r="J358" s="28">
        <v>0</v>
      </c>
      <c r="K358" s="28">
        <v>0</v>
      </c>
      <c r="L358" s="29">
        <f t="shared" si="5"/>
        <v>188000</v>
      </c>
      <c r="M358" s="30"/>
      <c r="N358" s="26"/>
    </row>
    <row r="359" spans="1:14" x14ac:dyDescent="0.35">
      <c r="A359">
        <v>1133</v>
      </c>
      <c r="B359" s="64">
        <v>1969</v>
      </c>
      <c r="C359" s="97" t="s">
        <v>82</v>
      </c>
      <c r="D359" s="49" t="s">
        <v>172</v>
      </c>
      <c r="E359" s="27">
        <v>9</v>
      </c>
      <c r="F359" s="26">
        <v>1970</v>
      </c>
      <c r="G359" s="26"/>
      <c r="H359" s="31" t="s">
        <v>12</v>
      </c>
      <c r="I359" s="96">
        <v>256669</v>
      </c>
      <c r="J359" s="96">
        <v>0</v>
      </c>
      <c r="K359" s="96">
        <v>0</v>
      </c>
      <c r="L359" s="29">
        <f t="shared" si="5"/>
        <v>256669</v>
      </c>
      <c r="M359" s="30"/>
      <c r="N359" s="26"/>
    </row>
    <row r="360" spans="1:14" ht="43.5" x14ac:dyDescent="0.35">
      <c r="A360">
        <v>1092</v>
      </c>
      <c r="B360" s="64">
        <v>1964</v>
      </c>
      <c r="C360" s="51" t="s">
        <v>71</v>
      </c>
      <c r="D360" s="49" t="s">
        <v>165</v>
      </c>
      <c r="E360" s="95">
        <v>2.5</v>
      </c>
      <c r="F360" s="22">
        <v>1964.5</v>
      </c>
      <c r="G360" s="22">
        <v>1964.5</v>
      </c>
      <c r="H360" s="22">
        <v>100</v>
      </c>
      <c r="I360" s="28">
        <v>950000</v>
      </c>
      <c r="J360" s="28">
        <v>0</v>
      </c>
      <c r="K360" s="28">
        <v>0</v>
      </c>
      <c r="L360" s="29">
        <f t="shared" si="5"/>
        <v>950000</v>
      </c>
      <c r="M360" s="30"/>
      <c r="N360" s="26"/>
    </row>
    <row r="361" spans="1:14" ht="43.5" x14ac:dyDescent="0.35">
      <c r="A361">
        <v>1100</v>
      </c>
      <c r="B361" s="64">
        <v>1965</v>
      </c>
      <c r="C361" s="51" t="s">
        <v>71</v>
      </c>
      <c r="D361" s="49" t="s">
        <v>165</v>
      </c>
      <c r="E361" s="95">
        <v>2.5</v>
      </c>
      <c r="F361" s="22">
        <v>1965.5</v>
      </c>
      <c r="G361" s="22">
        <v>1965.5</v>
      </c>
      <c r="H361" s="22">
        <v>100</v>
      </c>
      <c r="I361" s="28">
        <v>950000</v>
      </c>
      <c r="J361" s="28">
        <v>0</v>
      </c>
      <c r="K361" s="28">
        <v>0</v>
      </c>
      <c r="L361" s="29">
        <f t="shared" si="5"/>
        <v>950000</v>
      </c>
      <c r="M361" s="30"/>
      <c r="N361" s="26"/>
    </row>
    <row r="362" spans="1:14" ht="43.5" x14ac:dyDescent="0.35">
      <c r="A362">
        <v>1106</v>
      </c>
      <c r="B362" s="64">
        <v>1966</v>
      </c>
      <c r="C362" s="51" t="s">
        <v>71</v>
      </c>
      <c r="D362" s="49" t="s">
        <v>165</v>
      </c>
      <c r="E362" s="95">
        <v>2.5</v>
      </c>
      <c r="F362" s="22">
        <v>1966.5</v>
      </c>
      <c r="G362" s="22">
        <v>1966.5</v>
      </c>
      <c r="H362" s="22">
        <v>100</v>
      </c>
      <c r="I362" s="28">
        <v>950000</v>
      </c>
      <c r="J362" s="28">
        <v>0</v>
      </c>
      <c r="K362" s="28">
        <v>0</v>
      </c>
      <c r="L362" s="29">
        <f t="shared" si="5"/>
        <v>950000</v>
      </c>
      <c r="M362" s="30"/>
      <c r="N362" s="26"/>
    </row>
    <row r="363" spans="1:14" x14ac:dyDescent="0.35">
      <c r="A363">
        <v>14</v>
      </c>
      <c r="B363" s="64">
        <v>1915</v>
      </c>
      <c r="C363" s="92" t="s">
        <v>23</v>
      </c>
      <c r="D363" s="49" t="s">
        <v>138</v>
      </c>
      <c r="E363" s="27">
        <v>3.5</v>
      </c>
      <c r="F363" s="26">
        <v>1919</v>
      </c>
      <c r="G363" s="26">
        <v>1949</v>
      </c>
      <c r="H363" s="31" t="s">
        <v>12</v>
      </c>
      <c r="I363" s="28">
        <v>4162</v>
      </c>
      <c r="J363" s="28">
        <v>10</v>
      </c>
      <c r="K363" s="28">
        <v>0</v>
      </c>
      <c r="L363" s="29">
        <f t="shared" si="5"/>
        <v>4162.5</v>
      </c>
      <c r="M363" s="30"/>
      <c r="N363" s="26"/>
    </row>
    <row r="364" spans="1:14" x14ac:dyDescent="0.35">
      <c r="A364">
        <v>15</v>
      </c>
      <c r="B364" s="64">
        <v>1915</v>
      </c>
      <c r="C364" s="92" t="s">
        <v>23</v>
      </c>
      <c r="D364" s="49" t="s">
        <v>138</v>
      </c>
      <c r="E364" s="27">
        <v>4</v>
      </c>
      <c r="F364" s="26">
        <v>1934</v>
      </c>
      <c r="G364" s="26"/>
      <c r="H364" s="31" t="s">
        <v>12</v>
      </c>
      <c r="I364" s="28">
        <v>4850</v>
      </c>
      <c r="J364" s="28">
        <v>0</v>
      </c>
      <c r="K364" s="28">
        <v>0</v>
      </c>
      <c r="L364" s="29">
        <f t="shared" si="5"/>
        <v>4850</v>
      </c>
      <c r="M364" s="30"/>
      <c r="N364" s="26"/>
    </row>
    <row r="365" spans="1:14" x14ac:dyDescent="0.35">
      <c r="A365">
        <v>25</v>
      </c>
      <c r="B365" s="64">
        <v>1916</v>
      </c>
      <c r="C365" s="92" t="s">
        <v>23</v>
      </c>
      <c r="D365" s="49" t="s">
        <v>138</v>
      </c>
      <c r="E365" s="27">
        <v>3.5</v>
      </c>
      <c r="F365" s="26">
        <v>1919</v>
      </c>
      <c r="G365" s="26">
        <v>1949</v>
      </c>
      <c r="H365" s="31" t="s">
        <v>12</v>
      </c>
      <c r="I365" s="28">
        <v>3625</v>
      </c>
      <c r="J365" s="28">
        <v>0</v>
      </c>
      <c r="K365" s="28">
        <v>0</v>
      </c>
      <c r="L365" s="29">
        <f t="shared" si="5"/>
        <v>3625</v>
      </c>
      <c r="M365" s="30"/>
      <c r="N365" s="26"/>
    </row>
    <row r="366" spans="1:14" x14ac:dyDescent="0.35">
      <c r="A366">
        <v>26</v>
      </c>
      <c r="B366" s="64">
        <v>1916</v>
      </c>
      <c r="C366" s="92" t="s">
        <v>23</v>
      </c>
      <c r="D366" s="49" t="s">
        <v>138</v>
      </c>
      <c r="E366" s="27">
        <v>4</v>
      </c>
      <c r="F366" s="26">
        <v>1934</v>
      </c>
      <c r="G366" s="26"/>
      <c r="H366" s="31" t="s">
        <v>12</v>
      </c>
      <c r="I366" s="28">
        <v>4318</v>
      </c>
      <c r="J366" s="28">
        <v>15</v>
      </c>
      <c r="K366" s="28">
        <v>0</v>
      </c>
      <c r="L366" s="29">
        <f t="shared" si="5"/>
        <v>4318.75</v>
      </c>
      <c r="M366" s="30"/>
      <c r="N366" s="26"/>
    </row>
    <row r="367" spans="1:14" x14ac:dyDescent="0.35">
      <c r="A367">
        <v>39</v>
      </c>
      <c r="B367" s="64">
        <v>1917</v>
      </c>
      <c r="C367" s="92" t="s">
        <v>23</v>
      </c>
      <c r="D367" s="49" t="s">
        <v>138</v>
      </c>
      <c r="E367" s="27">
        <v>3.5</v>
      </c>
      <c r="F367" s="26">
        <v>1919</v>
      </c>
      <c r="G367" s="26">
        <v>1949</v>
      </c>
      <c r="H367" s="31" t="s">
        <v>12</v>
      </c>
      <c r="I367" s="28">
        <v>3450</v>
      </c>
      <c r="J367" s="28">
        <v>0</v>
      </c>
      <c r="K367" s="28">
        <v>0</v>
      </c>
      <c r="L367" s="29">
        <f t="shared" si="5"/>
        <v>3450</v>
      </c>
      <c r="M367" s="30"/>
      <c r="N367" s="26"/>
    </row>
    <row r="368" spans="1:14" x14ac:dyDescent="0.35">
      <c r="A368">
        <v>40</v>
      </c>
      <c r="B368" s="64">
        <v>1917</v>
      </c>
      <c r="C368" s="92" t="s">
        <v>23</v>
      </c>
      <c r="D368" s="49" t="s">
        <v>138</v>
      </c>
      <c r="E368" s="27">
        <v>4</v>
      </c>
      <c r="F368" s="26">
        <v>1934</v>
      </c>
      <c r="G368" s="26"/>
      <c r="H368" s="31" t="s">
        <v>12</v>
      </c>
      <c r="I368" s="28">
        <v>4150</v>
      </c>
      <c r="J368" s="28">
        <v>0</v>
      </c>
      <c r="K368" s="28">
        <v>0</v>
      </c>
      <c r="L368" s="29">
        <f t="shared" si="5"/>
        <v>4150</v>
      </c>
      <c r="M368" s="30"/>
      <c r="N368" s="26"/>
    </row>
    <row r="369" spans="1:14" x14ac:dyDescent="0.35">
      <c r="A369">
        <v>58</v>
      </c>
      <c r="B369" s="64">
        <v>1918</v>
      </c>
      <c r="C369" s="92" t="s">
        <v>23</v>
      </c>
      <c r="D369" s="49" t="s">
        <v>138</v>
      </c>
      <c r="E369" s="27">
        <v>3.5</v>
      </c>
      <c r="F369" s="26">
        <v>1919</v>
      </c>
      <c r="G369" s="26">
        <v>1949</v>
      </c>
      <c r="H369" s="31" t="s">
        <v>12</v>
      </c>
      <c r="I369" s="28">
        <v>3350</v>
      </c>
      <c r="J369" s="28">
        <v>0</v>
      </c>
      <c r="K369" s="28">
        <v>0</v>
      </c>
      <c r="L369" s="29">
        <f t="shared" si="5"/>
        <v>3350</v>
      </c>
      <c r="M369" s="30"/>
      <c r="N369" s="26"/>
    </row>
    <row r="370" spans="1:14" x14ac:dyDescent="0.35">
      <c r="A370">
        <v>59</v>
      </c>
      <c r="B370" s="64">
        <v>1918</v>
      </c>
      <c r="C370" s="92" t="s">
        <v>23</v>
      </c>
      <c r="D370" s="49" t="s">
        <v>138</v>
      </c>
      <c r="E370" s="27">
        <v>4</v>
      </c>
      <c r="F370" s="26">
        <v>1934</v>
      </c>
      <c r="G370" s="26"/>
      <c r="H370" s="31" t="s">
        <v>12</v>
      </c>
      <c r="I370" s="28">
        <v>4100</v>
      </c>
      <c r="J370" s="28">
        <v>0</v>
      </c>
      <c r="K370" s="28">
        <v>0</v>
      </c>
      <c r="L370" s="29">
        <f t="shared" si="5"/>
        <v>4100</v>
      </c>
      <c r="M370" s="30"/>
      <c r="N370" s="26"/>
    </row>
    <row r="371" spans="1:14" x14ac:dyDescent="0.35">
      <c r="A371">
        <v>83</v>
      </c>
      <c r="B371" s="64">
        <v>1919</v>
      </c>
      <c r="C371" s="92" t="s">
        <v>23</v>
      </c>
      <c r="D371" s="49" t="s">
        <v>138</v>
      </c>
      <c r="E371" s="27">
        <v>3.5</v>
      </c>
      <c r="F371" s="22">
        <v>1919</v>
      </c>
      <c r="G371" s="26">
        <v>1949</v>
      </c>
      <c r="H371" s="31" t="s">
        <v>12</v>
      </c>
      <c r="I371" s="28">
        <v>3600</v>
      </c>
      <c r="J371" s="28">
        <v>0</v>
      </c>
      <c r="K371" s="28">
        <v>0</v>
      </c>
      <c r="L371" s="29">
        <f t="shared" si="5"/>
        <v>3600</v>
      </c>
      <c r="M371" s="30"/>
      <c r="N371" s="26"/>
    </row>
    <row r="372" spans="1:14" x14ac:dyDescent="0.35">
      <c r="A372">
        <v>84</v>
      </c>
      <c r="B372" s="64">
        <v>1919</v>
      </c>
      <c r="C372" s="92" t="s">
        <v>23</v>
      </c>
      <c r="D372" s="49" t="s">
        <v>138</v>
      </c>
      <c r="E372" s="27">
        <v>4</v>
      </c>
      <c r="F372" s="22">
        <v>1934</v>
      </c>
      <c r="G372" s="26"/>
      <c r="H372" s="31" t="s">
        <v>12</v>
      </c>
      <c r="I372" s="28">
        <v>4250</v>
      </c>
      <c r="J372" s="28">
        <v>0</v>
      </c>
      <c r="K372" s="28">
        <v>0</v>
      </c>
      <c r="L372" s="29">
        <f t="shared" si="5"/>
        <v>4250</v>
      </c>
      <c r="M372" s="30"/>
      <c r="N372" s="26"/>
    </row>
    <row r="373" spans="1:14" x14ac:dyDescent="0.35">
      <c r="A373">
        <v>115</v>
      </c>
      <c r="B373" s="64">
        <v>1920</v>
      </c>
      <c r="C373" s="92" t="s">
        <v>23</v>
      </c>
      <c r="D373" s="49" t="s">
        <v>138</v>
      </c>
      <c r="E373" s="27">
        <v>3.5</v>
      </c>
      <c r="F373" s="22">
        <v>1919</v>
      </c>
      <c r="G373" s="26">
        <v>1949</v>
      </c>
      <c r="H373" s="31" t="s">
        <v>12</v>
      </c>
      <c r="I373" s="28">
        <v>3025</v>
      </c>
      <c r="J373" s="28">
        <v>0</v>
      </c>
      <c r="K373" s="28">
        <v>0</v>
      </c>
      <c r="L373" s="29">
        <f t="shared" si="5"/>
        <v>3025</v>
      </c>
      <c r="M373" s="30"/>
      <c r="N373" s="26"/>
    </row>
    <row r="374" spans="1:14" x14ac:dyDescent="0.35">
      <c r="A374">
        <v>116</v>
      </c>
      <c r="B374" s="64">
        <v>1920</v>
      </c>
      <c r="C374" s="92" t="s">
        <v>23</v>
      </c>
      <c r="D374" s="49" t="s">
        <v>138</v>
      </c>
      <c r="E374" s="27">
        <v>4</v>
      </c>
      <c r="F374" s="22">
        <v>1934</v>
      </c>
      <c r="G374" s="26"/>
      <c r="H374" s="31" t="s">
        <v>12</v>
      </c>
      <c r="I374" s="28">
        <v>3950</v>
      </c>
      <c r="J374" s="28">
        <v>0</v>
      </c>
      <c r="K374" s="28">
        <v>0</v>
      </c>
      <c r="L374" s="29">
        <f t="shared" si="5"/>
        <v>3950</v>
      </c>
      <c r="M374" s="30"/>
      <c r="N374" s="26"/>
    </row>
    <row r="375" spans="1:14" x14ac:dyDescent="0.35">
      <c r="A375">
        <v>139</v>
      </c>
      <c r="B375" s="64">
        <v>1921</v>
      </c>
      <c r="C375" s="22" t="s">
        <v>23</v>
      </c>
      <c r="D375" s="49" t="s">
        <v>138</v>
      </c>
      <c r="E375" s="27">
        <v>3.5</v>
      </c>
      <c r="F375" s="22">
        <v>1919</v>
      </c>
      <c r="G375" s="22">
        <v>1949</v>
      </c>
      <c r="H375" s="31" t="s">
        <v>12</v>
      </c>
      <c r="I375" s="28">
        <v>3150</v>
      </c>
      <c r="J375" s="28">
        <v>0</v>
      </c>
      <c r="K375" s="28">
        <v>0</v>
      </c>
      <c r="L375" s="29">
        <f t="shared" si="5"/>
        <v>3150</v>
      </c>
      <c r="M375" s="30"/>
      <c r="N375" s="26"/>
    </row>
    <row r="376" spans="1:14" x14ac:dyDescent="0.35">
      <c r="A376">
        <v>140</v>
      </c>
      <c r="B376" s="64">
        <v>1921</v>
      </c>
      <c r="C376" s="22" t="s">
        <v>23</v>
      </c>
      <c r="D376" s="49" t="s">
        <v>138</v>
      </c>
      <c r="E376" s="27">
        <v>4</v>
      </c>
      <c r="F376" s="22">
        <v>1934</v>
      </c>
      <c r="G376" s="26"/>
      <c r="H376" s="31" t="s">
        <v>12</v>
      </c>
      <c r="I376" s="28">
        <v>3950</v>
      </c>
      <c r="J376" s="28">
        <v>0</v>
      </c>
      <c r="K376" s="28">
        <v>0</v>
      </c>
      <c r="L376" s="29">
        <f t="shared" si="5"/>
        <v>3950</v>
      </c>
      <c r="M376" s="30"/>
      <c r="N376" s="26"/>
    </row>
    <row r="377" spans="1:14" x14ac:dyDescent="0.35">
      <c r="A377">
        <v>156</v>
      </c>
      <c r="B377" s="64">
        <v>1922</v>
      </c>
      <c r="C377" s="22" t="s">
        <v>23</v>
      </c>
      <c r="D377" s="49" t="s">
        <v>138</v>
      </c>
      <c r="E377" s="27">
        <v>3.5</v>
      </c>
      <c r="F377" s="22">
        <v>1919</v>
      </c>
      <c r="G377" s="22">
        <v>1949</v>
      </c>
      <c r="H377" s="31" t="s">
        <v>12</v>
      </c>
      <c r="I377" s="28">
        <v>3900</v>
      </c>
      <c r="J377" s="28">
        <v>0</v>
      </c>
      <c r="K377" s="28">
        <v>0</v>
      </c>
      <c r="L377" s="29">
        <f t="shared" si="5"/>
        <v>3900</v>
      </c>
      <c r="M377" s="30"/>
      <c r="N377" s="26"/>
    </row>
    <row r="378" spans="1:14" x14ac:dyDescent="0.35">
      <c r="A378">
        <v>157</v>
      </c>
      <c r="B378" s="64">
        <v>1922</v>
      </c>
      <c r="C378" s="22" t="s">
        <v>23</v>
      </c>
      <c r="D378" s="49" t="s">
        <v>138</v>
      </c>
      <c r="E378" s="27">
        <v>4</v>
      </c>
      <c r="F378" s="22">
        <v>1934</v>
      </c>
      <c r="G378" s="26"/>
      <c r="H378" s="31" t="s">
        <v>12</v>
      </c>
      <c r="I378" s="28">
        <v>4550</v>
      </c>
      <c r="J378" s="28">
        <v>0</v>
      </c>
      <c r="K378" s="28">
        <v>0</v>
      </c>
      <c r="L378" s="29">
        <f t="shared" si="5"/>
        <v>4550</v>
      </c>
      <c r="M378" s="30"/>
      <c r="N378" s="26"/>
    </row>
    <row r="379" spans="1:14" x14ac:dyDescent="0.35">
      <c r="A379">
        <v>177</v>
      </c>
      <c r="B379" s="64">
        <v>1923</v>
      </c>
      <c r="C379" s="22" t="s">
        <v>23</v>
      </c>
      <c r="D379" s="49" t="s">
        <v>138</v>
      </c>
      <c r="E379" s="27">
        <v>3.5</v>
      </c>
      <c r="F379" s="22">
        <v>1919</v>
      </c>
      <c r="G379" s="22">
        <v>1949</v>
      </c>
      <c r="H379" s="31" t="s">
        <v>12</v>
      </c>
      <c r="I379" s="28">
        <v>4150</v>
      </c>
      <c r="J379" s="28">
        <v>0</v>
      </c>
      <c r="K379" s="28">
        <v>0</v>
      </c>
      <c r="L379" s="29">
        <f t="shared" si="5"/>
        <v>4150</v>
      </c>
      <c r="M379" s="30"/>
      <c r="N379" s="26"/>
    </row>
    <row r="380" spans="1:14" x14ac:dyDescent="0.35">
      <c r="A380">
        <v>178</v>
      </c>
      <c r="B380" s="64">
        <v>1923</v>
      </c>
      <c r="C380" s="22" t="s">
        <v>23</v>
      </c>
      <c r="D380" s="49" t="s">
        <v>138</v>
      </c>
      <c r="E380" s="27">
        <v>4</v>
      </c>
      <c r="F380" s="22">
        <v>1934</v>
      </c>
      <c r="G380" s="26"/>
      <c r="H380" s="31" t="s">
        <v>12</v>
      </c>
      <c r="I380" s="28">
        <v>4700</v>
      </c>
      <c r="J380" s="28">
        <v>0</v>
      </c>
      <c r="K380" s="28">
        <v>0</v>
      </c>
      <c r="L380" s="29">
        <f t="shared" si="5"/>
        <v>4700</v>
      </c>
      <c r="M380" s="30"/>
      <c r="N380" s="26"/>
    </row>
    <row r="381" spans="1:14" x14ac:dyDescent="0.35">
      <c r="A381">
        <v>192</v>
      </c>
      <c r="B381" s="64">
        <v>1924</v>
      </c>
      <c r="C381" s="22" t="s">
        <v>23</v>
      </c>
      <c r="D381" s="49" t="s">
        <v>138</v>
      </c>
      <c r="E381" s="27">
        <v>3.5</v>
      </c>
      <c r="F381" s="22">
        <v>1919</v>
      </c>
      <c r="G381" s="22">
        <v>1949</v>
      </c>
      <c r="H381" s="31" t="s">
        <v>12</v>
      </c>
      <c r="I381" s="28">
        <v>4100</v>
      </c>
      <c r="J381" s="28">
        <v>0</v>
      </c>
      <c r="K381" s="28">
        <v>0</v>
      </c>
      <c r="L381" s="29">
        <f t="shared" si="5"/>
        <v>4100</v>
      </c>
      <c r="M381" s="30"/>
      <c r="N381" s="26"/>
    </row>
    <row r="382" spans="1:14" x14ac:dyDescent="0.35">
      <c r="A382">
        <v>193</v>
      </c>
      <c r="B382" s="64">
        <v>1924</v>
      </c>
      <c r="C382" s="22" t="s">
        <v>23</v>
      </c>
      <c r="D382" s="49" t="s">
        <v>138</v>
      </c>
      <c r="E382" s="27">
        <v>4</v>
      </c>
      <c r="F382" s="22">
        <v>1934</v>
      </c>
      <c r="G382" s="26"/>
      <c r="H382" s="31" t="s">
        <v>12</v>
      </c>
      <c r="I382" s="28">
        <v>4650</v>
      </c>
      <c r="J382" s="28">
        <v>0</v>
      </c>
      <c r="K382" s="28">
        <v>0</v>
      </c>
      <c r="L382" s="29">
        <f t="shared" si="5"/>
        <v>4650</v>
      </c>
      <c r="M382" s="30"/>
      <c r="N382" s="26"/>
    </row>
    <row r="383" spans="1:14" x14ac:dyDescent="0.35">
      <c r="A383">
        <v>211</v>
      </c>
      <c r="B383" s="64">
        <v>1925</v>
      </c>
      <c r="C383" s="22" t="s">
        <v>23</v>
      </c>
      <c r="D383" s="49" t="s">
        <v>138</v>
      </c>
      <c r="E383" s="27">
        <v>3.5</v>
      </c>
      <c r="F383" s="22">
        <v>1919</v>
      </c>
      <c r="G383" s="22">
        <v>1949</v>
      </c>
      <c r="H383" s="31" t="s">
        <v>12</v>
      </c>
      <c r="I383" s="28">
        <v>3800</v>
      </c>
      <c r="J383" s="28">
        <v>0</v>
      </c>
      <c r="K383" s="28">
        <v>0</v>
      </c>
      <c r="L383" s="29">
        <f t="shared" si="5"/>
        <v>3800</v>
      </c>
      <c r="M383" s="30"/>
      <c r="N383" s="26"/>
    </row>
    <row r="384" spans="1:14" x14ac:dyDescent="0.35">
      <c r="A384">
        <v>212</v>
      </c>
      <c r="B384" s="64">
        <v>1925</v>
      </c>
      <c r="C384" s="22" t="s">
        <v>23</v>
      </c>
      <c r="D384" s="49" t="s">
        <v>138</v>
      </c>
      <c r="E384" s="27">
        <v>4</v>
      </c>
      <c r="F384" s="22">
        <v>1934</v>
      </c>
      <c r="G384" s="26"/>
      <c r="H384" s="31" t="s">
        <v>12</v>
      </c>
      <c r="I384" s="28">
        <v>4600</v>
      </c>
      <c r="J384" s="28">
        <v>0</v>
      </c>
      <c r="K384" s="28">
        <v>0</v>
      </c>
      <c r="L384" s="29">
        <f t="shared" si="5"/>
        <v>4600</v>
      </c>
      <c r="M384" s="30"/>
      <c r="N384" s="26"/>
    </row>
    <row r="385" spans="1:14" x14ac:dyDescent="0.35">
      <c r="A385">
        <v>232</v>
      </c>
      <c r="B385" s="64">
        <v>1926</v>
      </c>
      <c r="C385" s="22" t="s">
        <v>23</v>
      </c>
      <c r="D385" s="49" t="s">
        <v>138</v>
      </c>
      <c r="E385" s="27">
        <v>3.5</v>
      </c>
      <c r="F385" s="22">
        <v>1919</v>
      </c>
      <c r="G385" s="22">
        <v>1949</v>
      </c>
      <c r="H385" s="31" t="s">
        <v>12</v>
      </c>
      <c r="I385" s="28">
        <v>4000</v>
      </c>
      <c r="J385" s="28">
        <v>0</v>
      </c>
      <c r="K385" s="28">
        <v>0</v>
      </c>
      <c r="L385" s="29">
        <f t="shared" si="5"/>
        <v>4000</v>
      </c>
      <c r="M385" s="30"/>
      <c r="N385" s="26"/>
    </row>
    <row r="386" spans="1:14" x14ac:dyDescent="0.35">
      <c r="A386">
        <v>233</v>
      </c>
      <c r="B386" s="64">
        <v>1926</v>
      </c>
      <c r="C386" s="22" t="s">
        <v>23</v>
      </c>
      <c r="D386" s="49" t="s">
        <v>138</v>
      </c>
      <c r="E386" s="27">
        <v>4</v>
      </c>
      <c r="F386" s="22">
        <v>1934</v>
      </c>
      <c r="G386" s="26"/>
      <c r="H386" s="31" t="s">
        <v>12</v>
      </c>
      <c r="I386" s="28">
        <v>4650</v>
      </c>
      <c r="J386" s="28">
        <v>0</v>
      </c>
      <c r="K386" s="28">
        <v>0</v>
      </c>
      <c r="L386" s="29">
        <f t="shared" si="5"/>
        <v>4650</v>
      </c>
      <c r="M386" s="30"/>
      <c r="N386" s="26"/>
    </row>
    <row r="387" spans="1:14" x14ac:dyDescent="0.35">
      <c r="A387">
        <v>262</v>
      </c>
      <c r="B387" s="64">
        <v>1927</v>
      </c>
      <c r="C387" s="22" t="s">
        <v>23</v>
      </c>
      <c r="D387" s="49" t="s">
        <v>138</v>
      </c>
      <c r="E387" s="27">
        <v>4</v>
      </c>
      <c r="F387" s="22">
        <v>1934</v>
      </c>
      <c r="G387" s="26"/>
      <c r="H387" s="31" t="s">
        <v>12</v>
      </c>
      <c r="I387" s="28">
        <v>4750</v>
      </c>
      <c r="J387" s="28">
        <v>0</v>
      </c>
      <c r="K387" s="28">
        <v>0</v>
      </c>
      <c r="L387" s="29">
        <f t="shared" si="5"/>
        <v>4750</v>
      </c>
      <c r="M387" s="30"/>
      <c r="N387" s="26"/>
    </row>
    <row r="388" spans="1:14" x14ac:dyDescent="0.35">
      <c r="A388">
        <v>263</v>
      </c>
      <c r="B388" s="64">
        <v>1927</v>
      </c>
      <c r="C388" s="22" t="s">
        <v>23</v>
      </c>
      <c r="D388" s="49" t="s">
        <v>138</v>
      </c>
      <c r="E388" s="27">
        <v>3.5</v>
      </c>
      <c r="F388" s="22">
        <v>1919</v>
      </c>
      <c r="G388" s="22">
        <v>1949</v>
      </c>
      <c r="H388" s="31" t="s">
        <v>12</v>
      </c>
      <c r="I388" s="28">
        <v>4000</v>
      </c>
      <c r="J388" s="28">
        <v>0</v>
      </c>
      <c r="K388" s="28">
        <v>0</v>
      </c>
      <c r="L388" s="29">
        <f t="shared" si="5"/>
        <v>4000</v>
      </c>
      <c r="M388" s="30"/>
      <c r="N388" s="26"/>
    </row>
    <row r="389" spans="1:14" x14ac:dyDescent="0.35">
      <c r="A389">
        <v>293</v>
      </c>
      <c r="B389" s="64">
        <v>1928</v>
      </c>
      <c r="C389" s="51" t="s">
        <v>23</v>
      </c>
      <c r="D389" s="49" t="s">
        <v>138</v>
      </c>
      <c r="E389" s="27">
        <v>4</v>
      </c>
      <c r="F389" s="22">
        <v>1934</v>
      </c>
      <c r="G389" s="26"/>
      <c r="H389" s="31" t="s">
        <v>12</v>
      </c>
      <c r="I389" s="28">
        <v>4750</v>
      </c>
      <c r="J389" s="28">
        <v>0</v>
      </c>
      <c r="K389" s="28">
        <v>0</v>
      </c>
      <c r="L389" s="29">
        <f t="shared" ref="L389:L452" si="6">I389+J389/20+K389/240</f>
        <v>4750</v>
      </c>
      <c r="M389" s="30"/>
      <c r="N389" s="26"/>
    </row>
    <row r="390" spans="1:14" x14ac:dyDescent="0.35">
      <c r="A390">
        <v>294</v>
      </c>
      <c r="B390" s="64">
        <v>1928</v>
      </c>
      <c r="C390" s="51" t="s">
        <v>23</v>
      </c>
      <c r="D390" s="49" t="s">
        <v>138</v>
      </c>
      <c r="E390" s="27">
        <v>3.5</v>
      </c>
      <c r="F390" s="22">
        <v>1919</v>
      </c>
      <c r="G390" s="26">
        <v>1949</v>
      </c>
      <c r="H390" s="31" t="s">
        <v>12</v>
      </c>
      <c r="I390" s="28">
        <v>4050</v>
      </c>
      <c r="J390" s="28">
        <v>0</v>
      </c>
      <c r="K390" s="28">
        <v>0</v>
      </c>
      <c r="L390" s="29">
        <f t="shared" si="6"/>
        <v>4050</v>
      </c>
      <c r="M390" s="30"/>
      <c r="N390" s="26"/>
    </row>
    <row r="391" spans="1:14" x14ac:dyDescent="0.35">
      <c r="A391">
        <v>324</v>
      </c>
      <c r="B391" s="64">
        <v>1929</v>
      </c>
      <c r="C391" s="51" t="s">
        <v>23</v>
      </c>
      <c r="D391" s="49" t="s">
        <v>138</v>
      </c>
      <c r="E391" s="27">
        <v>4</v>
      </c>
      <c r="F391" s="22">
        <v>1934</v>
      </c>
      <c r="G391" s="26"/>
      <c r="H391" s="52" t="s">
        <v>12</v>
      </c>
      <c r="I391" s="28">
        <v>4750</v>
      </c>
      <c r="J391" s="28">
        <v>0</v>
      </c>
      <c r="K391" s="28">
        <v>0</v>
      </c>
      <c r="L391" s="29">
        <f t="shared" si="6"/>
        <v>4750</v>
      </c>
      <c r="M391" s="30"/>
      <c r="N391" s="26"/>
    </row>
    <row r="392" spans="1:14" x14ac:dyDescent="0.35">
      <c r="A392">
        <v>325</v>
      </c>
      <c r="B392" s="64">
        <v>1929</v>
      </c>
      <c r="C392" s="51" t="s">
        <v>23</v>
      </c>
      <c r="D392" s="49" t="s">
        <v>138</v>
      </c>
      <c r="E392" s="27">
        <v>3.5</v>
      </c>
      <c r="F392" s="22">
        <v>1919</v>
      </c>
      <c r="G392" s="26">
        <v>1949</v>
      </c>
      <c r="H392" s="52" t="s">
        <v>12</v>
      </c>
      <c r="I392" s="28">
        <v>4050</v>
      </c>
      <c r="J392" s="28">
        <v>0</v>
      </c>
      <c r="K392" s="28">
        <v>0</v>
      </c>
      <c r="L392" s="29">
        <f t="shared" si="6"/>
        <v>4050</v>
      </c>
      <c r="M392" s="30"/>
      <c r="N392" s="26"/>
    </row>
    <row r="393" spans="1:14" x14ac:dyDescent="0.35">
      <c r="A393">
        <v>357</v>
      </c>
      <c r="B393" s="64">
        <v>1930</v>
      </c>
      <c r="C393" s="51" t="s">
        <v>23</v>
      </c>
      <c r="D393" s="49" t="s">
        <v>138</v>
      </c>
      <c r="E393" s="27">
        <v>4</v>
      </c>
      <c r="F393" s="22">
        <v>1934</v>
      </c>
      <c r="G393" s="26"/>
      <c r="H393" s="31" t="s">
        <v>12</v>
      </c>
      <c r="I393" s="28">
        <v>4800</v>
      </c>
      <c r="J393" s="28">
        <v>0</v>
      </c>
      <c r="K393" s="28">
        <v>0</v>
      </c>
      <c r="L393" s="29">
        <f t="shared" si="6"/>
        <v>4800</v>
      </c>
      <c r="M393" s="30"/>
      <c r="N393" s="26"/>
    </row>
    <row r="394" spans="1:14" x14ac:dyDescent="0.35">
      <c r="A394">
        <v>358</v>
      </c>
      <c r="B394" s="64">
        <v>1930</v>
      </c>
      <c r="C394" s="51" t="s">
        <v>23</v>
      </c>
      <c r="D394" s="49" t="s">
        <v>138</v>
      </c>
      <c r="E394" s="27">
        <v>3.5</v>
      </c>
      <c r="F394" s="22">
        <v>1919</v>
      </c>
      <c r="G394" s="26">
        <v>1949</v>
      </c>
      <c r="H394" s="31" t="s">
        <v>12</v>
      </c>
      <c r="I394" s="28">
        <v>4150</v>
      </c>
      <c r="J394" s="28">
        <v>0</v>
      </c>
      <c r="K394" s="28">
        <v>0</v>
      </c>
      <c r="L394" s="29">
        <f t="shared" si="6"/>
        <v>4150</v>
      </c>
      <c r="M394" s="30"/>
      <c r="N394" s="26"/>
    </row>
    <row r="395" spans="1:14" x14ac:dyDescent="0.35">
      <c r="A395">
        <v>470</v>
      </c>
      <c r="B395" s="64">
        <v>1936</v>
      </c>
      <c r="C395" s="51" t="s">
        <v>23</v>
      </c>
      <c r="D395" s="49" t="s">
        <v>138</v>
      </c>
      <c r="E395" s="27">
        <v>3</v>
      </c>
      <c r="F395" s="22">
        <v>1956</v>
      </c>
      <c r="G395" s="26">
        <v>1961</v>
      </c>
      <c r="H395" s="22">
        <v>100</v>
      </c>
      <c r="I395" s="28">
        <v>150000</v>
      </c>
      <c r="J395" s="28">
        <v>0</v>
      </c>
      <c r="K395" s="28">
        <v>0</v>
      </c>
      <c r="L395" s="29">
        <f t="shared" si="6"/>
        <v>150000</v>
      </c>
      <c r="M395" s="30"/>
      <c r="N395" s="26"/>
    </row>
    <row r="396" spans="1:14" x14ac:dyDescent="0.35">
      <c r="A396">
        <v>496</v>
      </c>
      <c r="B396" s="64">
        <v>1937</v>
      </c>
      <c r="C396" s="51" t="s">
        <v>23</v>
      </c>
      <c r="D396" s="49" t="s">
        <v>138</v>
      </c>
      <c r="E396" s="27">
        <v>3</v>
      </c>
      <c r="F396" s="22">
        <v>1956</v>
      </c>
      <c r="G396" s="26">
        <v>1961</v>
      </c>
      <c r="H396" s="22">
        <v>98</v>
      </c>
      <c r="I396" s="28">
        <v>147000</v>
      </c>
      <c r="J396" s="28">
        <v>0</v>
      </c>
      <c r="K396" s="28">
        <v>0</v>
      </c>
      <c r="L396" s="29">
        <f t="shared" si="6"/>
        <v>147000</v>
      </c>
      <c r="M396" s="30"/>
      <c r="N396" s="26"/>
    </row>
    <row r="397" spans="1:14" x14ac:dyDescent="0.35">
      <c r="A397">
        <v>521</v>
      </c>
      <c r="B397" s="64">
        <v>1938</v>
      </c>
      <c r="C397" s="51" t="s">
        <v>23</v>
      </c>
      <c r="D397" s="49" t="s">
        <v>138</v>
      </c>
      <c r="E397" s="27">
        <v>3</v>
      </c>
      <c r="F397" s="22">
        <v>1956</v>
      </c>
      <c r="G397" s="26">
        <v>1961</v>
      </c>
      <c r="H397" s="22">
        <v>94</v>
      </c>
      <c r="I397" s="28">
        <v>141000</v>
      </c>
      <c r="J397" s="28">
        <v>0</v>
      </c>
      <c r="K397" s="28">
        <v>0</v>
      </c>
      <c r="L397" s="29">
        <f t="shared" si="6"/>
        <v>141000</v>
      </c>
      <c r="M397" s="30"/>
      <c r="N397" s="26"/>
    </row>
    <row r="398" spans="1:14" x14ac:dyDescent="0.35">
      <c r="A398">
        <v>544</v>
      </c>
      <c r="B398" s="64">
        <v>1939</v>
      </c>
      <c r="C398" s="51" t="s">
        <v>23</v>
      </c>
      <c r="D398" s="49" t="s">
        <v>138</v>
      </c>
      <c r="E398" s="27">
        <v>3</v>
      </c>
      <c r="F398" s="22">
        <v>1956</v>
      </c>
      <c r="G398" s="26">
        <v>1961</v>
      </c>
      <c r="H398" s="22">
        <v>91</v>
      </c>
      <c r="I398" s="28">
        <v>136500</v>
      </c>
      <c r="J398" s="28">
        <v>0</v>
      </c>
      <c r="K398" s="28">
        <v>0</v>
      </c>
      <c r="L398" s="29">
        <f t="shared" si="6"/>
        <v>136500</v>
      </c>
      <c r="M398" s="30"/>
      <c r="N398" s="26"/>
    </row>
    <row r="399" spans="1:14" x14ac:dyDescent="0.35">
      <c r="A399">
        <v>567</v>
      </c>
      <c r="B399" s="64">
        <v>1940</v>
      </c>
      <c r="C399" s="51" t="s">
        <v>23</v>
      </c>
      <c r="D399" s="49" t="s">
        <v>138</v>
      </c>
      <c r="E399" s="27">
        <v>3</v>
      </c>
      <c r="F399" s="22">
        <v>1956</v>
      </c>
      <c r="G399" s="26">
        <v>1961</v>
      </c>
      <c r="H399" s="22">
        <v>92.5</v>
      </c>
      <c r="I399" s="28">
        <v>138750</v>
      </c>
      <c r="J399" s="28">
        <v>0</v>
      </c>
      <c r="K399" s="28">
        <v>0</v>
      </c>
      <c r="L399" s="29">
        <f t="shared" si="6"/>
        <v>138750</v>
      </c>
      <c r="M399" s="30"/>
      <c r="N399" s="26"/>
    </row>
    <row r="400" spans="1:14" x14ac:dyDescent="0.35">
      <c r="A400">
        <v>593</v>
      </c>
      <c r="B400" s="64">
        <v>1941</v>
      </c>
      <c r="C400" s="51" t="s">
        <v>23</v>
      </c>
      <c r="D400" s="49" t="s">
        <v>138</v>
      </c>
      <c r="E400" s="27">
        <v>3</v>
      </c>
      <c r="F400" s="22">
        <v>1956</v>
      </c>
      <c r="G400" s="26">
        <v>1961</v>
      </c>
      <c r="H400" s="22">
        <v>93.5</v>
      </c>
      <c r="I400" s="28">
        <v>140250</v>
      </c>
      <c r="J400" s="28">
        <v>0</v>
      </c>
      <c r="K400" s="28">
        <v>0</v>
      </c>
      <c r="L400" s="29">
        <f t="shared" si="6"/>
        <v>140250</v>
      </c>
      <c r="M400" s="30"/>
      <c r="N400" s="26"/>
    </row>
    <row r="401" spans="1:14" x14ac:dyDescent="0.35">
      <c r="A401">
        <v>622</v>
      </c>
      <c r="B401" s="64">
        <v>1942</v>
      </c>
      <c r="C401" s="51" t="s">
        <v>23</v>
      </c>
      <c r="D401" s="49" t="s">
        <v>138</v>
      </c>
      <c r="E401" s="27">
        <v>3</v>
      </c>
      <c r="F401" s="22">
        <v>1956</v>
      </c>
      <c r="G401" s="26">
        <v>1961</v>
      </c>
      <c r="H401" s="22">
        <v>97</v>
      </c>
      <c r="I401" s="28">
        <v>145500</v>
      </c>
      <c r="J401" s="28">
        <v>0</v>
      </c>
      <c r="K401" s="28">
        <v>0</v>
      </c>
      <c r="L401" s="29">
        <f t="shared" si="6"/>
        <v>145500</v>
      </c>
      <c r="M401" s="30"/>
      <c r="N401" s="26"/>
    </row>
    <row r="402" spans="1:14" x14ac:dyDescent="0.35">
      <c r="A402">
        <v>651</v>
      </c>
      <c r="B402" s="64">
        <v>1943</v>
      </c>
      <c r="C402" s="51" t="s">
        <v>23</v>
      </c>
      <c r="D402" s="49" t="s">
        <v>138</v>
      </c>
      <c r="E402" s="27">
        <v>3</v>
      </c>
      <c r="F402" s="22">
        <v>1956</v>
      </c>
      <c r="G402" s="26">
        <v>1961</v>
      </c>
      <c r="H402" s="26">
        <v>99</v>
      </c>
      <c r="I402" s="28">
        <v>148500</v>
      </c>
      <c r="J402" s="28">
        <v>0</v>
      </c>
      <c r="K402" s="28">
        <v>0</v>
      </c>
      <c r="L402" s="29">
        <f t="shared" si="6"/>
        <v>148500</v>
      </c>
      <c r="M402" s="30"/>
      <c r="N402" s="26"/>
    </row>
    <row r="403" spans="1:14" x14ac:dyDescent="0.35">
      <c r="A403">
        <v>681</v>
      </c>
      <c r="B403" s="64">
        <v>1944</v>
      </c>
      <c r="C403" s="51" t="s">
        <v>23</v>
      </c>
      <c r="D403" s="49" t="s">
        <v>138</v>
      </c>
      <c r="E403" s="27">
        <v>3</v>
      </c>
      <c r="F403" s="22">
        <v>1956</v>
      </c>
      <c r="G403" s="26">
        <v>1961</v>
      </c>
      <c r="H403" s="22">
        <v>99</v>
      </c>
      <c r="I403" s="28">
        <v>148500</v>
      </c>
      <c r="J403" s="28">
        <v>0</v>
      </c>
      <c r="K403" s="28">
        <v>0</v>
      </c>
      <c r="L403" s="29">
        <f t="shared" si="6"/>
        <v>148500</v>
      </c>
      <c r="M403" s="30"/>
      <c r="N403" s="26"/>
    </row>
    <row r="404" spans="1:14" x14ac:dyDescent="0.35">
      <c r="A404">
        <v>708</v>
      </c>
      <c r="B404" s="64">
        <v>1945</v>
      </c>
      <c r="C404" s="51" t="s">
        <v>23</v>
      </c>
      <c r="D404" s="49" t="s">
        <v>138</v>
      </c>
      <c r="E404" s="27">
        <v>3</v>
      </c>
      <c r="F404" s="22">
        <v>1956</v>
      </c>
      <c r="G404" s="26">
        <v>1961</v>
      </c>
      <c r="H404" s="22">
        <v>100</v>
      </c>
      <c r="I404" s="28">
        <v>150000</v>
      </c>
      <c r="J404" s="28">
        <v>0</v>
      </c>
      <c r="K404" s="28">
        <v>0</v>
      </c>
      <c r="L404" s="29">
        <f t="shared" si="6"/>
        <v>150000</v>
      </c>
      <c r="M404" s="30"/>
      <c r="N404" s="26"/>
    </row>
    <row r="405" spans="1:14" x14ac:dyDescent="0.35">
      <c r="A405">
        <v>830</v>
      </c>
      <c r="B405" s="64">
        <v>1950</v>
      </c>
      <c r="C405" s="51" t="s">
        <v>23</v>
      </c>
      <c r="D405" s="49" t="s">
        <v>138</v>
      </c>
      <c r="E405" s="27">
        <v>3</v>
      </c>
      <c r="F405" s="22">
        <v>1956</v>
      </c>
      <c r="G405" s="26">
        <v>1961</v>
      </c>
      <c r="H405" s="22">
        <v>100</v>
      </c>
      <c r="I405" s="28">
        <v>150000</v>
      </c>
      <c r="J405" s="28">
        <v>0</v>
      </c>
      <c r="K405" s="28">
        <v>0</v>
      </c>
      <c r="L405" s="29">
        <f t="shared" si="6"/>
        <v>150000</v>
      </c>
      <c r="M405" s="30"/>
      <c r="N405" s="26"/>
    </row>
    <row r="406" spans="1:14" x14ac:dyDescent="0.35">
      <c r="A406">
        <v>854</v>
      </c>
      <c r="B406" s="64">
        <v>1951</v>
      </c>
      <c r="C406" s="51" t="s">
        <v>23</v>
      </c>
      <c r="D406" s="49" t="s">
        <v>138</v>
      </c>
      <c r="E406" s="27">
        <v>3</v>
      </c>
      <c r="F406" s="22">
        <v>1956</v>
      </c>
      <c r="G406" s="26">
        <v>1961</v>
      </c>
      <c r="H406" s="22">
        <v>100</v>
      </c>
      <c r="I406" s="28">
        <v>150000</v>
      </c>
      <c r="J406" s="28">
        <v>0</v>
      </c>
      <c r="K406" s="28">
        <v>0</v>
      </c>
      <c r="L406" s="29">
        <f t="shared" si="6"/>
        <v>150000</v>
      </c>
      <c r="M406" s="30"/>
      <c r="N406" s="26"/>
    </row>
    <row r="407" spans="1:14" x14ac:dyDescent="0.35">
      <c r="A407">
        <v>875</v>
      </c>
      <c r="B407" s="64">
        <v>1952</v>
      </c>
      <c r="C407" s="51" t="s">
        <v>23</v>
      </c>
      <c r="D407" s="49" t="s">
        <v>138</v>
      </c>
      <c r="E407" s="27">
        <v>3</v>
      </c>
      <c r="F407" s="22">
        <v>1956</v>
      </c>
      <c r="G407" s="26">
        <v>1961</v>
      </c>
      <c r="H407" s="22">
        <v>91.5</v>
      </c>
      <c r="I407" s="28">
        <v>137250</v>
      </c>
      <c r="J407" s="28">
        <v>0</v>
      </c>
      <c r="K407" s="28">
        <v>0</v>
      </c>
      <c r="L407" s="29">
        <f t="shared" si="6"/>
        <v>137250</v>
      </c>
      <c r="M407" s="30"/>
      <c r="N407" s="26"/>
    </row>
    <row r="408" spans="1:14" x14ac:dyDescent="0.35">
      <c r="A408">
        <v>900</v>
      </c>
      <c r="B408" s="64">
        <v>1953</v>
      </c>
      <c r="C408" s="51" t="s">
        <v>23</v>
      </c>
      <c r="D408" s="49" t="s">
        <v>138</v>
      </c>
      <c r="E408" s="27">
        <v>3</v>
      </c>
      <c r="F408" s="22">
        <v>1956</v>
      </c>
      <c r="G408" s="26">
        <v>1961</v>
      </c>
      <c r="H408" s="22">
        <v>95</v>
      </c>
      <c r="I408" s="28">
        <v>142500</v>
      </c>
      <c r="J408" s="28">
        <v>0</v>
      </c>
      <c r="K408" s="28">
        <v>0</v>
      </c>
      <c r="L408" s="29">
        <f t="shared" si="6"/>
        <v>142500</v>
      </c>
      <c r="M408" s="30"/>
      <c r="N408" s="26"/>
    </row>
    <row r="409" spans="1:14" x14ac:dyDescent="0.35">
      <c r="A409">
        <v>924</v>
      </c>
      <c r="B409" s="64">
        <v>1954</v>
      </c>
      <c r="C409" s="51" t="s">
        <v>23</v>
      </c>
      <c r="D409" s="49" t="s">
        <v>138</v>
      </c>
      <c r="E409" s="27">
        <v>3</v>
      </c>
      <c r="F409" s="22">
        <v>1956</v>
      </c>
      <c r="G409" s="26">
        <v>1961</v>
      </c>
      <c r="H409" s="22">
        <v>97.5</v>
      </c>
      <c r="I409" s="28">
        <v>146250</v>
      </c>
      <c r="J409" s="28">
        <v>0</v>
      </c>
      <c r="K409" s="28">
        <v>0</v>
      </c>
      <c r="L409" s="29">
        <f t="shared" si="6"/>
        <v>146250</v>
      </c>
      <c r="M409" s="30"/>
      <c r="N409" s="26"/>
    </row>
    <row r="410" spans="1:14" x14ac:dyDescent="0.35">
      <c r="A410">
        <v>945</v>
      </c>
      <c r="B410" s="64">
        <v>1955</v>
      </c>
      <c r="C410" s="51" t="s">
        <v>23</v>
      </c>
      <c r="D410" s="49" t="s">
        <v>138</v>
      </c>
      <c r="E410" s="27">
        <v>3</v>
      </c>
      <c r="F410" s="22">
        <v>1956</v>
      </c>
      <c r="G410" s="26">
        <v>1961</v>
      </c>
      <c r="H410" s="22">
        <v>93.5</v>
      </c>
      <c r="I410" s="28">
        <v>140250</v>
      </c>
      <c r="J410" s="28">
        <v>0</v>
      </c>
      <c r="K410" s="28">
        <v>0</v>
      </c>
      <c r="L410" s="29">
        <f t="shared" si="6"/>
        <v>140250</v>
      </c>
      <c r="M410" s="30"/>
      <c r="N410" s="26"/>
    </row>
    <row r="411" spans="1:14" x14ac:dyDescent="0.35">
      <c r="A411">
        <v>964</v>
      </c>
      <c r="B411" s="64">
        <v>1956</v>
      </c>
      <c r="C411" s="49" t="s">
        <v>23</v>
      </c>
      <c r="D411" s="49" t="s">
        <v>138</v>
      </c>
      <c r="E411" s="27">
        <v>3</v>
      </c>
      <c r="F411" s="22">
        <v>1956</v>
      </c>
      <c r="G411" s="26">
        <v>1961</v>
      </c>
      <c r="H411" s="22">
        <v>90.5</v>
      </c>
      <c r="I411" s="28">
        <v>135750</v>
      </c>
      <c r="J411" s="28">
        <v>0</v>
      </c>
      <c r="K411" s="28">
        <v>0</v>
      </c>
      <c r="L411" s="29">
        <f t="shared" si="6"/>
        <v>135750</v>
      </c>
      <c r="M411" s="30"/>
      <c r="N411" s="26"/>
    </row>
    <row r="412" spans="1:14" x14ac:dyDescent="0.35">
      <c r="A412">
        <v>981</v>
      </c>
      <c r="B412" s="64">
        <v>1957</v>
      </c>
      <c r="C412" s="26" t="s">
        <v>23</v>
      </c>
      <c r="D412" s="49" t="s">
        <v>138</v>
      </c>
      <c r="E412" s="27">
        <v>3</v>
      </c>
      <c r="F412" s="26">
        <v>1956</v>
      </c>
      <c r="G412" s="26">
        <v>1961</v>
      </c>
      <c r="H412" s="22">
        <v>90.5</v>
      </c>
      <c r="I412" s="28">
        <v>135750</v>
      </c>
      <c r="J412" s="28">
        <v>0</v>
      </c>
      <c r="K412" s="28">
        <v>0</v>
      </c>
      <c r="L412" s="29">
        <f t="shared" si="6"/>
        <v>135750</v>
      </c>
      <c r="M412" s="30"/>
      <c r="N412" s="26"/>
    </row>
    <row r="413" spans="1:14" x14ac:dyDescent="0.35">
      <c r="A413">
        <v>997</v>
      </c>
      <c r="B413" s="64">
        <v>1958</v>
      </c>
      <c r="C413" s="26" t="s">
        <v>23</v>
      </c>
      <c r="D413" s="49" t="s">
        <v>138</v>
      </c>
      <c r="E413" s="27">
        <v>3</v>
      </c>
      <c r="F413" s="26">
        <v>1956</v>
      </c>
      <c r="G413" s="26">
        <v>1961</v>
      </c>
      <c r="H413" s="22">
        <v>94</v>
      </c>
      <c r="I413" s="28">
        <v>141000</v>
      </c>
      <c r="J413" s="28">
        <v>0</v>
      </c>
      <c r="K413" s="28">
        <v>0</v>
      </c>
      <c r="L413" s="29">
        <f t="shared" si="6"/>
        <v>141000</v>
      </c>
      <c r="M413" s="30"/>
      <c r="N413" s="26"/>
    </row>
    <row r="414" spans="1:14" x14ac:dyDescent="0.35">
      <c r="A414">
        <v>1011</v>
      </c>
      <c r="B414" s="64">
        <v>1959</v>
      </c>
      <c r="C414" s="26" t="s">
        <v>23</v>
      </c>
      <c r="D414" s="49" t="s">
        <v>138</v>
      </c>
      <c r="E414" s="27">
        <v>3</v>
      </c>
      <c r="F414" s="26">
        <v>1956</v>
      </c>
      <c r="G414" s="26">
        <v>1961</v>
      </c>
      <c r="H414" s="22">
        <v>95.5</v>
      </c>
      <c r="I414" s="28">
        <v>143250</v>
      </c>
      <c r="J414" s="28">
        <v>0</v>
      </c>
      <c r="K414" s="28">
        <v>0</v>
      </c>
      <c r="L414" s="29">
        <f t="shared" si="6"/>
        <v>143250</v>
      </c>
      <c r="M414" s="30"/>
      <c r="N414" s="26"/>
    </row>
    <row r="415" spans="1:14" x14ac:dyDescent="0.35">
      <c r="A415">
        <v>1025</v>
      </c>
      <c r="B415" s="64">
        <v>1960</v>
      </c>
      <c r="C415" s="26" t="s">
        <v>23</v>
      </c>
      <c r="D415" s="49" t="s">
        <v>138</v>
      </c>
      <c r="E415" s="27">
        <v>3</v>
      </c>
      <c r="F415" s="26">
        <v>1956</v>
      </c>
      <c r="G415" s="26">
        <v>1961</v>
      </c>
      <c r="H415" s="22">
        <v>96.5</v>
      </c>
      <c r="I415" s="28">
        <v>144750</v>
      </c>
      <c r="J415" s="28">
        <v>0</v>
      </c>
      <c r="K415" s="28">
        <v>0</v>
      </c>
      <c r="L415" s="29">
        <f t="shared" si="6"/>
        <v>144750</v>
      </c>
      <c r="M415" s="30"/>
      <c r="N415" s="26"/>
    </row>
    <row r="416" spans="1:14" x14ac:dyDescent="0.35">
      <c r="A416">
        <v>735</v>
      </c>
      <c r="B416" s="64">
        <v>1946</v>
      </c>
      <c r="C416" s="51" t="s">
        <v>53</v>
      </c>
      <c r="D416" s="49" t="s">
        <v>138</v>
      </c>
      <c r="E416" s="27">
        <v>3</v>
      </c>
      <c r="F416" s="22">
        <v>1956</v>
      </c>
      <c r="G416" s="26">
        <v>1961</v>
      </c>
      <c r="H416" s="22">
        <v>103</v>
      </c>
      <c r="I416" s="28">
        <v>154500</v>
      </c>
      <c r="J416" s="28">
        <v>0</v>
      </c>
      <c r="K416" s="28">
        <v>0</v>
      </c>
      <c r="L416" s="29">
        <f t="shared" si="6"/>
        <v>154500</v>
      </c>
      <c r="M416" s="30"/>
      <c r="N416" s="26"/>
    </row>
    <row r="417" spans="1:14" x14ac:dyDescent="0.35">
      <c r="A417">
        <v>761</v>
      </c>
      <c r="B417" s="64">
        <v>1947</v>
      </c>
      <c r="C417" s="51" t="s">
        <v>53</v>
      </c>
      <c r="D417" s="49" t="s">
        <v>138</v>
      </c>
      <c r="E417" s="27">
        <v>3</v>
      </c>
      <c r="F417" s="22">
        <v>1956</v>
      </c>
      <c r="G417" s="26">
        <v>1961</v>
      </c>
      <c r="H417" s="22">
        <v>104.5</v>
      </c>
      <c r="I417" s="28">
        <v>156750</v>
      </c>
      <c r="J417" s="28">
        <v>0</v>
      </c>
      <c r="K417" s="28">
        <v>0</v>
      </c>
      <c r="L417" s="29">
        <f t="shared" si="6"/>
        <v>156750</v>
      </c>
      <c r="M417" s="30"/>
      <c r="N417" s="26"/>
    </row>
    <row r="418" spans="1:14" x14ac:dyDescent="0.35">
      <c r="A418">
        <v>785</v>
      </c>
      <c r="B418" s="64">
        <v>1948</v>
      </c>
      <c r="C418" s="51" t="s">
        <v>53</v>
      </c>
      <c r="D418" s="49" t="s">
        <v>138</v>
      </c>
      <c r="E418" s="27">
        <v>3</v>
      </c>
      <c r="F418" s="22">
        <v>1956</v>
      </c>
      <c r="G418" s="26">
        <v>1961</v>
      </c>
      <c r="H418" s="22">
        <v>101.5</v>
      </c>
      <c r="I418" s="28">
        <v>152250</v>
      </c>
      <c r="J418" s="28">
        <v>0</v>
      </c>
      <c r="K418" s="28">
        <v>0</v>
      </c>
      <c r="L418" s="29">
        <f t="shared" si="6"/>
        <v>152250</v>
      </c>
      <c r="M418" s="30"/>
      <c r="N418" s="26"/>
    </row>
    <row r="419" spans="1:14" x14ac:dyDescent="0.35">
      <c r="A419">
        <v>807</v>
      </c>
      <c r="B419" s="64">
        <v>1949</v>
      </c>
      <c r="C419" s="51" t="s">
        <v>53</v>
      </c>
      <c r="D419" s="49" t="s">
        <v>138</v>
      </c>
      <c r="E419" s="27">
        <v>3</v>
      </c>
      <c r="F419" s="22">
        <v>1956</v>
      </c>
      <c r="G419" s="26">
        <v>1961</v>
      </c>
      <c r="H419" s="22">
        <v>100.5</v>
      </c>
      <c r="I419" s="28">
        <v>150750</v>
      </c>
      <c r="J419" s="28">
        <v>0</v>
      </c>
      <c r="K419" s="28">
        <v>0</v>
      </c>
      <c r="L419" s="29">
        <f t="shared" si="6"/>
        <v>150750</v>
      </c>
      <c r="M419" s="30"/>
      <c r="N419" s="26"/>
    </row>
    <row r="420" spans="1:14" ht="29" x14ac:dyDescent="0.35">
      <c r="A420">
        <v>1125</v>
      </c>
      <c r="B420" s="64">
        <v>1969</v>
      </c>
      <c r="C420" s="51" t="s">
        <v>90</v>
      </c>
      <c r="D420" s="49" t="s">
        <v>172</v>
      </c>
      <c r="E420" s="27">
        <v>8.875</v>
      </c>
      <c r="F420" s="26">
        <v>1969</v>
      </c>
      <c r="G420" s="26"/>
      <c r="H420" s="22">
        <v>100</v>
      </c>
      <c r="I420" s="96">
        <v>255836</v>
      </c>
      <c r="J420" s="96">
        <v>0</v>
      </c>
      <c r="K420" s="96">
        <v>0</v>
      </c>
      <c r="L420" s="29">
        <f t="shared" si="6"/>
        <v>255836</v>
      </c>
      <c r="M420" s="30"/>
      <c r="N420" s="26"/>
    </row>
    <row r="421" spans="1:14" ht="29" x14ac:dyDescent="0.35">
      <c r="A421">
        <v>1143</v>
      </c>
      <c r="B421" s="64">
        <v>1970</v>
      </c>
      <c r="C421" s="51" t="s">
        <v>90</v>
      </c>
      <c r="D421" s="49" t="s">
        <v>172</v>
      </c>
      <c r="E421" s="27">
        <v>8.875</v>
      </c>
      <c r="F421" s="22">
        <v>1970.5</v>
      </c>
      <c r="G421" s="22">
        <v>1970.5</v>
      </c>
      <c r="H421" s="31">
        <v>100</v>
      </c>
      <c r="I421" s="28">
        <v>250000</v>
      </c>
      <c r="J421" s="28">
        <v>0</v>
      </c>
      <c r="K421" s="28">
        <v>0</v>
      </c>
      <c r="L421" s="29">
        <f t="shared" si="6"/>
        <v>250000</v>
      </c>
      <c r="M421" s="30"/>
      <c r="N421" s="26"/>
    </row>
    <row r="422" spans="1:14" x14ac:dyDescent="0.35">
      <c r="A422">
        <v>454</v>
      </c>
      <c r="B422" s="64">
        <v>1935</v>
      </c>
      <c r="C422" s="51" t="s">
        <v>48</v>
      </c>
      <c r="D422" s="49" t="s">
        <v>165</v>
      </c>
      <c r="E422" s="27">
        <v>3</v>
      </c>
      <c r="F422" s="22">
        <v>1955.5</v>
      </c>
      <c r="G422" s="22">
        <v>1955.5</v>
      </c>
      <c r="H422" s="26">
        <v>96.5</v>
      </c>
      <c r="I422" s="28">
        <v>241250</v>
      </c>
      <c r="J422" s="28">
        <v>0</v>
      </c>
      <c r="K422" s="28">
        <v>0</v>
      </c>
      <c r="L422" s="29">
        <f t="shared" si="6"/>
        <v>241250</v>
      </c>
      <c r="M422" s="30"/>
      <c r="N422" s="26"/>
    </row>
    <row r="423" spans="1:14" x14ac:dyDescent="0.35">
      <c r="A423">
        <v>478</v>
      </c>
      <c r="B423" s="64">
        <v>1936</v>
      </c>
      <c r="C423" s="51" t="s">
        <v>48</v>
      </c>
      <c r="D423" s="49" t="s">
        <v>165</v>
      </c>
      <c r="E423" s="27">
        <v>3</v>
      </c>
      <c r="F423" s="22">
        <v>1955.5</v>
      </c>
      <c r="G423" s="22">
        <v>1955.5</v>
      </c>
      <c r="H423" s="26">
        <v>97</v>
      </c>
      <c r="I423" s="28">
        <v>485000</v>
      </c>
      <c r="J423" s="28">
        <v>0</v>
      </c>
      <c r="K423" s="28">
        <v>0</v>
      </c>
      <c r="L423" s="29">
        <f t="shared" si="6"/>
        <v>485000</v>
      </c>
      <c r="M423" s="30"/>
      <c r="N423" s="26"/>
    </row>
    <row r="424" spans="1:14" x14ac:dyDescent="0.35">
      <c r="A424">
        <v>504</v>
      </c>
      <c r="B424" s="64">
        <v>1937</v>
      </c>
      <c r="C424" s="51" t="s">
        <v>48</v>
      </c>
      <c r="D424" s="49" t="s">
        <v>165</v>
      </c>
      <c r="E424" s="27">
        <v>3</v>
      </c>
      <c r="F424" s="22">
        <v>1955.5</v>
      </c>
      <c r="G424" s="22">
        <v>1955.5</v>
      </c>
      <c r="H424" s="26">
        <v>85.5</v>
      </c>
      <c r="I424" s="28">
        <v>427500</v>
      </c>
      <c r="J424" s="28">
        <v>0</v>
      </c>
      <c r="K424" s="28">
        <v>0</v>
      </c>
      <c r="L424" s="29">
        <f t="shared" si="6"/>
        <v>427500</v>
      </c>
      <c r="M424" s="30"/>
      <c r="N424" s="26"/>
    </row>
    <row r="425" spans="1:14" x14ac:dyDescent="0.35">
      <c r="A425">
        <v>529</v>
      </c>
      <c r="B425" s="64">
        <v>1938</v>
      </c>
      <c r="C425" s="51" t="s">
        <v>48</v>
      </c>
      <c r="D425" s="49" t="s">
        <v>165</v>
      </c>
      <c r="E425" s="27">
        <v>3</v>
      </c>
      <c r="F425" s="22">
        <v>1955.5</v>
      </c>
      <c r="G425" s="22">
        <v>1955.5</v>
      </c>
      <c r="H425" s="26">
        <v>88</v>
      </c>
      <c r="I425" s="28">
        <v>220000</v>
      </c>
      <c r="J425" s="28">
        <v>0</v>
      </c>
      <c r="K425" s="28">
        <v>0</v>
      </c>
      <c r="L425" s="29">
        <f t="shared" si="6"/>
        <v>220000</v>
      </c>
      <c r="M425" s="30"/>
      <c r="N425" s="26"/>
    </row>
    <row r="426" spans="1:14" ht="29" x14ac:dyDescent="0.35">
      <c r="A426">
        <v>465</v>
      </c>
      <c r="B426" s="64">
        <v>1936</v>
      </c>
      <c r="C426" s="51" t="s">
        <v>47</v>
      </c>
      <c r="D426" s="49" t="s">
        <v>172</v>
      </c>
      <c r="E426" s="27">
        <v>2.5</v>
      </c>
      <c r="F426" s="22">
        <v>1950</v>
      </c>
      <c r="G426" s="26">
        <v>1955</v>
      </c>
      <c r="H426" s="22">
        <v>96</v>
      </c>
      <c r="I426" s="28">
        <v>240000</v>
      </c>
      <c r="J426" s="28">
        <v>0</v>
      </c>
      <c r="K426" s="28">
        <v>0</v>
      </c>
      <c r="L426" s="29">
        <f t="shared" si="6"/>
        <v>240000</v>
      </c>
      <c r="M426" s="30"/>
      <c r="N426" s="26"/>
    </row>
    <row r="427" spans="1:14" ht="29" x14ac:dyDescent="0.35">
      <c r="A427">
        <v>491</v>
      </c>
      <c r="B427" s="64">
        <v>1937</v>
      </c>
      <c r="C427" s="51" t="s">
        <v>47</v>
      </c>
      <c r="D427" s="49" t="s">
        <v>172</v>
      </c>
      <c r="E427" s="27">
        <v>2.5</v>
      </c>
      <c r="F427" s="22">
        <v>1950</v>
      </c>
      <c r="G427" s="26">
        <v>1955</v>
      </c>
      <c r="H427" s="22">
        <v>89</v>
      </c>
      <c r="I427" s="28">
        <v>222500</v>
      </c>
      <c r="J427" s="28">
        <v>0</v>
      </c>
      <c r="K427" s="28">
        <v>0</v>
      </c>
      <c r="L427" s="29">
        <f t="shared" si="6"/>
        <v>222500</v>
      </c>
      <c r="M427" s="30"/>
      <c r="N427" s="26"/>
    </row>
    <row r="428" spans="1:14" ht="29" x14ac:dyDescent="0.35">
      <c r="A428">
        <v>516</v>
      </c>
      <c r="B428" s="64">
        <v>1938</v>
      </c>
      <c r="C428" s="51" t="s">
        <v>47</v>
      </c>
      <c r="D428" s="49" t="s">
        <v>172</v>
      </c>
      <c r="E428" s="27">
        <v>2.5</v>
      </c>
      <c r="F428" s="22">
        <v>1950</v>
      </c>
      <c r="G428" s="26">
        <v>1955</v>
      </c>
      <c r="H428" s="22">
        <v>92</v>
      </c>
      <c r="I428" s="28">
        <v>230000</v>
      </c>
      <c r="J428" s="28">
        <v>0</v>
      </c>
      <c r="K428" s="28">
        <v>0</v>
      </c>
      <c r="L428" s="29">
        <f t="shared" si="6"/>
        <v>230000</v>
      </c>
      <c r="M428" s="30"/>
      <c r="N428" s="26"/>
    </row>
    <row r="429" spans="1:14" ht="29" x14ac:dyDescent="0.35">
      <c r="A429">
        <v>539</v>
      </c>
      <c r="B429" s="64">
        <v>1939</v>
      </c>
      <c r="C429" s="51" t="s">
        <v>47</v>
      </c>
      <c r="D429" s="49" t="s">
        <v>172</v>
      </c>
      <c r="E429" s="27">
        <v>2.5</v>
      </c>
      <c r="F429" s="22">
        <v>1950</v>
      </c>
      <c r="G429" s="26">
        <v>1955</v>
      </c>
      <c r="H429" s="22">
        <v>86.5</v>
      </c>
      <c r="I429" s="28">
        <v>216250</v>
      </c>
      <c r="J429" s="28">
        <v>0</v>
      </c>
      <c r="K429" s="28">
        <v>0</v>
      </c>
      <c r="L429" s="29">
        <f t="shared" si="6"/>
        <v>216250</v>
      </c>
      <c r="M429" s="30"/>
      <c r="N429" s="26"/>
    </row>
    <row r="430" spans="1:14" ht="29" x14ac:dyDescent="0.35">
      <c r="A430">
        <v>561</v>
      </c>
      <c r="B430" s="64">
        <v>1940</v>
      </c>
      <c r="C430" s="51" t="s">
        <v>47</v>
      </c>
      <c r="D430" s="49" t="s">
        <v>172</v>
      </c>
      <c r="E430" s="27">
        <v>2.5</v>
      </c>
      <c r="F430" s="22">
        <v>1950</v>
      </c>
      <c r="G430" s="26">
        <v>1955</v>
      </c>
      <c r="H430" s="22">
        <v>89</v>
      </c>
      <c r="I430" s="28">
        <v>222500</v>
      </c>
      <c r="J430" s="28">
        <v>0</v>
      </c>
      <c r="K430" s="28">
        <v>0</v>
      </c>
      <c r="L430" s="29">
        <f t="shared" si="6"/>
        <v>222500</v>
      </c>
      <c r="M430" s="30"/>
      <c r="N430" s="26"/>
    </row>
    <row r="431" spans="1:14" ht="29" x14ac:dyDescent="0.35">
      <c r="A431">
        <v>586</v>
      </c>
      <c r="B431" s="64">
        <v>1941</v>
      </c>
      <c r="C431" s="51" t="s">
        <v>47</v>
      </c>
      <c r="D431" s="49" t="s">
        <v>172</v>
      </c>
      <c r="E431" s="27">
        <v>2.5</v>
      </c>
      <c r="F431" s="22">
        <v>1950</v>
      </c>
      <c r="G431" s="26">
        <v>1955</v>
      </c>
      <c r="H431" s="22">
        <v>94</v>
      </c>
      <c r="I431" s="28">
        <v>235000</v>
      </c>
      <c r="J431" s="28">
        <v>0</v>
      </c>
      <c r="K431" s="28">
        <v>0</v>
      </c>
      <c r="L431" s="29">
        <f t="shared" si="6"/>
        <v>235000</v>
      </c>
      <c r="M431" s="30"/>
      <c r="N431" s="26"/>
    </row>
    <row r="432" spans="1:14" ht="29" x14ac:dyDescent="0.35">
      <c r="A432">
        <v>615</v>
      </c>
      <c r="B432" s="64">
        <v>1942</v>
      </c>
      <c r="C432" s="51" t="s">
        <v>47</v>
      </c>
      <c r="D432" s="49" t="s">
        <v>172</v>
      </c>
      <c r="E432" s="27">
        <v>2.5</v>
      </c>
      <c r="F432" s="22">
        <v>1950</v>
      </c>
      <c r="G432" s="26">
        <v>1955</v>
      </c>
      <c r="H432" s="22">
        <v>96</v>
      </c>
      <c r="I432" s="28">
        <v>240000</v>
      </c>
      <c r="J432" s="28">
        <v>0</v>
      </c>
      <c r="K432" s="28">
        <v>0</v>
      </c>
      <c r="L432" s="29">
        <f t="shared" si="6"/>
        <v>240000</v>
      </c>
      <c r="M432" s="30"/>
      <c r="N432" s="26"/>
    </row>
    <row r="433" spans="1:14" ht="29" x14ac:dyDescent="0.35">
      <c r="A433">
        <v>644</v>
      </c>
      <c r="B433" s="64">
        <v>1943</v>
      </c>
      <c r="C433" s="51" t="s">
        <v>47</v>
      </c>
      <c r="D433" s="49" t="s">
        <v>172</v>
      </c>
      <c r="E433" s="27">
        <v>2.5</v>
      </c>
      <c r="F433" s="22">
        <v>1950</v>
      </c>
      <c r="G433" s="26">
        <v>1955</v>
      </c>
      <c r="H433" s="26">
        <v>96.5</v>
      </c>
      <c r="I433" s="28">
        <v>241250</v>
      </c>
      <c r="J433" s="28">
        <v>0</v>
      </c>
      <c r="K433" s="28">
        <v>0</v>
      </c>
      <c r="L433" s="29">
        <f t="shared" si="6"/>
        <v>241250</v>
      </c>
      <c r="M433" s="30"/>
      <c r="N433" s="26"/>
    </row>
    <row r="434" spans="1:14" ht="29" x14ac:dyDescent="0.35">
      <c r="A434">
        <v>673</v>
      </c>
      <c r="B434" s="64">
        <v>1944</v>
      </c>
      <c r="C434" s="51" t="s">
        <v>47</v>
      </c>
      <c r="D434" s="49" t="s">
        <v>172</v>
      </c>
      <c r="E434" s="27">
        <v>2.5</v>
      </c>
      <c r="F434" s="22">
        <v>1950</v>
      </c>
      <c r="G434" s="26">
        <v>1955</v>
      </c>
      <c r="H434" s="22">
        <v>97</v>
      </c>
      <c r="I434" s="28">
        <v>242500</v>
      </c>
      <c r="J434" s="28">
        <v>0</v>
      </c>
      <c r="K434" s="28">
        <v>0</v>
      </c>
      <c r="L434" s="29">
        <f t="shared" si="6"/>
        <v>242500</v>
      </c>
      <c r="M434" s="30"/>
      <c r="N434" s="26"/>
    </row>
    <row r="435" spans="1:14" ht="29" x14ac:dyDescent="0.35">
      <c r="A435">
        <v>702</v>
      </c>
      <c r="B435" s="64">
        <v>1945</v>
      </c>
      <c r="C435" s="51" t="s">
        <v>47</v>
      </c>
      <c r="D435" s="49" t="s">
        <v>172</v>
      </c>
      <c r="E435" s="27">
        <v>2.5</v>
      </c>
      <c r="F435" s="22">
        <v>1950</v>
      </c>
      <c r="G435" s="26">
        <v>1955</v>
      </c>
      <c r="H435" s="22">
        <v>98.5</v>
      </c>
      <c r="I435" s="28">
        <v>246250</v>
      </c>
      <c r="J435" s="28">
        <v>0</v>
      </c>
      <c r="K435" s="28">
        <v>0</v>
      </c>
      <c r="L435" s="29">
        <f t="shared" si="6"/>
        <v>246250</v>
      </c>
      <c r="M435" s="30"/>
      <c r="N435" s="26"/>
    </row>
    <row r="436" spans="1:14" ht="29" x14ac:dyDescent="0.35">
      <c r="A436">
        <v>728</v>
      </c>
      <c r="B436" s="64">
        <v>1946</v>
      </c>
      <c r="C436" s="51" t="s">
        <v>47</v>
      </c>
      <c r="D436" s="49" t="s">
        <v>172</v>
      </c>
      <c r="E436" s="27">
        <v>2.5</v>
      </c>
      <c r="F436" s="22">
        <v>1950</v>
      </c>
      <c r="G436" s="26">
        <v>1955</v>
      </c>
      <c r="H436" s="22">
        <v>101</v>
      </c>
      <c r="I436" s="28">
        <v>252500</v>
      </c>
      <c r="J436" s="28">
        <v>0</v>
      </c>
      <c r="K436" s="28">
        <v>0</v>
      </c>
      <c r="L436" s="29">
        <f t="shared" si="6"/>
        <v>252500</v>
      </c>
      <c r="M436" s="30"/>
      <c r="N436" s="26"/>
    </row>
    <row r="437" spans="1:14" ht="29" x14ac:dyDescent="0.35">
      <c r="A437">
        <v>753</v>
      </c>
      <c r="B437" s="64">
        <v>1947</v>
      </c>
      <c r="C437" s="51" t="s">
        <v>47</v>
      </c>
      <c r="D437" s="49" t="s">
        <v>172</v>
      </c>
      <c r="E437" s="27">
        <v>2.5</v>
      </c>
      <c r="F437" s="22">
        <v>1950</v>
      </c>
      <c r="G437" s="26">
        <v>1955</v>
      </c>
      <c r="H437" s="22">
        <v>101.5</v>
      </c>
      <c r="I437" s="28">
        <v>253750</v>
      </c>
      <c r="J437" s="28">
        <v>0</v>
      </c>
      <c r="K437" s="28">
        <v>0</v>
      </c>
      <c r="L437" s="29">
        <f t="shared" si="6"/>
        <v>253750</v>
      </c>
      <c r="M437" s="30"/>
      <c r="N437" s="26"/>
    </row>
    <row r="438" spans="1:14" ht="29" x14ac:dyDescent="0.35">
      <c r="A438">
        <v>779</v>
      </c>
      <c r="B438" s="64">
        <v>1948</v>
      </c>
      <c r="C438" s="51" t="s">
        <v>47</v>
      </c>
      <c r="D438" s="49" t="s">
        <v>172</v>
      </c>
      <c r="E438" s="27">
        <v>2.5</v>
      </c>
      <c r="F438" s="22">
        <v>1950</v>
      </c>
      <c r="G438" s="26">
        <v>1955</v>
      </c>
      <c r="H438" s="22">
        <v>98</v>
      </c>
      <c r="I438" s="28">
        <v>245000</v>
      </c>
      <c r="J438" s="28">
        <v>0</v>
      </c>
      <c r="K438" s="28">
        <v>0</v>
      </c>
      <c r="L438" s="29">
        <f t="shared" si="6"/>
        <v>245000</v>
      </c>
      <c r="M438" s="30"/>
      <c r="N438" s="26"/>
    </row>
    <row r="439" spans="1:14" ht="29" x14ac:dyDescent="0.35">
      <c r="A439">
        <v>800</v>
      </c>
      <c r="B439" s="64">
        <v>1949</v>
      </c>
      <c r="C439" s="51" t="s">
        <v>47</v>
      </c>
      <c r="D439" s="49" t="s">
        <v>172</v>
      </c>
      <c r="E439" s="27">
        <v>2.5</v>
      </c>
      <c r="F439" s="22">
        <v>1950</v>
      </c>
      <c r="G439" s="26">
        <v>1955</v>
      </c>
      <c r="H439" s="22">
        <v>98</v>
      </c>
      <c r="I439" s="28">
        <v>245000</v>
      </c>
      <c r="J439" s="28">
        <v>0</v>
      </c>
      <c r="K439" s="28">
        <v>0</v>
      </c>
      <c r="L439" s="29">
        <f t="shared" si="6"/>
        <v>245000</v>
      </c>
      <c r="M439" s="30"/>
      <c r="N439" s="26"/>
    </row>
    <row r="440" spans="1:14" ht="29" x14ac:dyDescent="0.35">
      <c r="A440">
        <v>823</v>
      </c>
      <c r="B440" s="64">
        <v>1950</v>
      </c>
      <c r="C440" s="51" t="s">
        <v>47</v>
      </c>
      <c r="D440" s="49" t="s">
        <v>172</v>
      </c>
      <c r="E440" s="27">
        <v>2.5</v>
      </c>
      <c r="F440" s="22">
        <v>1950</v>
      </c>
      <c r="G440" s="26">
        <v>1955</v>
      </c>
      <c r="H440" s="22">
        <v>98</v>
      </c>
      <c r="I440" s="28">
        <v>245000</v>
      </c>
      <c r="J440" s="28">
        <v>0</v>
      </c>
      <c r="K440" s="28">
        <v>0</v>
      </c>
      <c r="L440" s="29">
        <f t="shared" si="6"/>
        <v>245000</v>
      </c>
      <c r="M440" s="30"/>
      <c r="N440" s="26"/>
    </row>
    <row r="441" spans="1:14" ht="29" x14ac:dyDescent="0.35">
      <c r="A441">
        <v>847</v>
      </c>
      <c r="B441" s="64">
        <v>1951</v>
      </c>
      <c r="C441" s="51" t="s">
        <v>47</v>
      </c>
      <c r="D441" s="49" t="s">
        <v>172</v>
      </c>
      <c r="E441" s="27">
        <v>2.5</v>
      </c>
      <c r="F441" s="22">
        <v>1950</v>
      </c>
      <c r="G441" s="26">
        <v>1955</v>
      </c>
      <c r="H441" s="22">
        <v>98</v>
      </c>
      <c r="I441" s="28">
        <v>245000</v>
      </c>
      <c r="J441" s="28">
        <v>0</v>
      </c>
      <c r="K441" s="28">
        <v>0</v>
      </c>
      <c r="L441" s="29">
        <f t="shared" si="6"/>
        <v>245000</v>
      </c>
      <c r="M441" s="30"/>
      <c r="N441" s="26"/>
    </row>
    <row r="442" spans="1:14" ht="29" x14ac:dyDescent="0.35">
      <c r="A442">
        <v>869</v>
      </c>
      <c r="B442" s="64">
        <v>1952</v>
      </c>
      <c r="C442" s="51" t="s">
        <v>47</v>
      </c>
      <c r="D442" s="49" t="s">
        <v>172</v>
      </c>
      <c r="E442" s="27">
        <v>2.5</v>
      </c>
      <c r="F442" s="22">
        <v>1950</v>
      </c>
      <c r="G442" s="26">
        <v>1955</v>
      </c>
      <c r="H442" s="22">
        <v>93.5</v>
      </c>
      <c r="I442" s="28">
        <v>233750</v>
      </c>
      <c r="J442" s="28">
        <v>0</v>
      </c>
      <c r="K442" s="28">
        <v>0</v>
      </c>
      <c r="L442" s="29">
        <f t="shared" si="6"/>
        <v>233750</v>
      </c>
      <c r="M442" s="30"/>
      <c r="N442" s="26"/>
    </row>
    <row r="443" spans="1:14" ht="29" x14ac:dyDescent="0.35">
      <c r="A443">
        <v>894</v>
      </c>
      <c r="B443" s="64">
        <v>1953</v>
      </c>
      <c r="C443" s="51" t="s">
        <v>47</v>
      </c>
      <c r="D443" s="49" t="s">
        <v>172</v>
      </c>
      <c r="E443" s="27">
        <v>2.5</v>
      </c>
      <c r="F443" s="22">
        <v>1950</v>
      </c>
      <c r="G443" s="26">
        <v>1955</v>
      </c>
      <c r="H443" s="22">
        <v>96.5</v>
      </c>
      <c r="I443" s="28">
        <v>241250</v>
      </c>
      <c r="J443" s="28">
        <v>0</v>
      </c>
      <c r="K443" s="28">
        <v>0</v>
      </c>
      <c r="L443" s="29">
        <f t="shared" si="6"/>
        <v>241250</v>
      </c>
      <c r="M443" s="30"/>
      <c r="N443" s="26"/>
    </row>
    <row r="444" spans="1:14" ht="29" x14ac:dyDescent="0.35">
      <c r="A444">
        <v>916</v>
      </c>
      <c r="B444" s="64">
        <v>1954</v>
      </c>
      <c r="C444" s="51" t="s">
        <v>47</v>
      </c>
      <c r="D444" s="49" t="s">
        <v>172</v>
      </c>
      <c r="E444" s="27">
        <v>2.5</v>
      </c>
      <c r="F444" s="22">
        <v>1950</v>
      </c>
      <c r="G444" s="26">
        <v>1955</v>
      </c>
      <c r="H444" s="22">
        <v>98.5</v>
      </c>
      <c r="I444" s="28">
        <v>246250</v>
      </c>
      <c r="J444" s="28">
        <v>0</v>
      </c>
      <c r="K444" s="28">
        <v>0</v>
      </c>
      <c r="L444" s="29">
        <f t="shared" si="6"/>
        <v>246250</v>
      </c>
      <c r="M444" s="30"/>
      <c r="N444" s="26"/>
    </row>
    <row r="445" spans="1:14" ht="29" x14ac:dyDescent="0.35">
      <c r="A445">
        <v>937</v>
      </c>
      <c r="B445" s="64">
        <v>1955</v>
      </c>
      <c r="C445" s="51" t="s">
        <v>47</v>
      </c>
      <c r="D445" s="49" t="s">
        <v>172</v>
      </c>
      <c r="E445" s="27">
        <v>2.5</v>
      </c>
      <c r="F445" s="22">
        <v>1950</v>
      </c>
      <c r="G445" s="26">
        <v>1955</v>
      </c>
      <c r="H445" s="22">
        <v>100</v>
      </c>
      <c r="I445" s="28">
        <v>250000</v>
      </c>
      <c r="J445" s="28">
        <v>0</v>
      </c>
      <c r="K445" s="28">
        <v>0</v>
      </c>
      <c r="L445" s="29">
        <f t="shared" si="6"/>
        <v>250000</v>
      </c>
      <c r="M445" s="30"/>
      <c r="N445" s="26"/>
    </row>
    <row r="446" spans="1:14" x14ac:dyDescent="0.35">
      <c r="A446">
        <v>485</v>
      </c>
      <c r="B446" s="64">
        <v>1937</v>
      </c>
      <c r="C446" s="51" t="s">
        <v>49</v>
      </c>
      <c r="D446" s="49" t="s">
        <v>128</v>
      </c>
      <c r="E446" s="27">
        <v>2.5</v>
      </c>
      <c r="F446" s="22">
        <v>1944</v>
      </c>
      <c r="G446" s="26">
        <v>1948</v>
      </c>
      <c r="H446" s="22">
        <v>46</v>
      </c>
      <c r="I446" s="28">
        <v>690000</v>
      </c>
      <c r="J446" s="28">
        <v>0</v>
      </c>
      <c r="K446" s="28">
        <v>0</v>
      </c>
      <c r="L446" s="29">
        <f t="shared" si="6"/>
        <v>690000</v>
      </c>
      <c r="M446" s="30"/>
      <c r="N446" s="26"/>
    </row>
    <row r="447" spans="1:14" x14ac:dyDescent="0.35">
      <c r="A447">
        <v>509</v>
      </c>
      <c r="B447" s="64">
        <v>1938</v>
      </c>
      <c r="C447" s="49" t="s">
        <v>49</v>
      </c>
      <c r="D447" s="49" t="s">
        <v>128</v>
      </c>
      <c r="E447" s="27">
        <v>2.5</v>
      </c>
      <c r="F447" s="26">
        <v>1944</v>
      </c>
      <c r="G447" s="26">
        <v>1948</v>
      </c>
      <c r="H447" s="22">
        <v>101</v>
      </c>
      <c r="I447" s="28">
        <v>1515000</v>
      </c>
      <c r="J447" s="28">
        <v>0</v>
      </c>
      <c r="K447" s="28">
        <v>0</v>
      </c>
      <c r="L447" s="29">
        <f t="shared" si="6"/>
        <v>1515000</v>
      </c>
      <c r="M447" s="30"/>
      <c r="N447" s="26"/>
    </row>
    <row r="448" spans="1:14" x14ac:dyDescent="0.35">
      <c r="A448">
        <v>532</v>
      </c>
      <c r="B448" s="64">
        <v>1939</v>
      </c>
      <c r="C448" s="49" t="s">
        <v>49</v>
      </c>
      <c r="D448" s="49" t="s">
        <v>128</v>
      </c>
      <c r="E448" s="27">
        <v>2.5</v>
      </c>
      <c r="F448" s="26">
        <v>1944</v>
      </c>
      <c r="G448" s="26">
        <v>1948</v>
      </c>
      <c r="H448" s="22">
        <v>97.5</v>
      </c>
      <c r="I448" s="28">
        <v>1462500</v>
      </c>
      <c r="J448" s="28">
        <v>0</v>
      </c>
      <c r="K448" s="28">
        <v>0</v>
      </c>
      <c r="L448" s="29">
        <f t="shared" si="6"/>
        <v>1462500</v>
      </c>
      <c r="M448" s="30"/>
      <c r="N448" s="26"/>
    </row>
    <row r="449" spans="1:14" x14ac:dyDescent="0.35">
      <c r="A449">
        <v>554</v>
      </c>
      <c r="B449" s="64">
        <v>1940</v>
      </c>
      <c r="C449" s="49" t="s">
        <v>49</v>
      </c>
      <c r="D449" s="49" t="s">
        <v>128</v>
      </c>
      <c r="E449" s="27">
        <v>2.5</v>
      </c>
      <c r="F449" s="26">
        <v>1944</v>
      </c>
      <c r="G449" s="26">
        <v>1948</v>
      </c>
      <c r="H449" s="22">
        <v>99.5</v>
      </c>
      <c r="I449" s="28">
        <v>1492500</v>
      </c>
      <c r="J449" s="28">
        <v>0</v>
      </c>
      <c r="K449" s="28">
        <v>0</v>
      </c>
      <c r="L449" s="29">
        <f t="shared" si="6"/>
        <v>1492500</v>
      </c>
      <c r="M449" s="30"/>
      <c r="N449" s="26"/>
    </row>
    <row r="450" spans="1:14" x14ac:dyDescent="0.35">
      <c r="A450">
        <v>577</v>
      </c>
      <c r="B450" s="64">
        <v>1941</v>
      </c>
      <c r="C450" s="49" t="s">
        <v>49</v>
      </c>
      <c r="D450" s="49" t="s">
        <v>128</v>
      </c>
      <c r="E450" s="27">
        <v>2.5</v>
      </c>
      <c r="F450" s="26">
        <v>1944</v>
      </c>
      <c r="G450" s="26">
        <v>1948</v>
      </c>
      <c r="H450" s="22">
        <v>101</v>
      </c>
      <c r="I450" s="28">
        <v>1515000</v>
      </c>
      <c r="J450" s="28">
        <v>0</v>
      </c>
      <c r="K450" s="28">
        <v>0</v>
      </c>
      <c r="L450" s="29">
        <f t="shared" si="6"/>
        <v>1515000</v>
      </c>
      <c r="M450" s="30"/>
      <c r="N450" s="26"/>
    </row>
    <row r="451" spans="1:14" x14ac:dyDescent="0.35">
      <c r="A451">
        <v>605</v>
      </c>
      <c r="B451" s="64">
        <v>1942</v>
      </c>
      <c r="C451" s="49" t="s">
        <v>49</v>
      </c>
      <c r="D451" s="49" t="s">
        <v>128</v>
      </c>
      <c r="E451" s="27">
        <v>2.5</v>
      </c>
      <c r="F451" s="26">
        <v>1944</v>
      </c>
      <c r="G451" s="26">
        <v>1948</v>
      </c>
      <c r="H451" s="22">
        <v>101.25</v>
      </c>
      <c r="I451" s="28">
        <v>1518750</v>
      </c>
      <c r="J451" s="28">
        <v>0</v>
      </c>
      <c r="K451" s="28">
        <v>0</v>
      </c>
      <c r="L451" s="29">
        <f t="shared" si="6"/>
        <v>1518750</v>
      </c>
      <c r="M451" s="30"/>
      <c r="N451" s="26"/>
    </row>
    <row r="452" spans="1:14" x14ac:dyDescent="0.35">
      <c r="A452">
        <v>633</v>
      </c>
      <c r="B452" s="64">
        <v>1943</v>
      </c>
      <c r="C452" s="49" t="s">
        <v>49</v>
      </c>
      <c r="D452" s="49" t="s">
        <v>128</v>
      </c>
      <c r="E452" s="27">
        <v>2.5</v>
      </c>
      <c r="F452" s="26">
        <v>1944</v>
      </c>
      <c r="G452" s="26">
        <v>1948</v>
      </c>
      <c r="H452" s="22">
        <v>102</v>
      </c>
      <c r="I452" s="28">
        <v>1530000</v>
      </c>
      <c r="J452" s="28">
        <v>0</v>
      </c>
      <c r="K452" s="28">
        <v>0</v>
      </c>
      <c r="L452" s="29">
        <f t="shared" si="6"/>
        <v>1530000</v>
      </c>
      <c r="M452" s="30"/>
      <c r="N452" s="26"/>
    </row>
    <row r="453" spans="1:14" x14ac:dyDescent="0.35">
      <c r="A453">
        <v>662</v>
      </c>
      <c r="B453" s="64">
        <v>1944</v>
      </c>
      <c r="C453" s="49" t="s">
        <v>49</v>
      </c>
      <c r="D453" s="49" t="s">
        <v>128</v>
      </c>
      <c r="E453" s="27">
        <v>2.5</v>
      </c>
      <c r="F453" s="22">
        <v>1944</v>
      </c>
      <c r="G453" s="26">
        <v>1948</v>
      </c>
      <c r="H453" s="22">
        <v>101.25</v>
      </c>
      <c r="I453" s="28">
        <v>1518750</v>
      </c>
      <c r="J453" s="28">
        <v>0</v>
      </c>
      <c r="K453" s="28">
        <v>0</v>
      </c>
      <c r="L453" s="29">
        <f t="shared" ref="L453:L516" si="7">I453+J453/20+K453/240</f>
        <v>1518750</v>
      </c>
      <c r="M453" s="30"/>
      <c r="N453" s="26"/>
    </row>
    <row r="454" spans="1:14" x14ac:dyDescent="0.35">
      <c r="A454">
        <v>692</v>
      </c>
      <c r="B454" s="64">
        <v>1945</v>
      </c>
      <c r="C454" s="49" t="s">
        <v>49</v>
      </c>
      <c r="D454" s="49" t="s">
        <v>128</v>
      </c>
      <c r="E454" s="27">
        <v>2.5</v>
      </c>
      <c r="F454" s="22">
        <v>1944</v>
      </c>
      <c r="G454" s="26">
        <v>1948</v>
      </c>
      <c r="H454" s="22">
        <v>101</v>
      </c>
      <c r="I454" s="28">
        <v>1206950</v>
      </c>
      <c r="J454" s="28">
        <v>0</v>
      </c>
      <c r="K454" s="28">
        <v>0</v>
      </c>
      <c r="L454" s="29">
        <f t="shared" si="7"/>
        <v>1206950</v>
      </c>
      <c r="M454" s="30"/>
      <c r="N454" s="26"/>
    </row>
    <row r="455" spans="1:14" x14ac:dyDescent="0.35">
      <c r="A455">
        <v>677</v>
      </c>
      <c r="B455" s="64">
        <v>1944</v>
      </c>
      <c r="C455" s="51" t="s">
        <v>51</v>
      </c>
      <c r="D455" s="49" t="s">
        <v>128</v>
      </c>
      <c r="E455" s="27">
        <v>3</v>
      </c>
      <c r="F455" s="22">
        <v>1954</v>
      </c>
      <c r="G455" s="26">
        <v>1958</v>
      </c>
      <c r="H455" s="22">
        <v>100.75</v>
      </c>
      <c r="I455" s="28">
        <v>906750</v>
      </c>
      <c r="J455" s="28">
        <v>0</v>
      </c>
      <c r="K455" s="28">
        <v>0</v>
      </c>
      <c r="L455" s="29">
        <f t="shared" si="7"/>
        <v>906750</v>
      </c>
      <c r="M455" s="30"/>
      <c r="N455" s="26"/>
    </row>
    <row r="456" spans="1:14" x14ac:dyDescent="0.35">
      <c r="A456">
        <v>706</v>
      </c>
      <c r="B456" s="64">
        <v>1945</v>
      </c>
      <c r="C456" s="51" t="s">
        <v>51</v>
      </c>
      <c r="D456" s="49" t="s">
        <v>128</v>
      </c>
      <c r="E456" s="27">
        <v>3</v>
      </c>
      <c r="F456" s="22">
        <v>1954</v>
      </c>
      <c r="G456" s="26">
        <v>1958</v>
      </c>
      <c r="H456" s="22">
        <v>102.125</v>
      </c>
      <c r="I456" s="28">
        <v>2045000</v>
      </c>
      <c r="J456" s="28">
        <v>0</v>
      </c>
      <c r="K456" s="28">
        <v>0</v>
      </c>
      <c r="L456" s="29">
        <f t="shared" si="7"/>
        <v>2045000</v>
      </c>
      <c r="M456" s="30"/>
      <c r="N456" s="26"/>
    </row>
    <row r="457" spans="1:14" x14ac:dyDescent="0.35">
      <c r="A457">
        <v>731</v>
      </c>
      <c r="B457" s="64">
        <v>1946</v>
      </c>
      <c r="C457" s="51" t="s">
        <v>51</v>
      </c>
      <c r="D457" s="49" t="s">
        <v>128</v>
      </c>
      <c r="E457" s="27">
        <v>3</v>
      </c>
      <c r="F457" s="22">
        <v>1954</v>
      </c>
      <c r="G457" s="26">
        <v>1958</v>
      </c>
      <c r="H457" s="22">
        <v>105</v>
      </c>
      <c r="I457" s="28">
        <v>3150000</v>
      </c>
      <c r="J457" s="28">
        <v>0</v>
      </c>
      <c r="K457" s="28">
        <v>0</v>
      </c>
      <c r="L457" s="29">
        <f t="shared" si="7"/>
        <v>3150000</v>
      </c>
      <c r="M457" s="30"/>
      <c r="N457" s="26"/>
    </row>
    <row r="458" spans="1:14" x14ac:dyDescent="0.35">
      <c r="A458">
        <v>756</v>
      </c>
      <c r="B458" s="64">
        <v>1947</v>
      </c>
      <c r="C458" s="51" t="s">
        <v>51</v>
      </c>
      <c r="D458" s="49" t="s">
        <v>128</v>
      </c>
      <c r="E458" s="27">
        <v>3</v>
      </c>
      <c r="F458" s="22">
        <v>1954</v>
      </c>
      <c r="G458" s="26">
        <v>1958</v>
      </c>
      <c r="H458" s="22">
        <v>104.5</v>
      </c>
      <c r="I458" s="28">
        <v>3135000</v>
      </c>
      <c r="J458" s="28">
        <v>0</v>
      </c>
      <c r="K458" s="28">
        <v>0</v>
      </c>
      <c r="L458" s="29">
        <f t="shared" si="7"/>
        <v>3135000</v>
      </c>
      <c r="M458" s="30"/>
      <c r="N458" s="26"/>
    </row>
    <row r="459" spans="1:14" x14ac:dyDescent="0.35">
      <c r="A459">
        <v>781</v>
      </c>
      <c r="B459" s="64">
        <v>1948</v>
      </c>
      <c r="C459" s="51" t="s">
        <v>51</v>
      </c>
      <c r="D459" s="49" t="s">
        <v>128</v>
      </c>
      <c r="E459" s="27">
        <v>3</v>
      </c>
      <c r="F459" s="22">
        <v>1954</v>
      </c>
      <c r="G459" s="26">
        <v>1958</v>
      </c>
      <c r="H459" s="22">
        <v>104</v>
      </c>
      <c r="I459" s="28">
        <v>3120000</v>
      </c>
      <c r="J459" s="28">
        <v>0</v>
      </c>
      <c r="K459" s="28">
        <v>0</v>
      </c>
      <c r="L459" s="29">
        <f t="shared" si="7"/>
        <v>3120000</v>
      </c>
      <c r="M459" s="30"/>
      <c r="N459" s="26"/>
    </row>
    <row r="460" spans="1:14" x14ac:dyDescent="0.35">
      <c r="A460">
        <v>804</v>
      </c>
      <c r="B460" s="64">
        <v>1949</v>
      </c>
      <c r="C460" s="51" t="s">
        <v>51</v>
      </c>
      <c r="D460" s="49" t="s">
        <v>128</v>
      </c>
      <c r="E460" s="27">
        <v>3</v>
      </c>
      <c r="F460" s="22">
        <v>1954</v>
      </c>
      <c r="G460" s="26">
        <v>1958</v>
      </c>
      <c r="H460" s="22">
        <v>101.5</v>
      </c>
      <c r="I460" s="28">
        <v>3045000</v>
      </c>
      <c r="J460" s="28">
        <v>0</v>
      </c>
      <c r="K460" s="28">
        <v>0</v>
      </c>
      <c r="L460" s="29">
        <f t="shared" si="7"/>
        <v>3045000</v>
      </c>
      <c r="M460" s="30"/>
      <c r="N460" s="26"/>
    </row>
    <row r="461" spans="1:14" x14ac:dyDescent="0.35">
      <c r="A461">
        <v>827</v>
      </c>
      <c r="B461" s="64">
        <v>1950</v>
      </c>
      <c r="C461" s="51" t="s">
        <v>51</v>
      </c>
      <c r="D461" s="49" t="s">
        <v>128</v>
      </c>
      <c r="E461" s="27">
        <v>3</v>
      </c>
      <c r="F461" s="22">
        <v>1954</v>
      </c>
      <c r="G461" s="26">
        <v>1958</v>
      </c>
      <c r="H461" s="22">
        <v>103</v>
      </c>
      <c r="I461" s="28">
        <v>3090000</v>
      </c>
      <c r="J461" s="28">
        <v>0</v>
      </c>
      <c r="K461" s="28">
        <v>0</v>
      </c>
      <c r="L461" s="29">
        <f t="shared" si="7"/>
        <v>3090000</v>
      </c>
      <c r="M461" s="30"/>
      <c r="N461" s="26"/>
    </row>
    <row r="462" spans="1:14" x14ac:dyDescent="0.35">
      <c r="A462">
        <v>851</v>
      </c>
      <c r="B462" s="64">
        <v>1951</v>
      </c>
      <c r="C462" s="51" t="s">
        <v>51</v>
      </c>
      <c r="D462" s="49" t="s">
        <v>128</v>
      </c>
      <c r="E462" s="27">
        <v>3</v>
      </c>
      <c r="F462" s="22">
        <v>1954</v>
      </c>
      <c r="G462" s="26">
        <v>1958</v>
      </c>
      <c r="H462" s="22">
        <v>103</v>
      </c>
      <c r="I462" s="28">
        <v>3090000</v>
      </c>
      <c r="J462" s="28">
        <v>0</v>
      </c>
      <c r="K462" s="28">
        <v>0</v>
      </c>
      <c r="L462" s="29">
        <f t="shared" si="7"/>
        <v>3090000</v>
      </c>
      <c r="M462" s="30"/>
      <c r="N462" s="26"/>
    </row>
    <row r="463" spans="1:14" x14ac:dyDescent="0.35">
      <c r="A463">
        <v>872</v>
      </c>
      <c r="B463" s="64">
        <v>1952</v>
      </c>
      <c r="C463" s="51" t="s">
        <v>51</v>
      </c>
      <c r="D463" s="49" t="s">
        <v>128</v>
      </c>
      <c r="E463" s="27">
        <v>3</v>
      </c>
      <c r="F463" s="22">
        <v>1954</v>
      </c>
      <c r="G463" s="26">
        <v>1958</v>
      </c>
      <c r="H463" s="22">
        <v>97.5</v>
      </c>
      <c r="I463" s="28">
        <v>8287500</v>
      </c>
      <c r="J463" s="28">
        <v>0</v>
      </c>
      <c r="K463" s="28">
        <v>0</v>
      </c>
      <c r="L463" s="29">
        <f t="shared" si="7"/>
        <v>8287500</v>
      </c>
      <c r="M463" s="30"/>
      <c r="N463" s="26"/>
    </row>
    <row r="464" spans="1:14" x14ac:dyDescent="0.35">
      <c r="A464">
        <v>897</v>
      </c>
      <c r="B464" s="64">
        <v>1953</v>
      </c>
      <c r="C464" s="51" t="s">
        <v>51</v>
      </c>
      <c r="D464" s="49" t="s">
        <v>128</v>
      </c>
      <c r="E464" s="27">
        <v>3</v>
      </c>
      <c r="F464" s="22">
        <v>1954</v>
      </c>
      <c r="G464" s="26">
        <v>1958</v>
      </c>
      <c r="H464" s="22">
        <v>100.75</v>
      </c>
      <c r="I464" s="28">
        <v>8563750</v>
      </c>
      <c r="J464" s="28">
        <v>0</v>
      </c>
      <c r="K464" s="28">
        <v>0</v>
      </c>
      <c r="L464" s="29">
        <f t="shared" si="7"/>
        <v>8563750</v>
      </c>
      <c r="M464" s="30"/>
      <c r="N464" s="26"/>
    </row>
    <row r="465" spans="1:14" x14ac:dyDescent="0.35">
      <c r="A465">
        <v>52</v>
      </c>
      <c r="B465" s="64">
        <v>1918</v>
      </c>
      <c r="C465" s="26" t="s">
        <v>27</v>
      </c>
      <c r="D465" s="49" t="s">
        <v>128</v>
      </c>
      <c r="E465" s="27">
        <v>5</v>
      </c>
      <c r="F465" s="26">
        <v>1922</v>
      </c>
      <c r="G465" s="26"/>
      <c r="H465" s="31" t="s">
        <v>12</v>
      </c>
      <c r="I465" s="28">
        <v>200000</v>
      </c>
      <c r="J465" s="28">
        <v>0</v>
      </c>
      <c r="K465" s="28">
        <v>0</v>
      </c>
      <c r="L465" s="29">
        <f t="shared" si="7"/>
        <v>200000</v>
      </c>
      <c r="M465" s="30"/>
      <c r="N465" s="26"/>
    </row>
    <row r="466" spans="1:14" x14ac:dyDescent="0.35">
      <c r="A466">
        <v>53</v>
      </c>
      <c r="B466" s="64">
        <v>1918</v>
      </c>
      <c r="C466" s="26" t="s">
        <v>27</v>
      </c>
      <c r="D466" s="49" t="s">
        <v>128</v>
      </c>
      <c r="E466" s="27">
        <v>5</v>
      </c>
      <c r="F466" s="26">
        <v>1923</v>
      </c>
      <c r="G466" s="26"/>
      <c r="H466" s="31" t="s">
        <v>12</v>
      </c>
      <c r="I466" s="28">
        <v>40000</v>
      </c>
      <c r="J466" s="28">
        <v>0</v>
      </c>
      <c r="K466" s="28">
        <v>0</v>
      </c>
      <c r="L466" s="29">
        <f t="shared" si="7"/>
        <v>40000</v>
      </c>
      <c r="M466" s="30"/>
      <c r="N466" s="26"/>
    </row>
    <row r="467" spans="1:14" x14ac:dyDescent="0.35">
      <c r="A467">
        <v>54</v>
      </c>
      <c r="B467" s="64">
        <v>1918</v>
      </c>
      <c r="C467" s="26" t="s">
        <v>27</v>
      </c>
      <c r="D467" s="49" t="s">
        <v>128</v>
      </c>
      <c r="E467" s="27">
        <v>5</v>
      </c>
      <c r="F467" s="26">
        <v>1924</v>
      </c>
      <c r="G467" s="26"/>
      <c r="H467" s="31" t="s">
        <v>12</v>
      </c>
      <c r="I467" s="28">
        <v>150000</v>
      </c>
      <c r="J467" s="28">
        <v>0</v>
      </c>
      <c r="K467" s="28">
        <v>0</v>
      </c>
      <c r="L467" s="29">
        <f t="shared" si="7"/>
        <v>150000</v>
      </c>
      <c r="M467" s="30"/>
      <c r="N467" s="26"/>
    </row>
    <row r="468" spans="1:14" x14ac:dyDescent="0.35">
      <c r="A468">
        <v>55</v>
      </c>
      <c r="B468" s="64">
        <v>1918</v>
      </c>
      <c r="C468" s="26" t="s">
        <v>27</v>
      </c>
      <c r="D468" s="49" t="s">
        <v>128</v>
      </c>
      <c r="E468" s="27">
        <v>5</v>
      </c>
      <c r="F468" s="26">
        <v>1927</v>
      </c>
      <c r="G468" s="26"/>
      <c r="H468" s="31" t="s">
        <v>12</v>
      </c>
      <c r="I468" s="28">
        <v>150000</v>
      </c>
      <c r="J468" s="28">
        <v>0</v>
      </c>
      <c r="K468" s="28">
        <v>0</v>
      </c>
      <c r="L468" s="29">
        <f t="shared" si="7"/>
        <v>150000</v>
      </c>
      <c r="M468" s="30"/>
      <c r="N468" s="26"/>
    </row>
    <row r="469" spans="1:14" x14ac:dyDescent="0.35">
      <c r="A469">
        <v>63</v>
      </c>
      <c r="B469" s="64">
        <v>1918</v>
      </c>
      <c r="C469" s="93" t="s">
        <v>27</v>
      </c>
      <c r="D469" s="49" t="s">
        <v>128</v>
      </c>
      <c r="E469" s="27">
        <v>5</v>
      </c>
      <c r="F469" s="26">
        <v>1922</v>
      </c>
      <c r="G469" s="26"/>
      <c r="H469" s="31" t="s">
        <v>12</v>
      </c>
      <c r="I469" s="28">
        <v>15000</v>
      </c>
      <c r="J469" s="28">
        <v>0</v>
      </c>
      <c r="K469" s="28">
        <v>0</v>
      </c>
      <c r="L469" s="29">
        <f t="shared" si="7"/>
        <v>15000</v>
      </c>
      <c r="M469" s="30"/>
      <c r="N469" s="26"/>
    </row>
    <row r="470" spans="1:14" x14ac:dyDescent="0.35">
      <c r="A470">
        <v>64</v>
      </c>
      <c r="B470" s="64">
        <v>1918</v>
      </c>
      <c r="C470" s="93" t="s">
        <v>27</v>
      </c>
      <c r="D470" s="49" t="s">
        <v>128</v>
      </c>
      <c r="E470" s="27">
        <v>5</v>
      </c>
      <c r="F470" s="26">
        <v>1923</v>
      </c>
      <c r="G470" s="26"/>
      <c r="H470" s="31" t="s">
        <v>12</v>
      </c>
      <c r="I470" s="28">
        <v>35000</v>
      </c>
      <c r="J470" s="28">
        <v>0</v>
      </c>
      <c r="K470" s="28">
        <v>0</v>
      </c>
      <c r="L470" s="29">
        <f t="shared" si="7"/>
        <v>35000</v>
      </c>
      <c r="M470" s="30"/>
      <c r="N470" s="26"/>
    </row>
    <row r="471" spans="1:14" x14ac:dyDescent="0.35">
      <c r="A471">
        <v>65</v>
      </c>
      <c r="B471" s="64">
        <v>1918</v>
      </c>
      <c r="C471" s="93" t="s">
        <v>27</v>
      </c>
      <c r="D471" s="49" t="s">
        <v>128</v>
      </c>
      <c r="E471" s="27">
        <v>5</v>
      </c>
      <c r="F471" s="26">
        <v>1924</v>
      </c>
      <c r="G471" s="26"/>
      <c r="H471" s="31" t="s">
        <v>12</v>
      </c>
      <c r="I471" s="28">
        <v>7500</v>
      </c>
      <c r="J471" s="28">
        <v>0</v>
      </c>
      <c r="K471" s="28">
        <v>0</v>
      </c>
      <c r="L471" s="29">
        <f t="shared" si="7"/>
        <v>7500</v>
      </c>
      <c r="M471" s="30"/>
      <c r="N471" s="26"/>
    </row>
    <row r="472" spans="1:14" x14ac:dyDescent="0.35">
      <c r="A472">
        <v>66</v>
      </c>
      <c r="B472" s="64">
        <v>1918</v>
      </c>
      <c r="C472" s="93" t="s">
        <v>27</v>
      </c>
      <c r="D472" s="49" t="s">
        <v>128</v>
      </c>
      <c r="E472" s="27">
        <v>5</v>
      </c>
      <c r="F472" s="26">
        <v>1927</v>
      </c>
      <c r="G472" s="26"/>
      <c r="H472" s="52" t="s">
        <v>12</v>
      </c>
      <c r="I472" s="28">
        <v>7500</v>
      </c>
      <c r="J472" s="28">
        <v>0</v>
      </c>
      <c r="K472" s="28">
        <v>0</v>
      </c>
      <c r="L472" s="29">
        <f t="shared" si="7"/>
        <v>7500</v>
      </c>
      <c r="M472" s="30"/>
      <c r="N472" s="26"/>
    </row>
    <row r="473" spans="1:14" x14ac:dyDescent="0.35">
      <c r="A473">
        <v>74</v>
      </c>
      <c r="B473" s="64">
        <v>1919</v>
      </c>
      <c r="C473" s="26" t="s">
        <v>27</v>
      </c>
      <c r="D473" s="49" t="s">
        <v>128</v>
      </c>
      <c r="E473" s="27">
        <v>5</v>
      </c>
      <c r="F473" s="22">
        <v>1922</v>
      </c>
      <c r="G473" s="26"/>
      <c r="H473" s="31" t="s">
        <v>12</v>
      </c>
      <c r="I473" s="28">
        <v>201875</v>
      </c>
      <c r="J473" s="28">
        <v>0</v>
      </c>
      <c r="K473" s="28">
        <v>0</v>
      </c>
      <c r="L473" s="29">
        <f t="shared" si="7"/>
        <v>201875</v>
      </c>
      <c r="M473" s="30"/>
      <c r="N473" s="26"/>
    </row>
    <row r="474" spans="1:14" x14ac:dyDescent="0.35">
      <c r="A474">
        <v>75</v>
      </c>
      <c r="B474" s="64">
        <v>1919</v>
      </c>
      <c r="C474" s="26" t="s">
        <v>27</v>
      </c>
      <c r="D474" s="49" t="s">
        <v>128</v>
      </c>
      <c r="E474" s="27">
        <v>5</v>
      </c>
      <c r="F474" s="22">
        <v>1923</v>
      </c>
      <c r="G474" s="26"/>
      <c r="H474" s="31" t="s">
        <v>12</v>
      </c>
      <c r="I474" s="28">
        <v>390975</v>
      </c>
      <c r="J474" s="28">
        <v>0</v>
      </c>
      <c r="K474" s="28">
        <v>0</v>
      </c>
      <c r="L474" s="29">
        <f t="shared" si="7"/>
        <v>390975</v>
      </c>
      <c r="M474" s="30"/>
      <c r="N474" s="26"/>
    </row>
    <row r="475" spans="1:14" x14ac:dyDescent="0.35">
      <c r="A475">
        <v>76</v>
      </c>
      <c r="B475" s="64">
        <v>1919</v>
      </c>
      <c r="C475" s="26" t="s">
        <v>27</v>
      </c>
      <c r="D475" s="49" t="s">
        <v>128</v>
      </c>
      <c r="E475" s="27">
        <v>5</v>
      </c>
      <c r="F475" s="22">
        <v>1924</v>
      </c>
      <c r="G475" s="26"/>
      <c r="H475" s="31" t="s">
        <v>12</v>
      </c>
      <c r="I475" s="28">
        <v>153382</v>
      </c>
      <c r="J475" s="28">
        <v>10</v>
      </c>
      <c r="K475" s="28">
        <v>0</v>
      </c>
      <c r="L475" s="29">
        <f t="shared" si="7"/>
        <v>153382.5</v>
      </c>
      <c r="M475" s="30"/>
      <c r="N475" s="26"/>
    </row>
    <row r="476" spans="1:14" x14ac:dyDescent="0.35">
      <c r="A476">
        <v>77</v>
      </c>
      <c r="B476" s="64">
        <v>1919</v>
      </c>
      <c r="C476" s="26" t="s">
        <v>27</v>
      </c>
      <c r="D476" s="49" t="s">
        <v>128</v>
      </c>
      <c r="E476" s="27">
        <v>5</v>
      </c>
      <c r="F476" s="22">
        <v>1925</v>
      </c>
      <c r="G476" s="26"/>
      <c r="H476" s="31" t="s">
        <v>12</v>
      </c>
      <c r="I476" s="28">
        <v>300000</v>
      </c>
      <c r="J476" s="28">
        <v>0</v>
      </c>
      <c r="K476" s="28">
        <v>0</v>
      </c>
      <c r="L476" s="29">
        <f t="shared" si="7"/>
        <v>300000</v>
      </c>
      <c r="M476" s="30"/>
      <c r="N476" s="26"/>
    </row>
    <row r="477" spans="1:14" x14ac:dyDescent="0.35">
      <c r="A477">
        <v>78</v>
      </c>
      <c r="B477" s="64">
        <v>1919</v>
      </c>
      <c r="C477" s="26" t="s">
        <v>27</v>
      </c>
      <c r="D477" s="49" t="s">
        <v>128</v>
      </c>
      <c r="E477" s="27">
        <v>5</v>
      </c>
      <c r="F477" s="22">
        <v>1927</v>
      </c>
      <c r="G477" s="26"/>
      <c r="H477" s="31" t="s">
        <v>12</v>
      </c>
      <c r="I477" s="28">
        <v>150093</v>
      </c>
      <c r="J477" s="28">
        <v>15</v>
      </c>
      <c r="K477" s="28">
        <v>0</v>
      </c>
      <c r="L477" s="29">
        <f t="shared" si="7"/>
        <v>150093.75</v>
      </c>
      <c r="M477" s="30"/>
      <c r="N477" s="26"/>
    </row>
    <row r="478" spans="1:14" x14ac:dyDescent="0.35">
      <c r="A478">
        <v>79</v>
      </c>
      <c r="B478" s="64">
        <v>1919</v>
      </c>
      <c r="C478" s="26" t="s">
        <v>27</v>
      </c>
      <c r="D478" s="49" t="s">
        <v>128</v>
      </c>
      <c r="E478" s="27">
        <v>5</v>
      </c>
      <c r="F478" s="22">
        <v>1928</v>
      </c>
      <c r="G478" s="26"/>
      <c r="H478" s="31" t="s">
        <v>12</v>
      </c>
      <c r="I478" s="28">
        <v>184500</v>
      </c>
      <c r="J478" s="28">
        <v>0</v>
      </c>
      <c r="K478" s="28">
        <v>0</v>
      </c>
      <c r="L478" s="29">
        <f t="shared" si="7"/>
        <v>184500</v>
      </c>
      <c r="M478" s="30"/>
      <c r="N478" s="26"/>
    </row>
    <row r="479" spans="1:14" x14ac:dyDescent="0.35">
      <c r="A479">
        <v>87</v>
      </c>
      <c r="B479" s="64">
        <v>1919</v>
      </c>
      <c r="C479" s="92" t="s">
        <v>27</v>
      </c>
      <c r="D479" s="49" t="s">
        <v>128</v>
      </c>
      <c r="E479" s="27">
        <v>5</v>
      </c>
      <c r="F479" s="22">
        <v>1923</v>
      </c>
      <c r="G479" s="26"/>
      <c r="H479" s="31" t="s">
        <v>12</v>
      </c>
      <c r="I479" s="28">
        <v>6015</v>
      </c>
      <c r="J479" s="28">
        <v>0</v>
      </c>
      <c r="K479" s="28">
        <v>0</v>
      </c>
      <c r="L479" s="29">
        <f t="shared" si="7"/>
        <v>6015</v>
      </c>
      <c r="M479" s="30"/>
      <c r="N479" s="26"/>
    </row>
    <row r="480" spans="1:14" x14ac:dyDescent="0.35">
      <c r="A480">
        <v>88</v>
      </c>
      <c r="B480" s="64">
        <v>1919</v>
      </c>
      <c r="C480" s="92" t="s">
        <v>27</v>
      </c>
      <c r="D480" s="49" t="s">
        <v>128</v>
      </c>
      <c r="E480" s="27">
        <v>5</v>
      </c>
      <c r="F480" s="22">
        <v>1928</v>
      </c>
      <c r="G480" s="26"/>
      <c r="H480" s="31" t="s">
        <v>12</v>
      </c>
      <c r="I480" s="28">
        <v>20000</v>
      </c>
      <c r="J480" s="28">
        <v>0</v>
      </c>
      <c r="K480" s="28">
        <v>0</v>
      </c>
      <c r="L480" s="29">
        <f t="shared" si="7"/>
        <v>20000</v>
      </c>
      <c r="M480" s="30"/>
      <c r="N480" s="26"/>
    </row>
    <row r="481" spans="1:14" x14ac:dyDescent="0.35">
      <c r="A481">
        <v>89</v>
      </c>
      <c r="B481" s="64">
        <v>1919</v>
      </c>
      <c r="C481" s="94" t="s">
        <v>27</v>
      </c>
      <c r="D481" s="49" t="s">
        <v>128</v>
      </c>
      <c r="E481" s="27">
        <v>5</v>
      </c>
      <c r="F481" s="22">
        <v>1922</v>
      </c>
      <c r="G481" s="26"/>
      <c r="H481" s="31" t="s">
        <v>12</v>
      </c>
      <c r="I481" s="28">
        <v>15140</v>
      </c>
      <c r="J481" s="28">
        <v>12</v>
      </c>
      <c r="K481" s="28">
        <v>6</v>
      </c>
      <c r="L481" s="29">
        <f t="shared" si="7"/>
        <v>15140.625</v>
      </c>
      <c r="M481" s="30"/>
      <c r="N481" s="26"/>
    </row>
    <row r="482" spans="1:14" x14ac:dyDescent="0.35">
      <c r="A482">
        <v>90</v>
      </c>
      <c r="B482" s="64">
        <v>1919</v>
      </c>
      <c r="C482" s="94" t="s">
        <v>27</v>
      </c>
      <c r="D482" s="49" t="s">
        <v>128</v>
      </c>
      <c r="E482" s="27">
        <v>5</v>
      </c>
      <c r="F482" s="22">
        <v>1923</v>
      </c>
      <c r="G482" s="26"/>
      <c r="H482" s="31" t="s">
        <v>12</v>
      </c>
      <c r="I482" s="28">
        <v>95237</v>
      </c>
      <c r="J482" s="28">
        <v>10</v>
      </c>
      <c r="K482" s="28">
        <v>0</v>
      </c>
      <c r="L482" s="29">
        <f t="shared" si="7"/>
        <v>95237.5</v>
      </c>
      <c r="M482" s="30"/>
      <c r="N482" s="26"/>
    </row>
    <row r="483" spans="1:14" x14ac:dyDescent="0.35">
      <c r="A483">
        <v>91</v>
      </c>
      <c r="B483" s="64">
        <v>1919</v>
      </c>
      <c r="C483" s="94" t="s">
        <v>27</v>
      </c>
      <c r="D483" s="49" t="s">
        <v>128</v>
      </c>
      <c r="E483" s="27">
        <v>5</v>
      </c>
      <c r="F483" s="22">
        <v>1924</v>
      </c>
      <c r="G483" s="26"/>
      <c r="H483" s="31" t="s">
        <v>12</v>
      </c>
      <c r="I483" s="28">
        <v>305261</v>
      </c>
      <c r="J483" s="28">
        <v>5</v>
      </c>
      <c r="K483" s="28">
        <v>0</v>
      </c>
      <c r="L483" s="29">
        <f t="shared" si="7"/>
        <v>305261.25</v>
      </c>
      <c r="M483" s="30"/>
      <c r="N483" s="26"/>
    </row>
    <row r="484" spans="1:14" x14ac:dyDescent="0.35">
      <c r="A484">
        <v>92</v>
      </c>
      <c r="B484" s="64">
        <v>1919</v>
      </c>
      <c r="C484" s="94" t="s">
        <v>27</v>
      </c>
      <c r="D484" s="49" t="s">
        <v>128</v>
      </c>
      <c r="E484" s="27">
        <v>5</v>
      </c>
      <c r="F484" s="22">
        <v>1925</v>
      </c>
      <c r="G484" s="26"/>
      <c r="H484" s="31" t="s">
        <v>12</v>
      </c>
      <c r="I484" s="28">
        <v>317000</v>
      </c>
      <c r="J484" s="28">
        <v>0</v>
      </c>
      <c r="K484" s="28">
        <v>0</v>
      </c>
      <c r="L484" s="29">
        <f t="shared" si="7"/>
        <v>317000</v>
      </c>
      <c r="M484" s="30"/>
      <c r="N484" s="26"/>
    </row>
    <row r="485" spans="1:14" x14ac:dyDescent="0.35">
      <c r="A485">
        <v>93</v>
      </c>
      <c r="B485" s="64">
        <v>1919</v>
      </c>
      <c r="C485" s="94" t="s">
        <v>27</v>
      </c>
      <c r="D485" s="49" t="s">
        <v>128</v>
      </c>
      <c r="E485" s="27">
        <v>5</v>
      </c>
      <c r="F485" s="22">
        <v>1927</v>
      </c>
      <c r="G485" s="26"/>
      <c r="H485" s="31" t="s">
        <v>12</v>
      </c>
      <c r="I485" s="28">
        <v>7504</v>
      </c>
      <c r="J485" s="28">
        <v>13</v>
      </c>
      <c r="K485" s="28">
        <v>9</v>
      </c>
      <c r="L485" s="29">
        <f t="shared" si="7"/>
        <v>7504.6875</v>
      </c>
      <c r="M485" s="30"/>
      <c r="N485" s="26"/>
    </row>
    <row r="486" spans="1:14" x14ac:dyDescent="0.35">
      <c r="A486">
        <v>94</v>
      </c>
      <c r="B486" s="64">
        <v>1919</v>
      </c>
      <c r="C486" s="94" t="s">
        <v>27</v>
      </c>
      <c r="D486" s="49" t="s">
        <v>128</v>
      </c>
      <c r="E486" s="27">
        <v>5</v>
      </c>
      <c r="F486" s="22">
        <v>1928</v>
      </c>
      <c r="G486" s="26"/>
      <c r="H486" s="31" t="s">
        <v>12</v>
      </c>
      <c r="I486" s="28">
        <v>442500</v>
      </c>
      <c r="J486" s="28">
        <v>0</v>
      </c>
      <c r="K486" s="28">
        <v>0</v>
      </c>
      <c r="L486" s="29">
        <f t="shared" si="7"/>
        <v>442500</v>
      </c>
      <c r="M486" s="30"/>
      <c r="N486" s="26"/>
    </row>
    <row r="487" spans="1:14" x14ac:dyDescent="0.35">
      <c r="A487">
        <v>95</v>
      </c>
      <c r="B487" s="64">
        <v>1919</v>
      </c>
      <c r="C487" s="94" t="s">
        <v>27</v>
      </c>
      <c r="D487" s="49" t="s">
        <v>128</v>
      </c>
      <c r="E487" s="27">
        <v>5</v>
      </c>
      <c r="F487" s="22">
        <v>1929</v>
      </c>
      <c r="G487" s="26"/>
      <c r="H487" s="31" t="s">
        <v>12</v>
      </c>
      <c r="I487" s="28">
        <v>652437</v>
      </c>
      <c r="J487" s="28">
        <v>10</v>
      </c>
      <c r="K487" s="28">
        <v>0</v>
      </c>
      <c r="L487" s="29">
        <f t="shared" si="7"/>
        <v>652437.5</v>
      </c>
      <c r="M487" s="30"/>
      <c r="N487" s="26"/>
    </row>
    <row r="488" spans="1:14" x14ac:dyDescent="0.35">
      <c r="A488">
        <v>104</v>
      </c>
      <c r="B488" s="64">
        <v>1920</v>
      </c>
      <c r="C488" s="26" t="s">
        <v>27</v>
      </c>
      <c r="D488" s="49" t="s">
        <v>128</v>
      </c>
      <c r="E488" s="27">
        <v>5</v>
      </c>
      <c r="F488" s="22">
        <v>1922</v>
      </c>
      <c r="G488" s="26"/>
      <c r="H488" s="31" t="s">
        <v>12</v>
      </c>
      <c r="I488" s="28">
        <v>97000</v>
      </c>
      <c r="J488" s="28">
        <v>0</v>
      </c>
      <c r="K488" s="28">
        <v>0</v>
      </c>
      <c r="L488" s="29">
        <f t="shared" si="7"/>
        <v>97000</v>
      </c>
      <c r="M488" s="30"/>
      <c r="N488" s="26"/>
    </row>
    <row r="489" spans="1:14" x14ac:dyDescent="0.35">
      <c r="A489">
        <v>105</v>
      </c>
      <c r="B489" s="64">
        <v>1920</v>
      </c>
      <c r="C489" s="26" t="s">
        <v>27</v>
      </c>
      <c r="D489" s="49" t="s">
        <v>128</v>
      </c>
      <c r="E489" s="27">
        <v>5</v>
      </c>
      <c r="F489" s="22">
        <v>1923</v>
      </c>
      <c r="G489" s="26"/>
      <c r="H489" s="31" t="s">
        <v>12</v>
      </c>
      <c r="I489" s="28">
        <v>470400</v>
      </c>
      <c r="J489" s="28">
        <v>0</v>
      </c>
      <c r="K489" s="28">
        <v>0</v>
      </c>
      <c r="L489" s="29">
        <f t="shared" si="7"/>
        <v>470400</v>
      </c>
      <c r="M489" s="30"/>
      <c r="N489" s="26"/>
    </row>
    <row r="490" spans="1:14" x14ac:dyDescent="0.35">
      <c r="A490">
        <v>106</v>
      </c>
      <c r="B490" s="64">
        <v>1920</v>
      </c>
      <c r="C490" s="26" t="s">
        <v>27</v>
      </c>
      <c r="D490" s="49" t="s">
        <v>128</v>
      </c>
      <c r="E490" s="27">
        <v>5</v>
      </c>
      <c r="F490" s="22">
        <v>1924</v>
      </c>
      <c r="G490" s="26"/>
      <c r="H490" s="31" t="s">
        <v>12</v>
      </c>
      <c r="I490" s="28">
        <v>146115</v>
      </c>
      <c r="J490" s="28">
        <v>0</v>
      </c>
      <c r="K490" s="28">
        <v>0</v>
      </c>
      <c r="L490" s="29">
        <f t="shared" si="7"/>
        <v>146115</v>
      </c>
      <c r="M490" s="30"/>
      <c r="N490" s="26"/>
    </row>
    <row r="491" spans="1:14" x14ac:dyDescent="0.35">
      <c r="A491">
        <v>107</v>
      </c>
      <c r="B491" s="64">
        <v>1920</v>
      </c>
      <c r="C491" s="26" t="s">
        <v>27</v>
      </c>
      <c r="D491" s="49" t="s">
        <v>128</v>
      </c>
      <c r="E491" s="27">
        <v>5</v>
      </c>
      <c r="F491" s="22">
        <v>1925</v>
      </c>
      <c r="G491" s="26"/>
      <c r="H491" s="31" t="s">
        <v>12</v>
      </c>
      <c r="I491" s="28">
        <v>288000</v>
      </c>
      <c r="J491" s="28">
        <v>0</v>
      </c>
      <c r="K491" s="28">
        <v>0</v>
      </c>
      <c r="L491" s="29">
        <f t="shared" si="7"/>
        <v>288000</v>
      </c>
      <c r="M491" s="30"/>
      <c r="N491" s="26"/>
    </row>
    <row r="492" spans="1:14" x14ac:dyDescent="0.35">
      <c r="A492">
        <v>108</v>
      </c>
      <c r="B492" s="64">
        <v>1920</v>
      </c>
      <c r="C492" s="26" t="s">
        <v>27</v>
      </c>
      <c r="D492" s="49" t="s">
        <v>128</v>
      </c>
      <c r="E492" s="27">
        <v>5</v>
      </c>
      <c r="F492" s="22">
        <v>1927</v>
      </c>
      <c r="G492" s="26"/>
      <c r="H492" s="31" t="s">
        <v>12</v>
      </c>
      <c r="I492" s="28">
        <v>388800</v>
      </c>
      <c r="J492" s="28">
        <v>0</v>
      </c>
      <c r="K492" s="28">
        <v>0</v>
      </c>
      <c r="L492" s="29">
        <f t="shared" si="7"/>
        <v>388800</v>
      </c>
      <c r="M492" s="30"/>
      <c r="N492" s="26"/>
    </row>
    <row r="493" spans="1:14" x14ac:dyDescent="0.35">
      <c r="A493">
        <v>109</v>
      </c>
      <c r="B493" s="64">
        <v>1920</v>
      </c>
      <c r="C493" s="26" t="s">
        <v>27</v>
      </c>
      <c r="D493" s="49" t="s">
        <v>128</v>
      </c>
      <c r="E493" s="27">
        <v>5</v>
      </c>
      <c r="F493" s="22">
        <v>1928</v>
      </c>
      <c r="G493" s="26"/>
      <c r="H493" s="31" t="s">
        <v>12</v>
      </c>
      <c r="I493" s="28">
        <v>177120</v>
      </c>
      <c r="J493" s="28">
        <v>0</v>
      </c>
      <c r="K493" s="28">
        <v>0</v>
      </c>
      <c r="L493" s="29">
        <f t="shared" si="7"/>
        <v>177120</v>
      </c>
      <c r="M493" s="30"/>
      <c r="N493" s="26"/>
    </row>
    <row r="494" spans="1:14" x14ac:dyDescent="0.35">
      <c r="A494">
        <v>110</v>
      </c>
      <c r="B494" s="64">
        <v>1920</v>
      </c>
      <c r="C494" s="26" t="s">
        <v>27</v>
      </c>
      <c r="D494" s="49" t="s">
        <v>128</v>
      </c>
      <c r="E494" s="27">
        <v>5</v>
      </c>
      <c r="F494" s="22">
        <v>1929</v>
      </c>
      <c r="G494" s="26"/>
      <c r="H494" s="31" t="s">
        <v>12</v>
      </c>
      <c r="I494" s="28">
        <v>23750</v>
      </c>
      <c r="J494" s="28">
        <v>0</v>
      </c>
      <c r="K494" s="28">
        <v>0</v>
      </c>
      <c r="L494" s="29">
        <f t="shared" si="7"/>
        <v>23750</v>
      </c>
      <c r="M494" s="30"/>
      <c r="N494" s="26"/>
    </row>
    <row r="495" spans="1:14" x14ac:dyDescent="0.35">
      <c r="A495">
        <v>119</v>
      </c>
      <c r="B495" s="64">
        <v>1920</v>
      </c>
      <c r="C495" s="92" t="s">
        <v>27</v>
      </c>
      <c r="D495" s="49" t="s">
        <v>128</v>
      </c>
      <c r="E495" s="27">
        <v>5</v>
      </c>
      <c r="F495" s="22">
        <v>1923</v>
      </c>
      <c r="G495" s="26"/>
      <c r="H495" s="31" t="s">
        <v>12</v>
      </c>
      <c r="I495" s="28">
        <v>5760</v>
      </c>
      <c r="J495" s="28">
        <v>0</v>
      </c>
      <c r="K495" s="28">
        <v>0</v>
      </c>
      <c r="L495" s="29">
        <f t="shared" si="7"/>
        <v>5760</v>
      </c>
      <c r="M495" s="30"/>
      <c r="N495" s="26"/>
    </row>
    <row r="496" spans="1:14" x14ac:dyDescent="0.35">
      <c r="A496">
        <v>120</v>
      </c>
      <c r="B496" s="64">
        <v>1920</v>
      </c>
      <c r="C496" s="92" t="s">
        <v>27</v>
      </c>
      <c r="D496" s="49" t="s">
        <v>128</v>
      </c>
      <c r="E496" s="27">
        <v>5</v>
      </c>
      <c r="F496" s="22">
        <v>1928</v>
      </c>
      <c r="G496" s="26"/>
      <c r="H496" s="31" t="s">
        <v>12</v>
      </c>
      <c r="I496" s="28">
        <v>19200</v>
      </c>
      <c r="J496" s="28">
        <v>0</v>
      </c>
      <c r="K496" s="28">
        <v>0</v>
      </c>
      <c r="L496" s="29">
        <f t="shared" si="7"/>
        <v>19200</v>
      </c>
      <c r="M496" s="30"/>
      <c r="N496" s="26"/>
    </row>
    <row r="497" spans="1:14" x14ac:dyDescent="0.35">
      <c r="A497">
        <v>121</v>
      </c>
      <c r="B497" s="64">
        <v>1920</v>
      </c>
      <c r="C497" s="94" t="s">
        <v>27</v>
      </c>
      <c r="D497" s="49" t="s">
        <v>128</v>
      </c>
      <c r="E497" s="27">
        <v>5</v>
      </c>
      <c r="F497" s="22">
        <v>1922</v>
      </c>
      <c r="G497" s="26"/>
      <c r="H497" s="31" t="s">
        <v>12</v>
      </c>
      <c r="I497" s="28">
        <v>281300</v>
      </c>
      <c r="J497" s="28">
        <v>0</v>
      </c>
      <c r="K497" s="28">
        <v>0</v>
      </c>
      <c r="L497" s="29">
        <f t="shared" si="7"/>
        <v>281300</v>
      </c>
      <c r="M497" s="30"/>
      <c r="N497" s="26"/>
    </row>
    <row r="498" spans="1:14" x14ac:dyDescent="0.35">
      <c r="A498">
        <v>122</v>
      </c>
      <c r="B498" s="64">
        <v>1920</v>
      </c>
      <c r="C498" s="94" t="s">
        <v>27</v>
      </c>
      <c r="D498" s="49" t="s">
        <v>128</v>
      </c>
      <c r="E498" s="27">
        <v>5</v>
      </c>
      <c r="F498" s="22">
        <v>1923</v>
      </c>
      <c r="G498" s="26"/>
      <c r="H498" s="31" t="s">
        <v>12</v>
      </c>
      <c r="I498" s="28">
        <v>91200</v>
      </c>
      <c r="J498" s="28">
        <v>0</v>
      </c>
      <c r="K498" s="28">
        <v>0</v>
      </c>
      <c r="L498" s="29">
        <f t="shared" si="7"/>
        <v>91200</v>
      </c>
      <c r="M498" s="30"/>
      <c r="N498" s="26"/>
    </row>
    <row r="499" spans="1:14" x14ac:dyDescent="0.35">
      <c r="A499">
        <v>123</v>
      </c>
      <c r="B499" s="64">
        <v>1920</v>
      </c>
      <c r="C499" s="94" t="s">
        <v>27</v>
      </c>
      <c r="D499" s="49" t="s">
        <v>128</v>
      </c>
      <c r="E499" s="27">
        <v>5</v>
      </c>
      <c r="F499" s="22">
        <v>1924</v>
      </c>
      <c r="G499" s="26"/>
      <c r="H499" s="31" t="s">
        <v>12</v>
      </c>
      <c r="I499" s="28">
        <v>481797</v>
      </c>
      <c r="J499" s="28">
        <v>10</v>
      </c>
      <c r="K499" s="28">
        <v>0</v>
      </c>
      <c r="L499" s="29">
        <f t="shared" si="7"/>
        <v>481797.5</v>
      </c>
      <c r="M499" s="30"/>
      <c r="N499" s="26"/>
    </row>
    <row r="500" spans="1:14" x14ac:dyDescent="0.35">
      <c r="A500">
        <v>124</v>
      </c>
      <c r="B500" s="64">
        <v>1920</v>
      </c>
      <c r="C500" s="94" t="s">
        <v>27</v>
      </c>
      <c r="D500" s="49" t="s">
        <v>128</v>
      </c>
      <c r="E500" s="27">
        <v>5</v>
      </c>
      <c r="F500" s="22">
        <v>1925</v>
      </c>
      <c r="G500" s="26"/>
      <c r="H500" s="31" t="s">
        <v>12</v>
      </c>
      <c r="I500" s="28">
        <v>304320</v>
      </c>
      <c r="J500" s="28">
        <v>0</v>
      </c>
      <c r="K500" s="28">
        <v>0</v>
      </c>
      <c r="L500" s="29">
        <f t="shared" si="7"/>
        <v>304320</v>
      </c>
      <c r="M500" s="30"/>
      <c r="N500" s="26"/>
    </row>
    <row r="501" spans="1:14" x14ac:dyDescent="0.35">
      <c r="A501">
        <v>125</v>
      </c>
      <c r="B501" s="64">
        <v>1920</v>
      </c>
      <c r="C501" s="94" t="s">
        <v>27</v>
      </c>
      <c r="D501" s="49" t="s">
        <v>128</v>
      </c>
      <c r="E501" s="27">
        <v>5</v>
      </c>
      <c r="F501" s="22">
        <v>1927</v>
      </c>
      <c r="G501" s="26"/>
      <c r="H501" s="31" t="s">
        <v>12</v>
      </c>
      <c r="I501" s="28">
        <v>1010400</v>
      </c>
      <c r="J501" s="28">
        <v>0</v>
      </c>
      <c r="K501" s="28">
        <v>0</v>
      </c>
      <c r="L501" s="29">
        <f t="shared" si="7"/>
        <v>1010400</v>
      </c>
      <c r="M501" s="30"/>
      <c r="N501" s="26"/>
    </row>
    <row r="502" spans="1:14" x14ac:dyDescent="0.35">
      <c r="A502">
        <v>126</v>
      </c>
      <c r="B502" s="64">
        <v>1920</v>
      </c>
      <c r="C502" s="94" t="s">
        <v>27</v>
      </c>
      <c r="D502" s="49" t="s">
        <v>128</v>
      </c>
      <c r="E502" s="27">
        <v>5</v>
      </c>
      <c r="F502" s="22">
        <v>1928</v>
      </c>
      <c r="G502" s="26"/>
      <c r="H502" s="31" t="s">
        <v>12</v>
      </c>
      <c r="I502" s="28">
        <v>1072800</v>
      </c>
      <c r="J502" s="28">
        <v>0</v>
      </c>
      <c r="K502" s="28">
        <v>0</v>
      </c>
      <c r="L502" s="29">
        <f t="shared" si="7"/>
        <v>1072800</v>
      </c>
      <c r="M502" s="30"/>
      <c r="N502" s="26"/>
    </row>
    <row r="503" spans="1:14" x14ac:dyDescent="0.35">
      <c r="A503">
        <v>143</v>
      </c>
      <c r="B503" s="64">
        <v>1921</v>
      </c>
      <c r="C503" s="22" t="s">
        <v>27</v>
      </c>
      <c r="D503" s="49" t="s">
        <v>128</v>
      </c>
      <c r="E503" s="27">
        <v>5</v>
      </c>
      <c r="F503" s="22">
        <v>1925</v>
      </c>
      <c r="G503" s="26"/>
      <c r="H503" s="31" t="s">
        <v>12</v>
      </c>
      <c r="I503" s="28">
        <v>613915</v>
      </c>
      <c r="J503" s="28">
        <v>0</v>
      </c>
      <c r="K503" s="28">
        <v>0</v>
      </c>
      <c r="L503" s="29">
        <f t="shared" si="7"/>
        <v>613915</v>
      </c>
      <c r="M503" s="30"/>
      <c r="N503" s="26"/>
    </row>
    <row r="504" spans="1:14" x14ac:dyDescent="0.35">
      <c r="A504">
        <v>144</v>
      </c>
      <c r="B504" s="64">
        <v>1921</v>
      </c>
      <c r="C504" s="22" t="s">
        <v>27</v>
      </c>
      <c r="D504" s="49" t="s">
        <v>128</v>
      </c>
      <c r="E504" s="27">
        <v>5</v>
      </c>
      <c r="F504" s="22">
        <v>1927</v>
      </c>
      <c r="G504" s="26"/>
      <c r="H504" s="31" t="s">
        <v>12</v>
      </c>
      <c r="I504" s="28">
        <v>650925</v>
      </c>
      <c r="J504" s="28">
        <v>0</v>
      </c>
      <c r="K504" s="28">
        <v>0</v>
      </c>
      <c r="L504" s="29">
        <f t="shared" si="7"/>
        <v>650925</v>
      </c>
      <c r="M504" s="30"/>
      <c r="N504" s="26"/>
    </row>
    <row r="505" spans="1:14" x14ac:dyDescent="0.35">
      <c r="A505">
        <v>145</v>
      </c>
      <c r="B505" s="64">
        <v>1921</v>
      </c>
      <c r="C505" s="22" t="s">
        <v>27</v>
      </c>
      <c r="D505" s="49" t="s">
        <v>128</v>
      </c>
      <c r="E505" s="27">
        <v>5</v>
      </c>
      <c r="F505" s="22">
        <v>1928</v>
      </c>
      <c r="G505" s="26"/>
      <c r="H505" s="31" t="s">
        <v>12</v>
      </c>
      <c r="I505" s="28">
        <v>707560</v>
      </c>
      <c r="J505" s="28">
        <v>0</v>
      </c>
      <c r="K505" s="28">
        <v>0</v>
      </c>
      <c r="L505" s="29">
        <f t="shared" si="7"/>
        <v>707560</v>
      </c>
      <c r="M505" s="30"/>
      <c r="N505" s="26"/>
    </row>
    <row r="506" spans="1:14" x14ac:dyDescent="0.35">
      <c r="A506">
        <v>146</v>
      </c>
      <c r="B506" s="64">
        <v>1921</v>
      </c>
      <c r="C506" s="22" t="s">
        <v>27</v>
      </c>
      <c r="D506" s="49" t="s">
        <v>128</v>
      </c>
      <c r="E506" s="27">
        <v>5</v>
      </c>
      <c r="F506" s="22">
        <v>1929</v>
      </c>
      <c r="G506" s="26"/>
      <c r="H506" s="31" t="s">
        <v>12</v>
      </c>
      <c r="I506" s="28">
        <v>24500</v>
      </c>
      <c r="J506" s="28">
        <v>0</v>
      </c>
      <c r="K506" s="28">
        <v>0</v>
      </c>
      <c r="L506" s="29">
        <f t="shared" si="7"/>
        <v>24500</v>
      </c>
      <c r="M506" s="45"/>
      <c r="N506" s="26"/>
    </row>
    <row r="507" spans="1:14" x14ac:dyDescent="0.35">
      <c r="A507">
        <v>163</v>
      </c>
      <c r="B507" s="64">
        <v>1922</v>
      </c>
      <c r="C507" s="22" t="s">
        <v>27</v>
      </c>
      <c r="D507" s="49" t="s">
        <v>128</v>
      </c>
      <c r="E507" s="27">
        <v>5</v>
      </c>
      <c r="F507" s="22">
        <v>1923</v>
      </c>
      <c r="G507" s="26"/>
      <c r="H507" s="31" t="s">
        <v>12</v>
      </c>
      <c r="I507" s="28">
        <v>521250</v>
      </c>
      <c r="J507" s="28">
        <v>0</v>
      </c>
      <c r="K507" s="28">
        <v>0</v>
      </c>
      <c r="L507" s="29">
        <f t="shared" si="7"/>
        <v>521250</v>
      </c>
      <c r="M507" s="30"/>
      <c r="N507" s="26"/>
    </row>
    <row r="508" spans="1:14" x14ac:dyDescent="0.35">
      <c r="A508">
        <v>164</v>
      </c>
      <c r="B508" s="64">
        <v>1922</v>
      </c>
      <c r="C508" s="22" t="s">
        <v>27</v>
      </c>
      <c r="D508" s="49" t="s">
        <v>128</v>
      </c>
      <c r="E508" s="27">
        <v>5</v>
      </c>
      <c r="F508" s="22">
        <v>1925</v>
      </c>
      <c r="G508" s="26"/>
      <c r="H508" s="31" t="s">
        <v>12</v>
      </c>
      <c r="I508" s="28">
        <v>650935</v>
      </c>
      <c r="J508" s="28">
        <v>0</v>
      </c>
      <c r="K508" s="28">
        <v>0</v>
      </c>
      <c r="L508" s="29">
        <f t="shared" si="7"/>
        <v>650935</v>
      </c>
      <c r="M508" s="30"/>
      <c r="N508" s="26"/>
    </row>
    <row r="509" spans="1:14" x14ac:dyDescent="0.35">
      <c r="A509">
        <v>165</v>
      </c>
      <c r="B509" s="64">
        <v>1922</v>
      </c>
      <c r="C509" s="22" t="s">
        <v>27</v>
      </c>
      <c r="D509" s="49" t="s">
        <v>128</v>
      </c>
      <c r="E509" s="27">
        <v>5</v>
      </c>
      <c r="F509" s="22">
        <v>1927</v>
      </c>
      <c r="G509" s="26"/>
      <c r="H509" s="31" t="s">
        <v>12</v>
      </c>
      <c r="I509" s="28">
        <v>801056</v>
      </c>
      <c r="J509" s="28">
        <v>5</v>
      </c>
      <c r="K509" s="28">
        <v>0</v>
      </c>
      <c r="L509" s="29">
        <f t="shared" si="7"/>
        <v>801056.25</v>
      </c>
      <c r="M509" s="30"/>
      <c r="N509" s="26"/>
    </row>
    <row r="510" spans="1:14" x14ac:dyDescent="0.35">
      <c r="A510">
        <v>166</v>
      </c>
      <c r="B510" s="64">
        <v>1922</v>
      </c>
      <c r="C510" s="22" t="s">
        <v>27</v>
      </c>
      <c r="D510" s="49" t="s">
        <v>128</v>
      </c>
      <c r="E510" s="27">
        <v>5</v>
      </c>
      <c r="F510" s="22">
        <v>1928</v>
      </c>
      <c r="G510" s="26"/>
      <c r="H510" s="31" t="s">
        <v>12</v>
      </c>
      <c r="I510" s="28">
        <v>869265</v>
      </c>
      <c r="J510" s="28">
        <v>0</v>
      </c>
      <c r="K510" s="28">
        <v>0</v>
      </c>
      <c r="L510" s="29">
        <f t="shared" si="7"/>
        <v>869265</v>
      </c>
      <c r="M510" s="30"/>
      <c r="N510" s="26"/>
    </row>
    <row r="511" spans="1:14" x14ac:dyDescent="0.35">
      <c r="A511">
        <v>167</v>
      </c>
      <c r="B511" s="64">
        <v>1922</v>
      </c>
      <c r="C511" s="22" t="s">
        <v>27</v>
      </c>
      <c r="D511" s="49" t="s">
        <v>128</v>
      </c>
      <c r="E511" s="27">
        <v>5</v>
      </c>
      <c r="F511" s="22">
        <v>1929</v>
      </c>
      <c r="G511" s="26"/>
      <c r="H511" s="31" t="s">
        <v>12</v>
      </c>
      <c r="I511" s="28">
        <v>26250</v>
      </c>
      <c r="J511" s="28">
        <v>0</v>
      </c>
      <c r="K511" s="28">
        <v>0</v>
      </c>
      <c r="L511" s="29">
        <f t="shared" si="7"/>
        <v>26250</v>
      </c>
      <c r="M511" s="30"/>
      <c r="N511" s="26"/>
    </row>
    <row r="512" spans="1:14" x14ac:dyDescent="0.35">
      <c r="A512">
        <v>182</v>
      </c>
      <c r="B512" s="64">
        <v>1923</v>
      </c>
      <c r="C512" s="22" t="s">
        <v>27</v>
      </c>
      <c r="D512" s="49" t="s">
        <v>128</v>
      </c>
      <c r="E512" s="27">
        <v>5</v>
      </c>
      <c r="F512" s="22">
        <v>1925</v>
      </c>
      <c r="G512" s="26"/>
      <c r="H512" s="31" t="s">
        <v>12</v>
      </c>
      <c r="I512" s="28">
        <v>657105</v>
      </c>
      <c r="J512" s="28">
        <v>0</v>
      </c>
      <c r="K512" s="28">
        <v>0</v>
      </c>
      <c r="L512" s="29">
        <f t="shared" si="7"/>
        <v>657105</v>
      </c>
      <c r="M512" s="30"/>
      <c r="N512" s="26"/>
    </row>
    <row r="513" spans="1:14" x14ac:dyDescent="0.35">
      <c r="A513">
        <v>183</v>
      </c>
      <c r="B513" s="64">
        <v>1923</v>
      </c>
      <c r="C513" s="22" t="s">
        <v>27</v>
      </c>
      <c r="D513" s="49" t="s">
        <v>128</v>
      </c>
      <c r="E513" s="27">
        <v>5</v>
      </c>
      <c r="F513" s="22">
        <v>1929</v>
      </c>
      <c r="G513" s="26"/>
      <c r="H513" s="31" t="s">
        <v>12</v>
      </c>
      <c r="I513" s="28">
        <v>26500</v>
      </c>
      <c r="J513" s="28">
        <v>0</v>
      </c>
      <c r="K513" s="28">
        <v>0</v>
      </c>
      <c r="L513" s="29">
        <f t="shared" si="7"/>
        <v>26500</v>
      </c>
      <c r="M513" s="30"/>
      <c r="N513" s="26"/>
    </row>
    <row r="514" spans="1:14" x14ac:dyDescent="0.35">
      <c r="A514">
        <v>201</v>
      </c>
      <c r="B514" s="64">
        <v>1924</v>
      </c>
      <c r="C514" s="22" t="s">
        <v>27</v>
      </c>
      <c r="D514" s="49" t="s">
        <v>128</v>
      </c>
      <c r="E514" s="27">
        <v>5</v>
      </c>
      <c r="F514" s="22">
        <v>1925</v>
      </c>
      <c r="G514" s="26"/>
      <c r="H514" s="31" t="s">
        <v>12</v>
      </c>
      <c r="I514" s="28">
        <v>652477</v>
      </c>
      <c r="J514" s="28">
        <v>10</v>
      </c>
      <c r="K514" s="28">
        <v>0</v>
      </c>
      <c r="L514" s="29">
        <f t="shared" si="7"/>
        <v>652477.5</v>
      </c>
      <c r="M514" s="30"/>
      <c r="N514" s="26"/>
    </row>
    <row r="515" spans="1:14" x14ac:dyDescent="0.35">
      <c r="A515">
        <v>202</v>
      </c>
      <c r="B515" s="64">
        <v>1924</v>
      </c>
      <c r="C515" s="22" t="s">
        <v>27</v>
      </c>
      <c r="D515" s="49" t="s">
        <v>128</v>
      </c>
      <c r="E515" s="27">
        <v>5</v>
      </c>
      <c r="F515" s="22">
        <v>1929</v>
      </c>
      <c r="G515" s="26"/>
      <c r="H515" s="31" t="s">
        <v>12</v>
      </c>
      <c r="I515" s="28">
        <v>26500</v>
      </c>
      <c r="J515" s="28">
        <v>0</v>
      </c>
      <c r="K515" s="28">
        <v>0</v>
      </c>
      <c r="L515" s="29">
        <f t="shared" si="7"/>
        <v>26500</v>
      </c>
      <c r="M515" s="30"/>
      <c r="N515" s="26"/>
    </row>
    <row r="516" spans="1:14" x14ac:dyDescent="0.35">
      <c r="A516">
        <v>223</v>
      </c>
      <c r="B516" s="64">
        <v>1925</v>
      </c>
      <c r="C516" s="22" t="s">
        <v>27</v>
      </c>
      <c r="D516" s="49" t="s">
        <v>128</v>
      </c>
      <c r="E516" s="27">
        <v>5</v>
      </c>
      <c r="F516" s="22">
        <v>1929</v>
      </c>
      <c r="G516" s="26"/>
      <c r="H516" s="31" t="s">
        <v>12</v>
      </c>
      <c r="I516" s="28">
        <v>25875</v>
      </c>
      <c r="J516" s="28">
        <v>0</v>
      </c>
      <c r="K516" s="28">
        <v>0</v>
      </c>
      <c r="L516" s="29">
        <f t="shared" si="7"/>
        <v>25875</v>
      </c>
      <c r="M516" s="30"/>
      <c r="N516" s="26"/>
    </row>
    <row r="517" spans="1:14" x14ac:dyDescent="0.35">
      <c r="A517">
        <v>248</v>
      </c>
      <c r="B517" s="64">
        <v>1926</v>
      </c>
      <c r="C517" s="22" t="s">
        <v>27</v>
      </c>
      <c r="D517" s="49" t="s">
        <v>128</v>
      </c>
      <c r="E517" s="27">
        <v>5</v>
      </c>
      <c r="F517" s="22">
        <v>1929</v>
      </c>
      <c r="G517" s="26"/>
      <c r="H517" s="31" t="s">
        <v>12</v>
      </c>
      <c r="I517" s="28">
        <v>26312</v>
      </c>
      <c r="J517" s="28">
        <v>0</v>
      </c>
      <c r="K517" s="28">
        <v>0</v>
      </c>
      <c r="L517" s="29">
        <f t="shared" ref="L517:L580" si="8">I517+J517/20+K517/240</f>
        <v>26312</v>
      </c>
      <c r="M517" s="30"/>
      <c r="N517" s="26"/>
    </row>
    <row r="518" spans="1:14" x14ac:dyDescent="0.35">
      <c r="A518">
        <v>255</v>
      </c>
      <c r="B518" s="64">
        <v>1927</v>
      </c>
      <c r="C518" s="22" t="s">
        <v>27</v>
      </c>
      <c r="D518" s="49" t="s">
        <v>128</v>
      </c>
      <c r="E518" s="27">
        <v>5</v>
      </c>
      <c r="F518" s="22">
        <v>1929</v>
      </c>
      <c r="G518" s="26"/>
      <c r="H518" s="31" t="s">
        <v>12</v>
      </c>
      <c r="I518" s="28">
        <v>26250</v>
      </c>
      <c r="J518" s="28">
        <v>0</v>
      </c>
      <c r="K518" s="28">
        <v>0</v>
      </c>
      <c r="L518" s="29">
        <f t="shared" si="8"/>
        <v>26250</v>
      </c>
      <c r="M518" s="30"/>
      <c r="N518" s="26"/>
    </row>
    <row r="519" spans="1:14" x14ac:dyDescent="0.35">
      <c r="A519">
        <v>280</v>
      </c>
      <c r="B519" s="64">
        <v>1928</v>
      </c>
      <c r="C519" s="22" t="s">
        <v>27</v>
      </c>
      <c r="D519" s="49" t="s">
        <v>128</v>
      </c>
      <c r="E519" s="27">
        <v>5</v>
      </c>
      <c r="F519" s="22">
        <v>1929</v>
      </c>
      <c r="G519" s="26"/>
      <c r="H519" s="31" t="s">
        <v>12</v>
      </c>
      <c r="I519" s="28">
        <v>26250</v>
      </c>
      <c r="J519" s="28">
        <v>0</v>
      </c>
      <c r="K519" s="28">
        <v>0</v>
      </c>
      <c r="L519" s="29">
        <f t="shared" si="8"/>
        <v>26250</v>
      </c>
      <c r="M519" s="30"/>
      <c r="N519" s="26"/>
    </row>
    <row r="520" spans="1:14" x14ac:dyDescent="0.35">
      <c r="A520">
        <v>576</v>
      </c>
      <c r="B520" s="64">
        <v>1941</v>
      </c>
      <c r="C520" s="49" t="s">
        <v>27</v>
      </c>
      <c r="D520" s="49" t="s">
        <v>128</v>
      </c>
      <c r="E520" s="27">
        <v>2.5</v>
      </c>
      <c r="F520" s="26">
        <v>1945</v>
      </c>
      <c r="G520" s="26">
        <v>1947</v>
      </c>
      <c r="H520" s="22">
        <v>100.125</v>
      </c>
      <c r="I520" s="28">
        <v>1001250</v>
      </c>
      <c r="J520" s="28">
        <v>0</v>
      </c>
      <c r="K520" s="28">
        <v>0</v>
      </c>
      <c r="L520" s="29">
        <f t="shared" si="8"/>
        <v>1001250</v>
      </c>
      <c r="M520" s="30"/>
      <c r="N520" s="26"/>
    </row>
    <row r="521" spans="1:14" x14ac:dyDescent="0.35">
      <c r="A521">
        <v>578</v>
      </c>
      <c r="B521" s="64">
        <v>1941</v>
      </c>
      <c r="C521" s="49" t="s">
        <v>27</v>
      </c>
      <c r="D521" s="49" t="s">
        <v>128</v>
      </c>
      <c r="E521" s="27">
        <v>2.5</v>
      </c>
      <c r="F521" s="26">
        <v>1946</v>
      </c>
      <c r="G521" s="26">
        <v>1948</v>
      </c>
      <c r="H521" s="22">
        <v>100.25</v>
      </c>
      <c r="I521" s="28">
        <v>300750</v>
      </c>
      <c r="J521" s="28">
        <v>0</v>
      </c>
      <c r="K521" s="28">
        <v>0</v>
      </c>
      <c r="L521" s="29">
        <f t="shared" si="8"/>
        <v>300750</v>
      </c>
      <c r="M521" s="30"/>
      <c r="N521" s="26"/>
    </row>
    <row r="522" spans="1:14" x14ac:dyDescent="0.35">
      <c r="A522">
        <v>604</v>
      </c>
      <c r="B522" s="64">
        <v>1942</v>
      </c>
      <c r="C522" s="49" t="s">
        <v>27</v>
      </c>
      <c r="D522" s="49" t="s">
        <v>128</v>
      </c>
      <c r="E522" s="27">
        <v>2.5</v>
      </c>
      <c r="F522" s="26">
        <v>1945</v>
      </c>
      <c r="G522" s="26">
        <v>1947</v>
      </c>
      <c r="H522" s="22">
        <v>100.5</v>
      </c>
      <c r="I522" s="28">
        <v>1507500</v>
      </c>
      <c r="J522" s="28">
        <v>0</v>
      </c>
      <c r="K522" s="28">
        <v>0</v>
      </c>
      <c r="L522" s="29">
        <f t="shared" si="8"/>
        <v>1507500</v>
      </c>
      <c r="M522" s="30"/>
      <c r="N522" s="26"/>
    </row>
    <row r="523" spans="1:14" x14ac:dyDescent="0.35">
      <c r="A523">
        <v>606</v>
      </c>
      <c r="B523" s="64">
        <v>1942</v>
      </c>
      <c r="C523" s="49" t="s">
        <v>27</v>
      </c>
      <c r="D523" s="49" t="s">
        <v>128</v>
      </c>
      <c r="E523" s="27">
        <v>2.5</v>
      </c>
      <c r="F523" s="26">
        <v>1946</v>
      </c>
      <c r="G523" s="26">
        <v>1948</v>
      </c>
      <c r="H523" s="22">
        <v>100.125</v>
      </c>
      <c r="I523" s="28">
        <v>500687</v>
      </c>
      <c r="J523" s="28">
        <v>10</v>
      </c>
      <c r="K523" s="28">
        <v>0</v>
      </c>
      <c r="L523" s="29">
        <f t="shared" si="8"/>
        <v>500687.5</v>
      </c>
      <c r="M523" s="30"/>
      <c r="N523" s="26"/>
    </row>
    <row r="524" spans="1:14" x14ac:dyDescent="0.35">
      <c r="A524">
        <v>609</v>
      </c>
      <c r="B524" s="64">
        <v>1942</v>
      </c>
      <c r="C524" s="49" t="s">
        <v>27</v>
      </c>
      <c r="D524" s="49" t="s">
        <v>128</v>
      </c>
      <c r="E524" s="27">
        <v>2.5</v>
      </c>
      <c r="F524" s="26">
        <v>1949</v>
      </c>
      <c r="G524" s="26">
        <v>1951</v>
      </c>
      <c r="H524" s="22">
        <v>100.125</v>
      </c>
      <c r="I524" s="28">
        <v>1002562</v>
      </c>
      <c r="J524" s="28">
        <v>10</v>
      </c>
      <c r="K524" s="28">
        <v>0</v>
      </c>
      <c r="L524" s="29">
        <f t="shared" si="8"/>
        <v>1002562.5</v>
      </c>
      <c r="M524" s="30"/>
      <c r="N524" s="26"/>
    </row>
    <row r="525" spans="1:14" x14ac:dyDescent="0.35">
      <c r="A525">
        <v>632</v>
      </c>
      <c r="B525" s="64">
        <v>1943</v>
      </c>
      <c r="C525" s="49" t="s">
        <v>27</v>
      </c>
      <c r="D525" s="49" t="s">
        <v>128</v>
      </c>
      <c r="E525" s="27">
        <v>2.5</v>
      </c>
      <c r="F525" s="26">
        <v>1945</v>
      </c>
      <c r="G525" s="26">
        <v>1947</v>
      </c>
      <c r="H525" s="22">
        <v>102</v>
      </c>
      <c r="I525" s="28">
        <v>1530000</v>
      </c>
      <c r="J525" s="28">
        <v>0</v>
      </c>
      <c r="K525" s="28">
        <v>0</v>
      </c>
      <c r="L525" s="29">
        <f t="shared" si="8"/>
        <v>1530000</v>
      </c>
      <c r="M525" s="30"/>
      <c r="N525" s="26"/>
    </row>
    <row r="526" spans="1:14" x14ac:dyDescent="0.35">
      <c r="A526">
        <v>634</v>
      </c>
      <c r="B526" s="64">
        <v>1943</v>
      </c>
      <c r="C526" s="49" t="s">
        <v>27</v>
      </c>
      <c r="D526" s="49" t="s">
        <v>128</v>
      </c>
      <c r="E526" s="27">
        <v>2.5</v>
      </c>
      <c r="F526" s="26">
        <v>1946</v>
      </c>
      <c r="G526" s="26">
        <v>1948</v>
      </c>
      <c r="H526" s="22">
        <v>101.75</v>
      </c>
      <c r="I526" s="28">
        <v>559625</v>
      </c>
      <c r="J526" s="28">
        <v>0</v>
      </c>
      <c r="K526" s="28">
        <v>0</v>
      </c>
      <c r="L526" s="29">
        <f t="shared" si="8"/>
        <v>559625</v>
      </c>
      <c r="M526" s="30"/>
      <c r="N526" s="26"/>
    </row>
    <row r="527" spans="1:14" x14ac:dyDescent="0.35">
      <c r="A527">
        <v>637</v>
      </c>
      <c r="B527" s="64">
        <v>1943</v>
      </c>
      <c r="C527" s="49" t="s">
        <v>27</v>
      </c>
      <c r="D527" s="49" t="s">
        <v>128</v>
      </c>
      <c r="E527" s="27">
        <v>2.5</v>
      </c>
      <c r="F527" s="26">
        <v>1949</v>
      </c>
      <c r="G527" s="26">
        <v>1951</v>
      </c>
      <c r="H527" s="22">
        <v>100</v>
      </c>
      <c r="I527" s="28">
        <v>2500000</v>
      </c>
      <c r="J527" s="28">
        <v>0</v>
      </c>
      <c r="K527" s="28">
        <v>0</v>
      </c>
      <c r="L527" s="29">
        <f t="shared" si="8"/>
        <v>2500000</v>
      </c>
      <c r="M527" s="30"/>
      <c r="N527" s="26"/>
    </row>
    <row r="528" spans="1:14" x14ac:dyDescent="0.35">
      <c r="A528">
        <v>638</v>
      </c>
      <c r="B528" s="64">
        <v>1943</v>
      </c>
      <c r="C528" s="49" t="s">
        <v>27</v>
      </c>
      <c r="D528" s="49" t="s">
        <v>128</v>
      </c>
      <c r="E528" s="27">
        <v>2.5</v>
      </c>
      <c r="F528" s="26">
        <v>1951</v>
      </c>
      <c r="G528" s="26">
        <v>1953</v>
      </c>
      <c r="H528" s="22">
        <v>100.25</v>
      </c>
      <c r="I528" s="28">
        <v>2506250</v>
      </c>
      <c r="J528" s="28">
        <v>0</v>
      </c>
      <c r="K528" s="28">
        <v>0</v>
      </c>
      <c r="L528" s="29">
        <f t="shared" si="8"/>
        <v>2506250</v>
      </c>
      <c r="M528" s="30"/>
      <c r="N528" s="26"/>
    </row>
    <row r="529" spans="1:14" x14ac:dyDescent="0.35">
      <c r="A529">
        <v>659</v>
      </c>
      <c r="B529" s="64">
        <v>1944</v>
      </c>
      <c r="C529" s="49" t="s">
        <v>27</v>
      </c>
      <c r="D529" s="49" t="s">
        <v>128</v>
      </c>
      <c r="E529" s="27">
        <v>2.5</v>
      </c>
      <c r="F529" s="22">
        <v>1945</v>
      </c>
      <c r="G529" s="26">
        <v>1947</v>
      </c>
      <c r="H529" s="22">
        <v>101.75</v>
      </c>
      <c r="I529" s="28">
        <v>1526250</v>
      </c>
      <c r="J529" s="28">
        <v>0</v>
      </c>
      <c r="K529" s="28">
        <v>0</v>
      </c>
      <c r="L529" s="29">
        <f t="shared" si="8"/>
        <v>1526250</v>
      </c>
      <c r="M529" s="30"/>
      <c r="N529" s="26"/>
    </row>
    <row r="530" spans="1:14" x14ac:dyDescent="0.35">
      <c r="A530">
        <v>661</v>
      </c>
      <c r="B530" s="64">
        <v>1944</v>
      </c>
      <c r="C530" s="49" t="s">
        <v>27</v>
      </c>
      <c r="D530" s="49" t="s">
        <v>128</v>
      </c>
      <c r="E530" s="27">
        <v>2.5</v>
      </c>
      <c r="F530" s="22">
        <v>1946</v>
      </c>
      <c r="G530" s="26">
        <v>1948</v>
      </c>
      <c r="H530" s="22">
        <v>101.875</v>
      </c>
      <c r="I530" s="28">
        <v>1528125</v>
      </c>
      <c r="J530" s="28">
        <v>0</v>
      </c>
      <c r="K530" s="28">
        <v>0</v>
      </c>
      <c r="L530" s="29">
        <f t="shared" si="8"/>
        <v>1528125</v>
      </c>
      <c r="M530" s="30"/>
      <c r="N530" s="26"/>
    </row>
    <row r="531" spans="1:14" x14ac:dyDescent="0.35">
      <c r="A531">
        <v>665</v>
      </c>
      <c r="B531" s="64">
        <v>1944</v>
      </c>
      <c r="C531" s="49" t="s">
        <v>27</v>
      </c>
      <c r="D531" s="49" t="s">
        <v>128</v>
      </c>
      <c r="E531" s="27">
        <v>2.5</v>
      </c>
      <c r="F531" s="22">
        <v>1949</v>
      </c>
      <c r="G531" s="26">
        <v>1951</v>
      </c>
      <c r="H531" s="22">
        <v>100.375</v>
      </c>
      <c r="I531" s="28">
        <v>2509375</v>
      </c>
      <c r="J531" s="28">
        <v>0</v>
      </c>
      <c r="K531" s="28">
        <v>0</v>
      </c>
      <c r="L531" s="29">
        <f t="shared" si="8"/>
        <v>2509375</v>
      </c>
      <c r="M531" s="30"/>
      <c r="N531" s="26"/>
    </row>
    <row r="532" spans="1:14" x14ac:dyDescent="0.35">
      <c r="A532">
        <v>669</v>
      </c>
      <c r="B532" s="64">
        <v>1944</v>
      </c>
      <c r="C532" s="51" t="s">
        <v>27</v>
      </c>
      <c r="D532" s="49" t="s">
        <v>128</v>
      </c>
      <c r="E532" s="27">
        <v>2.5</v>
      </c>
      <c r="F532" s="22">
        <v>1951</v>
      </c>
      <c r="G532" s="26">
        <v>1953</v>
      </c>
      <c r="H532" s="22">
        <v>100.75</v>
      </c>
      <c r="I532" s="28">
        <v>2518750</v>
      </c>
      <c r="J532" s="28">
        <v>0</v>
      </c>
      <c r="K532" s="28">
        <v>0</v>
      </c>
      <c r="L532" s="29">
        <f t="shared" si="8"/>
        <v>2518750</v>
      </c>
      <c r="M532" s="30"/>
      <c r="N532" s="26"/>
    </row>
    <row r="533" spans="1:14" x14ac:dyDescent="0.35">
      <c r="A533">
        <v>672</v>
      </c>
      <c r="B533" s="64">
        <v>1944</v>
      </c>
      <c r="C533" s="51" t="s">
        <v>27</v>
      </c>
      <c r="D533" s="49" t="s">
        <v>128</v>
      </c>
      <c r="E533" s="27">
        <v>2.5</v>
      </c>
      <c r="F533" s="26">
        <v>1952</v>
      </c>
      <c r="G533" s="26">
        <v>1954</v>
      </c>
      <c r="H533" s="22">
        <v>100.25</v>
      </c>
      <c r="I533" s="28">
        <v>2506250</v>
      </c>
      <c r="J533" s="28">
        <v>0</v>
      </c>
      <c r="K533" s="28">
        <v>0</v>
      </c>
      <c r="L533" s="29">
        <f t="shared" si="8"/>
        <v>2506250</v>
      </c>
      <c r="M533" s="30"/>
      <c r="N533" s="26"/>
    </row>
    <row r="534" spans="1:14" x14ac:dyDescent="0.35">
      <c r="A534">
        <v>689</v>
      </c>
      <c r="B534" s="64">
        <v>1945</v>
      </c>
      <c r="C534" s="49" t="s">
        <v>27</v>
      </c>
      <c r="D534" s="49" t="s">
        <v>128</v>
      </c>
      <c r="E534" s="27">
        <v>2.5</v>
      </c>
      <c r="F534" s="22">
        <v>1945</v>
      </c>
      <c r="G534" s="26">
        <v>1947</v>
      </c>
      <c r="H534" s="22">
        <v>101.25</v>
      </c>
      <c r="I534" s="28">
        <v>1923750</v>
      </c>
      <c r="J534" s="28">
        <v>0</v>
      </c>
      <c r="K534" s="28">
        <v>0</v>
      </c>
      <c r="L534" s="29">
        <f t="shared" si="8"/>
        <v>1923750</v>
      </c>
      <c r="M534" s="26"/>
      <c r="N534" s="26"/>
    </row>
    <row r="535" spans="1:14" x14ac:dyDescent="0.35">
      <c r="A535">
        <v>691</v>
      </c>
      <c r="B535" s="64">
        <v>1945</v>
      </c>
      <c r="C535" s="49" t="s">
        <v>27</v>
      </c>
      <c r="D535" s="49" t="s">
        <v>128</v>
      </c>
      <c r="E535" s="27">
        <v>2.5</v>
      </c>
      <c r="F535" s="22">
        <v>1946</v>
      </c>
      <c r="G535" s="26">
        <v>1948</v>
      </c>
      <c r="H535" s="22">
        <v>101.625</v>
      </c>
      <c r="I535" s="28">
        <v>2540625</v>
      </c>
      <c r="J535" s="28">
        <v>0</v>
      </c>
      <c r="K535" s="28">
        <v>0</v>
      </c>
      <c r="L535" s="29">
        <f t="shared" si="8"/>
        <v>2540625</v>
      </c>
      <c r="M535" s="30"/>
      <c r="N535" s="26"/>
    </row>
    <row r="536" spans="1:14" x14ac:dyDescent="0.35">
      <c r="A536">
        <v>695</v>
      </c>
      <c r="B536" s="64">
        <v>1945</v>
      </c>
      <c r="C536" s="49" t="s">
        <v>27</v>
      </c>
      <c r="D536" s="49" t="s">
        <v>128</v>
      </c>
      <c r="E536" s="27">
        <v>2.5</v>
      </c>
      <c r="F536" s="22">
        <v>1949</v>
      </c>
      <c r="G536" s="26">
        <v>1951</v>
      </c>
      <c r="H536" s="22">
        <v>101</v>
      </c>
      <c r="I536" s="28">
        <v>2525000</v>
      </c>
      <c r="J536" s="28">
        <v>0</v>
      </c>
      <c r="K536" s="28">
        <v>0</v>
      </c>
      <c r="L536" s="29">
        <f t="shared" si="8"/>
        <v>2525000</v>
      </c>
      <c r="M536" s="30"/>
      <c r="N536" s="26"/>
    </row>
    <row r="537" spans="1:14" x14ac:dyDescent="0.35">
      <c r="A537">
        <v>699</v>
      </c>
      <c r="B537" s="64">
        <v>1945</v>
      </c>
      <c r="C537" s="51" t="s">
        <v>27</v>
      </c>
      <c r="D537" s="49" t="s">
        <v>128</v>
      </c>
      <c r="E537" s="27">
        <v>2.5</v>
      </c>
      <c r="F537" s="22">
        <v>1951</v>
      </c>
      <c r="G537" s="26">
        <v>1953</v>
      </c>
      <c r="H537" s="22">
        <v>101.375</v>
      </c>
      <c r="I537" s="28">
        <v>2534375</v>
      </c>
      <c r="J537" s="28">
        <v>0</v>
      </c>
      <c r="K537" s="28">
        <v>0</v>
      </c>
      <c r="L537" s="29">
        <f t="shared" si="8"/>
        <v>2534375</v>
      </c>
      <c r="M537" s="30"/>
      <c r="N537" s="26"/>
    </row>
    <row r="538" spans="1:14" x14ac:dyDescent="0.35">
      <c r="A538">
        <v>701</v>
      </c>
      <c r="B538" s="64">
        <v>1945</v>
      </c>
      <c r="C538" s="51" t="s">
        <v>27</v>
      </c>
      <c r="D538" s="49" t="s">
        <v>128</v>
      </c>
      <c r="E538" s="27">
        <v>2.5</v>
      </c>
      <c r="F538" s="26">
        <v>1952</v>
      </c>
      <c r="G538" s="26">
        <v>1954</v>
      </c>
      <c r="H538" s="22">
        <v>101</v>
      </c>
      <c r="I538" s="28">
        <v>2525000</v>
      </c>
      <c r="J538" s="28">
        <v>0</v>
      </c>
      <c r="K538" s="28">
        <v>0</v>
      </c>
      <c r="L538" s="29">
        <f t="shared" si="8"/>
        <v>2525000</v>
      </c>
      <c r="M538" s="30"/>
      <c r="N538" s="26"/>
    </row>
    <row r="539" spans="1:14" x14ac:dyDescent="0.35">
      <c r="A539">
        <v>716</v>
      </c>
      <c r="B539" s="64">
        <v>1946</v>
      </c>
      <c r="C539" s="49" t="s">
        <v>27</v>
      </c>
      <c r="D539" s="49" t="s">
        <v>128</v>
      </c>
      <c r="E539" s="27">
        <v>2.5</v>
      </c>
      <c r="F539" s="22">
        <v>1945</v>
      </c>
      <c r="G539" s="26">
        <v>1947</v>
      </c>
      <c r="H539" s="22">
        <v>100</v>
      </c>
      <c r="I539" s="28">
        <v>2500000</v>
      </c>
      <c r="J539" s="28">
        <v>0</v>
      </c>
      <c r="K539" s="28">
        <v>0</v>
      </c>
      <c r="L539" s="29">
        <f t="shared" si="8"/>
        <v>2500000</v>
      </c>
      <c r="M539" s="30"/>
      <c r="N539" s="26"/>
    </row>
    <row r="540" spans="1:14" x14ac:dyDescent="0.35">
      <c r="A540">
        <v>720</v>
      </c>
      <c r="B540" s="64">
        <v>1946</v>
      </c>
      <c r="C540" s="49" t="s">
        <v>27</v>
      </c>
      <c r="D540" s="49" t="s">
        <v>128</v>
      </c>
      <c r="E540" s="27">
        <v>2.5</v>
      </c>
      <c r="F540" s="22">
        <v>1949</v>
      </c>
      <c r="G540" s="26">
        <v>1951</v>
      </c>
      <c r="H540" s="22">
        <v>101.75</v>
      </c>
      <c r="I540" s="28">
        <v>2543750</v>
      </c>
      <c r="J540" s="28">
        <v>0</v>
      </c>
      <c r="K540" s="28">
        <v>0</v>
      </c>
      <c r="L540" s="29">
        <f t="shared" si="8"/>
        <v>2543750</v>
      </c>
      <c r="M540" s="30"/>
      <c r="N540" s="26"/>
    </row>
    <row r="541" spans="1:14" x14ac:dyDescent="0.35">
      <c r="A541">
        <v>723</v>
      </c>
      <c r="B541" s="64">
        <v>1946</v>
      </c>
      <c r="C541" s="51" t="s">
        <v>27</v>
      </c>
      <c r="D541" s="49" t="s">
        <v>128</v>
      </c>
      <c r="E541" s="27">
        <v>2.5</v>
      </c>
      <c r="F541" s="22">
        <v>1951</v>
      </c>
      <c r="G541" s="26">
        <v>1953</v>
      </c>
      <c r="H541" s="22">
        <v>102.875</v>
      </c>
      <c r="I541" s="28">
        <v>3343437</v>
      </c>
      <c r="J541" s="28">
        <v>10</v>
      </c>
      <c r="K541" s="28">
        <v>0</v>
      </c>
      <c r="L541" s="29">
        <f t="shared" si="8"/>
        <v>3343437.5</v>
      </c>
      <c r="M541" s="30"/>
      <c r="N541" s="26"/>
    </row>
    <row r="542" spans="1:14" x14ac:dyDescent="0.35">
      <c r="A542">
        <v>726</v>
      </c>
      <c r="B542" s="64">
        <v>1946</v>
      </c>
      <c r="C542" s="51" t="s">
        <v>27</v>
      </c>
      <c r="D542" s="49" t="s">
        <v>128</v>
      </c>
      <c r="E542" s="27">
        <v>2.5</v>
      </c>
      <c r="F542" s="26">
        <v>1952</v>
      </c>
      <c r="G542" s="26">
        <v>1954</v>
      </c>
      <c r="H542" s="22">
        <v>102.75</v>
      </c>
      <c r="I542" s="28">
        <v>3339375</v>
      </c>
      <c r="J542" s="28">
        <v>0</v>
      </c>
      <c r="K542" s="28">
        <v>0</v>
      </c>
      <c r="L542" s="29">
        <f t="shared" si="8"/>
        <v>3339375</v>
      </c>
      <c r="M542" s="30"/>
      <c r="N542" s="26"/>
    </row>
    <row r="543" spans="1:14" x14ac:dyDescent="0.35">
      <c r="A543">
        <v>730</v>
      </c>
      <c r="B543" s="64">
        <v>1946</v>
      </c>
      <c r="C543" s="51" t="s">
        <v>27</v>
      </c>
      <c r="D543" s="49" t="s">
        <v>128</v>
      </c>
      <c r="E543" s="27">
        <v>2.5</v>
      </c>
      <c r="F543" s="22">
        <v>1954</v>
      </c>
      <c r="G543" s="26">
        <v>1956</v>
      </c>
      <c r="H543" s="22">
        <v>102.75</v>
      </c>
      <c r="I543" s="28">
        <v>2260500</v>
      </c>
      <c r="J543" s="28">
        <v>0</v>
      </c>
      <c r="K543" s="28">
        <v>0</v>
      </c>
      <c r="L543" s="29">
        <f t="shared" si="8"/>
        <v>2260500</v>
      </c>
      <c r="M543" s="30"/>
      <c r="N543" s="26"/>
    </row>
    <row r="544" spans="1:14" x14ac:dyDescent="0.35">
      <c r="A544">
        <v>745</v>
      </c>
      <c r="B544" s="64">
        <v>1947</v>
      </c>
      <c r="C544" s="49" t="s">
        <v>27</v>
      </c>
      <c r="D544" s="49" t="s">
        <v>128</v>
      </c>
      <c r="E544" s="27">
        <v>2.5</v>
      </c>
      <c r="F544" s="22">
        <v>1949</v>
      </c>
      <c r="G544" s="26">
        <v>1951</v>
      </c>
      <c r="H544" s="22">
        <v>101.75</v>
      </c>
      <c r="I544" s="28">
        <v>3052500</v>
      </c>
      <c r="J544" s="28">
        <v>0</v>
      </c>
      <c r="K544" s="28">
        <v>0</v>
      </c>
      <c r="L544" s="29">
        <f t="shared" si="8"/>
        <v>3052500</v>
      </c>
      <c r="M544" s="30"/>
      <c r="N544" s="26"/>
    </row>
    <row r="545" spans="1:14" x14ac:dyDescent="0.35">
      <c r="A545">
        <v>748</v>
      </c>
      <c r="B545" s="64">
        <v>1947</v>
      </c>
      <c r="C545" s="51" t="s">
        <v>27</v>
      </c>
      <c r="D545" s="49" t="s">
        <v>128</v>
      </c>
      <c r="E545" s="27">
        <v>2.5</v>
      </c>
      <c r="F545" s="22">
        <v>1951</v>
      </c>
      <c r="G545" s="26">
        <v>1953</v>
      </c>
      <c r="H545" s="22">
        <v>103</v>
      </c>
      <c r="I545" s="28">
        <v>3939750</v>
      </c>
      <c r="J545" s="28">
        <v>0</v>
      </c>
      <c r="K545" s="28">
        <v>0</v>
      </c>
      <c r="L545" s="29">
        <f t="shared" si="8"/>
        <v>3939750</v>
      </c>
      <c r="M545" s="30"/>
      <c r="N545" s="26"/>
    </row>
    <row r="546" spans="1:14" x14ac:dyDescent="0.35">
      <c r="A546">
        <v>751</v>
      </c>
      <c r="B546" s="64">
        <v>1947</v>
      </c>
      <c r="C546" s="51" t="s">
        <v>27</v>
      </c>
      <c r="D546" s="49" t="s">
        <v>128</v>
      </c>
      <c r="E546" s="27">
        <v>2.5</v>
      </c>
      <c r="F546" s="26">
        <v>1952</v>
      </c>
      <c r="G546" s="26">
        <v>1954</v>
      </c>
      <c r="H546" s="22">
        <v>102.75</v>
      </c>
      <c r="I546" s="28">
        <v>6165000</v>
      </c>
      <c r="J546" s="28">
        <v>0</v>
      </c>
      <c r="K546" s="28">
        <v>0</v>
      </c>
      <c r="L546" s="29">
        <f t="shared" si="8"/>
        <v>6165000</v>
      </c>
      <c r="M546" s="30"/>
      <c r="N546" s="26"/>
    </row>
    <row r="547" spans="1:14" x14ac:dyDescent="0.35">
      <c r="A547">
        <v>755</v>
      </c>
      <c r="B547" s="64">
        <v>1947</v>
      </c>
      <c r="C547" s="51" t="s">
        <v>27</v>
      </c>
      <c r="D547" s="49" t="s">
        <v>128</v>
      </c>
      <c r="E547" s="27">
        <v>2.5</v>
      </c>
      <c r="F547" s="22">
        <v>1954</v>
      </c>
      <c r="G547" s="26">
        <v>1956</v>
      </c>
      <c r="H547" s="22">
        <v>102.75</v>
      </c>
      <c r="I547" s="28">
        <v>6165000</v>
      </c>
      <c r="J547" s="28">
        <v>0</v>
      </c>
      <c r="K547" s="28">
        <v>0</v>
      </c>
      <c r="L547" s="29">
        <f t="shared" si="8"/>
        <v>6165000</v>
      </c>
      <c r="M547" s="30"/>
      <c r="N547" s="26"/>
    </row>
    <row r="548" spans="1:14" x14ac:dyDescent="0.35">
      <c r="A548">
        <v>769</v>
      </c>
      <c r="B548" s="64">
        <v>1948</v>
      </c>
      <c r="C548" s="49" t="s">
        <v>27</v>
      </c>
      <c r="D548" s="49" t="s">
        <v>128</v>
      </c>
      <c r="E548" s="27">
        <v>2.5</v>
      </c>
      <c r="F548" s="22">
        <v>1949</v>
      </c>
      <c r="G548" s="26">
        <v>1951</v>
      </c>
      <c r="H548" s="22">
        <v>101.5</v>
      </c>
      <c r="I548" s="28">
        <v>5481000</v>
      </c>
      <c r="J548" s="28">
        <v>0</v>
      </c>
      <c r="K548" s="28">
        <v>0</v>
      </c>
      <c r="L548" s="29">
        <f t="shared" si="8"/>
        <v>5481000</v>
      </c>
      <c r="M548" s="30"/>
      <c r="N548" s="26"/>
    </row>
    <row r="549" spans="1:14" x14ac:dyDescent="0.35">
      <c r="A549">
        <v>773</v>
      </c>
      <c r="B549" s="64">
        <v>1948</v>
      </c>
      <c r="C549" s="51" t="s">
        <v>27</v>
      </c>
      <c r="D549" s="49" t="s">
        <v>128</v>
      </c>
      <c r="E549" s="27">
        <v>2.5</v>
      </c>
      <c r="F549" s="22">
        <v>1951</v>
      </c>
      <c r="G549" s="26">
        <v>1953</v>
      </c>
      <c r="H549" s="22">
        <v>102.5</v>
      </c>
      <c r="I549" s="28">
        <v>3920625</v>
      </c>
      <c r="J549" s="28">
        <v>0</v>
      </c>
      <c r="K549" s="28">
        <v>0</v>
      </c>
      <c r="L549" s="29">
        <f t="shared" si="8"/>
        <v>3920625</v>
      </c>
      <c r="M549" s="30"/>
      <c r="N549" s="26"/>
    </row>
    <row r="550" spans="1:14" x14ac:dyDescent="0.35">
      <c r="A550">
        <v>776</v>
      </c>
      <c r="B550" s="64">
        <v>1948</v>
      </c>
      <c r="C550" s="51" t="s">
        <v>27</v>
      </c>
      <c r="D550" s="49" t="s">
        <v>128</v>
      </c>
      <c r="E550" s="27">
        <v>2.5</v>
      </c>
      <c r="F550" s="26">
        <v>1952</v>
      </c>
      <c r="G550" s="26">
        <v>1954</v>
      </c>
      <c r="H550" s="22">
        <v>102.75</v>
      </c>
      <c r="I550" s="28">
        <v>6165000</v>
      </c>
      <c r="J550" s="28">
        <v>0</v>
      </c>
      <c r="K550" s="28">
        <v>0</v>
      </c>
      <c r="L550" s="29">
        <f t="shared" si="8"/>
        <v>6165000</v>
      </c>
      <c r="M550" s="30"/>
      <c r="N550" s="26"/>
    </row>
    <row r="551" spans="1:14" x14ac:dyDescent="0.35">
      <c r="A551">
        <v>780</v>
      </c>
      <c r="B551" s="64">
        <v>1948</v>
      </c>
      <c r="C551" s="51" t="s">
        <v>27</v>
      </c>
      <c r="D551" s="49" t="s">
        <v>128</v>
      </c>
      <c r="E551" s="27">
        <v>2.5</v>
      </c>
      <c r="F551" s="22">
        <v>1954</v>
      </c>
      <c r="G551" s="26">
        <v>1956</v>
      </c>
      <c r="H551" s="22">
        <v>102.5</v>
      </c>
      <c r="I551" s="28">
        <v>6150000</v>
      </c>
      <c r="J551" s="28">
        <v>0</v>
      </c>
      <c r="K551" s="28">
        <v>0</v>
      </c>
      <c r="L551" s="29">
        <f t="shared" si="8"/>
        <v>6150000</v>
      </c>
      <c r="M551" s="30"/>
      <c r="N551" s="26"/>
    </row>
    <row r="552" spans="1:14" x14ac:dyDescent="0.35">
      <c r="A552">
        <v>794</v>
      </c>
      <c r="B552" s="64">
        <v>1949</v>
      </c>
      <c r="C552" s="49" t="s">
        <v>27</v>
      </c>
      <c r="D552" s="49" t="s">
        <v>128</v>
      </c>
      <c r="E552" s="27">
        <v>2.5</v>
      </c>
      <c r="F552" s="22">
        <v>1949</v>
      </c>
      <c r="G552" s="26">
        <v>1951</v>
      </c>
      <c r="H552" s="22">
        <v>100.375</v>
      </c>
      <c r="I552" s="28">
        <v>11041250</v>
      </c>
      <c r="J552" s="28">
        <v>0</v>
      </c>
      <c r="K552" s="28">
        <v>0</v>
      </c>
      <c r="L552" s="29">
        <f t="shared" si="8"/>
        <v>11041250</v>
      </c>
      <c r="M552" s="30"/>
      <c r="N552" s="26"/>
    </row>
    <row r="553" spans="1:14" x14ac:dyDescent="0.35">
      <c r="A553">
        <v>798</v>
      </c>
      <c r="B553" s="64">
        <v>1949</v>
      </c>
      <c r="C553" s="51" t="s">
        <v>27</v>
      </c>
      <c r="D553" s="49" t="s">
        <v>128</v>
      </c>
      <c r="E553" s="27">
        <v>2.5</v>
      </c>
      <c r="F553" s="22">
        <v>1951</v>
      </c>
      <c r="G553" s="26">
        <v>1953</v>
      </c>
      <c r="H553" s="22">
        <v>100.625</v>
      </c>
      <c r="I553" s="28">
        <v>8050000</v>
      </c>
      <c r="J553" s="28">
        <v>0</v>
      </c>
      <c r="K553" s="28">
        <v>0</v>
      </c>
      <c r="L553" s="29">
        <f t="shared" si="8"/>
        <v>8050000</v>
      </c>
      <c r="M553" s="30"/>
      <c r="N553" s="26"/>
    </row>
    <row r="554" spans="1:14" x14ac:dyDescent="0.35">
      <c r="A554">
        <v>799</v>
      </c>
      <c r="B554" s="64">
        <v>1949</v>
      </c>
      <c r="C554" s="51" t="s">
        <v>27</v>
      </c>
      <c r="D554" s="49" t="s">
        <v>128</v>
      </c>
      <c r="E554" s="27">
        <v>2.5</v>
      </c>
      <c r="F554" s="26">
        <v>1952</v>
      </c>
      <c r="G554" s="26">
        <v>1954</v>
      </c>
      <c r="H554" s="22">
        <v>100.625</v>
      </c>
      <c r="I554" s="28">
        <v>8050000</v>
      </c>
      <c r="J554" s="28">
        <v>0</v>
      </c>
      <c r="K554" s="28">
        <v>0</v>
      </c>
      <c r="L554" s="29">
        <f t="shared" si="8"/>
        <v>8050000</v>
      </c>
      <c r="M554" s="30"/>
      <c r="N554" s="26"/>
    </row>
    <row r="555" spans="1:14" x14ac:dyDescent="0.35">
      <c r="A555">
        <v>802</v>
      </c>
      <c r="B555" s="64">
        <v>1949</v>
      </c>
      <c r="C555" s="51" t="s">
        <v>27</v>
      </c>
      <c r="D555" s="49" t="s">
        <v>128</v>
      </c>
      <c r="E555" s="27">
        <v>2.5</v>
      </c>
      <c r="F555" s="22">
        <v>1954</v>
      </c>
      <c r="G555" s="26">
        <v>1956</v>
      </c>
      <c r="H555" s="22">
        <v>100.5</v>
      </c>
      <c r="I555" s="28">
        <v>8040000</v>
      </c>
      <c r="J555" s="28">
        <v>0</v>
      </c>
      <c r="K555" s="28">
        <v>0</v>
      </c>
      <c r="L555" s="29">
        <f t="shared" si="8"/>
        <v>8040000</v>
      </c>
      <c r="M555" s="30"/>
      <c r="N555" s="26"/>
    </row>
    <row r="556" spans="1:14" x14ac:dyDescent="0.35">
      <c r="A556">
        <v>820</v>
      </c>
      <c r="B556" s="64">
        <v>1950</v>
      </c>
      <c r="C556" s="51" t="s">
        <v>27</v>
      </c>
      <c r="D556" s="49" t="s">
        <v>128</v>
      </c>
      <c r="E556" s="27">
        <v>2.5</v>
      </c>
      <c r="F556" s="22">
        <v>1951</v>
      </c>
      <c r="G556" s="26">
        <v>1953</v>
      </c>
      <c r="H556" s="22">
        <v>101.75</v>
      </c>
      <c r="I556" s="28">
        <v>10137500</v>
      </c>
      <c r="J556" s="28">
        <v>0</v>
      </c>
      <c r="K556" s="28">
        <v>0</v>
      </c>
      <c r="L556" s="29">
        <f t="shared" si="8"/>
        <v>10137500</v>
      </c>
      <c r="M556" s="30"/>
      <c r="N556" s="26"/>
    </row>
    <row r="557" spans="1:14" x14ac:dyDescent="0.35">
      <c r="A557">
        <v>821</v>
      </c>
      <c r="B557" s="64">
        <v>1950</v>
      </c>
      <c r="C557" s="51" t="s">
        <v>27</v>
      </c>
      <c r="D557" s="49" t="s">
        <v>128</v>
      </c>
      <c r="E557" s="27">
        <v>2.5</v>
      </c>
      <c r="F557" s="26">
        <v>1952</v>
      </c>
      <c r="G557" s="26">
        <v>1954</v>
      </c>
      <c r="H557" s="22">
        <v>101.875</v>
      </c>
      <c r="I557" s="28">
        <v>10187500</v>
      </c>
      <c r="J557" s="28">
        <v>0</v>
      </c>
      <c r="K557" s="28">
        <v>0</v>
      </c>
      <c r="L557" s="29">
        <f t="shared" si="8"/>
        <v>10187500</v>
      </c>
      <c r="M557" s="30"/>
      <c r="N557" s="26"/>
    </row>
    <row r="558" spans="1:14" x14ac:dyDescent="0.35">
      <c r="A558">
        <v>825</v>
      </c>
      <c r="B558" s="64">
        <v>1950</v>
      </c>
      <c r="C558" s="51" t="s">
        <v>27</v>
      </c>
      <c r="D558" s="49" t="s">
        <v>128</v>
      </c>
      <c r="E558" s="27">
        <v>2.5</v>
      </c>
      <c r="F558" s="22">
        <v>1954</v>
      </c>
      <c r="G558" s="26">
        <v>1956</v>
      </c>
      <c r="H558" s="22">
        <v>102.75</v>
      </c>
      <c r="I558" s="28">
        <v>10275000</v>
      </c>
      <c r="J558" s="28">
        <v>0</v>
      </c>
      <c r="K558" s="28">
        <v>0</v>
      </c>
      <c r="L558" s="29">
        <f t="shared" si="8"/>
        <v>10275000</v>
      </c>
      <c r="M558" s="30"/>
      <c r="N558" s="26"/>
    </row>
    <row r="559" spans="1:14" x14ac:dyDescent="0.35">
      <c r="A559">
        <v>844</v>
      </c>
      <c r="B559" s="64">
        <v>1951</v>
      </c>
      <c r="C559" s="51" t="s">
        <v>27</v>
      </c>
      <c r="D559" s="49" t="s">
        <v>128</v>
      </c>
      <c r="E559" s="27">
        <v>2.5</v>
      </c>
      <c r="F559" s="22">
        <v>1951</v>
      </c>
      <c r="G559" s="26">
        <v>1953</v>
      </c>
      <c r="H559" s="22">
        <v>101.375</v>
      </c>
      <c r="I559" s="28">
        <v>10137500</v>
      </c>
      <c r="J559" s="28">
        <v>0</v>
      </c>
      <c r="K559" s="28">
        <v>0</v>
      </c>
      <c r="L559" s="29">
        <f t="shared" si="8"/>
        <v>10137500</v>
      </c>
      <c r="M559" s="30"/>
      <c r="N559" s="26"/>
    </row>
    <row r="560" spans="1:14" x14ac:dyDescent="0.35">
      <c r="A560">
        <v>845</v>
      </c>
      <c r="B560" s="64">
        <v>1951</v>
      </c>
      <c r="C560" s="51" t="s">
        <v>27</v>
      </c>
      <c r="D560" s="49" t="s">
        <v>128</v>
      </c>
      <c r="E560" s="27">
        <v>2.5</v>
      </c>
      <c r="F560" s="26">
        <v>1952</v>
      </c>
      <c r="G560" s="26">
        <v>1954</v>
      </c>
      <c r="H560" s="22">
        <v>101.875</v>
      </c>
      <c r="I560" s="28">
        <v>10187500</v>
      </c>
      <c r="J560" s="28">
        <v>0</v>
      </c>
      <c r="K560" s="28">
        <v>0</v>
      </c>
      <c r="L560" s="29">
        <f t="shared" si="8"/>
        <v>10187500</v>
      </c>
      <c r="M560" s="30"/>
      <c r="N560" s="26"/>
    </row>
    <row r="561" spans="1:14" x14ac:dyDescent="0.35">
      <c r="A561">
        <v>849</v>
      </c>
      <c r="B561" s="64">
        <v>1951</v>
      </c>
      <c r="C561" s="51" t="s">
        <v>27</v>
      </c>
      <c r="D561" s="49" t="s">
        <v>128</v>
      </c>
      <c r="E561" s="27">
        <v>2.5</v>
      </c>
      <c r="F561" s="22">
        <v>1954</v>
      </c>
      <c r="G561" s="26">
        <v>1956</v>
      </c>
      <c r="H561" s="22">
        <v>102.75</v>
      </c>
      <c r="I561" s="28">
        <v>10275000</v>
      </c>
      <c r="J561" s="28">
        <v>0</v>
      </c>
      <c r="K561" s="28">
        <v>0</v>
      </c>
      <c r="L561" s="29">
        <f t="shared" si="8"/>
        <v>10275000</v>
      </c>
      <c r="M561" s="30"/>
      <c r="N561" s="26"/>
    </row>
    <row r="562" spans="1:14" x14ac:dyDescent="0.35">
      <c r="A562">
        <v>866</v>
      </c>
      <c r="B562" s="64">
        <v>1952</v>
      </c>
      <c r="C562" s="49" t="s">
        <v>27</v>
      </c>
      <c r="D562" s="49" t="s">
        <v>128</v>
      </c>
      <c r="E562" s="27">
        <v>2.5</v>
      </c>
      <c r="F562" s="22">
        <v>1952</v>
      </c>
      <c r="G562" s="26">
        <v>1954</v>
      </c>
      <c r="H562" s="22">
        <v>98.25</v>
      </c>
      <c r="I562" s="28">
        <v>9088125</v>
      </c>
      <c r="J562" s="28">
        <v>0</v>
      </c>
      <c r="K562" s="28">
        <v>0</v>
      </c>
      <c r="L562" s="29">
        <f t="shared" si="8"/>
        <v>9088125</v>
      </c>
      <c r="M562" s="30"/>
      <c r="N562" s="26"/>
    </row>
    <row r="563" spans="1:14" x14ac:dyDescent="0.35">
      <c r="A563">
        <v>871</v>
      </c>
      <c r="B563" s="64">
        <v>1952</v>
      </c>
      <c r="C563" s="51" t="s">
        <v>27</v>
      </c>
      <c r="D563" s="49" t="s">
        <v>128</v>
      </c>
      <c r="E563" s="27">
        <v>2.5</v>
      </c>
      <c r="F563" s="22">
        <v>1954</v>
      </c>
      <c r="G563" s="26">
        <v>1956</v>
      </c>
      <c r="H563" s="22">
        <v>95.75</v>
      </c>
      <c r="I563" s="28">
        <v>9575000</v>
      </c>
      <c r="J563" s="28">
        <v>0</v>
      </c>
      <c r="K563" s="28">
        <v>0</v>
      </c>
      <c r="L563" s="29">
        <f t="shared" si="8"/>
        <v>9575000</v>
      </c>
      <c r="M563" s="30"/>
      <c r="N563" s="26"/>
    </row>
    <row r="564" spans="1:14" x14ac:dyDescent="0.35">
      <c r="A564">
        <v>891</v>
      </c>
      <c r="B564" s="64">
        <v>1953</v>
      </c>
      <c r="C564" s="49" t="s">
        <v>27</v>
      </c>
      <c r="D564" s="49" t="s">
        <v>128</v>
      </c>
      <c r="E564" s="27">
        <v>2.5</v>
      </c>
      <c r="F564" s="22">
        <v>1952</v>
      </c>
      <c r="G564" s="26">
        <v>1954</v>
      </c>
      <c r="H564" s="22">
        <v>100</v>
      </c>
      <c r="I564" s="28">
        <v>5000000</v>
      </c>
      <c r="J564" s="28">
        <v>0</v>
      </c>
      <c r="K564" s="28">
        <v>0</v>
      </c>
      <c r="L564" s="29">
        <f t="shared" si="8"/>
        <v>5000000</v>
      </c>
      <c r="M564" s="30"/>
      <c r="N564" s="26"/>
    </row>
    <row r="565" spans="1:14" x14ac:dyDescent="0.35">
      <c r="A565">
        <v>896</v>
      </c>
      <c r="B565" s="64">
        <v>1953</v>
      </c>
      <c r="C565" s="51" t="s">
        <v>27</v>
      </c>
      <c r="D565" s="49" t="s">
        <v>128</v>
      </c>
      <c r="E565" s="27">
        <v>2.5</v>
      </c>
      <c r="F565" s="22">
        <v>1954</v>
      </c>
      <c r="G565" s="26">
        <v>1956</v>
      </c>
      <c r="H565" s="22">
        <v>100</v>
      </c>
      <c r="I565" s="28">
        <v>10000000</v>
      </c>
      <c r="J565" s="28">
        <v>0</v>
      </c>
      <c r="K565" s="28">
        <v>0</v>
      </c>
      <c r="L565" s="29">
        <f t="shared" si="8"/>
        <v>10000000</v>
      </c>
      <c r="M565" s="30"/>
      <c r="N565" s="26"/>
    </row>
    <row r="566" spans="1:14" x14ac:dyDescent="0.35">
      <c r="A566">
        <v>918</v>
      </c>
      <c r="B566" s="64">
        <v>1954</v>
      </c>
      <c r="C566" s="51" t="s">
        <v>27</v>
      </c>
      <c r="D566" s="49" t="s">
        <v>128</v>
      </c>
      <c r="E566" s="27">
        <v>2.5</v>
      </c>
      <c r="F566" s="22">
        <v>1954</v>
      </c>
      <c r="G566" s="26">
        <v>1956</v>
      </c>
      <c r="H566" s="22">
        <v>100.75</v>
      </c>
      <c r="I566" s="28">
        <v>10075000</v>
      </c>
      <c r="J566" s="28">
        <v>0</v>
      </c>
      <c r="K566" s="28">
        <v>0</v>
      </c>
      <c r="L566" s="29">
        <f t="shared" si="8"/>
        <v>10075000</v>
      </c>
      <c r="M566" s="30"/>
      <c r="N566" s="26"/>
    </row>
    <row r="567" spans="1:14" x14ac:dyDescent="0.35">
      <c r="A567">
        <v>939</v>
      </c>
      <c r="B567" s="64">
        <v>1955</v>
      </c>
      <c r="C567" s="51" t="s">
        <v>27</v>
      </c>
      <c r="D567" s="49" t="s">
        <v>128</v>
      </c>
      <c r="E567" s="27">
        <v>2.5</v>
      </c>
      <c r="F567" s="22">
        <v>1954</v>
      </c>
      <c r="G567" s="26">
        <v>1956</v>
      </c>
      <c r="H567" s="22">
        <v>98.5</v>
      </c>
      <c r="I567" s="28">
        <v>11820000</v>
      </c>
      <c r="J567" s="28">
        <v>0</v>
      </c>
      <c r="K567" s="28">
        <v>0</v>
      </c>
      <c r="L567" s="29">
        <f t="shared" si="8"/>
        <v>11820000</v>
      </c>
      <c r="M567" s="30"/>
      <c r="N567" s="26"/>
    </row>
    <row r="568" spans="1:14" x14ac:dyDescent="0.35">
      <c r="A568">
        <v>957</v>
      </c>
      <c r="B568" s="64">
        <v>1956</v>
      </c>
      <c r="C568" s="49" t="s">
        <v>27</v>
      </c>
      <c r="D568" s="49" t="s">
        <v>128</v>
      </c>
      <c r="E568" s="27">
        <v>2.5</v>
      </c>
      <c r="F568" s="22">
        <v>1954</v>
      </c>
      <c r="G568" s="22">
        <v>1956</v>
      </c>
      <c r="H568" s="22">
        <v>99.75</v>
      </c>
      <c r="I568" s="28">
        <v>11970000</v>
      </c>
      <c r="J568" s="28">
        <v>0</v>
      </c>
      <c r="K568" s="28">
        <v>0</v>
      </c>
      <c r="L568" s="29">
        <f t="shared" si="8"/>
        <v>11970000</v>
      </c>
      <c r="M568" s="30"/>
      <c r="N568" s="26"/>
    </row>
    <row r="569" spans="1:14" ht="29" x14ac:dyDescent="0.35">
      <c r="A569">
        <v>832</v>
      </c>
      <c r="B569" s="64">
        <v>1950</v>
      </c>
      <c r="C569" s="49" t="s">
        <v>57</v>
      </c>
      <c r="D569" s="49" t="s">
        <v>128</v>
      </c>
      <c r="E569" s="95">
        <v>2.5</v>
      </c>
      <c r="F569" s="22">
        <v>1949</v>
      </c>
      <c r="G569" s="22">
        <v>1951</v>
      </c>
      <c r="H569" s="22">
        <v>99</v>
      </c>
      <c r="I569" s="28">
        <v>5940000</v>
      </c>
      <c r="J569" s="28">
        <v>0</v>
      </c>
      <c r="K569" s="28">
        <v>0</v>
      </c>
      <c r="L569" s="29">
        <f t="shared" si="8"/>
        <v>5940000</v>
      </c>
      <c r="M569" s="30"/>
      <c r="N569" s="26"/>
    </row>
    <row r="570" spans="1:14" ht="29" x14ac:dyDescent="0.35">
      <c r="A570">
        <v>856</v>
      </c>
      <c r="B570" s="64">
        <v>1951</v>
      </c>
      <c r="C570" s="49" t="s">
        <v>57</v>
      </c>
      <c r="D570" s="49" t="s">
        <v>128</v>
      </c>
      <c r="E570" s="27">
        <v>2.5</v>
      </c>
      <c r="F570" s="22">
        <v>1951</v>
      </c>
      <c r="G570" s="22">
        <v>1951</v>
      </c>
      <c r="H570" s="22">
        <v>99</v>
      </c>
      <c r="I570" s="28">
        <v>5940000</v>
      </c>
      <c r="J570" s="28">
        <v>0</v>
      </c>
      <c r="K570" s="28">
        <v>0</v>
      </c>
      <c r="L570" s="29">
        <f t="shared" si="8"/>
        <v>5940000</v>
      </c>
      <c r="M570" s="30"/>
      <c r="N570" s="26"/>
    </row>
    <row r="571" spans="1:14" x14ac:dyDescent="0.35">
      <c r="A571">
        <v>4</v>
      </c>
      <c r="B571" s="66">
        <v>1914</v>
      </c>
      <c r="C571" s="26" t="s">
        <v>18</v>
      </c>
      <c r="D571" s="49" t="s">
        <v>138</v>
      </c>
      <c r="E571" s="27">
        <v>4</v>
      </c>
      <c r="F571" s="26">
        <v>1942</v>
      </c>
      <c r="G571" s="26">
        <v>1962</v>
      </c>
      <c r="H571" s="52" t="s">
        <v>12</v>
      </c>
      <c r="I571" s="28">
        <v>24500</v>
      </c>
      <c r="J571" s="28">
        <v>0</v>
      </c>
      <c r="K571" s="28">
        <v>0</v>
      </c>
      <c r="L571" s="29">
        <f t="shared" si="8"/>
        <v>24500</v>
      </c>
      <c r="M571" s="30"/>
      <c r="N571" s="26"/>
    </row>
    <row r="572" spans="1:14" x14ac:dyDescent="0.35">
      <c r="A572">
        <v>9</v>
      </c>
      <c r="B572" s="64">
        <v>1915</v>
      </c>
      <c r="C572" s="26" t="s">
        <v>18</v>
      </c>
      <c r="D572" s="49" t="s">
        <v>138</v>
      </c>
      <c r="E572" s="27">
        <v>4</v>
      </c>
      <c r="F572" s="26">
        <v>1942</v>
      </c>
      <c r="G572" s="26">
        <v>1962</v>
      </c>
      <c r="H572" s="31" t="s">
        <v>12</v>
      </c>
      <c r="I572" s="28">
        <v>23000</v>
      </c>
      <c r="J572" s="28">
        <v>0</v>
      </c>
      <c r="K572" s="28">
        <v>0</v>
      </c>
      <c r="L572" s="29">
        <f t="shared" si="8"/>
        <v>23000</v>
      </c>
      <c r="M572" s="30"/>
      <c r="N572" s="26"/>
    </row>
    <row r="573" spans="1:14" x14ac:dyDescent="0.35">
      <c r="A573">
        <v>20</v>
      </c>
      <c r="B573" s="64">
        <v>1916</v>
      </c>
      <c r="C573" s="26" t="s">
        <v>18</v>
      </c>
      <c r="D573" s="49" t="s">
        <v>138</v>
      </c>
      <c r="E573" s="27">
        <v>4</v>
      </c>
      <c r="F573" s="26">
        <v>1942</v>
      </c>
      <c r="G573" s="26">
        <v>1962</v>
      </c>
      <c r="H573" s="31" t="s">
        <v>12</v>
      </c>
      <c r="I573" s="28">
        <v>21312</v>
      </c>
      <c r="J573" s="28">
        <v>10</v>
      </c>
      <c r="K573" s="28">
        <v>0</v>
      </c>
      <c r="L573" s="29">
        <f t="shared" si="8"/>
        <v>21312.5</v>
      </c>
      <c r="M573" s="30"/>
      <c r="N573" s="26"/>
    </row>
    <row r="574" spans="1:14" x14ac:dyDescent="0.35">
      <c r="A574">
        <v>32</v>
      </c>
      <c r="B574" s="64">
        <v>1917</v>
      </c>
      <c r="C574" s="26" t="s">
        <v>18</v>
      </c>
      <c r="D574" s="49" t="s">
        <v>138</v>
      </c>
      <c r="E574" s="27">
        <v>4</v>
      </c>
      <c r="F574" s="26">
        <v>1942</v>
      </c>
      <c r="G574" s="26">
        <v>1962</v>
      </c>
      <c r="H574" s="31" t="s">
        <v>12</v>
      </c>
      <c r="I574" s="28">
        <v>20000</v>
      </c>
      <c r="J574" s="28">
        <v>0</v>
      </c>
      <c r="K574" s="28">
        <v>0</v>
      </c>
      <c r="L574" s="29">
        <f t="shared" si="8"/>
        <v>20000</v>
      </c>
      <c r="M574" s="30"/>
      <c r="N574" s="26"/>
    </row>
    <row r="575" spans="1:14" x14ac:dyDescent="0.35">
      <c r="A575">
        <v>47</v>
      </c>
      <c r="B575" s="64">
        <v>1918</v>
      </c>
      <c r="C575" s="26" t="s">
        <v>18</v>
      </c>
      <c r="D575" s="49" t="s">
        <v>138</v>
      </c>
      <c r="E575" s="27">
        <v>4</v>
      </c>
      <c r="F575" s="26">
        <v>1942</v>
      </c>
      <c r="G575" s="26">
        <v>1962</v>
      </c>
      <c r="H575" s="31" t="s">
        <v>12</v>
      </c>
      <c r="I575" s="28">
        <v>19500</v>
      </c>
      <c r="J575" s="28">
        <v>0</v>
      </c>
      <c r="K575" s="28">
        <v>0</v>
      </c>
      <c r="L575" s="29">
        <f t="shared" si="8"/>
        <v>19500</v>
      </c>
      <c r="M575" s="30"/>
      <c r="N575" s="26"/>
    </row>
    <row r="576" spans="1:14" x14ac:dyDescent="0.35">
      <c r="A576">
        <v>70</v>
      </c>
      <c r="B576" s="64">
        <v>1919</v>
      </c>
      <c r="C576" s="26" t="s">
        <v>18</v>
      </c>
      <c r="D576" s="49" t="s">
        <v>138</v>
      </c>
      <c r="E576" s="27">
        <v>4</v>
      </c>
      <c r="F576" s="22">
        <v>1942</v>
      </c>
      <c r="G576" s="22">
        <v>1962</v>
      </c>
      <c r="H576" s="31" t="s">
        <v>12</v>
      </c>
      <c r="I576" s="28">
        <v>19750</v>
      </c>
      <c r="J576" s="28">
        <v>0</v>
      </c>
      <c r="K576" s="28">
        <v>0</v>
      </c>
      <c r="L576" s="29">
        <f t="shared" si="8"/>
        <v>19750</v>
      </c>
      <c r="M576" s="30"/>
      <c r="N576" s="26"/>
    </row>
    <row r="577" spans="1:14" x14ac:dyDescent="0.35">
      <c r="A577">
        <v>100</v>
      </c>
      <c r="B577" s="64">
        <v>1920</v>
      </c>
      <c r="C577" s="26" t="s">
        <v>18</v>
      </c>
      <c r="D577" s="49" t="s">
        <v>138</v>
      </c>
      <c r="E577" s="27">
        <v>4</v>
      </c>
      <c r="F577" s="22">
        <v>1942</v>
      </c>
      <c r="G577" s="22">
        <v>1962</v>
      </c>
      <c r="H577" s="31" t="s">
        <v>12</v>
      </c>
      <c r="I577" s="28">
        <v>16250</v>
      </c>
      <c r="J577" s="28">
        <v>0</v>
      </c>
      <c r="K577" s="28">
        <v>0</v>
      </c>
      <c r="L577" s="29">
        <f t="shared" si="8"/>
        <v>16250</v>
      </c>
      <c r="M577" s="30"/>
      <c r="N577" s="26"/>
    </row>
    <row r="578" spans="1:14" x14ac:dyDescent="0.35">
      <c r="A578">
        <v>136</v>
      </c>
      <c r="B578" s="64">
        <v>1921</v>
      </c>
      <c r="C578" s="22" t="s">
        <v>18</v>
      </c>
      <c r="D578" s="49" t="s">
        <v>138</v>
      </c>
      <c r="E578" s="27">
        <v>4</v>
      </c>
      <c r="F578" s="22">
        <v>1942</v>
      </c>
      <c r="G578" s="22">
        <v>1962</v>
      </c>
      <c r="H578" s="31" t="s">
        <v>12</v>
      </c>
      <c r="I578" s="28">
        <v>17250</v>
      </c>
      <c r="J578" s="28">
        <v>0</v>
      </c>
      <c r="K578" s="28">
        <v>0</v>
      </c>
      <c r="L578" s="29">
        <f t="shared" si="8"/>
        <v>17250</v>
      </c>
      <c r="M578" s="30"/>
      <c r="N578" s="26"/>
    </row>
    <row r="579" spans="1:14" x14ac:dyDescent="0.35">
      <c r="A579">
        <v>153</v>
      </c>
      <c r="B579" s="64">
        <v>1922</v>
      </c>
      <c r="C579" s="22" t="s">
        <v>18</v>
      </c>
      <c r="D579" s="49" t="s">
        <v>138</v>
      </c>
      <c r="E579" s="27">
        <v>4</v>
      </c>
      <c r="F579" s="22">
        <v>1942</v>
      </c>
      <c r="G579" s="22">
        <v>1962</v>
      </c>
      <c r="H579" s="31" t="s">
        <v>12</v>
      </c>
      <c r="I579" s="28">
        <v>20500</v>
      </c>
      <c r="J579" s="28">
        <v>0</v>
      </c>
      <c r="K579" s="28">
        <v>0</v>
      </c>
      <c r="L579" s="29">
        <f t="shared" si="8"/>
        <v>20500</v>
      </c>
      <c r="M579" s="30"/>
      <c r="N579" s="26"/>
    </row>
    <row r="580" spans="1:14" x14ac:dyDescent="0.35">
      <c r="A580">
        <v>174</v>
      </c>
      <c r="B580" s="64">
        <v>1923</v>
      </c>
      <c r="C580" s="22" t="s">
        <v>18</v>
      </c>
      <c r="D580" s="49" t="s">
        <v>138</v>
      </c>
      <c r="E580" s="27">
        <v>4</v>
      </c>
      <c r="F580" s="22">
        <v>1942</v>
      </c>
      <c r="G580" s="22">
        <v>1962</v>
      </c>
      <c r="H580" s="31" t="s">
        <v>12</v>
      </c>
      <c r="I580" s="28">
        <v>22500</v>
      </c>
      <c r="J580" s="28">
        <v>0</v>
      </c>
      <c r="K580" s="28">
        <v>0</v>
      </c>
      <c r="L580" s="29">
        <f t="shared" si="8"/>
        <v>22500</v>
      </c>
      <c r="M580" s="30"/>
      <c r="N580" s="26"/>
    </row>
    <row r="581" spans="1:14" x14ac:dyDescent="0.35">
      <c r="A581">
        <v>189</v>
      </c>
      <c r="B581" s="64">
        <v>1924</v>
      </c>
      <c r="C581" s="22" t="s">
        <v>18</v>
      </c>
      <c r="D581" s="49" t="s">
        <v>138</v>
      </c>
      <c r="E581" s="27">
        <v>4</v>
      </c>
      <c r="F581" s="22">
        <v>1942</v>
      </c>
      <c r="G581" s="22">
        <v>1962</v>
      </c>
      <c r="H581" s="31" t="s">
        <v>12</v>
      </c>
      <c r="I581" s="28">
        <v>21500</v>
      </c>
      <c r="J581" s="28">
        <v>0</v>
      </c>
      <c r="K581" s="28">
        <v>0</v>
      </c>
      <c r="L581" s="29">
        <f t="shared" ref="L581:L644" si="9">I581+J581/20+K581/240</f>
        <v>21500</v>
      </c>
      <c r="M581" s="30"/>
      <c r="N581" s="26"/>
    </row>
    <row r="582" spans="1:14" x14ac:dyDescent="0.35">
      <c r="A582">
        <v>198</v>
      </c>
      <c r="B582" s="64">
        <v>1924</v>
      </c>
      <c r="C582" s="22" t="s">
        <v>18</v>
      </c>
      <c r="D582" s="49" t="s">
        <v>138</v>
      </c>
      <c r="E582" s="27">
        <v>5</v>
      </c>
      <c r="F582" s="22">
        <v>1935</v>
      </c>
      <c r="G582" s="22">
        <v>1955</v>
      </c>
      <c r="H582" s="31" t="s">
        <v>12</v>
      </c>
      <c r="I582" s="28">
        <v>50000</v>
      </c>
      <c r="J582" s="28">
        <v>0</v>
      </c>
      <c r="K582" s="28">
        <v>0</v>
      </c>
      <c r="L582" s="29">
        <f t="shared" si="9"/>
        <v>50000</v>
      </c>
      <c r="M582" s="30"/>
      <c r="N582" s="26"/>
    </row>
    <row r="583" spans="1:14" x14ac:dyDescent="0.35">
      <c r="A583">
        <v>208</v>
      </c>
      <c r="B583" s="64">
        <v>1925</v>
      </c>
      <c r="C583" s="22" t="s">
        <v>18</v>
      </c>
      <c r="D583" s="49" t="s">
        <v>138</v>
      </c>
      <c r="E583" s="27">
        <v>4</v>
      </c>
      <c r="F583" s="22">
        <v>1942</v>
      </c>
      <c r="G583" s="22">
        <v>1962</v>
      </c>
      <c r="H583" s="31" t="s">
        <v>12</v>
      </c>
      <c r="I583" s="28">
        <v>20500</v>
      </c>
      <c r="J583" s="28">
        <v>0</v>
      </c>
      <c r="K583" s="28">
        <v>0</v>
      </c>
      <c r="L583" s="29">
        <f t="shared" si="9"/>
        <v>20500</v>
      </c>
      <c r="M583" s="30"/>
      <c r="N583" s="26"/>
    </row>
    <row r="584" spans="1:14" x14ac:dyDescent="0.35">
      <c r="A584">
        <v>218</v>
      </c>
      <c r="B584" s="64">
        <v>1925</v>
      </c>
      <c r="C584" s="22" t="s">
        <v>18</v>
      </c>
      <c r="D584" s="49" t="s">
        <v>138</v>
      </c>
      <c r="E584" s="27">
        <v>5</v>
      </c>
      <c r="F584" s="22">
        <v>1935</v>
      </c>
      <c r="G584" s="26">
        <v>1955</v>
      </c>
      <c r="H584" s="31" t="s">
        <v>12</v>
      </c>
      <c r="I584" s="28">
        <v>297000</v>
      </c>
      <c r="J584" s="28">
        <v>0</v>
      </c>
      <c r="K584" s="28">
        <v>0</v>
      </c>
      <c r="L584" s="29">
        <f t="shared" si="9"/>
        <v>297000</v>
      </c>
      <c r="M584" s="30"/>
      <c r="N584" s="26"/>
    </row>
    <row r="585" spans="1:14" x14ac:dyDescent="0.35">
      <c r="A585">
        <v>229</v>
      </c>
      <c r="B585" s="64">
        <v>1926</v>
      </c>
      <c r="C585" s="22" t="s">
        <v>18</v>
      </c>
      <c r="D585" s="49" t="s">
        <v>138</v>
      </c>
      <c r="E585" s="27">
        <v>4</v>
      </c>
      <c r="F585" s="22">
        <v>1942</v>
      </c>
      <c r="G585" s="22">
        <v>1962</v>
      </c>
      <c r="H585" s="31" t="s">
        <v>12</v>
      </c>
      <c r="I585" s="28">
        <v>20000</v>
      </c>
      <c r="J585" s="28">
        <v>0</v>
      </c>
      <c r="K585" s="28">
        <v>0</v>
      </c>
      <c r="L585" s="29">
        <f t="shared" si="9"/>
        <v>20000</v>
      </c>
      <c r="M585" s="30"/>
      <c r="N585" s="26"/>
    </row>
    <row r="586" spans="1:14" x14ac:dyDescent="0.35">
      <c r="A586">
        <v>242</v>
      </c>
      <c r="B586" s="64">
        <v>1926</v>
      </c>
      <c r="C586" s="22" t="s">
        <v>18</v>
      </c>
      <c r="D586" s="49" t="s">
        <v>138</v>
      </c>
      <c r="E586" s="27">
        <v>5</v>
      </c>
      <c r="F586" s="22">
        <v>1935</v>
      </c>
      <c r="G586" s="22">
        <v>1955</v>
      </c>
      <c r="H586" s="31" t="s">
        <v>12</v>
      </c>
      <c r="I586" s="28">
        <v>294000</v>
      </c>
      <c r="J586" s="28">
        <v>0</v>
      </c>
      <c r="K586" s="28">
        <v>0</v>
      </c>
      <c r="L586" s="29">
        <f t="shared" si="9"/>
        <v>294000</v>
      </c>
      <c r="M586" s="30"/>
      <c r="N586" s="26"/>
    </row>
    <row r="587" spans="1:14" x14ac:dyDescent="0.35">
      <c r="A587">
        <v>264</v>
      </c>
      <c r="B587" s="64">
        <v>1927</v>
      </c>
      <c r="C587" s="22" t="s">
        <v>18</v>
      </c>
      <c r="D587" s="49" t="s">
        <v>138</v>
      </c>
      <c r="E587" s="27">
        <v>5</v>
      </c>
      <c r="F587" s="22">
        <v>1935</v>
      </c>
      <c r="G587" s="22">
        <v>1955</v>
      </c>
      <c r="H587" s="31" t="s">
        <v>12</v>
      </c>
      <c r="I587" s="28">
        <v>194000</v>
      </c>
      <c r="J587" s="28">
        <v>0</v>
      </c>
      <c r="K587" s="28">
        <v>0</v>
      </c>
      <c r="L587" s="29">
        <f t="shared" si="9"/>
        <v>194000</v>
      </c>
      <c r="M587" s="30"/>
      <c r="N587" s="26"/>
    </row>
    <row r="588" spans="1:14" x14ac:dyDescent="0.35">
      <c r="A588">
        <v>295</v>
      </c>
      <c r="B588" s="64">
        <v>1928</v>
      </c>
      <c r="C588" s="51" t="s">
        <v>18</v>
      </c>
      <c r="D588" s="49" t="s">
        <v>138</v>
      </c>
      <c r="E588" s="27">
        <v>5</v>
      </c>
      <c r="F588" s="22">
        <v>1935</v>
      </c>
      <c r="G588" s="26">
        <v>1955</v>
      </c>
      <c r="H588" s="31" t="s">
        <v>12</v>
      </c>
      <c r="I588" s="28">
        <v>196000</v>
      </c>
      <c r="J588" s="28">
        <v>0</v>
      </c>
      <c r="K588" s="28">
        <v>0</v>
      </c>
      <c r="L588" s="29">
        <f t="shared" si="9"/>
        <v>196000</v>
      </c>
      <c r="M588" s="30"/>
      <c r="N588" s="26"/>
    </row>
    <row r="589" spans="1:14" x14ac:dyDescent="0.35">
      <c r="A589">
        <v>326</v>
      </c>
      <c r="B589" s="64">
        <v>1929</v>
      </c>
      <c r="C589" s="51" t="s">
        <v>18</v>
      </c>
      <c r="D589" s="49" t="s">
        <v>138</v>
      </c>
      <c r="E589" s="27">
        <v>5</v>
      </c>
      <c r="F589" s="22">
        <v>1935</v>
      </c>
      <c r="G589" s="26">
        <v>1955</v>
      </c>
      <c r="H589" s="52" t="s">
        <v>12</v>
      </c>
      <c r="I589" s="28">
        <v>192000</v>
      </c>
      <c r="J589" s="28">
        <v>0</v>
      </c>
      <c r="K589" s="28">
        <v>0</v>
      </c>
      <c r="L589" s="29">
        <f t="shared" si="9"/>
        <v>192000</v>
      </c>
      <c r="M589" s="30"/>
      <c r="N589" s="26"/>
    </row>
    <row r="590" spans="1:14" x14ac:dyDescent="0.35">
      <c r="A590">
        <v>359</v>
      </c>
      <c r="B590" s="64">
        <v>1930</v>
      </c>
      <c r="C590" s="51" t="s">
        <v>18</v>
      </c>
      <c r="D590" s="49" t="s">
        <v>138</v>
      </c>
      <c r="E590" s="27">
        <v>5</v>
      </c>
      <c r="F590" s="22">
        <v>1935</v>
      </c>
      <c r="G590" s="26">
        <v>1955</v>
      </c>
      <c r="H590" s="31" t="s">
        <v>12</v>
      </c>
      <c r="I590" s="28">
        <v>147000</v>
      </c>
      <c r="J590" s="28">
        <v>0</v>
      </c>
      <c r="K590" s="28">
        <v>0</v>
      </c>
      <c r="L590" s="29">
        <f t="shared" si="9"/>
        <v>147000</v>
      </c>
      <c r="M590" s="30"/>
      <c r="N590" s="26"/>
    </row>
    <row r="591" spans="1:14" x14ac:dyDescent="0.35">
      <c r="A591">
        <v>385</v>
      </c>
      <c r="B591" s="64">
        <v>1931</v>
      </c>
      <c r="C591" s="51" t="s">
        <v>18</v>
      </c>
      <c r="D591" s="49" t="s">
        <v>138</v>
      </c>
      <c r="E591" s="27">
        <v>5</v>
      </c>
      <c r="F591" s="22">
        <v>1935</v>
      </c>
      <c r="G591" s="26">
        <v>1955</v>
      </c>
      <c r="H591" s="31" t="s">
        <v>12</v>
      </c>
      <c r="I591" s="28">
        <v>117250</v>
      </c>
      <c r="J591" s="28">
        <v>0</v>
      </c>
      <c r="K591" s="28">
        <v>0</v>
      </c>
      <c r="L591" s="29">
        <f t="shared" si="9"/>
        <v>117250</v>
      </c>
      <c r="M591" s="30"/>
      <c r="N591" s="26"/>
    </row>
    <row r="592" spans="1:14" x14ac:dyDescent="0.35">
      <c r="A592">
        <v>405</v>
      </c>
      <c r="B592" s="64">
        <v>1932</v>
      </c>
      <c r="C592" s="51" t="s">
        <v>18</v>
      </c>
      <c r="D592" s="49" t="s">
        <v>138</v>
      </c>
      <c r="E592" s="27">
        <v>5</v>
      </c>
      <c r="F592" s="22">
        <v>1935</v>
      </c>
      <c r="G592" s="26">
        <v>1955</v>
      </c>
      <c r="H592" s="31" t="s">
        <v>12</v>
      </c>
      <c r="I592" s="28">
        <v>153125</v>
      </c>
      <c r="J592" s="28">
        <v>0</v>
      </c>
      <c r="K592" s="28">
        <v>0</v>
      </c>
      <c r="L592" s="29">
        <f t="shared" si="9"/>
        <v>153125</v>
      </c>
      <c r="M592" s="30"/>
      <c r="N592" s="26"/>
    </row>
    <row r="593" spans="1:14" x14ac:dyDescent="0.35">
      <c r="A593">
        <v>3</v>
      </c>
      <c r="B593" s="66">
        <v>1914</v>
      </c>
      <c r="C593" s="26" t="s">
        <v>17</v>
      </c>
      <c r="D593" s="49" t="s">
        <v>138</v>
      </c>
      <c r="E593" s="27">
        <v>4</v>
      </c>
      <c r="F593" s="26">
        <v>1929</v>
      </c>
      <c r="G593" s="26"/>
      <c r="H593" s="52" t="s">
        <v>12</v>
      </c>
      <c r="I593" s="28">
        <v>24875</v>
      </c>
      <c r="J593" s="28">
        <v>0</v>
      </c>
      <c r="K593" s="28">
        <v>0</v>
      </c>
      <c r="L593" s="29">
        <f t="shared" si="9"/>
        <v>24875</v>
      </c>
      <c r="M593" s="30"/>
      <c r="N593" s="26"/>
    </row>
    <row r="594" spans="1:14" x14ac:dyDescent="0.35">
      <c r="A594">
        <v>8</v>
      </c>
      <c r="B594" s="64">
        <v>1915</v>
      </c>
      <c r="C594" s="26" t="s">
        <v>17</v>
      </c>
      <c r="D594" s="49" t="s">
        <v>138</v>
      </c>
      <c r="E594" s="27">
        <v>4</v>
      </c>
      <c r="F594" s="26">
        <v>1929</v>
      </c>
      <c r="G594" s="26"/>
      <c r="H594" s="31" t="s">
        <v>12</v>
      </c>
      <c r="I594" s="28">
        <v>23750</v>
      </c>
      <c r="J594" s="28">
        <v>0</v>
      </c>
      <c r="K594" s="28">
        <v>0</v>
      </c>
      <c r="L594" s="29">
        <f t="shared" si="9"/>
        <v>23750</v>
      </c>
      <c r="M594" s="30"/>
      <c r="N594" s="26"/>
    </row>
    <row r="595" spans="1:14" x14ac:dyDescent="0.35">
      <c r="A595">
        <v>19</v>
      </c>
      <c r="B595" s="64">
        <v>1916</v>
      </c>
      <c r="C595" s="26" t="s">
        <v>17</v>
      </c>
      <c r="D595" s="49" t="s">
        <v>138</v>
      </c>
      <c r="E595" s="27">
        <v>4</v>
      </c>
      <c r="F595" s="26">
        <v>1929</v>
      </c>
      <c r="G595" s="26"/>
      <c r="H595" s="31" t="s">
        <v>12</v>
      </c>
      <c r="I595" s="28">
        <v>22250</v>
      </c>
      <c r="J595" s="28">
        <v>0</v>
      </c>
      <c r="K595" s="28">
        <v>0</v>
      </c>
      <c r="L595" s="29">
        <f t="shared" si="9"/>
        <v>22250</v>
      </c>
      <c r="M595" s="30"/>
      <c r="N595" s="26"/>
    </row>
    <row r="596" spans="1:14" x14ac:dyDescent="0.35">
      <c r="A596">
        <v>31</v>
      </c>
      <c r="B596" s="64">
        <v>1917</v>
      </c>
      <c r="C596" s="26" t="s">
        <v>17</v>
      </c>
      <c r="D596" s="49" t="s">
        <v>138</v>
      </c>
      <c r="E596" s="27">
        <v>4</v>
      </c>
      <c r="F596" s="26">
        <v>1929</v>
      </c>
      <c r="G596" s="26"/>
      <c r="H596" s="31" t="s">
        <v>12</v>
      </c>
      <c r="I596" s="28">
        <v>21500</v>
      </c>
      <c r="J596" s="28">
        <v>0</v>
      </c>
      <c r="K596" s="28">
        <v>0</v>
      </c>
      <c r="L596" s="29">
        <f t="shared" si="9"/>
        <v>21500</v>
      </c>
      <c r="M596" s="30"/>
      <c r="N596" s="26"/>
    </row>
    <row r="597" spans="1:14" x14ac:dyDescent="0.35">
      <c r="A597">
        <v>46</v>
      </c>
      <c r="B597" s="64">
        <v>1918</v>
      </c>
      <c r="C597" s="26" t="s">
        <v>17</v>
      </c>
      <c r="D597" s="49" t="s">
        <v>138</v>
      </c>
      <c r="E597" s="27">
        <v>4</v>
      </c>
      <c r="F597" s="26">
        <v>1929</v>
      </c>
      <c r="G597" s="26"/>
      <c r="H597" s="31" t="s">
        <v>12</v>
      </c>
      <c r="I597" s="28">
        <v>21750</v>
      </c>
      <c r="J597" s="28">
        <v>0</v>
      </c>
      <c r="K597" s="28">
        <v>0</v>
      </c>
      <c r="L597" s="29">
        <f t="shared" si="9"/>
        <v>21750</v>
      </c>
      <c r="M597" s="30"/>
      <c r="N597" s="26"/>
    </row>
    <row r="598" spans="1:14" x14ac:dyDescent="0.35">
      <c r="A598">
        <v>69</v>
      </c>
      <c r="B598" s="64">
        <v>1919</v>
      </c>
      <c r="C598" s="26" t="s">
        <v>17</v>
      </c>
      <c r="D598" s="49" t="s">
        <v>138</v>
      </c>
      <c r="E598" s="27">
        <v>4</v>
      </c>
      <c r="F598" s="22">
        <v>1929</v>
      </c>
      <c r="G598" s="26"/>
      <c r="H598" s="31" t="s">
        <v>12</v>
      </c>
      <c r="I598" s="28">
        <v>22000</v>
      </c>
      <c r="J598" s="28">
        <v>0</v>
      </c>
      <c r="K598" s="28">
        <v>0</v>
      </c>
      <c r="L598" s="29">
        <f t="shared" si="9"/>
        <v>22000</v>
      </c>
      <c r="M598" s="30"/>
      <c r="N598" s="26"/>
    </row>
    <row r="599" spans="1:14" x14ac:dyDescent="0.35">
      <c r="A599">
        <v>99</v>
      </c>
      <c r="B599" s="64">
        <v>1920</v>
      </c>
      <c r="C599" s="26" t="s">
        <v>17</v>
      </c>
      <c r="D599" s="49" t="s">
        <v>138</v>
      </c>
      <c r="E599" s="27">
        <v>4</v>
      </c>
      <c r="F599" s="22">
        <v>1929</v>
      </c>
      <c r="G599" s="26"/>
      <c r="H599" s="31" t="s">
        <v>12</v>
      </c>
      <c r="I599" s="28">
        <v>20375</v>
      </c>
      <c r="J599" s="28">
        <v>0</v>
      </c>
      <c r="K599" s="28">
        <v>0</v>
      </c>
      <c r="L599" s="29">
        <f t="shared" si="9"/>
        <v>20375</v>
      </c>
      <c r="M599" s="30"/>
      <c r="N599" s="26"/>
    </row>
    <row r="600" spans="1:14" x14ac:dyDescent="0.35">
      <c r="A600">
        <v>135</v>
      </c>
      <c r="B600" s="64">
        <v>1921</v>
      </c>
      <c r="C600" s="22" t="s">
        <v>17</v>
      </c>
      <c r="D600" s="49" t="s">
        <v>138</v>
      </c>
      <c r="E600" s="27">
        <v>4</v>
      </c>
      <c r="F600" s="22">
        <v>1929</v>
      </c>
      <c r="G600" s="26"/>
      <c r="H600" s="31" t="s">
        <v>12</v>
      </c>
      <c r="I600" s="28">
        <v>21250</v>
      </c>
      <c r="J600" s="28">
        <v>0</v>
      </c>
      <c r="K600" s="28">
        <v>0</v>
      </c>
      <c r="L600" s="29">
        <f t="shared" si="9"/>
        <v>21250</v>
      </c>
      <c r="M600" s="30"/>
      <c r="N600" s="26"/>
    </row>
    <row r="601" spans="1:14" x14ac:dyDescent="0.35">
      <c r="A601">
        <v>152</v>
      </c>
      <c r="B601" s="64">
        <v>1922</v>
      </c>
      <c r="C601" s="22" t="s">
        <v>17</v>
      </c>
      <c r="D601" s="49" t="s">
        <v>138</v>
      </c>
      <c r="E601" s="27">
        <v>4</v>
      </c>
      <c r="F601" s="22">
        <v>1929</v>
      </c>
      <c r="G601" s="26"/>
      <c r="H601" s="31" t="s">
        <v>12</v>
      </c>
      <c r="I601" s="28">
        <v>23500</v>
      </c>
      <c r="J601" s="28">
        <v>0</v>
      </c>
      <c r="K601" s="28">
        <v>0</v>
      </c>
      <c r="L601" s="29">
        <f t="shared" si="9"/>
        <v>23500</v>
      </c>
      <c r="M601" s="30"/>
      <c r="N601" s="26"/>
    </row>
    <row r="602" spans="1:14" x14ac:dyDescent="0.35">
      <c r="A602">
        <v>173</v>
      </c>
      <c r="B602" s="64">
        <v>1923</v>
      </c>
      <c r="C602" s="22" t="s">
        <v>17</v>
      </c>
      <c r="D602" s="49" t="s">
        <v>138</v>
      </c>
      <c r="E602" s="27">
        <v>4</v>
      </c>
      <c r="F602" s="22">
        <v>1929</v>
      </c>
      <c r="G602" s="26"/>
      <c r="H602" s="31" t="s">
        <v>12</v>
      </c>
      <c r="I602" s="28">
        <v>23750</v>
      </c>
      <c r="J602" s="28">
        <v>0</v>
      </c>
      <c r="K602" s="28">
        <v>0</v>
      </c>
      <c r="L602" s="29">
        <f t="shared" si="9"/>
        <v>23750</v>
      </c>
      <c r="M602" s="30"/>
      <c r="N602" s="26"/>
    </row>
    <row r="603" spans="1:14" x14ac:dyDescent="0.35">
      <c r="A603">
        <v>188</v>
      </c>
      <c r="B603" s="64">
        <v>1924</v>
      </c>
      <c r="C603" s="22" t="s">
        <v>17</v>
      </c>
      <c r="D603" s="49" t="s">
        <v>138</v>
      </c>
      <c r="E603" s="27">
        <v>4</v>
      </c>
      <c r="F603" s="22">
        <v>1929</v>
      </c>
      <c r="G603" s="26"/>
      <c r="H603" s="31" t="s">
        <v>12</v>
      </c>
      <c r="I603" s="28">
        <v>24000</v>
      </c>
      <c r="J603" s="28">
        <v>0</v>
      </c>
      <c r="K603" s="28">
        <v>0</v>
      </c>
      <c r="L603" s="29">
        <f t="shared" si="9"/>
        <v>24000</v>
      </c>
      <c r="M603" s="30"/>
      <c r="N603" s="26"/>
    </row>
    <row r="604" spans="1:14" x14ac:dyDescent="0.35">
      <c r="A604">
        <v>197</v>
      </c>
      <c r="B604" s="64">
        <v>1924</v>
      </c>
      <c r="C604" s="22" t="s">
        <v>17</v>
      </c>
      <c r="D604" s="49" t="s">
        <v>138</v>
      </c>
      <c r="E604" s="27">
        <v>4.5</v>
      </c>
      <c r="F604" s="22">
        <v>1944</v>
      </c>
      <c r="G604" s="26"/>
      <c r="H604" s="31" t="s">
        <v>12</v>
      </c>
      <c r="I604" s="28">
        <v>47625</v>
      </c>
      <c r="J604" s="28">
        <v>0</v>
      </c>
      <c r="K604" s="28">
        <v>0</v>
      </c>
      <c r="L604" s="29">
        <f t="shared" si="9"/>
        <v>47625</v>
      </c>
      <c r="M604" s="30"/>
      <c r="N604" s="26"/>
    </row>
    <row r="605" spans="1:14" x14ac:dyDescent="0.35">
      <c r="A605">
        <v>207</v>
      </c>
      <c r="B605" s="64">
        <v>1925</v>
      </c>
      <c r="C605" s="22" t="s">
        <v>17</v>
      </c>
      <c r="D605" s="49" t="s">
        <v>138</v>
      </c>
      <c r="E605" s="27">
        <v>4</v>
      </c>
      <c r="F605" s="22">
        <v>1929</v>
      </c>
      <c r="G605" s="26"/>
      <c r="H605" s="31" t="s">
        <v>12</v>
      </c>
      <c r="I605" s="28">
        <v>23750</v>
      </c>
      <c r="J605" s="28">
        <v>0</v>
      </c>
      <c r="K605" s="28">
        <v>0</v>
      </c>
      <c r="L605" s="29">
        <f t="shared" si="9"/>
        <v>23750</v>
      </c>
      <c r="M605" s="30"/>
      <c r="N605" s="26"/>
    </row>
    <row r="606" spans="1:14" x14ac:dyDescent="0.35">
      <c r="A606">
        <v>217</v>
      </c>
      <c r="B606" s="64">
        <v>1925</v>
      </c>
      <c r="C606" s="22" t="s">
        <v>17</v>
      </c>
      <c r="D606" s="49" t="s">
        <v>138</v>
      </c>
      <c r="E606" s="27">
        <v>4.5</v>
      </c>
      <c r="F606" s="22">
        <v>1944</v>
      </c>
      <c r="G606" s="26"/>
      <c r="H606" s="31" t="s">
        <v>12</v>
      </c>
      <c r="I606" s="28">
        <v>94000</v>
      </c>
      <c r="J606" s="28">
        <v>0</v>
      </c>
      <c r="K606" s="28">
        <v>0</v>
      </c>
      <c r="L606" s="29">
        <f t="shared" si="9"/>
        <v>94000</v>
      </c>
      <c r="M606" s="30"/>
      <c r="N606" s="26"/>
    </row>
    <row r="607" spans="1:14" x14ac:dyDescent="0.35">
      <c r="A607">
        <v>228</v>
      </c>
      <c r="B607" s="64">
        <v>1926</v>
      </c>
      <c r="C607" s="22" t="s">
        <v>17</v>
      </c>
      <c r="D607" s="49" t="s">
        <v>138</v>
      </c>
      <c r="E607" s="27">
        <v>4</v>
      </c>
      <c r="F607" s="22">
        <v>1929</v>
      </c>
      <c r="G607" s="26"/>
      <c r="H607" s="31" t="s">
        <v>12</v>
      </c>
      <c r="I607" s="28">
        <v>24250</v>
      </c>
      <c r="J607" s="28">
        <v>0</v>
      </c>
      <c r="K607" s="28">
        <v>0</v>
      </c>
      <c r="L607" s="29">
        <f t="shared" si="9"/>
        <v>24250</v>
      </c>
      <c r="M607" s="30"/>
      <c r="N607" s="26"/>
    </row>
    <row r="608" spans="1:14" x14ac:dyDescent="0.35">
      <c r="A608">
        <v>240</v>
      </c>
      <c r="B608" s="64">
        <v>1926</v>
      </c>
      <c r="C608" s="22" t="s">
        <v>17</v>
      </c>
      <c r="D608" s="49" t="s">
        <v>138</v>
      </c>
      <c r="E608" s="27">
        <v>4.5</v>
      </c>
      <c r="F608" s="22">
        <v>1944</v>
      </c>
      <c r="G608" s="26"/>
      <c r="H608" s="31" t="s">
        <v>12</v>
      </c>
      <c r="I608" s="28">
        <v>95000</v>
      </c>
      <c r="J608" s="28">
        <v>0</v>
      </c>
      <c r="K608" s="28">
        <v>0</v>
      </c>
      <c r="L608" s="29">
        <f t="shared" si="9"/>
        <v>95000</v>
      </c>
      <c r="M608" s="30"/>
      <c r="N608" s="26"/>
    </row>
    <row r="609" spans="1:14" x14ac:dyDescent="0.35">
      <c r="A609">
        <v>241</v>
      </c>
      <c r="B609" s="64">
        <v>1926</v>
      </c>
      <c r="C609" s="22" t="s">
        <v>17</v>
      </c>
      <c r="D609" s="49" t="s">
        <v>138</v>
      </c>
      <c r="E609" s="27">
        <v>4.5</v>
      </c>
      <c r="F609" s="22">
        <v>1945</v>
      </c>
      <c r="G609" s="26"/>
      <c r="H609" s="31" t="s">
        <v>12</v>
      </c>
      <c r="I609" s="28">
        <v>190000</v>
      </c>
      <c r="J609" s="28">
        <v>0</v>
      </c>
      <c r="K609" s="28">
        <v>0</v>
      </c>
      <c r="L609" s="29">
        <f t="shared" si="9"/>
        <v>190000</v>
      </c>
      <c r="M609" s="30"/>
      <c r="N609" s="26"/>
    </row>
    <row r="610" spans="1:14" x14ac:dyDescent="0.35">
      <c r="A610">
        <v>265</v>
      </c>
      <c r="B610" s="64">
        <v>1927</v>
      </c>
      <c r="C610" s="22" t="s">
        <v>17</v>
      </c>
      <c r="D610" s="49" t="s">
        <v>138</v>
      </c>
      <c r="E610" s="27">
        <v>4</v>
      </c>
      <c r="F610" s="22">
        <v>1929</v>
      </c>
      <c r="G610" s="26"/>
      <c r="H610" s="31" t="s">
        <v>12</v>
      </c>
      <c r="I610" s="28">
        <v>24500</v>
      </c>
      <c r="J610" s="28">
        <v>0</v>
      </c>
      <c r="K610" s="28">
        <v>0</v>
      </c>
      <c r="L610" s="29">
        <f t="shared" si="9"/>
        <v>24500</v>
      </c>
      <c r="M610" s="30"/>
      <c r="N610" s="26"/>
    </row>
    <row r="611" spans="1:14" x14ac:dyDescent="0.35">
      <c r="A611">
        <v>266</v>
      </c>
      <c r="B611" s="64">
        <v>1927</v>
      </c>
      <c r="C611" s="22" t="s">
        <v>17</v>
      </c>
      <c r="D611" s="49" t="s">
        <v>138</v>
      </c>
      <c r="E611" s="27">
        <v>4.5</v>
      </c>
      <c r="F611" s="22">
        <v>1944</v>
      </c>
      <c r="G611" s="26"/>
      <c r="H611" s="31" t="s">
        <v>12</v>
      </c>
      <c r="I611" s="28">
        <v>96000</v>
      </c>
      <c r="J611" s="28">
        <v>0</v>
      </c>
      <c r="K611" s="28">
        <v>0</v>
      </c>
      <c r="L611" s="29">
        <f t="shared" si="9"/>
        <v>96000</v>
      </c>
      <c r="M611" s="30"/>
      <c r="N611" s="26"/>
    </row>
    <row r="612" spans="1:14" x14ac:dyDescent="0.35">
      <c r="A612">
        <v>267</v>
      </c>
      <c r="B612" s="64">
        <v>1927</v>
      </c>
      <c r="C612" s="22" t="s">
        <v>17</v>
      </c>
      <c r="D612" s="49" t="s">
        <v>138</v>
      </c>
      <c r="E612" s="27">
        <v>4.5</v>
      </c>
      <c r="F612" s="22">
        <v>1945</v>
      </c>
      <c r="G612" s="26"/>
      <c r="H612" s="31" t="s">
        <v>12</v>
      </c>
      <c r="I612" s="28">
        <v>190000</v>
      </c>
      <c r="J612" s="28">
        <v>0</v>
      </c>
      <c r="K612" s="28">
        <v>0</v>
      </c>
      <c r="L612" s="29">
        <f t="shared" si="9"/>
        <v>190000</v>
      </c>
      <c r="M612" s="30"/>
      <c r="N612" s="26"/>
    </row>
    <row r="613" spans="1:14" x14ac:dyDescent="0.35">
      <c r="A613">
        <v>268</v>
      </c>
      <c r="B613" s="64">
        <v>1927</v>
      </c>
      <c r="C613" s="22" t="s">
        <v>17</v>
      </c>
      <c r="D613" s="49" t="s">
        <v>138</v>
      </c>
      <c r="E613" s="27">
        <v>5</v>
      </c>
      <c r="F613" s="22">
        <v>1946</v>
      </c>
      <c r="G613" s="26"/>
      <c r="H613" s="31" t="s">
        <v>12</v>
      </c>
      <c r="I613" s="28">
        <v>175000</v>
      </c>
      <c r="J613" s="28">
        <v>0</v>
      </c>
      <c r="K613" s="28">
        <v>0</v>
      </c>
      <c r="L613" s="29">
        <f t="shared" si="9"/>
        <v>175000</v>
      </c>
      <c r="M613" s="30"/>
      <c r="N613" s="26"/>
    </row>
    <row r="614" spans="1:14" x14ac:dyDescent="0.35">
      <c r="A614">
        <v>296</v>
      </c>
      <c r="B614" s="64">
        <v>1928</v>
      </c>
      <c r="C614" s="51" t="s">
        <v>17</v>
      </c>
      <c r="D614" s="49" t="s">
        <v>138</v>
      </c>
      <c r="E614" s="27">
        <v>3.5</v>
      </c>
      <c r="F614" s="22">
        <v>1940</v>
      </c>
      <c r="G614" s="26"/>
      <c r="H614" s="31" t="s">
        <v>12</v>
      </c>
      <c r="I614" s="28">
        <v>21750</v>
      </c>
      <c r="J614" s="28">
        <v>0</v>
      </c>
      <c r="K614" s="28">
        <v>0</v>
      </c>
      <c r="L614" s="29">
        <f t="shared" si="9"/>
        <v>21750</v>
      </c>
      <c r="M614" s="30"/>
      <c r="N614" s="26"/>
    </row>
    <row r="615" spans="1:14" x14ac:dyDescent="0.35">
      <c r="A615">
        <v>297</v>
      </c>
      <c r="B615" s="64">
        <v>1928</v>
      </c>
      <c r="C615" s="51" t="s">
        <v>17</v>
      </c>
      <c r="D615" s="49" t="s">
        <v>138</v>
      </c>
      <c r="E615" s="27">
        <v>4.5</v>
      </c>
      <c r="F615" s="22">
        <v>1944</v>
      </c>
      <c r="G615" s="26"/>
      <c r="H615" s="31" t="s">
        <v>12</v>
      </c>
      <c r="I615" s="28">
        <v>97000</v>
      </c>
      <c r="J615" s="28">
        <v>0</v>
      </c>
      <c r="K615" s="28">
        <v>0</v>
      </c>
      <c r="L615" s="29">
        <f t="shared" si="9"/>
        <v>97000</v>
      </c>
      <c r="M615" s="30"/>
      <c r="N615" s="26"/>
    </row>
    <row r="616" spans="1:14" x14ac:dyDescent="0.35">
      <c r="A616">
        <v>298</v>
      </c>
      <c r="B616" s="64">
        <v>1928</v>
      </c>
      <c r="C616" s="51" t="s">
        <v>17</v>
      </c>
      <c r="D616" s="49" t="s">
        <v>138</v>
      </c>
      <c r="E616" s="27">
        <v>4.5</v>
      </c>
      <c r="F616" s="22">
        <v>1945</v>
      </c>
      <c r="G616" s="26"/>
      <c r="H616" s="31" t="s">
        <v>12</v>
      </c>
      <c r="I616" s="28">
        <v>242500</v>
      </c>
      <c r="J616" s="28">
        <v>0</v>
      </c>
      <c r="K616" s="28">
        <v>0</v>
      </c>
      <c r="L616" s="29">
        <f t="shared" si="9"/>
        <v>242500</v>
      </c>
      <c r="M616" s="30"/>
      <c r="N616" s="26"/>
    </row>
    <row r="617" spans="1:14" x14ac:dyDescent="0.35">
      <c r="A617">
        <v>299</v>
      </c>
      <c r="B617" s="64">
        <v>1928</v>
      </c>
      <c r="C617" s="51" t="s">
        <v>17</v>
      </c>
      <c r="D617" s="49" t="s">
        <v>138</v>
      </c>
      <c r="E617" s="27">
        <v>4.5</v>
      </c>
      <c r="F617" s="22">
        <v>1947</v>
      </c>
      <c r="G617" s="26"/>
      <c r="H617" s="31" t="s">
        <v>12</v>
      </c>
      <c r="I617" s="28">
        <v>72890</v>
      </c>
      <c r="J617" s="28">
        <v>0</v>
      </c>
      <c r="K617" s="28">
        <v>0</v>
      </c>
      <c r="L617" s="29">
        <f t="shared" si="9"/>
        <v>72890</v>
      </c>
      <c r="M617" s="30"/>
      <c r="N617" s="26"/>
    </row>
    <row r="618" spans="1:14" x14ac:dyDescent="0.35">
      <c r="A618">
        <v>300</v>
      </c>
      <c r="B618" s="64">
        <v>1928</v>
      </c>
      <c r="C618" s="51" t="s">
        <v>17</v>
      </c>
      <c r="D618" s="49" t="s">
        <v>138</v>
      </c>
      <c r="E618" s="27">
        <v>5</v>
      </c>
      <c r="F618" s="22">
        <v>1946</v>
      </c>
      <c r="G618" s="26"/>
      <c r="H618" s="31" t="s">
        <v>12</v>
      </c>
      <c r="I618" s="28">
        <v>180250</v>
      </c>
      <c r="J618" s="28">
        <v>0</v>
      </c>
      <c r="K618" s="28">
        <v>0</v>
      </c>
      <c r="L618" s="29">
        <f t="shared" si="9"/>
        <v>180250</v>
      </c>
      <c r="M618" s="30"/>
      <c r="N618" s="26"/>
    </row>
    <row r="619" spans="1:14" x14ac:dyDescent="0.35">
      <c r="A619">
        <v>327</v>
      </c>
      <c r="B619" s="64">
        <v>1929</v>
      </c>
      <c r="C619" s="51" t="s">
        <v>17</v>
      </c>
      <c r="D619" s="49" t="s">
        <v>138</v>
      </c>
      <c r="E619" s="27">
        <v>3.5</v>
      </c>
      <c r="F619" s="22">
        <v>1940</v>
      </c>
      <c r="G619" s="26"/>
      <c r="H619" s="52" t="s">
        <v>12</v>
      </c>
      <c r="I619" s="28">
        <v>21500</v>
      </c>
      <c r="J619" s="28">
        <v>0</v>
      </c>
      <c r="K619" s="28">
        <v>0</v>
      </c>
      <c r="L619" s="29">
        <f t="shared" si="9"/>
        <v>21500</v>
      </c>
      <c r="M619" s="30"/>
      <c r="N619" s="26"/>
    </row>
    <row r="620" spans="1:14" x14ac:dyDescent="0.35">
      <c r="A620">
        <v>328</v>
      </c>
      <c r="B620" s="64">
        <v>1929</v>
      </c>
      <c r="C620" s="51" t="s">
        <v>17</v>
      </c>
      <c r="D620" s="49" t="s">
        <v>138</v>
      </c>
      <c r="E620" s="27">
        <v>4.5</v>
      </c>
      <c r="F620" s="22">
        <v>1944</v>
      </c>
      <c r="G620" s="26"/>
      <c r="H620" s="52" t="s">
        <v>12</v>
      </c>
      <c r="I620" s="28">
        <v>96000</v>
      </c>
      <c r="J620" s="28">
        <v>0</v>
      </c>
      <c r="K620" s="28">
        <v>0</v>
      </c>
      <c r="L620" s="29">
        <f t="shared" si="9"/>
        <v>96000</v>
      </c>
      <c r="M620" s="30"/>
      <c r="N620" s="26"/>
    </row>
    <row r="621" spans="1:14" x14ac:dyDescent="0.35">
      <c r="A621">
        <v>329</v>
      </c>
      <c r="B621" s="64">
        <v>1929</v>
      </c>
      <c r="C621" s="51" t="s">
        <v>17</v>
      </c>
      <c r="D621" s="49" t="s">
        <v>138</v>
      </c>
      <c r="E621" s="27">
        <v>4.5</v>
      </c>
      <c r="F621" s="22">
        <v>1945</v>
      </c>
      <c r="G621" s="26"/>
      <c r="H621" s="52" t="s">
        <v>12</v>
      </c>
      <c r="I621" s="28">
        <v>240000</v>
      </c>
      <c r="J621" s="28">
        <v>0</v>
      </c>
      <c r="K621" s="28">
        <v>0</v>
      </c>
      <c r="L621" s="29">
        <f t="shared" si="9"/>
        <v>240000</v>
      </c>
      <c r="M621" s="30"/>
      <c r="N621" s="26"/>
    </row>
    <row r="622" spans="1:14" x14ac:dyDescent="0.35">
      <c r="A622">
        <v>330</v>
      </c>
      <c r="B622" s="64">
        <v>1929</v>
      </c>
      <c r="C622" s="51" t="s">
        <v>17</v>
      </c>
      <c r="D622" s="49" t="s">
        <v>138</v>
      </c>
      <c r="E622" s="27">
        <v>4.5</v>
      </c>
      <c r="F622" s="22">
        <v>1947</v>
      </c>
      <c r="G622" s="26"/>
      <c r="H622" s="52" t="s">
        <v>12</v>
      </c>
      <c r="I622" s="28">
        <v>72318</v>
      </c>
      <c r="J622" s="28">
        <v>15</v>
      </c>
      <c r="K622" s="28">
        <v>0</v>
      </c>
      <c r="L622" s="29">
        <f t="shared" si="9"/>
        <v>72318.75</v>
      </c>
      <c r="M622" s="30"/>
      <c r="N622" s="26"/>
    </row>
    <row r="623" spans="1:14" x14ac:dyDescent="0.35">
      <c r="A623">
        <v>331</v>
      </c>
      <c r="B623" s="64">
        <v>1929</v>
      </c>
      <c r="C623" s="51" t="s">
        <v>17</v>
      </c>
      <c r="D623" s="49" t="s">
        <v>138</v>
      </c>
      <c r="E623" s="27">
        <v>5</v>
      </c>
      <c r="F623" s="22">
        <v>1946</v>
      </c>
      <c r="G623" s="26"/>
      <c r="H623" s="52" t="s">
        <v>12</v>
      </c>
      <c r="I623" s="28">
        <v>178500</v>
      </c>
      <c r="J623" s="28">
        <v>0</v>
      </c>
      <c r="K623" s="28">
        <v>0</v>
      </c>
      <c r="L623" s="29">
        <f t="shared" si="9"/>
        <v>178500</v>
      </c>
      <c r="M623" s="30"/>
      <c r="N623" s="26"/>
    </row>
    <row r="624" spans="1:14" x14ac:dyDescent="0.35">
      <c r="A624">
        <v>360</v>
      </c>
      <c r="B624" s="64">
        <v>1930</v>
      </c>
      <c r="C624" s="51" t="s">
        <v>17</v>
      </c>
      <c r="D624" s="49" t="s">
        <v>138</v>
      </c>
      <c r="E624" s="27">
        <v>3.5</v>
      </c>
      <c r="F624" s="22">
        <v>1940</v>
      </c>
      <c r="G624" s="26"/>
      <c r="H624" s="31" t="s">
        <v>12</v>
      </c>
      <c r="I624" s="28">
        <v>22250</v>
      </c>
      <c r="J624" s="28">
        <v>0</v>
      </c>
      <c r="K624" s="28">
        <v>0</v>
      </c>
      <c r="L624" s="29">
        <f t="shared" si="9"/>
        <v>22250</v>
      </c>
      <c r="M624" s="30"/>
      <c r="N624" s="26"/>
    </row>
    <row r="625" spans="1:14" x14ac:dyDescent="0.35">
      <c r="A625">
        <v>361</v>
      </c>
      <c r="B625" s="64">
        <v>1930</v>
      </c>
      <c r="C625" s="51" t="s">
        <v>17</v>
      </c>
      <c r="D625" s="49" t="s">
        <v>138</v>
      </c>
      <c r="E625" s="27">
        <v>4.5</v>
      </c>
      <c r="F625" s="22">
        <v>1944</v>
      </c>
      <c r="G625" s="26"/>
      <c r="H625" s="31" t="s">
        <v>12</v>
      </c>
      <c r="I625" s="28">
        <v>96000</v>
      </c>
      <c r="J625" s="28">
        <v>0</v>
      </c>
      <c r="K625" s="28">
        <v>0</v>
      </c>
      <c r="L625" s="29">
        <f t="shared" si="9"/>
        <v>96000</v>
      </c>
      <c r="M625" s="30"/>
      <c r="N625" s="26"/>
    </row>
    <row r="626" spans="1:14" x14ac:dyDescent="0.35">
      <c r="A626">
        <v>362</v>
      </c>
      <c r="B626" s="64">
        <v>1930</v>
      </c>
      <c r="C626" s="51" t="s">
        <v>17</v>
      </c>
      <c r="D626" s="49" t="s">
        <v>138</v>
      </c>
      <c r="E626" s="27">
        <v>4.5</v>
      </c>
      <c r="F626" s="22">
        <v>1945</v>
      </c>
      <c r="G626" s="26"/>
      <c r="H626" s="31" t="s">
        <v>12</v>
      </c>
      <c r="I626" s="28">
        <v>240000</v>
      </c>
      <c r="J626" s="28">
        <v>0</v>
      </c>
      <c r="K626" s="28">
        <v>0</v>
      </c>
      <c r="L626" s="29">
        <f t="shared" si="9"/>
        <v>240000</v>
      </c>
      <c r="M626" s="30"/>
      <c r="N626" s="26"/>
    </row>
    <row r="627" spans="1:14" x14ac:dyDescent="0.35">
      <c r="A627">
        <v>363</v>
      </c>
      <c r="B627" s="64">
        <v>1930</v>
      </c>
      <c r="C627" s="51" t="s">
        <v>17</v>
      </c>
      <c r="D627" s="49" t="s">
        <v>138</v>
      </c>
      <c r="E627" s="27">
        <v>4.5</v>
      </c>
      <c r="F627" s="22">
        <v>1947</v>
      </c>
      <c r="G627" s="26"/>
      <c r="H627" s="31" t="s">
        <v>12</v>
      </c>
      <c r="I627" s="28">
        <v>71557</v>
      </c>
      <c r="J627" s="28">
        <v>10</v>
      </c>
      <c r="K627" s="28">
        <v>0</v>
      </c>
      <c r="L627" s="29">
        <f t="shared" si="9"/>
        <v>71557.5</v>
      </c>
      <c r="M627" s="30"/>
      <c r="N627" s="26"/>
    </row>
    <row r="628" spans="1:14" x14ac:dyDescent="0.35">
      <c r="A628">
        <v>364</v>
      </c>
      <c r="B628" s="64">
        <v>1930</v>
      </c>
      <c r="C628" s="51" t="s">
        <v>17</v>
      </c>
      <c r="D628" s="49" t="s">
        <v>138</v>
      </c>
      <c r="E628" s="27">
        <v>5</v>
      </c>
      <c r="F628" s="22">
        <v>1946</v>
      </c>
      <c r="G628" s="26"/>
      <c r="H628" s="31" t="s">
        <v>12</v>
      </c>
      <c r="I628" s="28">
        <v>175000</v>
      </c>
      <c r="J628" s="28">
        <v>0</v>
      </c>
      <c r="K628" s="28">
        <v>0</v>
      </c>
      <c r="L628" s="29">
        <f t="shared" si="9"/>
        <v>175000</v>
      </c>
      <c r="M628" s="30"/>
      <c r="N628" s="26"/>
    </row>
    <row r="629" spans="1:14" x14ac:dyDescent="0.35">
      <c r="A629">
        <v>386</v>
      </c>
      <c r="B629" s="64">
        <v>1931</v>
      </c>
      <c r="C629" s="51" t="s">
        <v>17</v>
      </c>
      <c r="D629" s="49" t="s">
        <v>138</v>
      </c>
      <c r="E629" s="27">
        <v>3.5</v>
      </c>
      <c r="F629" s="22">
        <v>1940</v>
      </c>
      <c r="G629" s="26"/>
      <c r="H629" s="31" t="s">
        <v>12</v>
      </c>
      <c r="I629" s="28">
        <v>21375</v>
      </c>
      <c r="J629" s="28">
        <v>0</v>
      </c>
      <c r="K629" s="28">
        <v>0</v>
      </c>
      <c r="L629" s="29">
        <f t="shared" si="9"/>
        <v>21375</v>
      </c>
      <c r="M629" s="30"/>
      <c r="N629" s="26"/>
    </row>
    <row r="630" spans="1:14" x14ac:dyDescent="0.35">
      <c r="A630">
        <v>387</v>
      </c>
      <c r="B630" s="64">
        <v>1931</v>
      </c>
      <c r="C630" s="51" t="s">
        <v>17</v>
      </c>
      <c r="D630" s="49" t="s">
        <v>138</v>
      </c>
      <c r="E630" s="27">
        <v>4.5</v>
      </c>
      <c r="F630" s="22">
        <v>1944</v>
      </c>
      <c r="G630" s="26"/>
      <c r="H630" s="31" t="s">
        <v>12</v>
      </c>
      <c r="I630" s="28">
        <v>93500</v>
      </c>
      <c r="J630" s="28">
        <v>0</v>
      </c>
      <c r="K630" s="28">
        <v>0</v>
      </c>
      <c r="L630" s="29">
        <f t="shared" si="9"/>
        <v>93500</v>
      </c>
      <c r="M630" s="30"/>
      <c r="N630" s="26"/>
    </row>
    <row r="631" spans="1:14" x14ac:dyDescent="0.35">
      <c r="A631">
        <v>388</v>
      </c>
      <c r="B631" s="64">
        <v>1931</v>
      </c>
      <c r="C631" s="51" t="s">
        <v>17</v>
      </c>
      <c r="D631" s="49" t="s">
        <v>138</v>
      </c>
      <c r="E631" s="27">
        <v>4.5</v>
      </c>
      <c r="F631" s="22">
        <v>1945</v>
      </c>
      <c r="G631" s="26"/>
      <c r="H631" s="31" t="s">
        <v>12</v>
      </c>
      <c r="I631" s="28">
        <v>140250</v>
      </c>
      <c r="J631" s="28">
        <v>0</v>
      </c>
      <c r="K631" s="28">
        <v>0</v>
      </c>
      <c r="L631" s="29">
        <f t="shared" si="9"/>
        <v>140250</v>
      </c>
      <c r="M631" s="30"/>
      <c r="N631" s="26"/>
    </row>
    <row r="632" spans="1:14" x14ac:dyDescent="0.35">
      <c r="A632">
        <v>389</v>
      </c>
      <c r="B632" s="64">
        <v>1931</v>
      </c>
      <c r="C632" s="51" t="s">
        <v>17</v>
      </c>
      <c r="D632" s="49" t="s">
        <v>138</v>
      </c>
      <c r="E632" s="27">
        <v>4.5</v>
      </c>
      <c r="F632" s="22">
        <v>1947</v>
      </c>
      <c r="G632" s="26"/>
      <c r="H632" s="31" t="s">
        <v>12</v>
      </c>
      <c r="I632" s="28">
        <v>71176</v>
      </c>
      <c r="J632" s="28">
        <v>17</v>
      </c>
      <c r="K632" s="28">
        <v>6</v>
      </c>
      <c r="L632" s="29">
        <f t="shared" si="9"/>
        <v>71176.875</v>
      </c>
      <c r="M632" s="30"/>
      <c r="N632" s="26"/>
    </row>
    <row r="633" spans="1:14" x14ac:dyDescent="0.35">
      <c r="A633">
        <v>406</v>
      </c>
      <c r="B633" s="64">
        <v>1932</v>
      </c>
      <c r="C633" s="51" t="s">
        <v>17</v>
      </c>
      <c r="D633" s="49" t="s">
        <v>138</v>
      </c>
      <c r="E633" s="27">
        <v>3.5</v>
      </c>
      <c r="F633" s="22">
        <v>1940</v>
      </c>
      <c r="G633" s="26"/>
      <c r="H633" s="31" t="s">
        <v>12</v>
      </c>
      <c r="I633" s="28">
        <v>20000</v>
      </c>
      <c r="J633" s="28">
        <v>0</v>
      </c>
      <c r="K633" s="28">
        <v>0</v>
      </c>
      <c r="L633" s="29">
        <f t="shared" si="9"/>
        <v>20000</v>
      </c>
      <c r="M633" s="30"/>
      <c r="N633" s="26"/>
    </row>
    <row r="634" spans="1:14" x14ac:dyDescent="0.35">
      <c r="A634">
        <v>407</v>
      </c>
      <c r="B634" s="64">
        <v>1932</v>
      </c>
      <c r="C634" s="51" t="s">
        <v>17</v>
      </c>
      <c r="D634" s="49" t="s">
        <v>138</v>
      </c>
      <c r="E634" s="27">
        <v>4.5</v>
      </c>
      <c r="F634" s="22">
        <v>1947</v>
      </c>
      <c r="G634" s="26"/>
      <c r="H634" s="31" t="s">
        <v>12</v>
      </c>
      <c r="I634" s="28">
        <v>68893</v>
      </c>
      <c r="J634" s="28">
        <v>2</v>
      </c>
      <c r="K634" s="28">
        <v>6</v>
      </c>
      <c r="L634" s="29">
        <f t="shared" si="9"/>
        <v>68893.125</v>
      </c>
      <c r="M634" s="30"/>
      <c r="N634" s="26"/>
    </row>
    <row r="635" spans="1:14" x14ac:dyDescent="0.35">
      <c r="A635">
        <v>422</v>
      </c>
      <c r="B635" s="64">
        <v>1933</v>
      </c>
      <c r="C635" s="51" t="s">
        <v>17</v>
      </c>
      <c r="D635" s="49" t="s">
        <v>138</v>
      </c>
      <c r="E635" s="27">
        <v>3.5</v>
      </c>
      <c r="F635" s="22">
        <v>1940</v>
      </c>
      <c r="G635" s="26"/>
      <c r="H635" s="31" t="s">
        <v>12</v>
      </c>
      <c r="I635" s="28">
        <v>24500</v>
      </c>
      <c r="J635" s="28">
        <v>0</v>
      </c>
      <c r="K635" s="28">
        <v>0</v>
      </c>
      <c r="L635" s="29">
        <f t="shared" si="9"/>
        <v>24500</v>
      </c>
      <c r="M635" s="30"/>
      <c r="N635" s="26"/>
    </row>
    <row r="636" spans="1:14" x14ac:dyDescent="0.35">
      <c r="A636">
        <v>423</v>
      </c>
      <c r="B636" s="64">
        <v>1933</v>
      </c>
      <c r="C636" s="51" t="s">
        <v>17</v>
      </c>
      <c r="D636" s="49" t="s">
        <v>138</v>
      </c>
      <c r="E636" s="27">
        <v>4.5</v>
      </c>
      <c r="F636" s="22">
        <v>1947</v>
      </c>
      <c r="G636" s="26"/>
      <c r="H636" s="31" t="s">
        <v>12</v>
      </c>
      <c r="I636" s="28">
        <v>78408</v>
      </c>
      <c r="J636" s="28">
        <v>15</v>
      </c>
      <c r="K636" s="28">
        <v>0</v>
      </c>
      <c r="L636" s="29">
        <f t="shared" si="9"/>
        <v>78408.75</v>
      </c>
      <c r="M636" s="30"/>
      <c r="N636" s="26"/>
    </row>
    <row r="637" spans="1:14" x14ac:dyDescent="0.35">
      <c r="A637">
        <v>436</v>
      </c>
      <c r="B637" s="64">
        <v>1934</v>
      </c>
      <c r="C637" s="51" t="s">
        <v>17</v>
      </c>
      <c r="D637" s="49" t="s">
        <v>138</v>
      </c>
      <c r="E637" s="27">
        <v>3.5</v>
      </c>
      <c r="F637" s="22">
        <v>1940</v>
      </c>
      <c r="G637" s="26"/>
      <c r="H637" s="31" t="s">
        <v>12</v>
      </c>
      <c r="I637" s="28">
        <v>25250</v>
      </c>
      <c r="J637" s="28">
        <v>0</v>
      </c>
      <c r="K637" s="28">
        <v>0</v>
      </c>
      <c r="L637" s="29">
        <f t="shared" si="9"/>
        <v>25250</v>
      </c>
      <c r="M637" s="30"/>
      <c r="N637" s="26"/>
    </row>
    <row r="638" spans="1:14" x14ac:dyDescent="0.35">
      <c r="A638">
        <v>437</v>
      </c>
      <c r="B638" s="64">
        <v>1934</v>
      </c>
      <c r="C638" s="51" t="s">
        <v>17</v>
      </c>
      <c r="D638" s="49" t="s">
        <v>138</v>
      </c>
      <c r="E638" s="27">
        <v>4.5</v>
      </c>
      <c r="F638" s="22">
        <v>1947</v>
      </c>
      <c r="G638" s="26"/>
      <c r="H638" s="31" t="s">
        <v>12</v>
      </c>
      <c r="I638" s="28">
        <v>81453</v>
      </c>
      <c r="J638" s="28">
        <v>15</v>
      </c>
      <c r="K638" s="28">
        <v>0</v>
      </c>
      <c r="L638" s="29">
        <f t="shared" si="9"/>
        <v>81453.75</v>
      </c>
      <c r="M638" s="30"/>
      <c r="N638" s="26"/>
    </row>
    <row r="639" spans="1:14" x14ac:dyDescent="0.35">
      <c r="A639">
        <v>442</v>
      </c>
      <c r="B639" s="64">
        <v>1935</v>
      </c>
      <c r="C639" s="49" t="s">
        <v>17</v>
      </c>
      <c r="D639" s="49" t="s">
        <v>138</v>
      </c>
      <c r="E639" s="27">
        <v>3.5</v>
      </c>
      <c r="F639" s="22">
        <v>1940</v>
      </c>
      <c r="G639" s="26"/>
      <c r="H639" s="26">
        <v>104</v>
      </c>
      <c r="I639" s="28">
        <v>26000</v>
      </c>
      <c r="J639" s="28">
        <v>0</v>
      </c>
      <c r="K639" s="28">
        <v>0</v>
      </c>
      <c r="L639" s="29">
        <f t="shared" si="9"/>
        <v>26000</v>
      </c>
      <c r="M639" s="30"/>
      <c r="N639" s="26"/>
    </row>
    <row r="640" spans="1:14" x14ac:dyDescent="0.35">
      <c r="A640">
        <v>445</v>
      </c>
      <c r="B640" s="64">
        <v>1935</v>
      </c>
      <c r="C640" s="51" t="s">
        <v>17</v>
      </c>
      <c r="D640" s="49" t="s">
        <v>138</v>
      </c>
      <c r="E640" s="27">
        <v>4.5</v>
      </c>
      <c r="F640" s="22">
        <v>1947</v>
      </c>
      <c r="G640" s="26"/>
      <c r="H640" s="26">
        <v>110</v>
      </c>
      <c r="I640" s="28">
        <v>83737</v>
      </c>
      <c r="J640" s="28">
        <v>10</v>
      </c>
      <c r="K640" s="28">
        <v>0</v>
      </c>
      <c r="L640" s="29">
        <f t="shared" si="9"/>
        <v>83737.5</v>
      </c>
      <c r="M640" s="30"/>
      <c r="N640" s="26"/>
    </row>
    <row r="641" spans="1:14" x14ac:dyDescent="0.35">
      <c r="A641">
        <v>457</v>
      </c>
      <c r="B641" s="64">
        <v>1936</v>
      </c>
      <c r="C641" s="49" t="s">
        <v>17</v>
      </c>
      <c r="D641" s="49" t="s">
        <v>138</v>
      </c>
      <c r="E641" s="27">
        <v>3.5</v>
      </c>
      <c r="F641" s="22">
        <v>1940</v>
      </c>
      <c r="G641" s="26"/>
      <c r="H641" s="22">
        <v>103</v>
      </c>
      <c r="I641" s="28">
        <v>25750</v>
      </c>
      <c r="J641" s="28">
        <v>0</v>
      </c>
      <c r="K641" s="28">
        <v>0</v>
      </c>
      <c r="L641" s="29">
        <f t="shared" si="9"/>
        <v>25750</v>
      </c>
      <c r="M641" s="30"/>
      <c r="N641" s="26"/>
    </row>
    <row r="642" spans="1:14" x14ac:dyDescent="0.35">
      <c r="A642">
        <v>460</v>
      </c>
      <c r="B642" s="64">
        <v>1936</v>
      </c>
      <c r="C642" s="51" t="s">
        <v>17</v>
      </c>
      <c r="D642" s="49" t="s">
        <v>138</v>
      </c>
      <c r="E642" s="27">
        <v>4.5</v>
      </c>
      <c r="F642" s="22">
        <v>1947</v>
      </c>
      <c r="G642" s="26"/>
      <c r="H642" s="22">
        <v>108</v>
      </c>
      <c r="I642" s="28">
        <v>82215</v>
      </c>
      <c r="J642" s="28">
        <v>0</v>
      </c>
      <c r="K642" s="28">
        <v>0</v>
      </c>
      <c r="L642" s="29">
        <f t="shared" si="9"/>
        <v>82215</v>
      </c>
      <c r="M642" s="30"/>
      <c r="N642" s="26"/>
    </row>
    <row r="643" spans="1:14" x14ac:dyDescent="0.35">
      <c r="A643">
        <v>466</v>
      </c>
      <c r="B643" s="64">
        <v>1936</v>
      </c>
      <c r="C643" s="51" t="s">
        <v>17</v>
      </c>
      <c r="D643" s="49" t="s">
        <v>138</v>
      </c>
      <c r="E643" s="27">
        <v>3</v>
      </c>
      <c r="F643" s="22">
        <v>1952</v>
      </c>
      <c r="G643" s="26">
        <v>1955</v>
      </c>
      <c r="H643" s="22">
        <v>98</v>
      </c>
      <c r="I643" s="28">
        <v>196000</v>
      </c>
      <c r="J643" s="28">
        <v>0</v>
      </c>
      <c r="K643" s="28">
        <v>0</v>
      </c>
      <c r="L643" s="29">
        <f t="shared" si="9"/>
        <v>196000</v>
      </c>
      <c r="M643" s="30"/>
      <c r="N643" s="26"/>
    </row>
    <row r="644" spans="1:14" x14ac:dyDescent="0.35">
      <c r="A644">
        <v>467</v>
      </c>
      <c r="B644" s="64">
        <v>1936</v>
      </c>
      <c r="C644" s="51" t="s">
        <v>17</v>
      </c>
      <c r="D644" s="49" t="s">
        <v>138</v>
      </c>
      <c r="E644" s="27">
        <v>3</v>
      </c>
      <c r="F644" s="22">
        <v>1952</v>
      </c>
      <c r="G644" s="26">
        <v>1955</v>
      </c>
      <c r="H644" s="22">
        <v>3.5</v>
      </c>
      <c r="I644" s="28">
        <v>3500</v>
      </c>
      <c r="J644" s="28">
        <v>0</v>
      </c>
      <c r="K644" s="28">
        <v>0</v>
      </c>
      <c r="L644" s="29">
        <f t="shared" si="9"/>
        <v>3500</v>
      </c>
      <c r="M644" s="30"/>
      <c r="N644" s="26"/>
    </row>
    <row r="645" spans="1:14" x14ac:dyDescent="0.35">
      <c r="A645">
        <v>480</v>
      </c>
      <c r="B645" s="64">
        <v>1937</v>
      </c>
      <c r="C645" s="49" t="s">
        <v>17</v>
      </c>
      <c r="D645" s="49" t="s">
        <v>138</v>
      </c>
      <c r="E645" s="27">
        <v>3.5</v>
      </c>
      <c r="F645" s="22">
        <v>1940</v>
      </c>
      <c r="G645" s="26"/>
      <c r="H645" s="22">
        <v>100</v>
      </c>
      <c r="I645" s="28">
        <v>25000</v>
      </c>
      <c r="J645" s="28">
        <v>0</v>
      </c>
      <c r="K645" s="28">
        <v>0</v>
      </c>
      <c r="L645" s="29">
        <f t="shared" ref="L645:L708" si="10">I645+J645/20+K645/240</f>
        <v>25000</v>
      </c>
      <c r="M645" s="30"/>
      <c r="N645" s="26"/>
    </row>
    <row r="646" spans="1:14" x14ac:dyDescent="0.35">
      <c r="A646">
        <v>484</v>
      </c>
      <c r="B646" s="64">
        <v>1937</v>
      </c>
      <c r="C646" s="51" t="s">
        <v>17</v>
      </c>
      <c r="D646" s="49" t="s">
        <v>138</v>
      </c>
      <c r="E646" s="27">
        <v>4.5</v>
      </c>
      <c r="F646" s="22">
        <v>1947</v>
      </c>
      <c r="G646" s="26"/>
      <c r="H646" s="22">
        <v>103</v>
      </c>
      <c r="I646" s="28">
        <v>78408</v>
      </c>
      <c r="J646" s="28">
        <v>15</v>
      </c>
      <c r="K646" s="28">
        <v>0</v>
      </c>
      <c r="L646" s="29">
        <f t="shared" si="10"/>
        <v>78408.75</v>
      </c>
      <c r="M646" s="30"/>
      <c r="N646" s="26"/>
    </row>
    <row r="647" spans="1:14" x14ac:dyDescent="0.35">
      <c r="A647">
        <v>492</v>
      </c>
      <c r="B647" s="64">
        <v>1937</v>
      </c>
      <c r="C647" s="51" t="s">
        <v>17</v>
      </c>
      <c r="D647" s="49" t="s">
        <v>138</v>
      </c>
      <c r="E647" s="27">
        <v>3</v>
      </c>
      <c r="F647" s="22">
        <v>1952</v>
      </c>
      <c r="G647" s="26">
        <v>1955</v>
      </c>
      <c r="H647" s="22">
        <v>88</v>
      </c>
      <c r="I647" s="28">
        <v>264000</v>
      </c>
      <c r="J647" s="28">
        <v>0</v>
      </c>
      <c r="K647" s="28">
        <v>0</v>
      </c>
      <c r="L647" s="29">
        <f t="shared" si="10"/>
        <v>264000</v>
      </c>
      <c r="M647" s="30"/>
      <c r="N647" s="26"/>
    </row>
    <row r="648" spans="1:14" x14ac:dyDescent="0.35">
      <c r="A648">
        <v>505</v>
      </c>
      <c r="B648" s="64">
        <v>1938</v>
      </c>
      <c r="C648" s="49" t="s">
        <v>17</v>
      </c>
      <c r="D648" s="49" t="s">
        <v>138</v>
      </c>
      <c r="E648" s="27">
        <v>3.5</v>
      </c>
      <c r="F648" s="26">
        <v>1940</v>
      </c>
      <c r="G648" s="26"/>
      <c r="H648" s="22">
        <v>98</v>
      </c>
      <c r="I648" s="28">
        <v>24500</v>
      </c>
      <c r="J648" s="28">
        <v>0</v>
      </c>
      <c r="K648" s="28">
        <v>0</v>
      </c>
      <c r="L648" s="29">
        <f t="shared" si="10"/>
        <v>24500</v>
      </c>
      <c r="M648" s="30"/>
      <c r="N648" s="26"/>
    </row>
    <row r="649" spans="1:14" x14ac:dyDescent="0.35">
      <c r="A649">
        <v>508</v>
      </c>
      <c r="B649" s="64">
        <v>1938</v>
      </c>
      <c r="C649" s="49" t="s">
        <v>17</v>
      </c>
      <c r="D649" s="49" t="s">
        <v>138</v>
      </c>
      <c r="E649" s="27">
        <v>4.5</v>
      </c>
      <c r="F649" s="26">
        <v>1947</v>
      </c>
      <c r="G649" s="26"/>
      <c r="H649" s="22">
        <v>100</v>
      </c>
      <c r="I649" s="28">
        <v>76125</v>
      </c>
      <c r="J649" s="28">
        <v>0</v>
      </c>
      <c r="K649" s="28">
        <v>0</v>
      </c>
      <c r="L649" s="29">
        <f t="shared" si="10"/>
        <v>76125</v>
      </c>
      <c r="M649" s="30"/>
      <c r="N649" s="26"/>
    </row>
    <row r="650" spans="1:14" x14ac:dyDescent="0.35">
      <c r="A650">
        <v>517</v>
      </c>
      <c r="B650" s="64">
        <v>1938</v>
      </c>
      <c r="C650" s="51" t="s">
        <v>17</v>
      </c>
      <c r="D650" s="49" t="s">
        <v>138</v>
      </c>
      <c r="E650" s="27">
        <v>3</v>
      </c>
      <c r="F650" s="22">
        <v>1952</v>
      </c>
      <c r="G650" s="26">
        <v>1955</v>
      </c>
      <c r="H650" s="22">
        <v>84</v>
      </c>
      <c r="I650" s="28">
        <v>252000</v>
      </c>
      <c r="J650" s="28">
        <v>0</v>
      </c>
      <c r="K650" s="28">
        <v>0</v>
      </c>
      <c r="L650" s="29">
        <f t="shared" si="10"/>
        <v>252000</v>
      </c>
      <c r="M650" s="30"/>
      <c r="N650" s="26"/>
    </row>
    <row r="651" spans="1:14" x14ac:dyDescent="0.35">
      <c r="A651">
        <v>530</v>
      </c>
      <c r="B651" s="64">
        <v>1939</v>
      </c>
      <c r="C651" s="49" t="s">
        <v>17</v>
      </c>
      <c r="D651" s="49" t="s">
        <v>138</v>
      </c>
      <c r="E651" s="27">
        <v>3.5</v>
      </c>
      <c r="F651" s="26">
        <v>1940</v>
      </c>
      <c r="G651" s="26"/>
      <c r="H651" s="28">
        <v>99</v>
      </c>
      <c r="I651" s="28">
        <v>24750</v>
      </c>
      <c r="J651" s="28">
        <v>0</v>
      </c>
      <c r="K651" s="28">
        <v>0</v>
      </c>
      <c r="L651" s="29">
        <f t="shared" si="10"/>
        <v>24750</v>
      </c>
      <c r="M651" s="30"/>
      <c r="N651" s="26"/>
    </row>
    <row r="652" spans="1:14" x14ac:dyDescent="0.35">
      <c r="A652">
        <v>531</v>
      </c>
      <c r="B652" s="64">
        <v>1939</v>
      </c>
      <c r="C652" s="49" t="s">
        <v>17</v>
      </c>
      <c r="D652" s="49" t="s">
        <v>138</v>
      </c>
      <c r="E652" s="27">
        <v>4.5</v>
      </c>
      <c r="F652" s="26">
        <v>1947</v>
      </c>
      <c r="G652" s="26"/>
      <c r="H652" s="22">
        <v>92</v>
      </c>
      <c r="I652" s="28">
        <v>70035</v>
      </c>
      <c r="J652" s="28">
        <v>0</v>
      </c>
      <c r="K652" s="28">
        <v>0</v>
      </c>
      <c r="L652" s="29">
        <f t="shared" si="10"/>
        <v>70035</v>
      </c>
      <c r="M652" s="30"/>
      <c r="N652" s="26"/>
    </row>
    <row r="653" spans="1:14" x14ac:dyDescent="0.35">
      <c r="A653">
        <v>540</v>
      </c>
      <c r="B653" s="64">
        <v>1939</v>
      </c>
      <c r="C653" s="51" t="s">
        <v>17</v>
      </c>
      <c r="D653" s="49" t="s">
        <v>138</v>
      </c>
      <c r="E653" s="27">
        <v>3</v>
      </c>
      <c r="F653" s="22">
        <v>1952</v>
      </c>
      <c r="G653" s="26">
        <v>1955</v>
      </c>
      <c r="H653" s="22">
        <v>75</v>
      </c>
      <c r="I653" s="28">
        <v>225000</v>
      </c>
      <c r="J653" s="28">
        <v>0</v>
      </c>
      <c r="K653" s="28">
        <v>0</v>
      </c>
      <c r="L653" s="29">
        <f t="shared" si="10"/>
        <v>225000</v>
      </c>
      <c r="M653" s="30"/>
      <c r="N653" s="26"/>
    </row>
    <row r="654" spans="1:14" x14ac:dyDescent="0.35">
      <c r="A654">
        <v>552</v>
      </c>
      <c r="B654" s="64">
        <v>1940</v>
      </c>
      <c r="C654" s="49" t="s">
        <v>17</v>
      </c>
      <c r="D654" s="49" t="s">
        <v>138</v>
      </c>
      <c r="E654" s="27">
        <v>3.5</v>
      </c>
      <c r="F654" s="26">
        <v>1939</v>
      </c>
      <c r="G654" s="26">
        <v>1945</v>
      </c>
      <c r="H654" s="22">
        <v>99.5</v>
      </c>
      <c r="I654" s="28">
        <v>24875</v>
      </c>
      <c r="J654" s="28">
        <v>0</v>
      </c>
      <c r="K654" s="28">
        <v>0</v>
      </c>
      <c r="L654" s="29">
        <f t="shared" si="10"/>
        <v>24875</v>
      </c>
      <c r="M654" s="30"/>
      <c r="N654" s="26"/>
    </row>
    <row r="655" spans="1:14" x14ac:dyDescent="0.35">
      <c r="A655">
        <v>553</v>
      </c>
      <c r="B655" s="64">
        <v>1940</v>
      </c>
      <c r="C655" s="49" t="s">
        <v>17</v>
      </c>
      <c r="D655" s="49" t="s">
        <v>138</v>
      </c>
      <c r="E655" s="27">
        <v>4.5</v>
      </c>
      <c r="F655" s="26">
        <v>1947</v>
      </c>
      <c r="G655" s="26"/>
      <c r="H655" s="22">
        <v>100.5</v>
      </c>
      <c r="I655" s="28">
        <v>76505</v>
      </c>
      <c r="J655" s="28">
        <v>12</v>
      </c>
      <c r="K655" s="28">
        <v>6</v>
      </c>
      <c r="L655" s="29">
        <f t="shared" si="10"/>
        <v>76505.625</v>
      </c>
      <c r="M655" s="30"/>
      <c r="N655" s="26"/>
    </row>
    <row r="656" spans="1:14" x14ac:dyDescent="0.35">
      <c r="A656">
        <v>562</v>
      </c>
      <c r="B656" s="64">
        <v>1940</v>
      </c>
      <c r="C656" s="51" t="s">
        <v>17</v>
      </c>
      <c r="D656" s="49" t="s">
        <v>138</v>
      </c>
      <c r="E656" s="27">
        <v>3</v>
      </c>
      <c r="F656" s="22">
        <v>1952</v>
      </c>
      <c r="G656" s="26">
        <v>1955</v>
      </c>
      <c r="H656" s="22">
        <v>85.5</v>
      </c>
      <c r="I656" s="28">
        <v>256500</v>
      </c>
      <c r="J656" s="28">
        <v>0</v>
      </c>
      <c r="K656" s="28">
        <v>0</v>
      </c>
      <c r="L656" s="29">
        <f t="shared" si="10"/>
        <v>256500</v>
      </c>
      <c r="M656" s="30"/>
      <c r="N656" s="26"/>
    </row>
    <row r="657" spans="1:14" x14ac:dyDescent="0.35">
      <c r="A657">
        <v>575</v>
      </c>
      <c r="B657" s="64">
        <v>1941</v>
      </c>
      <c r="C657" s="49" t="s">
        <v>17</v>
      </c>
      <c r="D657" s="49" t="s">
        <v>138</v>
      </c>
      <c r="E657" s="27">
        <v>4.5</v>
      </c>
      <c r="F657" s="26">
        <v>1947</v>
      </c>
      <c r="G657" s="26"/>
      <c r="H657" s="22">
        <v>104</v>
      </c>
      <c r="I657" s="28">
        <v>79170</v>
      </c>
      <c r="J657" s="28">
        <v>0</v>
      </c>
      <c r="K657" s="28">
        <v>0</v>
      </c>
      <c r="L657" s="29">
        <f t="shared" si="10"/>
        <v>79170</v>
      </c>
      <c r="M657" s="30"/>
      <c r="N657" s="26"/>
    </row>
    <row r="658" spans="1:14" x14ac:dyDescent="0.35">
      <c r="A658">
        <v>584</v>
      </c>
      <c r="B658" s="64">
        <v>1941</v>
      </c>
      <c r="C658" s="51" t="s">
        <v>17</v>
      </c>
      <c r="D658" s="49" t="s">
        <v>138</v>
      </c>
      <c r="E658" s="27">
        <v>3.5</v>
      </c>
      <c r="F658" s="22">
        <v>1949</v>
      </c>
      <c r="G658" s="26">
        <v>1954</v>
      </c>
      <c r="H658" s="22">
        <v>101</v>
      </c>
      <c r="I658" s="28">
        <v>13256</v>
      </c>
      <c r="J658" s="28">
        <v>5</v>
      </c>
      <c r="K658" s="28">
        <v>0</v>
      </c>
      <c r="L658" s="29">
        <f t="shared" si="10"/>
        <v>13256.25</v>
      </c>
      <c r="M658" s="30"/>
      <c r="N658" s="26"/>
    </row>
    <row r="659" spans="1:14" x14ac:dyDescent="0.35">
      <c r="A659">
        <v>587</v>
      </c>
      <c r="B659" s="64">
        <v>1941</v>
      </c>
      <c r="C659" s="51" t="s">
        <v>17</v>
      </c>
      <c r="D659" s="49" t="s">
        <v>138</v>
      </c>
      <c r="E659" s="27">
        <v>3</v>
      </c>
      <c r="F659" s="22">
        <v>1952</v>
      </c>
      <c r="G659" s="26">
        <v>1955</v>
      </c>
      <c r="H659" s="22">
        <v>95</v>
      </c>
      <c r="I659" s="28">
        <v>285000</v>
      </c>
      <c r="J659" s="28">
        <v>0</v>
      </c>
      <c r="K659" s="28">
        <v>0</v>
      </c>
      <c r="L659" s="29">
        <f t="shared" si="10"/>
        <v>285000</v>
      </c>
      <c r="M659" s="30"/>
      <c r="N659" s="26"/>
    </row>
    <row r="660" spans="1:14" x14ac:dyDescent="0.35">
      <c r="A660">
        <v>592</v>
      </c>
      <c r="B660" s="64">
        <v>1941</v>
      </c>
      <c r="C660" s="51" t="s">
        <v>17</v>
      </c>
      <c r="D660" s="49" t="s">
        <v>138</v>
      </c>
      <c r="E660" s="27">
        <v>3.5</v>
      </c>
      <c r="F660" s="22">
        <v>1955</v>
      </c>
      <c r="G660" s="26">
        <v>1960</v>
      </c>
      <c r="H660" s="22">
        <v>100</v>
      </c>
      <c r="I660" s="28">
        <v>13125</v>
      </c>
      <c r="J660" s="28">
        <v>0</v>
      </c>
      <c r="K660" s="28">
        <v>0</v>
      </c>
      <c r="L660" s="29">
        <f t="shared" si="10"/>
        <v>13125</v>
      </c>
      <c r="M660" s="30"/>
      <c r="N660" s="26"/>
    </row>
    <row r="661" spans="1:14" x14ac:dyDescent="0.35">
      <c r="A661">
        <v>603</v>
      </c>
      <c r="B661" s="64">
        <v>1942</v>
      </c>
      <c r="C661" s="49" t="s">
        <v>17</v>
      </c>
      <c r="D661" s="49" t="s">
        <v>138</v>
      </c>
      <c r="E661" s="27">
        <v>4.5</v>
      </c>
      <c r="F661" s="26">
        <v>1947</v>
      </c>
      <c r="G661" s="26"/>
      <c r="H661" s="22">
        <v>99.5</v>
      </c>
      <c r="I661" s="28">
        <v>75744</v>
      </c>
      <c r="J661" s="28">
        <v>7</v>
      </c>
      <c r="K661" s="28">
        <v>6</v>
      </c>
      <c r="L661" s="29">
        <f t="shared" si="10"/>
        <v>75744.375</v>
      </c>
      <c r="M661" s="30"/>
      <c r="N661" s="26"/>
    </row>
    <row r="662" spans="1:14" x14ac:dyDescent="0.35">
      <c r="A662">
        <v>613</v>
      </c>
      <c r="B662" s="64">
        <v>1942</v>
      </c>
      <c r="C662" s="51" t="s">
        <v>17</v>
      </c>
      <c r="D662" s="49" t="s">
        <v>138</v>
      </c>
      <c r="E662" s="27">
        <v>3.5</v>
      </c>
      <c r="F662" s="22">
        <v>1949</v>
      </c>
      <c r="G662" s="26">
        <v>1954</v>
      </c>
      <c r="H662" s="22">
        <v>93</v>
      </c>
      <c r="I662" s="28">
        <v>12206</v>
      </c>
      <c r="J662" s="28">
        <v>5</v>
      </c>
      <c r="K662" s="28">
        <v>0</v>
      </c>
      <c r="L662" s="29">
        <f t="shared" si="10"/>
        <v>12206.25</v>
      </c>
      <c r="M662" s="30"/>
      <c r="N662" s="26"/>
    </row>
    <row r="663" spans="1:14" x14ac:dyDescent="0.35">
      <c r="A663">
        <v>616</v>
      </c>
      <c r="B663" s="64">
        <v>1942</v>
      </c>
      <c r="C663" s="51" t="s">
        <v>17</v>
      </c>
      <c r="D663" s="49" t="s">
        <v>138</v>
      </c>
      <c r="E663" s="27">
        <v>3</v>
      </c>
      <c r="F663" s="22">
        <v>1952</v>
      </c>
      <c r="G663" s="26">
        <v>1955</v>
      </c>
      <c r="H663" s="22">
        <v>86</v>
      </c>
      <c r="I663" s="28">
        <v>258000</v>
      </c>
      <c r="J663" s="28">
        <v>0</v>
      </c>
      <c r="K663" s="28">
        <v>0</v>
      </c>
      <c r="L663" s="29">
        <f t="shared" si="10"/>
        <v>258000</v>
      </c>
      <c r="M663" s="30"/>
      <c r="N663" s="26"/>
    </row>
    <row r="664" spans="1:14" x14ac:dyDescent="0.35">
      <c r="A664">
        <v>621</v>
      </c>
      <c r="B664" s="64">
        <v>1942</v>
      </c>
      <c r="C664" s="51" t="s">
        <v>17</v>
      </c>
      <c r="D664" s="49" t="s">
        <v>138</v>
      </c>
      <c r="E664" s="27">
        <v>3.5</v>
      </c>
      <c r="F664" s="22">
        <v>1955</v>
      </c>
      <c r="G664" s="26">
        <v>1960</v>
      </c>
      <c r="H664" s="22">
        <v>92</v>
      </c>
      <c r="I664" s="28">
        <v>12075</v>
      </c>
      <c r="J664" s="28">
        <v>0</v>
      </c>
      <c r="K664" s="28">
        <v>0</v>
      </c>
      <c r="L664" s="29">
        <f t="shared" si="10"/>
        <v>12075</v>
      </c>
      <c r="M664" s="30"/>
      <c r="N664" s="26"/>
    </row>
    <row r="665" spans="1:14" x14ac:dyDescent="0.35">
      <c r="A665">
        <v>631</v>
      </c>
      <c r="B665" s="64">
        <v>1943</v>
      </c>
      <c r="C665" s="49" t="s">
        <v>17</v>
      </c>
      <c r="D665" s="49" t="s">
        <v>138</v>
      </c>
      <c r="E665" s="27">
        <v>4.5</v>
      </c>
      <c r="F665" s="26">
        <v>1947</v>
      </c>
      <c r="G665" s="26"/>
      <c r="H665" s="22">
        <v>104</v>
      </c>
      <c r="I665" s="28">
        <v>79170</v>
      </c>
      <c r="J665" s="28">
        <v>0</v>
      </c>
      <c r="K665" s="28">
        <v>0</v>
      </c>
      <c r="L665" s="29">
        <f t="shared" si="10"/>
        <v>79170</v>
      </c>
      <c r="M665" s="30"/>
      <c r="N665" s="26"/>
    </row>
    <row r="666" spans="1:14" x14ac:dyDescent="0.35">
      <c r="A666">
        <v>642</v>
      </c>
      <c r="B666" s="64">
        <v>1943</v>
      </c>
      <c r="C666" s="51" t="s">
        <v>17</v>
      </c>
      <c r="D666" s="49" t="s">
        <v>138</v>
      </c>
      <c r="E666" s="27">
        <v>3.5</v>
      </c>
      <c r="F666" s="22">
        <v>1949</v>
      </c>
      <c r="G666" s="26">
        <v>1954</v>
      </c>
      <c r="H666" s="26">
        <v>101</v>
      </c>
      <c r="I666" s="28">
        <v>13256</v>
      </c>
      <c r="J666" s="28">
        <v>5</v>
      </c>
      <c r="K666" s="28">
        <v>0</v>
      </c>
      <c r="L666" s="29">
        <f t="shared" si="10"/>
        <v>13256.25</v>
      </c>
      <c r="M666" s="30"/>
      <c r="N666" s="26"/>
    </row>
    <row r="667" spans="1:14" x14ac:dyDescent="0.35">
      <c r="A667">
        <v>645</v>
      </c>
      <c r="B667" s="64">
        <v>1943</v>
      </c>
      <c r="C667" s="51" t="s">
        <v>17</v>
      </c>
      <c r="D667" s="49" t="s">
        <v>138</v>
      </c>
      <c r="E667" s="27">
        <v>3</v>
      </c>
      <c r="F667" s="22">
        <v>1952</v>
      </c>
      <c r="G667" s="26">
        <v>1955</v>
      </c>
      <c r="H667" s="26">
        <v>96</v>
      </c>
      <c r="I667" s="28">
        <v>288000</v>
      </c>
      <c r="J667" s="28">
        <v>0</v>
      </c>
      <c r="K667" s="28">
        <v>0</v>
      </c>
      <c r="L667" s="29">
        <f t="shared" si="10"/>
        <v>288000</v>
      </c>
      <c r="M667" s="30"/>
      <c r="N667" s="26"/>
    </row>
    <row r="668" spans="1:14" x14ac:dyDescent="0.35">
      <c r="A668">
        <v>650</v>
      </c>
      <c r="B668" s="64">
        <v>1943</v>
      </c>
      <c r="C668" s="51" t="s">
        <v>17</v>
      </c>
      <c r="D668" s="49" t="s">
        <v>138</v>
      </c>
      <c r="E668" s="27">
        <v>3.5</v>
      </c>
      <c r="F668" s="22">
        <v>1955</v>
      </c>
      <c r="G668" s="26">
        <v>1960</v>
      </c>
      <c r="H668" s="26">
        <v>101</v>
      </c>
      <c r="I668" s="28">
        <v>13256</v>
      </c>
      <c r="J668" s="28">
        <v>5</v>
      </c>
      <c r="K668" s="28">
        <v>0</v>
      </c>
      <c r="L668" s="29">
        <f t="shared" si="10"/>
        <v>13256.25</v>
      </c>
      <c r="M668" s="30"/>
      <c r="N668" s="26"/>
    </row>
    <row r="669" spans="1:14" x14ac:dyDescent="0.35">
      <c r="A669">
        <v>660</v>
      </c>
      <c r="B669" s="64">
        <v>1944</v>
      </c>
      <c r="C669" s="49" t="s">
        <v>17</v>
      </c>
      <c r="D669" s="49" t="s">
        <v>138</v>
      </c>
      <c r="E669" s="27">
        <v>4.5</v>
      </c>
      <c r="F669" s="22">
        <v>1947</v>
      </c>
      <c r="G669" s="26"/>
      <c r="H669" s="22">
        <v>104</v>
      </c>
      <c r="I669" s="28">
        <v>79170</v>
      </c>
      <c r="J669" s="28">
        <v>0</v>
      </c>
      <c r="K669" s="28">
        <v>0</v>
      </c>
      <c r="L669" s="29">
        <f t="shared" si="10"/>
        <v>79170</v>
      </c>
      <c r="M669" s="30"/>
      <c r="N669" s="26"/>
    </row>
    <row r="670" spans="1:14" x14ac:dyDescent="0.35">
      <c r="A670">
        <v>670</v>
      </c>
      <c r="B670" s="64">
        <v>1944</v>
      </c>
      <c r="C670" s="51" t="s">
        <v>17</v>
      </c>
      <c r="D670" s="49" t="s">
        <v>138</v>
      </c>
      <c r="E670" s="27">
        <v>3.5</v>
      </c>
      <c r="F670" s="22">
        <v>1949</v>
      </c>
      <c r="G670" s="26">
        <v>1954</v>
      </c>
      <c r="H670" s="22">
        <v>102</v>
      </c>
      <c r="I670" s="28">
        <v>13387</v>
      </c>
      <c r="J670" s="28">
        <v>10</v>
      </c>
      <c r="K670" s="28">
        <v>0</v>
      </c>
      <c r="L670" s="29">
        <f t="shared" si="10"/>
        <v>13387.5</v>
      </c>
      <c r="M670" s="30"/>
      <c r="N670" s="26"/>
    </row>
    <row r="671" spans="1:14" x14ac:dyDescent="0.35">
      <c r="A671">
        <v>674</v>
      </c>
      <c r="B671" s="64">
        <v>1944</v>
      </c>
      <c r="C671" s="51" t="s">
        <v>17</v>
      </c>
      <c r="D671" s="49" t="s">
        <v>138</v>
      </c>
      <c r="E671" s="27">
        <v>3</v>
      </c>
      <c r="F671" s="22">
        <v>1952</v>
      </c>
      <c r="G671" s="26">
        <v>1955</v>
      </c>
      <c r="H671" s="22">
        <v>100</v>
      </c>
      <c r="I671" s="28">
        <v>300000</v>
      </c>
      <c r="J671" s="28">
        <v>0</v>
      </c>
      <c r="K671" s="28">
        <v>0</v>
      </c>
      <c r="L671" s="29">
        <f t="shared" si="10"/>
        <v>300000</v>
      </c>
      <c r="M671" s="30"/>
      <c r="N671" s="26"/>
    </row>
    <row r="672" spans="1:14" x14ac:dyDescent="0.35">
      <c r="A672">
        <v>680</v>
      </c>
      <c r="B672" s="64">
        <v>1944</v>
      </c>
      <c r="C672" s="51" t="s">
        <v>17</v>
      </c>
      <c r="D672" s="49" t="s">
        <v>138</v>
      </c>
      <c r="E672" s="27">
        <v>3.5</v>
      </c>
      <c r="F672" s="22">
        <v>1955</v>
      </c>
      <c r="G672" s="26">
        <v>1960</v>
      </c>
      <c r="H672" s="22">
        <v>102</v>
      </c>
      <c r="I672" s="28">
        <v>13387</v>
      </c>
      <c r="J672" s="28">
        <v>10</v>
      </c>
      <c r="K672" s="28">
        <v>0</v>
      </c>
      <c r="L672" s="29">
        <f t="shared" si="10"/>
        <v>13387.5</v>
      </c>
      <c r="M672" s="30"/>
      <c r="N672" s="26"/>
    </row>
    <row r="673" spans="1:14" x14ac:dyDescent="0.35">
      <c r="A673">
        <v>690</v>
      </c>
      <c r="B673" s="64">
        <v>1945</v>
      </c>
      <c r="C673" s="49" t="s">
        <v>17</v>
      </c>
      <c r="D673" s="49" t="s">
        <v>138</v>
      </c>
      <c r="E673" s="27">
        <v>4.5</v>
      </c>
      <c r="F673" s="22">
        <v>1947</v>
      </c>
      <c r="G673" s="26"/>
      <c r="H673" s="22">
        <v>105</v>
      </c>
      <c r="I673" s="28">
        <v>79931</v>
      </c>
      <c r="J673" s="28">
        <v>5</v>
      </c>
      <c r="K673" s="28">
        <v>0</v>
      </c>
      <c r="L673" s="29">
        <f t="shared" si="10"/>
        <v>79931.25</v>
      </c>
      <c r="M673" s="30"/>
      <c r="N673" s="26"/>
    </row>
    <row r="674" spans="1:14" x14ac:dyDescent="0.35">
      <c r="A674">
        <v>703</v>
      </c>
      <c r="B674" s="64">
        <v>1945</v>
      </c>
      <c r="C674" s="51" t="s">
        <v>17</v>
      </c>
      <c r="D674" s="49" t="s">
        <v>138</v>
      </c>
      <c r="E674" s="27">
        <v>3</v>
      </c>
      <c r="F674" s="22">
        <v>1952</v>
      </c>
      <c r="G674" s="26">
        <v>1955</v>
      </c>
      <c r="H674" s="22">
        <v>100</v>
      </c>
      <c r="I674" s="28">
        <v>200000</v>
      </c>
      <c r="J674" s="28">
        <v>0</v>
      </c>
      <c r="K674" s="28">
        <v>0</v>
      </c>
      <c r="L674" s="29">
        <f t="shared" si="10"/>
        <v>200000</v>
      </c>
      <c r="M674" s="30"/>
      <c r="N674" s="26"/>
    </row>
    <row r="675" spans="1:14" x14ac:dyDescent="0.35">
      <c r="A675">
        <v>707</v>
      </c>
      <c r="B675" s="64">
        <v>1945</v>
      </c>
      <c r="C675" s="51" t="s">
        <v>17</v>
      </c>
      <c r="D675" s="49" t="s">
        <v>138</v>
      </c>
      <c r="E675" s="27">
        <v>3.5</v>
      </c>
      <c r="F675" s="22">
        <v>1955</v>
      </c>
      <c r="G675" s="26">
        <v>1960</v>
      </c>
      <c r="H675" s="22">
        <v>103</v>
      </c>
      <c r="I675" s="28">
        <v>1854000</v>
      </c>
      <c r="J675" s="28">
        <v>0</v>
      </c>
      <c r="K675" s="28">
        <v>0</v>
      </c>
      <c r="L675" s="29">
        <f t="shared" si="10"/>
        <v>1854000</v>
      </c>
      <c r="M675" s="30"/>
      <c r="N675" s="26"/>
    </row>
    <row r="676" spans="1:14" x14ac:dyDescent="0.35">
      <c r="A676">
        <v>717</v>
      </c>
      <c r="B676" s="64">
        <v>1946</v>
      </c>
      <c r="C676" s="49" t="s">
        <v>17</v>
      </c>
      <c r="D676" s="49" t="s">
        <v>138</v>
      </c>
      <c r="E676" s="27">
        <v>4.5</v>
      </c>
      <c r="F676" s="22">
        <v>1947</v>
      </c>
      <c r="G676" s="26"/>
      <c r="H676" s="22">
        <v>104</v>
      </c>
      <c r="I676" s="28">
        <v>79170</v>
      </c>
      <c r="J676" s="28">
        <v>0</v>
      </c>
      <c r="K676" s="28">
        <v>0</v>
      </c>
      <c r="L676" s="29">
        <f t="shared" si="10"/>
        <v>79170</v>
      </c>
      <c r="M676" s="30"/>
      <c r="N676" s="26"/>
    </row>
    <row r="677" spans="1:14" x14ac:dyDescent="0.35">
      <c r="A677">
        <v>742</v>
      </c>
      <c r="B677" s="64">
        <v>1947</v>
      </c>
      <c r="C677" s="49" t="s">
        <v>17</v>
      </c>
      <c r="D677" s="49" t="s">
        <v>138</v>
      </c>
      <c r="E677" s="27">
        <v>4.5</v>
      </c>
      <c r="F677" s="22">
        <v>1947</v>
      </c>
      <c r="G677" s="26"/>
      <c r="H677" s="22">
        <v>102</v>
      </c>
      <c r="I677" s="28">
        <v>77647</v>
      </c>
      <c r="J677" s="28">
        <v>10</v>
      </c>
      <c r="K677" s="28">
        <v>0</v>
      </c>
      <c r="L677" s="29">
        <f t="shared" si="10"/>
        <v>77647.5</v>
      </c>
      <c r="M677" s="30"/>
      <c r="N677" s="26"/>
    </row>
    <row r="678" spans="1:14" x14ac:dyDescent="0.35">
      <c r="A678">
        <v>824</v>
      </c>
      <c r="B678" s="64">
        <v>1950</v>
      </c>
      <c r="C678" s="51" t="s">
        <v>17</v>
      </c>
      <c r="D678" s="49" t="s">
        <v>138</v>
      </c>
      <c r="E678" s="27">
        <v>3</v>
      </c>
      <c r="F678" s="22">
        <v>1952</v>
      </c>
      <c r="G678" s="26">
        <v>1955</v>
      </c>
      <c r="H678" s="22">
        <v>101.5</v>
      </c>
      <c r="I678" s="28">
        <v>203000</v>
      </c>
      <c r="J678" s="28">
        <v>0</v>
      </c>
      <c r="K678" s="28">
        <v>0</v>
      </c>
      <c r="L678" s="29">
        <f t="shared" si="10"/>
        <v>203000</v>
      </c>
      <c r="M678" s="30"/>
      <c r="N678" s="26"/>
    </row>
    <row r="679" spans="1:14" x14ac:dyDescent="0.35">
      <c r="A679">
        <v>848</v>
      </c>
      <c r="B679" s="64">
        <v>1951</v>
      </c>
      <c r="C679" s="51" t="s">
        <v>17</v>
      </c>
      <c r="D679" s="49" t="s">
        <v>138</v>
      </c>
      <c r="E679" s="27">
        <v>3</v>
      </c>
      <c r="F679" s="22">
        <v>1952</v>
      </c>
      <c r="G679" s="26">
        <v>1955</v>
      </c>
      <c r="H679" s="22">
        <v>101.5</v>
      </c>
      <c r="I679" s="28">
        <v>203000</v>
      </c>
      <c r="J679" s="28">
        <v>0</v>
      </c>
      <c r="K679" s="28">
        <v>0</v>
      </c>
      <c r="L679" s="29">
        <f t="shared" si="10"/>
        <v>203000</v>
      </c>
      <c r="M679" s="30"/>
      <c r="N679" s="26"/>
    </row>
    <row r="680" spans="1:14" x14ac:dyDescent="0.35">
      <c r="A680">
        <v>870</v>
      </c>
      <c r="B680" s="64">
        <v>1952</v>
      </c>
      <c r="C680" s="51" t="s">
        <v>17</v>
      </c>
      <c r="D680" s="49" t="s">
        <v>138</v>
      </c>
      <c r="E680" s="27">
        <v>3</v>
      </c>
      <c r="F680" s="22">
        <v>1952</v>
      </c>
      <c r="G680" s="26">
        <v>1955</v>
      </c>
      <c r="H680" s="22">
        <v>95.5</v>
      </c>
      <c r="I680" s="28">
        <v>191000</v>
      </c>
      <c r="J680" s="28">
        <v>0</v>
      </c>
      <c r="K680" s="28">
        <v>0</v>
      </c>
      <c r="L680" s="29">
        <f t="shared" si="10"/>
        <v>191000</v>
      </c>
      <c r="M680" s="30"/>
      <c r="N680" s="26"/>
    </row>
    <row r="681" spans="1:14" x14ac:dyDescent="0.35">
      <c r="A681">
        <v>895</v>
      </c>
      <c r="B681" s="64">
        <v>1953</v>
      </c>
      <c r="C681" s="51" t="s">
        <v>17</v>
      </c>
      <c r="D681" s="49" t="s">
        <v>138</v>
      </c>
      <c r="E681" s="27">
        <v>3</v>
      </c>
      <c r="F681" s="22">
        <v>1952</v>
      </c>
      <c r="G681" s="26">
        <v>1955</v>
      </c>
      <c r="H681" s="22">
        <v>100</v>
      </c>
      <c r="I681" s="28">
        <v>200000</v>
      </c>
      <c r="J681" s="28">
        <v>0</v>
      </c>
      <c r="K681" s="28">
        <v>0</v>
      </c>
      <c r="L681" s="29">
        <f t="shared" si="10"/>
        <v>200000</v>
      </c>
      <c r="M681" s="30"/>
      <c r="N681" s="26"/>
    </row>
    <row r="682" spans="1:14" x14ac:dyDescent="0.35">
      <c r="A682">
        <v>917</v>
      </c>
      <c r="B682" s="64">
        <v>1954</v>
      </c>
      <c r="C682" s="51" t="s">
        <v>17</v>
      </c>
      <c r="D682" s="49" t="s">
        <v>138</v>
      </c>
      <c r="E682" s="27">
        <v>3</v>
      </c>
      <c r="F682" s="22">
        <v>1952</v>
      </c>
      <c r="G682" s="26">
        <v>1955</v>
      </c>
      <c r="H682" s="22">
        <v>100</v>
      </c>
      <c r="I682" s="28">
        <v>200000</v>
      </c>
      <c r="J682" s="28">
        <v>0</v>
      </c>
      <c r="K682" s="28">
        <v>0</v>
      </c>
      <c r="L682" s="29">
        <f t="shared" si="10"/>
        <v>200000</v>
      </c>
      <c r="M682" s="30"/>
      <c r="N682" s="26"/>
    </row>
    <row r="683" spans="1:14" x14ac:dyDescent="0.35">
      <c r="A683">
        <v>938</v>
      </c>
      <c r="B683" s="64">
        <v>1955</v>
      </c>
      <c r="C683" s="51" t="s">
        <v>17</v>
      </c>
      <c r="D683" s="49" t="s">
        <v>138</v>
      </c>
      <c r="E683" s="27">
        <v>3</v>
      </c>
      <c r="F683" s="22">
        <v>1952</v>
      </c>
      <c r="G683" s="26">
        <v>1955</v>
      </c>
      <c r="H683" s="22">
        <v>100</v>
      </c>
      <c r="I683" s="28">
        <v>200000</v>
      </c>
      <c r="J683" s="28">
        <v>0</v>
      </c>
      <c r="K683" s="28">
        <v>0</v>
      </c>
      <c r="L683" s="29">
        <f t="shared" si="10"/>
        <v>200000</v>
      </c>
      <c r="M683" s="30"/>
      <c r="N683" s="26"/>
    </row>
    <row r="684" spans="1:14" x14ac:dyDescent="0.35">
      <c r="A684">
        <v>729</v>
      </c>
      <c r="B684" s="64">
        <v>1946</v>
      </c>
      <c r="C684" s="51" t="s">
        <v>56</v>
      </c>
      <c r="D684" s="49" t="s">
        <v>138</v>
      </c>
      <c r="E684" s="27">
        <v>3</v>
      </c>
      <c r="F684" s="22">
        <v>1952</v>
      </c>
      <c r="G684" s="26">
        <v>1955</v>
      </c>
      <c r="H684" s="22">
        <v>103</v>
      </c>
      <c r="I684" s="28">
        <v>206000</v>
      </c>
      <c r="J684" s="28">
        <v>0</v>
      </c>
      <c r="K684" s="28">
        <v>0</v>
      </c>
      <c r="L684" s="29">
        <f t="shared" si="10"/>
        <v>206000</v>
      </c>
      <c r="M684" s="30"/>
      <c r="N684" s="26"/>
    </row>
    <row r="685" spans="1:14" x14ac:dyDescent="0.35">
      <c r="A685">
        <v>754</v>
      </c>
      <c r="B685" s="64">
        <v>1947</v>
      </c>
      <c r="C685" s="51" t="s">
        <v>56</v>
      </c>
      <c r="D685" s="49" t="s">
        <v>138</v>
      </c>
      <c r="E685" s="27">
        <v>3</v>
      </c>
      <c r="F685" s="22">
        <v>1952</v>
      </c>
      <c r="G685" s="26">
        <v>1955</v>
      </c>
      <c r="H685" s="22">
        <v>104</v>
      </c>
      <c r="I685" s="28">
        <v>208000</v>
      </c>
      <c r="J685" s="28">
        <v>0</v>
      </c>
      <c r="K685" s="28">
        <v>0</v>
      </c>
      <c r="L685" s="29">
        <f t="shared" si="10"/>
        <v>208000</v>
      </c>
      <c r="M685" s="30"/>
      <c r="N685" s="26"/>
    </row>
    <row r="686" spans="1:14" x14ac:dyDescent="0.35">
      <c r="A686">
        <v>778</v>
      </c>
      <c r="B686" s="64">
        <v>1948</v>
      </c>
      <c r="C686" s="51" t="s">
        <v>56</v>
      </c>
      <c r="D686" s="49" t="s">
        <v>138</v>
      </c>
      <c r="E686" s="27">
        <v>3</v>
      </c>
      <c r="F686" s="22">
        <v>1952</v>
      </c>
      <c r="G686" s="26">
        <v>1955</v>
      </c>
      <c r="H686" s="22">
        <v>103</v>
      </c>
      <c r="I686" s="28">
        <v>206000</v>
      </c>
      <c r="J686" s="28">
        <v>0</v>
      </c>
      <c r="K686" s="28">
        <v>0</v>
      </c>
      <c r="L686" s="29">
        <f t="shared" si="10"/>
        <v>206000</v>
      </c>
      <c r="M686" s="30"/>
      <c r="N686" s="26"/>
    </row>
    <row r="687" spans="1:14" x14ac:dyDescent="0.35">
      <c r="A687">
        <v>801</v>
      </c>
      <c r="B687" s="64">
        <v>1949</v>
      </c>
      <c r="C687" s="51" t="s">
        <v>56</v>
      </c>
      <c r="D687" s="49" t="s">
        <v>138</v>
      </c>
      <c r="E687" s="27">
        <v>3</v>
      </c>
      <c r="F687" s="22">
        <v>1952</v>
      </c>
      <c r="G687" s="26">
        <v>1955</v>
      </c>
      <c r="H687" s="22">
        <v>101</v>
      </c>
      <c r="I687" s="28">
        <v>202000</v>
      </c>
      <c r="J687" s="28">
        <v>0</v>
      </c>
      <c r="K687" s="28">
        <v>0</v>
      </c>
      <c r="L687" s="29">
        <f t="shared" si="10"/>
        <v>202000</v>
      </c>
      <c r="M687" s="30"/>
      <c r="N687" s="26"/>
    </row>
    <row r="688" spans="1:14" x14ac:dyDescent="0.35">
      <c r="A688">
        <v>131</v>
      </c>
      <c r="B688" s="64">
        <v>1920</v>
      </c>
      <c r="C688" s="94" t="s">
        <v>31</v>
      </c>
      <c r="D688" s="49" t="s">
        <v>165</v>
      </c>
      <c r="E688" s="27">
        <v>6</v>
      </c>
      <c r="F688" s="22">
        <v>1949</v>
      </c>
      <c r="G688" s="26">
        <v>1979</v>
      </c>
      <c r="H688" s="31" t="s">
        <v>12</v>
      </c>
      <c r="I688" s="28">
        <v>103500</v>
      </c>
      <c r="J688" s="28">
        <v>0</v>
      </c>
      <c r="K688" s="28">
        <v>0</v>
      </c>
      <c r="L688" s="29">
        <f t="shared" si="10"/>
        <v>103500</v>
      </c>
      <c r="M688" s="30"/>
      <c r="N688" s="26"/>
    </row>
    <row r="689" spans="1:14" x14ac:dyDescent="0.35">
      <c r="A689">
        <v>161</v>
      </c>
      <c r="B689" s="64">
        <v>1922</v>
      </c>
      <c r="C689" s="22" t="s">
        <v>31</v>
      </c>
      <c r="D689" s="49" t="s">
        <v>165</v>
      </c>
      <c r="E689" s="27">
        <v>6</v>
      </c>
      <c r="F689" s="22">
        <v>1936</v>
      </c>
      <c r="G689" s="22">
        <v>1946</v>
      </c>
      <c r="H689" s="31" t="s">
        <v>12</v>
      </c>
      <c r="I689" s="28">
        <v>107000</v>
      </c>
      <c r="J689" s="28">
        <v>0</v>
      </c>
      <c r="K689" s="28">
        <v>0</v>
      </c>
      <c r="L689" s="29">
        <f t="shared" si="10"/>
        <v>107000</v>
      </c>
      <c r="M689" s="30"/>
      <c r="N689" s="26"/>
    </row>
    <row r="690" spans="1:14" x14ac:dyDescent="0.35">
      <c r="A690">
        <v>365</v>
      </c>
      <c r="B690" s="64">
        <v>1930</v>
      </c>
      <c r="C690" s="51" t="s">
        <v>31</v>
      </c>
      <c r="D690" s="49" t="s">
        <v>165</v>
      </c>
      <c r="E690" s="27">
        <v>5</v>
      </c>
      <c r="F690" s="22">
        <v>1950</v>
      </c>
      <c r="G690" s="26">
        <v>1960</v>
      </c>
      <c r="H690" s="31" t="s">
        <v>12</v>
      </c>
      <c r="I690" s="28">
        <v>39270</v>
      </c>
      <c r="J690" s="28">
        <v>0</v>
      </c>
      <c r="K690" s="28">
        <v>0</v>
      </c>
      <c r="L690" s="29">
        <f t="shared" si="10"/>
        <v>39270</v>
      </c>
      <c r="M690" s="30"/>
      <c r="N690" s="26"/>
    </row>
    <row r="691" spans="1:14" ht="29" x14ac:dyDescent="0.35">
      <c r="A691">
        <v>283</v>
      </c>
      <c r="B691" s="64">
        <v>1928</v>
      </c>
      <c r="C691" s="51" t="s">
        <v>41</v>
      </c>
      <c r="D691" s="49" t="s">
        <v>172</v>
      </c>
      <c r="E691" s="27">
        <v>4.5</v>
      </c>
      <c r="F691" s="22">
        <v>1931</v>
      </c>
      <c r="G691" s="26">
        <v>1955</v>
      </c>
      <c r="H691" s="31" t="s">
        <v>12</v>
      </c>
      <c r="I691" s="28">
        <v>9700</v>
      </c>
      <c r="J691" s="28">
        <v>0</v>
      </c>
      <c r="K691" s="28">
        <v>0</v>
      </c>
      <c r="L691" s="29">
        <f t="shared" si="10"/>
        <v>9700</v>
      </c>
      <c r="M691" s="30"/>
      <c r="N691" s="26"/>
    </row>
    <row r="692" spans="1:14" ht="29" x14ac:dyDescent="0.35">
      <c r="A692">
        <v>314</v>
      </c>
      <c r="B692" s="64">
        <v>1929</v>
      </c>
      <c r="C692" s="51" t="s">
        <v>41</v>
      </c>
      <c r="D692" s="49" t="s">
        <v>172</v>
      </c>
      <c r="E692" s="27">
        <v>4.5</v>
      </c>
      <c r="F692" s="22">
        <v>1931</v>
      </c>
      <c r="G692" s="26">
        <v>1955</v>
      </c>
      <c r="H692" s="52" t="s">
        <v>12</v>
      </c>
      <c r="I692" s="28">
        <v>9500</v>
      </c>
      <c r="J692" s="28">
        <v>0</v>
      </c>
      <c r="K692" s="28">
        <v>0</v>
      </c>
      <c r="L692" s="29">
        <f t="shared" si="10"/>
        <v>9500</v>
      </c>
      <c r="M692" s="30"/>
      <c r="N692" s="26"/>
    </row>
    <row r="693" spans="1:14" ht="29" x14ac:dyDescent="0.35">
      <c r="A693">
        <v>347</v>
      </c>
      <c r="B693" s="64">
        <v>1930</v>
      </c>
      <c r="C693" s="51" t="s">
        <v>41</v>
      </c>
      <c r="D693" s="49" t="s">
        <v>172</v>
      </c>
      <c r="E693" s="27">
        <v>4.5</v>
      </c>
      <c r="F693" s="22">
        <v>1931</v>
      </c>
      <c r="G693" s="26">
        <v>1955</v>
      </c>
      <c r="H693" s="31" t="s">
        <v>12</v>
      </c>
      <c r="I693" s="28">
        <v>9550</v>
      </c>
      <c r="J693" s="28">
        <v>0</v>
      </c>
      <c r="K693" s="28">
        <v>0</v>
      </c>
      <c r="L693" s="29">
        <f t="shared" si="10"/>
        <v>9550</v>
      </c>
      <c r="M693" s="30"/>
      <c r="N693" s="26"/>
    </row>
    <row r="694" spans="1:14" ht="29" x14ac:dyDescent="0.35">
      <c r="A694">
        <v>379</v>
      </c>
      <c r="B694" s="64">
        <v>1931</v>
      </c>
      <c r="C694" s="51" t="s">
        <v>41</v>
      </c>
      <c r="D694" s="49" t="s">
        <v>172</v>
      </c>
      <c r="E694" s="27">
        <v>4.5</v>
      </c>
      <c r="F694" s="22">
        <v>1931</v>
      </c>
      <c r="G694" s="26">
        <v>1955</v>
      </c>
      <c r="H694" s="31" t="s">
        <v>12</v>
      </c>
      <c r="I694" s="28">
        <v>10100</v>
      </c>
      <c r="J694" s="28">
        <v>0</v>
      </c>
      <c r="K694" s="28">
        <v>0</v>
      </c>
      <c r="L694" s="29">
        <f t="shared" si="10"/>
        <v>10100</v>
      </c>
      <c r="M694" s="30"/>
      <c r="N694" s="26"/>
    </row>
    <row r="695" spans="1:14" ht="29" x14ac:dyDescent="0.35">
      <c r="A695">
        <v>399</v>
      </c>
      <c r="B695" s="64">
        <v>1932</v>
      </c>
      <c r="C695" s="51" t="s">
        <v>41</v>
      </c>
      <c r="D695" s="49" t="s">
        <v>172</v>
      </c>
      <c r="E695" s="27">
        <v>4.5</v>
      </c>
      <c r="F695" s="22">
        <v>1931</v>
      </c>
      <c r="G695" s="26">
        <v>1955</v>
      </c>
      <c r="H695" s="31" t="s">
        <v>12</v>
      </c>
      <c r="I695" s="28">
        <v>10150</v>
      </c>
      <c r="J695" s="28">
        <v>0</v>
      </c>
      <c r="K695" s="28">
        <v>0</v>
      </c>
      <c r="L695" s="29">
        <f t="shared" si="10"/>
        <v>10150</v>
      </c>
      <c r="M695" s="30"/>
      <c r="N695" s="26"/>
    </row>
    <row r="696" spans="1:14" ht="29" x14ac:dyDescent="0.35">
      <c r="A696">
        <v>417</v>
      </c>
      <c r="B696" s="64">
        <v>1933</v>
      </c>
      <c r="C696" s="51" t="s">
        <v>41</v>
      </c>
      <c r="D696" s="49" t="s">
        <v>172</v>
      </c>
      <c r="E696" s="27">
        <v>4.5</v>
      </c>
      <c r="F696" s="22">
        <v>1931</v>
      </c>
      <c r="G696" s="26">
        <v>1955</v>
      </c>
      <c r="H696" s="31" t="s">
        <v>12</v>
      </c>
      <c r="I696" s="28">
        <v>10290</v>
      </c>
      <c r="J696" s="28">
        <v>0</v>
      </c>
      <c r="K696" s="28">
        <v>0</v>
      </c>
      <c r="L696" s="29">
        <f t="shared" si="10"/>
        <v>10290</v>
      </c>
      <c r="M696" s="30"/>
      <c r="N696" s="26"/>
    </row>
    <row r="697" spans="1:14" ht="29" x14ac:dyDescent="0.35">
      <c r="A697">
        <v>431</v>
      </c>
      <c r="B697" s="64">
        <v>1934</v>
      </c>
      <c r="C697" s="51" t="s">
        <v>41</v>
      </c>
      <c r="D697" s="49" t="s">
        <v>172</v>
      </c>
      <c r="E697" s="27">
        <v>4.5</v>
      </c>
      <c r="F697" s="22">
        <v>1931</v>
      </c>
      <c r="G697" s="26">
        <v>1955</v>
      </c>
      <c r="H697" s="31" t="s">
        <v>12</v>
      </c>
      <c r="I697" s="28">
        <v>9947</v>
      </c>
      <c r="J697" s="28">
        <v>0</v>
      </c>
      <c r="K697" s="28">
        <v>0</v>
      </c>
      <c r="L697" s="29">
        <f t="shared" si="10"/>
        <v>9947</v>
      </c>
      <c r="M697" s="30"/>
      <c r="N697" s="26"/>
    </row>
    <row r="698" spans="1:14" x14ac:dyDescent="0.35">
      <c r="A698">
        <v>1134</v>
      </c>
      <c r="B698" s="64">
        <v>1969</v>
      </c>
      <c r="C698" s="97" t="s">
        <v>83</v>
      </c>
      <c r="D698" s="49" t="s">
        <v>172</v>
      </c>
      <c r="E698" s="27">
        <v>9.375</v>
      </c>
      <c r="F698" s="26">
        <v>1970</v>
      </c>
      <c r="G698" s="26"/>
      <c r="H698" s="31" t="s">
        <v>12</v>
      </c>
      <c r="I698" s="96">
        <v>77090</v>
      </c>
      <c r="J698" s="96">
        <v>0</v>
      </c>
      <c r="K698" s="96">
        <v>0</v>
      </c>
      <c r="L698" s="29">
        <f t="shared" si="10"/>
        <v>77090</v>
      </c>
      <c r="M698" s="30"/>
      <c r="N698" s="26"/>
    </row>
    <row r="699" spans="1:14" x14ac:dyDescent="0.35">
      <c r="A699">
        <v>908</v>
      </c>
      <c r="B699" s="64">
        <v>1953</v>
      </c>
      <c r="C699" s="49" t="s">
        <v>63</v>
      </c>
      <c r="D699" s="49" t="s">
        <v>138</v>
      </c>
      <c r="E699" s="27">
        <v>4.5</v>
      </c>
      <c r="F699" s="22">
        <v>1965</v>
      </c>
      <c r="G699" s="22">
        <v>1970</v>
      </c>
      <c r="H699" s="22">
        <v>102.5</v>
      </c>
      <c r="I699" s="28">
        <v>153750</v>
      </c>
      <c r="J699" s="28">
        <v>0</v>
      </c>
      <c r="K699" s="28">
        <v>0</v>
      </c>
      <c r="L699" s="29">
        <f t="shared" si="10"/>
        <v>153750</v>
      </c>
      <c r="M699" s="30"/>
      <c r="N699" s="26"/>
    </row>
    <row r="700" spans="1:14" x14ac:dyDescent="0.35">
      <c r="A700">
        <v>932</v>
      </c>
      <c r="B700" s="64">
        <v>1954</v>
      </c>
      <c r="C700" s="51" t="s">
        <v>63</v>
      </c>
      <c r="D700" s="49" t="s">
        <v>138</v>
      </c>
      <c r="E700" s="27">
        <v>4.5</v>
      </c>
      <c r="F700" s="22">
        <v>1965</v>
      </c>
      <c r="G700" s="26">
        <v>1970</v>
      </c>
      <c r="H700" s="22">
        <v>103.5</v>
      </c>
      <c r="I700" s="28">
        <v>155250</v>
      </c>
      <c r="J700" s="28">
        <v>0</v>
      </c>
      <c r="K700" s="28">
        <v>0</v>
      </c>
      <c r="L700" s="29">
        <f t="shared" si="10"/>
        <v>155250</v>
      </c>
      <c r="M700" s="30"/>
      <c r="N700" s="26"/>
    </row>
    <row r="701" spans="1:14" x14ac:dyDescent="0.35">
      <c r="A701">
        <v>953</v>
      </c>
      <c r="B701" s="64">
        <v>1955</v>
      </c>
      <c r="C701" s="51" t="s">
        <v>63</v>
      </c>
      <c r="D701" s="49" t="s">
        <v>138</v>
      </c>
      <c r="E701" s="27">
        <v>4.5</v>
      </c>
      <c r="F701" s="22">
        <v>1965</v>
      </c>
      <c r="G701" s="26">
        <v>1970</v>
      </c>
      <c r="H701" s="22">
        <v>101.5</v>
      </c>
      <c r="I701" s="28">
        <v>152250</v>
      </c>
      <c r="J701" s="28">
        <v>0</v>
      </c>
      <c r="K701" s="28">
        <v>0</v>
      </c>
      <c r="L701" s="29">
        <f t="shared" si="10"/>
        <v>152250</v>
      </c>
      <c r="M701" s="30"/>
      <c r="N701" s="26"/>
    </row>
    <row r="702" spans="1:14" x14ac:dyDescent="0.35">
      <c r="A702">
        <v>971</v>
      </c>
      <c r="B702" s="64">
        <v>1956</v>
      </c>
      <c r="C702" s="49" t="s">
        <v>63</v>
      </c>
      <c r="D702" s="49" t="s">
        <v>138</v>
      </c>
      <c r="E702" s="27">
        <v>4.5</v>
      </c>
      <c r="F702" s="22">
        <v>1965</v>
      </c>
      <c r="G702" s="26">
        <v>1970</v>
      </c>
      <c r="H702" s="22">
        <v>90.5</v>
      </c>
      <c r="I702" s="28">
        <v>135750</v>
      </c>
      <c r="J702" s="28">
        <v>0</v>
      </c>
      <c r="K702" s="28">
        <v>0</v>
      </c>
      <c r="L702" s="29">
        <f t="shared" si="10"/>
        <v>135750</v>
      </c>
      <c r="M702" s="30"/>
      <c r="N702" s="26"/>
    </row>
    <row r="703" spans="1:14" x14ac:dyDescent="0.35">
      <c r="A703">
        <v>988</v>
      </c>
      <c r="B703" s="64">
        <v>1957</v>
      </c>
      <c r="C703" s="26" t="s">
        <v>63</v>
      </c>
      <c r="D703" s="49" t="s">
        <v>138</v>
      </c>
      <c r="E703" s="27">
        <v>4.5</v>
      </c>
      <c r="F703" s="26">
        <v>1965</v>
      </c>
      <c r="G703" s="26">
        <v>1970</v>
      </c>
      <c r="H703" s="22">
        <v>86.5</v>
      </c>
      <c r="I703" s="28">
        <v>129750</v>
      </c>
      <c r="J703" s="28">
        <v>0</v>
      </c>
      <c r="K703" s="28">
        <v>0</v>
      </c>
      <c r="L703" s="29">
        <f t="shared" si="10"/>
        <v>129750</v>
      </c>
      <c r="M703" s="30"/>
      <c r="N703" s="26"/>
    </row>
    <row r="704" spans="1:14" x14ac:dyDescent="0.35">
      <c r="A704">
        <v>1004</v>
      </c>
      <c r="B704" s="64">
        <v>1958</v>
      </c>
      <c r="C704" s="26" t="s">
        <v>63</v>
      </c>
      <c r="D704" s="49" t="s">
        <v>138</v>
      </c>
      <c r="E704" s="27">
        <v>4.5</v>
      </c>
      <c r="F704" s="26">
        <v>1965</v>
      </c>
      <c r="G704" s="26">
        <v>1970</v>
      </c>
      <c r="H704" s="22">
        <v>82.5</v>
      </c>
      <c r="I704" s="28">
        <v>123750</v>
      </c>
      <c r="J704" s="28">
        <v>0</v>
      </c>
      <c r="K704" s="28">
        <v>0</v>
      </c>
      <c r="L704" s="29">
        <f t="shared" si="10"/>
        <v>123750</v>
      </c>
      <c r="M704" s="30"/>
      <c r="N704" s="26"/>
    </row>
    <row r="705" spans="1:14" x14ac:dyDescent="0.35">
      <c r="A705">
        <v>1019</v>
      </c>
      <c r="B705" s="64">
        <v>1959</v>
      </c>
      <c r="C705" s="26" t="s">
        <v>63</v>
      </c>
      <c r="D705" s="49" t="s">
        <v>138</v>
      </c>
      <c r="E705" s="27">
        <v>4.5</v>
      </c>
      <c r="F705" s="26">
        <v>1965</v>
      </c>
      <c r="G705" s="26">
        <v>1970</v>
      </c>
      <c r="H705" s="22">
        <v>83.5</v>
      </c>
      <c r="I705" s="28">
        <v>125250</v>
      </c>
      <c r="J705" s="28">
        <v>0</v>
      </c>
      <c r="K705" s="28">
        <v>0</v>
      </c>
      <c r="L705" s="29">
        <f t="shared" si="10"/>
        <v>125250</v>
      </c>
      <c r="M705" s="30"/>
      <c r="N705" s="26"/>
    </row>
    <row r="706" spans="1:14" x14ac:dyDescent="0.35">
      <c r="A706">
        <v>1033</v>
      </c>
      <c r="B706" s="64">
        <v>1960</v>
      </c>
      <c r="C706" s="26" t="s">
        <v>63</v>
      </c>
      <c r="D706" s="49" t="s">
        <v>138</v>
      </c>
      <c r="E706" s="27">
        <v>4.5</v>
      </c>
      <c r="F706" s="26">
        <v>1965</v>
      </c>
      <c r="G706" s="26">
        <v>1970</v>
      </c>
      <c r="H706" s="22">
        <v>77.5</v>
      </c>
      <c r="I706" s="28">
        <v>116250</v>
      </c>
      <c r="J706" s="28">
        <v>0</v>
      </c>
      <c r="K706" s="28">
        <v>0</v>
      </c>
      <c r="L706" s="29">
        <f t="shared" si="10"/>
        <v>116250</v>
      </c>
      <c r="M706" s="30"/>
      <c r="N706" s="26"/>
    </row>
    <row r="707" spans="1:14" x14ac:dyDescent="0.35">
      <c r="A707">
        <v>1047</v>
      </c>
      <c r="B707" s="64">
        <v>1961</v>
      </c>
      <c r="C707" s="26" t="s">
        <v>63</v>
      </c>
      <c r="D707" s="49" t="s">
        <v>138</v>
      </c>
      <c r="E707" s="27">
        <v>4.5</v>
      </c>
      <c r="F707" s="26">
        <v>1965</v>
      </c>
      <c r="G707" s="26">
        <v>1970</v>
      </c>
      <c r="H707" s="22">
        <v>73.5</v>
      </c>
      <c r="I707" s="28">
        <v>110250</v>
      </c>
      <c r="J707" s="28">
        <v>0</v>
      </c>
      <c r="K707" s="28">
        <v>0</v>
      </c>
      <c r="L707" s="29">
        <f t="shared" si="10"/>
        <v>110250</v>
      </c>
      <c r="M707" s="30"/>
      <c r="N707" s="26"/>
    </row>
    <row r="708" spans="1:14" x14ac:dyDescent="0.35">
      <c r="A708">
        <v>1062</v>
      </c>
      <c r="B708" s="64">
        <v>1962</v>
      </c>
      <c r="C708" s="26" t="s">
        <v>63</v>
      </c>
      <c r="D708" s="49" t="s">
        <v>138</v>
      </c>
      <c r="E708" s="27">
        <v>4.5</v>
      </c>
      <c r="F708" s="26">
        <v>1965</v>
      </c>
      <c r="G708" s="26">
        <v>1970</v>
      </c>
      <c r="H708" s="22">
        <v>69.5</v>
      </c>
      <c r="I708" s="28">
        <v>104250</v>
      </c>
      <c r="J708" s="28">
        <v>0</v>
      </c>
      <c r="K708" s="28">
        <v>0</v>
      </c>
      <c r="L708" s="29">
        <f t="shared" si="10"/>
        <v>104250</v>
      </c>
      <c r="M708" s="30"/>
      <c r="N708" s="26"/>
    </row>
    <row r="709" spans="1:14" x14ac:dyDescent="0.35">
      <c r="A709">
        <v>1075</v>
      </c>
      <c r="B709" s="64">
        <v>1963</v>
      </c>
      <c r="C709" s="26" t="s">
        <v>63</v>
      </c>
      <c r="D709" s="49" t="s">
        <v>138</v>
      </c>
      <c r="E709" s="27">
        <v>4.5</v>
      </c>
      <c r="F709" s="26">
        <v>1965</v>
      </c>
      <c r="G709" s="26">
        <v>1970</v>
      </c>
      <c r="H709" s="22">
        <v>78.5</v>
      </c>
      <c r="I709" s="28">
        <v>117750</v>
      </c>
      <c r="J709" s="28">
        <v>0</v>
      </c>
      <c r="K709" s="28">
        <v>0</v>
      </c>
      <c r="L709" s="29">
        <f t="shared" ref="L709:L772" si="11">I709+J709/20+K709/240</f>
        <v>117750</v>
      </c>
      <c r="M709" s="30"/>
      <c r="N709" s="26"/>
    </row>
    <row r="710" spans="1:14" x14ac:dyDescent="0.35">
      <c r="A710">
        <v>1086</v>
      </c>
      <c r="B710" s="64">
        <v>1964</v>
      </c>
      <c r="C710" s="26" t="s">
        <v>63</v>
      </c>
      <c r="D710" s="49" t="s">
        <v>138</v>
      </c>
      <c r="E710" s="27">
        <v>4.5</v>
      </c>
      <c r="F710" s="26">
        <v>1965</v>
      </c>
      <c r="G710" s="26">
        <v>1970</v>
      </c>
      <c r="H710" s="26">
        <v>87.5</v>
      </c>
      <c r="I710" s="28">
        <v>91000</v>
      </c>
      <c r="J710" s="28">
        <v>0</v>
      </c>
      <c r="K710" s="28">
        <v>0</v>
      </c>
      <c r="L710" s="29">
        <f t="shared" si="11"/>
        <v>91000</v>
      </c>
      <c r="M710" s="30"/>
      <c r="N710" s="26"/>
    </row>
    <row r="711" spans="1:14" x14ac:dyDescent="0.35">
      <c r="A711">
        <v>1097</v>
      </c>
      <c r="B711" s="64">
        <v>1965</v>
      </c>
      <c r="C711" s="22" t="s">
        <v>63</v>
      </c>
      <c r="D711" s="49" t="s">
        <v>138</v>
      </c>
      <c r="E711" s="27">
        <v>4.5</v>
      </c>
      <c r="F711" s="26">
        <v>1965</v>
      </c>
      <c r="G711" s="26">
        <v>1970</v>
      </c>
      <c r="H711" s="22">
        <v>88</v>
      </c>
      <c r="I711" s="28">
        <v>91520</v>
      </c>
      <c r="J711" s="28">
        <v>0</v>
      </c>
      <c r="K711" s="28">
        <v>0</v>
      </c>
      <c r="L711" s="29">
        <f t="shared" si="11"/>
        <v>91520</v>
      </c>
      <c r="M711" s="30"/>
      <c r="N711" s="26"/>
    </row>
    <row r="712" spans="1:14" x14ac:dyDescent="0.35">
      <c r="A712">
        <v>1103</v>
      </c>
      <c r="B712" s="64">
        <v>1966</v>
      </c>
      <c r="C712" s="22" t="s">
        <v>63</v>
      </c>
      <c r="D712" s="49" t="s">
        <v>138</v>
      </c>
      <c r="E712" s="27">
        <v>4.5</v>
      </c>
      <c r="F712" s="26">
        <v>1965</v>
      </c>
      <c r="G712" s="26">
        <v>1970</v>
      </c>
      <c r="H712" s="22">
        <v>88</v>
      </c>
      <c r="I712" s="28">
        <v>91520</v>
      </c>
      <c r="J712" s="28">
        <v>0</v>
      </c>
      <c r="K712" s="28">
        <v>0</v>
      </c>
      <c r="L712" s="29">
        <f t="shared" si="11"/>
        <v>91520</v>
      </c>
      <c r="M712" s="30"/>
      <c r="N712" s="26"/>
    </row>
    <row r="713" spans="1:14" x14ac:dyDescent="0.35">
      <c r="A713">
        <v>1109</v>
      </c>
      <c r="B713" s="64">
        <v>1967</v>
      </c>
      <c r="C713" s="22" t="s">
        <v>63</v>
      </c>
      <c r="D713" s="49" t="s">
        <v>138</v>
      </c>
      <c r="E713" s="27">
        <v>4.5</v>
      </c>
      <c r="F713" s="26">
        <v>1965</v>
      </c>
      <c r="G713" s="26">
        <v>1970</v>
      </c>
      <c r="H713" s="22">
        <v>89</v>
      </c>
      <c r="I713" s="28">
        <v>92560</v>
      </c>
      <c r="J713" s="28">
        <v>0</v>
      </c>
      <c r="K713" s="28">
        <v>0</v>
      </c>
      <c r="L713" s="29">
        <f t="shared" si="11"/>
        <v>92560</v>
      </c>
      <c r="M713" s="30"/>
      <c r="N713" s="26"/>
    </row>
    <row r="714" spans="1:14" x14ac:dyDescent="0.35">
      <c r="A714">
        <v>1115</v>
      </c>
      <c r="B714" s="64">
        <v>1968</v>
      </c>
      <c r="C714" s="22" t="s">
        <v>63</v>
      </c>
      <c r="D714" s="49" t="s">
        <v>138</v>
      </c>
      <c r="E714" s="27">
        <v>4.5</v>
      </c>
      <c r="F714" s="26">
        <v>1965</v>
      </c>
      <c r="G714" s="26">
        <v>1970</v>
      </c>
      <c r="H714" s="22">
        <v>92.5</v>
      </c>
      <c r="I714" s="28">
        <v>96200</v>
      </c>
      <c r="J714" s="28">
        <v>0</v>
      </c>
      <c r="K714" s="28">
        <v>0</v>
      </c>
      <c r="L714" s="29">
        <f t="shared" si="11"/>
        <v>96200</v>
      </c>
      <c r="M714" s="30"/>
      <c r="N714" s="26"/>
    </row>
    <row r="715" spans="1:14" x14ac:dyDescent="0.35">
      <c r="A715">
        <v>1122</v>
      </c>
      <c r="B715" s="64">
        <v>1969</v>
      </c>
      <c r="C715" s="26" t="s">
        <v>74</v>
      </c>
      <c r="D715" s="49" t="s">
        <v>138</v>
      </c>
      <c r="E715" s="27">
        <v>4.5</v>
      </c>
      <c r="F715" s="26">
        <v>1965</v>
      </c>
      <c r="G715" s="26">
        <v>1970</v>
      </c>
      <c r="H715" s="22">
        <v>94</v>
      </c>
      <c r="I715" s="96">
        <v>97760</v>
      </c>
      <c r="J715" s="96">
        <v>0</v>
      </c>
      <c r="K715" s="96">
        <v>0</v>
      </c>
      <c r="L715" s="29">
        <f t="shared" si="11"/>
        <v>97760</v>
      </c>
      <c r="M715" s="30"/>
      <c r="N715" s="26"/>
    </row>
    <row r="716" spans="1:14" x14ac:dyDescent="0.35">
      <c r="A716">
        <v>1135</v>
      </c>
      <c r="B716" s="64">
        <v>1969</v>
      </c>
      <c r="C716" s="97" t="s">
        <v>84</v>
      </c>
      <c r="D716" s="49" t="s">
        <v>172</v>
      </c>
      <c r="E716" s="27">
        <v>9</v>
      </c>
      <c r="F716" s="26">
        <v>1970</v>
      </c>
      <c r="G716" s="26"/>
      <c r="H716" s="31" t="s">
        <v>12</v>
      </c>
      <c r="I716" s="96">
        <v>15400</v>
      </c>
      <c r="J716" s="96">
        <v>0</v>
      </c>
      <c r="K716" s="96">
        <v>0</v>
      </c>
      <c r="L716" s="29">
        <f t="shared" si="11"/>
        <v>15400</v>
      </c>
      <c r="M716" s="30"/>
      <c r="N716" s="26"/>
    </row>
    <row r="717" spans="1:14" ht="43.5" x14ac:dyDescent="0.35">
      <c r="A717">
        <v>257</v>
      </c>
      <c r="B717" s="64">
        <v>1927</v>
      </c>
      <c r="C717" s="51" t="s">
        <v>38</v>
      </c>
      <c r="D717" s="49" t="s">
        <v>172</v>
      </c>
      <c r="E717" s="27">
        <v>5</v>
      </c>
      <c r="F717" s="22">
        <v>1951</v>
      </c>
      <c r="G717" s="26"/>
      <c r="H717" s="31" t="s">
        <v>12</v>
      </c>
      <c r="I717" s="28">
        <v>101000</v>
      </c>
      <c r="J717" s="28">
        <v>0</v>
      </c>
      <c r="K717" s="28">
        <v>0</v>
      </c>
      <c r="L717" s="29">
        <f t="shared" si="11"/>
        <v>101000</v>
      </c>
      <c r="M717" s="30"/>
      <c r="N717" s="26"/>
    </row>
    <row r="718" spans="1:14" ht="43.5" x14ac:dyDescent="0.35">
      <c r="A718">
        <v>284</v>
      </c>
      <c r="B718" s="64">
        <v>1928</v>
      </c>
      <c r="C718" s="51" t="s">
        <v>38</v>
      </c>
      <c r="D718" s="49" t="s">
        <v>172</v>
      </c>
      <c r="E718" s="27">
        <v>5</v>
      </c>
      <c r="F718" s="22">
        <v>1951</v>
      </c>
      <c r="G718" s="26"/>
      <c r="H718" s="31" t="s">
        <v>12</v>
      </c>
      <c r="I718" s="28">
        <v>102000</v>
      </c>
      <c r="J718" s="28">
        <v>0</v>
      </c>
      <c r="K718" s="28">
        <v>0</v>
      </c>
      <c r="L718" s="29">
        <f t="shared" si="11"/>
        <v>102000</v>
      </c>
      <c r="M718" s="30"/>
      <c r="N718" s="26"/>
    </row>
    <row r="719" spans="1:14" ht="43.5" x14ac:dyDescent="0.35">
      <c r="A719">
        <v>315</v>
      </c>
      <c r="B719" s="64">
        <v>1929</v>
      </c>
      <c r="C719" s="51" t="s">
        <v>38</v>
      </c>
      <c r="D719" s="49" t="s">
        <v>172</v>
      </c>
      <c r="E719" s="27">
        <v>5</v>
      </c>
      <c r="F719" s="22">
        <v>1931</v>
      </c>
      <c r="G719" s="26">
        <v>1951</v>
      </c>
      <c r="H719" s="52" t="s">
        <v>12</v>
      </c>
      <c r="I719" s="28">
        <v>100000</v>
      </c>
      <c r="J719" s="28">
        <v>0</v>
      </c>
      <c r="K719" s="28">
        <v>0</v>
      </c>
      <c r="L719" s="29">
        <f t="shared" si="11"/>
        <v>100000</v>
      </c>
      <c r="M719" s="30"/>
      <c r="N719" s="26"/>
    </row>
    <row r="720" spans="1:14" ht="43.5" x14ac:dyDescent="0.35">
      <c r="A720">
        <v>348</v>
      </c>
      <c r="B720" s="64">
        <v>1930</v>
      </c>
      <c r="C720" s="51" t="s">
        <v>38</v>
      </c>
      <c r="D720" s="49" t="s">
        <v>172</v>
      </c>
      <c r="E720" s="27">
        <v>5</v>
      </c>
      <c r="F720" s="22">
        <v>1931</v>
      </c>
      <c r="G720" s="26">
        <v>1951</v>
      </c>
      <c r="H720" s="31" t="s">
        <v>12</v>
      </c>
      <c r="I720" s="28">
        <v>101000</v>
      </c>
      <c r="J720" s="28">
        <v>0</v>
      </c>
      <c r="K720" s="28">
        <v>0</v>
      </c>
      <c r="L720" s="29">
        <f t="shared" si="11"/>
        <v>101000</v>
      </c>
      <c r="M720" s="30"/>
      <c r="N720" s="26"/>
    </row>
    <row r="721" spans="1:14" ht="43.5" x14ac:dyDescent="0.35">
      <c r="A721">
        <v>380</v>
      </c>
      <c r="B721" s="64">
        <v>1931</v>
      </c>
      <c r="C721" s="51" t="s">
        <v>38</v>
      </c>
      <c r="D721" s="49" t="s">
        <v>172</v>
      </c>
      <c r="E721" s="27">
        <v>5</v>
      </c>
      <c r="F721" s="22">
        <v>1931</v>
      </c>
      <c r="G721" s="26">
        <v>1951</v>
      </c>
      <c r="H721" s="31" t="s">
        <v>12</v>
      </c>
      <c r="I721" s="28">
        <v>103000</v>
      </c>
      <c r="J721" s="28">
        <v>0</v>
      </c>
      <c r="K721" s="28">
        <v>0</v>
      </c>
      <c r="L721" s="29">
        <f t="shared" si="11"/>
        <v>103000</v>
      </c>
      <c r="M721" s="30"/>
      <c r="N721" s="26"/>
    </row>
    <row r="722" spans="1:14" ht="43.5" x14ac:dyDescent="0.35">
      <c r="A722">
        <v>400</v>
      </c>
      <c r="B722" s="64">
        <v>1932</v>
      </c>
      <c r="C722" s="51" t="s">
        <v>38</v>
      </c>
      <c r="D722" s="49" t="s">
        <v>172</v>
      </c>
      <c r="E722" s="27">
        <v>5</v>
      </c>
      <c r="F722" s="22">
        <v>1931</v>
      </c>
      <c r="G722" s="26">
        <v>1951</v>
      </c>
      <c r="H722" s="31" t="s">
        <v>12</v>
      </c>
      <c r="I722" s="28">
        <v>100040</v>
      </c>
      <c r="J722" s="28">
        <v>0</v>
      </c>
      <c r="K722" s="28">
        <v>0</v>
      </c>
      <c r="L722" s="29">
        <f t="shared" si="11"/>
        <v>100040</v>
      </c>
      <c r="M722" s="30"/>
      <c r="N722" s="26"/>
    </row>
    <row r="723" spans="1:14" ht="43.5" x14ac:dyDescent="0.35">
      <c r="A723">
        <v>418</v>
      </c>
      <c r="B723" s="64">
        <v>1933</v>
      </c>
      <c r="C723" s="51" t="s">
        <v>38</v>
      </c>
      <c r="D723" s="49" t="s">
        <v>172</v>
      </c>
      <c r="E723" s="27">
        <v>5</v>
      </c>
      <c r="F723" s="22">
        <v>1931</v>
      </c>
      <c r="G723" s="26">
        <v>1951</v>
      </c>
      <c r="H723" s="31" t="s">
        <v>12</v>
      </c>
      <c r="I723" s="28">
        <v>106671</v>
      </c>
      <c r="J723" s="28">
        <v>0</v>
      </c>
      <c r="K723" s="28">
        <v>0</v>
      </c>
      <c r="L723" s="29">
        <f t="shared" si="11"/>
        <v>106671</v>
      </c>
      <c r="M723" s="30"/>
      <c r="N723" s="26"/>
    </row>
    <row r="724" spans="1:14" ht="43.5" x14ac:dyDescent="0.35">
      <c r="A724">
        <v>432</v>
      </c>
      <c r="B724" s="64">
        <v>1934</v>
      </c>
      <c r="C724" s="51" t="s">
        <v>38</v>
      </c>
      <c r="D724" s="49" t="s">
        <v>172</v>
      </c>
      <c r="E724" s="27">
        <v>5</v>
      </c>
      <c r="F724" s="22">
        <v>1931</v>
      </c>
      <c r="G724" s="26">
        <v>1951</v>
      </c>
      <c r="H724" s="31" t="s">
        <v>12</v>
      </c>
      <c r="I724" s="28">
        <v>102342</v>
      </c>
      <c r="J724" s="28">
        <v>0</v>
      </c>
      <c r="K724" s="28">
        <v>0</v>
      </c>
      <c r="L724" s="29">
        <f t="shared" si="11"/>
        <v>102342</v>
      </c>
      <c r="M724" s="30"/>
      <c r="N724" s="26"/>
    </row>
    <row r="725" spans="1:14" ht="43.5" x14ac:dyDescent="0.35">
      <c r="A725">
        <v>447</v>
      </c>
      <c r="B725" s="64">
        <v>1935</v>
      </c>
      <c r="C725" s="51" t="s">
        <v>38</v>
      </c>
      <c r="D725" s="49" t="s">
        <v>172</v>
      </c>
      <c r="E725" s="27">
        <v>5</v>
      </c>
      <c r="F725" s="22">
        <v>1931</v>
      </c>
      <c r="G725" s="26">
        <v>1951</v>
      </c>
      <c r="H725" s="26">
        <v>111</v>
      </c>
      <c r="I725" s="28">
        <v>99567</v>
      </c>
      <c r="J725" s="28">
        <v>0</v>
      </c>
      <c r="K725" s="28">
        <v>0</v>
      </c>
      <c r="L725" s="29">
        <f t="shared" si="11"/>
        <v>99567</v>
      </c>
      <c r="M725" s="30"/>
      <c r="N725" s="26"/>
    </row>
    <row r="726" spans="1:14" ht="43.5" x14ac:dyDescent="0.35">
      <c r="A726">
        <v>462</v>
      </c>
      <c r="B726" s="64">
        <v>1936</v>
      </c>
      <c r="C726" s="51" t="s">
        <v>38</v>
      </c>
      <c r="D726" s="49" t="s">
        <v>172</v>
      </c>
      <c r="E726" s="27">
        <v>5</v>
      </c>
      <c r="F726" s="22">
        <v>1951</v>
      </c>
      <c r="G726" s="26"/>
      <c r="H726" s="22">
        <v>108</v>
      </c>
      <c r="I726" s="28">
        <v>94068</v>
      </c>
      <c r="J726" s="28">
        <v>0</v>
      </c>
      <c r="K726" s="28">
        <v>0</v>
      </c>
      <c r="L726" s="29">
        <f t="shared" si="11"/>
        <v>94068</v>
      </c>
      <c r="M726" s="30"/>
      <c r="N726" s="26"/>
    </row>
    <row r="727" spans="1:14" ht="43.5" x14ac:dyDescent="0.35">
      <c r="A727">
        <v>488</v>
      </c>
      <c r="B727" s="64">
        <v>1937</v>
      </c>
      <c r="C727" s="51" t="s">
        <v>38</v>
      </c>
      <c r="D727" s="49" t="s">
        <v>172</v>
      </c>
      <c r="E727" s="27">
        <v>5</v>
      </c>
      <c r="F727" s="22">
        <v>1951</v>
      </c>
      <c r="G727" s="26"/>
      <c r="H727" s="22">
        <v>106.5</v>
      </c>
      <c r="I727" s="28">
        <v>88075</v>
      </c>
      <c r="J727" s="28">
        <v>10</v>
      </c>
      <c r="K727" s="28">
        <v>0</v>
      </c>
      <c r="L727" s="29">
        <f t="shared" si="11"/>
        <v>88075.5</v>
      </c>
      <c r="M727" s="30"/>
      <c r="N727" s="26"/>
    </row>
    <row r="728" spans="1:14" ht="43.5" x14ac:dyDescent="0.35">
      <c r="A728">
        <v>512</v>
      </c>
      <c r="B728" s="64">
        <v>1938</v>
      </c>
      <c r="C728" s="51" t="s">
        <v>38</v>
      </c>
      <c r="D728" s="49" t="s">
        <v>172</v>
      </c>
      <c r="E728" s="27">
        <v>5</v>
      </c>
      <c r="F728" s="22">
        <v>1951</v>
      </c>
      <c r="G728" s="26"/>
      <c r="H728" s="22">
        <v>105</v>
      </c>
      <c r="I728" s="28">
        <v>81900</v>
      </c>
      <c r="J728" s="28">
        <v>0</v>
      </c>
      <c r="K728" s="28">
        <v>0</v>
      </c>
      <c r="L728" s="29">
        <f t="shared" si="11"/>
        <v>81900</v>
      </c>
      <c r="M728" s="30"/>
      <c r="N728" s="26"/>
    </row>
    <row r="729" spans="1:14" ht="43.5" x14ac:dyDescent="0.35">
      <c r="A729">
        <v>535</v>
      </c>
      <c r="B729" s="64">
        <v>1939</v>
      </c>
      <c r="C729" s="51" t="s">
        <v>38</v>
      </c>
      <c r="D729" s="49" t="s">
        <v>172</v>
      </c>
      <c r="E729" s="27">
        <v>5</v>
      </c>
      <c r="F729" s="22">
        <v>1951</v>
      </c>
      <c r="G729" s="26"/>
      <c r="H729" s="22">
        <v>102</v>
      </c>
      <c r="I729" s="28">
        <v>74868</v>
      </c>
      <c r="J729" s="28">
        <v>0</v>
      </c>
      <c r="K729" s="28">
        <v>0</v>
      </c>
      <c r="L729" s="29">
        <f t="shared" si="11"/>
        <v>74868</v>
      </c>
      <c r="M729" s="30"/>
      <c r="N729" s="26"/>
    </row>
    <row r="730" spans="1:14" ht="43.5" x14ac:dyDescent="0.35">
      <c r="A730">
        <v>557</v>
      </c>
      <c r="B730" s="64">
        <v>1940</v>
      </c>
      <c r="C730" s="51" t="s">
        <v>38</v>
      </c>
      <c r="D730" s="49" t="s">
        <v>172</v>
      </c>
      <c r="E730" s="27">
        <v>5</v>
      </c>
      <c r="F730" s="22">
        <v>1951</v>
      </c>
      <c r="G730" s="26"/>
      <c r="H730" s="22">
        <v>103</v>
      </c>
      <c r="I730" s="28">
        <v>71791</v>
      </c>
      <c r="J730" s="28">
        <v>0</v>
      </c>
      <c r="K730" s="28">
        <v>0</v>
      </c>
      <c r="L730" s="29">
        <f t="shared" si="11"/>
        <v>71791</v>
      </c>
      <c r="M730" s="30"/>
      <c r="N730" s="26"/>
    </row>
    <row r="731" spans="1:14" ht="43.5" x14ac:dyDescent="0.35">
      <c r="A731">
        <v>581</v>
      </c>
      <c r="B731" s="64">
        <v>1941</v>
      </c>
      <c r="C731" s="51" t="s">
        <v>38</v>
      </c>
      <c r="D731" s="49" t="s">
        <v>172</v>
      </c>
      <c r="E731" s="27">
        <v>5</v>
      </c>
      <c r="F731" s="22">
        <v>1951</v>
      </c>
      <c r="G731" s="26"/>
      <c r="H731" s="22">
        <v>106</v>
      </c>
      <c r="I731" s="28">
        <v>69536</v>
      </c>
      <c r="J731" s="28">
        <v>0</v>
      </c>
      <c r="K731" s="28">
        <v>0</v>
      </c>
      <c r="L731" s="29">
        <f t="shared" si="11"/>
        <v>69536</v>
      </c>
      <c r="M731" s="30"/>
      <c r="N731" s="26"/>
    </row>
    <row r="732" spans="1:14" ht="43.5" x14ac:dyDescent="0.35">
      <c r="A732">
        <v>610</v>
      </c>
      <c r="B732" s="64">
        <v>1942</v>
      </c>
      <c r="C732" s="51" t="s">
        <v>38</v>
      </c>
      <c r="D732" s="49" t="s">
        <v>172</v>
      </c>
      <c r="E732" s="27">
        <v>5</v>
      </c>
      <c r="F732" s="22">
        <v>1951</v>
      </c>
      <c r="G732" s="26"/>
      <c r="H732" s="22">
        <v>105</v>
      </c>
      <c r="I732" s="28">
        <v>63000</v>
      </c>
      <c r="J732" s="28">
        <v>0</v>
      </c>
      <c r="K732" s="28">
        <v>0</v>
      </c>
      <c r="L732" s="29">
        <f t="shared" si="11"/>
        <v>63000</v>
      </c>
      <c r="M732" s="30"/>
      <c r="N732" s="26"/>
    </row>
    <row r="733" spans="1:14" ht="43.5" x14ac:dyDescent="0.35">
      <c r="A733">
        <v>639</v>
      </c>
      <c r="B733" s="64">
        <v>1943</v>
      </c>
      <c r="C733" s="51" t="s">
        <v>38</v>
      </c>
      <c r="D733" s="49" t="s">
        <v>172</v>
      </c>
      <c r="E733" s="27">
        <v>5</v>
      </c>
      <c r="F733" s="22">
        <v>1951</v>
      </c>
      <c r="G733" s="26"/>
      <c r="H733" s="22">
        <v>107</v>
      </c>
      <c r="I733" s="28">
        <v>59064</v>
      </c>
      <c r="J733" s="28">
        <v>0</v>
      </c>
      <c r="K733" s="28">
        <v>0</v>
      </c>
      <c r="L733" s="29">
        <f t="shared" si="11"/>
        <v>59064</v>
      </c>
      <c r="M733" s="30"/>
      <c r="N733" s="26"/>
    </row>
    <row r="734" spans="1:14" ht="43.5" x14ac:dyDescent="0.35">
      <c r="A734">
        <v>666</v>
      </c>
      <c r="B734" s="64">
        <v>1944</v>
      </c>
      <c r="C734" s="51" t="s">
        <v>38</v>
      </c>
      <c r="D734" s="49" t="s">
        <v>172</v>
      </c>
      <c r="E734" s="27">
        <v>5</v>
      </c>
      <c r="F734" s="22">
        <v>1951</v>
      </c>
      <c r="G734" s="26"/>
      <c r="H734" s="22">
        <v>107</v>
      </c>
      <c r="I734" s="28">
        <v>54677</v>
      </c>
      <c r="J734" s="28">
        <v>0</v>
      </c>
      <c r="K734" s="28">
        <v>0</v>
      </c>
      <c r="L734" s="29">
        <f t="shared" si="11"/>
        <v>54677</v>
      </c>
      <c r="M734" s="30"/>
      <c r="N734" s="26"/>
    </row>
    <row r="735" spans="1:14" ht="43.5" x14ac:dyDescent="0.35">
      <c r="A735">
        <v>696</v>
      </c>
      <c r="B735" s="64">
        <v>1945</v>
      </c>
      <c r="C735" s="51" t="s">
        <v>38</v>
      </c>
      <c r="D735" s="49" t="s">
        <v>172</v>
      </c>
      <c r="E735" s="27">
        <v>5</v>
      </c>
      <c r="F735" s="22">
        <v>1951</v>
      </c>
      <c r="G735" s="26"/>
      <c r="H735" s="22">
        <v>106</v>
      </c>
      <c r="I735" s="28">
        <v>49396</v>
      </c>
      <c r="J735" s="28">
        <v>0</v>
      </c>
      <c r="K735" s="28">
        <v>0</v>
      </c>
      <c r="L735" s="29">
        <f t="shared" si="11"/>
        <v>49396</v>
      </c>
      <c r="M735" s="30"/>
      <c r="N735" s="26"/>
    </row>
    <row r="736" spans="1:14" ht="43.5" x14ac:dyDescent="0.35">
      <c r="A736">
        <v>721</v>
      </c>
      <c r="B736" s="64">
        <v>1946</v>
      </c>
      <c r="C736" s="51" t="s">
        <v>38</v>
      </c>
      <c r="D736" s="49" t="s">
        <v>172</v>
      </c>
      <c r="E736" s="27">
        <v>5</v>
      </c>
      <c r="F736" s="22">
        <v>1951</v>
      </c>
      <c r="G736" s="26"/>
      <c r="H736" s="22">
        <v>106</v>
      </c>
      <c r="I736" s="28">
        <v>42612</v>
      </c>
      <c r="J736" s="28">
        <v>0</v>
      </c>
      <c r="K736" s="28">
        <v>0</v>
      </c>
      <c r="L736" s="29">
        <f t="shared" si="11"/>
        <v>42612</v>
      </c>
      <c r="M736" s="30"/>
      <c r="N736" s="26"/>
    </row>
    <row r="737" spans="1:14" ht="43.5" x14ac:dyDescent="0.35">
      <c r="A737">
        <v>746</v>
      </c>
      <c r="B737" s="64">
        <v>1947</v>
      </c>
      <c r="C737" s="51" t="s">
        <v>38</v>
      </c>
      <c r="D737" s="49" t="s">
        <v>172</v>
      </c>
      <c r="E737" s="27">
        <v>5</v>
      </c>
      <c r="F737" s="22">
        <v>1951</v>
      </c>
      <c r="G737" s="26"/>
      <c r="H737" s="22">
        <v>104.5</v>
      </c>
      <c r="I737" s="28">
        <v>34694</v>
      </c>
      <c r="J737" s="28">
        <v>0</v>
      </c>
      <c r="K737" s="28">
        <v>0</v>
      </c>
      <c r="L737" s="29">
        <f t="shared" si="11"/>
        <v>34694</v>
      </c>
      <c r="M737" s="30"/>
      <c r="N737" s="26"/>
    </row>
    <row r="738" spans="1:14" ht="43.5" x14ac:dyDescent="0.35">
      <c r="A738">
        <v>771</v>
      </c>
      <c r="B738" s="64">
        <v>1948</v>
      </c>
      <c r="C738" s="51" t="s">
        <v>38</v>
      </c>
      <c r="D738" s="49" t="s">
        <v>172</v>
      </c>
      <c r="E738" s="27">
        <v>5</v>
      </c>
      <c r="F738" s="22">
        <v>1951</v>
      </c>
      <c r="G738" s="26"/>
      <c r="H738" s="22">
        <v>102</v>
      </c>
      <c r="I738" s="28">
        <v>26418</v>
      </c>
      <c r="J738" s="28">
        <v>0</v>
      </c>
      <c r="K738" s="28">
        <v>0</v>
      </c>
      <c r="L738" s="29">
        <f t="shared" si="11"/>
        <v>26418</v>
      </c>
      <c r="M738" s="30"/>
      <c r="N738" s="26"/>
    </row>
    <row r="739" spans="1:14" ht="43.5" x14ac:dyDescent="0.35">
      <c r="A739">
        <v>796</v>
      </c>
      <c r="B739" s="64">
        <v>1949</v>
      </c>
      <c r="C739" s="51" t="s">
        <v>38</v>
      </c>
      <c r="D739" s="49" t="s">
        <v>172</v>
      </c>
      <c r="E739" s="27">
        <v>5</v>
      </c>
      <c r="F739" s="22">
        <v>1951</v>
      </c>
      <c r="G739" s="26"/>
      <c r="H739" s="22">
        <v>101</v>
      </c>
      <c r="I739" s="28">
        <v>20604</v>
      </c>
      <c r="J739" s="28">
        <v>0</v>
      </c>
      <c r="K739" s="28">
        <v>0</v>
      </c>
      <c r="L739" s="29">
        <f t="shared" si="11"/>
        <v>20604</v>
      </c>
      <c r="M739" s="30"/>
      <c r="N739" s="26"/>
    </row>
    <row r="740" spans="1:14" ht="43.5" x14ac:dyDescent="0.35">
      <c r="A740">
        <v>818</v>
      </c>
      <c r="B740" s="64">
        <v>1950</v>
      </c>
      <c r="C740" s="51" t="s">
        <v>38</v>
      </c>
      <c r="D740" s="49" t="s">
        <v>172</v>
      </c>
      <c r="E740" s="27">
        <v>5</v>
      </c>
      <c r="F740" s="22">
        <v>1951</v>
      </c>
      <c r="G740" s="26"/>
      <c r="H740" s="22">
        <v>99.5</v>
      </c>
      <c r="I740" s="28">
        <v>13432</v>
      </c>
      <c r="J740" s="28">
        <v>10</v>
      </c>
      <c r="K740" s="28">
        <v>0</v>
      </c>
      <c r="L740" s="29">
        <f t="shared" si="11"/>
        <v>13432.5</v>
      </c>
      <c r="M740" s="30"/>
      <c r="N740" s="26"/>
    </row>
    <row r="741" spans="1:14" ht="43.5" x14ac:dyDescent="0.35">
      <c r="A741">
        <v>842</v>
      </c>
      <c r="B741" s="64">
        <v>1951</v>
      </c>
      <c r="C741" s="51" t="s">
        <v>38</v>
      </c>
      <c r="D741" s="49" t="s">
        <v>172</v>
      </c>
      <c r="E741" s="27">
        <v>5</v>
      </c>
      <c r="F741" s="22">
        <v>1951</v>
      </c>
      <c r="G741" s="26"/>
      <c r="H741" s="22">
        <v>99.5</v>
      </c>
      <c r="I741" s="28">
        <v>13432</v>
      </c>
      <c r="J741" s="28">
        <v>10</v>
      </c>
      <c r="K741" s="28">
        <v>0</v>
      </c>
      <c r="L741" s="29">
        <f t="shared" si="11"/>
        <v>13432.5</v>
      </c>
      <c r="M741" s="30"/>
      <c r="N741" s="26"/>
    </row>
    <row r="742" spans="1:14" ht="43.5" x14ac:dyDescent="0.35">
      <c r="A742">
        <v>1082</v>
      </c>
      <c r="B742" s="64">
        <v>1963</v>
      </c>
      <c r="C742" s="51" t="s">
        <v>70</v>
      </c>
      <c r="D742" s="49" t="s">
        <v>165</v>
      </c>
      <c r="E742" s="95">
        <v>2.5</v>
      </c>
      <c r="F742" s="22">
        <v>1963.5</v>
      </c>
      <c r="G742" s="22">
        <v>1963.5</v>
      </c>
      <c r="H742" s="22">
        <v>100</v>
      </c>
      <c r="I742" s="28">
        <v>600000</v>
      </c>
      <c r="J742" s="28">
        <v>0</v>
      </c>
      <c r="K742" s="28">
        <v>0</v>
      </c>
      <c r="L742" s="29">
        <f t="shared" si="11"/>
        <v>600000</v>
      </c>
      <c r="M742" s="30"/>
      <c r="N742" s="26"/>
    </row>
    <row r="743" spans="1:14" x14ac:dyDescent="0.35">
      <c r="A743">
        <v>463</v>
      </c>
      <c r="B743" s="64">
        <v>1936</v>
      </c>
      <c r="C743" s="51" t="s">
        <v>46</v>
      </c>
      <c r="D743" s="49" t="s">
        <v>172</v>
      </c>
      <c r="E743" s="27">
        <v>2.5</v>
      </c>
      <c r="F743" s="22">
        <v>1951</v>
      </c>
      <c r="G743" s="26">
        <v>1952</v>
      </c>
      <c r="H743" s="22">
        <v>97</v>
      </c>
      <c r="I743" s="28">
        <v>242500</v>
      </c>
      <c r="J743" s="28">
        <v>0</v>
      </c>
      <c r="K743" s="28">
        <v>0</v>
      </c>
      <c r="L743" s="29">
        <f t="shared" si="11"/>
        <v>242500</v>
      </c>
      <c r="M743" s="30"/>
      <c r="N743" s="26"/>
    </row>
    <row r="744" spans="1:14" x14ac:dyDescent="0.35">
      <c r="A744">
        <v>489</v>
      </c>
      <c r="B744" s="64">
        <v>1937</v>
      </c>
      <c r="C744" s="51" t="s">
        <v>46</v>
      </c>
      <c r="D744" s="49" t="s">
        <v>172</v>
      </c>
      <c r="E744" s="27">
        <v>2.5</v>
      </c>
      <c r="F744" s="22">
        <v>1951</v>
      </c>
      <c r="G744" s="26">
        <v>1952</v>
      </c>
      <c r="H744" s="22">
        <v>91.5</v>
      </c>
      <c r="I744" s="28">
        <v>228750</v>
      </c>
      <c r="J744" s="28">
        <v>0</v>
      </c>
      <c r="K744" s="28">
        <v>0</v>
      </c>
      <c r="L744" s="29">
        <f t="shared" si="11"/>
        <v>228750</v>
      </c>
      <c r="M744" s="30"/>
      <c r="N744" s="26"/>
    </row>
    <row r="745" spans="1:14" x14ac:dyDescent="0.35">
      <c r="A745">
        <v>513</v>
      </c>
      <c r="B745" s="64">
        <v>1938</v>
      </c>
      <c r="C745" s="51" t="s">
        <v>46</v>
      </c>
      <c r="D745" s="49" t="s">
        <v>172</v>
      </c>
      <c r="E745" s="27">
        <v>2.5</v>
      </c>
      <c r="F745" s="22">
        <v>1951</v>
      </c>
      <c r="G745" s="26">
        <v>1952</v>
      </c>
      <c r="H745" s="22">
        <v>95.5</v>
      </c>
      <c r="I745" s="28">
        <v>238750</v>
      </c>
      <c r="J745" s="28">
        <v>0</v>
      </c>
      <c r="K745" s="28">
        <v>0</v>
      </c>
      <c r="L745" s="29">
        <f t="shared" si="11"/>
        <v>238750</v>
      </c>
      <c r="M745" s="30"/>
      <c r="N745" s="26"/>
    </row>
    <row r="746" spans="1:14" x14ac:dyDescent="0.35">
      <c r="A746">
        <v>536</v>
      </c>
      <c r="B746" s="64">
        <v>1939</v>
      </c>
      <c r="C746" s="51" t="s">
        <v>46</v>
      </c>
      <c r="D746" s="49" t="s">
        <v>172</v>
      </c>
      <c r="E746" s="27">
        <v>2.5</v>
      </c>
      <c r="F746" s="22">
        <v>1951</v>
      </c>
      <c r="G746" s="26">
        <v>1952</v>
      </c>
      <c r="H746" s="22">
        <v>90.5</v>
      </c>
      <c r="I746" s="28">
        <v>226250</v>
      </c>
      <c r="J746" s="28">
        <v>0</v>
      </c>
      <c r="K746" s="28">
        <v>0</v>
      </c>
      <c r="L746" s="29">
        <f t="shared" si="11"/>
        <v>226250</v>
      </c>
      <c r="M746" s="30"/>
      <c r="N746" s="26"/>
    </row>
    <row r="747" spans="1:14" x14ac:dyDescent="0.35">
      <c r="A747">
        <v>558</v>
      </c>
      <c r="B747" s="64">
        <v>1940</v>
      </c>
      <c r="C747" s="51" t="s">
        <v>46</v>
      </c>
      <c r="D747" s="49" t="s">
        <v>172</v>
      </c>
      <c r="E747" s="27">
        <v>2.5</v>
      </c>
      <c r="F747" s="22">
        <v>1951</v>
      </c>
      <c r="G747" s="26">
        <v>1952</v>
      </c>
      <c r="H747" s="22">
        <v>92</v>
      </c>
      <c r="I747" s="28">
        <v>230000</v>
      </c>
      <c r="J747" s="28">
        <v>0</v>
      </c>
      <c r="K747" s="28">
        <v>0</v>
      </c>
      <c r="L747" s="29">
        <f t="shared" si="11"/>
        <v>230000</v>
      </c>
      <c r="M747" s="30"/>
      <c r="N747" s="26"/>
    </row>
    <row r="748" spans="1:14" x14ac:dyDescent="0.35">
      <c r="A748">
        <v>582</v>
      </c>
      <c r="B748" s="64">
        <v>1941</v>
      </c>
      <c r="C748" s="51" t="s">
        <v>46</v>
      </c>
      <c r="D748" s="49" t="s">
        <v>172</v>
      </c>
      <c r="E748" s="27">
        <v>2.5</v>
      </c>
      <c r="F748" s="22">
        <v>1951</v>
      </c>
      <c r="G748" s="26">
        <v>1952</v>
      </c>
      <c r="H748" s="22">
        <v>97</v>
      </c>
      <c r="I748" s="28">
        <v>242500</v>
      </c>
      <c r="J748" s="28">
        <v>0</v>
      </c>
      <c r="K748" s="28">
        <v>0</v>
      </c>
      <c r="L748" s="29">
        <f t="shared" si="11"/>
        <v>242500</v>
      </c>
      <c r="M748" s="30"/>
      <c r="N748" s="26"/>
    </row>
    <row r="749" spans="1:14" x14ac:dyDescent="0.35">
      <c r="A749">
        <v>611</v>
      </c>
      <c r="B749" s="64">
        <v>1942</v>
      </c>
      <c r="C749" s="51" t="s">
        <v>46</v>
      </c>
      <c r="D749" s="49" t="s">
        <v>172</v>
      </c>
      <c r="E749" s="27">
        <v>2.5</v>
      </c>
      <c r="F749" s="22">
        <v>1951</v>
      </c>
      <c r="G749" s="26">
        <v>1952</v>
      </c>
      <c r="H749" s="22">
        <v>98</v>
      </c>
      <c r="I749" s="28">
        <v>245000</v>
      </c>
      <c r="J749" s="28">
        <v>0</v>
      </c>
      <c r="K749" s="28">
        <v>0</v>
      </c>
      <c r="L749" s="29">
        <f t="shared" si="11"/>
        <v>245000</v>
      </c>
      <c r="M749" s="30"/>
      <c r="N749" s="26"/>
    </row>
    <row r="750" spans="1:14" x14ac:dyDescent="0.35">
      <c r="A750">
        <v>640</v>
      </c>
      <c r="B750" s="64">
        <v>1943</v>
      </c>
      <c r="C750" s="51" t="s">
        <v>46</v>
      </c>
      <c r="D750" s="49" t="s">
        <v>172</v>
      </c>
      <c r="E750" s="27">
        <v>2.5</v>
      </c>
      <c r="F750" s="22">
        <v>1951</v>
      </c>
      <c r="G750" s="26">
        <v>1952</v>
      </c>
      <c r="H750" s="22">
        <v>98</v>
      </c>
      <c r="I750" s="28">
        <v>245000</v>
      </c>
      <c r="J750" s="28">
        <v>0</v>
      </c>
      <c r="K750" s="28">
        <v>0</v>
      </c>
      <c r="L750" s="29">
        <f t="shared" si="11"/>
        <v>245000</v>
      </c>
      <c r="M750" s="30"/>
      <c r="N750" s="26"/>
    </row>
    <row r="751" spans="1:14" x14ac:dyDescent="0.35">
      <c r="A751">
        <v>667</v>
      </c>
      <c r="B751" s="64">
        <v>1944</v>
      </c>
      <c r="C751" s="51" t="s">
        <v>46</v>
      </c>
      <c r="D751" s="49" t="s">
        <v>172</v>
      </c>
      <c r="E751" s="27">
        <v>2.5</v>
      </c>
      <c r="F751" s="22">
        <v>1951</v>
      </c>
      <c r="G751" s="26">
        <v>1952</v>
      </c>
      <c r="H751" s="22">
        <v>98.5</v>
      </c>
      <c r="I751" s="28">
        <v>246250</v>
      </c>
      <c r="J751" s="28">
        <v>0</v>
      </c>
      <c r="K751" s="28">
        <v>0</v>
      </c>
      <c r="L751" s="29">
        <f t="shared" si="11"/>
        <v>246250</v>
      </c>
      <c r="M751" s="30"/>
      <c r="N751" s="26"/>
    </row>
    <row r="752" spans="1:14" x14ac:dyDescent="0.35">
      <c r="A752">
        <v>697</v>
      </c>
      <c r="B752" s="64">
        <v>1945</v>
      </c>
      <c r="C752" s="51" t="s">
        <v>46</v>
      </c>
      <c r="D752" s="49" t="s">
        <v>172</v>
      </c>
      <c r="E752" s="27">
        <v>2.5</v>
      </c>
      <c r="F752" s="22">
        <v>1951</v>
      </c>
      <c r="G752" s="26">
        <v>1952</v>
      </c>
      <c r="H752" s="22">
        <v>99</v>
      </c>
      <c r="I752" s="28">
        <v>247500</v>
      </c>
      <c r="J752" s="28">
        <v>0</v>
      </c>
      <c r="K752" s="28">
        <v>0</v>
      </c>
      <c r="L752" s="29">
        <f t="shared" si="11"/>
        <v>247500</v>
      </c>
      <c r="M752" s="30"/>
      <c r="N752" s="26"/>
    </row>
    <row r="753" spans="1:14" x14ac:dyDescent="0.35">
      <c r="A753">
        <v>722</v>
      </c>
      <c r="B753" s="64">
        <v>1946</v>
      </c>
      <c r="C753" s="51" t="s">
        <v>46</v>
      </c>
      <c r="D753" s="49" t="s">
        <v>172</v>
      </c>
      <c r="E753" s="27">
        <v>2.5</v>
      </c>
      <c r="F753" s="22">
        <v>1951</v>
      </c>
      <c r="G753" s="26">
        <v>1952</v>
      </c>
      <c r="H753" s="22">
        <v>101</v>
      </c>
      <c r="I753" s="28">
        <v>252500</v>
      </c>
      <c r="J753" s="28">
        <v>0</v>
      </c>
      <c r="K753" s="28">
        <v>0</v>
      </c>
      <c r="L753" s="29">
        <f t="shared" si="11"/>
        <v>252500</v>
      </c>
      <c r="M753" s="30"/>
      <c r="N753" s="26"/>
    </row>
    <row r="754" spans="1:14" x14ac:dyDescent="0.35">
      <c r="A754">
        <v>747</v>
      </c>
      <c r="B754" s="64">
        <v>1947</v>
      </c>
      <c r="C754" s="51" t="s">
        <v>46</v>
      </c>
      <c r="D754" s="49" t="s">
        <v>172</v>
      </c>
      <c r="E754" s="27">
        <v>2.5</v>
      </c>
      <c r="F754" s="22">
        <v>1951</v>
      </c>
      <c r="G754" s="26">
        <v>1952</v>
      </c>
      <c r="H754" s="22">
        <v>101</v>
      </c>
      <c r="I754" s="28">
        <v>252500</v>
      </c>
      <c r="J754" s="28">
        <v>0</v>
      </c>
      <c r="K754" s="28">
        <v>0</v>
      </c>
      <c r="L754" s="29">
        <f t="shared" si="11"/>
        <v>252500</v>
      </c>
      <c r="M754" s="30"/>
      <c r="N754" s="26"/>
    </row>
    <row r="755" spans="1:14" x14ac:dyDescent="0.35">
      <c r="A755">
        <v>772</v>
      </c>
      <c r="B755" s="64">
        <v>1948</v>
      </c>
      <c r="C755" s="51" t="s">
        <v>46</v>
      </c>
      <c r="D755" s="49" t="s">
        <v>172</v>
      </c>
      <c r="E755" s="27">
        <v>2.5</v>
      </c>
      <c r="F755" s="22">
        <v>1951</v>
      </c>
      <c r="G755" s="26">
        <v>1952</v>
      </c>
      <c r="H755" s="22">
        <v>98</v>
      </c>
      <c r="I755" s="28">
        <v>245000</v>
      </c>
      <c r="J755" s="28">
        <v>0</v>
      </c>
      <c r="K755" s="28">
        <v>0</v>
      </c>
      <c r="L755" s="29">
        <f t="shared" si="11"/>
        <v>245000</v>
      </c>
      <c r="M755" s="30"/>
      <c r="N755" s="26"/>
    </row>
    <row r="756" spans="1:14" x14ac:dyDescent="0.35">
      <c r="A756">
        <v>797</v>
      </c>
      <c r="B756" s="64">
        <v>1949</v>
      </c>
      <c r="C756" s="51" t="s">
        <v>46</v>
      </c>
      <c r="D756" s="49" t="s">
        <v>172</v>
      </c>
      <c r="E756" s="27">
        <v>2.5</v>
      </c>
      <c r="F756" s="22">
        <v>1951</v>
      </c>
      <c r="G756" s="26">
        <v>1952</v>
      </c>
      <c r="H756" s="22">
        <v>98</v>
      </c>
      <c r="I756" s="28">
        <v>245000</v>
      </c>
      <c r="J756" s="28">
        <v>0</v>
      </c>
      <c r="K756" s="28">
        <v>0</v>
      </c>
      <c r="L756" s="29">
        <f t="shared" si="11"/>
        <v>245000</v>
      </c>
      <c r="M756" s="30"/>
      <c r="N756" s="26"/>
    </row>
    <row r="757" spans="1:14" x14ac:dyDescent="0.35">
      <c r="A757">
        <v>819</v>
      </c>
      <c r="B757" s="64">
        <v>1950</v>
      </c>
      <c r="C757" s="51" t="s">
        <v>46</v>
      </c>
      <c r="D757" s="49" t="s">
        <v>172</v>
      </c>
      <c r="E757" s="27">
        <v>2.5</v>
      </c>
      <c r="F757" s="22">
        <v>1951</v>
      </c>
      <c r="G757" s="26">
        <v>1952</v>
      </c>
      <c r="H757" s="22">
        <v>99</v>
      </c>
      <c r="I757" s="28">
        <v>247500</v>
      </c>
      <c r="J757" s="28">
        <v>0</v>
      </c>
      <c r="K757" s="28">
        <v>0</v>
      </c>
      <c r="L757" s="29">
        <f t="shared" si="11"/>
        <v>247500</v>
      </c>
      <c r="M757" s="30"/>
      <c r="N757" s="26"/>
    </row>
    <row r="758" spans="1:14" x14ac:dyDescent="0.35">
      <c r="A758">
        <v>843</v>
      </c>
      <c r="B758" s="64">
        <v>1951</v>
      </c>
      <c r="C758" s="51" t="s">
        <v>46</v>
      </c>
      <c r="D758" s="49" t="s">
        <v>172</v>
      </c>
      <c r="E758" s="27">
        <v>2.5</v>
      </c>
      <c r="F758" s="22">
        <v>1951</v>
      </c>
      <c r="G758" s="26">
        <v>1952</v>
      </c>
      <c r="H758" s="22">
        <v>99</v>
      </c>
      <c r="I758" s="28">
        <v>247500</v>
      </c>
      <c r="J758" s="28">
        <v>0</v>
      </c>
      <c r="K758" s="28">
        <v>0</v>
      </c>
      <c r="L758" s="29">
        <f t="shared" si="11"/>
        <v>247500</v>
      </c>
      <c r="M758" s="30"/>
      <c r="N758" s="26"/>
    </row>
    <row r="759" spans="1:14" x14ac:dyDescent="0.35">
      <c r="A759">
        <v>598</v>
      </c>
      <c r="B759" s="64">
        <v>1941</v>
      </c>
      <c r="C759" s="51" t="s">
        <v>50</v>
      </c>
      <c r="D759" s="49" t="s">
        <v>128</v>
      </c>
      <c r="E759" s="27">
        <v>3</v>
      </c>
      <c r="F759" s="22">
        <v>1955</v>
      </c>
      <c r="G759" s="22">
        <v>1965</v>
      </c>
      <c r="H759" s="22">
        <v>100.25</v>
      </c>
      <c r="I759" s="28">
        <v>350875</v>
      </c>
      <c r="J759" s="28">
        <v>0</v>
      </c>
      <c r="K759" s="28">
        <v>0</v>
      </c>
      <c r="L759" s="29">
        <f t="shared" si="11"/>
        <v>350875</v>
      </c>
      <c r="M759" s="30"/>
      <c r="N759" s="26"/>
    </row>
    <row r="760" spans="1:14" x14ac:dyDescent="0.35">
      <c r="A760">
        <v>626</v>
      </c>
      <c r="B760" s="64">
        <v>1942</v>
      </c>
      <c r="C760" s="51" t="s">
        <v>50</v>
      </c>
      <c r="D760" s="49" t="s">
        <v>128</v>
      </c>
      <c r="E760" s="27">
        <v>3</v>
      </c>
      <c r="F760" s="22">
        <v>1955</v>
      </c>
      <c r="G760" s="22">
        <v>1965</v>
      </c>
      <c r="H760" s="22">
        <v>101.25</v>
      </c>
      <c r="I760" s="28">
        <v>506250</v>
      </c>
      <c r="J760" s="28">
        <v>0</v>
      </c>
      <c r="K760" s="28">
        <v>0</v>
      </c>
      <c r="L760" s="29">
        <f t="shared" si="11"/>
        <v>506250</v>
      </c>
      <c r="M760" s="30"/>
      <c r="N760" s="26"/>
    </row>
    <row r="761" spans="1:14" x14ac:dyDescent="0.35">
      <c r="A761">
        <v>655</v>
      </c>
      <c r="B761" s="64">
        <v>1943</v>
      </c>
      <c r="C761" s="51" t="s">
        <v>50</v>
      </c>
      <c r="D761" s="49" t="s">
        <v>128</v>
      </c>
      <c r="E761" s="27">
        <v>3</v>
      </c>
      <c r="F761" s="22">
        <v>1955</v>
      </c>
      <c r="G761" s="22">
        <v>1965</v>
      </c>
      <c r="H761" s="22">
        <v>100.5</v>
      </c>
      <c r="I761" s="28">
        <v>502500</v>
      </c>
      <c r="J761" s="28">
        <v>0</v>
      </c>
      <c r="K761" s="28">
        <v>0</v>
      </c>
      <c r="L761" s="29">
        <f t="shared" si="11"/>
        <v>502500</v>
      </c>
      <c r="M761" s="30"/>
      <c r="N761" s="26"/>
    </row>
    <row r="762" spans="1:14" x14ac:dyDescent="0.35">
      <c r="A762">
        <v>685</v>
      </c>
      <c r="B762" s="64">
        <v>1944</v>
      </c>
      <c r="C762" s="51" t="s">
        <v>50</v>
      </c>
      <c r="D762" s="49" t="s">
        <v>128</v>
      </c>
      <c r="E762" s="27">
        <v>3</v>
      </c>
      <c r="F762" s="22">
        <v>1955</v>
      </c>
      <c r="G762" s="22">
        <v>1965</v>
      </c>
      <c r="H762" s="22">
        <v>100.75</v>
      </c>
      <c r="I762" s="28">
        <v>503750</v>
      </c>
      <c r="J762" s="28">
        <v>0</v>
      </c>
      <c r="K762" s="28">
        <v>0</v>
      </c>
      <c r="L762" s="29">
        <f t="shared" si="11"/>
        <v>503750</v>
      </c>
      <c r="M762" s="30"/>
      <c r="N762" s="26"/>
    </row>
    <row r="763" spans="1:14" x14ac:dyDescent="0.35">
      <c r="A763">
        <v>711</v>
      </c>
      <c r="B763" s="64">
        <v>1945</v>
      </c>
      <c r="C763" s="51" t="s">
        <v>50</v>
      </c>
      <c r="D763" s="49" t="s">
        <v>128</v>
      </c>
      <c r="E763" s="27">
        <v>3</v>
      </c>
      <c r="F763" s="22">
        <v>1955</v>
      </c>
      <c r="G763" s="22">
        <v>1965</v>
      </c>
      <c r="H763" s="22">
        <v>102</v>
      </c>
      <c r="I763" s="28">
        <v>2550000</v>
      </c>
      <c r="J763" s="28">
        <v>0</v>
      </c>
      <c r="K763" s="28">
        <v>0</v>
      </c>
      <c r="L763" s="29">
        <f t="shared" si="11"/>
        <v>2550000</v>
      </c>
      <c r="M763" s="30"/>
      <c r="N763" s="26"/>
    </row>
    <row r="764" spans="1:14" x14ac:dyDescent="0.35">
      <c r="A764">
        <v>714</v>
      </c>
      <c r="B764" s="64">
        <v>1945</v>
      </c>
      <c r="C764" s="51" t="s">
        <v>50</v>
      </c>
      <c r="D764" s="49" t="s">
        <v>128</v>
      </c>
      <c r="E764" s="27">
        <v>3</v>
      </c>
      <c r="F764" s="22">
        <v>1965</v>
      </c>
      <c r="G764" s="22">
        <v>1975</v>
      </c>
      <c r="H764" s="22">
        <v>101</v>
      </c>
      <c r="I764" s="28">
        <v>404000</v>
      </c>
      <c r="J764" s="28">
        <v>0</v>
      </c>
      <c r="K764" s="28">
        <v>0</v>
      </c>
      <c r="L764" s="29">
        <f t="shared" si="11"/>
        <v>404000</v>
      </c>
      <c r="M764" s="30"/>
      <c r="N764" s="26"/>
    </row>
    <row r="765" spans="1:14" x14ac:dyDescent="0.35">
      <c r="A765">
        <v>733</v>
      </c>
      <c r="B765" s="64">
        <v>1946</v>
      </c>
      <c r="C765" s="51" t="s">
        <v>50</v>
      </c>
      <c r="D765" s="49" t="s">
        <v>128</v>
      </c>
      <c r="E765" s="27">
        <v>3</v>
      </c>
      <c r="F765" s="22">
        <v>1955</v>
      </c>
      <c r="G765" s="22">
        <v>1965</v>
      </c>
      <c r="H765" s="22">
        <v>105.5</v>
      </c>
      <c r="I765" s="28">
        <v>2637500</v>
      </c>
      <c r="J765" s="28">
        <v>0</v>
      </c>
      <c r="K765" s="28">
        <v>0</v>
      </c>
      <c r="L765" s="29">
        <f t="shared" si="11"/>
        <v>2637500</v>
      </c>
      <c r="M765" s="30"/>
      <c r="N765" s="26"/>
    </row>
    <row r="766" spans="1:14" x14ac:dyDescent="0.35">
      <c r="A766">
        <v>737</v>
      </c>
      <c r="B766" s="64">
        <v>1946</v>
      </c>
      <c r="C766" s="51" t="s">
        <v>50</v>
      </c>
      <c r="D766" s="49" t="s">
        <v>128</v>
      </c>
      <c r="E766" s="27">
        <v>3</v>
      </c>
      <c r="F766" s="22">
        <v>1960</v>
      </c>
      <c r="G766" s="22">
        <v>1970</v>
      </c>
      <c r="H766" s="22">
        <v>105.75</v>
      </c>
      <c r="I766" s="28">
        <v>2432250</v>
      </c>
      <c r="J766" s="28">
        <v>0</v>
      </c>
      <c r="K766" s="28">
        <v>0</v>
      </c>
      <c r="L766" s="29">
        <f t="shared" si="11"/>
        <v>2432250</v>
      </c>
      <c r="M766" s="30"/>
      <c r="N766" s="26"/>
    </row>
    <row r="767" spans="1:14" x14ac:dyDescent="0.35">
      <c r="A767">
        <v>741</v>
      </c>
      <c r="B767" s="64">
        <v>1946</v>
      </c>
      <c r="C767" s="51" t="s">
        <v>50</v>
      </c>
      <c r="D767" s="49" t="s">
        <v>128</v>
      </c>
      <c r="E767" s="27">
        <v>3</v>
      </c>
      <c r="F767" s="22">
        <v>1965</v>
      </c>
      <c r="G767" s="22">
        <v>1975</v>
      </c>
      <c r="H767" s="26">
        <v>106.25</v>
      </c>
      <c r="I767" s="28">
        <v>1062500</v>
      </c>
      <c r="J767" s="28">
        <v>0</v>
      </c>
      <c r="K767" s="28">
        <v>0</v>
      </c>
      <c r="L767" s="29">
        <f t="shared" si="11"/>
        <v>1062500</v>
      </c>
      <c r="M767" s="30"/>
      <c r="N767" s="26"/>
    </row>
    <row r="768" spans="1:14" x14ac:dyDescent="0.35">
      <c r="A768">
        <v>758</v>
      </c>
      <c r="B768" s="64">
        <v>1947</v>
      </c>
      <c r="C768" s="51" t="s">
        <v>50</v>
      </c>
      <c r="D768" s="49" t="s">
        <v>128</v>
      </c>
      <c r="E768" s="27">
        <v>3</v>
      </c>
      <c r="F768" s="22">
        <v>1955</v>
      </c>
      <c r="G768" s="22">
        <v>1965</v>
      </c>
      <c r="H768" s="22">
        <v>105</v>
      </c>
      <c r="I768" s="28">
        <v>2625000</v>
      </c>
      <c r="J768" s="28">
        <v>0</v>
      </c>
      <c r="K768" s="28">
        <v>0</v>
      </c>
      <c r="L768" s="29">
        <f t="shared" si="11"/>
        <v>2625000</v>
      </c>
      <c r="M768" s="30"/>
      <c r="N768" s="26"/>
    </row>
    <row r="769" spans="1:14" x14ac:dyDescent="0.35">
      <c r="A769">
        <v>765</v>
      </c>
      <c r="B769" s="64">
        <v>1947</v>
      </c>
      <c r="C769" s="51" t="s">
        <v>50</v>
      </c>
      <c r="D769" s="49" t="s">
        <v>128</v>
      </c>
      <c r="E769" s="27">
        <v>3</v>
      </c>
      <c r="F769" s="22">
        <v>1960</v>
      </c>
      <c r="G769" s="22">
        <v>1970</v>
      </c>
      <c r="H769" s="22">
        <v>105</v>
      </c>
      <c r="I769" s="28">
        <v>2415000</v>
      </c>
      <c r="J769" s="28">
        <v>0</v>
      </c>
      <c r="K769" s="28">
        <v>0</v>
      </c>
      <c r="L769" s="29">
        <f t="shared" si="11"/>
        <v>2415000</v>
      </c>
      <c r="M769" s="30"/>
      <c r="N769" s="26"/>
    </row>
    <row r="770" spans="1:14" x14ac:dyDescent="0.35">
      <c r="A770">
        <v>766</v>
      </c>
      <c r="B770" s="64">
        <v>1947</v>
      </c>
      <c r="C770" s="51" t="s">
        <v>50</v>
      </c>
      <c r="D770" s="49" t="s">
        <v>128</v>
      </c>
      <c r="E770" s="27">
        <v>3</v>
      </c>
      <c r="F770" s="22">
        <v>1965</v>
      </c>
      <c r="G770" s="22">
        <v>1975</v>
      </c>
      <c r="H770" s="22">
        <v>105.5</v>
      </c>
      <c r="I770" s="28">
        <v>1055000</v>
      </c>
      <c r="J770" s="28">
        <v>0</v>
      </c>
      <c r="K770" s="28">
        <v>0</v>
      </c>
      <c r="L770" s="29">
        <f t="shared" si="11"/>
        <v>1055000</v>
      </c>
      <c r="M770" s="30"/>
      <c r="N770" s="26"/>
    </row>
    <row r="771" spans="1:14" x14ac:dyDescent="0.35">
      <c r="A771">
        <v>783</v>
      </c>
      <c r="B771" s="64">
        <v>1948</v>
      </c>
      <c r="C771" s="51" t="s">
        <v>50</v>
      </c>
      <c r="D771" s="49" t="s">
        <v>128</v>
      </c>
      <c r="E771" s="27">
        <v>3</v>
      </c>
      <c r="F771" s="22">
        <v>1955</v>
      </c>
      <c r="G771" s="22">
        <v>1965</v>
      </c>
      <c r="H771" s="22">
        <v>103</v>
      </c>
      <c r="I771" s="28">
        <v>2575000</v>
      </c>
      <c r="J771" s="28">
        <v>0</v>
      </c>
      <c r="K771" s="28">
        <v>0</v>
      </c>
      <c r="L771" s="29">
        <f t="shared" si="11"/>
        <v>2575000</v>
      </c>
      <c r="M771" s="30"/>
      <c r="N771" s="26"/>
    </row>
    <row r="772" spans="1:14" x14ac:dyDescent="0.35">
      <c r="A772">
        <v>790</v>
      </c>
      <c r="B772" s="64">
        <v>1948</v>
      </c>
      <c r="C772" s="51" t="s">
        <v>50</v>
      </c>
      <c r="D772" s="49" t="s">
        <v>128</v>
      </c>
      <c r="E772" s="27">
        <v>3</v>
      </c>
      <c r="F772" s="22">
        <v>1960</v>
      </c>
      <c r="G772" s="22">
        <v>1970</v>
      </c>
      <c r="H772" s="22">
        <v>101.5</v>
      </c>
      <c r="I772" s="28">
        <v>2334500</v>
      </c>
      <c r="J772" s="28">
        <v>0</v>
      </c>
      <c r="K772" s="28">
        <v>0</v>
      </c>
      <c r="L772" s="29">
        <f t="shared" si="11"/>
        <v>2334500</v>
      </c>
      <c r="M772" s="30"/>
      <c r="N772" s="26"/>
    </row>
    <row r="773" spans="1:14" x14ac:dyDescent="0.35">
      <c r="A773">
        <v>791</v>
      </c>
      <c r="B773" s="64">
        <v>1948</v>
      </c>
      <c r="C773" s="51" t="s">
        <v>50</v>
      </c>
      <c r="D773" s="49" t="s">
        <v>128</v>
      </c>
      <c r="E773" s="27">
        <v>3</v>
      </c>
      <c r="F773" s="22">
        <v>1965</v>
      </c>
      <c r="G773" s="22">
        <v>1975</v>
      </c>
      <c r="H773" s="22">
        <v>100.5</v>
      </c>
      <c r="I773" s="28">
        <v>1005000</v>
      </c>
      <c r="J773" s="28">
        <v>0</v>
      </c>
      <c r="K773" s="28">
        <v>0</v>
      </c>
      <c r="L773" s="29">
        <f t="shared" ref="L773:L836" si="12">I773+J773/20+K773/240</f>
        <v>1005000</v>
      </c>
      <c r="M773" s="30"/>
      <c r="N773" s="26"/>
    </row>
    <row r="774" spans="1:14" x14ac:dyDescent="0.35">
      <c r="A774">
        <v>811</v>
      </c>
      <c r="B774" s="64">
        <v>1949</v>
      </c>
      <c r="C774" s="51" t="s">
        <v>50</v>
      </c>
      <c r="D774" s="49" t="s">
        <v>128</v>
      </c>
      <c r="E774" s="27">
        <v>3</v>
      </c>
      <c r="F774" s="22">
        <v>1955</v>
      </c>
      <c r="G774" s="22">
        <v>1965</v>
      </c>
      <c r="H774" s="22">
        <v>101</v>
      </c>
      <c r="I774" s="28">
        <v>2525000</v>
      </c>
      <c r="J774" s="28">
        <v>0</v>
      </c>
      <c r="K774" s="28">
        <v>0</v>
      </c>
      <c r="L774" s="29">
        <f t="shared" si="12"/>
        <v>2525000</v>
      </c>
      <c r="M774" s="30"/>
      <c r="N774" s="26"/>
    </row>
    <row r="775" spans="1:14" x14ac:dyDescent="0.35">
      <c r="A775">
        <v>813</v>
      </c>
      <c r="B775" s="64">
        <v>1949</v>
      </c>
      <c r="C775" s="51" t="s">
        <v>50</v>
      </c>
      <c r="D775" s="49" t="s">
        <v>128</v>
      </c>
      <c r="E775" s="27">
        <v>3</v>
      </c>
      <c r="F775" s="22">
        <v>1960</v>
      </c>
      <c r="G775" s="22">
        <v>1970</v>
      </c>
      <c r="H775" s="22">
        <v>100</v>
      </c>
      <c r="I775" s="28">
        <v>2300000</v>
      </c>
      <c r="J775" s="28">
        <v>0</v>
      </c>
      <c r="K775" s="28">
        <v>0</v>
      </c>
      <c r="L775" s="29">
        <f t="shared" si="12"/>
        <v>2300000</v>
      </c>
      <c r="M775" s="30"/>
      <c r="N775" s="26"/>
    </row>
    <row r="776" spans="1:14" x14ac:dyDescent="0.35">
      <c r="A776">
        <v>815</v>
      </c>
      <c r="B776" s="64">
        <v>1949</v>
      </c>
      <c r="C776" s="51" t="s">
        <v>50</v>
      </c>
      <c r="D776" s="49" t="s">
        <v>128</v>
      </c>
      <c r="E776" s="27">
        <v>3</v>
      </c>
      <c r="F776" s="22">
        <v>1965</v>
      </c>
      <c r="G776" s="22">
        <v>1975</v>
      </c>
      <c r="H776" s="22">
        <v>99.5</v>
      </c>
      <c r="I776" s="28">
        <v>995000</v>
      </c>
      <c r="J776" s="28">
        <v>0</v>
      </c>
      <c r="K776" s="28">
        <v>0</v>
      </c>
      <c r="L776" s="29">
        <f t="shared" si="12"/>
        <v>995000</v>
      </c>
      <c r="M776" s="30"/>
      <c r="N776" s="26"/>
    </row>
    <row r="777" spans="1:14" x14ac:dyDescent="0.35">
      <c r="A777">
        <v>835</v>
      </c>
      <c r="B777" s="64">
        <v>1950</v>
      </c>
      <c r="C777" s="51" t="s">
        <v>50</v>
      </c>
      <c r="D777" s="49" t="s">
        <v>128</v>
      </c>
      <c r="E777" s="27">
        <v>3</v>
      </c>
      <c r="F777" s="22">
        <v>1955</v>
      </c>
      <c r="G777" s="22">
        <v>1965</v>
      </c>
      <c r="H777" s="22">
        <v>100</v>
      </c>
      <c r="I777" s="28">
        <v>2500000</v>
      </c>
      <c r="J777" s="28">
        <v>0</v>
      </c>
      <c r="K777" s="28">
        <v>0</v>
      </c>
      <c r="L777" s="29">
        <f t="shared" si="12"/>
        <v>2500000</v>
      </c>
      <c r="M777" s="30"/>
      <c r="N777" s="26"/>
    </row>
    <row r="778" spans="1:14" x14ac:dyDescent="0.35">
      <c r="A778">
        <v>837</v>
      </c>
      <c r="B778" s="64">
        <v>1950</v>
      </c>
      <c r="C778" s="51" t="s">
        <v>50</v>
      </c>
      <c r="D778" s="49" t="s">
        <v>128</v>
      </c>
      <c r="E778" s="27">
        <v>3</v>
      </c>
      <c r="F778" s="22">
        <v>1960</v>
      </c>
      <c r="G778" s="22">
        <v>1970</v>
      </c>
      <c r="H778" s="22">
        <v>96.5</v>
      </c>
      <c r="I778" s="28">
        <v>2219500</v>
      </c>
      <c r="J778" s="28">
        <v>0</v>
      </c>
      <c r="K778" s="28">
        <v>0</v>
      </c>
      <c r="L778" s="29">
        <f t="shared" si="12"/>
        <v>2219500</v>
      </c>
      <c r="M778" s="30"/>
      <c r="N778" s="26"/>
    </row>
    <row r="779" spans="1:14" x14ac:dyDescent="0.35">
      <c r="A779">
        <v>839</v>
      </c>
      <c r="B779" s="64">
        <v>1950</v>
      </c>
      <c r="C779" s="51" t="s">
        <v>50</v>
      </c>
      <c r="D779" s="49" t="s">
        <v>128</v>
      </c>
      <c r="E779" s="27">
        <v>3</v>
      </c>
      <c r="F779" s="22">
        <v>1965</v>
      </c>
      <c r="G779" s="22">
        <v>1975</v>
      </c>
      <c r="H779" s="22">
        <v>94</v>
      </c>
      <c r="I779" s="28">
        <v>940000</v>
      </c>
      <c r="J779" s="28">
        <v>0</v>
      </c>
      <c r="K779" s="28">
        <v>0</v>
      </c>
      <c r="L779" s="29">
        <f t="shared" si="12"/>
        <v>940000</v>
      </c>
      <c r="M779" s="30"/>
      <c r="N779" s="26"/>
    </row>
    <row r="780" spans="1:14" x14ac:dyDescent="0.35">
      <c r="A780">
        <v>859</v>
      </c>
      <c r="B780" s="64">
        <v>1951</v>
      </c>
      <c r="C780" s="51" t="s">
        <v>50</v>
      </c>
      <c r="D780" s="49" t="s">
        <v>128</v>
      </c>
      <c r="E780" s="27">
        <v>3</v>
      </c>
      <c r="F780" s="22">
        <v>1955</v>
      </c>
      <c r="G780" s="22">
        <v>1965</v>
      </c>
      <c r="H780" s="22">
        <v>100</v>
      </c>
      <c r="I780" s="28">
        <v>2500000</v>
      </c>
      <c r="J780" s="28">
        <v>0</v>
      </c>
      <c r="K780" s="28">
        <v>0</v>
      </c>
      <c r="L780" s="29">
        <f t="shared" si="12"/>
        <v>2500000</v>
      </c>
      <c r="M780" s="30"/>
      <c r="N780" s="26"/>
    </row>
    <row r="781" spans="1:14" x14ac:dyDescent="0.35">
      <c r="A781">
        <v>861</v>
      </c>
      <c r="B781" s="64">
        <v>1951</v>
      </c>
      <c r="C781" s="51" t="s">
        <v>50</v>
      </c>
      <c r="D781" s="49" t="s">
        <v>128</v>
      </c>
      <c r="E781" s="27">
        <v>3</v>
      </c>
      <c r="F781" s="22">
        <v>1960</v>
      </c>
      <c r="G781" s="22">
        <v>1970</v>
      </c>
      <c r="H781" s="22">
        <v>96.5</v>
      </c>
      <c r="I781" s="28">
        <v>2219500</v>
      </c>
      <c r="J781" s="28">
        <v>0</v>
      </c>
      <c r="K781" s="28">
        <v>0</v>
      </c>
      <c r="L781" s="29">
        <f t="shared" si="12"/>
        <v>2219500</v>
      </c>
      <c r="M781" s="30"/>
      <c r="N781" s="26"/>
    </row>
    <row r="782" spans="1:14" x14ac:dyDescent="0.35">
      <c r="A782">
        <v>863</v>
      </c>
      <c r="B782" s="64">
        <v>1951</v>
      </c>
      <c r="C782" s="51" t="s">
        <v>50</v>
      </c>
      <c r="D782" s="49" t="s">
        <v>128</v>
      </c>
      <c r="E782" s="27">
        <v>3</v>
      </c>
      <c r="F782" s="22">
        <v>1965</v>
      </c>
      <c r="G782" s="22">
        <v>1975</v>
      </c>
      <c r="H782" s="22">
        <v>94</v>
      </c>
      <c r="I782" s="28">
        <v>940000</v>
      </c>
      <c r="J782" s="28">
        <v>0</v>
      </c>
      <c r="K782" s="28">
        <v>0</v>
      </c>
      <c r="L782" s="29">
        <f t="shared" si="12"/>
        <v>940000</v>
      </c>
      <c r="M782" s="30"/>
      <c r="N782" s="26"/>
    </row>
    <row r="783" spans="1:14" x14ac:dyDescent="0.35">
      <c r="A783">
        <v>879</v>
      </c>
      <c r="B783" s="64">
        <v>1952</v>
      </c>
      <c r="C783" s="49" t="s">
        <v>50</v>
      </c>
      <c r="D783" s="49" t="s">
        <v>128</v>
      </c>
      <c r="E783" s="27">
        <v>3</v>
      </c>
      <c r="F783" s="22">
        <v>1955</v>
      </c>
      <c r="G783" s="22">
        <v>1965</v>
      </c>
      <c r="H783" s="22">
        <v>87.5</v>
      </c>
      <c r="I783" s="28">
        <v>10500000</v>
      </c>
      <c r="J783" s="28">
        <v>0</v>
      </c>
      <c r="K783" s="28">
        <v>0</v>
      </c>
      <c r="L783" s="29">
        <f t="shared" si="12"/>
        <v>10500000</v>
      </c>
      <c r="M783" s="30"/>
      <c r="N783" s="26"/>
    </row>
    <row r="784" spans="1:14" x14ac:dyDescent="0.35">
      <c r="A784">
        <v>880</v>
      </c>
      <c r="B784" s="64">
        <v>1952</v>
      </c>
      <c r="C784" s="49" t="s">
        <v>50</v>
      </c>
      <c r="D784" s="49" t="s">
        <v>128</v>
      </c>
      <c r="E784" s="27">
        <v>2.5</v>
      </c>
      <c r="F784" s="22">
        <v>1964</v>
      </c>
      <c r="G784" s="22">
        <v>1967</v>
      </c>
      <c r="H784" s="22">
        <v>80.5</v>
      </c>
      <c r="I784" s="28">
        <v>1690500</v>
      </c>
      <c r="J784" s="28">
        <v>0</v>
      </c>
      <c r="K784" s="28">
        <v>0</v>
      </c>
      <c r="L784" s="29">
        <f t="shared" si="12"/>
        <v>1690500</v>
      </c>
      <c r="M784" s="30"/>
      <c r="N784" s="26"/>
    </row>
    <row r="785" spans="1:14" x14ac:dyDescent="0.35">
      <c r="A785">
        <v>884</v>
      </c>
      <c r="B785" s="64">
        <v>1952</v>
      </c>
      <c r="C785" s="49" t="s">
        <v>50</v>
      </c>
      <c r="D785" s="49" t="s">
        <v>128</v>
      </c>
      <c r="E785" s="27">
        <v>3</v>
      </c>
      <c r="F785" s="22">
        <v>1960</v>
      </c>
      <c r="G785" s="22">
        <v>1970</v>
      </c>
      <c r="H785" s="22">
        <v>81.5</v>
      </c>
      <c r="I785" s="28">
        <v>2445000</v>
      </c>
      <c r="J785" s="28">
        <v>0</v>
      </c>
      <c r="K785" s="28">
        <v>0</v>
      </c>
      <c r="L785" s="29">
        <f t="shared" si="12"/>
        <v>2445000</v>
      </c>
      <c r="M785" s="30"/>
      <c r="N785" s="26"/>
    </row>
    <row r="786" spans="1:14" x14ac:dyDescent="0.35">
      <c r="A786">
        <v>888</v>
      </c>
      <c r="B786" s="64">
        <v>1952</v>
      </c>
      <c r="C786" s="49" t="s">
        <v>50</v>
      </c>
      <c r="D786" s="49" t="s">
        <v>128</v>
      </c>
      <c r="E786" s="27">
        <v>3</v>
      </c>
      <c r="F786" s="22">
        <v>1965</v>
      </c>
      <c r="G786" s="22">
        <v>1975</v>
      </c>
      <c r="H786" s="22">
        <v>79</v>
      </c>
      <c r="I786" s="28">
        <v>790000</v>
      </c>
      <c r="J786" s="28">
        <v>0</v>
      </c>
      <c r="K786" s="28">
        <v>0</v>
      </c>
      <c r="L786" s="29">
        <f t="shared" si="12"/>
        <v>790000</v>
      </c>
      <c r="M786" s="30"/>
      <c r="N786" s="26"/>
    </row>
    <row r="787" spans="1:14" x14ac:dyDescent="0.35">
      <c r="A787">
        <v>902</v>
      </c>
      <c r="B787" s="64">
        <v>1953</v>
      </c>
      <c r="C787" s="49" t="s">
        <v>50</v>
      </c>
      <c r="D787" s="49" t="s">
        <v>128</v>
      </c>
      <c r="E787" s="27">
        <v>3</v>
      </c>
      <c r="F787" s="22">
        <v>1955</v>
      </c>
      <c r="G787" s="22">
        <v>1965</v>
      </c>
      <c r="H787" s="22">
        <v>95.5</v>
      </c>
      <c r="I787" s="28">
        <v>7640000</v>
      </c>
      <c r="J787" s="28">
        <v>0</v>
      </c>
      <c r="K787" s="28">
        <v>0</v>
      </c>
      <c r="L787" s="29">
        <f t="shared" si="12"/>
        <v>7640000</v>
      </c>
      <c r="M787" s="30"/>
      <c r="N787" s="26"/>
    </row>
    <row r="788" spans="1:14" x14ac:dyDescent="0.35">
      <c r="A788">
        <v>903</v>
      </c>
      <c r="B788" s="64">
        <v>1953</v>
      </c>
      <c r="C788" s="49" t="s">
        <v>50</v>
      </c>
      <c r="D788" s="49" t="s">
        <v>128</v>
      </c>
      <c r="E788" s="27">
        <v>2.5</v>
      </c>
      <c r="F788" s="22">
        <v>1964</v>
      </c>
      <c r="G788" s="22">
        <v>1967</v>
      </c>
      <c r="H788" s="22">
        <v>88.5</v>
      </c>
      <c r="I788" s="28">
        <v>5708250</v>
      </c>
      <c r="J788" s="28">
        <v>0</v>
      </c>
      <c r="K788" s="28">
        <v>0</v>
      </c>
      <c r="L788" s="29">
        <f t="shared" si="12"/>
        <v>5708250</v>
      </c>
      <c r="M788" s="30"/>
      <c r="N788" s="26"/>
    </row>
    <row r="789" spans="1:14" x14ac:dyDescent="0.35">
      <c r="A789">
        <v>907</v>
      </c>
      <c r="B789" s="64">
        <v>1953</v>
      </c>
      <c r="C789" s="49" t="s">
        <v>50</v>
      </c>
      <c r="D789" s="49" t="s">
        <v>128</v>
      </c>
      <c r="E789" s="27">
        <v>3</v>
      </c>
      <c r="F789" s="22">
        <v>1960</v>
      </c>
      <c r="G789" s="22">
        <v>1970</v>
      </c>
      <c r="H789" s="22">
        <v>89.5</v>
      </c>
      <c r="I789" s="28">
        <v>4475000</v>
      </c>
      <c r="J789" s="28">
        <v>0</v>
      </c>
      <c r="K789" s="28">
        <v>0</v>
      </c>
      <c r="L789" s="29">
        <f t="shared" si="12"/>
        <v>4475000</v>
      </c>
      <c r="M789" s="30"/>
      <c r="N789" s="26"/>
    </row>
    <row r="790" spans="1:14" x14ac:dyDescent="0.35">
      <c r="A790">
        <v>912</v>
      </c>
      <c r="B790" s="64">
        <v>1953</v>
      </c>
      <c r="C790" s="49" t="s">
        <v>50</v>
      </c>
      <c r="D790" s="49" t="s">
        <v>128</v>
      </c>
      <c r="E790" s="27">
        <v>3</v>
      </c>
      <c r="F790" s="22">
        <v>1965</v>
      </c>
      <c r="G790" s="22">
        <v>1975</v>
      </c>
      <c r="H790" s="22">
        <v>86.5</v>
      </c>
      <c r="I790" s="28">
        <v>865000</v>
      </c>
      <c r="J790" s="28">
        <v>0</v>
      </c>
      <c r="K790" s="28">
        <v>0</v>
      </c>
      <c r="L790" s="29">
        <f t="shared" si="12"/>
        <v>865000</v>
      </c>
      <c r="M790" s="30"/>
      <c r="N790" s="26"/>
    </row>
    <row r="791" spans="1:14" x14ac:dyDescent="0.35">
      <c r="A791">
        <v>927</v>
      </c>
      <c r="B791" s="64">
        <v>1954</v>
      </c>
      <c r="C791" s="51" t="s">
        <v>50</v>
      </c>
      <c r="D791" s="49" t="s">
        <v>128</v>
      </c>
      <c r="E791" s="27">
        <v>3</v>
      </c>
      <c r="F791" s="22">
        <v>1955</v>
      </c>
      <c r="G791" s="26">
        <v>1965</v>
      </c>
      <c r="H791" s="22">
        <v>100.5</v>
      </c>
      <c r="I791" s="28">
        <v>8040000</v>
      </c>
      <c r="J791" s="28">
        <v>0</v>
      </c>
      <c r="K791" s="28">
        <v>0</v>
      </c>
      <c r="L791" s="29">
        <f t="shared" si="12"/>
        <v>8040000</v>
      </c>
      <c r="M791" s="30"/>
      <c r="N791" s="26"/>
    </row>
    <row r="792" spans="1:14" x14ac:dyDescent="0.35">
      <c r="A792">
        <v>928</v>
      </c>
      <c r="B792" s="64">
        <v>1954</v>
      </c>
      <c r="C792" s="51" t="s">
        <v>50</v>
      </c>
      <c r="D792" s="49" t="s">
        <v>128</v>
      </c>
      <c r="E792" s="27">
        <v>2.5</v>
      </c>
      <c r="F792" s="22">
        <v>1964</v>
      </c>
      <c r="G792" s="26">
        <v>1967</v>
      </c>
      <c r="H792" s="22">
        <v>94</v>
      </c>
      <c r="I792" s="28">
        <v>940000</v>
      </c>
      <c r="J792" s="28">
        <v>0</v>
      </c>
      <c r="K792" s="28">
        <v>0</v>
      </c>
      <c r="L792" s="29">
        <f t="shared" si="12"/>
        <v>940000</v>
      </c>
      <c r="M792" s="30"/>
      <c r="N792" s="26"/>
    </row>
    <row r="793" spans="1:14" x14ac:dyDescent="0.35">
      <c r="A793">
        <v>931</v>
      </c>
      <c r="B793" s="64">
        <v>1954</v>
      </c>
      <c r="C793" s="51" t="s">
        <v>50</v>
      </c>
      <c r="D793" s="49" t="s">
        <v>128</v>
      </c>
      <c r="E793" s="27">
        <v>3</v>
      </c>
      <c r="F793" s="22">
        <v>1960</v>
      </c>
      <c r="G793" s="26">
        <v>1970</v>
      </c>
      <c r="H793" s="22">
        <v>95</v>
      </c>
      <c r="I793" s="28">
        <v>1662500</v>
      </c>
      <c r="J793" s="28">
        <v>0</v>
      </c>
      <c r="K793" s="28">
        <v>0</v>
      </c>
      <c r="L793" s="29">
        <f t="shared" si="12"/>
        <v>1662500</v>
      </c>
      <c r="M793" s="30"/>
      <c r="N793" s="26"/>
    </row>
    <row r="794" spans="1:14" x14ac:dyDescent="0.35">
      <c r="A794">
        <v>948</v>
      </c>
      <c r="B794" s="64">
        <v>1955</v>
      </c>
      <c r="C794" s="51" t="s">
        <v>50</v>
      </c>
      <c r="D794" s="49" t="s">
        <v>128</v>
      </c>
      <c r="E794" s="27">
        <v>3</v>
      </c>
      <c r="F794" s="22">
        <v>1955</v>
      </c>
      <c r="G794" s="26">
        <v>1965</v>
      </c>
      <c r="H794" s="22">
        <v>91.5</v>
      </c>
      <c r="I794" s="28">
        <v>7320000</v>
      </c>
      <c r="J794" s="28">
        <v>0</v>
      </c>
      <c r="K794" s="28">
        <v>0</v>
      </c>
      <c r="L794" s="29">
        <f t="shared" si="12"/>
        <v>7320000</v>
      </c>
      <c r="M794" s="30"/>
      <c r="N794" s="26"/>
    </row>
    <row r="795" spans="1:14" x14ac:dyDescent="0.35">
      <c r="A795">
        <v>949</v>
      </c>
      <c r="B795" s="64">
        <v>1955</v>
      </c>
      <c r="C795" s="51" t="s">
        <v>50</v>
      </c>
      <c r="D795" s="49" t="s">
        <v>128</v>
      </c>
      <c r="E795" s="27">
        <v>2.5</v>
      </c>
      <c r="F795" s="22">
        <v>1964</v>
      </c>
      <c r="G795" s="26">
        <v>1967</v>
      </c>
      <c r="H795" s="22">
        <v>84.5</v>
      </c>
      <c r="I795" s="28">
        <v>845000</v>
      </c>
      <c r="J795" s="28">
        <v>0</v>
      </c>
      <c r="K795" s="28">
        <v>0</v>
      </c>
      <c r="L795" s="29">
        <f t="shared" si="12"/>
        <v>845000</v>
      </c>
      <c r="M795" s="30"/>
      <c r="N795" s="26"/>
    </row>
    <row r="796" spans="1:14" x14ac:dyDescent="0.35">
      <c r="A796">
        <v>952</v>
      </c>
      <c r="B796" s="64">
        <v>1955</v>
      </c>
      <c r="C796" s="51" t="s">
        <v>50</v>
      </c>
      <c r="D796" s="49" t="s">
        <v>128</v>
      </c>
      <c r="E796" s="27">
        <v>3</v>
      </c>
      <c r="F796" s="22">
        <v>1960</v>
      </c>
      <c r="G796" s="26">
        <v>1970</v>
      </c>
      <c r="H796" s="22">
        <v>85.5</v>
      </c>
      <c r="I796" s="28">
        <v>855000</v>
      </c>
      <c r="J796" s="28">
        <v>0</v>
      </c>
      <c r="K796" s="28">
        <v>0</v>
      </c>
      <c r="L796" s="29">
        <f t="shared" si="12"/>
        <v>855000</v>
      </c>
      <c r="M796" s="30"/>
      <c r="N796" s="26"/>
    </row>
    <row r="797" spans="1:14" x14ac:dyDescent="0.35">
      <c r="A797">
        <v>966</v>
      </c>
      <c r="B797" s="64">
        <v>1956</v>
      </c>
      <c r="C797" s="49" t="s">
        <v>50</v>
      </c>
      <c r="D797" s="49" t="s">
        <v>128</v>
      </c>
      <c r="E797" s="27">
        <v>3</v>
      </c>
      <c r="F797" s="22">
        <v>1955</v>
      </c>
      <c r="G797" s="26">
        <v>1965</v>
      </c>
      <c r="H797" s="22">
        <v>84.5</v>
      </c>
      <c r="I797" s="28">
        <v>6760000</v>
      </c>
      <c r="J797" s="28">
        <v>0</v>
      </c>
      <c r="K797" s="28">
        <v>0</v>
      </c>
      <c r="L797" s="29">
        <f t="shared" si="12"/>
        <v>6760000</v>
      </c>
      <c r="M797" s="30"/>
      <c r="N797" s="26"/>
    </row>
    <row r="798" spans="1:14" x14ac:dyDescent="0.35">
      <c r="A798">
        <v>967</v>
      </c>
      <c r="B798" s="64">
        <v>1956</v>
      </c>
      <c r="C798" s="49" t="s">
        <v>50</v>
      </c>
      <c r="D798" s="49" t="s">
        <v>128</v>
      </c>
      <c r="E798" s="27">
        <v>2.5</v>
      </c>
      <c r="F798" s="22">
        <v>1964</v>
      </c>
      <c r="G798" s="26">
        <v>1967</v>
      </c>
      <c r="H798" s="22">
        <v>77.5</v>
      </c>
      <c r="I798" s="28">
        <v>775000</v>
      </c>
      <c r="J798" s="28">
        <v>0</v>
      </c>
      <c r="K798" s="28">
        <v>0</v>
      </c>
      <c r="L798" s="29">
        <f t="shared" si="12"/>
        <v>775000</v>
      </c>
      <c r="M798" s="30"/>
      <c r="N798" s="26"/>
    </row>
    <row r="799" spans="1:14" x14ac:dyDescent="0.35">
      <c r="A799">
        <v>970</v>
      </c>
      <c r="B799" s="64">
        <v>1956</v>
      </c>
      <c r="C799" s="49" t="s">
        <v>50</v>
      </c>
      <c r="D799" s="49" t="s">
        <v>128</v>
      </c>
      <c r="E799" s="27">
        <v>3</v>
      </c>
      <c r="F799" s="22">
        <v>1960</v>
      </c>
      <c r="G799" s="26">
        <v>1970</v>
      </c>
      <c r="H799" s="22">
        <v>76.5</v>
      </c>
      <c r="I799" s="28">
        <v>765000</v>
      </c>
      <c r="J799" s="28">
        <v>0</v>
      </c>
      <c r="K799" s="28">
        <v>0</v>
      </c>
      <c r="L799" s="29">
        <f t="shared" si="12"/>
        <v>765000</v>
      </c>
      <c r="M799" s="30"/>
      <c r="N799" s="26"/>
    </row>
    <row r="800" spans="1:14" x14ac:dyDescent="0.35">
      <c r="A800">
        <v>983</v>
      </c>
      <c r="B800" s="64">
        <v>1957</v>
      </c>
      <c r="C800" s="26" t="s">
        <v>50</v>
      </c>
      <c r="D800" s="49" t="s">
        <v>128</v>
      </c>
      <c r="E800" s="27">
        <v>3</v>
      </c>
      <c r="F800" s="26">
        <v>1955</v>
      </c>
      <c r="G800" s="26">
        <v>1965</v>
      </c>
      <c r="H800" s="22">
        <v>86.5</v>
      </c>
      <c r="I800" s="28">
        <v>6920000</v>
      </c>
      <c r="J800" s="28">
        <v>0</v>
      </c>
      <c r="K800" s="28">
        <v>0</v>
      </c>
      <c r="L800" s="29">
        <f t="shared" si="12"/>
        <v>6920000</v>
      </c>
      <c r="M800" s="30"/>
      <c r="N800" s="26"/>
    </row>
    <row r="801" spans="1:14" x14ac:dyDescent="0.35">
      <c r="A801">
        <v>984</v>
      </c>
      <c r="B801" s="64">
        <v>1957</v>
      </c>
      <c r="C801" s="26" t="s">
        <v>50</v>
      </c>
      <c r="D801" s="49" t="s">
        <v>128</v>
      </c>
      <c r="E801" s="27">
        <v>2.5</v>
      </c>
      <c r="F801" s="26">
        <v>1964</v>
      </c>
      <c r="G801" s="26">
        <v>1967</v>
      </c>
      <c r="H801" s="22">
        <v>79.5</v>
      </c>
      <c r="I801" s="28">
        <v>795000</v>
      </c>
      <c r="J801" s="28">
        <v>0</v>
      </c>
      <c r="K801" s="28">
        <v>0</v>
      </c>
      <c r="L801" s="29">
        <f t="shared" si="12"/>
        <v>795000</v>
      </c>
      <c r="M801" s="30"/>
      <c r="N801" s="26"/>
    </row>
    <row r="802" spans="1:14" x14ac:dyDescent="0.35">
      <c r="A802">
        <v>987</v>
      </c>
      <c r="B802" s="64">
        <v>1957</v>
      </c>
      <c r="C802" s="26" t="s">
        <v>50</v>
      </c>
      <c r="D802" s="49" t="s">
        <v>128</v>
      </c>
      <c r="E802" s="27">
        <v>3</v>
      </c>
      <c r="F802" s="26">
        <v>1960</v>
      </c>
      <c r="G802" s="26">
        <v>1970</v>
      </c>
      <c r="H802" s="22">
        <v>76.5</v>
      </c>
      <c r="I802" s="28">
        <v>765000</v>
      </c>
      <c r="J802" s="28">
        <v>0</v>
      </c>
      <c r="K802" s="28">
        <v>0</v>
      </c>
      <c r="L802" s="29">
        <f t="shared" si="12"/>
        <v>765000</v>
      </c>
      <c r="M802" s="30"/>
      <c r="N802" s="26"/>
    </row>
    <row r="803" spans="1:14" x14ac:dyDescent="0.35">
      <c r="A803">
        <v>999</v>
      </c>
      <c r="B803" s="64">
        <v>1958</v>
      </c>
      <c r="C803" s="26" t="s">
        <v>50</v>
      </c>
      <c r="D803" s="49" t="s">
        <v>128</v>
      </c>
      <c r="E803" s="27">
        <v>3</v>
      </c>
      <c r="F803" s="26">
        <v>1955</v>
      </c>
      <c r="G803" s="26">
        <v>1965</v>
      </c>
      <c r="H803" s="22">
        <v>89.5</v>
      </c>
      <c r="I803" s="28">
        <v>7160000</v>
      </c>
      <c r="J803" s="28">
        <v>0</v>
      </c>
      <c r="K803" s="28">
        <v>0</v>
      </c>
      <c r="L803" s="29">
        <f t="shared" si="12"/>
        <v>7160000</v>
      </c>
      <c r="M803" s="30"/>
      <c r="N803" s="26"/>
    </row>
    <row r="804" spans="1:14" x14ac:dyDescent="0.35">
      <c r="A804">
        <v>1000</v>
      </c>
      <c r="B804" s="64">
        <v>1958</v>
      </c>
      <c r="C804" s="26" t="s">
        <v>50</v>
      </c>
      <c r="D804" s="49" t="s">
        <v>128</v>
      </c>
      <c r="E804" s="27">
        <v>2.5</v>
      </c>
      <c r="F804" s="26">
        <v>1964</v>
      </c>
      <c r="G804" s="26">
        <v>1967</v>
      </c>
      <c r="H804" s="22">
        <v>81.5</v>
      </c>
      <c r="I804" s="28">
        <v>815000</v>
      </c>
      <c r="J804" s="28">
        <v>0</v>
      </c>
      <c r="K804" s="28">
        <v>0</v>
      </c>
      <c r="L804" s="29">
        <f t="shared" si="12"/>
        <v>815000</v>
      </c>
      <c r="M804" s="30"/>
      <c r="N804" s="26"/>
    </row>
    <row r="805" spans="1:14" x14ac:dyDescent="0.35">
      <c r="A805">
        <v>1003</v>
      </c>
      <c r="B805" s="64">
        <v>1958</v>
      </c>
      <c r="C805" s="26" t="s">
        <v>50</v>
      </c>
      <c r="D805" s="49" t="s">
        <v>128</v>
      </c>
      <c r="E805" s="27">
        <v>3</v>
      </c>
      <c r="F805" s="26">
        <v>1960</v>
      </c>
      <c r="G805" s="26">
        <v>1970</v>
      </c>
      <c r="H805" s="22">
        <v>79</v>
      </c>
      <c r="I805" s="28">
        <v>790000</v>
      </c>
      <c r="J805" s="28">
        <v>0</v>
      </c>
      <c r="K805" s="28">
        <v>0</v>
      </c>
      <c r="L805" s="29">
        <f t="shared" si="12"/>
        <v>790000</v>
      </c>
      <c r="M805" s="30"/>
      <c r="N805" s="26"/>
    </row>
    <row r="806" spans="1:14" x14ac:dyDescent="0.35">
      <c r="A806">
        <v>1015</v>
      </c>
      <c r="B806" s="64">
        <v>1959</v>
      </c>
      <c r="C806" s="26" t="s">
        <v>50</v>
      </c>
      <c r="D806" s="49" t="s">
        <v>128</v>
      </c>
      <c r="E806" s="27">
        <v>3</v>
      </c>
      <c r="F806" s="26">
        <v>1955</v>
      </c>
      <c r="G806" s="26">
        <v>1965</v>
      </c>
      <c r="H806" s="22">
        <v>91.5</v>
      </c>
      <c r="I806" s="28">
        <v>5490000</v>
      </c>
      <c r="J806" s="28">
        <v>0</v>
      </c>
      <c r="K806" s="28">
        <v>0</v>
      </c>
      <c r="L806" s="29">
        <f t="shared" si="12"/>
        <v>5490000</v>
      </c>
      <c r="M806" s="30"/>
      <c r="N806" s="26"/>
    </row>
    <row r="807" spans="1:14" x14ac:dyDescent="0.35">
      <c r="A807">
        <v>1018</v>
      </c>
      <c r="B807" s="64">
        <v>1959</v>
      </c>
      <c r="C807" s="26" t="s">
        <v>50</v>
      </c>
      <c r="D807" s="49" t="s">
        <v>128</v>
      </c>
      <c r="E807" s="27">
        <v>3</v>
      </c>
      <c r="F807" s="26">
        <v>1960</v>
      </c>
      <c r="G807" s="26">
        <v>1970</v>
      </c>
      <c r="H807" s="22">
        <v>82.5</v>
      </c>
      <c r="I807" s="28">
        <v>825000</v>
      </c>
      <c r="J807" s="28">
        <v>0</v>
      </c>
      <c r="K807" s="28">
        <v>0</v>
      </c>
      <c r="L807" s="29">
        <f t="shared" si="12"/>
        <v>825000</v>
      </c>
      <c r="M807" s="30"/>
      <c r="N807" s="26"/>
    </row>
    <row r="808" spans="1:14" x14ac:dyDescent="0.35">
      <c r="A808">
        <v>1029</v>
      </c>
      <c r="B808" s="64">
        <v>1960</v>
      </c>
      <c r="C808" s="26" t="s">
        <v>50</v>
      </c>
      <c r="D808" s="49" t="s">
        <v>128</v>
      </c>
      <c r="E808" s="27">
        <v>3</v>
      </c>
      <c r="F808" s="26">
        <v>1955</v>
      </c>
      <c r="G808" s="26">
        <v>1965</v>
      </c>
      <c r="H808" s="22">
        <v>89.5</v>
      </c>
      <c r="I808" s="28">
        <v>5370000</v>
      </c>
      <c r="J808" s="28">
        <v>0</v>
      </c>
      <c r="K808" s="28">
        <v>0</v>
      </c>
      <c r="L808" s="29">
        <f t="shared" si="12"/>
        <v>5370000</v>
      </c>
      <c r="M808" s="30"/>
      <c r="N808" s="26"/>
    </row>
    <row r="809" spans="1:14" x14ac:dyDescent="0.35">
      <c r="A809">
        <v>1032</v>
      </c>
      <c r="B809" s="64">
        <v>1960</v>
      </c>
      <c r="C809" s="26" t="s">
        <v>50</v>
      </c>
      <c r="D809" s="49" t="s">
        <v>128</v>
      </c>
      <c r="E809" s="27">
        <v>3</v>
      </c>
      <c r="F809" s="26">
        <v>1960</v>
      </c>
      <c r="G809" s="26">
        <v>1970</v>
      </c>
      <c r="H809" s="22">
        <v>79</v>
      </c>
      <c r="I809" s="28">
        <v>790000</v>
      </c>
      <c r="J809" s="28">
        <v>0</v>
      </c>
      <c r="K809" s="28">
        <v>0</v>
      </c>
      <c r="L809" s="29">
        <f t="shared" si="12"/>
        <v>790000</v>
      </c>
      <c r="M809" s="30"/>
      <c r="N809" s="26"/>
    </row>
    <row r="810" spans="1:14" x14ac:dyDescent="0.35">
      <c r="A810">
        <v>1043</v>
      </c>
      <c r="B810" s="64">
        <v>1961</v>
      </c>
      <c r="C810" s="26" t="s">
        <v>50</v>
      </c>
      <c r="D810" s="49" t="s">
        <v>128</v>
      </c>
      <c r="E810" s="27">
        <v>3</v>
      </c>
      <c r="F810" s="26">
        <v>1955</v>
      </c>
      <c r="G810" s="26">
        <v>1965</v>
      </c>
      <c r="H810" s="22">
        <v>91</v>
      </c>
      <c r="I810" s="28">
        <v>3640000</v>
      </c>
      <c r="J810" s="28">
        <v>0</v>
      </c>
      <c r="K810" s="28">
        <v>0</v>
      </c>
      <c r="L810" s="29">
        <f t="shared" si="12"/>
        <v>3640000</v>
      </c>
      <c r="M810" s="30"/>
      <c r="N810" s="26"/>
    </row>
    <row r="811" spans="1:14" x14ac:dyDescent="0.35">
      <c r="A811">
        <v>1046</v>
      </c>
      <c r="B811" s="64">
        <v>1961</v>
      </c>
      <c r="C811" s="26" t="s">
        <v>50</v>
      </c>
      <c r="D811" s="49" t="s">
        <v>128</v>
      </c>
      <c r="E811" s="27">
        <v>3</v>
      </c>
      <c r="F811" s="26">
        <v>1960</v>
      </c>
      <c r="G811" s="26">
        <v>1970</v>
      </c>
      <c r="H811" s="22">
        <v>78</v>
      </c>
      <c r="I811" s="28">
        <v>780000</v>
      </c>
      <c r="J811" s="28">
        <v>0</v>
      </c>
      <c r="K811" s="28">
        <v>0</v>
      </c>
      <c r="L811" s="29">
        <f t="shared" si="12"/>
        <v>780000</v>
      </c>
      <c r="M811" s="30"/>
      <c r="N811" s="26"/>
    </row>
    <row r="812" spans="1:14" x14ac:dyDescent="0.35">
      <c r="A812">
        <v>1057</v>
      </c>
      <c r="B812" s="64">
        <v>1962</v>
      </c>
      <c r="C812" s="26" t="s">
        <v>50</v>
      </c>
      <c r="D812" s="49" t="s">
        <v>128</v>
      </c>
      <c r="E812" s="27">
        <v>3</v>
      </c>
      <c r="F812" s="26">
        <v>1955</v>
      </c>
      <c r="G812" s="26">
        <v>1965</v>
      </c>
      <c r="H812" s="22">
        <v>94.5</v>
      </c>
      <c r="I812" s="28">
        <v>945000</v>
      </c>
      <c r="J812" s="28">
        <v>0</v>
      </c>
      <c r="K812" s="28">
        <v>0</v>
      </c>
      <c r="L812" s="29">
        <f t="shared" si="12"/>
        <v>945000</v>
      </c>
      <c r="M812" s="30"/>
      <c r="N812" s="26"/>
    </row>
    <row r="813" spans="1:14" x14ac:dyDescent="0.35">
      <c r="A813">
        <v>1061</v>
      </c>
      <c r="B813" s="64">
        <v>1962</v>
      </c>
      <c r="C813" s="26" t="s">
        <v>50</v>
      </c>
      <c r="D813" s="49" t="s">
        <v>128</v>
      </c>
      <c r="E813" s="27">
        <v>3</v>
      </c>
      <c r="F813" s="26">
        <v>1960</v>
      </c>
      <c r="G813" s="26">
        <v>1970</v>
      </c>
      <c r="H813" s="22">
        <v>82.5</v>
      </c>
      <c r="I813" s="28">
        <v>825000</v>
      </c>
      <c r="J813" s="28">
        <v>0</v>
      </c>
      <c r="K813" s="28">
        <v>0</v>
      </c>
      <c r="L813" s="29">
        <f t="shared" si="12"/>
        <v>825000</v>
      </c>
      <c r="M813" s="30"/>
      <c r="N813" s="26"/>
    </row>
    <row r="814" spans="1:14" x14ac:dyDescent="0.35">
      <c r="A814">
        <v>1071</v>
      </c>
      <c r="B814" s="64">
        <v>1963</v>
      </c>
      <c r="C814" s="26" t="s">
        <v>50</v>
      </c>
      <c r="D814" s="49" t="s">
        <v>128</v>
      </c>
      <c r="E814" s="27">
        <v>3</v>
      </c>
      <c r="F814" s="26">
        <v>1955</v>
      </c>
      <c r="G814" s="26">
        <v>1965</v>
      </c>
      <c r="H814" s="22">
        <v>97.75</v>
      </c>
      <c r="I814" s="28">
        <v>977500</v>
      </c>
      <c r="J814" s="28">
        <v>0</v>
      </c>
      <c r="K814" s="28">
        <v>0</v>
      </c>
      <c r="L814" s="29">
        <f t="shared" si="12"/>
        <v>977500</v>
      </c>
      <c r="M814" s="30"/>
      <c r="N814" s="26"/>
    </row>
    <row r="815" spans="1:14" x14ac:dyDescent="0.35">
      <c r="A815">
        <v>1076</v>
      </c>
      <c r="B815" s="64">
        <v>1963</v>
      </c>
      <c r="C815" s="26" t="s">
        <v>50</v>
      </c>
      <c r="D815" s="49" t="s">
        <v>128</v>
      </c>
      <c r="E815" s="27">
        <v>3</v>
      </c>
      <c r="F815" s="26">
        <v>1960</v>
      </c>
      <c r="G815" s="26">
        <v>1970</v>
      </c>
      <c r="H815" s="22">
        <v>90</v>
      </c>
      <c r="I815" s="28">
        <v>900000</v>
      </c>
      <c r="J815" s="28">
        <v>0</v>
      </c>
      <c r="K815" s="28">
        <v>0</v>
      </c>
      <c r="L815" s="29">
        <f t="shared" si="12"/>
        <v>900000</v>
      </c>
      <c r="M815" s="30"/>
      <c r="N815" s="26"/>
    </row>
    <row r="816" spans="1:14" x14ac:dyDescent="0.35">
      <c r="A816">
        <v>1084</v>
      </c>
      <c r="B816" s="64">
        <v>1964</v>
      </c>
      <c r="C816" s="22" t="s">
        <v>50</v>
      </c>
      <c r="D816" s="49" t="s">
        <v>128</v>
      </c>
      <c r="E816" s="27">
        <v>3</v>
      </c>
      <c r="F816" s="26">
        <v>1955</v>
      </c>
      <c r="G816" s="26">
        <v>1965</v>
      </c>
      <c r="H816" s="26">
        <v>98.25</v>
      </c>
      <c r="I816" s="28">
        <v>982500</v>
      </c>
      <c r="J816" s="28">
        <v>0</v>
      </c>
      <c r="K816" s="28">
        <v>0</v>
      </c>
      <c r="L816" s="29">
        <f t="shared" si="12"/>
        <v>982500</v>
      </c>
      <c r="M816" s="30"/>
      <c r="N816" s="26"/>
    </row>
    <row r="817" spans="1:14" x14ac:dyDescent="0.35">
      <c r="A817">
        <v>1087</v>
      </c>
      <c r="B817" s="64">
        <v>1964</v>
      </c>
      <c r="C817" s="26" t="s">
        <v>50</v>
      </c>
      <c r="D817" s="49" t="s">
        <v>128</v>
      </c>
      <c r="E817" s="27">
        <v>3</v>
      </c>
      <c r="F817" s="26">
        <v>1960</v>
      </c>
      <c r="G817" s="26">
        <v>1970</v>
      </c>
      <c r="H817" s="26">
        <v>88</v>
      </c>
      <c r="I817" s="28">
        <v>880000</v>
      </c>
      <c r="J817" s="28">
        <v>0</v>
      </c>
      <c r="K817" s="28">
        <v>0</v>
      </c>
      <c r="L817" s="29">
        <f t="shared" si="12"/>
        <v>880000</v>
      </c>
      <c r="M817" s="30"/>
      <c r="N817" s="26"/>
    </row>
    <row r="818" spans="1:14" x14ac:dyDescent="0.35">
      <c r="A818">
        <v>1094</v>
      </c>
      <c r="B818" s="64">
        <v>1965</v>
      </c>
      <c r="C818" s="22" t="s">
        <v>50</v>
      </c>
      <c r="D818" s="49" t="s">
        <v>128</v>
      </c>
      <c r="E818" s="27">
        <v>2.5</v>
      </c>
      <c r="F818" s="26">
        <v>1964</v>
      </c>
      <c r="G818" s="26">
        <v>1967</v>
      </c>
      <c r="H818" s="22">
        <v>93</v>
      </c>
      <c r="I818" s="28">
        <v>934110</v>
      </c>
      <c r="J818" s="28">
        <v>0</v>
      </c>
      <c r="K818" s="28">
        <v>0</v>
      </c>
      <c r="L818" s="29">
        <f t="shared" si="12"/>
        <v>934110</v>
      </c>
      <c r="M818" s="30"/>
      <c r="N818" s="26"/>
    </row>
    <row r="819" spans="1:14" x14ac:dyDescent="0.35">
      <c r="A819">
        <v>1114</v>
      </c>
      <c r="B819" s="64">
        <v>1968</v>
      </c>
      <c r="C819" s="22" t="s">
        <v>50</v>
      </c>
      <c r="D819" s="49" t="s">
        <v>128</v>
      </c>
      <c r="E819" s="27">
        <v>3</v>
      </c>
      <c r="F819" s="26">
        <v>1960</v>
      </c>
      <c r="G819" s="26">
        <v>1970</v>
      </c>
      <c r="H819" s="22">
        <v>90.5</v>
      </c>
      <c r="I819" s="28">
        <v>6218698</v>
      </c>
      <c r="J819" s="28">
        <v>0</v>
      </c>
      <c r="K819" s="28">
        <v>0</v>
      </c>
      <c r="L819" s="29">
        <f t="shared" si="12"/>
        <v>6218698</v>
      </c>
      <c r="M819" s="30"/>
      <c r="N819" s="26"/>
    </row>
    <row r="820" spans="1:14" x14ac:dyDescent="0.35">
      <c r="A820">
        <v>1118</v>
      </c>
      <c r="B820" s="64">
        <v>1969</v>
      </c>
      <c r="C820" s="22" t="s">
        <v>50</v>
      </c>
      <c r="D820" s="49" t="s">
        <v>128</v>
      </c>
      <c r="E820" s="27">
        <v>3</v>
      </c>
      <c r="F820" s="26">
        <v>1960</v>
      </c>
      <c r="G820" s="26">
        <v>1970</v>
      </c>
      <c r="H820" s="22">
        <v>93.25</v>
      </c>
      <c r="I820" s="96">
        <v>2827336</v>
      </c>
      <c r="J820" s="96">
        <v>0</v>
      </c>
      <c r="K820" s="96">
        <v>0</v>
      </c>
      <c r="L820" s="29">
        <f t="shared" si="12"/>
        <v>2827336</v>
      </c>
      <c r="M820" s="30"/>
      <c r="N820" s="26"/>
    </row>
    <row r="821" spans="1:14" x14ac:dyDescent="0.35">
      <c r="A821">
        <v>867</v>
      </c>
      <c r="B821" s="64">
        <v>1952</v>
      </c>
      <c r="C821" s="49" t="s">
        <v>58</v>
      </c>
      <c r="D821" s="49" t="s">
        <v>128</v>
      </c>
      <c r="E821" s="27">
        <v>1.75</v>
      </c>
      <c r="F821" s="22">
        <v>1954</v>
      </c>
      <c r="G821" s="26"/>
      <c r="H821" s="22">
        <v>96.5</v>
      </c>
      <c r="I821" s="28">
        <v>3860000</v>
      </c>
      <c r="J821" s="28">
        <v>0</v>
      </c>
      <c r="K821" s="28">
        <v>0</v>
      </c>
      <c r="L821" s="29">
        <f t="shared" si="12"/>
        <v>3860000</v>
      </c>
      <c r="M821" s="30"/>
      <c r="N821" s="26"/>
    </row>
    <row r="822" spans="1:14" x14ac:dyDescent="0.35">
      <c r="A822">
        <v>892</v>
      </c>
      <c r="B822" s="64">
        <v>1953</v>
      </c>
      <c r="C822" s="49" t="s">
        <v>58</v>
      </c>
      <c r="D822" s="49" t="s">
        <v>128</v>
      </c>
      <c r="E822" s="27">
        <v>1.75</v>
      </c>
      <c r="F822" s="22">
        <v>1954</v>
      </c>
      <c r="G822" s="26"/>
      <c r="H822" s="22">
        <v>99</v>
      </c>
      <c r="I822" s="28">
        <v>3960000</v>
      </c>
      <c r="J822" s="28">
        <v>0</v>
      </c>
      <c r="K822" s="28">
        <v>0</v>
      </c>
      <c r="L822" s="29">
        <f t="shared" si="12"/>
        <v>3960000</v>
      </c>
      <c r="M822" s="30"/>
      <c r="N822" s="26"/>
    </row>
    <row r="823" spans="1:14" x14ac:dyDescent="0.35">
      <c r="A823">
        <v>915</v>
      </c>
      <c r="B823" s="64">
        <v>1954</v>
      </c>
      <c r="C823" s="49" t="s">
        <v>58</v>
      </c>
      <c r="D823" s="49" t="s">
        <v>128</v>
      </c>
      <c r="E823" s="27">
        <v>3</v>
      </c>
      <c r="F823" s="22">
        <v>1955</v>
      </c>
      <c r="G823" s="26"/>
      <c r="H823" s="22">
        <v>101.5</v>
      </c>
      <c r="I823" s="28">
        <v>14210000</v>
      </c>
      <c r="J823" s="28">
        <v>0</v>
      </c>
      <c r="K823" s="28">
        <v>0</v>
      </c>
      <c r="L823" s="29">
        <f t="shared" si="12"/>
        <v>14210000</v>
      </c>
      <c r="M823" s="30"/>
      <c r="N823" s="26"/>
    </row>
    <row r="824" spans="1:14" x14ac:dyDescent="0.35">
      <c r="A824">
        <v>919</v>
      </c>
      <c r="B824" s="64">
        <v>1954</v>
      </c>
      <c r="C824" s="51" t="s">
        <v>58</v>
      </c>
      <c r="D824" s="49" t="s">
        <v>128</v>
      </c>
      <c r="E824" s="27">
        <v>2.25</v>
      </c>
      <c r="F824" s="22">
        <v>1957</v>
      </c>
      <c r="G824" s="26"/>
      <c r="H824" s="22">
        <v>101</v>
      </c>
      <c r="I824" s="28">
        <v>11615000</v>
      </c>
      <c r="J824" s="28">
        <v>0</v>
      </c>
      <c r="K824" s="28">
        <v>0</v>
      </c>
      <c r="L824" s="29">
        <f t="shared" si="12"/>
        <v>11615000</v>
      </c>
      <c r="M824" s="30"/>
      <c r="N824" s="26"/>
    </row>
    <row r="825" spans="1:14" x14ac:dyDescent="0.35">
      <c r="A825">
        <v>936</v>
      </c>
      <c r="B825" s="64">
        <v>1955</v>
      </c>
      <c r="C825" s="49" t="s">
        <v>58</v>
      </c>
      <c r="D825" s="49" t="s">
        <v>128</v>
      </c>
      <c r="E825" s="27">
        <v>3</v>
      </c>
      <c r="F825" s="22">
        <v>1955</v>
      </c>
      <c r="G825" s="26"/>
      <c r="H825" s="22">
        <v>99.5</v>
      </c>
      <c r="I825" s="28">
        <v>14925000</v>
      </c>
      <c r="J825" s="28">
        <v>0</v>
      </c>
      <c r="K825" s="28">
        <v>0</v>
      </c>
      <c r="L825" s="29">
        <f t="shared" si="12"/>
        <v>14925000</v>
      </c>
      <c r="M825" s="30"/>
      <c r="N825" s="26"/>
    </row>
    <row r="826" spans="1:14" x14ac:dyDescent="0.35">
      <c r="A826">
        <v>940</v>
      </c>
      <c r="B826" s="64">
        <v>1955</v>
      </c>
      <c r="C826" s="51" t="s">
        <v>58</v>
      </c>
      <c r="D826" s="49" t="s">
        <v>128</v>
      </c>
      <c r="E826" s="27">
        <v>2.25</v>
      </c>
      <c r="F826" s="22">
        <v>1957</v>
      </c>
      <c r="G826" s="26"/>
      <c r="H826" s="22">
        <v>96.5</v>
      </c>
      <c r="I826" s="28">
        <v>11097500</v>
      </c>
      <c r="J826" s="28">
        <v>0</v>
      </c>
      <c r="K826" s="28">
        <v>0</v>
      </c>
      <c r="L826" s="29">
        <f t="shared" si="12"/>
        <v>11097500</v>
      </c>
      <c r="M826" s="30"/>
      <c r="N826" s="26"/>
    </row>
    <row r="827" spans="1:14" x14ac:dyDescent="0.35">
      <c r="A827">
        <v>958</v>
      </c>
      <c r="B827" s="64">
        <v>1956</v>
      </c>
      <c r="C827" s="49" t="s">
        <v>58</v>
      </c>
      <c r="D827" s="49" t="s">
        <v>128</v>
      </c>
      <c r="E827" s="27">
        <v>2.25</v>
      </c>
      <c r="F827" s="22">
        <v>1957</v>
      </c>
      <c r="G827" s="26"/>
      <c r="H827" s="22">
        <v>97.5</v>
      </c>
      <c r="I827" s="28">
        <v>13162500</v>
      </c>
      <c r="J827" s="28">
        <v>0</v>
      </c>
      <c r="K827" s="28">
        <v>0</v>
      </c>
      <c r="L827" s="29">
        <f t="shared" si="12"/>
        <v>13162500</v>
      </c>
      <c r="M827" s="30"/>
      <c r="N827" s="26"/>
    </row>
    <row r="828" spans="1:14" x14ac:dyDescent="0.35">
      <c r="A828">
        <v>975</v>
      </c>
      <c r="B828" s="64">
        <v>1957</v>
      </c>
      <c r="C828" s="26" t="s">
        <v>58</v>
      </c>
      <c r="D828" s="49" t="s">
        <v>128</v>
      </c>
      <c r="E828" s="27">
        <v>2.25</v>
      </c>
      <c r="F828" s="26">
        <v>1957</v>
      </c>
      <c r="G828" s="26"/>
      <c r="H828" s="22">
        <v>99</v>
      </c>
      <c r="I828" s="28">
        <v>16335000</v>
      </c>
      <c r="J828" s="28">
        <v>0</v>
      </c>
      <c r="K828" s="28">
        <v>0</v>
      </c>
      <c r="L828" s="29">
        <f t="shared" si="12"/>
        <v>16335000</v>
      </c>
      <c r="M828" s="30"/>
      <c r="N828" s="26"/>
    </row>
    <row r="829" spans="1:14" x14ac:dyDescent="0.35">
      <c r="A829">
        <v>1136</v>
      </c>
      <c r="B829" s="64">
        <v>1969</v>
      </c>
      <c r="C829" s="97" t="s">
        <v>85</v>
      </c>
      <c r="D829" s="49" t="s">
        <v>172</v>
      </c>
      <c r="E829" s="27">
        <v>9</v>
      </c>
      <c r="F829" s="26">
        <v>1970</v>
      </c>
      <c r="G829" s="26"/>
      <c r="H829" s="31" t="s">
        <v>12</v>
      </c>
      <c r="I829" s="96">
        <v>10267</v>
      </c>
      <c r="J829" s="96">
        <v>0</v>
      </c>
      <c r="K829" s="96">
        <v>0</v>
      </c>
      <c r="L829" s="29">
        <f t="shared" si="12"/>
        <v>10267</v>
      </c>
      <c r="M829" s="30"/>
      <c r="N829" s="26"/>
    </row>
    <row r="830" spans="1:14" x14ac:dyDescent="0.35">
      <c r="A830">
        <v>992</v>
      </c>
      <c r="B830" s="64">
        <v>1957</v>
      </c>
      <c r="C830" s="26" t="s">
        <v>67</v>
      </c>
      <c r="D830" s="49" t="s">
        <v>165</v>
      </c>
      <c r="E830" s="27">
        <v>5.75</v>
      </c>
      <c r="F830" s="26">
        <v>1977</v>
      </c>
      <c r="G830" s="26">
        <v>1982</v>
      </c>
      <c r="H830" s="26">
        <v>93.125</v>
      </c>
      <c r="I830" s="28">
        <v>931250</v>
      </c>
      <c r="J830" s="28">
        <v>0</v>
      </c>
      <c r="K830" s="28">
        <v>0</v>
      </c>
      <c r="L830" s="29">
        <f t="shared" si="12"/>
        <v>931250</v>
      </c>
      <c r="M830" s="30"/>
      <c r="N830" s="26"/>
    </row>
    <row r="831" spans="1:14" x14ac:dyDescent="0.35">
      <c r="A831">
        <v>1008</v>
      </c>
      <c r="B831" s="64">
        <v>1958</v>
      </c>
      <c r="C831" s="26" t="s">
        <v>67</v>
      </c>
      <c r="D831" s="49" t="s">
        <v>165</v>
      </c>
      <c r="E831" s="27">
        <v>5.75</v>
      </c>
      <c r="F831" s="26">
        <v>1977</v>
      </c>
      <c r="G831" s="26">
        <v>1982</v>
      </c>
      <c r="H831" s="26">
        <v>91</v>
      </c>
      <c r="I831" s="28">
        <v>910000</v>
      </c>
      <c r="J831" s="28">
        <v>0</v>
      </c>
      <c r="K831" s="28">
        <v>0</v>
      </c>
      <c r="L831" s="29">
        <f t="shared" si="12"/>
        <v>910000</v>
      </c>
      <c r="M831" s="30"/>
      <c r="N831" s="26"/>
    </row>
    <row r="832" spans="1:14" x14ac:dyDescent="0.35">
      <c r="A832">
        <v>1023</v>
      </c>
      <c r="B832" s="64">
        <v>1959</v>
      </c>
      <c r="C832" s="26" t="s">
        <v>67</v>
      </c>
      <c r="D832" s="49" t="s">
        <v>165</v>
      </c>
      <c r="E832" s="27">
        <v>5.75</v>
      </c>
      <c r="F832" s="26">
        <v>1977</v>
      </c>
      <c r="G832" s="26">
        <v>1982</v>
      </c>
      <c r="H832" s="22">
        <v>89.8125</v>
      </c>
      <c r="I832" s="28">
        <v>898125</v>
      </c>
      <c r="J832" s="28">
        <v>0</v>
      </c>
      <c r="K832" s="28">
        <v>0</v>
      </c>
      <c r="L832" s="29">
        <f t="shared" si="12"/>
        <v>898125</v>
      </c>
      <c r="M832" s="30"/>
      <c r="N832" s="26"/>
    </row>
    <row r="833" spans="1:14" x14ac:dyDescent="0.35">
      <c r="A833">
        <v>1024</v>
      </c>
      <c r="B833" s="64">
        <v>1959</v>
      </c>
      <c r="C833" s="22" t="s">
        <v>67</v>
      </c>
      <c r="D833" s="49" t="s">
        <v>165</v>
      </c>
      <c r="E833" s="27">
        <v>6.5</v>
      </c>
      <c r="F833" s="22">
        <v>1973</v>
      </c>
      <c r="G833" s="22">
        <v>1978</v>
      </c>
      <c r="H833" s="26">
        <v>100.25</v>
      </c>
      <c r="I833" s="28">
        <v>1002500</v>
      </c>
      <c r="J833" s="28">
        <v>0</v>
      </c>
      <c r="K833" s="28">
        <v>0</v>
      </c>
      <c r="L833" s="29">
        <f t="shared" si="12"/>
        <v>1002500</v>
      </c>
      <c r="M833" s="30"/>
      <c r="N833" s="26"/>
    </row>
    <row r="834" spans="1:14" x14ac:dyDescent="0.35">
      <c r="A834">
        <v>1037</v>
      </c>
      <c r="B834" s="64">
        <v>1960</v>
      </c>
      <c r="C834" s="26" t="s">
        <v>67</v>
      </c>
      <c r="D834" s="49" t="s">
        <v>165</v>
      </c>
      <c r="E834" s="27">
        <v>5.75</v>
      </c>
      <c r="F834" s="26">
        <v>1977</v>
      </c>
      <c r="G834" s="26">
        <v>1982</v>
      </c>
      <c r="H834" s="22">
        <v>81.5</v>
      </c>
      <c r="I834" s="28">
        <v>815000</v>
      </c>
      <c r="J834" s="28">
        <v>0</v>
      </c>
      <c r="K834" s="28">
        <v>0</v>
      </c>
      <c r="L834" s="29">
        <f t="shared" si="12"/>
        <v>815000</v>
      </c>
      <c r="M834" s="30"/>
      <c r="N834" s="26"/>
    </row>
    <row r="835" spans="1:14" x14ac:dyDescent="0.35">
      <c r="A835">
        <v>1038</v>
      </c>
      <c r="B835" s="64">
        <v>1960</v>
      </c>
      <c r="C835" s="22" t="s">
        <v>67</v>
      </c>
      <c r="D835" s="49" t="s">
        <v>165</v>
      </c>
      <c r="E835" s="27">
        <v>6.5</v>
      </c>
      <c r="F835" s="22">
        <v>1973</v>
      </c>
      <c r="G835" s="22">
        <v>1978</v>
      </c>
      <c r="H835" s="26">
        <v>91.75</v>
      </c>
      <c r="I835" s="28">
        <v>917500</v>
      </c>
      <c r="J835" s="28">
        <v>0</v>
      </c>
      <c r="K835" s="28">
        <v>0</v>
      </c>
      <c r="L835" s="29">
        <f t="shared" si="12"/>
        <v>917500</v>
      </c>
      <c r="M835" s="30"/>
      <c r="N835" s="26"/>
    </row>
    <row r="836" spans="1:14" x14ac:dyDescent="0.35">
      <c r="A836">
        <v>1051</v>
      </c>
      <c r="B836" s="64">
        <v>1961</v>
      </c>
      <c r="C836" s="22" t="s">
        <v>67</v>
      </c>
      <c r="D836" s="49" t="s">
        <v>165</v>
      </c>
      <c r="E836" s="27">
        <v>6.5</v>
      </c>
      <c r="F836" s="22">
        <v>1973</v>
      </c>
      <c r="G836" s="22">
        <v>1978</v>
      </c>
      <c r="H836" s="22">
        <v>85.6875</v>
      </c>
      <c r="I836" s="28">
        <v>856875</v>
      </c>
      <c r="J836" s="28">
        <v>0</v>
      </c>
      <c r="K836" s="28">
        <v>0</v>
      </c>
      <c r="L836" s="29">
        <f t="shared" si="12"/>
        <v>856875</v>
      </c>
      <c r="M836" s="30"/>
      <c r="N836" s="26"/>
    </row>
    <row r="837" spans="1:14" x14ac:dyDescent="0.35">
      <c r="A837">
        <v>1052</v>
      </c>
      <c r="B837" s="64">
        <v>1961</v>
      </c>
      <c r="C837" s="26" t="s">
        <v>67</v>
      </c>
      <c r="D837" s="49" t="s">
        <v>165</v>
      </c>
      <c r="E837" s="27">
        <v>5.75</v>
      </c>
      <c r="F837" s="26">
        <v>1977</v>
      </c>
      <c r="G837" s="26">
        <v>1982</v>
      </c>
      <c r="H837" s="26">
        <v>75.5</v>
      </c>
      <c r="I837" s="28">
        <v>755000</v>
      </c>
      <c r="J837" s="28">
        <v>0</v>
      </c>
      <c r="K837" s="28">
        <v>0</v>
      </c>
      <c r="L837" s="29">
        <f t="shared" ref="L837:L900" si="13">I837+J837/20+K837/240</f>
        <v>755000</v>
      </c>
      <c r="M837" s="30"/>
      <c r="N837" s="26"/>
    </row>
    <row r="838" spans="1:14" x14ac:dyDescent="0.35">
      <c r="A838">
        <v>1066</v>
      </c>
      <c r="B838" s="64">
        <v>1962</v>
      </c>
      <c r="C838" s="22" t="s">
        <v>67</v>
      </c>
      <c r="D838" s="49" t="s">
        <v>165</v>
      </c>
      <c r="E838" s="27">
        <v>6.5</v>
      </c>
      <c r="F838" s="22">
        <v>1973</v>
      </c>
      <c r="G838" s="22">
        <v>1978</v>
      </c>
      <c r="H838" s="22">
        <v>72.1875</v>
      </c>
      <c r="I838" s="28">
        <v>721875</v>
      </c>
      <c r="J838" s="28">
        <v>0</v>
      </c>
      <c r="K838" s="28">
        <v>0</v>
      </c>
      <c r="L838" s="29">
        <f t="shared" si="13"/>
        <v>721875</v>
      </c>
      <c r="M838" s="30"/>
      <c r="N838" s="26"/>
    </row>
    <row r="839" spans="1:14" x14ac:dyDescent="0.35">
      <c r="A839">
        <v>1067</v>
      </c>
      <c r="B839" s="64">
        <v>1962</v>
      </c>
      <c r="C839" s="26" t="s">
        <v>67</v>
      </c>
      <c r="D839" s="49" t="s">
        <v>165</v>
      </c>
      <c r="E839" s="27">
        <v>5.75</v>
      </c>
      <c r="F839" s="26">
        <v>1977</v>
      </c>
      <c r="G839" s="26">
        <v>1982</v>
      </c>
      <c r="H839" s="22">
        <v>62.3125</v>
      </c>
      <c r="I839" s="28">
        <v>623125</v>
      </c>
      <c r="J839" s="28">
        <v>0</v>
      </c>
      <c r="K839" s="28">
        <v>0</v>
      </c>
      <c r="L839" s="29">
        <f t="shared" si="13"/>
        <v>623125</v>
      </c>
      <c r="M839" s="30"/>
      <c r="N839" s="26"/>
    </row>
    <row r="840" spans="1:14" x14ac:dyDescent="0.35">
      <c r="A840">
        <v>1080</v>
      </c>
      <c r="B840" s="64">
        <v>1963</v>
      </c>
      <c r="C840" s="22" t="s">
        <v>67</v>
      </c>
      <c r="D840" s="49" t="s">
        <v>165</v>
      </c>
      <c r="E840" s="27">
        <v>6.5</v>
      </c>
      <c r="F840" s="22">
        <v>1973</v>
      </c>
      <c r="G840" s="22">
        <v>1978</v>
      </c>
      <c r="H840" s="22">
        <v>75.8125</v>
      </c>
      <c r="I840" s="28">
        <v>758125</v>
      </c>
      <c r="J840" s="28">
        <v>0</v>
      </c>
      <c r="K840" s="28">
        <v>0</v>
      </c>
      <c r="L840" s="29">
        <f t="shared" si="13"/>
        <v>758125</v>
      </c>
      <c r="M840" s="30"/>
      <c r="N840" s="26"/>
    </row>
    <row r="841" spans="1:14" x14ac:dyDescent="0.35">
      <c r="A841">
        <v>1081</v>
      </c>
      <c r="B841" s="64">
        <v>1963</v>
      </c>
      <c r="C841" s="26" t="s">
        <v>67</v>
      </c>
      <c r="D841" s="49" t="s">
        <v>165</v>
      </c>
      <c r="E841" s="27">
        <v>5.75</v>
      </c>
      <c r="F841" s="26">
        <v>1977</v>
      </c>
      <c r="G841" s="26">
        <v>1982</v>
      </c>
      <c r="H841" s="22">
        <v>65</v>
      </c>
      <c r="I841" s="28">
        <v>650000</v>
      </c>
      <c r="J841" s="28">
        <v>0</v>
      </c>
      <c r="K841" s="28">
        <v>0</v>
      </c>
      <c r="L841" s="29">
        <f t="shared" si="13"/>
        <v>650000</v>
      </c>
      <c r="M841" s="30"/>
      <c r="N841" s="26"/>
    </row>
    <row r="842" spans="1:14" x14ac:dyDescent="0.35">
      <c r="A842">
        <v>1090</v>
      </c>
      <c r="B842" s="64">
        <v>1964</v>
      </c>
      <c r="C842" s="22" t="s">
        <v>67</v>
      </c>
      <c r="D842" s="49" t="s">
        <v>165</v>
      </c>
      <c r="E842" s="27">
        <v>6.5</v>
      </c>
      <c r="F842" s="22">
        <v>1973</v>
      </c>
      <c r="G842" s="22">
        <v>1978</v>
      </c>
      <c r="H842" s="22">
        <v>81.75</v>
      </c>
      <c r="I842" s="28">
        <v>817500</v>
      </c>
      <c r="J842" s="28">
        <v>0</v>
      </c>
      <c r="K842" s="28">
        <v>0</v>
      </c>
      <c r="L842" s="29">
        <f t="shared" si="13"/>
        <v>817500</v>
      </c>
      <c r="M842" s="30"/>
      <c r="N842" s="26"/>
    </row>
    <row r="843" spans="1:14" x14ac:dyDescent="0.35">
      <c r="A843">
        <v>1091</v>
      </c>
      <c r="B843" s="64">
        <v>1964</v>
      </c>
      <c r="C843" s="26" t="s">
        <v>67</v>
      </c>
      <c r="D843" s="49" t="s">
        <v>165</v>
      </c>
      <c r="E843" s="27">
        <v>5.75</v>
      </c>
      <c r="F843" s="26">
        <v>1977</v>
      </c>
      <c r="G843" s="26">
        <v>1982</v>
      </c>
      <c r="H843" s="22">
        <v>71.625</v>
      </c>
      <c r="I843" s="28">
        <v>716250</v>
      </c>
      <c r="J843" s="28">
        <v>0</v>
      </c>
      <c r="K843" s="28">
        <v>0</v>
      </c>
      <c r="L843" s="29">
        <f t="shared" si="13"/>
        <v>716250</v>
      </c>
      <c r="M843" s="30"/>
      <c r="N843" s="26"/>
    </row>
    <row r="844" spans="1:14" x14ac:dyDescent="0.35">
      <c r="A844">
        <v>335</v>
      </c>
      <c r="B844" s="64">
        <v>1929</v>
      </c>
      <c r="C844" s="51" t="s">
        <v>45</v>
      </c>
      <c r="D844" s="49" t="s">
        <v>138</v>
      </c>
      <c r="E844" s="27">
        <v>4</v>
      </c>
      <c r="F844" s="22">
        <v>1958</v>
      </c>
      <c r="G844" s="26">
        <v>1968</v>
      </c>
      <c r="H844" s="52" t="s">
        <v>12</v>
      </c>
      <c r="I844" s="28">
        <v>94000</v>
      </c>
      <c r="J844" s="28">
        <v>0</v>
      </c>
      <c r="K844" s="28">
        <v>0</v>
      </c>
      <c r="L844" s="29">
        <f t="shared" si="13"/>
        <v>94000</v>
      </c>
      <c r="M844" s="30"/>
      <c r="N844" s="26"/>
    </row>
    <row r="845" spans="1:14" x14ac:dyDescent="0.35">
      <c r="A845">
        <v>369</v>
      </c>
      <c r="B845" s="64">
        <v>1930</v>
      </c>
      <c r="C845" s="51" t="s">
        <v>45</v>
      </c>
      <c r="D845" s="49" t="s">
        <v>138</v>
      </c>
      <c r="E845" s="27">
        <v>4</v>
      </c>
      <c r="F845" s="22">
        <v>1958</v>
      </c>
      <c r="G845" s="26">
        <v>1968</v>
      </c>
      <c r="H845" s="31" t="s">
        <v>12</v>
      </c>
      <c r="I845" s="28">
        <v>95000</v>
      </c>
      <c r="J845" s="28">
        <v>0</v>
      </c>
      <c r="K845" s="28">
        <v>0</v>
      </c>
      <c r="L845" s="29">
        <f t="shared" si="13"/>
        <v>95000</v>
      </c>
      <c r="M845" s="30"/>
      <c r="N845" s="26"/>
    </row>
    <row r="846" spans="1:14" x14ac:dyDescent="0.35">
      <c r="A846">
        <v>473</v>
      </c>
      <c r="B846" s="64">
        <v>1936</v>
      </c>
      <c r="C846" s="51" t="s">
        <v>45</v>
      </c>
      <c r="D846" s="49" t="s">
        <v>138</v>
      </c>
      <c r="E846" s="27">
        <v>3</v>
      </c>
      <c r="F846" s="22">
        <v>1959</v>
      </c>
      <c r="G846" s="26">
        <v>1964</v>
      </c>
      <c r="H846" s="22">
        <v>101</v>
      </c>
      <c r="I846" s="28">
        <v>25250</v>
      </c>
      <c r="J846" s="28">
        <v>0</v>
      </c>
      <c r="K846" s="28">
        <v>0</v>
      </c>
      <c r="L846" s="29">
        <f t="shared" si="13"/>
        <v>25250</v>
      </c>
      <c r="M846" s="30"/>
      <c r="N846" s="26"/>
    </row>
    <row r="847" spans="1:14" x14ac:dyDescent="0.35">
      <c r="A847">
        <v>499</v>
      </c>
      <c r="B847" s="64">
        <v>1937</v>
      </c>
      <c r="C847" s="51" t="s">
        <v>45</v>
      </c>
      <c r="D847" s="49" t="s">
        <v>138</v>
      </c>
      <c r="E847" s="27">
        <v>3</v>
      </c>
      <c r="F847" s="22">
        <v>1959</v>
      </c>
      <c r="G847" s="26">
        <v>1964</v>
      </c>
      <c r="H847" s="22">
        <v>94</v>
      </c>
      <c r="I847" s="28">
        <v>23500</v>
      </c>
      <c r="J847" s="28">
        <v>0</v>
      </c>
      <c r="K847" s="28">
        <v>0</v>
      </c>
      <c r="L847" s="29">
        <f t="shared" si="13"/>
        <v>23500</v>
      </c>
      <c r="M847" s="30"/>
      <c r="N847" s="26"/>
    </row>
    <row r="848" spans="1:14" x14ac:dyDescent="0.35">
      <c r="A848">
        <v>524</v>
      </c>
      <c r="B848" s="64">
        <v>1938</v>
      </c>
      <c r="C848" s="51" t="s">
        <v>45</v>
      </c>
      <c r="D848" s="49" t="s">
        <v>138</v>
      </c>
      <c r="E848" s="27">
        <v>3</v>
      </c>
      <c r="F848" s="22">
        <v>1959</v>
      </c>
      <c r="G848" s="26">
        <v>1964</v>
      </c>
      <c r="H848" s="22">
        <v>94</v>
      </c>
      <c r="I848" s="28">
        <v>23500</v>
      </c>
      <c r="J848" s="28">
        <v>0</v>
      </c>
      <c r="K848" s="28">
        <v>0</v>
      </c>
      <c r="L848" s="29">
        <f t="shared" si="13"/>
        <v>23500</v>
      </c>
      <c r="M848" s="30"/>
      <c r="N848" s="26"/>
    </row>
    <row r="849" spans="1:14" x14ac:dyDescent="0.35">
      <c r="A849">
        <v>547</v>
      </c>
      <c r="B849" s="64">
        <v>1939</v>
      </c>
      <c r="C849" s="51" t="s">
        <v>45</v>
      </c>
      <c r="D849" s="49" t="s">
        <v>138</v>
      </c>
      <c r="E849" s="27">
        <v>3</v>
      </c>
      <c r="F849" s="22">
        <v>1959</v>
      </c>
      <c r="G849" s="26">
        <v>1964</v>
      </c>
      <c r="H849" s="22">
        <v>89.5</v>
      </c>
      <c r="I849" s="28">
        <v>22375</v>
      </c>
      <c r="J849" s="28">
        <v>0</v>
      </c>
      <c r="K849" s="28">
        <v>0</v>
      </c>
      <c r="L849" s="29">
        <f t="shared" si="13"/>
        <v>22375</v>
      </c>
      <c r="M849" s="30"/>
      <c r="N849" s="26"/>
    </row>
    <row r="850" spans="1:14" x14ac:dyDescent="0.35">
      <c r="A850">
        <v>570</v>
      </c>
      <c r="B850" s="64">
        <v>1940</v>
      </c>
      <c r="C850" s="51" t="s">
        <v>45</v>
      </c>
      <c r="D850" s="49" t="s">
        <v>138</v>
      </c>
      <c r="E850" s="27">
        <v>3</v>
      </c>
      <c r="F850" s="22">
        <v>1959</v>
      </c>
      <c r="G850" s="26">
        <v>1964</v>
      </c>
      <c r="H850" s="22">
        <v>91</v>
      </c>
      <c r="I850" s="28">
        <v>22750</v>
      </c>
      <c r="J850" s="28">
        <v>0</v>
      </c>
      <c r="K850" s="28">
        <v>0</v>
      </c>
      <c r="L850" s="29">
        <f t="shared" si="13"/>
        <v>22750</v>
      </c>
      <c r="M850" s="30"/>
      <c r="N850" s="26"/>
    </row>
    <row r="851" spans="1:14" x14ac:dyDescent="0.35">
      <c r="A851">
        <v>596</v>
      </c>
      <c r="B851" s="64">
        <v>1941</v>
      </c>
      <c r="C851" s="51" t="s">
        <v>45</v>
      </c>
      <c r="D851" s="49" t="s">
        <v>138</v>
      </c>
      <c r="E851" s="27">
        <v>3</v>
      </c>
      <c r="F851" s="22">
        <v>1959</v>
      </c>
      <c r="G851" s="26">
        <v>1964</v>
      </c>
      <c r="H851" s="22">
        <v>94.5</v>
      </c>
      <c r="I851" s="28">
        <v>23625</v>
      </c>
      <c r="J851" s="28">
        <v>0</v>
      </c>
      <c r="K851" s="28">
        <v>0</v>
      </c>
      <c r="L851" s="29">
        <f t="shared" si="13"/>
        <v>23625</v>
      </c>
      <c r="M851" s="30"/>
      <c r="N851" s="26"/>
    </row>
    <row r="852" spans="1:14" x14ac:dyDescent="0.35">
      <c r="A852">
        <v>624</v>
      </c>
      <c r="B852" s="64">
        <v>1942</v>
      </c>
      <c r="C852" s="51" t="s">
        <v>45</v>
      </c>
      <c r="D852" s="49" t="s">
        <v>138</v>
      </c>
      <c r="E852" s="27">
        <v>3</v>
      </c>
      <c r="F852" s="22">
        <v>1959</v>
      </c>
      <c r="G852" s="26">
        <v>1964</v>
      </c>
      <c r="H852" s="22">
        <v>95.5</v>
      </c>
      <c r="I852" s="28">
        <v>23875</v>
      </c>
      <c r="J852" s="28">
        <v>0</v>
      </c>
      <c r="K852" s="28">
        <v>0</v>
      </c>
      <c r="L852" s="29">
        <f t="shared" si="13"/>
        <v>23875</v>
      </c>
      <c r="M852" s="30"/>
      <c r="N852" s="26"/>
    </row>
    <row r="853" spans="1:14" x14ac:dyDescent="0.35">
      <c r="A853">
        <v>653</v>
      </c>
      <c r="B853" s="64">
        <v>1943</v>
      </c>
      <c r="C853" s="51" t="s">
        <v>45</v>
      </c>
      <c r="D853" s="49" t="s">
        <v>138</v>
      </c>
      <c r="E853" s="27">
        <v>3</v>
      </c>
      <c r="F853" s="22">
        <v>1959</v>
      </c>
      <c r="G853" s="26">
        <v>1964</v>
      </c>
      <c r="H853" s="26">
        <v>99</v>
      </c>
      <c r="I853" s="28">
        <v>24750</v>
      </c>
      <c r="J853" s="28">
        <v>0</v>
      </c>
      <c r="K853" s="28">
        <v>0</v>
      </c>
      <c r="L853" s="29">
        <f t="shared" si="13"/>
        <v>24750</v>
      </c>
      <c r="M853" s="30"/>
      <c r="N853" s="26"/>
    </row>
    <row r="854" spans="1:14" x14ac:dyDescent="0.35">
      <c r="A854">
        <v>683</v>
      </c>
      <c r="B854" s="64">
        <v>1944</v>
      </c>
      <c r="C854" s="51" t="s">
        <v>45</v>
      </c>
      <c r="D854" s="49" t="s">
        <v>138</v>
      </c>
      <c r="E854" s="27">
        <v>3</v>
      </c>
      <c r="F854" s="22">
        <v>1959</v>
      </c>
      <c r="G854" s="26">
        <v>1964</v>
      </c>
      <c r="H854" s="26">
        <v>99</v>
      </c>
      <c r="I854" s="28">
        <v>24750</v>
      </c>
      <c r="J854" s="28">
        <v>0</v>
      </c>
      <c r="K854" s="28">
        <v>0</v>
      </c>
      <c r="L854" s="29">
        <f t="shared" si="13"/>
        <v>24750</v>
      </c>
      <c r="M854" s="30"/>
      <c r="N854" s="26"/>
    </row>
    <row r="855" spans="1:14" x14ac:dyDescent="0.35">
      <c r="A855">
        <v>709</v>
      </c>
      <c r="B855" s="64">
        <v>1945</v>
      </c>
      <c r="C855" s="51" t="s">
        <v>45</v>
      </c>
      <c r="D855" s="49" t="s">
        <v>138</v>
      </c>
      <c r="E855" s="27">
        <v>3</v>
      </c>
      <c r="F855" s="22">
        <v>1959</v>
      </c>
      <c r="G855" s="26">
        <v>1964</v>
      </c>
      <c r="H855" s="22">
        <v>100</v>
      </c>
      <c r="I855" s="28">
        <v>25000</v>
      </c>
      <c r="J855" s="28">
        <v>0</v>
      </c>
      <c r="K855" s="28">
        <v>0</v>
      </c>
      <c r="L855" s="29">
        <f t="shared" si="13"/>
        <v>25000</v>
      </c>
      <c r="M855" s="30"/>
      <c r="N855" s="26"/>
    </row>
    <row r="856" spans="1:14" x14ac:dyDescent="0.35">
      <c r="A856">
        <v>833</v>
      </c>
      <c r="B856" s="64">
        <v>1950</v>
      </c>
      <c r="C856" s="51" t="s">
        <v>45</v>
      </c>
      <c r="D856" s="49" t="s">
        <v>138</v>
      </c>
      <c r="E856" s="27">
        <v>3</v>
      </c>
      <c r="F856" s="22">
        <v>1959</v>
      </c>
      <c r="G856" s="26">
        <v>1964</v>
      </c>
      <c r="H856" s="22">
        <v>98</v>
      </c>
      <c r="I856" s="28">
        <v>24500</v>
      </c>
      <c r="J856" s="28">
        <v>0</v>
      </c>
      <c r="K856" s="28">
        <v>0</v>
      </c>
      <c r="L856" s="29">
        <f t="shared" si="13"/>
        <v>24500</v>
      </c>
      <c r="M856" s="30"/>
      <c r="N856" s="26"/>
    </row>
    <row r="857" spans="1:14" x14ac:dyDescent="0.35">
      <c r="A857">
        <v>857</v>
      </c>
      <c r="B857" s="64">
        <v>1951</v>
      </c>
      <c r="C857" s="51" t="s">
        <v>45</v>
      </c>
      <c r="D857" s="49" t="s">
        <v>138</v>
      </c>
      <c r="E857" s="27">
        <v>3</v>
      </c>
      <c r="F857" s="22">
        <v>1959</v>
      </c>
      <c r="G857" s="26">
        <v>1964</v>
      </c>
      <c r="H857" s="22">
        <v>98</v>
      </c>
      <c r="I857" s="28">
        <v>24500</v>
      </c>
      <c r="J857" s="28">
        <v>0</v>
      </c>
      <c r="K857" s="28">
        <v>0</v>
      </c>
      <c r="L857" s="29">
        <f t="shared" si="13"/>
        <v>24500</v>
      </c>
      <c r="M857" s="30"/>
      <c r="N857" s="26"/>
    </row>
    <row r="858" spans="1:14" x14ac:dyDescent="0.35">
      <c r="A858">
        <v>877</v>
      </c>
      <c r="B858" s="64">
        <v>1952</v>
      </c>
      <c r="C858" s="49" t="s">
        <v>45</v>
      </c>
      <c r="D858" s="49" t="s">
        <v>138</v>
      </c>
      <c r="E858" s="27">
        <v>3</v>
      </c>
      <c r="F858" s="22">
        <v>1959</v>
      </c>
      <c r="G858" s="22">
        <v>1964</v>
      </c>
      <c r="H858" s="22">
        <v>86.5</v>
      </c>
      <c r="I858" s="28">
        <v>21625</v>
      </c>
      <c r="J858" s="28">
        <v>0</v>
      </c>
      <c r="K858" s="28">
        <v>0</v>
      </c>
      <c r="L858" s="29">
        <f t="shared" si="13"/>
        <v>21625</v>
      </c>
      <c r="M858" s="30"/>
      <c r="N858" s="26"/>
    </row>
    <row r="859" spans="1:14" ht="29" x14ac:dyDescent="0.35">
      <c r="A859">
        <v>738</v>
      </c>
      <c r="B859" s="64">
        <v>1946</v>
      </c>
      <c r="C859" s="51" t="s">
        <v>54</v>
      </c>
      <c r="D859" s="49" t="s">
        <v>138</v>
      </c>
      <c r="E859" s="27">
        <v>3</v>
      </c>
      <c r="F859" s="22">
        <v>1959</v>
      </c>
      <c r="G859" s="26">
        <v>1964</v>
      </c>
      <c r="H859" s="22">
        <v>104</v>
      </c>
      <c r="I859" s="28">
        <v>26000</v>
      </c>
      <c r="J859" s="28">
        <v>0</v>
      </c>
      <c r="K859" s="28">
        <v>0</v>
      </c>
      <c r="L859" s="29">
        <f t="shared" si="13"/>
        <v>26000</v>
      </c>
      <c r="M859" s="30"/>
      <c r="N859" s="26"/>
    </row>
    <row r="860" spans="1:14" ht="29" x14ac:dyDescent="0.35">
      <c r="A860">
        <v>763</v>
      </c>
      <c r="B860" s="64">
        <v>1947</v>
      </c>
      <c r="C860" s="51" t="s">
        <v>54</v>
      </c>
      <c r="D860" s="49" t="s">
        <v>138</v>
      </c>
      <c r="E860" s="27">
        <v>3</v>
      </c>
      <c r="F860" s="22">
        <v>1959</v>
      </c>
      <c r="G860" s="26">
        <v>1964</v>
      </c>
      <c r="H860" s="22">
        <v>107</v>
      </c>
      <c r="I860" s="28">
        <v>26750</v>
      </c>
      <c r="J860" s="28">
        <v>0</v>
      </c>
      <c r="K860" s="28">
        <v>0</v>
      </c>
      <c r="L860" s="29">
        <f t="shared" si="13"/>
        <v>26750</v>
      </c>
      <c r="M860" s="30"/>
      <c r="N860" s="26"/>
    </row>
    <row r="861" spans="1:14" ht="29" x14ac:dyDescent="0.35">
      <c r="A861">
        <v>788</v>
      </c>
      <c r="B861" s="64">
        <v>1948</v>
      </c>
      <c r="C861" s="51" t="s">
        <v>54</v>
      </c>
      <c r="D861" s="49" t="s">
        <v>138</v>
      </c>
      <c r="E861" s="27">
        <v>3</v>
      </c>
      <c r="F861" s="22">
        <v>1959</v>
      </c>
      <c r="G861" s="26">
        <v>1964</v>
      </c>
      <c r="H861" s="22">
        <v>103</v>
      </c>
      <c r="I861" s="28">
        <v>25750</v>
      </c>
      <c r="J861" s="28">
        <v>0</v>
      </c>
      <c r="K861" s="28">
        <v>0</v>
      </c>
      <c r="L861" s="29">
        <f t="shared" si="13"/>
        <v>25750</v>
      </c>
      <c r="M861" s="30"/>
      <c r="N861" s="26"/>
    </row>
    <row r="862" spans="1:14" ht="29" x14ac:dyDescent="0.35">
      <c r="A862">
        <v>809</v>
      </c>
      <c r="B862" s="64">
        <v>1949</v>
      </c>
      <c r="C862" s="51" t="s">
        <v>54</v>
      </c>
      <c r="D862" s="49" t="s">
        <v>138</v>
      </c>
      <c r="E862" s="27">
        <v>3</v>
      </c>
      <c r="F862" s="22">
        <v>1959</v>
      </c>
      <c r="G862" s="26">
        <v>1964</v>
      </c>
      <c r="H862" s="22">
        <v>100.5</v>
      </c>
      <c r="I862" s="28">
        <v>25125</v>
      </c>
      <c r="J862" s="28">
        <v>0</v>
      </c>
      <c r="K862" s="28">
        <v>0</v>
      </c>
      <c r="L862" s="29">
        <f t="shared" si="13"/>
        <v>25125</v>
      </c>
      <c r="M862" s="30"/>
      <c r="N862" s="26"/>
    </row>
    <row r="863" spans="1:14" ht="29" x14ac:dyDescent="0.35">
      <c r="A863">
        <v>285</v>
      </c>
      <c r="B863" s="64">
        <v>1928</v>
      </c>
      <c r="C863" s="51" t="s">
        <v>42</v>
      </c>
      <c r="D863" s="49" t="s">
        <v>172</v>
      </c>
      <c r="E863" s="27">
        <v>4.5</v>
      </c>
      <c r="F863" s="22">
        <v>1931</v>
      </c>
      <c r="G863" s="26">
        <v>1945</v>
      </c>
      <c r="H863" s="31" t="s">
        <v>12</v>
      </c>
      <c r="I863" s="28">
        <v>5820</v>
      </c>
      <c r="J863" s="28">
        <v>0</v>
      </c>
      <c r="K863" s="28">
        <v>0</v>
      </c>
      <c r="L863" s="29">
        <f t="shared" si="13"/>
        <v>5820</v>
      </c>
      <c r="M863" s="30"/>
      <c r="N863" s="26"/>
    </row>
    <row r="864" spans="1:14" ht="29" x14ac:dyDescent="0.35">
      <c r="A864">
        <v>316</v>
      </c>
      <c r="B864" s="64">
        <v>1929</v>
      </c>
      <c r="C864" s="51" t="s">
        <v>42</v>
      </c>
      <c r="D864" s="49" t="s">
        <v>172</v>
      </c>
      <c r="E864" s="27">
        <v>4.5</v>
      </c>
      <c r="F864" s="22">
        <v>1931</v>
      </c>
      <c r="G864" s="26">
        <v>1945</v>
      </c>
      <c r="H864" s="52" t="s">
        <v>12</v>
      </c>
      <c r="I864" s="28">
        <v>5700</v>
      </c>
      <c r="J864" s="28">
        <v>0</v>
      </c>
      <c r="K864" s="28">
        <v>0</v>
      </c>
      <c r="L864" s="29">
        <f t="shared" si="13"/>
        <v>5700</v>
      </c>
      <c r="M864" s="30"/>
      <c r="N864" s="26"/>
    </row>
    <row r="865" spans="1:14" ht="29" x14ac:dyDescent="0.35">
      <c r="A865">
        <v>349</v>
      </c>
      <c r="B865" s="64">
        <v>1930</v>
      </c>
      <c r="C865" s="51" t="s">
        <v>42</v>
      </c>
      <c r="D865" s="49" t="s">
        <v>172</v>
      </c>
      <c r="E865" s="27">
        <v>4.5</v>
      </c>
      <c r="F865" s="22">
        <v>1931</v>
      </c>
      <c r="G865" s="26">
        <v>1945</v>
      </c>
      <c r="H865" s="31" t="s">
        <v>12</v>
      </c>
      <c r="I865" s="28">
        <v>5880</v>
      </c>
      <c r="J865" s="28">
        <v>0</v>
      </c>
      <c r="K865" s="28">
        <v>0</v>
      </c>
      <c r="L865" s="29">
        <f t="shared" si="13"/>
        <v>5880</v>
      </c>
      <c r="M865" s="30"/>
      <c r="N865" s="26"/>
    </row>
    <row r="866" spans="1:14" ht="29" x14ac:dyDescent="0.35">
      <c r="A866">
        <v>381</v>
      </c>
      <c r="B866" s="64">
        <v>1931</v>
      </c>
      <c r="C866" s="51" t="s">
        <v>42</v>
      </c>
      <c r="D866" s="49" t="s">
        <v>172</v>
      </c>
      <c r="E866" s="27">
        <v>4.5</v>
      </c>
      <c r="F866" s="22">
        <v>1931</v>
      </c>
      <c r="G866" s="26">
        <v>1945</v>
      </c>
      <c r="H866" s="31" t="s">
        <v>12</v>
      </c>
      <c r="I866" s="28">
        <v>6000</v>
      </c>
      <c r="J866" s="28">
        <v>0</v>
      </c>
      <c r="K866" s="28">
        <v>0</v>
      </c>
      <c r="L866" s="29">
        <f t="shared" si="13"/>
        <v>6000</v>
      </c>
      <c r="M866" s="30"/>
      <c r="N866" s="26"/>
    </row>
    <row r="867" spans="1:14" ht="29" x14ac:dyDescent="0.35">
      <c r="A867">
        <v>401</v>
      </c>
      <c r="B867" s="64">
        <v>1932</v>
      </c>
      <c r="C867" s="51" t="s">
        <v>42</v>
      </c>
      <c r="D867" s="49" t="s">
        <v>172</v>
      </c>
      <c r="E867" s="27">
        <v>4.5</v>
      </c>
      <c r="F867" s="22">
        <v>1931</v>
      </c>
      <c r="G867" s="26">
        <v>1945</v>
      </c>
      <c r="H867" s="31" t="s">
        <v>12</v>
      </c>
      <c r="I867" s="28">
        <v>6090</v>
      </c>
      <c r="J867" s="28">
        <v>0</v>
      </c>
      <c r="K867" s="28">
        <v>0</v>
      </c>
      <c r="L867" s="29">
        <f t="shared" si="13"/>
        <v>6090</v>
      </c>
      <c r="M867" s="30"/>
      <c r="N867" s="26"/>
    </row>
    <row r="868" spans="1:14" ht="29" x14ac:dyDescent="0.35">
      <c r="A868">
        <v>419</v>
      </c>
      <c r="B868" s="64">
        <v>1933</v>
      </c>
      <c r="C868" s="51" t="s">
        <v>42</v>
      </c>
      <c r="D868" s="49" t="s">
        <v>172</v>
      </c>
      <c r="E868" s="27">
        <v>4.5</v>
      </c>
      <c r="F868" s="22">
        <v>1931</v>
      </c>
      <c r="G868" s="26">
        <v>1945</v>
      </c>
      <c r="H868" s="31" t="s">
        <v>12</v>
      </c>
      <c r="I868" s="28">
        <v>6195</v>
      </c>
      <c r="J868" s="28">
        <v>0</v>
      </c>
      <c r="K868" s="28">
        <v>0</v>
      </c>
      <c r="L868" s="29">
        <f t="shared" si="13"/>
        <v>6195</v>
      </c>
      <c r="M868" s="30"/>
      <c r="N868" s="26"/>
    </row>
    <row r="869" spans="1:14" ht="29" x14ac:dyDescent="0.35">
      <c r="A869">
        <v>433</v>
      </c>
      <c r="B869" s="64">
        <v>1934</v>
      </c>
      <c r="C869" s="51" t="s">
        <v>42</v>
      </c>
      <c r="D869" s="49" t="s">
        <v>172</v>
      </c>
      <c r="E869" s="27">
        <v>4.5</v>
      </c>
      <c r="F869" s="22">
        <v>1931</v>
      </c>
      <c r="G869" s="26">
        <v>1945</v>
      </c>
      <c r="H869" s="31" t="s">
        <v>12</v>
      </c>
      <c r="I869" s="28">
        <v>5928</v>
      </c>
      <c r="J869" s="28">
        <v>0</v>
      </c>
      <c r="K869" s="28">
        <v>0</v>
      </c>
      <c r="L869" s="29">
        <f t="shared" si="13"/>
        <v>5928</v>
      </c>
      <c r="M869" s="30"/>
      <c r="N869" s="26"/>
    </row>
    <row r="870" spans="1:14" ht="29" x14ac:dyDescent="0.35">
      <c r="A870">
        <v>444</v>
      </c>
      <c r="B870" s="64">
        <v>1935</v>
      </c>
      <c r="C870" s="51" t="s">
        <v>42</v>
      </c>
      <c r="D870" s="49" t="s">
        <v>172</v>
      </c>
      <c r="E870" s="27">
        <v>4.5</v>
      </c>
      <c r="F870" s="22">
        <v>1931</v>
      </c>
      <c r="G870" s="26">
        <v>1945</v>
      </c>
      <c r="H870" s="26">
        <v>104</v>
      </c>
      <c r="I870" s="28">
        <v>5512</v>
      </c>
      <c r="J870" s="28">
        <v>0</v>
      </c>
      <c r="K870" s="28">
        <v>0</v>
      </c>
      <c r="L870" s="29">
        <f t="shared" si="13"/>
        <v>5512</v>
      </c>
      <c r="M870" s="30"/>
      <c r="N870" s="26"/>
    </row>
    <row r="871" spans="1:14" ht="29" x14ac:dyDescent="0.35">
      <c r="A871">
        <v>459</v>
      </c>
      <c r="B871" s="64">
        <v>1936</v>
      </c>
      <c r="C871" s="51" t="s">
        <v>42</v>
      </c>
      <c r="D871" s="49" t="s">
        <v>172</v>
      </c>
      <c r="E871" s="27">
        <v>4.5</v>
      </c>
      <c r="F871" s="22">
        <v>1931</v>
      </c>
      <c r="G871" s="26">
        <v>1945</v>
      </c>
      <c r="H871" s="22">
        <v>104</v>
      </c>
      <c r="I871" s="28">
        <v>4992</v>
      </c>
      <c r="J871" s="28">
        <v>0</v>
      </c>
      <c r="K871" s="28">
        <v>0</v>
      </c>
      <c r="L871" s="29">
        <f t="shared" si="13"/>
        <v>4992</v>
      </c>
      <c r="M871" s="30"/>
      <c r="N871" s="26"/>
    </row>
    <row r="872" spans="1:14" ht="29" x14ac:dyDescent="0.35">
      <c r="A872">
        <v>483</v>
      </c>
      <c r="B872" s="64">
        <v>1937</v>
      </c>
      <c r="C872" s="51" t="s">
        <v>42</v>
      </c>
      <c r="D872" s="49" t="s">
        <v>172</v>
      </c>
      <c r="E872" s="27">
        <v>4.5</v>
      </c>
      <c r="F872" s="22">
        <v>1931</v>
      </c>
      <c r="G872" s="26">
        <v>1945</v>
      </c>
      <c r="H872" s="22">
        <v>104.5</v>
      </c>
      <c r="I872" s="28">
        <v>4284</v>
      </c>
      <c r="J872" s="28">
        <v>10</v>
      </c>
      <c r="K872" s="28">
        <v>0</v>
      </c>
      <c r="L872" s="29">
        <f t="shared" si="13"/>
        <v>4284.5</v>
      </c>
      <c r="M872" s="30"/>
      <c r="N872" s="26"/>
    </row>
    <row r="873" spans="1:14" x14ac:dyDescent="0.35">
      <c r="A873">
        <v>11</v>
      </c>
      <c r="B873" s="64">
        <v>1915</v>
      </c>
      <c r="C873" s="26" t="s">
        <v>22</v>
      </c>
      <c r="D873" s="49" t="s">
        <v>138</v>
      </c>
      <c r="E873" s="27">
        <v>3.5</v>
      </c>
      <c r="F873" s="26">
        <v>1937</v>
      </c>
      <c r="G873" s="26">
        <v>1967</v>
      </c>
      <c r="H873" s="31" t="s">
        <v>12</v>
      </c>
      <c r="I873" s="28">
        <v>770</v>
      </c>
      <c r="J873" s="28">
        <v>8</v>
      </c>
      <c r="K873" s="28">
        <v>0</v>
      </c>
      <c r="L873" s="29">
        <f t="shared" si="13"/>
        <v>770.4</v>
      </c>
      <c r="M873" s="30"/>
      <c r="N873" s="26"/>
    </row>
    <row r="874" spans="1:14" x14ac:dyDescent="0.35">
      <c r="A874">
        <v>13</v>
      </c>
      <c r="B874" s="64">
        <v>1915</v>
      </c>
      <c r="C874" s="92" t="s">
        <v>22</v>
      </c>
      <c r="D874" s="49" t="s">
        <v>138</v>
      </c>
      <c r="E874" s="27">
        <v>3.5</v>
      </c>
      <c r="F874" s="26">
        <v>1937</v>
      </c>
      <c r="G874" s="26">
        <v>1967</v>
      </c>
      <c r="H874" s="31" t="s">
        <v>12</v>
      </c>
      <c r="I874" s="28">
        <v>6765</v>
      </c>
      <c r="J874" s="28">
        <v>1</v>
      </c>
      <c r="K874" s="28">
        <v>0</v>
      </c>
      <c r="L874" s="29">
        <f t="shared" si="13"/>
        <v>6765.05</v>
      </c>
      <c r="M874" s="30"/>
      <c r="N874" s="26"/>
    </row>
    <row r="875" spans="1:14" x14ac:dyDescent="0.35">
      <c r="A875">
        <v>22</v>
      </c>
      <c r="B875" s="64">
        <v>1916</v>
      </c>
      <c r="C875" s="26" t="s">
        <v>22</v>
      </c>
      <c r="D875" s="49" t="s">
        <v>138</v>
      </c>
      <c r="E875" s="27">
        <v>3.5</v>
      </c>
      <c r="F875" s="26">
        <v>1937</v>
      </c>
      <c r="G875" s="26">
        <v>1967</v>
      </c>
      <c r="H875" s="31" t="s">
        <v>12</v>
      </c>
      <c r="I875" s="28">
        <v>658</v>
      </c>
      <c r="J875" s="28">
        <v>14</v>
      </c>
      <c r="K875" s="28">
        <v>3</v>
      </c>
      <c r="L875" s="29">
        <f t="shared" si="13"/>
        <v>658.71250000000009</v>
      </c>
      <c r="M875" s="30"/>
      <c r="N875" s="26"/>
    </row>
    <row r="876" spans="1:14" x14ac:dyDescent="0.35">
      <c r="A876">
        <v>24</v>
      </c>
      <c r="B876" s="64">
        <v>1916</v>
      </c>
      <c r="C876" s="92" t="s">
        <v>22</v>
      </c>
      <c r="D876" s="49" t="s">
        <v>138</v>
      </c>
      <c r="E876" s="27">
        <v>3.5</v>
      </c>
      <c r="F876" s="26">
        <v>1937</v>
      </c>
      <c r="G876" s="26">
        <v>1967</v>
      </c>
      <c r="H876" s="31" t="s">
        <v>12</v>
      </c>
      <c r="I876" s="28">
        <v>5784</v>
      </c>
      <c r="J876" s="28">
        <v>6</v>
      </c>
      <c r="K876" s="28">
        <v>6</v>
      </c>
      <c r="L876" s="29">
        <f t="shared" si="13"/>
        <v>5784.3249999999998</v>
      </c>
      <c r="M876" s="30"/>
      <c r="N876" s="26"/>
    </row>
    <row r="877" spans="1:14" x14ac:dyDescent="0.35">
      <c r="A877">
        <v>34</v>
      </c>
      <c r="B877" s="64">
        <v>1917</v>
      </c>
      <c r="C877" s="26" t="s">
        <v>22</v>
      </c>
      <c r="D877" s="49" t="s">
        <v>138</v>
      </c>
      <c r="E877" s="27">
        <v>3.5</v>
      </c>
      <c r="F877" s="26">
        <v>1937</v>
      </c>
      <c r="G877" s="26">
        <v>1967</v>
      </c>
      <c r="H877" s="31" t="s">
        <v>12</v>
      </c>
      <c r="I877" s="28">
        <v>619</v>
      </c>
      <c r="J877" s="28">
        <v>19</v>
      </c>
      <c r="K877" s="28">
        <v>3</v>
      </c>
      <c r="L877" s="29">
        <f t="shared" si="13"/>
        <v>619.96250000000009</v>
      </c>
      <c r="M877" s="30"/>
      <c r="N877" s="26"/>
    </row>
    <row r="878" spans="1:14" x14ac:dyDescent="0.35">
      <c r="A878">
        <v>38</v>
      </c>
      <c r="B878" s="64">
        <v>1917</v>
      </c>
      <c r="C878" s="92" t="s">
        <v>22</v>
      </c>
      <c r="D878" s="49" t="s">
        <v>138</v>
      </c>
      <c r="E878" s="27">
        <v>3.5</v>
      </c>
      <c r="F878" s="26">
        <v>1937</v>
      </c>
      <c r="G878" s="26">
        <v>1967</v>
      </c>
      <c r="H878" s="31" t="s">
        <v>12</v>
      </c>
      <c r="I878" s="28">
        <v>5444</v>
      </c>
      <c r="J878" s="28">
        <v>1</v>
      </c>
      <c r="K878" s="28">
        <v>3</v>
      </c>
      <c r="L878" s="29">
        <f t="shared" si="13"/>
        <v>5444.0625</v>
      </c>
      <c r="M878" s="30"/>
      <c r="N878" s="26"/>
    </row>
    <row r="879" spans="1:14" x14ac:dyDescent="0.35">
      <c r="A879">
        <v>49</v>
      </c>
      <c r="B879" s="64">
        <v>1918</v>
      </c>
      <c r="C879" s="26" t="s">
        <v>22</v>
      </c>
      <c r="D879" s="49" t="s">
        <v>138</v>
      </c>
      <c r="E879" s="27">
        <v>3.5</v>
      </c>
      <c r="F879" s="26">
        <v>1937</v>
      </c>
      <c r="G879" s="26">
        <v>1967</v>
      </c>
      <c r="H879" s="31" t="s">
        <v>12</v>
      </c>
      <c r="I879" s="28">
        <v>619</v>
      </c>
      <c r="J879" s="28">
        <v>19</v>
      </c>
      <c r="K879" s="28">
        <v>3</v>
      </c>
      <c r="L879" s="29">
        <f t="shared" si="13"/>
        <v>619.96250000000009</v>
      </c>
      <c r="M879" s="30"/>
      <c r="N879" s="26"/>
    </row>
    <row r="880" spans="1:14" x14ac:dyDescent="0.35">
      <c r="A880">
        <v>57</v>
      </c>
      <c r="B880" s="64">
        <v>1918</v>
      </c>
      <c r="C880" s="92" t="s">
        <v>22</v>
      </c>
      <c r="D880" s="49" t="s">
        <v>138</v>
      </c>
      <c r="E880" s="27">
        <v>3.5</v>
      </c>
      <c r="F880" s="26">
        <v>1937</v>
      </c>
      <c r="G880" s="26">
        <v>1967</v>
      </c>
      <c r="H880" s="31" t="s">
        <v>12</v>
      </c>
      <c r="I880" s="28">
        <v>5444</v>
      </c>
      <c r="J880" s="28">
        <v>1</v>
      </c>
      <c r="K880" s="28">
        <v>5</v>
      </c>
      <c r="L880" s="29">
        <f t="shared" si="13"/>
        <v>5444.0708333333332</v>
      </c>
      <c r="M880" s="30"/>
      <c r="N880" s="26"/>
    </row>
    <row r="881" spans="1:14" x14ac:dyDescent="0.35">
      <c r="A881">
        <v>72</v>
      </c>
      <c r="B881" s="64">
        <v>1919</v>
      </c>
      <c r="C881" s="26" t="s">
        <v>22</v>
      </c>
      <c r="D881" s="49" t="s">
        <v>138</v>
      </c>
      <c r="E881" s="27">
        <v>3.5</v>
      </c>
      <c r="F881" s="22">
        <v>1937</v>
      </c>
      <c r="G881" s="22">
        <v>1967</v>
      </c>
      <c r="H881" s="31" t="s">
        <v>12</v>
      </c>
      <c r="I881" s="28">
        <v>638</v>
      </c>
      <c r="J881" s="28">
        <v>4</v>
      </c>
      <c r="K881" s="28">
        <v>0</v>
      </c>
      <c r="L881" s="29">
        <f t="shared" si="13"/>
        <v>638.20000000000005</v>
      </c>
      <c r="M881" s="30"/>
      <c r="N881" s="26"/>
    </row>
    <row r="882" spans="1:14" x14ac:dyDescent="0.35">
      <c r="A882">
        <v>82</v>
      </c>
      <c r="B882" s="64">
        <v>1919</v>
      </c>
      <c r="C882" s="92" t="s">
        <v>22</v>
      </c>
      <c r="D882" s="49" t="s">
        <v>138</v>
      </c>
      <c r="E882" s="27">
        <v>3.5</v>
      </c>
      <c r="F882" s="22">
        <v>1937</v>
      </c>
      <c r="G882" s="26">
        <v>1967</v>
      </c>
      <c r="H882" s="31" t="s">
        <v>12</v>
      </c>
      <c r="I882" s="28">
        <v>5604</v>
      </c>
      <c r="J882" s="28">
        <v>3</v>
      </c>
      <c r="K882" s="28">
        <v>9</v>
      </c>
      <c r="L882" s="29">
        <f t="shared" si="13"/>
        <v>5604.1875</v>
      </c>
      <c r="M882" s="30"/>
      <c r="N882" s="26"/>
    </row>
    <row r="883" spans="1:14" x14ac:dyDescent="0.35">
      <c r="A883">
        <v>102</v>
      </c>
      <c r="B883" s="64">
        <v>1920</v>
      </c>
      <c r="C883" s="26" t="s">
        <v>22</v>
      </c>
      <c r="D883" s="49" t="s">
        <v>138</v>
      </c>
      <c r="E883" s="27">
        <v>3.5</v>
      </c>
      <c r="F883" s="22">
        <v>1937</v>
      </c>
      <c r="G883" s="22">
        <v>1967</v>
      </c>
      <c r="H883" s="31" t="s">
        <v>12</v>
      </c>
      <c r="I883" s="28">
        <v>551</v>
      </c>
      <c r="J883" s="28">
        <v>11</v>
      </c>
      <c r="K883" s="28">
        <v>9</v>
      </c>
      <c r="L883" s="29">
        <f t="shared" si="13"/>
        <v>551.58749999999998</v>
      </c>
      <c r="M883" s="30"/>
      <c r="N883" s="26"/>
    </row>
    <row r="884" spans="1:14" x14ac:dyDescent="0.35">
      <c r="A884">
        <v>114</v>
      </c>
      <c r="B884" s="64">
        <v>1920</v>
      </c>
      <c r="C884" s="92" t="s">
        <v>22</v>
      </c>
      <c r="D884" s="49" t="s">
        <v>138</v>
      </c>
      <c r="E884" s="27">
        <v>3.5</v>
      </c>
      <c r="F884" s="22">
        <v>1937</v>
      </c>
      <c r="G884" s="26">
        <v>1967</v>
      </c>
      <c r="H884" s="31" t="s">
        <v>12</v>
      </c>
      <c r="I884" s="28">
        <v>4843</v>
      </c>
      <c r="J884" s="28">
        <v>12</v>
      </c>
      <c r="K884" s="28">
        <v>5</v>
      </c>
      <c r="L884" s="29">
        <f t="shared" si="13"/>
        <v>4843.6208333333334</v>
      </c>
      <c r="M884" s="30"/>
      <c r="N884" s="26"/>
    </row>
    <row r="885" spans="1:14" x14ac:dyDescent="0.35">
      <c r="A885">
        <v>138</v>
      </c>
      <c r="B885" s="64">
        <v>1921</v>
      </c>
      <c r="C885" s="22" t="s">
        <v>22</v>
      </c>
      <c r="D885" s="49" t="s">
        <v>138</v>
      </c>
      <c r="E885" s="27">
        <v>3.5</v>
      </c>
      <c r="F885" s="22">
        <v>1937</v>
      </c>
      <c r="G885" s="22">
        <v>1967</v>
      </c>
      <c r="H885" s="31" t="s">
        <v>12</v>
      </c>
      <c r="I885" s="28">
        <v>5618</v>
      </c>
      <c r="J885" s="28">
        <v>2</v>
      </c>
      <c r="K885" s="28">
        <v>11</v>
      </c>
      <c r="L885" s="29">
        <f t="shared" si="13"/>
        <v>5618.1458333333339</v>
      </c>
      <c r="M885" s="30"/>
      <c r="N885" s="26"/>
    </row>
    <row r="886" spans="1:14" x14ac:dyDescent="0.35">
      <c r="A886">
        <v>155</v>
      </c>
      <c r="B886" s="64">
        <v>1922</v>
      </c>
      <c r="C886" s="22" t="s">
        <v>22</v>
      </c>
      <c r="D886" s="49" t="s">
        <v>138</v>
      </c>
      <c r="E886" s="27">
        <v>3.5</v>
      </c>
      <c r="F886" s="22">
        <v>1937</v>
      </c>
      <c r="G886" s="22">
        <v>1967</v>
      </c>
      <c r="H886" s="31" t="s">
        <v>12</v>
      </c>
      <c r="I886" s="28">
        <v>6777</v>
      </c>
      <c r="J886" s="28">
        <v>9</v>
      </c>
      <c r="K886" s="28">
        <v>0</v>
      </c>
      <c r="L886" s="29">
        <f t="shared" si="13"/>
        <v>6777.45</v>
      </c>
      <c r="M886" s="30"/>
      <c r="N886" s="26"/>
    </row>
    <row r="887" spans="1:14" x14ac:dyDescent="0.35">
      <c r="A887">
        <v>176</v>
      </c>
      <c r="B887" s="64">
        <v>1923</v>
      </c>
      <c r="C887" s="22" t="s">
        <v>22</v>
      </c>
      <c r="D887" s="49" t="s">
        <v>138</v>
      </c>
      <c r="E887" s="27">
        <v>3.5</v>
      </c>
      <c r="F887" s="22">
        <v>1937</v>
      </c>
      <c r="G887" s="22">
        <v>1967</v>
      </c>
      <c r="H887" s="31" t="s">
        <v>12</v>
      </c>
      <c r="I887" s="28">
        <v>7223</v>
      </c>
      <c r="J887" s="28">
        <v>6</v>
      </c>
      <c r="K887" s="28">
        <v>8</v>
      </c>
      <c r="L887" s="29">
        <f t="shared" si="13"/>
        <v>7223.3333333333339</v>
      </c>
      <c r="M887" s="30"/>
      <c r="N887" s="26"/>
    </row>
    <row r="888" spans="1:14" x14ac:dyDescent="0.35">
      <c r="A888">
        <v>191</v>
      </c>
      <c r="B888" s="64">
        <v>1924</v>
      </c>
      <c r="C888" s="22" t="s">
        <v>22</v>
      </c>
      <c r="D888" s="49" t="s">
        <v>138</v>
      </c>
      <c r="E888" s="27">
        <v>3.5</v>
      </c>
      <c r="F888" s="22">
        <v>1937</v>
      </c>
      <c r="G888" s="22">
        <v>1967</v>
      </c>
      <c r="H888" s="31" t="s">
        <v>12</v>
      </c>
      <c r="I888" s="28">
        <v>7800</v>
      </c>
      <c r="J888" s="28">
        <v>0</v>
      </c>
      <c r="K888" s="28">
        <v>0</v>
      </c>
      <c r="L888" s="29">
        <f t="shared" si="13"/>
        <v>7800</v>
      </c>
      <c r="M888" s="30"/>
      <c r="N888" s="26"/>
    </row>
    <row r="889" spans="1:14" x14ac:dyDescent="0.35">
      <c r="A889">
        <v>210</v>
      </c>
      <c r="B889" s="64">
        <v>1925</v>
      </c>
      <c r="C889" s="22" t="s">
        <v>22</v>
      </c>
      <c r="D889" s="49" t="s">
        <v>138</v>
      </c>
      <c r="E889" s="27">
        <v>3.5</v>
      </c>
      <c r="F889" s="22">
        <v>1937</v>
      </c>
      <c r="G889" s="22">
        <v>1967</v>
      </c>
      <c r="H889" s="31" t="s">
        <v>12</v>
      </c>
      <c r="I889" s="28">
        <v>7500</v>
      </c>
      <c r="J889" s="28">
        <v>0</v>
      </c>
      <c r="K889" s="28">
        <v>0</v>
      </c>
      <c r="L889" s="29">
        <f t="shared" si="13"/>
        <v>7500</v>
      </c>
      <c r="M889" s="30"/>
      <c r="N889" s="26"/>
    </row>
    <row r="890" spans="1:14" x14ac:dyDescent="0.35">
      <c r="A890">
        <v>231</v>
      </c>
      <c r="B890" s="64">
        <v>1926</v>
      </c>
      <c r="C890" s="22" t="s">
        <v>22</v>
      </c>
      <c r="D890" s="49" t="s">
        <v>138</v>
      </c>
      <c r="E890" s="27">
        <v>3.5</v>
      </c>
      <c r="F890" s="22">
        <v>1937</v>
      </c>
      <c r="G890" s="22">
        <v>1967</v>
      </c>
      <c r="H890" s="31" t="s">
        <v>12</v>
      </c>
      <c r="I890" s="28">
        <v>7600</v>
      </c>
      <c r="J890" s="28">
        <v>0</v>
      </c>
      <c r="K890" s="28">
        <v>0</v>
      </c>
      <c r="L890" s="29">
        <f t="shared" si="13"/>
        <v>7600</v>
      </c>
      <c r="M890" s="30"/>
      <c r="N890" s="26"/>
    </row>
    <row r="891" spans="1:14" x14ac:dyDescent="0.35">
      <c r="A891">
        <v>272</v>
      </c>
      <c r="B891" s="64">
        <v>1927</v>
      </c>
      <c r="C891" s="22" t="s">
        <v>22</v>
      </c>
      <c r="D891" s="49" t="s">
        <v>138</v>
      </c>
      <c r="E891" s="27">
        <v>3.5</v>
      </c>
      <c r="F891" s="22">
        <v>1937</v>
      </c>
      <c r="G891" s="22">
        <v>1967</v>
      </c>
      <c r="H891" s="31" t="s">
        <v>12</v>
      </c>
      <c r="I891" s="28">
        <v>7600</v>
      </c>
      <c r="J891" s="28">
        <v>0</v>
      </c>
      <c r="K891" s="28">
        <v>0</v>
      </c>
      <c r="L891" s="29">
        <f t="shared" si="13"/>
        <v>7600</v>
      </c>
      <c r="M891" s="30"/>
      <c r="N891" s="26"/>
    </row>
    <row r="892" spans="1:14" x14ac:dyDescent="0.35">
      <c r="A892">
        <v>304</v>
      </c>
      <c r="B892" s="64">
        <v>1928</v>
      </c>
      <c r="C892" s="51" t="s">
        <v>22</v>
      </c>
      <c r="D892" s="49" t="s">
        <v>138</v>
      </c>
      <c r="E892" s="27">
        <v>3.5</v>
      </c>
      <c r="F892" s="22">
        <v>1937</v>
      </c>
      <c r="G892" s="26">
        <v>1967</v>
      </c>
      <c r="H892" s="31" t="s">
        <v>12</v>
      </c>
      <c r="I892" s="28">
        <v>7700</v>
      </c>
      <c r="J892" s="28">
        <v>0</v>
      </c>
      <c r="K892" s="28">
        <v>0</v>
      </c>
      <c r="L892" s="29">
        <f t="shared" si="13"/>
        <v>7700</v>
      </c>
      <c r="M892" s="30"/>
      <c r="N892" s="26"/>
    </row>
    <row r="893" spans="1:14" x14ac:dyDescent="0.35">
      <c r="A893">
        <v>336</v>
      </c>
      <c r="B893" s="64">
        <v>1929</v>
      </c>
      <c r="C893" s="51" t="s">
        <v>22</v>
      </c>
      <c r="D893" s="49" t="s">
        <v>138</v>
      </c>
      <c r="E893" s="27">
        <v>3.5</v>
      </c>
      <c r="F893" s="22">
        <v>1937</v>
      </c>
      <c r="G893" s="26">
        <v>1967</v>
      </c>
      <c r="H893" s="52" t="s">
        <v>12</v>
      </c>
      <c r="I893" s="28">
        <v>7600</v>
      </c>
      <c r="J893" s="28">
        <v>0</v>
      </c>
      <c r="K893" s="28">
        <v>0</v>
      </c>
      <c r="L893" s="29">
        <f t="shared" si="13"/>
        <v>7600</v>
      </c>
      <c r="M893" s="30"/>
      <c r="N893" s="26"/>
    </row>
    <row r="894" spans="1:14" x14ac:dyDescent="0.35">
      <c r="A894">
        <v>370</v>
      </c>
      <c r="B894" s="64">
        <v>1930</v>
      </c>
      <c r="C894" s="51" t="s">
        <v>22</v>
      </c>
      <c r="D894" s="49" t="s">
        <v>138</v>
      </c>
      <c r="E894" s="27">
        <v>3.5</v>
      </c>
      <c r="F894" s="22">
        <v>1937</v>
      </c>
      <c r="G894" s="26">
        <v>1967</v>
      </c>
      <c r="H894" s="31" t="s">
        <v>12</v>
      </c>
      <c r="I894" s="28">
        <v>7800</v>
      </c>
      <c r="J894" s="28">
        <v>0</v>
      </c>
      <c r="K894" s="28">
        <v>0</v>
      </c>
      <c r="L894" s="29">
        <f t="shared" si="13"/>
        <v>7800</v>
      </c>
      <c r="M894" s="30"/>
      <c r="N894" s="26"/>
    </row>
    <row r="895" spans="1:14" x14ac:dyDescent="0.35">
      <c r="A895">
        <v>282</v>
      </c>
      <c r="B895" s="64">
        <v>1928</v>
      </c>
      <c r="C895" s="22" t="s">
        <v>40</v>
      </c>
      <c r="D895" s="49" t="s">
        <v>138</v>
      </c>
      <c r="E895" s="27">
        <v>4.5</v>
      </c>
      <c r="F895" s="22">
        <v>1939</v>
      </c>
      <c r="G895" s="22">
        <v>1973</v>
      </c>
      <c r="H895" s="31" t="s">
        <v>12</v>
      </c>
      <c r="I895" s="28">
        <v>22310</v>
      </c>
      <c r="J895" s="28">
        <v>0</v>
      </c>
      <c r="K895" s="28">
        <v>0</v>
      </c>
      <c r="L895" s="29">
        <f t="shared" si="13"/>
        <v>22310</v>
      </c>
      <c r="M895" s="30"/>
      <c r="N895" s="26"/>
    </row>
    <row r="896" spans="1:14" x14ac:dyDescent="0.35">
      <c r="A896">
        <v>313</v>
      </c>
      <c r="B896" s="64">
        <v>1929</v>
      </c>
      <c r="C896" s="51" t="s">
        <v>40</v>
      </c>
      <c r="D896" s="49" t="s">
        <v>138</v>
      </c>
      <c r="E896" s="27">
        <v>4.5</v>
      </c>
      <c r="F896" s="22">
        <v>1939</v>
      </c>
      <c r="G896" s="22">
        <v>1973</v>
      </c>
      <c r="H896" s="52" t="s">
        <v>12</v>
      </c>
      <c r="I896" s="28">
        <v>21620</v>
      </c>
      <c r="J896" s="28">
        <v>0</v>
      </c>
      <c r="K896" s="28">
        <v>0</v>
      </c>
      <c r="L896" s="29">
        <f t="shared" si="13"/>
        <v>21620</v>
      </c>
      <c r="M896" s="30"/>
      <c r="N896" s="26"/>
    </row>
    <row r="897" spans="1:14" x14ac:dyDescent="0.35">
      <c r="A897">
        <v>346</v>
      </c>
      <c r="B897" s="64">
        <v>1930</v>
      </c>
      <c r="C897" s="51" t="s">
        <v>40</v>
      </c>
      <c r="D897" s="49" t="s">
        <v>138</v>
      </c>
      <c r="E897" s="27">
        <v>4.5</v>
      </c>
      <c r="F897" s="22">
        <v>1939</v>
      </c>
      <c r="G897" s="22">
        <v>1973</v>
      </c>
      <c r="H897" s="31" t="s">
        <v>12</v>
      </c>
      <c r="I897" s="28">
        <v>22080</v>
      </c>
      <c r="J897" s="28">
        <v>0</v>
      </c>
      <c r="K897" s="28">
        <v>0</v>
      </c>
      <c r="L897" s="29">
        <f t="shared" si="13"/>
        <v>22080</v>
      </c>
      <c r="M897" s="30"/>
      <c r="N897" s="26"/>
    </row>
    <row r="898" spans="1:14" x14ac:dyDescent="0.35">
      <c r="A898">
        <v>378</v>
      </c>
      <c r="B898" s="64">
        <v>1931</v>
      </c>
      <c r="C898" s="49" t="s">
        <v>40</v>
      </c>
      <c r="D898" s="49" t="s">
        <v>138</v>
      </c>
      <c r="E898" s="27">
        <v>4.5</v>
      </c>
      <c r="F898" s="22">
        <v>1939</v>
      </c>
      <c r="G898" s="22">
        <v>1973</v>
      </c>
      <c r="H898" s="31" t="s">
        <v>12</v>
      </c>
      <c r="I898" s="28">
        <v>23460</v>
      </c>
      <c r="J898" s="28">
        <v>0</v>
      </c>
      <c r="K898" s="28">
        <v>0</v>
      </c>
      <c r="L898" s="29">
        <f t="shared" si="13"/>
        <v>23460</v>
      </c>
      <c r="M898" s="30"/>
      <c r="N898" s="26"/>
    </row>
    <row r="899" spans="1:14" x14ac:dyDescent="0.35">
      <c r="A899">
        <v>398</v>
      </c>
      <c r="B899" s="64">
        <v>1932</v>
      </c>
      <c r="C899" s="49" t="s">
        <v>40</v>
      </c>
      <c r="D899" s="49" t="s">
        <v>138</v>
      </c>
      <c r="E899" s="27">
        <v>4.5</v>
      </c>
      <c r="F899" s="22">
        <v>1939</v>
      </c>
      <c r="G899" s="22">
        <v>1973</v>
      </c>
      <c r="H899" s="31" t="s">
        <v>12</v>
      </c>
      <c r="I899" s="28">
        <v>23690</v>
      </c>
      <c r="J899" s="28">
        <v>0</v>
      </c>
      <c r="K899" s="28">
        <v>0</v>
      </c>
      <c r="L899" s="29">
        <f t="shared" si="13"/>
        <v>23690</v>
      </c>
      <c r="M899" s="30"/>
      <c r="N899" s="26"/>
    </row>
    <row r="900" spans="1:14" x14ac:dyDescent="0.35">
      <c r="A900">
        <v>416</v>
      </c>
      <c r="B900" s="64">
        <v>1933</v>
      </c>
      <c r="C900" s="49" t="s">
        <v>40</v>
      </c>
      <c r="D900" s="49" t="s">
        <v>138</v>
      </c>
      <c r="E900" s="27">
        <v>4.5</v>
      </c>
      <c r="F900" s="22">
        <v>1939</v>
      </c>
      <c r="G900" s="22">
        <v>1973</v>
      </c>
      <c r="H900" s="31" t="s">
        <v>12</v>
      </c>
      <c r="I900" s="28">
        <v>25300</v>
      </c>
      <c r="J900" s="28">
        <v>0</v>
      </c>
      <c r="K900" s="28">
        <v>0</v>
      </c>
      <c r="L900" s="29">
        <f t="shared" si="13"/>
        <v>25300</v>
      </c>
      <c r="M900" s="30"/>
      <c r="N900" s="26"/>
    </row>
    <row r="901" spans="1:14" x14ac:dyDescent="0.35">
      <c r="A901">
        <v>430</v>
      </c>
      <c r="B901" s="64">
        <v>1934</v>
      </c>
      <c r="C901" s="49" t="s">
        <v>40</v>
      </c>
      <c r="D901" s="49" t="s">
        <v>138</v>
      </c>
      <c r="E901" s="27">
        <v>4.5</v>
      </c>
      <c r="F901" s="22">
        <v>1939</v>
      </c>
      <c r="G901" s="22">
        <v>1973</v>
      </c>
      <c r="H901" s="31" t="s">
        <v>12</v>
      </c>
      <c r="I901" s="28">
        <v>26910</v>
      </c>
      <c r="J901" s="28">
        <v>0</v>
      </c>
      <c r="K901" s="28">
        <v>0</v>
      </c>
      <c r="L901" s="29">
        <f t="shared" ref="L901:L964" si="14">I901+J901/20+K901/240</f>
        <v>26910</v>
      </c>
      <c r="M901" s="30"/>
      <c r="N901" s="26"/>
    </row>
    <row r="902" spans="1:14" x14ac:dyDescent="0.35">
      <c r="A902">
        <v>452</v>
      </c>
      <c r="B902" s="64">
        <v>1935</v>
      </c>
      <c r="C902" s="51" t="s">
        <v>40</v>
      </c>
      <c r="D902" s="49" t="s">
        <v>138</v>
      </c>
      <c r="E902" s="27">
        <v>4.5</v>
      </c>
      <c r="F902" s="22">
        <v>1939</v>
      </c>
      <c r="G902" s="26">
        <v>1973</v>
      </c>
      <c r="H902" s="26">
        <v>120</v>
      </c>
      <c r="I902" s="28">
        <v>27600</v>
      </c>
      <c r="J902" s="28">
        <v>0</v>
      </c>
      <c r="K902" s="28">
        <v>0</v>
      </c>
      <c r="L902" s="29">
        <f t="shared" si="14"/>
        <v>27600</v>
      </c>
      <c r="M902" s="30"/>
      <c r="N902" s="26"/>
    </row>
    <row r="903" spans="1:14" x14ac:dyDescent="0.35">
      <c r="A903">
        <v>476</v>
      </c>
      <c r="B903" s="64">
        <v>1936</v>
      </c>
      <c r="C903" s="51" t="s">
        <v>40</v>
      </c>
      <c r="D903" s="49" t="s">
        <v>138</v>
      </c>
      <c r="E903" s="27">
        <v>4.5</v>
      </c>
      <c r="F903" s="22">
        <v>1939</v>
      </c>
      <c r="G903" s="26">
        <v>1973</v>
      </c>
      <c r="H903" s="22">
        <v>119</v>
      </c>
      <c r="I903" s="28">
        <v>27370</v>
      </c>
      <c r="J903" s="28">
        <v>0</v>
      </c>
      <c r="K903" s="28">
        <v>0</v>
      </c>
      <c r="L903" s="29">
        <f t="shared" si="14"/>
        <v>27370</v>
      </c>
      <c r="M903" s="30"/>
      <c r="N903" s="26"/>
    </row>
    <row r="904" spans="1:14" x14ac:dyDescent="0.35">
      <c r="A904">
        <v>502</v>
      </c>
      <c r="B904" s="64">
        <v>1937</v>
      </c>
      <c r="C904" s="51" t="s">
        <v>40</v>
      </c>
      <c r="D904" s="49" t="s">
        <v>138</v>
      </c>
      <c r="E904" s="27">
        <v>4.5</v>
      </c>
      <c r="F904" s="22">
        <v>1939</v>
      </c>
      <c r="G904" s="22">
        <v>1973</v>
      </c>
      <c r="H904" s="22">
        <v>111</v>
      </c>
      <c r="I904" s="28">
        <v>25530</v>
      </c>
      <c r="J904" s="28">
        <v>0</v>
      </c>
      <c r="K904" s="28">
        <v>0</v>
      </c>
      <c r="L904" s="29">
        <f t="shared" si="14"/>
        <v>25530</v>
      </c>
      <c r="M904" s="30"/>
      <c r="N904" s="26"/>
    </row>
    <row r="905" spans="1:14" x14ac:dyDescent="0.35">
      <c r="A905">
        <v>527</v>
      </c>
      <c r="B905" s="64">
        <v>1938</v>
      </c>
      <c r="C905" s="51" t="s">
        <v>40</v>
      </c>
      <c r="D905" s="49" t="s">
        <v>138</v>
      </c>
      <c r="E905" s="27">
        <v>4.5</v>
      </c>
      <c r="F905" s="22">
        <v>1939</v>
      </c>
      <c r="G905" s="22">
        <v>1973</v>
      </c>
      <c r="H905" s="22">
        <v>109.5</v>
      </c>
      <c r="I905" s="28">
        <v>25185</v>
      </c>
      <c r="J905" s="28">
        <v>0</v>
      </c>
      <c r="K905" s="28">
        <v>0</v>
      </c>
      <c r="L905" s="29">
        <f t="shared" si="14"/>
        <v>25185</v>
      </c>
      <c r="M905" s="30"/>
      <c r="N905" s="26"/>
    </row>
    <row r="906" spans="1:14" x14ac:dyDescent="0.35">
      <c r="A906">
        <v>550</v>
      </c>
      <c r="B906" s="64">
        <v>1939</v>
      </c>
      <c r="C906" s="51" t="s">
        <v>40</v>
      </c>
      <c r="D906" s="49" t="s">
        <v>138</v>
      </c>
      <c r="E906" s="27">
        <v>4.5</v>
      </c>
      <c r="F906" s="22">
        <v>1939</v>
      </c>
      <c r="G906" s="22">
        <v>1973</v>
      </c>
      <c r="H906" s="22">
        <v>108</v>
      </c>
      <c r="I906" s="28">
        <v>24624</v>
      </c>
      <c r="J906" s="28">
        <v>0</v>
      </c>
      <c r="K906" s="28">
        <v>0</v>
      </c>
      <c r="L906" s="29">
        <f t="shared" si="14"/>
        <v>24624</v>
      </c>
      <c r="M906" s="30"/>
      <c r="N906" s="26"/>
    </row>
    <row r="907" spans="1:14" x14ac:dyDescent="0.35">
      <c r="A907">
        <v>573</v>
      </c>
      <c r="B907" s="64">
        <v>1940</v>
      </c>
      <c r="C907" s="51" t="s">
        <v>40</v>
      </c>
      <c r="D907" s="49" t="s">
        <v>138</v>
      </c>
      <c r="E907" s="27">
        <v>4.5</v>
      </c>
      <c r="F907" s="22">
        <v>1939</v>
      </c>
      <c r="G907" s="22">
        <v>1973</v>
      </c>
      <c r="H907" s="22">
        <v>107</v>
      </c>
      <c r="I907" s="28">
        <v>24075</v>
      </c>
      <c r="J907" s="28">
        <v>0</v>
      </c>
      <c r="K907" s="28">
        <v>0</v>
      </c>
      <c r="L907" s="29">
        <f t="shared" si="14"/>
        <v>24075</v>
      </c>
      <c r="M907" s="30"/>
      <c r="N907" s="26"/>
    </row>
    <row r="908" spans="1:14" x14ac:dyDescent="0.35">
      <c r="A908">
        <v>600</v>
      </c>
      <c r="B908" s="64">
        <v>1941</v>
      </c>
      <c r="C908" s="51" t="s">
        <v>40</v>
      </c>
      <c r="D908" s="49" t="s">
        <v>138</v>
      </c>
      <c r="E908" s="27">
        <v>4.5</v>
      </c>
      <c r="F908" s="22">
        <v>1939</v>
      </c>
      <c r="G908" s="22">
        <v>1973</v>
      </c>
      <c r="H908" s="26">
        <v>111</v>
      </c>
      <c r="I908" s="28">
        <v>24420</v>
      </c>
      <c r="J908" s="28">
        <v>0</v>
      </c>
      <c r="K908" s="28">
        <v>0</v>
      </c>
      <c r="L908" s="29">
        <f t="shared" si="14"/>
        <v>24420</v>
      </c>
      <c r="M908" s="30"/>
      <c r="N908" s="26"/>
    </row>
    <row r="909" spans="1:14" x14ac:dyDescent="0.35">
      <c r="A909">
        <v>628</v>
      </c>
      <c r="B909" s="64">
        <v>1942</v>
      </c>
      <c r="C909" s="51" t="s">
        <v>40</v>
      </c>
      <c r="D909" s="49" t="s">
        <v>138</v>
      </c>
      <c r="E909" s="27">
        <v>4.5</v>
      </c>
      <c r="F909" s="22">
        <v>1939</v>
      </c>
      <c r="G909" s="22">
        <v>1973</v>
      </c>
      <c r="H909" s="22">
        <v>111</v>
      </c>
      <c r="I909" s="28">
        <v>24198</v>
      </c>
      <c r="J909" s="28">
        <v>0</v>
      </c>
      <c r="K909" s="28">
        <v>0</v>
      </c>
      <c r="L909" s="29">
        <f t="shared" si="14"/>
        <v>24198</v>
      </c>
      <c r="M909" s="30"/>
      <c r="N909" s="26"/>
    </row>
    <row r="910" spans="1:14" x14ac:dyDescent="0.35">
      <c r="A910">
        <v>657</v>
      </c>
      <c r="B910" s="64">
        <v>1943</v>
      </c>
      <c r="C910" s="51" t="s">
        <v>40</v>
      </c>
      <c r="D910" s="49" t="s">
        <v>138</v>
      </c>
      <c r="E910" s="27">
        <v>4.5</v>
      </c>
      <c r="F910" s="22">
        <v>1939</v>
      </c>
      <c r="G910" s="22">
        <v>1973</v>
      </c>
      <c r="H910" s="22">
        <v>114</v>
      </c>
      <c r="I910" s="28">
        <v>24738</v>
      </c>
      <c r="J910" s="28">
        <v>0</v>
      </c>
      <c r="K910" s="28">
        <v>0</v>
      </c>
      <c r="L910" s="29">
        <f t="shared" si="14"/>
        <v>24738</v>
      </c>
      <c r="M910" s="30"/>
      <c r="N910" s="26"/>
    </row>
    <row r="911" spans="1:14" x14ac:dyDescent="0.35">
      <c r="A911">
        <v>687</v>
      </c>
      <c r="B911" s="64">
        <v>1944</v>
      </c>
      <c r="C911" s="51" t="s">
        <v>40</v>
      </c>
      <c r="D911" s="49" t="s">
        <v>138</v>
      </c>
      <c r="E911" s="27">
        <v>4.5</v>
      </c>
      <c r="F911" s="22">
        <v>1939</v>
      </c>
      <c r="G911" s="22">
        <v>1973</v>
      </c>
      <c r="H911" s="22">
        <v>115</v>
      </c>
      <c r="I911" s="28">
        <v>24610</v>
      </c>
      <c r="J911" s="28">
        <v>0</v>
      </c>
      <c r="K911" s="28">
        <v>0</v>
      </c>
      <c r="L911" s="29">
        <f t="shared" si="14"/>
        <v>24610</v>
      </c>
      <c r="M911" s="30"/>
      <c r="N911" s="26"/>
    </row>
    <row r="912" spans="1:14" x14ac:dyDescent="0.35">
      <c r="A912">
        <v>713</v>
      </c>
      <c r="B912" s="64">
        <v>1945</v>
      </c>
      <c r="C912" s="51" t="s">
        <v>40</v>
      </c>
      <c r="D912" s="49" t="s">
        <v>138</v>
      </c>
      <c r="E912" s="27">
        <v>4.5</v>
      </c>
      <c r="F912" s="22">
        <v>1939</v>
      </c>
      <c r="G912" s="22">
        <v>1973</v>
      </c>
      <c r="H912" s="22">
        <v>116</v>
      </c>
      <c r="I912" s="28">
        <v>24708</v>
      </c>
      <c r="J912" s="28">
        <v>0</v>
      </c>
      <c r="K912" s="28">
        <v>0</v>
      </c>
      <c r="L912" s="29">
        <f t="shared" si="14"/>
        <v>24708</v>
      </c>
      <c r="M912" s="30"/>
      <c r="N912" s="26"/>
    </row>
    <row r="913" spans="1:14" x14ac:dyDescent="0.35">
      <c r="A913">
        <v>740</v>
      </c>
      <c r="B913" s="64">
        <v>1946</v>
      </c>
      <c r="C913" s="51" t="s">
        <v>40</v>
      </c>
      <c r="D913" s="49" t="s">
        <v>138</v>
      </c>
      <c r="E913" s="27">
        <v>4.5</v>
      </c>
      <c r="F913" s="22">
        <v>1939</v>
      </c>
      <c r="G913" s="22">
        <v>1973</v>
      </c>
      <c r="H913" s="22">
        <v>118</v>
      </c>
      <c r="I913" s="28">
        <v>24780</v>
      </c>
      <c r="J913" s="28">
        <v>0</v>
      </c>
      <c r="K913" s="28">
        <v>0</v>
      </c>
      <c r="L913" s="29">
        <f t="shared" si="14"/>
        <v>24780</v>
      </c>
      <c r="M913" s="30"/>
      <c r="N913" s="26"/>
    </row>
    <row r="914" spans="1:14" x14ac:dyDescent="0.35">
      <c r="A914">
        <v>767</v>
      </c>
      <c r="B914" s="64">
        <v>1947</v>
      </c>
      <c r="C914" s="51" t="s">
        <v>40</v>
      </c>
      <c r="D914" s="49" t="s">
        <v>138</v>
      </c>
      <c r="E914" s="27">
        <v>4.5</v>
      </c>
      <c r="F914" s="22">
        <v>1939</v>
      </c>
      <c r="G914" s="22">
        <v>1973</v>
      </c>
      <c r="H914" s="26">
        <v>121</v>
      </c>
      <c r="I914" s="28">
        <v>25168</v>
      </c>
      <c r="J914" s="28">
        <v>0</v>
      </c>
      <c r="K914" s="28">
        <v>0</v>
      </c>
      <c r="L914" s="29">
        <f t="shared" si="14"/>
        <v>25168</v>
      </c>
      <c r="M914" s="30"/>
      <c r="N914" s="26"/>
    </row>
    <row r="915" spans="1:14" x14ac:dyDescent="0.35">
      <c r="A915">
        <v>792</v>
      </c>
      <c r="B915" s="64">
        <v>1948</v>
      </c>
      <c r="C915" s="51" t="s">
        <v>40</v>
      </c>
      <c r="D915" s="49" t="s">
        <v>138</v>
      </c>
      <c r="E915" s="27">
        <v>4.5</v>
      </c>
      <c r="F915" s="22">
        <v>1939</v>
      </c>
      <c r="G915" s="22">
        <v>1973</v>
      </c>
      <c r="H915" s="26">
        <v>110</v>
      </c>
      <c r="I915" s="28">
        <v>22770</v>
      </c>
      <c r="J915" s="28">
        <v>0</v>
      </c>
      <c r="K915" s="28">
        <v>0</v>
      </c>
      <c r="L915" s="29">
        <f t="shared" si="14"/>
        <v>22770</v>
      </c>
      <c r="M915" s="30"/>
      <c r="N915" s="26"/>
    </row>
    <row r="916" spans="1:14" x14ac:dyDescent="0.35">
      <c r="A916">
        <v>814</v>
      </c>
      <c r="B916" s="64">
        <v>1949</v>
      </c>
      <c r="C916" s="51" t="s">
        <v>40</v>
      </c>
      <c r="D916" s="49" t="s">
        <v>138</v>
      </c>
      <c r="E916" s="27">
        <v>4.5</v>
      </c>
      <c r="F916" s="22">
        <v>1939</v>
      </c>
      <c r="G916" s="22">
        <v>1973</v>
      </c>
      <c r="H916" s="22">
        <v>112.5</v>
      </c>
      <c r="I916" s="28">
        <v>22837</v>
      </c>
      <c r="J916" s="28">
        <v>10</v>
      </c>
      <c r="K916" s="28">
        <v>0</v>
      </c>
      <c r="L916" s="29">
        <f t="shared" si="14"/>
        <v>22837.5</v>
      </c>
      <c r="M916" s="30"/>
      <c r="N916" s="26"/>
    </row>
    <row r="917" spans="1:14" x14ac:dyDescent="0.35">
      <c r="A917">
        <v>838</v>
      </c>
      <c r="B917" s="64">
        <v>1950</v>
      </c>
      <c r="C917" s="51" t="s">
        <v>40</v>
      </c>
      <c r="D917" s="49" t="s">
        <v>138</v>
      </c>
      <c r="E917" s="27">
        <v>4.5</v>
      </c>
      <c r="F917" s="22">
        <v>1939</v>
      </c>
      <c r="G917" s="22">
        <v>1973</v>
      </c>
      <c r="H917" s="22">
        <v>106.5</v>
      </c>
      <c r="I917" s="28">
        <v>21193</v>
      </c>
      <c r="J917" s="28">
        <v>10</v>
      </c>
      <c r="K917" s="28">
        <v>0</v>
      </c>
      <c r="L917" s="29">
        <f t="shared" si="14"/>
        <v>21193.5</v>
      </c>
      <c r="M917" s="30"/>
      <c r="N917" s="26"/>
    </row>
    <row r="918" spans="1:14" x14ac:dyDescent="0.35">
      <c r="A918">
        <v>862</v>
      </c>
      <c r="B918" s="64">
        <v>1951</v>
      </c>
      <c r="C918" s="51" t="s">
        <v>40</v>
      </c>
      <c r="D918" s="49" t="s">
        <v>138</v>
      </c>
      <c r="E918" s="27">
        <v>4.5</v>
      </c>
      <c r="F918" s="22">
        <v>1939</v>
      </c>
      <c r="G918" s="22">
        <v>1973</v>
      </c>
      <c r="H918" s="22">
        <v>106.5</v>
      </c>
      <c r="I918" s="28">
        <v>21193</v>
      </c>
      <c r="J918" s="28">
        <v>10</v>
      </c>
      <c r="K918" s="28">
        <v>0</v>
      </c>
      <c r="L918" s="29">
        <f t="shared" si="14"/>
        <v>21193.5</v>
      </c>
      <c r="M918" s="30"/>
      <c r="N918" s="26"/>
    </row>
    <row r="919" spans="1:14" x14ac:dyDescent="0.35">
      <c r="A919">
        <v>886</v>
      </c>
      <c r="B919" s="64">
        <v>1952</v>
      </c>
      <c r="C919" s="49" t="s">
        <v>61</v>
      </c>
      <c r="D919" s="49" t="s">
        <v>138</v>
      </c>
      <c r="E919" s="27">
        <v>4.5</v>
      </c>
      <c r="F919" s="22">
        <v>1939</v>
      </c>
      <c r="G919" s="22">
        <v>1973</v>
      </c>
      <c r="H919" s="22">
        <v>98.5</v>
      </c>
      <c r="I919" s="28">
        <v>18321</v>
      </c>
      <c r="J919" s="28">
        <v>0</v>
      </c>
      <c r="K919" s="28">
        <v>0</v>
      </c>
      <c r="L919" s="29">
        <f t="shared" si="14"/>
        <v>18321</v>
      </c>
      <c r="M919" s="30"/>
      <c r="N919" s="26"/>
    </row>
    <row r="920" spans="1:14" x14ac:dyDescent="0.35">
      <c r="A920">
        <v>887</v>
      </c>
      <c r="B920" s="64">
        <v>1952</v>
      </c>
      <c r="C920" s="49" t="s">
        <v>62</v>
      </c>
      <c r="D920" s="49" t="s">
        <v>138</v>
      </c>
      <c r="E920" s="27">
        <v>3.5</v>
      </c>
      <c r="F920" s="22">
        <v>1970</v>
      </c>
      <c r="G920" s="22">
        <v>1973</v>
      </c>
      <c r="H920" s="22">
        <v>85.5</v>
      </c>
      <c r="I920" s="28">
        <v>85500</v>
      </c>
      <c r="J920" s="28">
        <v>0</v>
      </c>
      <c r="K920" s="28">
        <v>0</v>
      </c>
      <c r="L920" s="29">
        <f t="shared" si="14"/>
        <v>85500</v>
      </c>
      <c r="M920" s="26"/>
      <c r="N920" s="26"/>
    </row>
    <row r="921" spans="1:14" x14ac:dyDescent="0.35">
      <c r="A921">
        <v>934</v>
      </c>
      <c r="B921" s="64">
        <v>1954</v>
      </c>
      <c r="C921" s="51" t="s">
        <v>62</v>
      </c>
      <c r="D921" s="49" t="s">
        <v>138</v>
      </c>
      <c r="E921" s="27">
        <v>4.25</v>
      </c>
      <c r="F921" s="22">
        <v>1967</v>
      </c>
      <c r="G921" s="26">
        <v>1972</v>
      </c>
      <c r="H921" s="22">
        <v>101.5</v>
      </c>
      <c r="I921" s="28">
        <v>253750</v>
      </c>
      <c r="J921" s="28">
        <v>0</v>
      </c>
      <c r="K921" s="28">
        <v>0</v>
      </c>
      <c r="L921" s="29">
        <f t="shared" si="14"/>
        <v>253750</v>
      </c>
      <c r="M921" s="26"/>
      <c r="N921" s="26"/>
    </row>
    <row r="922" spans="1:14" x14ac:dyDescent="0.35">
      <c r="A922">
        <v>935</v>
      </c>
      <c r="B922" s="64">
        <v>1954</v>
      </c>
      <c r="C922" s="51" t="s">
        <v>62</v>
      </c>
      <c r="D922" s="49" t="s">
        <v>138</v>
      </c>
      <c r="E922" s="27">
        <v>3.5</v>
      </c>
      <c r="F922" s="22">
        <v>1970</v>
      </c>
      <c r="G922" s="26">
        <v>1973</v>
      </c>
      <c r="H922" s="26">
        <v>94.5</v>
      </c>
      <c r="I922" s="28">
        <v>94500</v>
      </c>
      <c r="J922" s="28">
        <v>0</v>
      </c>
      <c r="K922" s="28">
        <v>0</v>
      </c>
      <c r="L922" s="29">
        <f t="shared" si="14"/>
        <v>94500</v>
      </c>
      <c r="M922" s="26"/>
      <c r="N922" s="26"/>
    </row>
    <row r="923" spans="1:14" x14ac:dyDescent="0.35">
      <c r="A923">
        <v>955</v>
      </c>
      <c r="B923" s="64">
        <v>1955</v>
      </c>
      <c r="C923" s="51" t="s">
        <v>62</v>
      </c>
      <c r="D923" s="49" t="s">
        <v>138</v>
      </c>
      <c r="E923" s="27">
        <v>4.25</v>
      </c>
      <c r="F923" s="22">
        <v>1967</v>
      </c>
      <c r="G923" s="26">
        <v>1972</v>
      </c>
      <c r="H923" s="26">
        <v>98.5</v>
      </c>
      <c r="I923" s="28">
        <v>246250</v>
      </c>
      <c r="J923" s="28">
        <v>0</v>
      </c>
      <c r="K923" s="28">
        <v>0</v>
      </c>
      <c r="L923" s="29">
        <f t="shared" si="14"/>
        <v>246250</v>
      </c>
      <c r="M923" s="26"/>
      <c r="N923" s="26"/>
    </row>
    <row r="924" spans="1:14" x14ac:dyDescent="0.35">
      <c r="A924">
        <v>956</v>
      </c>
      <c r="B924" s="64">
        <v>1955</v>
      </c>
      <c r="C924" s="51" t="s">
        <v>62</v>
      </c>
      <c r="D924" s="49" t="s">
        <v>138</v>
      </c>
      <c r="E924" s="27">
        <v>3.5</v>
      </c>
      <c r="F924" s="22">
        <v>1970</v>
      </c>
      <c r="G924" s="26">
        <v>1973</v>
      </c>
      <c r="H924" s="22">
        <v>89.5</v>
      </c>
      <c r="I924" s="28">
        <v>89500</v>
      </c>
      <c r="J924" s="28">
        <v>0</v>
      </c>
      <c r="K924" s="28">
        <v>0</v>
      </c>
      <c r="L924" s="29">
        <f t="shared" si="14"/>
        <v>89500</v>
      </c>
      <c r="M924" s="26"/>
      <c r="N924" s="26"/>
    </row>
    <row r="925" spans="1:14" x14ac:dyDescent="0.35">
      <c r="A925">
        <v>973</v>
      </c>
      <c r="B925" s="64">
        <v>1956</v>
      </c>
      <c r="C925" s="49" t="s">
        <v>62</v>
      </c>
      <c r="D925" s="49" t="s">
        <v>138</v>
      </c>
      <c r="E925" s="27">
        <v>4.25</v>
      </c>
      <c r="F925" s="22">
        <v>1967</v>
      </c>
      <c r="G925" s="26">
        <v>1972</v>
      </c>
      <c r="H925" s="22">
        <v>84.5</v>
      </c>
      <c r="I925" s="28">
        <v>211250</v>
      </c>
      <c r="J925" s="28">
        <v>0</v>
      </c>
      <c r="K925" s="28">
        <v>0</v>
      </c>
      <c r="L925" s="29">
        <f t="shared" si="14"/>
        <v>211250</v>
      </c>
      <c r="M925" s="26"/>
      <c r="N925" s="26"/>
    </row>
    <row r="926" spans="1:14" x14ac:dyDescent="0.35">
      <c r="A926">
        <v>974</v>
      </c>
      <c r="B926" s="64">
        <v>1956</v>
      </c>
      <c r="C926" s="49" t="s">
        <v>62</v>
      </c>
      <c r="D926" s="49" t="s">
        <v>138</v>
      </c>
      <c r="E926" s="27">
        <v>3.5</v>
      </c>
      <c r="F926" s="26">
        <v>1970</v>
      </c>
      <c r="G926" s="26">
        <v>1973</v>
      </c>
      <c r="H926" s="26">
        <v>77.5</v>
      </c>
      <c r="I926" s="28">
        <v>77500</v>
      </c>
      <c r="J926" s="28">
        <v>0</v>
      </c>
      <c r="K926" s="28">
        <v>0</v>
      </c>
      <c r="L926" s="29">
        <f t="shared" si="14"/>
        <v>77500</v>
      </c>
      <c r="M926" s="26"/>
      <c r="N926" s="26"/>
    </row>
    <row r="927" spans="1:14" x14ac:dyDescent="0.35">
      <c r="A927">
        <v>990</v>
      </c>
      <c r="B927" s="64">
        <v>1957</v>
      </c>
      <c r="C927" s="26" t="s">
        <v>62</v>
      </c>
      <c r="D927" s="49" t="s">
        <v>138</v>
      </c>
      <c r="E927" s="27">
        <v>4.25</v>
      </c>
      <c r="F927" s="26">
        <v>1967</v>
      </c>
      <c r="G927" s="26">
        <v>1972</v>
      </c>
      <c r="H927" s="22">
        <v>83.5</v>
      </c>
      <c r="I927" s="28">
        <v>208750</v>
      </c>
      <c r="J927" s="28">
        <v>0</v>
      </c>
      <c r="K927" s="28">
        <v>0</v>
      </c>
      <c r="L927" s="29">
        <f t="shared" si="14"/>
        <v>208750</v>
      </c>
      <c r="M927" s="26"/>
      <c r="N927" s="26"/>
    </row>
    <row r="928" spans="1:14" x14ac:dyDescent="0.35">
      <c r="A928">
        <v>991</v>
      </c>
      <c r="B928" s="64">
        <v>1957</v>
      </c>
      <c r="C928" s="26" t="s">
        <v>62</v>
      </c>
      <c r="D928" s="49" t="s">
        <v>138</v>
      </c>
      <c r="E928" s="27">
        <v>3.5</v>
      </c>
      <c r="F928" s="26">
        <v>1970</v>
      </c>
      <c r="G928" s="26">
        <v>1973</v>
      </c>
      <c r="H928" s="22">
        <v>75.5</v>
      </c>
      <c r="I928" s="28">
        <v>75500</v>
      </c>
      <c r="J928" s="28">
        <v>0</v>
      </c>
      <c r="K928" s="28">
        <v>0</v>
      </c>
      <c r="L928" s="29">
        <f t="shared" si="14"/>
        <v>75500</v>
      </c>
      <c r="M928" s="26"/>
      <c r="N928" s="26"/>
    </row>
    <row r="929" spans="1:14" x14ac:dyDescent="0.35">
      <c r="A929">
        <v>1006</v>
      </c>
      <c r="B929" s="64">
        <v>1958</v>
      </c>
      <c r="C929" s="26" t="s">
        <v>62</v>
      </c>
      <c r="D929" s="49" t="s">
        <v>138</v>
      </c>
      <c r="E929" s="27">
        <v>4.25</v>
      </c>
      <c r="F929" s="26">
        <v>1967</v>
      </c>
      <c r="G929" s="26">
        <v>1972</v>
      </c>
      <c r="H929" s="22">
        <v>78.5</v>
      </c>
      <c r="I929" s="28">
        <v>196250</v>
      </c>
      <c r="J929" s="28">
        <v>0</v>
      </c>
      <c r="K929" s="28">
        <v>0</v>
      </c>
      <c r="L929" s="29">
        <f t="shared" si="14"/>
        <v>196250</v>
      </c>
      <c r="M929" s="26"/>
      <c r="N929" s="26"/>
    </row>
    <row r="930" spans="1:14" x14ac:dyDescent="0.35">
      <c r="A930">
        <v>1007</v>
      </c>
      <c r="B930" s="64">
        <v>1958</v>
      </c>
      <c r="C930" s="26" t="s">
        <v>62</v>
      </c>
      <c r="D930" s="49" t="s">
        <v>138</v>
      </c>
      <c r="E930" s="27">
        <v>3.5</v>
      </c>
      <c r="F930" s="26">
        <v>1970</v>
      </c>
      <c r="G930" s="26">
        <v>1973</v>
      </c>
      <c r="H930" s="22">
        <v>70.5</v>
      </c>
      <c r="I930" s="28">
        <v>70500</v>
      </c>
      <c r="J930" s="28">
        <v>0</v>
      </c>
      <c r="K930" s="28">
        <v>0</v>
      </c>
      <c r="L930" s="29">
        <f t="shared" si="14"/>
        <v>70500</v>
      </c>
      <c r="M930" s="26"/>
      <c r="N930" s="26"/>
    </row>
    <row r="931" spans="1:14" x14ac:dyDescent="0.35">
      <c r="A931">
        <v>1021</v>
      </c>
      <c r="B931" s="64">
        <v>1959</v>
      </c>
      <c r="C931" s="26" t="s">
        <v>62</v>
      </c>
      <c r="D931" s="49" t="s">
        <v>138</v>
      </c>
      <c r="E931" s="27">
        <v>4.25</v>
      </c>
      <c r="F931" s="26">
        <v>1967</v>
      </c>
      <c r="G931" s="26">
        <v>1972</v>
      </c>
      <c r="H931" s="22">
        <v>77.5</v>
      </c>
      <c r="I931" s="28">
        <v>193750</v>
      </c>
      <c r="J931" s="28">
        <v>0</v>
      </c>
      <c r="K931" s="28">
        <v>0</v>
      </c>
      <c r="L931" s="29">
        <f t="shared" si="14"/>
        <v>193750</v>
      </c>
      <c r="M931" s="26"/>
      <c r="N931" s="26"/>
    </row>
    <row r="932" spans="1:14" x14ac:dyDescent="0.35">
      <c r="A932">
        <v>1022</v>
      </c>
      <c r="B932" s="64">
        <v>1959</v>
      </c>
      <c r="C932" s="26" t="s">
        <v>62</v>
      </c>
      <c r="D932" s="49" t="s">
        <v>138</v>
      </c>
      <c r="E932" s="27">
        <v>3.5</v>
      </c>
      <c r="F932" s="26">
        <v>1970</v>
      </c>
      <c r="G932" s="26">
        <v>1973</v>
      </c>
      <c r="H932" s="22">
        <v>71.5</v>
      </c>
      <c r="I932" s="28">
        <v>71500</v>
      </c>
      <c r="J932" s="28">
        <v>0</v>
      </c>
      <c r="K932" s="28">
        <v>0</v>
      </c>
      <c r="L932" s="29">
        <f t="shared" si="14"/>
        <v>71500</v>
      </c>
      <c r="M932" s="26"/>
      <c r="N932" s="26"/>
    </row>
    <row r="933" spans="1:14" x14ac:dyDescent="0.35">
      <c r="A933">
        <v>1035</v>
      </c>
      <c r="B933" s="64">
        <v>1960</v>
      </c>
      <c r="C933" s="26" t="s">
        <v>62</v>
      </c>
      <c r="D933" s="49" t="s">
        <v>138</v>
      </c>
      <c r="E933" s="27">
        <v>4.25</v>
      </c>
      <c r="F933" s="26">
        <v>1967</v>
      </c>
      <c r="G933" s="26">
        <v>1972</v>
      </c>
      <c r="H933" s="22">
        <v>72.5</v>
      </c>
      <c r="I933" s="28">
        <v>181250</v>
      </c>
      <c r="J933" s="28">
        <v>0</v>
      </c>
      <c r="K933" s="28">
        <v>0</v>
      </c>
      <c r="L933" s="29">
        <f t="shared" si="14"/>
        <v>181250</v>
      </c>
      <c r="M933" s="26"/>
      <c r="N933" s="26"/>
    </row>
    <row r="934" spans="1:14" x14ac:dyDescent="0.35">
      <c r="A934">
        <v>1036</v>
      </c>
      <c r="B934" s="64">
        <v>1960</v>
      </c>
      <c r="C934" s="26" t="s">
        <v>62</v>
      </c>
      <c r="D934" s="49" t="s">
        <v>138</v>
      </c>
      <c r="E934" s="27">
        <v>3.5</v>
      </c>
      <c r="F934" s="26">
        <v>1970</v>
      </c>
      <c r="G934" s="26">
        <v>1973</v>
      </c>
      <c r="H934" s="22">
        <v>63.5</v>
      </c>
      <c r="I934" s="28">
        <v>65500</v>
      </c>
      <c r="J934" s="28">
        <v>0</v>
      </c>
      <c r="K934" s="28">
        <v>0</v>
      </c>
      <c r="L934" s="29">
        <f t="shared" si="14"/>
        <v>65500</v>
      </c>
      <c r="M934" s="26"/>
      <c r="N934" s="26"/>
    </row>
    <row r="935" spans="1:14" x14ac:dyDescent="0.35">
      <c r="A935">
        <v>1049</v>
      </c>
      <c r="B935" s="64">
        <v>1961</v>
      </c>
      <c r="C935" s="26" t="s">
        <v>62</v>
      </c>
      <c r="D935" s="49" t="s">
        <v>138</v>
      </c>
      <c r="E935" s="27">
        <v>4.25</v>
      </c>
      <c r="F935" s="26">
        <v>1967</v>
      </c>
      <c r="G935" s="26">
        <v>1972</v>
      </c>
      <c r="H935" s="22">
        <v>68.5</v>
      </c>
      <c r="I935" s="28">
        <v>171250</v>
      </c>
      <c r="J935" s="28">
        <v>0</v>
      </c>
      <c r="K935" s="28">
        <v>0</v>
      </c>
      <c r="L935" s="29">
        <f t="shared" si="14"/>
        <v>171250</v>
      </c>
      <c r="M935" s="26"/>
      <c r="N935" s="26"/>
    </row>
    <row r="936" spans="1:14" x14ac:dyDescent="0.35">
      <c r="A936">
        <v>1050</v>
      </c>
      <c r="B936" s="64">
        <v>1961</v>
      </c>
      <c r="C936" s="26" t="s">
        <v>62</v>
      </c>
      <c r="D936" s="49" t="s">
        <v>138</v>
      </c>
      <c r="E936" s="27">
        <v>3.5</v>
      </c>
      <c r="F936" s="26">
        <v>1970</v>
      </c>
      <c r="G936" s="26">
        <v>1973</v>
      </c>
      <c r="H936" s="22">
        <v>61.5</v>
      </c>
      <c r="I936" s="28">
        <v>61500</v>
      </c>
      <c r="J936" s="28">
        <v>0</v>
      </c>
      <c r="K936" s="28">
        <v>0</v>
      </c>
      <c r="L936" s="29">
        <f t="shared" si="14"/>
        <v>61500</v>
      </c>
      <c r="M936" s="26"/>
      <c r="N936" s="26"/>
    </row>
    <row r="937" spans="1:14" x14ac:dyDescent="0.35">
      <c r="A937">
        <v>1064</v>
      </c>
      <c r="B937" s="64">
        <v>1962</v>
      </c>
      <c r="C937" s="26" t="s">
        <v>62</v>
      </c>
      <c r="D937" s="49" t="s">
        <v>138</v>
      </c>
      <c r="E937" s="27">
        <v>4.25</v>
      </c>
      <c r="F937" s="26">
        <v>1967</v>
      </c>
      <c r="G937" s="26">
        <v>1972</v>
      </c>
      <c r="H937" s="22">
        <v>59.5</v>
      </c>
      <c r="I937" s="28">
        <v>148750</v>
      </c>
      <c r="J937" s="28">
        <v>0</v>
      </c>
      <c r="K937" s="28">
        <v>0</v>
      </c>
      <c r="L937" s="29">
        <f t="shared" si="14"/>
        <v>148750</v>
      </c>
      <c r="M937" s="26"/>
      <c r="N937" s="26"/>
    </row>
    <row r="938" spans="1:14" x14ac:dyDescent="0.35">
      <c r="A938">
        <v>1065</v>
      </c>
      <c r="B938" s="64">
        <v>1962</v>
      </c>
      <c r="C938" s="26" t="s">
        <v>62</v>
      </c>
      <c r="D938" s="49" t="s">
        <v>138</v>
      </c>
      <c r="E938" s="27">
        <v>3.5</v>
      </c>
      <c r="F938" s="26">
        <v>1970</v>
      </c>
      <c r="G938" s="26">
        <v>1973</v>
      </c>
      <c r="H938" s="22">
        <v>51.5</v>
      </c>
      <c r="I938" s="28">
        <v>51500</v>
      </c>
      <c r="J938" s="28">
        <v>0</v>
      </c>
      <c r="K938" s="28">
        <v>0</v>
      </c>
      <c r="L938" s="29">
        <f t="shared" si="14"/>
        <v>51500</v>
      </c>
      <c r="M938" s="26"/>
      <c r="N938" s="26"/>
    </row>
    <row r="939" spans="1:14" x14ac:dyDescent="0.35">
      <c r="A939">
        <v>1078</v>
      </c>
      <c r="B939" s="64">
        <v>1963</v>
      </c>
      <c r="C939" s="26" t="s">
        <v>62</v>
      </c>
      <c r="D939" s="49" t="s">
        <v>138</v>
      </c>
      <c r="E939" s="27">
        <v>4.25</v>
      </c>
      <c r="F939" s="26">
        <v>1967</v>
      </c>
      <c r="G939" s="26">
        <v>1972</v>
      </c>
      <c r="H939" s="22">
        <v>64.5</v>
      </c>
      <c r="I939" s="28">
        <v>161250</v>
      </c>
      <c r="J939" s="28">
        <v>0</v>
      </c>
      <c r="K939" s="28">
        <v>0</v>
      </c>
      <c r="L939" s="29">
        <f t="shared" si="14"/>
        <v>161250</v>
      </c>
      <c r="M939" s="26"/>
      <c r="N939" s="26"/>
    </row>
    <row r="940" spans="1:14" x14ac:dyDescent="0.35">
      <c r="A940">
        <v>1079</v>
      </c>
      <c r="B940" s="64">
        <v>1963</v>
      </c>
      <c r="C940" s="26" t="s">
        <v>62</v>
      </c>
      <c r="D940" s="49" t="s">
        <v>138</v>
      </c>
      <c r="E940" s="27">
        <v>3.5</v>
      </c>
      <c r="F940" s="26">
        <v>1970</v>
      </c>
      <c r="G940" s="26">
        <v>1973</v>
      </c>
      <c r="H940" s="22">
        <v>59</v>
      </c>
      <c r="I940" s="28">
        <v>59000</v>
      </c>
      <c r="J940" s="28">
        <v>0</v>
      </c>
      <c r="K940" s="28">
        <v>0</v>
      </c>
      <c r="L940" s="29">
        <f t="shared" si="14"/>
        <v>59000</v>
      </c>
      <c r="M940" s="26"/>
      <c r="N940" s="26"/>
    </row>
    <row r="941" spans="1:14" x14ac:dyDescent="0.35">
      <c r="A941">
        <v>1088</v>
      </c>
      <c r="B941" s="64">
        <v>1964</v>
      </c>
      <c r="C941" s="26" t="s">
        <v>62</v>
      </c>
      <c r="D941" s="49" t="s">
        <v>138</v>
      </c>
      <c r="E941" s="27">
        <v>4.25</v>
      </c>
      <c r="F941" s="26">
        <v>1967</v>
      </c>
      <c r="G941" s="26">
        <v>1972</v>
      </c>
      <c r="H941" s="26">
        <v>70.5</v>
      </c>
      <c r="I941" s="28">
        <v>143820</v>
      </c>
      <c r="J941" s="28">
        <v>0</v>
      </c>
      <c r="K941" s="28">
        <v>0</v>
      </c>
      <c r="L941" s="29">
        <f t="shared" si="14"/>
        <v>143820</v>
      </c>
      <c r="M941" s="26"/>
      <c r="N941" s="26"/>
    </row>
    <row r="942" spans="1:14" x14ac:dyDescent="0.35">
      <c r="A942">
        <v>1089</v>
      </c>
      <c r="B942" s="64">
        <v>1964</v>
      </c>
      <c r="C942" s="26" t="s">
        <v>62</v>
      </c>
      <c r="D942" s="49" t="s">
        <v>138</v>
      </c>
      <c r="E942" s="27">
        <v>3.5</v>
      </c>
      <c r="F942" s="26">
        <v>1970</v>
      </c>
      <c r="G942" s="26">
        <v>1973</v>
      </c>
      <c r="H942" s="26">
        <v>64.5</v>
      </c>
      <c r="I942" s="28">
        <v>19350</v>
      </c>
      <c r="J942" s="28">
        <v>0</v>
      </c>
      <c r="K942" s="28">
        <v>0</v>
      </c>
      <c r="L942" s="29">
        <f t="shared" si="14"/>
        <v>19350</v>
      </c>
      <c r="M942" s="26"/>
      <c r="N942" s="26"/>
    </row>
    <row r="943" spans="1:14" x14ac:dyDescent="0.35">
      <c r="A943">
        <v>1098</v>
      </c>
      <c r="B943" s="64">
        <v>1965</v>
      </c>
      <c r="C943" s="22" t="s">
        <v>62</v>
      </c>
      <c r="D943" s="49" t="s">
        <v>138</v>
      </c>
      <c r="E943" s="27">
        <v>4.25</v>
      </c>
      <c r="F943" s="26">
        <v>1967</v>
      </c>
      <c r="G943" s="26">
        <v>1972</v>
      </c>
      <c r="H943" s="22">
        <v>75.5</v>
      </c>
      <c r="I943" s="28">
        <v>154020</v>
      </c>
      <c r="J943" s="28">
        <v>0</v>
      </c>
      <c r="K943" s="28">
        <v>0</v>
      </c>
      <c r="L943" s="29">
        <f t="shared" si="14"/>
        <v>154020</v>
      </c>
      <c r="M943" s="26"/>
      <c r="N943" s="26"/>
    </row>
    <row r="944" spans="1:14" x14ac:dyDescent="0.35">
      <c r="A944">
        <v>1099</v>
      </c>
      <c r="B944" s="64">
        <v>1965</v>
      </c>
      <c r="C944" s="22" t="s">
        <v>62</v>
      </c>
      <c r="D944" s="49" t="s">
        <v>138</v>
      </c>
      <c r="E944" s="27">
        <v>3.5</v>
      </c>
      <c r="F944" s="26">
        <v>1970</v>
      </c>
      <c r="G944" s="26">
        <v>1973</v>
      </c>
      <c r="H944" s="22">
        <v>68.5</v>
      </c>
      <c r="I944" s="28">
        <v>20550</v>
      </c>
      <c r="J944" s="28">
        <v>0</v>
      </c>
      <c r="K944" s="28">
        <v>0</v>
      </c>
      <c r="L944" s="29">
        <f t="shared" si="14"/>
        <v>20550</v>
      </c>
      <c r="M944" s="26"/>
      <c r="N944" s="26"/>
    </row>
    <row r="945" spans="1:14" x14ac:dyDescent="0.35">
      <c r="A945">
        <v>1104</v>
      </c>
      <c r="B945" s="64">
        <v>1966</v>
      </c>
      <c r="C945" s="22" t="s">
        <v>62</v>
      </c>
      <c r="D945" s="49" t="s">
        <v>138</v>
      </c>
      <c r="E945" s="27">
        <v>4.25</v>
      </c>
      <c r="F945" s="26">
        <v>1967</v>
      </c>
      <c r="G945" s="26">
        <v>1972</v>
      </c>
      <c r="H945" s="22">
        <v>78.5</v>
      </c>
      <c r="I945" s="28">
        <v>160140</v>
      </c>
      <c r="J945" s="28">
        <v>0</v>
      </c>
      <c r="K945" s="28">
        <v>0</v>
      </c>
      <c r="L945" s="29">
        <f t="shared" si="14"/>
        <v>160140</v>
      </c>
      <c r="M945" s="26"/>
      <c r="N945" s="26"/>
    </row>
    <row r="946" spans="1:14" x14ac:dyDescent="0.35">
      <c r="A946">
        <v>1105</v>
      </c>
      <c r="B946" s="64">
        <v>1966</v>
      </c>
      <c r="C946" s="22" t="s">
        <v>62</v>
      </c>
      <c r="D946" s="49" t="s">
        <v>138</v>
      </c>
      <c r="E946" s="27">
        <v>3.5</v>
      </c>
      <c r="F946" s="26">
        <v>1970</v>
      </c>
      <c r="G946" s="26">
        <v>1973</v>
      </c>
      <c r="H946" s="22">
        <v>71.5</v>
      </c>
      <c r="I946" s="28">
        <v>21450</v>
      </c>
      <c r="J946" s="28">
        <v>0</v>
      </c>
      <c r="K946" s="28">
        <v>0</v>
      </c>
      <c r="L946" s="29">
        <f t="shared" si="14"/>
        <v>21450</v>
      </c>
      <c r="M946" s="26"/>
      <c r="N946" s="26"/>
    </row>
    <row r="947" spans="1:14" x14ac:dyDescent="0.35">
      <c r="A947">
        <v>1110</v>
      </c>
      <c r="B947" s="64">
        <v>1967</v>
      </c>
      <c r="C947" s="22" t="s">
        <v>62</v>
      </c>
      <c r="D947" s="49" t="s">
        <v>138</v>
      </c>
      <c r="E947" s="27">
        <v>4.25</v>
      </c>
      <c r="F947" s="26">
        <v>1967</v>
      </c>
      <c r="G947" s="26">
        <v>1972</v>
      </c>
      <c r="H947" s="22">
        <v>81</v>
      </c>
      <c r="I947" s="28">
        <v>165240</v>
      </c>
      <c r="J947" s="28">
        <v>0</v>
      </c>
      <c r="K947" s="28">
        <v>0</v>
      </c>
      <c r="L947" s="29">
        <f t="shared" si="14"/>
        <v>165240</v>
      </c>
      <c r="M947" s="26"/>
      <c r="N947" s="26"/>
    </row>
    <row r="948" spans="1:14" x14ac:dyDescent="0.35">
      <c r="A948">
        <v>1111</v>
      </c>
      <c r="B948" s="64">
        <v>1967</v>
      </c>
      <c r="C948" s="22" t="s">
        <v>62</v>
      </c>
      <c r="D948" s="49" t="s">
        <v>138</v>
      </c>
      <c r="E948" s="27">
        <v>3.5</v>
      </c>
      <c r="F948" s="26">
        <v>1970</v>
      </c>
      <c r="G948" s="26">
        <v>1973</v>
      </c>
      <c r="H948" s="22">
        <v>73.5</v>
      </c>
      <c r="I948" s="28">
        <v>22050</v>
      </c>
      <c r="J948" s="28">
        <v>0</v>
      </c>
      <c r="K948" s="28">
        <v>0</v>
      </c>
      <c r="L948" s="29">
        <f t="shared" si="14"/>
        <v>22050</v>
      </c>
      <c r="M948" s="26"/>
      <c r="N948" s="26"/>
    </row>
    <row r="949" spans="1:14" x14ac:dyDescent="0.35">
      <c r="A949">
        <v>1116</v>
      </c>
      <c r="B949" s="64">
        <v>1968</v>
      </c>
      <c r="C949" s="22" t="s">
        <v>62</v>
      </c>
      <c r="D949" s="49" t="s">
        <v>138</v>
      </c>
      <c r="E949" s="27">
        <v>4.25</v>
      </c>
      <c r="F949" s="26">
        <v>1967</v>
      </c>
      <c r="G949" s="26">
        <v>1972</v>
      </c>
      <c r="H949" s="22">
        <v>85</v>
      </c>
      <c r="I949" s="28">
        <v>173400</v>
      </c>
      <c r="J949" s="28">
        <v>0</v>
      </c>
      <c r="K949" s="28">
        <v>0</v>
      </c>
      <c r="L949" s="29">
        <f t="shared" si="14"/>
        <v>173400</v>
      </c>
      <c r="M949" s="26"/>
      <c r="N949" s="26"/>
    </row>
    <row r="950" spans="1:14" x14ac:dyDescent="0.35">
      <c r="A950">
        <v>1117</v>
      </c>
      <c r="B950" s="64">
        <v>1968</v>
      </c>
      <c r="C950" s="22" t="s">
        <v>62</v>
      </c>
      <c r="D950" s="49" t="s">
        <v>138</v>
      </c>
      <c r="E950" s="27">
        <v>3.5</v>
      </c>
      <c r="F950" s="26">
        <v>1970</v>
      </c>
      <c r="G950" s="26">
        <v>1973</v>
      </c>
      <c r="H950" s="26">
        <v>79</v>
      </c>
      <c r="I950" s="28">
        <v>23700</v>
      </c>
      <c r="J950" s="28">
        <v>0</v>
      </c>
      <c r="K950" s="28">
        <v>0</v>
      </c>
      <c r="L950" s="29">
        <f t="shared" si="14"/>
        <v>23700</v>
      </c>
      <c r="M950" s="26"/>
      <c r="N950" s="26"/>
    </row>
    <row r="951" spans="1:14" x14ac:dyDescent="0.35">
      <c r="A951">
        <v>1123</v>
      </c>
      <c r="B951" s="64">
        <v>1969</v>
      </c>
      <c r="C951" s="26" t="s">
        <v>75</v>
      </c>
      <c r="D951" s="49" t="s">
        <v>138</v>
      </c>
      <c r="E951" s="27">
        <v>4.25</v>
      </c>
      <c r="F951" s="26">
        <v>1967</v>
      </c>
      <c r="G951" s="26">
        <v>1972</v>
      </c>
      <c r="H951" s="22">
        <v>82.5</v>
      </c>
      <c r="I951" s="96">
        <v>168300</v>
      </c>
      <c r="J951" s="96">
        <v>0</v>
      </c>
      <c r="K951" s="96">
        <v>0</v>
      </c>
      <c r="L951" s="29">
        <f t="shared" si="14"/>
        <v>168300</v>
      </c>
      <c r="M951" s="26"/>
      <c r="N951" s="26"/>
    </row>
    <row r="952" spans="1:14" x14ac:dyDescent="0.35">
      <c r="A952">
        <v>1124</v>
      </c>
      <c r="B952" s="64">
        <v>1969</v>
      </c>
      <c r="C952" s="26" t="s">
        <v>75</v>
      </c>
      <c r="D952" s="49" t="s">
        <v>138</v>
      </c>
      <c r="E952" s="27">
        <v>3.5</v>
      </c>
      <c r="F952" s="26">
        <v>1970</v>
      </c>
      <c r="G952" s="26">
        <v>1973</v>
      </c>
      <c r="H952" s="22">
        <v>76.5</v>
      </c>
      <c r="I952" s="96">
        <v>22950</v>
      </c>
      <c r="J952" s="96">
        <v>0</v>
      </c>
      <c r="K952" s="96">
        <v>0</v>
      </c>
      <c r="L952" s="29">
        <f t="shared" si="14"/>
        <v>22950</v>
      </c>
      <c r="M952" s="26"/>
      <c r="N952" s="26"/>
    </row>
    <row r="953" spans="1:14" x14ac:dyDescent="0.35">
      <c r="A953">
        <v>1141</v>
      </c>
      <c r="B953" s="64">
        <v>1970</v>
      </c>
      <c r="C953" s="26" t="s">
        <v>75</v>
      </c>
      <c r="D953" s="49" t="s">
        <v>138</v>
      </c>
      <c r="E953" s="27">
        <v>4.25</v>
      </c>
      <c r="F953" s="26">
        <v>1967</v>
      </c>
      <c r="G953" s="26">
        <v>1972</v>
      </c>
      <c r="H953" s="22">
        <v>90</v>
      </c>
      <c r="I953" s="28">
        <v>183600</v>
      </c>
      <c r="J953" s="28">
        <v>0</v>
      </c>
      <c r="K953" s="28">
        <v>0</v>
      </c>
      <c r="L953" s="29">
        <f t="shared" si="14"/>
        <v>183600</v>
      </c>
      <c r="M953" s="26"/>
      <c r="N953" s="26"/>
    </row>
    <row r="954" spans="1:14" x14ac:dyDescent="0.35">
      <c r="A954">
        <v>1142</v>
      </c>
      <c r="B954" s="64">
        <v>1970</v>
      </c>
      <c r="C954" s="26" t="s">
        <v>75</v>
      </c>
      <c r="D954" s="49" t="s">
        <v>138</v>
      </c>
      <c r="E954" s="27">
        <v>3.5</v>
      </c>
      <c r="F954" s="26">
        <v>1970</v>
      </c>
      <c r="G954" s="26">
        <v>1973</v>
      </c>
      <c r="H954" s="22">
        <v>83.5</v>
      </c>
      <c r="I954" s="28">
        <v>25050</v>
      </c>
      <c r="J954" s="28">
        <v>0</v>
      </c>
      <c r="K954" s="28">
        <v>0</v>
      </c>
      <c r="L954" s="29">
        <f t="shared" si="14"/>
        <v>25050</v>
      </c>
      <c r="M954" s="26"/>
      <c r="N954" s="26"/>
    </row>
    <row r="955" spans="1:14" x14ac:dyDescent="0.35">
      <c r="A955">
        <v>1147</v>
      </c>
      <c r="B955" s="64">
        <v>1971</v>
      </c>
      <c r="C955" s="26" t="s">
        <v>75</v>
      </c>
      <c r="D955" s="49" t="s">
        <v>138</v>
      </c>
      <c r="E955" s="27">
        <v>4.25</v>
      </c>
      <c r="F955" s="26">
        <v>1967</v>
      </c>
      <c r="G955" s="26">
        <v>1972</v>
      </c>
      <c r="H955" s="22">
        <v>96</v>
      </c>
      <c r="I955" s="28">
        <v>195840</v>
      </c>
      <c r="J955" s="28">
        <v>0</v>
      </c>
      <c r="K955" s="28">
        <v>0</v>
      </c>
      <c r="L955" s="29">
        <f t="shared" si="14"/>
        <v>195840</v>
      </c>
      <c r="M955" s="26"/>
      <c r="N955" s="26"/>
    </row>
    <row r="956" spans="1:14" x14ac:dyDescent="0.35">
      <c r="A956">
        <v>1148</v>
      </c>
      <c r="B956" s="64">
        <v>1971</v>
      </c>
      <c r="C956" s="26" t="s">
        <v>75</v>
      </c>
      <c r="D956" s="49" t="s">
        <v>138</v>
      </c>
      <c r="E956" s="27">
        <v>3.5</v>
      </c>
      <c r="F956" s="26">
        <v>1970</v>
      </c>
      <c r="G956" s="26">
        <v>1973</v>
      </c>
      <c r="H956" s="22">
        <v>86</v>
      </c>
      <c r="I956" s="28">
        <v>25800</v>
      </c>
      <c r="J956" s="28">
        <v>0</v>
      </c>
      <c r="K956" s="28">
        <v>0</v>
      </c>
      <c r="L956" s="29">
        <f t="shared" si="14"/>
        <v>25800</v>
      </c>
      <c r="M956" s="26"/>
      <c r="N956" s="26"/>
    </row>
    <row r="957" spans="1:14" x14ac:dyDescent="0.35">
      <c r="A957">
        <v>1152</v>
      </c>
      <c r="B957" s="64">
        <v>1972</v>
      </c>
      <c r="C957" s="26" t="s">
        <v>75</v>
      </c>
      <c r="D957" s="49" t="s">
        <v>138</v>
      </c>
      <c r="E957" s="27">
        <v>3.5</v>
      </c>
      <c r="F957" s="26">
        <v>1970</v>
      </c>
      <c r="G957" s="26">
        <v>1973</v>
      </c>
      <c r="H957" s="22">
        <v>93.5</v>
      </c>
      <c r="I957" s="28">
        <v>28050</v>
      </c>
      <c r="J957" s="28">
        <v>0</v>
      </c>
      <c r="K957" s="28">
        <v>0</v>
      </c>
      <c r="L957" s="29">
        <f t="shared" si="14"/>
        <v>28050</v>
      </c>
      <c r="M957" s="26"/>
      <c r="N957" s="26"/>
    </row>
    <row r="958" spans="1:14" x14ac:dyDescent="0.35">
      <c r="A958">
        <v>911</v>
      </c>
      <c r="B958" s="64">
        <v>1953</v>
      </c>
      <c r="C958" s="49" t="s">
        <v>65</v>
      </c>
      <c r="D958" s="49" t="s">
        <v>138</v>
      </c>
      <c r="E958" s="27">
        <v>3.5</v>
      </c>
      <c r="F958" s="22">
        <v>1970</v>
      </c>
      <c r="G958" s="22">
        <v>1973</v>
      </c>
      <c r="H958" s="22">
        <v>91.5</v>
      </c>
      <c r="I958" s="28">
        <v>91500</v>
      </c>
      <c r="J958" s="28">
        <v>0</v>
      </c>
      <c r="K958" s="28">
        <v>0</v>
      </c>
      <c r="L958" s="29">
        <f t="shared" si="14"/>
        <v>91500</v>
      </c>
      <c r="M958" s="26"/>
      <c r="N958" s="26"/>
    </row>
    <row r="959" spans="1:14" ht="29" x14ac:dyDescent="0.35">
      <c r="A959">
        <v>910</v>
      </c>
      <c r="B959" s="64">
        <v>1953</v>
      </c>
      <c r="C959" s="49" t="s">
        <v>64</v>
      </c>
      <c r="D959" s="49" t="s">
        <v>138</v>
      </c>
      <c r="E959" s="27">
        <v>4.25</v>
      </c>
      <c r="F959" s="22">
        <v>1967</v>
      </c>
      <c r="G959" s="22">
        <v>1972</v>
      </c>
      <c r="H959" s="22">
        <v>50.5</v>
      </c>
      <c r="I959" s="28">
        <v>126250</v>
      </c>
      <c r="J959" s="28">
        <v>0</v>
      </c>
      <c r="K959" s="28">
        <v>0</v>
      </c>
      <c r="L959" s="29">
        <f t="shared" si="14"/>
        <v>126250</v>
      </c>
      <c r="M959" s="26"/>
      <c r="N959" s="26"/>
    </row>
    <row r="960" spans="1:14" x14ac:dyDescent="0.35">
      <c r="A960">
        <v>170</v>
      </c>
      <c r="B960" s="64">
        <v>1922</v>
      </c>
      <c r="C960" s="22" t="s">
        <v>33</v>
      </c>
      <c r="D960" s="49" t="s">
        <v>128</v>
      </c>
      <c r="E960" s="27">
        <v>5.5</v>
      </c>
      <c r="F960" s="26">
        <v>1930</v>
      </c>
      <c r="G960" s="26"/>
      <c r="H960" s="26"/>
      <c r="I960" s="28">
        <v>110500</v>
      </c>
      <c r="J960" s="28">
        <v>0</v>
      </c>
      <c r="K960" s="28">
        <v>0</v>
      </c>
      <c r="L960" s="29">
        <f t="shared" si="14"/>
        <v>110500</v>
      </c>
      <c r="M960" s="26"/>
      <c r="N960" s="26"/>
    </row>
    <row r="961" spans="1:14" x14ac:dyDescent="0.35">
      <c r="A961">
        <v>312</v>
      </c>
      <c r="B961" s="64">
        <v>1929</v>
      </c>
      <c r="C961" s="51" t="s">
        <v>33</v>
      </c>
      <c r="D961" s="49" t="s">
        <v>128</v>
      </c>
      <c r="E961" s="27">
        <v>4.5</v>
      </c>
      <c r="F961" s="22">
        <v>1932</v>
      </c>
      <c r="G961" s="22">
        <v>1934</v>
      </c>
      <c r="H961" s="52" t="s">
        <v>12</v>
      </c>
      <c r="I961" s="28">
        <v>25500</v>
      </c>
      <c r="J961" s="28">
        <v>0</v>
      </c>
      <c r="K961" s="28">
        <v>0</v>
      </c>
      <c r="L961" s="29">
        <f t="shared" si="14"/>
        <v>25500</v>
      </c>
      <c r="M961" s="26"/>
      <c r="N961" s="26"/>
    </row>
    <row r="962" spans="1:14" x14ac:dyDescent="0.35">
      <c r="A962">
        <v>345</v>
      </c>
      <c r="B962" s="64">
        <v>1930</v>
      </c>
      <c r="C962" s="51" t="s">
        <v>33</v>
      </c>
      <c r="D962" s="49" t="s">
        <v>128</v>
      </c>
      <c r="E962" s="27">
        <v>4.5</v>
      </c>
      <c r="F962" s="22">
        <v>1932</v>
      </c>
      <c r="G962" s="22">
        <v>1934</v>
      </c>
      <c r="H962" s="31" t="s">
        <v>12</v>
      </c>
      <c r="I962" s="28">
        <v>27027</v>
      </c>
      <c r="J962" s="28">
        <v>6</v>
      </c>
      <c r="K962" s="28">
        <v>10</v>
      </c>
      <c r="L962" s="29">
        <f t="shared" si="14"/>
        <v>27027.341666666667</v>
      </c>
      <c r="M962" s="26"/>
      <c r="N962" s="26"/>
    </row>
    <row r="963" spans="1:14" x14ac:dyDescent="0.35">
      <c r="A963">
        <v>377</v>
      </c>
      <c r="B963" s="64">
        <v>1931</v>
      </c>
      <c r="C963" s="49" t="s">
        <v>33</v>
      </c>
      <c r="D963" s="49" t="s">
        <v>128</v>
      </c>
      <c r="E963" s="27">
        <v>4.5</v>
      </c>
      <c r="F963" s="22">
        <v>1932</v>
      </c>
      <c r="G963" s="22">
        <v>1934</v>
      </c>
      <c r="H963" s="31" t="s">
        <v>12</v>
      </c>
      <c r="I963" s="28">
        <v>26960</v>
      </c>
      <c r="J963" s="28">
        <v>18</v>
      </c>
      <c r="K963" s="28">
        <v>9</v>
      </c>
      <c r="L963" s="29">
        <f t="shared" si="14"/>
        <v>26960.9375</v>
      </c>
      <c r="M963" s="26"/>
      <c r="N963" s="26"/>
    </row>
    <row r="964" spans="1:14" x14ac:dyDescent="0.35">
      <c r="A964">
        <v>395</v>
      </c>
      <c r="B964" s="64">
        <v>1932</v>
      </c>
      <c r="C964" s="51" t="s">
        <v>33</v>
      </c>
      <c r="D964" s="49" t="s">
        <v>128</v>
      </c>
      <c r="E964" s="27">
        <v>4.5</v>
      </c>
      <c r="F964" s="22">
        <v>1932</v>
      </c>
      <c r="G964" s="26">
        <v>1934</v>
      </c>
      <c r="H964" s="31" t="s">
        <v>12</v>
      </c>
      <c r="I964" s="28">
        <v>26828</v>
      </c>
      <c r="J964" s="28">
        <v>2</v>
      </c>
      <c r="K964" s="28">
        <v>6</v>
      </c>
      <c r="L964" s="29">
        <f t="shared" si="14"/>
        <v>26828.125</v>
      </c>
      <c r="M964" s="26"/>
      <c r="N964" s="26"/>
    </row>
    <row r="965" spans="1:14" x14ac:dyDescent="0.35">
      <c r="A965">
        <v>396</v>
      </c>
      <c r="B965" s="64">
        <v>1932</v>
      </c>
      <c r="C965" s="51" t="s">
        <v>33</v>
      </c>
      <c r="D965" s="49" t="s">
        <v>128</v>
      </c>
      <c r="E965" s="27">
        <v>5</v>
      </c>
      <c r="F965" s="22">
        <v>1933</v>
      </c>
      <c r="G965" s="26">
        <v>1935</v>
      </c>
      <c r="H965" s="31" t="s">
        <v>12</v>
      </c>
      <c r="I965" s="28">
        <v>102250</v>
      </c>
      <c r="J965" s="28">
        <v>0</v>
      </c>
      <c r="K965" s="28">
        <v>0</v>
      </c>
      <c r="L965" s="29">
        <f t="shared" ref="L965:L1028" si="15">I965+J965/20+K965/240</f>
        <v>102250</v>
      </c>
      <c r="M965" s="26"/>
      <c r="N965" s="26"/>
    </row>
    <row r="966" spans="1:14" x14ac:dyDescent="0.35">
      <c r="A966">
        <v>397</v>
      </c>
      <c r="B966" s="64">
        <v>1932</v>
      </c>
      <c r="C966" s="51" t="s">
        <v>33</v>
      </c>
      <c r="D966" s="49" t="s">
        <v>128</v>
      </c>
      <c r="E966" s="27">
        <v>4</v>
      </c>
      <c r="F966" s="22">
        <v>1934</v>
      </c>
      <c r="G966" s="26">
        <v>1936</v>
      </c>
      <c r="H966" s="31" t="s">
        <v>12</v>
      </c>
      <c r="I966" s="28">
        <v>206000</v>
      </c>
      <c r="J966" s="28">
        <v>0</v>
      </c>
      <c r="K966" s="28">
        <v>0</v>
      </c>
      <c r="L966" s="29">
        <f t="shared" si="15"/>
        <v>206000</v>
      </c>
      <c r="M966" s="26"/>
      <c r="N966" s="26"/>
    </row>
    <row r="967" spans="1:14" x14ac:dyDescent="0.35">
      <c r="A967">
        <v>414</v>
      </c>
      <c r="B967" s="64">
        <v>1933</v>
      </c>
      <c r="C967" s="49" t="s">
        <v>33</v>
      </c>
      <c r="D967" s="49" t="s">
        <v>128</v>
      </c>
      <c r="E967" s="27">
        <v>4</v>
      </c>
      <c r="F967" s="22">
        <v>1934</v>
      </c>
      <c r="G967" s="22">
        <v>1936</v>
      </c>
      <c r="H967" s="31" t="s">
        <v>12</v>
      </c>
      <c r="I967" s="28">
        <v>204500</v>
      </c>
      <c r="J967" s="28">
        <v>0</v>
      </c>
      <c r="K967" s="28">
        <v>0</v>
      </c>
      <c r="L967" s="29">
        <f t="shared" si="15"/>
        <v>204500</v>
      </c>
      <c r="M967" s="26"/>
      <c r="N967" s="26"/>
    </row>
    <row r="968" spans="1:14" x14ac:dyDescent="0.35">
      <c r="A968">
        <v>415</v>
      </c>
      <c r="B968" s="64">
        <v>1933</v>
      </c>
      <c r="C968" s="49" t="s">
        <v>33</v>
      </c>
      <c r="D968" s="49" t="s">
        <v>128</v>
      </c>
      <c r="E968" s="27">
        <v>2</v>
      </c>
      <c r="F968" s="22">
        <v>1935</v>
      </c>
      <c r="G968" s="22">
        <v>1938</v>
      </c>
      <c r="H968" s="31" t="s">
        <v>12</v>
      </c>
      <c r="I968" s="28">
        <v>595500</v>
      </c>
      <c r="J968" s="28">
        <v>0</v>
      </c>
      <c r="K968" s="28">
        <v>0</v>
      </c>
      <c r="L968" s="29">
        <f t="shared" si="15"/>
        <v>595500</v>
      </c>
      <c r="M968" s="26"/>
      <c r="N968" s="26"/>
    </row>
    <row r="969" spans="1:14" x14ac:dyDescent="0.35">
      <c r="A969">
        <v>429</v>
      </c>
      <c r="B969" s="64">
        <v>1934</v>
      </c>
      <c r="C969" s="49" t="s">
        <v>33</v>
      </c>
      <c r="D969" s="49" t="s">
        <v>128</v>
      </c>
      <c r="E969" s="27">
        <v>2</v>
      </c>
      <c r="F969" s="22">
        <v>1935</v>
      </c>
      <c r="G969" s="22">
        <v>1938</v>
      </c>
      <c r="H969" s="31" t="s">
        <v>12</v>
      </c>
      <c r="I969" s="28">
        <v>1005000</v>
      </c>
      <c r="J969" s="28">
        <v>0</v>
      </c>
      <c r="K969" s="28">
        <v>0</v>
      </c>
      <c r="L969" s="29">
        <f t="shared" si="15"/>
        <v>1005000</v>
      </c>
      <c r="M969" s="26"/>
      <c r="N969" s="26"/>
    </row>
    <row r="970" spans="1:14" x14ac:dyDescent="0.35">
      <c r="A970">
        <v>441</v>
      </c>
      <c r="B970" s="64">
        <v>1935</v>
      </c>
      <c r="C970" s="49" t="s">
        <v>33</v>
      </c>
      <c r="D970" s="49" t="s">
        <v>128</v>
      </c>
      <c r="E970" s="27">
        <v>2</v>
      </c>
      <c r="F970" s="22">
        <v>1935</v>
      </c>
      <c r="G970" s="26">
        <v>1938</v>
      </c>
      <c r="H970" s="26">
        <v>100.75</v>
      </c>
      <c r="I970" s="28">
        <v>1511250</v>
      </c>
      <c r="J970" s="28">
        <v>0</v>
      </c>
      <c r="K970" s="28">
        <v>0</v>
      </c>
      <c r="L970" s="29">
        <f t="shared" si="15"/>
        <v>1511250</v>
      </c>
      <c r="M970" s="26"/>
      <c r="N970" s="26"/>
    </row>
    <row r="971" spans="1:14" x14ac:dyDescent="0.35">
      <c r="A971">
        <v>481</v>
      </c>
      <c r="B971" s="64">
        <v>1937</v>
      </c>
      <c r="C971" s="49" t="s">
        <v>33</v>
      </c>
      <c r="D971" s="49" t="s">
        <v>128</v>
      </c>
      <c r="E971" s="27">
        <v>1</v>
      </c>
      <c r="F971" s="22">
        <v>1939</v>
      </c>
      <c r="G971" s="26">
        <v>1941</v>
      </c>
      <c r="H971" s="22">
        <v>99.25</v>
      </c>
      <c r="I971" s="28">
        <v>1985000</v>
      </c>
      <c r="J971" s="28">
        <v>0</v>
      </c>
      <c r="K971" s="28">
        <v>0</v>
      </c>
      <c r="L971" s="29">
        <f t="shared" si="15"/>
        <v>1985000</v>
      </c>
      <c r="M971" s="26"/>
      <c r="N971" s="26"/>
    </row>
    <row r="972" spans="1:14" x14ac:dyDescent="0.35">
      <c r="A972">
        <v>506</v>
      </c>
      <c r="B972" s="64">
        <v>1938</v>
      </c>
      <c r="C972" s="49" t="s">
        <v>33</v>
      </c>
      <c r="D972" s="49" t="s">
        <v>128</v>
      </c>
      <c r="E972" s="27">
        <v>1</v>
      </c>
      <c r="F972" s="26">
        <v>1939</v>
      </c>
      <c r="G972" s="26">
        <v>1941</v>
      </c>
      <c r="H972" s="22">
        <v>98.375</v>
      </c>
      <c r="I972" s="28">
        <v>1967500</v>
      </c>
      <c r="J972" s="28">
        <v>0</v>
      </c>
      <c r="K972" s="28">
        <v>0</v>
      </c>
      <c r="L972" s="29">
        <f t="shared" si="15"/>
        <v>1967500</v>
      </c>
      <c r="M972" s="26"/>
      <c r="N972" s="26"/>
    </row>
    <row r="973" spans="1:14" x14ac:dyDescent="0.35">
      <c r="A973">
        <v>1150</v>
      </c>
      <c r="B973" s="64">
        <v>1972</v>
      </c>
      <c r="C973" s="26" t="s">
        <v>86</v>
      </c>
      <c r="D973" s="49" t="s">
        <v>128</v>
      </c>
      <c r="E973" s="27">
        <v>6.5</v>
      </c>
      <c r="F973" s="22">
        <v>1976</v>
      </c>
      <c r="G973" s="26"/>
      <c r="H973" s="22">
        <v>95</v>
      </c>
      <c r="I973" s="28">
        <v>2435993</v>
      </c>
      <c r="J973" s="28">
        <v>0</v>
      </c>
      <c r="K973" s="28">
        <v>0</v>
      </c>
      <c r="L973" s="29">
        <f t="shared" si="15"/>
        <v>2435993</v>
      </c>
      <c r="M973" s="26"/>
      <c r="N973" s="26"/>
    </row>
    <row r="974" spans="1:14" x14ac:dyDescent="0.35">
      <c r="A974">
        <v>1153</v>
      </c>
      <c r="B974" s="64">
        <v>1973</v>
      </c>
      <c r="C974" s="26" t="s">
        <v>86</v>
      </c>
      <c r="D974" s="49" t="s">
        <v>128</v>
      </c>
      <c r="E974" s="27">
        <v>6.5</v>
      </c>
      <c r="F974" s="22">
        <v>1976</v>
      </c>
      <c r="G974" s="26"/>
      <c r="H974" s="22">
        <v>90.625</v>
      </c>
      <c r="I974" s="28">
        <v>920140</v>
      </c>
      <c r="J974" s="28">
        <v>0</v>
      </c>
      <c r="K974" s="28">
        <v>0</v>
      </c>
      <c r="L974" s="29">
        <f t="shared" si="15"/>
        <v>920140</v>
      </c>
      <c r="M974" s="26"/>
      <c r="N974" s="26"/>
    </row>
    <row r="975" spans="1:14" x14ac:dyDescent="0.35">
      <c r="A975">
        <v>1039</v>
      </c>
      <c r="B975" s="64">
        <v>1961</v>
      </c>
      <c r="C975" s="22" t="s">
        <v>68</v>
      </c>
      <c r="D975" s="49" t="s">
        <v>128</v>
      </c>
      <c r="E975" s="27">
        <v>5.5</v>
      </c>
      <c r="F975" s="22">
        <v>1962</v>
      </c>
      <c r="G975" s="26"/>
      <c r="H975" s="22">
        <v>100.75</v>
      </c>
      <c r="I975" s="28">
        <v>10075000</v>
      </c>
      <c r="J975" s="28">
        <v>0</v>
      </c>
      <c r="K975" s="28">
        <v>0</v>
      </c>
      <c r="L975" s="29">
        <f t="shared" si="15"/>
        <v>10075000</v>
      </c>
      <c r="M975" s="26"/>
      <c r="N975" s="26"/>
    </row>
    <row r="976" spans="1:14" x14ac:dyDescent="0.35">
      <c r="A976">
        <v>1053</v>
      </c>
      <c r="B976" s="64">
        <v>1962</v>
      </c>
      <c r="C976" s="22" t="s">
        <v>68</v>
      </c>
      <c r="D976" s="49" t="s">
        <v>128</v>
      </c>
      <c r="E976" s="27">
        <v>5.5</v>
      </c>
      <c r="F976" s="22">
        <v>1962</v>
      </c>
      <c r="G976" s="26"/>
      <c r="H976" s="22">
        <v>100.75</v>
      </c>
      <c r="I976" s="28">
        <v>1007500</v>
      </c>
      <c r="J976" s="28">
        <v>0</v>
      </c>
      <c r="K976" s="28">
        <v>0</v>
      </c>
      <c r="L976" s="29">
        <f t="shared" si="15"/>
        <v>1007500</v>
      </c>
      <c r="M976" s="26"/>
      <c r="N976" s="26"/>
    </row>
    <row r="977" spans="1:14" x14ac:dyDescent="0.35">
      <c r="A977">
        <v>1070</v>
      </c>
      <c r="B977" s="64">
        <v>1963</v>
      </c>
      <c r="C977" s="22" t="s">
        <v>68</v>
      </c>
      <c r="D977" s="49" t="s">
        <v>128</v>
      </c>
      <c r="E977" s="27">
        <v>4</v>
      </c>
      <c r="F977" s="22">
        <v>1965</v>
      </c>
      <c r="G977" s="26"/>
      <c r="H977" s="22">
        <v>100</v>
      </c>
      <c r="I977" s="28">
        <v>4000000</v>
      </c>
      <c r="J977" s="28">
        <v>0</v>
      </c>
      <c r="K977" s="28">
        <v>0</v>
      </c>
      <c r="L977" s="29">
        <f t="shared" si="15"/>
        <v>4000000</v>
      </c>
      <c r="M977" s="26"/>
      <c r="N977" s="26"/>
    </row>
    <row r="978" spans="1:14" x14ac:dyDescent="0.35">
      <c r="A978">
        <v>1083</v>
      </c>
      <c r="B978" s="64">
        <v>1964</v>
      </c>
      <c r="C978" s="22" t="s">
        <v>68</v>
      </c>
      <c r="D978" s="49" t="s">
        <v>128</v>
      </c>
      <c r="E978" s="27">
        <v>4</v>
      </c>
      <c r="F978" s="26">
        <v>1965</v>
      </c>
      <c r="G978" s="26"/>
      <c r="H978" s="26">
        <v>99.75</v>
      </c>
      <c r="I978" s="28">
        <v>3990000</v>
      </c>
      <c r="J978" s="28">
        <v>0</v>
      </c>
      <c r="K978" s="28">
        <v>0</v>
      </c>
      <c r="L978" s="29">
        <f t="shared" si="15"/>
        <v>3990000</v>
      </c>
      <c r="M978" s="26"/>
      <c r="N978" s="26"/>
    </row>
    <row r="979" spans="1:14" x14ac:dyDescent="0.35">
      <c r="A979">
        <v>1121</v>
      </c>
      <c r="B979" s="64">
        <v>1969</v>
      </c>
      <c r="C979" s="26" t="s">
        <v>68</v>
      </c>
      <c r="D979" s="49" t="s">
        <v>128</v>
      </c>
      <c r="E979" s="27">
        <v>6.5</v>
      </c>
      <c r="F979" s="26">
        <v>1971</v>
      </c>
      <c r="G979" s="26"/>
      <c r="H979" s="22">
        <v>95.75</v>
      </c>
      <c r="I979" s="96">
        <v>3584465</v>
      </c>
      <c r="J979" s="96">
        <v>0</v>
      </c>
      <c r="K979" s="96">
        <v>0</v>
      </c>
      <c r="L979" s="29">
        <f t="shared" si="15"/>
        <v>3584465</v>
      </c>
      <c r="M979" s="26"/>
      <c r="N979" s="26"/>
    </row>
    <row r="980" spans="1:14" x14ac:dyDescent="0.35">
      <c r="A980">
        <v>1137</v>
      </c>
      <c r="B980" s="64">
        <v>1970</v>
      </c>
      <c r="C980" s="26" t="s">
        <v>68</v>
      </c>
      <c r="D980" s="49" t="s">
        <v>128</v>
      </c>
      <c r="E980" s="27">
        <v>6.5</v>
      </c>
      <c r="F980" s="26">
        <v>1971</v>
      </c>
      <c r="G980" s="26"/>
      <c r="H980" s="22">
        <v>99.75</v>
      </c>
      <c r="I980" s="28">
        <v>4533479</v>
      </c>
      <c r="J980" s="28">
        <v>0</v>
      </c>
      <c r="K980" s="28">
        <v>0</v>
      </c>
      <c r="L980" s="29">
        <f t="shared" si="15"/>
        <v>4533479</v>
      </c>
      <c r="M980" s="26"/>
      <c r="N980" s="26"/>
    </row>
    <row r="981" spans="1:14" x14ac:dyDescent="0.35">
      <c r="A981">
        <v>1146</v>
      </c>
      <c r="B981" s="64">
        <v>1971</v>
      </c>
      <c r="C981" s="26" t="s">
        <v>68</v>
      </c>
      <c r="D981" s="49" t="s">
        <v>128</v>
      </c>
      <c r="E981" s="27">
        <v>6.75</v>
      </c>
      <c r="F981" s="26">
        <v>1974</v>
      </c>
      <c r="G981" s="26"/>
      <c r="H981" s="22">
        <v>101.0625</v>
      </c>
      <c r="I981" s="28">
        <v>1014323</v>
      </c>
      <c r="J981" s="28">
        <v>0</v>
      </c>
      <c r="K981" s="28">
        <v>0</v>
      </c>
      <c r="L981" s="29">
        <f t="shared" si="15"/>
        <v>1014323</v>
      </c>
      <c r="M981" s="26"/>
      <c r="N981" s="26"/>
    </row>
    <row r="982" spans="1:14" x14ac:dyDescent="0.35">
      <c r="A982">
        <v>1149</v>
      </c>
      <c r="B982" s="64">
        <v>1972</v>
      </c>
      <c r="C982" s="26" t="s">
        <v>68</v>
      </c>
      <c r="D982" s="49" t="s">
        <v>128</v>
      </c>
      <c r="E982" s="27">
        <v>6.75</v>
      </c>
      <c r="F982" s="22">
        <v>1974</v>
      </c>
      <c r="G982" s="26"/>
      <c r="H982" s="22">
        <v>98</v>
      </c>
      <c r="I982" s="28">
        <v>1869027</v>
      </c>
      <c r="J982" s="28">
        <v>0</v>
      </c>
      <c r="K982" s="28">
        <v>0</v>
      </c>
      <c r="L982" s="29">
        <f t="shared" si="15"/>
        <v>1869027</v>
      </c>
      <c r="M982" s="26"/>
      <c r="N982" s="26"/>
    </row>
    <row r="983" spans="1:14" x14ac:dyDescent="0.35">
      <c r="A983">
        <v>5</v>
      </c>
      <c r="B983" s="66">
        <v>1914</v>
      </c>
      <c r="C983" s="26" t="s">
        <v>19</v>
      </c>
      <c r="D983" s="49" t="s">
        <v>138</v>
      </c>
      <c r="E983" s="27">
        <v>4</v>
      </c>
      <c r="F983" s="26">
        <v>1917</v>
      </c>
      <c r="G983" s="26">
        <v>1942</v>
      </c>
      <c r="H983" s="52" t="s">
        <v>12</v>
      </c>
      <c r="I983" s="28">
        <v>50000</v>
      </c>
      <c r="J983" s="28">
        <v>0</v>
      </c>
      <c r="K983" s="28">
        <v>0</v>
      </c>
      <c r="L983" s="29">
        <f t="shared" si="15"/>
        <v>50000</v>
      </c>
      <c r="M983" s="26"/>
      <c r="N983" s="26"/>
    </row>
    <row r="984" spans="1:14" x14ac:dyDescent="0.35">
      <c r="A984">
        <v>10</v>
      </c>
      <c r="B984" s="64">
        <v>1915</v>
      </c>
      <c r="C984" s="26" t="s">
        <v>19</v>
      </c>
      <c r="D984" s="49" t="s">
        <v>138</v>
      </c>
      <c r="E984" s="27">
        <v>4</v>
      </c>
      <c r="F984" s="26">
        <v>1917</v>
      </c>
      <c r="G984" s="26">
        <v>1942</v>
      </c>
      <c r="H984" s="31" t="s">
        <v>12</v>
      </c>
      <c r="I984" s="28">
        <v>47000</v>
      </c>
      <c r="J984" s="28">
        <v>0</v>
      </c>
      <c r="K984" s="28">
        <v>0</v>
      </c>
      <c r="L984" s="29">
        <f t="shared" si="15"/>
        <v>47000</v>
      </c>
      <c r="M984" s="26"/>
      <c r="N984" s="26"/>
    </row>
    <row r="985" spans="1:14" x14ac:dyDescent="0.35">
      <c r="A985">
        <v>12</v>
      </c>
      <c r="B985" s="64">
        <v>1915</v>
      </c>
      <c r="C985" s="92" t="s">
        <v>19</v>
      </c>
      <c r="D985" s="49" t="s">
        <v>138</v>
      </c>
      <c r="E985" s="27">
        <v>4</v>
      </c>
      <c r="F985" s="26">
        <v>1917</v>
      </c>
      <c r="G985" s="26">
        <v>1942</v>
      </c>
      <c r="H985" s="31" t="s">
        <v>12</v>
      </c>
      <c r="I985" s="28">
        <v>3193</v>
      </c>
      <c r="J985" s="28">
        <v>3</v>
      </c>
      <c r="K985" s="28">
        <v>0</v>
      </c>
      <c r="L985" s="29">
        <f t="shared" si="15"/>
        <v>3193.15</v>
      </c>
      <c r="M985" s="26"/>
      <c r="N985" s="26"/>
    </row>
    <row r="986" spans="1:14" x14ac:dyDescent="0.35">
      <c r="A986">
        <v>21</v>
      </c>
      <c r="B986" s="64">
        <v>1916</v>
      </c>
      <c r="C986" s="26" t="s">
        <v>19</v>
      </c>
      <c r="D986" s="49" t="s">
        <v>138</v>
      </c>
      <c r="E986" s="27">
        <v>4</v>
      </c>
      <c r="F986" s="26">
        <v>1917</v>
      </c>
      <c r="G986" s="26">
        <v>1942</v>
      </c>
      <c r="H986" s="31" t="s">
        <v>12</v>
      </c>
      <c r="I986" s="28">
        <v>42250</v>
      </c>
      <c r="J986" s="28">
        <v>0</v>
      </c>
      <c r="K986" s="28">
        <v>0</v>
      </c>
      <c r="L986" s="29">
        <f t="shared" si="15"/>
        <v>42250</v>
      </c>
      <c r="M986" s="26"/>
      <c r="N986" s="26"/>
    </row>
    <row r="987" spans="1:14" x14ac:dyDescent="0.35">
      <c r="A987">
        <v>23</v>
      </c>
      <c r="B987" s="64">
        <v>1916</v>
      </c>
      <c r="C987" s="92" t="s">
        <v>19</v>
      </c>
      <c r="D987" s="49" t="s">
        <v>138</v>
      </c>
      <c r="E987" s="27">
        <v>4</v>
      </c>
      <c r="F987" s="26">
        <v>1917</v>
      </c>
      <c r="G987" s="26">
        <v>1942</v>
      </c>
      <c r="H987" s="31" t="s">
        <v>12</v>
      </c>
      <c r="I987" s="28">
        <v>2870</v>
      </c>
      <c r="J987" s="28">
        <v>8</v>
      </c>
      <c r="K987" s="28">
        <v>9</v>
      </c>
      <c r="L987" s="29">
        <f t="shared" si="15"/>
        <v>2870.4375</v>
      </c>
      <c r="M987" s="26"/>
      <c r="N987" s="26"/>
    </row>
    <row r="988" spans="1:14" x14ac:dyDescent="0.35">
      <c r="A988">
        <v>33</v>
      </c>
      <c r="B988" s="64">
        <v>1917</v>
      </c>
      <c r="C988" s="26" t="s">
        <v>19</v>
      </c>
      <c r="D988" s="49" t="s">
        <v>138</v>
      </c>
      <c r="E988" s="27">
        <v>4</v>
      </c>
      <c r="F988" s="26">
        <v>1917</v>
      </c>
      <c r="G988" s="26">
        <v>1942</v>
      </c>
      <c r="H988" s="31" t="s">
        <v>12</v>
      </c>
      <c r="I988" s="28">
        <v>39000</v>
      </c>
      <c r="J988" s="28">
        <v>0</v>
      </c>
      <c r="K988" s="28">
        <v>0</v>
      </c>
      <c r="L988" s="29">
        <f t="shared" si="15"/>
        <v>39000</v>
      </c>
      <c r="M988" s="26"/>
      <c r="N988" s="26"/>
    </row>
    <row r="989" spans="1:14" x14ac:dyDescent="0.35">
      <c r="A989">
        <v>37</v>
      </c>
      <c r="B989" s="64">
        <v>1917</v>
      </c>
      <c r="C989" s="92" t="s">
        <v>19</v>
      </c>
      <c r="D989" s="49" t="s">
        <v>138</v>
      </c>
      <c r="E989" s="27">
        <v>4</v>
      </c>
      <c r="F989" s="26">
        <v>1917</v>
      </c>
      <c r="G989" s="26">
        <v>1942</v>
      </c>
      <c r="H989" s="31" t="s">
        <v>12</v>
      </c>
      <c r="I989" s="28">
        <v>2649</v>
      </c>
      <c r="J989" s="28">
        <v>12</v>
      </c>
      <c r="K989" s="28">
        <v>8</v>
      </c>
      <c r="L989" s="29">
        <f t="shared" si="15"/>
        <v>2649.6333333333332</v>
      </c>
      <c r="M989" s="26"/>
      <c r="N989" s="26"/>
    </row>
    <row r="990" spans="1:14" x14ac:dyDescent="0.35">
      <c r="A990">
        <v>48</v>
      </c>
      <c r="B990" s="64">
        <v>1918</v>
      </c>
      <c r="C990" s="26" t="s">
        <v>19</v>
      </c>
      <c r="D990" s="49" t="s">
        <v>138</v>
      </c>
      <c r="E990" s="27">
        <v>4</v>
      </c>
      <c r="F990" s="26">
        <v>1917</v>
      </c>
      <c r="G990" s="26">
        <v>1942</v>
      </c>
      <c r="H990" s="31" t="s">
        <v>12</v>
      </c>
      <c r="I990" s="28">
        <v>39000</v>
      </c>
      <c r="J990" s="28">
        <v>0</v>
      </c>
      <c r="K990" s="28">
        <v>0</v>
      </c>
      <c r="L990" s="29">
        <f t="shared" si="15"/>
        <v>39000</v>
      </c>
      <c r="M990" s="26"/>
      <c r="N990" s="26"/>
    </row>
    <row r="991" spans="1:14" x14ac:dyDescent="0.35">
      <c r="A991">
        <v>56</v>
      </c>
      <c r="B991" s="64">
        <v>1918</v>
      </c>
      <c r="C991" s="92" t="s">
        <v>19</v>
      </c>
      <c r="D991" s="49" t="s">
        <v>138</v>
      </c>
      <c r="E991" s="27">
        <v>4</v>
      </c>
      <c r="F991" s="26">
        <v>1917</v>
      </c>
      <c r="G991" s="26">
        <v>1942</v>
      </c>
      <c r="H991" s="31" t="s">
        <v>12</v>
      </c>
      <c r="I991" s="28">
        <v>2649</v>
      </c>
      <c r="J991" s="28">
        <v>12</v>
      </c>
      <c r="K991" s="28">
        <v>8</v>
      </c>
      <c r="L991" s="29">
        <f t="shared" si="15"/>
        <v>2649.6333333333332</v>
      </c>
      <c r="M991" s="26"/>
      <c r="N991" s="26"/>
    </row>
    <row r="992" spans="1:14" x14ac:dyDescent="0.35">
      <c r="A992">
        <v>71</v>
      </c>
      <c r="B992" s="64">
        <v>1919</v>
      </c>
      <c r="C992" s="26" t="s">
        <v>19</v>
      </c>
      <c r="D992" s="49" t="s">
        <v>138</v>
      </c>
      <c r="E992" s="27">
        <v>4</v>
      </c>
      <c r="F992" s="22">
        <v>1917</v>
      </c>
      <c r="G992" s="22">
        <v>1942</v>
      </c>
      <c r="H992" s="31" t="s">
        <v>12</v>
      </c>
      <c r="I992" s="28">
        <v>41000</v>
      </c>
      <c r="J992" s="28">
        <v>0</v>
      </c>
      <c r="K992" s="28">
        <v>0</v>
      </c>
      <c r="L992" s="29">
        <f t="shared" si="15"/>
        <v>41000</v>
      </c>
      <c r="M992" s="26"/>
      <c r="N992" s="26"/>
    </row>
    <row r="993" spans="1:14" x14ac:dyDescent="0.35">
      <c r="A993">
        <v>81</v>
      </c>
      <c r="B993" s="64">
        <v>1919</v>
      </c>
      <c r="C993" s="92" t="s">
        <v>19</v>
      </c>
      <c r="D993" s="49" t="s">
        <v>138</v>
      </c>
      <c r="E993" s="27">
        <v>4</v>
      </c>
      <c r="F993" s="22">
        <v>1917</v>
      </c>
      <c r="G993" s="26">
        <v>1942</v>
      </c>
      <c r="H993" s="31" t="s">
        <v>12</v>
      </c>
      <c r="I993" s="28">
        <v>2785</v>
      </c>
      <c r="J993" s="28">
        <v>10</v>
      </c>
      <c r="K993" s="28">
        <v>3</v>
      </c>
      <c r="L993" s="29">
        <f t="shared" si="15"/>
        <v>2785.5124999999998</v>
      </c>
      <c r="M993" s="26"/>
      <c r="N993" s="26"/>
    </row>
    <row r="994" spans="1:14" x14ac:dyDescent="0.35">
      <c r="A994">
        <v>101</v>
      </c>
      <c r="B994" s="64">
        <v>1920</v>
      </c>
      <c r="C994" s="26" t="s">
        <v>19</v>
      </c>
      <c r="D994" s="49" t="s">
        <v>138</v>
      </c>
      <c r="E994" s="27">
        <v>4</v>
      </c>
      <c r="F994" s="22">
        <v>1917</v>
      </c>
      <c r="G994" s="22">
        <v>1942</v>
      </c>
      <c r="H994" s="31" t="s">
        <v>12</v>
      </c>
      <c r="I994" s="28">
        <v>37500</v>
      </c>
      <c r="J994" s="28">
        <v>0</v>
      </c>
      <c r="K994" s="28">
        <v>0</v>
      </c>
      <c r="L994" s="29">
        <f t="shared" si="15"/>
        <v>37500</v>
      </c>
      <c r="M994" s="26"/>
      <c r="N994" s="26"/>
    </row>
    <row r="995" spans="1:14" x14ac:dyDescent="0.35">
      <c r="A995">
        <v>113</v>
      </c>
      <c r="B995" s="64">
        <v>1920</v>
      </c>
      <c r="C995" s="92" t="s">
        <v>19</v>
      </c>
      <c r="D995" s="49" t="s">
        <v>138</v>
      </c>
      <c r="E995" s="27">
        <v>4</v>
      </c>
      <c r="F995" s="22">
        <v>1917</v>
      </c>
      <c r="G995" s="26">
        <v>1942</v>
      </c>
      <c r="H995" s="31" t="s">
        <v>12</v>
      </c>
      <c r="I995" s="28">
        <v>2547</v>
      </c>
      <c r="J995" s="28">
        <v>14</v>
      </c>
      <c r="K995" s="28">
        <v>6</v>
      </c>
      <c r="L995" s="29">
        <f t="shared" si="15"/>
        <v>2547.7249999999999</v>
      </c>
      <c r="M995" s="26"/>
      <c r="N995" s="26"/>
    </row>
    <row r="996" spans="1:14" x14ac:dyDescent="0.35">
      <c r="A996">
        <v>137</v>
      </c>
      <c r="B996" s="64">
        <v>1921</v>
      </c>
      <c r="C996" s="22" t="s">
        <v>19</v>
      </c>
      <c r="D996" s="49" t="s">
        <v>138</v>
      </c>
      <c r="E996" s="27">
        <v>4</v>
      </c>
      <c r="F996" s="22">
        <v>1917</v>
      </c>
      <c r="G996" s="22">
        <v>1942</v>
      </c>
      <c r="H996" s="31" t="s">
        <v>12</v>
      </c>
      <c r="I996" s="28">
        <v>39513</v>
      </c>
      <c r="J996" s="28">
        <v>15</v>
      </c>
      <c r="K996" s="28">
        <v>1</v>
      </c>
      <c r="L996" s="29">
        <f t="shared" si="15"/>
        <v>39513.754166666666</v>
      </c>
      <c r="M996" s="26"/>
      <c r="N996" s="26"/>
    </row>
    <row r="997" spans="1:14" x14ac:dyDescent="0.35">
      <c r="A997">
        <v>154</v>
      </c>
      <c r="B997" s="64">
        <v>1922</v>
      </c>
      <c r="C997" s="22" t="s">
        <v>19</v>
      </c>
      <c r="D997" s="49" t="s">
        <v>138</v>
      </c>
      <c r="E997" s="27">
        <v>4</v>
      </c>
      <c r="F997" s="22">
        <v>1917</v>
      </c>
      <c r="G997" s="22">
        <v>1942</v>
      </c>
      <c r="H997" s="31" t="s">
        <v>12</v>
      </c>
      <c r="I997" s="28">
        <v>44853</v>
      </c>
      <c r="J997" s="28">
        <v>9</v>
      </c>
      <c r="K997" s="28">
        <v>0</v>
      </c>
      <c r="L997" s="29">
        <f t="shared" si="15"/>
        <v>44853.45</v>
      </c>
      <c r="M997" s="26"/>
      <c r="N997" s="26"/>
    </row>
    <row r="998" spans="1:14" x14ac:dyDescent="0.35">
      <c r="A998">
        <v>175</v>
      </c>
      <c r="B998" s="64">
        <v>1923</v>
      </c>
      <c r="C998" s="22" t="s">
        <v>19</v>
      </c>
      <c r="D998" s="49" t="s">
        <v>138</v>
      </c>
      <c r="E998" s="27">
        <v>4</v>
      </c>
      <c r="F998" s="22">
        <v>1917</v>
      </c>
      <c r="G998" s="22">
        <v>1942</v>
      </c>
      <c r="H998" s="31" t="s">
        <v>12</v>
      </c>
      <c r="I998" s="28">
        <v>48057</v>
      </c>
      <c r="J998" s="28">
        <v>5</v>
      </c>
      <c r="K998" s="28">
        <v>6</v>
      </c>
      <c r="L998" s="29">
        <f t="shared" si="15"/>
        <v>48057.275000000001</v>
      </c>
      <c r="M998" s="26"/>
      <c r="N998" s="26"/>
    </row>
    <row r="999" spans="1:14" x14ac:dyDescent="0.35">
      <c r="A999">
        <v>190</v>
      </c>
      <c r="B999" s="64">
        <v>1924</v>
      </c>
      <c r="C999" s="22" t="s">
        <v>19</v>
      </c>
      <c r="D999" s="49" t="s">
        <v>138</v>
      </c>
      <c r="E999" s="27">
        <v>4</v>
      </c>
      <c r="F999" s="22">
        <v>1917</v>
      </c>
      <c r="G999" s="22">
        <v>1942</v>
      </c>
      <c r="H999" s="31" t="s">
        <v>12</v>
      </c>
      <c r="I999" s="28">
        <v>48047</v>
      </c>
      <c r="J999" s="28">
        <v>5</v>
      </c>
      <c r="K999" s="28">
        <v>5</v>
      </c>
      <c r="L999" s="29">
        <f t="shared" si="15"/>
        <v>48047.270833333336</v>
      </c>
      <c r="M999" s="26"/>
      <c r="N999" s="26"/>
    </row>
    <row r="1000" spans="1:14" x14ac:dyDescent="0.35">
      <c r="A1000">
        <v>209</v>
      </c>
      <c r="B1000" s="64">
        <v>1925</v>
      </c>
      <c r="C1000" s="22" t="s">
        <v>19</v>
      </c>
      <c r="D1000" s="49" t="s">
        <v>138</v>
      </c>
      <c r="E1000" s="27">
        <v>4</v>
      </c>
      <c r="F1000" s="22">
        <v>1917</v>
      </c>
      <c r="G1000" s="22">
        <v>1942</v>
      </c>
      <c r="H1000" s="31" t="s">
        <v>12</v>
      </c>
      <c r="I1000" s="28">
        <v>46989</v>
      </c>
      <c r="J1000" s="28">
        <v>6</v>
      </c>
      <c r="K1000" s="28">
        <v>7</v>
      </c>
      <c r="L1000" s="29">
        <f t="shared" si="15"/>
        <v>46989.32916666667</v>
      </c>
      <c r="M1000" s="26"/>
      <c r="N1000" s="26"/>
    </row>
    <row r="1001" spans="1:14" x14ac:dyDescent="0.35">
      <c r="A1001">
        <v>230</v>
      </c>
      <c r="B1001" s="64">
        <v>1926</v>
      </c>
      <c r="C1001" s="22" t="s">
        <v>19</v>
      </c>
      <c r="D1001" s="49" t="s">
        <v>138</v>
      </c>
      <c r="E1001" s="27">
        <v>4</v>
      </c>
      <c r="F1001" s="22">
        <v>1917</v>
      </c>
      <c r="G1001" s="22">
        <v>1942</v>
      </c>
      <c r="H1001" s="31" t="s">
        <v>12</v>
      </c>
      <c r="I1001" s="28">
        <v>47615</v>
      </c>
      <c r="J1001" s="28">
        <v>0</v>
      </c>
      <c r="K1001" s="28">
        <v>0</v>
      </c>
      <c r="L1001" s="29">
        <f t="shared" si="15"/>
        <v>47615</v>
      </c>
      <c r="M1001" s="26"/>
      <c r="N1001" s="26"/>
    </row>
    <row r="1002" spans="1:14" x14ac:dyDescent="0.35">
      <c r="A1002">
        <v>273</v>
      </c>
      <c r="B1002" s="64">
        <v>1927</v>
      </c>
      <c r="C1002" s="22" t="s">
        <v>19</v>
      </c>
      <c r="D1002" s="49" t="s">
        <v>138</v>
      </c>
      <c r="E1002" s="27">
        <v>4</v>
      </c>
      <c r="F1002" s="22">
        <v>1917</v>
      </c>
      <c r="G1002" s="22">
        <v>1942</v>
      </c>
      <c r="H1002" s="31" t="s">
        <v>12</v>
      </c>
      <c r="I1002" s="28">
        <v>48150</v>
      </c>
      <c r="J1002" s="28">
        <v>0</v>
      </c>
      <c r="K1002" s="28">
        <v>0</v>
      </c>
      <c r="L1002" s="29">
        <f t="shared" si="15"/>
        <v>48150</v>
      </c>
      <c r="M1002" s="26"/>
      <c r="N1002" s="26"/>
    </row>
    <row r="1003" spans="1:14" x14ac:dyDescent="0.35">
      <c r="A1003">
        <v>305</v>
      </c>
      <c r="B1003" s="64">
        <v>1928</v>
      </c>
      <c r="C1003" s="51" t="s">
        <v>19</v>
      </c>
      <c r="D1003" s="49" t="s">
        <v>138</v>
      </c>
      <c r="E1003" s="27">
        <v>4</v>
      </c>
      <c r="F1003" s="22">
        <v>1917</v>
      </c>
      <c r="G1003" s="26">
        <v>1942</v>
      </c>
      <c r="H1003" s="31" t="s">
        <v>12</v>
      </c>
      <c r="I1003" s="28">
        <v>49220</v>
      </c>
      <c r="J1003" s="28">
        <v>0</v>
      </c>
      <c r="K1003" s="28">
        <v>0</v>
      </c>
      <c r="L1003" s="29">
        <f t="shared" si="15"/>
        <v>49220</v>
      </c>
      <c r="M1003" s="26"/>
      <c r="N1003" s="26"/>
    </row>
    <row r="1004" spans="1:14" x14ac:dyDescent="0.35">
      <c r="A1004">
        <v>337</v>
      </c>
      <c r="B1004" s="64">
        <v>1929</v>
      </c>
      <c r="C1004" s="51" t="s">
        <v>19</v>
      </c>
      <c r="D1004" s="49" t="s">
        <v>138</v>
      </c>
      <c r="E1004" s="27">
        <v>4</v>
      </c>
      <c r="F1004" s="22">
        <v>1917</v>
      </c>
      <c r="G1004" s="26">
        <v>1942</v>
      </c>
      <c r="H1004" s="52" t="s">
        <v>12</v>
      </c>
      <c r="I1004" s="28">
        <v>48150</v>
      </c>
      <c r="J1004" s="28">
        <v>0</v>
      </c>
      <c r="K1004" s="28">
        <v>0</v>
      </c>
      <c r="L1004" s="29">
        <f t="shared" si="15"/>
        <v>48150</v>
      </c>
      <c r="M1004" s="26"/>
      <c r="N1004" s="26"/>
    </row>
    <row r="1005" spans="1:14" x14ac:dyDescent="0.35">
      <c r="A1005">
        <v>371</v>
      </c>
      <c r="B1005" s="64">
        <v>1930</v>
      </c>
      <c r="C1005" s="51" t="s">
        <v>19</v>
      </c>
      <c r="D1005" s="49" t="s">
        <v>138</v>
      </c>
      <c r="E1005" s="27">
        <v>4</v>
      </c>
      <c r="F1005" s="22">
        <v>1917</v>
      </c>
      <c r="G1005" s="26">
        <v>1942</v>
      </c>
      <c r="H1005" s="31" t="s">
        <v>12</v>
      </c>
      <c r="I1005" s="28">
        <v>47615</v>
      </c>
      <c r="J1005" s="28">
        <v>0</v>
      </c>
      <c r="K1005" s="28">
        <v>0</v>
      </c>
      <c r="L1005" s="29">
        <f t="shared" si="15"/>
        <v>47615</v>
      </c>
      <c r="M1005" s="26"/>
      <c r="N1005" s="26"/>
    </row>
    <row r="1006" spans="1:14" x14ac:dyDescent="0.35">
      <c r="A1006">
        <v>885</v>
      </c>
      <c r="B1006" s="64">
        <v>1952</v>
      </c>
      <c r="C1006" s="49" t="s">
        <v>19</v>
      </c>
      <c r="D1006" s="49" t="s">
        <v>138</v>
      </c>
      <c r="E1006" s="27">
        <v>3</v>
      </c>
      <c r="F1006" s="22">
        <v>1967</v>
      </c>
      <c r="G1006" s="22">
        <v>1971</v>
      </c>
      <c r="H1006" s="22">
        <v>79.5</v>
      </c>
      <c r="I1006" s="28">
        <v>159000</v>
      </c>
      <c r="J1006" s="28">
        <v>0</v>
      </c>
      <c r="K1006" s="28">
        <v>0</v>
      </c>
      <c r="L1006" s="29">
        <f t="shared" si="15"/>
        <v>159000</v>
      </c>
      <c r="M1006" s="26"/>
      <c r="N1006" s="26"/>
    </row>
    <row r="1007" spans="1:14" x14ac:dyDescent="0.35">
      <c r="A1007">
        <v>909</v>
      </c>
      <c r="B1007" s="64">
        <v>1953</v>
      </c>
      <c r="C1007" s="49" t="s">
        <v>19</v>
      </c>
      <c r="D1007" s="49" t="s">
        <v>138</v>
      </c>
      <c r="E1007" s="27">
        <v>3</v>
      </c>
      <c r="F1007" s="22">
        <v>1967</v>
      </c>
      <c r="G1007" s="22">
        <v>1971</v>
      </c>
      <c r="H1007" s="22">
        <v>86.5</v>
      </c>
      <c r="I1007" s="28">
        <v>173000</v>
      </c>
      <c r="J1007" s="28">
        <v>0</v>
      </c>
      <c r="K1007" s="28">
        <v>0</v>
      </c>
      <c r="L1007" s="29">
        <f t="shared" si="15"/>
        <v>173000</v>
      </c>
      <c r="M1007" s="26"/>
      <c r="N1007" s="26"/>
    </row>
    <row r="1008" spans="1:14" x14ac:dyDescent="0.35">
      <c r="A1008">
        <v>933</v>
      </c>
      <c r="B1008" s="64">
        <v>1954</v>
      </c>
      <c r="C1008" s="51" t="s">
        <v>19</v>
      </c>
      <c r="D1008" s="49" t="s">
        <v>138</v>
      </c>
      <c r="E1008" s="27">
        <v>3</v>
      </c>
      <c r="F1008" s="22">
        <v>1967</v>
      </c>
      <c r="G1008" s="26">
        <v>1971</v>
      </c>
      <c r="H1008" s="22">
        <v>89.5</v>
      </c>
      <c r="I1008" s="28">
        <v>179000</v>
      </c>
      <c r="J1008" s="28">
        <v>0</v>
      </c>
      <c r="K1008" s="28">
        <v>0</v>
      </c>
      <c r="L1008" s="29">
        <f t="shared" si="15"/>
        <v>179000</v>
      </c>
      <c r="M1008" s="26"/>
      <c r="N1008" s="26"/>
    </row>
    <row r="1009" spans="1:14" x14ac:dyDescent="0.35">
      <c r="A1009">
        <v>954</v>
      </c>
      <c r="B1009" s="64">
        <v>1955</v>
      </c>
      <c r="C1009" s="51" t="s">
        <v>19</v>
      </c>
      <c r="D1009" s="49" t="s">
        <v>138</v>
      </c>
      <c r="E1009" s="27">
        <v>3</v>
      </c>
      <c r="F1009" s="22">
        <v>1967</v>
      </c>
      <c r="G1009" s="26">
        <v>1971</v>
      </c>
      <c r="H1009" s="22">
        <v>85.5</v>
      </c>
      <c r="I1009" s="28">
        <v>171000</v>
      </c>
      <c r="J1009" s="28">
        <v>0</v>
      </c>
      <c r="K1009" s="28">
        <v>0</v>
      </c>
      <c r="L1009" s="29">
        <f t="shared" si="15"/>
        <v>171000</v>
      </c>
      <c r="M1009" s="26"/>
      <c r="N1009" s="26"/>
    </row>
    <row r="1010" spans="1:14" x14ac:dyDescent="0.35">
      <c r="A1010">
        <v>972</v>
      </c>
      <c r="B1010" s="64">
        <v>1956</v>
      </c>
      <c r="C1010" s="49" t="s">
        <v>19</v>
      </c>
      <c r="D1010" s="49" t="s">
        <v>138</v>
      </c>
      <c r="E1010" s="27">
        <v>3</v>
      </c>
      <c r="F1010" s="22">
        <v>1967</v>
      </c>
      <c r="G1010" s="26">
        <v>1971</v>
      </c>
      <c r="H1010" s="22">
        <v>73.5</v>
      </c>
      <c r="I1010" s="28">
        <v>147000</v>
      </c>
      <c r="J1010" s="28">
        <v>0</v>
      </c>
      <c r="K1010" s="28">
        <v>0</v>
      </c>
      <c r="L1010" s="29">
        <f t="shared" si="15"/>
        <v>147000</v>
      </c>
      <c r="M1010" s="26"/>
      <c r="N1010" s="26"/>
    </row>
    <row r="1011" spans="1:14" x14ac:dyDescent="0.35">
      <c r="A1011">
        <v>989</v>
      </c>
      <c r="B1011" s="64">
        <v>1957</v>
      </c>
      <c r="C1011" s="26" t="s">
        <v>19</v>
      </c>
      <c r="D1011" s="49" t="s">
        <v>138</v>
      </c>
      <c r="E1011" s="27">
        <v>3</v>
      </c>
      <c r="F1011" s="26">
        <v>1967</v>
      </c>
      <c r="G1011" s="26">
        <v>1971</v>
      </c>
      <c r="H1011" s="22">
        <v>72.5</v>
      </c>
      <c r="I1011" s="28">
        <v>145000</v>
      </c>
      <c r="J1011" s="28">
        <v>0</v>
      </c>
      <c r="K1011" s="28">
        <v>0</v>
      </c>
      <c r="L1011" s="29">
        <f t="shared" si="15"/>
        <v>145000</v>
      </c>
      <c r="M1011" s="26"/>
      <c r="N1011" s="26"/>
    </row>
    <row r="1012" spans="1:14" x14ac:dyDescent="0.35">
      <c r="A1012">
        <v>1005</v>
      </c>
      <c r="B1012" s="64">
        <v>1958</v>
      </c>
      <c r="C1012" s="26" t="s">
        <v>19</v>
      </c>
      <c r="D1012" s="49" t="s">
        <v>138</v>
      </c>
      <c r="E1012" s="27">
        <v>3</v>
      </c>
      <c r="F1012" s="26">
        <v>1967</v>
      </c>
      <c r="G1012" s="26">
        <v>1971</v>
      </c>
      <c r="H1012" s="22">
        <v>70.5</v>
      </c>
      <c r="I1012" s="28">
        <v>141000</v>
      </c>
      <c r="J1012" s="28">
        <v>0</v>
      </c>
      <c r="K1012" s="28">
        <v>0</v>
      </c>
      <c r="L1012" s="29">
        <f t="shared" si="15"/>
        <v>141000</v>
      </c>
      <c r="M1012" s="26"/>
      <c r="N1012" s="26"/>
    </row>
    <row r="1013" spans="1:14" x14ac:dyDescent="0.35">
      <c r="A1013">
        <v>1020</v>
      </c>
      <c r="B1013" s="64">
        <v>1959</v>
      </c>
      <c r="C1013" s="26" t="s">
        <v>19</v>
      </c>
      <c r="D1013" s="49" t="s">
        <v>138</v>
      </c>
      <c r="E1013" s="27">
        <v>3</v>
      </c>
      <c r="F1013" s="26">
        <v>1967</v>
      </c>
      <c r="G1013" s="26">
        <v>1971</v>
      </c>
      <c r="H1013" s="22">
        <v>73</v>
      </c>
      <c r="I1013" s="28">
        <v>146000</v>
      </c>
      <c r="J1013" s="28">
        <v>0</v>
      </c>
      <c r="K1013" s="28">
        <v>0</v>
      </c>
      <c r="L1013" s="29">
        <f t="shared" si="15"/>
        <v>146000</v>
      </c>
      <c r="M1013" s="26"/>
      <c r="N1013" s="26"/>
    </row>
    <row r="1014" spans="1:14" x14ac:dyDescent="0.35">
      <c r="A1014">
        <v>1034</v>
      </c>
      <c r="B1014" s="64">
        <v>1960</v>
      </c>
      <c r="C1014" s="26" t="s">
        <v>19</v>
      </c>
      <c r="D1014" s="49" t="s">
        <v>138</v>
      </c>
      <c r="E1014" s="27">
        <v>3</v>
      </c>
      <c r="F1014" s="26">
        <v>1967</v>
      </c>
      <c r="G1014" s="26">
        <v>1971</v>
      </c>
      <c r="H1014" s="22">
        <v>67.5</v>
      </c>
      <c r="I1014" s="28">
        <v>135000</v>
      </c>
      <c r="J1014" s="28">
        <v>0</v>
      </c>
      <c r="K1014" s="28">
        <v>0</v>
      </c>
      <c r="L1014" s="29">
        <f t="shared" si="15"/>
        <v>135000</v>
      </c>
      <c r="M1014" s="26"/>
      <c r="N1014" s="26"/>
    </row>
    <row r="1015" spans="1:14" x14ac:dyDescent="0.35">
      <c r="A1015">
        <v>1048</v>
      </c>
      <c r="B1015" s="64">
        <v>1961</v>
      </c>
      <c r="C1015" s="26" t="s">
        <v>19</v>
      </c>
      <c r="D1015" s="49" t="s">
        <v>138</v>
      </c>
      <c r="E1015" s="27">
        <v>3</v>
      </c>
      <c r="F1015" s="26">
        <v>1967</v>
      </c>
      <c r="G1015" s="26">
        <v>1971</v>
      </c>
      <c r="H1015" s="22">
        <v>71.5</v>
      </c>
      <c r="I1015" s="28">
        <v>143000</v>
      </c>
      <c r="J1015" s="28">
        <v>0</v>
      </c>
      <c r="K1015" s="28">
        <v>0</v>
      </c>
      <c r="L1015" s="29">
        <f t="shared" si="15"/>
        <v>143000</v>
      </c>
      <c r="M1015" s="26"/>
      <c r="N1015" s="26"/>
    </row>
    <row r="1016" spans="1:14" x14ac:dyDescent="0.35">
      <c r="A1016">
        <v>1063</v>
      </c>
      <c r="B1016" s="64">
        <v>1962</v>
      </c>
      <c r="C1016" s="26" t="s">
        <v>19</v>
      </c>
      <c r="D1016" s="49" t="s">
        <v>138</v>
      </c>
      <c r="E1016" s="27">
        <v>3</v>
      </c>
      <c r="F1016" s="26">
        <v>1967</v>
      </c>
      <c r="G1016" s="26">
        <v>1971</v>
      </c>
      <c r="H1016" s="22">
        <v>68.5</v>
      </c>
      <c r="I1016" s="28">
        <v>137000</v>
      </c>
      <c r="J1016" s="28">
        <v>0</v>
      </c>
      <c r="K1016" s="28">
        <v>0</v>
      </c>
      <c r="L1016" s="29">
        <f t="shared" si="15"/>
        <v>137000</v>
      </c>
      <c r="M1016" s="26"/>
      <c r="N1016" s="26"/>
    </row>
    <row r="1017" spans="1:14" x14ac:dyDescent="0.35">
      <c r="A1017">
        <v>1077</v>
      </c>
      <c r="B1017" s="64">
        <v>1963</v>
      </c>
      <c r="C1017" s="26" t="s">
        <v>19</v>
      </c>
      <c r="D1017" s="49" t="s">
        <v>138</v>
      </c>
      <c r="E1017" s="27">
        <v>3</v>
      </c>
      <c r="F1017" s="26">
        <v>1967</v>
      </c>
      <c r="G1017" s="26">
        <v>1971</v>
      </c>
      <c r="H1017" s="22">
        <v>74.5</v>
      </c>
      <c r="I1017" s="28">
        <v>149000</v>
      </c>
      <c r="J1017" s="28">
        <v>0</v>
      </c>
      <c r="K1017" s="28">
        <v>0</v>
      </c>
      <c r="L1017" s="29">
        <f t="shared" si="15"/>
        <v>149000</v>
      </c>
      <c r="M1017" s="26"/>
      <c r="N1017" s="26"/>
    </row>
    <row r="1018" spans="1:14" x14ac:dyDescent="0.35">
      <c r="A1018">
        <v>883</v>
      </c>
      <c r="B1018" s="64">
        <v>1952</v>
      </c>
      <c r="C1018" s="49" t="s">
        <v>60</v>
      </c>
      <c r="D1018" s="49" t="s">
        <v>138</v>
      </c>
      <c r="E1018" s="27">
        <v>3.5</v>
      </c>
      <c r="F1018" s="22">
        <v>1966</v>
      </c>
      <c r="G1018" s="22">
        <v>1969</v>
      </c>
      <c r="H1018" s="22">
        <v>86.5</v>
      </c>
      <c r="I1018" s="28">
        <v>216250</v>
      </c>
      <c r="J1018" s="28">
        <v>0</v>
      </c>
      <c r="K1018" s="28">
        <v>0</v>
      </c>
      <c r="L1018" s="29">
        <f t="shared" si="15"/>
        <v>216250</v>
      </c>
      <c r="M1018" s="26"/>
      <c r="N1018" s="26"/>
    </row>
    <row r="1019" spans="1:14" x14ac:dyDescent="0.35">
      <c r="A1019">
        <v>906</v>
      </c>
      <c r="B1019" s="64">
        <v>1953</v>
      </c>
      <c r="C1019" s="49" t="s">
        <v>60</v>
      </c>
      <c r="D1019" s="49" t="s">
        <v>138</v>
      </c>
      <c r="E1019" s="27">
        <v>3.5</v>
      </c>
      <c r="F1019" s="22">
        <v>1966</v>
      </c>
      <c r="G1019" s="22">
        <v>1969</v>
      </c>
      <c r="H1019" s="22">
        <v>92</v>
      </c>
      <c r="I1019" s="28">
        <v>230000</v>
      </c>
      <c r="J1019" s="28">
        <v>0</v>
      </c>
      <c r="K1019" s="28">
        <v>0</v>
      </c>
      <c r="L1019" s="29">
        <f t="shared" si="15"/>
        <v>230000</v>
      </c>
      <c r="M1019" s="26"/>
      <c r="N1019" s="26"/>
    </row>
    <row r="1020" spans="1:14" x14ac:dyDescent="0.35">
      <c r="A1020">
        <v>930</v>
      </c>
      <c r="B1020" s="64">
        <v>1954</v>
      </c>
      <c r="C1020" s="51" t="s">
        <v>60</v>
      </c>
      <c r="D1020" s="49" t="s">
        <v>138</v>
      </c>
      <c r="E1020" s="27">
        <v>3.5</v>
      </c>
      <c r="F1020" s="22">
        <v>1966</v>
      </c>
      <c r="G1020" s="26">
        <v>1969</v>
      </c>
      <c r="H1020" s="22">
        <v>94.5</v>
      </c>
      <c r="I1020" s="28">
        <v>236250</v>
      </c>
      <c r="J1020" s="28">
        <v>0</v>
      </c>
      <c r="K1020" s="28">
        <v>0</v>
      </c>
      <c r="L1020" s="29">
        <f t="shared" si="15"/>
        <v>236250</v>
      </c>
      <c r="M1020" s="26"/>
      <c r="N1020" s="26"/>
    </row>
    <row r="1021" spans="1:14" x14ac:dyDescent="0.35">
      <c r="A1021">
        <v>951</v>
      </c>
      <c r="B1021" s="64">
        <v>1955</v>
      </c>
      <c r="C1021" s="51" t="s">
        <v>60</v>
      </c>
      <c r="D1021" s="49" t="s">
        <v>138</v>
      </c>
      <c r="E1021" s="27">
        <v>3.5</v>
      </c>
      <c r="F1021" s="22">
        <v>1966</v>
      </c>
      <c r="G1021" s="26">
        <v>1969</v>
      </c>
      <c r="H1021" s="22">
        <v>90.5</v>
      </c>
      <c r="I1021" s="28">
        <v>226250</v>
      </c>
      <c r="J1021" s="28">
        <v>0</v>
      </c>
      <c r="K1021" s="28">
        <v>0</v>
      </c>
      <c r="L1021" s="29">
        <f t="shared" si="15"/>
        <v>226250</v>
      </c>
      <c r="M1021" s="26"/>
      <c r="N1021" s="26"/>
    </row>
    <row r="1022" spans="1:14" x14ac:dyDescent="0.35">
      <c r="A1022">
        <v>969</v>
      </c>
      <c r="B1022" s="64">
        <v>1956</v>
      </c>
      <c r="C1022" s="49" t="s">
        <v>60</v>
      </c>
      <c r="D1022" s="49" t="s">
        <v>138</v>
      </c>
      <c r="E1022" s="27">
        <v>3.5</v>
      </c>
      <c r="F1022" s="22">
        <v>1966</v>
      </c>
      <c r="G1022" s="26">
        <v>1969</v>
      </c>
      <c r="H1022" s="22">
        <v>80.5</v>
      </c>
      <c r="I1022" s="28">
        <v>201250</v>
      </c>
      <c r="J1022" s="28">
        <v>0</v>
      </c>
      <c r="K1022" s="28">
        <v>0</v>
      </c>
      <c r="L1022" s="29">
        <f t="shared" si="15"/>
        <v>201250</v>
      </c>
      <c r="M1022" s="26"/>
      <c r="N1022" s="26"/>
    </row>
    <row r="1023" spans="1:14" x14ac:dyDescent="0.35">
      <c r="A1023">
        <v>986</v>
      </c>
      <c r="B1023" s="64">
        <v>1957</v>
      </c>
      <c r="C1023" s="26" t="s">
        <v>60</v>
      </c>
      <c r="D1023" s="49" t="s">
        <v>138</v>
      </c>
      <c r="E1023" s="27">
        <v>3.5</v>
      </c>
      <c r="F1023" s="26">
        <v>1966</v>
      </c>
      <c r="G1023" s="26">
        <v>1969</v>
      </c>
      <c r="H1023" s="22">
        <v>78.5</v>
      </c>
      <c r="I1023" s="28">
        <v>196250</v>
      </c>
      <c r="J1023" s="28">
        <v>0</v>
      </c>
      <c r="K1023" s="28">
        <v>0</v>
      </c>
      <c r="L1023" s="29">
        <f t="shared" si="15"/>
        <v>196250</v>
      </c>
      <c r="M1023" s="26"/>
      <c r="N1023" s="26"/>
    </row>
    <row r="1024" spans="1:14" x14ac:dyDescent="0.35">
      <c r="A1024">
        <v>1002</v>
      </c>
      <c r="B1024" s="64">
        <v>1958</v>
      </c>
      <c r="C1024" s="26" t="s">
        <v>60</v>
      </c>
      <c r="D1024" s="49" t="s">
        <v>138</v>
      </c>
      <c r="E1024" s="27">
        <v>3.5</v>
      </c>
      <c r="F1024" s="26">
        <v>1966</v>
      </c>
      <c r="G1024" s="26">
        <v>1969</v>
      </c>
      <c r="H1024" s="22">
        <v>74.5</v>
      </c>
      <c r="I1024" s="28">
        <v>186250</v>
      </c>
      <c r="J1024" s="28">
        <v>0</v>
      </c>
      <c r="K1024" s="28">
        <v>0</v>
      </c>
      <c r="L1024" s="29">
        <f t="shared" si="15"/>
        <v>186250</v>
      </c>
      <c r="M1024" s="26"/>
      <c r="N1024" s="26"/>
    </row>
    <row r="1025" spans="1:14" x14ac:dyDescent="0.35">
      <c r="A1025">
        <v>1017</v>
      </c>
      <c r="B1025" s="64">
        <v>1959</v>
      </c>
      <c r="C1025" s="26" t="s">
        <v>60</v>
      </c>
      <c r="D1025" s="49" t="s">
        <v>138</v>
      </c>
      <c r="E1025" s="27">
        <v>3.5</v>
      </c>
      <c r="F1025" s="26">
        <v>1966</v>
      </c>
      <c r="G1025" s="26">
        <v>1969</v>
      </c>
      <c r="H1025" s="22">
        <v>76</v>
      </c>
      <c r="I1025" s="28">
        <v>190000</v>
      </c>
      <c r="J1025" s="28">
        <v>0</v>
      </c>
      <c r="K1025" s="28">
        <v>0</v>
      </c>
      <c r="L1025" s="29">
        <f t="shared" si="15"/>
        <v>190000</v>
      </c>
      <c r="M1025" s="26"/>
      <c r="N1025" s="26"/>
    </row>
    <row r="1026" spans="1:14" x14ac:dyDescent="0.35">
      <c r="A1026">
        <v>1031</v>
      </c>
      <c r="B1026" s="64">
        <v>1960</v>
      </c>
      <c r="C1026" s="26" t="s">
        <v>60</v>
      </c>
      <c r="D1026" s="49" t="s">
        <v>138</v>
      </c>
      <c r="E1026" s="27">
        <v>3.5</v>
      </c>
      <c r="F1026" s="26">
        <v>1966</v>
      </c>
      <c r="G1026" s="26">
        <v>1969</v>
      </c>
      <c r="H1026" s="22">
        <v>72.5</v>
      </c>
      <c r="I1026" s="28">
        <v>181250</v>
      </c>
      <c r="J1026" s="28">
        <v>0</v>
      </c>
      <c r="K1026" s="28">
        <v>0</v>
      </c>
      <c r="L1026" s="29">
        <f t="shared" si="15"/>
        <v>181250</v>
      </c>
      <c r="M1026" s="26"/>
      <c r="N1026" s="26"/>
    </row>
    <row r="1027" spans="1:14" x14ac:dyDescent="0.35">
      <c r="A1027">
        <v>1045</v>
      </c>
      <c r="B1027" s="64">
        <v>1961</v>
      </c>
      <c r="C1027" s="26" t="s">
        <v>60</v>
      </c>
      <c r="D1027" s="49" t="s">
        <v>138</v>
      </c>
      <c r="E1027" s="27">
        <v>3.5</v>
      </c>
      <c r="F1027" s="26">
        <v>1966</v>
      </c>
      <c r="G1027" s="26">
        <v>1969</v>
      </c>
      <c r="H1027" s="22">
        <v>69.5</v>
      </c>
      <c r="I1027" s="28">
        <v>173750</v>
      </c>
      <c r="J1027" s="28">
        <v>0</v>
      </c>
      <c r="K1027" s="28">
        <v>0</v>
      </c>
      <c r="L1027" s="29">
        <f t="shared" si="15"/>
        <v>173750</v>
      </c>
      <c r="M1027" s="26"/>
      <c r="N1027" s="26"/>
    </row>
    <row r="1028" spans="1:14" x14ac:dyDescent="0.35">
      <c r="A1028">
        <v>1059</v>
      </c>
      <c r="B1028" s="64">
        <v>1962</v>
      </c>
      <c r="C1028" s="26" t="s">
        <v>60</v>
      </c>
      <c r="D1028" s="49" t="s">
        <v>138</v>
      </c>
      <c r="E1028" s="27">
        <v>3.5</v>
      </c>
      <c r="F1028" s="26">
        <v>1966</v>
      </c>
      <c r="G1028" s="26">
        <v>1969</v>
      </c>
      <c r="H1028" s="22">
        <v>64</v>
      </c>
      <c r="I1028" s="28">
        <v>160000</v>
      </c>
      <c r="J1028" s="28">
        <v>0</v>
      </c>
      <c r="K1028" s="28">
        <v>0</v>
      </c>
      <c r="L1028" s="29">
        <f t="shared" si="15"/>
        <v>160000</v>
      </c>
      <c r="M1028" s="26"/>
      <c r="N1028" s="26"/>
    </row>
    <row r="1029" spans="1:14" x14ac:dyDescent="0.35">
      <c r="A1029">
        <v>1073</v>
      </c>
      <c r="B1029" s="64">
        <v>1963</v>
      </c>
      <c r="C1029" s="26" t="s">
        <v>60</v>
      </c>
      <c r="D1029" s="49" t="s">
        <v>138</v>
      </c>
      <c r="E1029" s="27">
        <v>3.5</v>
      </c>
      <c r="F1029" s="26">
        <v>1966</v>
      </c>
      <c r="G1029" s="26">
        <v>1969</v>
      </c>
      <c r="H1029" s="22">
        <v>71.5</v>
      </c>
      <c r="I1029" s="28">
        <v>178750</v>
      </c>
      <c r="J1029" s="28">
        <v>0</v>
      </c>
      <c r="K1029" s="28">
        <v>0</v>
      </c>
      <c r="L1029" s="29">
        <f t="shared" ref="L1029:L1092" si="16">I1029+J1029/20+K1029/240</f>
        <v>178750</v>
      </c>
      <c r="M1029" s="26"/>
      <c r="N1029" s="26"/>
    </row>
    <row r="1030" spans="1:14" x14ac:dyDescent="0.35">
      <c r="A1030">
        <v>196</v>
      </c>
      <c r="B1030" s="64">
        <v>1924</v>
      </c>
      <c r="C1030" s="22" t="s">
        <v>34</v>
      </c>
      <c r="D1030" s="49" t="s">
        <v>138</v>
      </c>
      <c r="E1030" s="27">
        <v>5</v>
      </c>
      <c r="F1030" s="22">
        <v>1933</v>
      </c>
      <c r="G1030" s="22">
        <v>1943</v>
      </c>
      <c r="H1030" s="31" t="s">
        <v>12</v>
      </c>
      <c r="I1030" s="28">
        <v>50500</v>
      </c>
      <c r="J1030" s="28">
        <v>0</v>
      </c>
      <c r="K1030" s="28">
        <v>0</v>
      </c>
      <c r="L1030" s="29">
        <f t="shared" si="16"/>
        <v>50500</v>
      </c>
      <c r="M1030" s="26"/>
      <c r="N1030" s="26"/>
    </row>
    <row r="1031" spans="1:14" x14ac:dyDescent="0.35">
      <c r="A1031">
        <v>215</v>
      </c>
      <c r="B1031" s="64">
        <v>1925</v>
      </c>
      <c r="C1031" s="22" t="s">
        <v>34</v>
      </c>
      <c r="D1031" s="49" t="s">
        <v>138</v>
      </c>
      <c r="E1031" s="27">
        <v>5</v>
      </c>
      <c r="F1031" s="22">
        <v>1933</v>
      </c>
      <c r="G1031" s="22">
        <v>1943</v>
      </c>
      <c r="H1031" s="31" t="s">
        <v>12</v>
      </c>
      <c r="I1031" s="28">
        <v>99000</v>
      </c>
      <c r="J1031" s="28">
        <v>0</v>
      </c>
      <c r="K1031" s="28">
        <v>0</v>
      </c>
      <c r="L1031" s="29">
        <f t="shared" si="16"/>
        <v>99000</v>
      </c>
      <c r="M1031" s="26"/>
      <c r="N1031" s="26"/>
    </row>
    <row r="1032" spans="1:14" x14ac:dyDescent="0.35">
      <c r="A1032">
        <v>216</v>
      </c>
      <c r="B1032" s="64">
        <v>1925</v>
      </c>
      <c r="C1032" s="22" t="s">
        <v>34</v>
      </c>
      <c r="D1032" s="49" t="s">
        <v>138</v>
      </c>
      <c r="E1032" s="27">
        <v>5</v>
      </c>
      <c r="F1032" s="22">
        <v>1940</v>
      </c>
      <c r="G1032" s="22">
        <v>1960</v>
      </c>
      <c r="H1032" s="31" t="s">
        <v>12</v>
      </c>
      <c r="I1032" s="28">
        <v>248750</v>
      </c>
      <c r="J1032" s="28">
        <v>0</v>
      </c>
      <c r="K1032" s="28">
        <v>0</v>
      </c>
      <c r="L1032" s="29">
        <f t="shared" si="16"/>
        <v>248750</v>
      </c>
      <c r="M1032" s="26"/>
      <c r="N1032" s="26"/>
    </row>
    <row r="1033" spans="1:14" x14ac:dyDescent="0.35">
      <c r="A1033">
        <v>237</v>
      </c>
      <c r="B1033" s="64">
        <v>1926</v>
      </c>
      <c r="C1033" s="22" t="s">
        <v>34</v>
      </c>
      <c r="D1033" s="49" t="s">
        <v>138</v>
      </c>
      <c r="E1033" s="27">
        <v>5</v>
      </c>
      <c r="F1033" s="22">
        <v>1933</v>
      </c>
      <c r="G1033" s="22">
        <v>1943</v>
      </c>
      <c r="H1033" s="31" t="s">
        <v>12</v>
      </c>
      <c r="I1033" s="28">
        <v>200000</v>
      </c>
      <c r="J1033" s="28">
        <v>0</v>
      </c>
      <c r="K1033" s="28">
        <v>0</v>
      </c>
      <c r="L1033" s="29">
        <f t="shared" si="16"/>
        <v>200000</v>
      </c>
      <c r="M1033" s="26"/>
      <c r="N1033" s="26"/>
    </row>
    <row r="1034" spans="1:14" x14ac:dyDescent="0.35">
      <c r="A1034">
        <v>238</v>
      </c>
      <c r="B1034" s="64">
        <v>1926</v>
      </c>
      <c r="C1034" s="22" t="s">
        <v>34</v>
      </c>
      <c r="D1034" s="49" t="s">
        <v>138</v>
      </c>
      <c r="E1034" s="27">
        <v>5</v>
      </c>
      <c r="F1034" s="22">
        <v>1940</v>
      </c>
      <c r="G1034" s="22">
        <v>1960</v>
      </c>
      <c r="H1034" s="31" t="s">
        <v>12</v>
      </c>
      <c r="I1034" s="28">
        <v>250000</v>
      </c>
      <c r="J1034" s="28">
        <v>0</v>
      </c>
      <c r="K1034" s="28">
        <v>0</v>
      </c>
      <c r="L1034" s="29">
        <f t="shared" si="16"/>
        <v>250000</v>
      </c>
      <c r="M1034" s="26"/>
      <c r="N1034" s="26"/>
    </row>
    <row r="1035" spans="1:14" x14ac:dyDescent="0.35">
      <c r="A1035">
        <v>239</v>
      </c>
      <c r="B1035" s="64">
        <v>1926</v>
      </c>
      <c r="C1035" s="22" t="s">
        <v>34</v>
      </c>
      <c r="D1035" s="49" t="s">
        <v>138</v>
      </c>
      <c r="E1035" s="27">
        <v>5</v>
      </c>
      <c r="F1035" s="22">
        <v>1945</v>
      </c>
      <c r="G1035" s="22">
        <v>1975</v>
      </c>
      <c r="H1035" s="31" t="s">
        <v>12</v>
      </c>
      <c r="I1035" s="28">
        <v>204000</v>
      </c>
      <c r="J1035" s="28">
        <v>0</v>
      </c>
      <c r="K1035" s="28">
        <v>0</v>
      </c>
      <c r="L1035" s="29">
        <f t="shared" si="16"/>
        <v>204000</v>
      </c>
      <c r="M1035" s="26"/>
      <c r="N1035" s="26"/>
    </row>
    <row r="1036" spans="1:14" x14ac:dyDescent="0.35">
      <c r="A1036">
        <v>269</v>
      </c>
      <c r="B1036" s="64">
        <v>1927</v>
      </c>
      <c r="C1036" s="22" t="s">
        <v>34</v>
      </c>
      <c r="D1036" s="49" t="s">
        <v>138</v>
      </c>
      <c r="E1036" s="27">
        <v>5</v>
      </c>
      <c r="F1036" s="22">
        <v>1933</v>
      </c>
      <c r="G1036" s="22">
        <v>1943</v>
      </c>
      <c r="H1036" s="31" t="s">
        <v>12</v>
      </c>
      <c r="I1036" s="28">
        <v>200000</v>
      </c>
      <c r="J1036" s="28">
        <v>0</v>
      </c>
      <c r="K1036" s="28">
        <v>0</v>
      </c>
      <c r="L1036" s="29">
        <f t="shared" si="16"/>
        <v>200000</v>
      </c>
      <c r="M1036" s="26"/>
      <c r="N1036" s="26"/>
    </row>
    <row r="1037" spans="1:14" x14ac:dyDescent="0.35">
      <c r="A1037">
        <v>270</v>
      </c>
      <c r="B1037" s="64">
        <v>1927</v>
      </c>
      <c r="C1037" s="22" t="s">
        <v>34</v>
      </c>
      <c r="D1037" s="49" t="s">
        <v>138</v>
      </c>
      <c r="E1037" s="27">
        <v>5</v>
      </c>
      <c r="F1037" s="22">
        <v>1940</v>
      </c>
      <c r="G1037" s="22">
        <v>1960</v>
      </c>
      <c r="H1037" s="31" t="s">
        <v>12</v>
      </c>
      <c r="I1037" s="28">
        <v>250000</v>
      </c>
      <c r="J1037" s="28">
        <v>0</v>
      </c>
      <c r="K1037" s="28">
        <v>0</v>
      </c>
      <c r="L1037" s="29">
        <f t="shared" si="16"/>
        <v>250000</v>
      </c>
      <c r="M1037" s="26"/>
      <c r="N1037" s="26"/>
    </row>
    <row r="1038" spans="1:14" x14ac:dyDescent="0.35">
      <c r="A1038">
        <v>271</v>
      </c>
      <c r="B1038" s="64">
        <v>1927</v>
      </c>
      <c r="C1038" s="22" t="s">
        <v>34</v>
      </c>
      <c r="D1038" s="49" t="s">
        <v>138</v>
      </c>
      <c r="E1038" s="27">
        <v>5</v>
      </c>
      <c r="F1038" s="22">
        <v>1945</v>
      </c>
      <c r="G1038" s="22">
        <v>1975</v>
      </c>
      <c r="H1038" s="31" t="s">
        <v>12</v>
      </c>
      <c r="I1038" s="28">
        <v>200000</v>
      </c>
      <c r="J1038" s="28">
        <v>0</v>
      </c>
      <c r="K1038" s="28">
        <v>0</v>
      </c>
      <c r="L1038" s="29">
        <f t="shared" si="16"/>
        <v>200000</v>
      </c>
      <c r="M1038" s="26"/>
      <c r="N1038" s="26"/>
    </row>
    <row r="1039" spans="1:14" x14ac:dyDescent="0.35">
      <c r="A1039">
        <v>301</v>
      </c>
      <c r="B1039" s="64">
        <v>1928</v>
      </c>
      <c r="C1039" s="51" t="s">
        <v>34</v>
      </c>
      <c r="D1039" s="49" t="s">
        <v>138</v>
      </c>
      <c r="E1039" s="27">
        <v>5</v>
      </c>
      <c r="F1039" s="22">
        <v>1933</v>
      </c>
      <c r="G1039" s="26">
        <v>1943</v>
      </c>
      <c r="H1039" s="31" t="s">
        <v>12</v>
      </c>
      <c r="I1039" s="28">
        <v>200000</v>
      </c>
      <c r="J1039" s="28">
        <v>0</v>
      </c>
      <c r="K1039" s="28">
        <v>0</v>
      </c>
      <c r="L1039" s="29">
        <f t="shared" si="16"/>
        <v>200000</v>
      </c>
      <c r="M1039" s="26"/>
      <c r="N1039" s="26"/>
    </row>
    <row r="1040" spans="1:14" x14ac:dyDescent="0.35">
      <c r="A1040">
        <v>302</v>
      </c>
      <c r="B1040" s="64">
        <v>1928</v>
      </c>
      <c r="C1040" s="51" t="s">
        <v>34</v>
      </c>
      <c r="D1040" s="49" t="s">
        <v>138</v>
      </c>
      <c r="E1040" s="27">
        <v>5</v>
      </c>
      <c r="F1040" s="22">
        <v>1940</v>
      </c>
      <c r="G1040" s="26">
        <v>1960</v>
      </c>
      <c r="H1040" s="31" t="s">
        <v>12</v>
      </c>
      <c r="I1040" s="28">
        <v>252500</v>
      </c>
      <c r="J1040" s="28">
        <v>0</v>
      </c>
      <c r="K1040" s="28">
        <v>0</v>
      </c>
      <c r="L1040" s="29">
        <f t="shared" si="16"/>
        <v>252500</v>
      </c>
      <c r="M1040" s="26"/>
      <c r="N1040" s="26"/>
    </row>
    <row r="1041" spans="1:14" x14ac:dyDescent="0.35">
      <c r="A1041">
        <v>303</v>
      </c>
      <c r="B1041" s="64">
        <v>1928</v>
      </c>
      <c r="C1041" s="51" t="s">
        <v>34</v>
      </c>
      <c r="D1041" s="49" t="s">
        <v>138</v>
      </c>
      <c r="E1041" s="27">
        <v>5</v>
      </c>
      <c r="F1041" s="22">
        <v>1945</v>
      </c>
      <c r="G1041" s="26">
        <v>1975</v>
      </c>
      <c r="H1041" s="31" t="s">
        <v>12</v>
      </c>
      <c r="I1041" s="28">
        <v>229500</v>
      </c>
      <c r="J1041" s="28">
        <v>0</v>
      </c>
      <c r="K1041" s="28">
        <v>0</v>
      </c>
      <c r="L1041" s="29">
        <f t="shared" si="16"/>
        <v>229500</v>
      </c>
      <c r="M1041" s="26"/>
      <c r="N1041" s="26"/>
    </row>
    <row r="1042" spans="1:14" x14ac:dyDescent="0.35">
      <c r="A1042">
        <v>332</v>
      </c>
      <c r="B1042" s="64">
        <v>1929</v>
      </c>
      <c r="C1042" s="51" t="s">
        <v>34</v>
      </c>
      <c r="D1042" s="49" t="s">
        <v>138</v>
      </c>
      <c r="E1042" s="27">
        <v>5</v>
      </c>
      <c r="F1042" s="22">
        <v>1933</v>
      </c>
      <c r="G1042" s="26">
        <v>1943</v>
      </c>
      <c r="H1042" s="52" t="s">
        <v>12</v>
      </c>
      <c r="I1042" s="28">
        <v>200000</v>
      </c>
      <c r="J1042" s="28">
        <v>0</v>
      </c>
      <c r="K1042" s="28">
        <v>0</v>
      </c>
      <c r="L1042" s="29">
        <f t="shared" si="16"/>
        <v>200000</v>
      </c>
      <c r="M1042" s="26"/>
      <c r="N1042" s="26"/>
    </row>
    <row r="1043" spans="1:14" x14ac:dyDescent="0.35">
      <c r="A1043">
        <v>333</v>
      </c>
      <c r="B1043" s="64">
        <v>1929</v>
      </c>
      <c r="C1043" s="51" t="s">
        <v>34</v>
      </c>
      <c r="D1043" s="49" t="s">
        <v>138</v>
      </c>
      <c r="E1043" s="27">
        <v>5</v>
      </c>
      <c r="F1043" s="22">
        <v>1940</v>
      </c>
      <c r="G1043" s="26">
        <v>1960</v>
      </c>
      <c r="H1043" s="52" t="s">
        <v>12</v>
      </c>
      <c r="I1043" s="28">
        <v>250000</v>
      </c>
      <c r="J1043" s="28">
        <v>0</v>
      </c>
      <c r="K1043" s="28">
        <v>0</v>
      </c>
      <c r="L1043" s="29">
        <f t="shared" si="16"/>
        <v>250000</v>
      </c>
      <c r="M1043" s="26"/>
      <c r="N1043" s="26"/>
    </row>
    <row r="1044" spans="1:14" x14ac:dyDescent="0.35">
      <c r="A1044">
        <v>334</v>
      </c>
      <c r="B1044" s="64">
        <v>1929</v>
      </c>
      <c r="C1044" s="51" t="s">
        <v>34</v>
      </c>
      <c r="D1044" s="49" t="s">
        <v>138</v>
      </c>
      <c r="E1044" s="27">
        <v>5</v>
      </c>
      <c r="F1044" s="22">
        <v>1945</v>
      </c>
      <c r="G1044" s="26">
        <v>1975</v>
      </c>
      <c r="H1044" s="52" t="s">
        <v>12</v>
      </c>
      <c r="I1044" s="28">
        <v>227500</v>
      </c>
      <c r="J1044" s="28">
        <v>0</v>
      </c>
      <c r="K1044" s="28">
        <v>0</v>
      </c>
      <c r="L1044" s="29">
        <f t="shared" si="16"/>
        <v>227500</v>
      </c>
      <c r="M1044" s="26"/>
      <c r="N1044" s="26"/>
    </row>
    <row r="1045" spans="1:14" x14ac:dyDescent="0.35">
      <c r="A1045">
        <v>366</v>
      </c>
      <c r="B1045" s="64">
        <v>1930</v>
      </c>
      <c r="C1045" s="51" t="s">
        <v>34</v>
      </c>
      <c r="D1045" s="49" t="s">
        <v>138</v>
      </c>
      <c r="E1045" s="27">
        <v>5</v>
      </c>
      <c r="F1045" s="22">
        <v>1933</v>
      </c>
      <c r="G1045" s="26">
        <v>1943</v>
      </c>
      <c r="H1045" s="31" t="s">
        <v>12</v>
      </c>
      <c r="I1045" s="28">
        <v>200000</v>
      </c>
      <c r="J1045" s="28">
        <v>0</v>
      </c>
      <c r="K1045" s="28">
        <v>0</v>
      </c>
      <c r="L1045" s="29">
        <f t="shared" si="16"/>
        <v>200000</v>
      </c>
      <c r="M1045" s="26"/>
      <c r="N1045" s="26"/>
    </row>
    <row r="1046" spans="1:14" x14ac:dyDescent="0.35">
      <c r="A1046">
        <v>367</v>
      </c>
      <c r="B1046" s="64">
        <v>1930</v>
      </c>
      <c r="C1046" s="51" t="s">
        <v>34</v>
      </c>
      <c r="D1046" s="49" t="s">
        <v>138</v>
      </c>
      <c r="E1046" s="27">
        <v>5</v>
      </c>
      <c r="F1046" s="22">
        <v>1940</v>
      </c>
      <c r="G1046" s="26">
        <v>1960</v>
      </c>
      <c r="H1046" s="31" t="s">
        <v>12</v>
      </c>
      <c r="I1046" s="28">
        <v>247500</v>
      </c>
      <c r="J1046" s="28">
        <v>0</v>
      </c>
      <c r="K1046" s="28">
        <v>0</v>
      </c>
      <c r="L1046" s="29">
        <f t="shared" si="16"/>
        <v>247500</v>
      </c>
      <c r="M1046" s="26"/>
      <c r="N1046" s="26"/>
    </row>
    <row r="1047" spans="1:14" x14ac:dyDescent="0.35">
      <c r="A1047">
        <v>368</v>
      </c>
      <c r="B1047" s="64">
        <v>1930</v>
      </c>
      <c r="C1047" s="51" t="s">
        <v>34</v>
      </c>
      <c r="D1047" s="49" t="s">
        <v>138</v>
      </c>
      <c r="E1047" s="27">
        <v>5</v>
      </c>
      <c r="F1047" s="22">
        <v>1945</v>
      </c>
      <c r="G1047" s="26">
        <v>1975</v>
      </c>
      <c r="H1047" s="31" t="s">
        <v>12</v>
      </c>
      <c r="I1047" s="28">
        <v>222750</v>
      </c>
      <c r="J1047" s="28">
        <v>0</v>
      </c>
      <c r="K1047" s="28">
        <v>0</v>
      </c>
      <c r="L1047" s="29">
        <f t="shared" si="16"/>
        <v>222750</v>
      </c>
      <c r="M1047" s="26"/>
      <c r="N1047" s="26"/>
    </row>
    <row r="1048" spans="1:14" x14ac:dyDescent="0.35">
      <c r="A1048">
        <v>2</v>
      </c>
      <c r="B1048" s="66">
        <v>1914</v>
      </c>
      <c r="C1048" s="26" t="s">
        <v>16</v>
      </c>
      <c r="D1048" s="49" t="s">
        <v>138</v>
      </c>
      <c r="E1048" s="27">
        <v>4</v>
      </c>
      <c r="F1048" s="26">
        <v>1940</v>
      </c>
      <c r="G1048" s="26">
        <v>1960</v>
      </c>
      <c r="H1048" s="52" t="s">
        <v>12</v>
      </c>
      <c r="I1048" s="28">
        <v>25000</v>
      </c>
      <c r="J1048" s="28">
        <v>0</v>
      </c>
      <c r="K1048" s="28">
        <v>0</v>
      </c>
      <c r="L1048" s="29">
        <f t="shared" si="16"/>
        <v>25000</v>
      </c>
      <c r="M1048" s="26"/>
      <c r="N1048" s="26"/>
    </row>
    <row r="1049" spans="1:14" x14ac:dyDescent="0.35">
      <c r="A1049">
        <v>7</v>
      </c>
      <c r="B1049" s="64">
        <v>1915</v>
      </c>
      <c r="C1049" s="26" t="s">
        <v>16</v>
      </c>
      <c r="D1049" s="49" t="s">
        <v>138</v>
      </c>
      <c r="E1049" s="27">
        <v>4</v>
      </c>
      <c r="F1049" s="26">
        <v>1940</v>
      </c>
      <c r="G1049" s="26">
        <v>1960</v>
      </c>
      <c r="H1049" s="31" t="s">
        <v>12</v>
      </c>
      <c r="I1049" s="28">
        <v>23750</v>
      </c>
      <c r="J1049" s="28">
        <v>0</v>
      </c>
      <c r="K1049" s="28">
        <v>0</v>
      </c>
      <c r="L1049" s="29">
        <f t="shared" si="16"/>
        <v>23750</v>
      </c>
      <c r="M1049" s="26"/>
      <c r="N1049" s="26"/>
    </row>
    <row r="1050" spans="1:14" x14ac:dyDescent="0.35">
      <c r="A1050">
        <v>18</v>
      </c>
      <c r="B1050" s="64">
        <v>1916</v>
      </c>
      <c r="C1050" s="26" t="s">
        <v>16</v>
      </c>
      <c r="D1050" s="49" t="s">
        <v>138</v>
      </c>
      <c r="E1050" s="27">
        <v>4</v>
      </c>
      <c r="F1050" s="26">
        <v>1940</v>
      </c>
      <c r="G1050" s="26">
        <v>1960</v>
      </c>
      <c r="H1050" s="31" t="s">
        <v>12</v>
      </c>
      <c r="I1050" s="28">
        <v>21656</v>
      </c>
      <c r="J1050" s="28">
        <v>5</v>
      </c>
      <c r="K1050" s="28">
        <v>0</v>
      </c>
      <c r="L1050" s="29">
        <f t="shared" si="16"/>
        <v>21656.25</v>
      </c>
      <c r="M1050" s="26"/>
      <c r="N1050" s="26"/>
    </row>
    <row r="1051" spans="1:14" x14ac:dyDescent="0.35">
      <c r="A1051">
        <v>30</v>
      </c>
      <c r="B1051" s="64">
        <v>1917</v>
      </c>
      <c r="C1051" s="26" t="s">
        <v>16</v>
      </c>
      <c r="D1051" s="49" t="s">
        <v>138</v>
      </c>
      <c r="E1051" s="27">
        <v>4</v>
      </c>
      <c r="F1051" s="26">
        <v>1940</v>
      </c>
      <c r="G1051" s="26">
        <v>1960</v>
      </c>
      <c r="H1051" s="31" t="s">
        <v>12</v>
      </c>
      <c r="I1051" s="28">
        <v>20250</v>
      </c>
      <c r="J1051" s="28">
        <v>0</v>
      </c>
      <c r="K1051" s="28">
        <v>0</v>
      </c>
      <c r="L1051" s="29">
        <f t="shared" si="16"/>
        <v>20250</v>
      </c>
      <c r="M1051" s="26"/>
      <c r="N1051" s="26"/>
    </row>
    <row r="1052" spans="1:14" x14ac:dyDescent="0.35">
      <c r="A1052">
        <v>45</v>
      </c>
      <c r="B1052" s="64">
        <v>1918</v>
      </c>
      <c r="C1052" s="26" t="s">
        <v>16</v>
      </c>
      <c r="D1052" s="49" t="s">
        <v>138</v>
      </c>
      <c r="E1052" s="27">
        <v>4</v>
      </c>
      <c r="F1052" s="26">
        <v>1940</v>
      </c>
      <c r="G1052" s="26">
        <v>1960</v>
      </c>
      <c r="H1052" s="31" t="s">
        <v>12</v>
      </c>
      <c r="I1052" s="28">
        <v>19750</v>
      </c>
      <c r="J1052" s="28">
        <v>0</v>
      </c>
      <c r="K1052" s="28">
        <v>0</v>
      </c>
      <c r="L1052" s="29">
        <f t="shared" si="16"/>
        <v>19750</v>
      </c>
      <c r="M1052" s="26"/>
      <c r="N1052" s="26"/>
    </row>
    <row r="1053" spans="1:14" x14ac:dyDescent="0.35">
      <c r="A1053">
        <v>68</v>
      </c>
      <c r="B1053" s="64">
        <v>1919</v>
      </c>
      <c r="C1053" s="26" t="s">
        <v>16</v>
      </c>
      <c r="D1053" s="49" t="s">
        <v>138</v>
      </c>
      <c r="E1053" s="27">
        <v>4</v>
      </c>
      <c r="F1053" s="22">
        <v>1940</v>
      </c>
      <c r="G1053" s="22">
        <v>1960</v>
      </c>
      <c r="H1053" s="31" t="s">
        <v>12</v>
      </c>
      <c r="I1053" s="28">
        <v>20000</v>
      </c>
      <c r="J1053" s="28">
        <v>0</v>
      </c>
      <c r="K1053" s="28">
        <v>0</v>
      </c>
      <c r="L1053" s="29">
        <f t="shared" si="16"/>
        <v>20000</v>
      </c>
      <c r="M1053" s="26"/>
      <c r="N1053" s="26"/>
    </row>
    <row r="1054" spans="1:14" x14ac:dyDescent="0.35">
      <c r="A1054">
        <v>98</v>
      </c>
      <c r="B1054" s="64">
        <v>1920</v>
      </c>
      <c r="C1054" s="26" t="s">
        <v>16</v>
      </c>
      <c r="D1054" s="49" t="s">
        <v>138</v>
      </c>
      <c r="E1054" s="27">
        <v>4</v>
      </c>
      <c r="F1054" s="22">
        <v>1940</v>
      </c>
      <c r="G1054" s="22">
        <v>1960</v>
      </c>
      <c r="H1054" s="31" t="s">
        <v>12</v>
      </c>
      <c r="I1054" s="28">
        <v>16750</v>
      </c>
      <c r="J1054" s="28">
        <v>0</v>
      </c>
      <c r="K1054" s="28">
        <v>0</v>
      </c>
      <c r="L1054" s="29">
        <f t="shared" si="16"/>
        <v>16750</v>
      </c>
      <c r="M1054" s="26"/>
      <c r="N1054" s="26"/>
    </row>
    <row r="1055" spans="1:14" x14ac:dyDescent="0.35">
      <c r="A1055">
        <v>134</v>
      </c>
      <c r="B1055" s="64">
        <v>1921</v>
      </c>
      <c r="C1055" s="22" t="s">
        <v>16</v>
      </c>
      <c r="D1055" s="49" t="s">
        <v>138</v>
      </c>
      <c r="E1055" s="27">
        <v>4</v>
      </c>
      <c r="F1055" s="22">
        <v>1940</v>
      </c>
      <c r="G1055" s="22">
        <v>1960</v>
      </c>
      <c r="H1055" s="31" t="s">
        <v>12</v>
      </c>
      <c r="I1055" s="28">
        <v>17750</v>
      </c>
      <c r="J1055" s="28">
        <v>0</v>
      </c>
      <c r="K1055" s="28">
        <v>0</v>
      </c>
      <c r="L1055" s="29">
        <f t="shared" si="16"/>
        <v>17750</v>
      </c>
      <c r="M1055" s="26"/>
      <c r="N1055" s="26"/>
    </row>
    <row r="1056" spans="1:14" x14ac:dyDescent="0.35">
      <c r="A1056">
        <v>151</v>
      </c>
      <c r="B1056" s="64">
        <v>1922</v>
      </c>
      <c r="C1056" s="22" t="s">
        <v>16</v>
      </c>
      <c r="D1056" s="49" t="s">
        <v>138</v>
      </c>
      <c r="E1056" s="27">
        <v>4</v>
      </c>
      <c r="F1056" s="22">
        <v>1940</v>
      </c>
      <c r="G1056" s="22">
        <v>1960</v>
      </c>
      <c r="H1056" s="31" t="s">
        <v>12</v>
      </c>
      <c r="I1056" s="28">
        <v>21500</v>
      </c>
      <c r="J1056" s="28">
        <v>0</v>
      </c>
      <c r="K1056" s="28">
        <v>0</v>
      </c>
      <c r="L1056" s="29">
        <f t="shared" si="16"/>
        <v>21500</v>
      </c>
      <c r="M1056" s="26"/>
      <c r="N1056" s="26"/>
    </row>
    <row r="1057" spans="1:14" x14ac:dyDescent="0.35">
      <c r="A1057">
        <v>172</v>
      </c>
      <c r="B1057" s="64">
        <v>1923</v>
      </c>
      <c r="C1057" s="22" t="s">
        <v>16</v>
      </c>
      <c r="D1057" s="49" t="s">
        <v>138</v>
      </c>
      <c r="E1057" s="27">
        <v>4</v>
      </c>
      <c r="F1057" s="22">
        <v>1940</v>
      </c>
      <c r="G1057" s="22">
        <v>1960</v>
      </c>
      <c r="H1057" s="31" t="s">
        <v>12</v>
      </c>
      <c r="I1057" s="28">
        <v>23000</v>
      </c>
      <c r="J1057" s="28">
        <v>0</v>
      </c>
      <c r="K1057" s="28">
        <v>0</v>
      </c>
      <c r="L1057" s="29">
        <f t="shared" si="16"/>
        <v>23000</v>
      </c>
      <c r="M1057" s="26"/>
      <c r="N1057" s="26"/>
    </row>
    <row r="1058" spans="1:14" x14ac:dyDescent="0.35">
      <c r="A1058">
        <v>187</v>
      </c>
      <c r="B1058" s="64">
        <v>1924</v>
      </c>
      <c r="C1058" s="22" t="s">
        <v>16</v>
      </c>
      <c r="D1058" s="49" t="s">
        <v>138</v>
      </c>
      <c r="E1058" s="27">
        <v>4</v>
      </c>
      <c r="F1058" s="22">
        <v>1940</v>
      </c>
      <c r="G1058" s="22">
        <v>1960</v>
      </c>
      <c r="H1058" s="31" t="s">
        <v>12</v>
      </c>
      <c r="I1058" s="28">
        <v>21750</v>
      </c>
      <c r="J1058" s="28">
        <v>0</v>
      </c>
      <c r="K1058" s="28">
        <v>0</v>
      </c>
      <c r="L1058" s="29">
        <f t="shared" si="16"/>
        <v>21750</v>
      </c>
      <c r="M1058" s="26"/>
      <c r="N1058" s="26"/>
    </row>
    <row r="1059" spans="1:14" x14ac:dyDescent="0.35">
      <c r="A1059">
        <v>206</v>
      </c>
      <c r="B1059" s="64">
        <v>1925</v>
      </c>
      <c r="C1059" s="22" t="s">
        <v>16</v>
      </c>
      <c r="D1059" s="49" t="s">
        <v>138</v>
      </c>
      <c r="E1059" s="27">
        <v>4</v>
      </c>
      <c r="F1059" s="22">
        <v>1940</v>
      </c>
      <c r="G1059" s="22">
        <v>1960</v>
      </c>
      <c r="H1059" s="31" t="s">
        <v>12</v>
      </c>
      <c r="I1059" s="28">
        <v>21250</v>
      </c>
      <c r="J1059" s="28">
        <v>0</v>
      </c>
      <c r="K1059" s="28">
        <v>0</v>
      </c>
      <c r="L1059" s="29">
        <f t="shared" si="16"/>
        <v>21250</v>
      </c>
      <c r="M1059" s="26"/>
      <c r="N1059" s="26"/>
    </row>
    <row r="1060" spans="1:14" x14ac:dyDescent="0.35">
      <c r="A1060">
        <v>227</v>
      </c>
      <c r="B1060" s="64">
        <v>1926</v>
      </c>
      <c r="C1060" s="22" t="s">
        <v>16</v>
      </c>
      <c r="D1060" s="49" t="s">
        <v>138</v>
      </c>
      <c r="E1060" s="27">
        <v>4</v>
      </c>
      <c r="F1060" s="22">
        <v>1940</v>
      </c>
      <c r="G1060" s="22">
        <v>1960</v>
      </c>
      <c r="H1060" s="31" t="s">
        <v>12</v>
      </c>
      <c r="I1060" s="28">
        <v>20750</v>
      </c>
      <c r="J1060" s="28">
        <v>0</v>
      </c>
      <c r="K1060" s="28">
        <v>0</v>
      </c>
      <c r="L1060" s="29">
        <f t="shared" si="16"/>
        <v>20750</v>
      </c>
      <c r="M1060" s="26"/>
      <c r="N1060" s="26"/>
    </row>
    <row r="1061" spans="1:14" x14ac:dyDescent="0.35">
      <c r="A1061">
        <v>243</v>
      </c>
      <c r="B1061" s="64">
        <v>1926</v>
      </c>
      <c r="C1061" s="22" t="s">
        <v>16</v>
      </c>
      <c r="D1061" s="49" t="s">
        <v>138</v>
      </c>
      <c r="E1061" s="27">
        <v>5</v>
      </c>
      <c r="F1061" s="22">
        <v>1945</v>
      </c>
      <c r="G1061" s="22">
        <v>1975</v>
      </c>
      <c r="H1061" s="31" t="s">
        <v>12</v>
      </c>
      <c r="I1061" s="28">
        <v>99000</v>
      </c>
      <c r="J1061" s="28">
        <v>0</v>
      </c>
      <c r="K1061" s="28">
        <v>0</v>
      </c>
      <c r="L1061" s="29">
        <f t="shared" si="16"/>
        <v>99000</v>
      </c>
      <c r="M1061" s="26"/>
      <c r="N1061" s="26"/>
    </row>
    <row r="1062" spans="1:14" x14ac:dyDescent="0.35">
      <c r="A1062">
        <v>274</v>
      </c>
      <c r="B1062" s="64">
        <v>1927</v>
      </c>
      <c r="C1062" s="22" t="s">
        <v>16</v>
      </c>
      <c r="D1062" s="49" t="s">
        <v>138</v>
      </c>
      <c r="E1062" s="27">
        <v>4</v>
      </c>
      <c r="F1062" s="22">
        <v>1940</v>
      </c>
      <c r="G1062" s="22">
        <v>1960</v>
      </c>
      <c r="H1062" s="31" t="s">
        <v>12</v>
      </c>
      <c r="I1062" s="28">
        <v>20500</v>
      </c>
      <c r="J1062" s="28">
        <v>0</v>
      </c>
      <c r="K1062" s="28">
        <v>0</v>
      </c>
      <c r="L1062" s="29">
        <f t="shared" si="16"/>
        <v>20500</v>
      </c>
      <c r="M1062" s="26"/>
      <c r="N1062" s="26"/>
    </row>
    <row r="1063" spans="1:14" x14ac:dyDescent="0.35">
      <c r="A1063">
        <v>275</v>
      </c>
      <c r="B1063" s="64">
        <v>1927</v>
      </c>
      <c r="C1063" s="22" t="s">
        <v>16</v>
      </c>
      <c r="D1063" s="49" t="s">
        <v>138</v>
      </c>
      <c r="E1063" s="27">
        <v>5</v>
      </c>
      <c r="F1063" s="26">
        <v>1945</v>
      </c>
      <c r="G1063" s="26">
        <v>1975</v>
      </c>
      <c r="H1063" s="31" t="s">
        <v>12</v>
      </c>
      <c r="I1063" s="28">
        <v>98000</v>
      </c>
      <c r="J1063" s="28">
        <v>0</v>
      </c>
      <c r="K1063" s="28">
        <v>0</v>
      </c>
      <c r="L1063" s="29">
        <f t="shared" si="16"/>
        <v>98000</v>
      </c>
      <c r="M1063" s="26"/>
      <c r="N1063" s="26"/>
    </row>
    <row r="1064" spans="1:14" x14ac:dyDescent="0.35">
      <c r="A1064">
        <v>306</v>
      </c>
      <c r="B1064" s="64">
        <v>1928</v>
      </c>
      <c r="C1064" s="51" t="s">
        <v>16</v>
      </c>
      <c r="D1064" s="49" t="s">
        <v>138</v>
      </c>
      <c r="E1064" s="27">
        <v>4</v>
      </c>
      <c r="F1064" s="22">
        <v>1940</v>
      </c>
      <c r="G1064" s="26">
        <v>1960</v>
      </c>
      <c r="H1064" s="31" t="s">
        <v>12</v>
      </c>
      <c r="I1064" s="28">
        <v>20750</v>
      </c>
      <c r="J1064" s="28">
        <v>0</v>
      </c>
      <c r="K1064" s="28">
        <v>0</v>
      </c>
      <c r="L1064" s="29">
        <f t="shared" si="16"/>
        <v>20750</v>
      </c>
      <c r="M1064" s="26"/>
      <c r="N1064" s="26"/>
    </row>
    <row r="1065" spans="1:14" x14ac:dyDescent="0.35">
      <c r="A1065">
        <v>307</v>
      </c>
      <c r="B1065" s="64">
        <v>1928</v>
      </c>
      <c r="C1065" s="51" t="s">
        <v>16</v>
      </c>
      <c r="D1065" s="49" t="s">
        <v>138</v>
      </c>
      <c r="E1065" s="27">
        <v>5</v>
      </c>
      <c r="F1065" s="26">
        <v>1945</v>
      </c>
      <c r="G1065" s="26">
        <v>1975</v>
      </c>
      <c r="H1065" s="31" t="s">
        <v>12</v>
      </c>
      <c r="I1065" s="28">
        <v>98000</v>
      </c>
      <c r="J1065" s="28">
        <v>0</v>
      </c>
      <c r="K1065" s="28">
        <v>0</v>
      </c>
      <c r="L1065" s="29">
        <f t="shared" si="16"/>
        <v>98000</v>
      </c>
      <c r="M1065" s="26"/>
      <c r="N1065" s="26"/>
    </row>
    <row r="1066" spans="1:14" x14ac:dyDescent="0.35">
      <c r="A1066">
        <v>338</v>
      </c>
      <c r="B1066" s="64">
        <v>1929</v>
      </c>
      <c r="C1066" s="51" t="s">
        <v>16</v>
      </c>
      <c r="D1066" s="49" t="s">
        <v>138</v>
      </c>
      <c r="E1066" s="27">
        <v>4</v>
      </c>
      <c r="F1066" s="22">
        <v>1940</v>
      </c>
      <c r="G1066" s="26">
        <v>1960</v>
      </c>
      <c r="H1066" s="52" t="s">
        <v>12</v>
      </c>
      <c r="I1066" s="28">
        <v>20250</v>
      </c>
      <c r="J1066" s="28">
        <v>0</v>
      </c>
      <c r="K1066" s="28">
        <v>0</v>
      </c>
      <c r="L1066" s="29">
        <f t="shared" si="16"/>
        <v>20250</v>
      </c>
      <c r="M1066" s="26"/>
      <c r="N1066" s="26"/>
    </row>
    <row r="1067" spans="1:14" x14ac:dyDescent="0.35">
      <c r="A1067">
        <v>339</v>
      </c>
      <c r="B1067" s="64">
        <v>1929</v>
      </c>
      <c r="C1067" s="51" t="s">
        <v>16</v>
      </c>
      <c r="D1067" s="49" t="s">
        <v>138</v>
      </c>
      <c r="E1067" s="27">
        <v>5</v>
      </c>
      <c r="F1067" s="26">
        <v>1945</v>
      </c>
      <c r="G1067" s="26">
        <v>1975</v>
      </c>
      <c r="H1067" s="52" t="s">
        <v>12</v>
      </c>
      <c r="I1067" s="28">
        <v>97000</v>
      </c>
      <c r="J1067" s="28">
        <v>0</v>
      </c>
      <c r="K1067" s="28">
        <v>0</v>
      </c>
      <c r="L1067" s="29">
        <f t="shared" si="16"/>
        <v>97000</v>
      </c>
      <c r="M1067" s="26"/>
      <c r="N1067" s="26"/>
    </row>
    <row r="1068" spans="1:14" x14ac:dyDescent="0.35">
      <c r="A1068">
        <v>372</v>
      </c>
      <c r="B1068" s="64">
        <v>1930</v>
      </c>
      <c r="C1068" s="51" t="s">
        <v>16</v>
      </c>
      <c r="D1068" s="49" t="s">
        <v>138</v>
      </c>
      <c r="E1068" s="27">
        <v>4</v>
      </c>
      <c r="F1068" s="22">
        <v>1940</v>
      </c>
      <c r="G1068" s="26">
        <v>1960</v>
      </c>
      <c r="H1068" s="31" t="s">
        <v>12</v>
      </c>
      <c r="I1068" s="28">
        <v>17625</v>
      </c>
      <c r="J1068" s="28">
        <v>0</v>
      </c>
      <c r="K1068" s="28">
        <v>0</v>
      </c>
      <c r="L1068" s="29">
        <f t="shared" si="16"/>
        <v>17625</v>
      </c>
      <c r="M1068" s="26"/>
      <c r="N1068" s="26"/>
    </row>
    <row r="1069" spans="1:14" x14ac:dyDescent="0.35">
      <c r="A1069">
        <v>373</v>
      </c>
      <c r="B1069" s="64">
        <v>1930</v>
      </c>
      <c r="C1069" s="51" t="s">
        <v>16</v>
      </c>
      <c r="D1069" s="49" t="s">
        <v>138</v>
      </c>
      <c r="E1069" s="27">
        <v>5</v>
      </c>
      <c r="F1069" s="26">
        <v>1945</v>
      </c>
      <c r="G1069" s="26">
        <v>1975</v>
      </c>
      <c r="H1069" s="31" t="s">
        <v>12</v>
      </c>
      <c r="I1069" s="28">
        <v>85500</v>
      </c>
      <c r="J1069" s="28">
        <v>0</v>
      </c>
      <c r="K1069" s="28">
        <v>0</v>
      </c>
      <c r="L1069" s="29">
        <f t="shared" si="16"/>
        <v>85500</v>
      </c>
      <c r="M1069" s="26"/>
      <c r="N1069" s="26"/>
    </row>
    <row r="1070" spans="1:14" x14ac:dyDescent="0.35">
      <c r="A1070">
        <v>390</v>
      </c>
      <c r="B1070" s="64">
        <v>1931</v>
      </c>
      <c r="C1070" s="51" t="s">
        <v>16</v>
      </c>
      <c r="D1070" s="49" t="s">
        <v>138</v>
      </c>
      <c r="E1070" s="27">
        <v>4</v>
      </c>
      <c r="F1070" s="22">
        <v>1940</v>
      </c>
      <c r="G1070" s="26">
        <v>1960</v>
      </c>
      <c r="H1070" s="31" t="s">
        <v>12</v>
      </c>
      <c r="I1070" s="28">
        <v>15500</v>
      </c>
      <c r="J1070" s="28">
        <v>0</v>
      </c>
      <c r="K1070" s="28">
        <v>0</v>
      </c>
      <c r="L1070" s="29">
        <f t="shared" si="16"/>
        <v>15500</v>
      </c>
      <c r="M1070" s="26"/>
      <c r="N1070" s="26"/>
    </row>
    <row r="1071" spans="1:14" x14ac:dyDescent="0.35">
      <c r="A1071">
        <v>391</v>
      </c>
      <c r="B1071" s="64">
        <v>1931</v>
      </c>
      <c r="C1071" s="51" t="s">
        <v>16</v>
      </c>
      <c r="D1071" s="49" t="s">
        <v>138</v>
      </c>
      <c r="E1071" s="27">
        <v>5</v>
      </c>
      <c r="F1071" s="22">
        <v>1945</v>
      </c>
      <c r="G1071" s="26">
        <v>1975</v>
      </c>
      <c r="H1071" s="31" t="s">
        <v>12</v>
      </c>
      <c r="I1071" s="28">
        <v>75000</v>
      </c>
      <c r="J1071" s="28">
        <v>0</v>
      </c>
      <c r="K1071" s="28">
        <v>0</v>
      </c>
      <c r="L1071" s="29">
        <f t="shared" si="16"/>
        <v>75000</v>
      </c>
      <c r="M1071" s="26"/>
      <c r="N1071" s="26"/>
    </row>
    <row r="1072" spans="1:14" x14ac:dyDescent="0.35">
      <c r="A1072">
        <v>408</v>
      </c>
      <c r="B1072" s="64">
        <v>1932</v>
      </c>
      <c r="C1072" s="51" t="s">
        <v>16</v>
      </c>
      <c r="D1072" s="49" t="s">
        <v>138</v>
      </c>
      <c r="E1072" s="27">
        <v>4</v>
      </c>
      <c r="F1072" s="22">
        <v>1940</v>
      </c>
      <c r="G1072" s="26">
        <v>1960</v>
      </c>
      <c r="H1072" s="31" t="s">
        <v>12</v>
      </c>
      <c r="I1072" s="28">
        <v>18625</v>
      </c>
      <c r="J1072" s="28">
        <v>0</v>
      </c>
      <c r="K1072" s="28">
        <v>0</v>
      </c>
      <c r="L1072" s="29">
        <f t="shared" si="16"/>
        <v>18625</v>
      </c>
      <c r="M1072" s="26"/>
      <c r="N1072" s="26"/>
    </row>
    <row r="1073" spans="1:14" x14ac:dyDescent="0.35">
      <c r="A1073">
        <v>409</v>
      </c>
      <c r="B1073" s="64">
        <v>1932</v>
      </c>
      <c r="C1073" s="51" t="s">
        <v>16</v>
      </c>
      <c r="D1073" s="49" t="s">
        <v>138</v>
      </c>
      <c r="E1073" s="27">
        <v>5</v>
      </c>
      <c r="F1073" s="22">
        <v>1945</v>
      </c>
      <c r="G1073" s="26">
        <v>1975</v>
      </c>
      <c r="H1073" s="31" t="s">
        <v>12</v>
      </c>
      <c r="I1073" s="28">
        <v>87500</v>
      </c>
      <c r="J1073" s="28">
        <v>0</v>
      </c>
      <c r="K1073" s="28">
        <v>0</v>
      </c>
      <c r="L1073" s="29">
        <f t="shared" si="16"/>
        <v>87500</v>
      </c>
      <c r="M1073" s="26"/>
      <c r="N1073" s="26"/>
    </row>
    <row r="1074" spans="1:14" x14ac:dyDescent="0.35">
      <c r="A1074">
        <v>424</v>
      </c>
      <c r="B1074" s="64">
        <v>1933</v>
      </c>
      <c r="C1074" s="51" t="s">
        <v>16</v>
      </c>
      <c r="D1074" s="49" t="s">
        <v>138</v>
      </c>
      <c r="E1074" s="27">
        <v>4</v>
      </c>
      <c r="F1074" s="26">
        <v>1940</v>
      </c>
      <c r="G1074" s="26">
        <v>1960</v>
      </c>
      <c r="H1074" s="31" t="s">
        <v>12</v>
      </c>
      <c r="I1074" s="28">
        <v>24750</v>
      </c>
      <c r="J1074" s="28">
        <v>0</v>
      </c>
      <c r="K1074" s="28">
        <v>0</v>
      </c>
      <c r="L1074" s="29">
        <f t="shared" si="16"/>
        <v>24750</v>
      </c>
      <c r="M1074" s="26"/>
      <c r="N1074" s="26"/>
    </row>
    <row r="1075" spans="1:14" x14ac:dyDescent="0.35">
      <c r="A1075">
        <v>438</v>
      </c>
      <c r="B1075" s="64">
        <v>1934</v>
      </c>
      <c r="C1075" s="51" t="s">
        <v>16</v>
      </c>
      <c r="D1075" s="49" t="s">
        <v>138</v>
      </c>
      <c r="E1075" s="27">
        <v>4</v>
      </c>
      <c r="F1075" s="26">
        <v>1940</v>
      </c>
      <c r="G1075" s="26">
        <v>1960</v>
      </c>
      <c r="H1075" s="31" t="s">
        <v>12</v>
      </c>
      <c r="I1075" s="28">
        <v>25500</v>
      </c>
      <c r="J1075" s="28">
        <v>0</v>
      </c>
      <c r="K1075" s="28">
        <v>0</v>
      </c>
      <c r="L1075" s="29">
        <f t="shared" si="16"/>
        <v>25500</v>
      </c>
      <c r="M1075" s="26"/>
      <c r="N1075" s="26"/>
    </row>
    <row r="1076" spans="1:14" x14ac:dyDescent="0.35">
      <c r="A1076">
        <v>449</v>
      </c>
      <c r="B1076" s="64">
        <v>1935</v>
      </c>
      <c r="C1076" s="51" t="s">
        <v>16</v>
      </c>
      <c r="D1076" s="49" t="s">
        <v>138</v>
      </c>
      <c r="E1076" s="27">
        <v>4</v>
      </c>
      <c r="F1076" s="22">
        <v>1940</v>
      </c>
      <c r="G1076" s="26">
        <v>1960</v>
      </c>
      <c r="H1076" s="26">
        <v>102</v>
      </c>
      <c r="I1076" s="28">
        <v>25500</v>
      </c>
      <c r="J1076" s="28">
        <v>0</v>
      </c>
      <c r="K1076" s="28">
        <v>0</v>
      </c>
      <c r="L1076" s="29">
        <f t="shared" si="16"/>
        <v>25500</v>
      </c>
      <c r="M1076" s="26"/>
      <c r="N1076" s="26"/>
    </row>
    <row r="1077" spans="1:14" x14ac:dyDescent="0.35">
      <c r="A1077">
        <v>469</v>
      </c>
      <c r="B1077" s="64">
        <v>1936</v>
      </c>
      <c r="C1077" s="51" t="s">
        <v>16</v>
      </c>
      <c r="D1077" s="49" t="s">
        <v>138</v>
      </c>
      <c r="E1077" s="27">
        <v>4</v>
      </c>
      <c r="F1077" s="22">
        <v>1940</v>
      </c>
      <c r="G1077" s="26">
        <v>1960</v>
      </c>
      <c r="H1077" s="22">
        <v>102</v>
      </c>
      <c r="I1077" s="28">
        <v>25500</v>
      </c>
      <c r="J1077" s="28">
        <v>0</v>
      </c>
      <c r="K1077" s="28">
        <v>0</v>
      </c>
      <c r="L1077" s="29">
        <f t="shared" si="16"/>
        <v>25500</v>
      </c>
      <c r="M1077" s="26"/>
      <c r="N1077" s="26"/>
    </row>
    <row r="1078" spans="1:14" x14ac:dyDescent="0.35">
      <c r="A1078">
        <v>486</v>
      </c>
      <c r="B1078" s="64">
        <v>1937</v>
      </c>
      <c r="C1078" s="51" t="s">
        <v>16</v>
      </c>
      <c r="D1078" s="49" t="s">
        <v>138</v>
      </c>
      <c r="E1078" s="27">
        <v>3</v>
      </c>
      <c r="F1078" s="22">
        <v>1929</v>
      </c>
      <c r="G1078" s="26">
        <v>1949</v>
      </c>
      <c r="H1078" s="22">
        <v>94</v>
      </c>
      <c r="I1078" s="28">
        <v>47000</v>
      </c>
      <c r="J1078" s="28">
        <v>0</v>
      </c>
      <c r="K1078" s="28">
        <v>0</v>
      </c>
      <c r="L1078" s="29">
        <f t="shared" si="16"/>
        <v>47000</v>
      </c>
      <c r="M1078" s="26"/>
      <c r="N1078" s="26"/>
    </row>
    <row r="1079" spans="1:14" x14ac:dyDescent="0.35">
      <c r="A1079">
        <v>495</v>
      </c>
      <c r="B1079" s="64">
        <v>1937</v>
      </c>
      <c r="C1079" s="51" t="s">
        <v>16</v>
      </c>
      <c r="D1079" s="49" t="s">
        <v>138</v>
      </c>
      <c r="E1079" s="27">
        <v>4</v>
      </c>
      <c r="F1079" s="22">
        <v>1940</v>
      </c>
      <c r="G1079" s="26">
        <v>1960</v>
      </c>
      <c r="H1079" s="22">
        <v>101</v>
      </c>
      <c r="I1079" s="28">
        <v>25250</v>
      </c>
      <c r="J1079" s="28">
        <v>0</v>
      </c>
      <c r="K1079" s="28">
        <v>0</v>
      </c>
      <c r="L1079" s="29">
        <f t="shared" si="16"/>
        <v>25250</v>
      </c>
      <c r="M1079" s="26"/>
      <c r="N1079" s="26"/>
    </row>
    <row r="1080" spans="1:14" x14ac:dyDescent="0.35">
      <c r="A1080">
        <v>510</v>
      </c>
      <c r="B1080" s="64">
        <v>1938</v>
      </c>
      <c r="C1080" s="49" t="s">
        <v>16</v>
      </c>
      <c r="D1080" s="49" t="s">
        <v>138</v>
      </c>
      <c r="E1080" s="27">
        <v>3</v>
      </c>
      <c r="F1080" s="26">
        <v>1929</v>
      </c>
      <c r="G1080" s="26">
        <v>1949</v>
      </c>
      <c r="H1080" s="22">
        <v>93</v>
      </c>
      <c r="I1080" s="28">
        <v>46500</v>
      </c>
      <c r="J1080" s="28">
        <v>0</v>
      </c>
      <c r="K1080" s="28">
        <v>0</v>
      </c>
      <c r="L1080" s="29">
        <f t="shared" si="16"/>
        <v>46500</v>
      </c>
      <c r="M1080" s="26"/>
      <c r="N1080" s="26"/>
    </row>
    <row r="1081" spans="1:14" x14ac:dyDescent="0.35">
      <c r="A1081">
        <v>520</v>
      </c>
      <c r="B1081" s="64">
        <v>1938</v>
      </c>
      <c r="C1081" s="51" t="s">
        <v>16</v>
      </c>
      <c r="D1081" s="49" t="s">
        <v>138</v>
      </c>
      <c r="E1081" s="27">
        <v>4</v>
      </c>
      <c r="F1081" s="22">
        <v>1940</v>
      </c>
      <c r="G1081" s="26">
        <v>1960</v>
      </c>
      <c r="H1081" s="22">
        <v>100</v>
      </c>
      <c r="I1081" s="28">
        <v>25000</v>
      </c>
      <c r="J1081" s="28">
        <v>0</v>
      </c>
      <c r="K1081" s="28">
        <v>0</v>
      </c>
      <c r="L1081" s="29">
        <f t="shared" si="16"/>
        <v>25000</v>
      </c>
      <c r="M1081" s="26"/>
      <c r="N1081" s="26"/>
    </row>
    <row r="1082" spans="1:14" x14ac:dyDescent="0.35">
      <c r="A1082">
        <v>533</v>
      </c>
      <c r="B1082" s="64">
        <v>1939</v>
      </c>
      <c r="C1082" s="49" t="s">
        <v>16</v>
      </c>
      <c r="D1082" s="49" t="s">
        <v>138</v>
      </c>
      <c r="E1082" s="27">
        <v>3</v>
      </c>
      <c r="F1082" s="26">
        <v>1929</v>
      </c>
      <c r="G1082" s="26">
        <v>1949</v>
      </c>
      <c r="H1082" s="22">
        <v>91</v>
      </c>
      <c r="I1082" s="28">
        <v>45500</v>
      </c>
      <c r="J1082" s="28">
        <v>0</v>
      </c>
      <c r="K1082" s="28">
        <v>0</v>
      </c>
      <c r="L1082" s="29">
        <f t="shared" si="16"/>
        <v>45500</v>
      </c>
      <c r="M1082" s="26"/>
      <c r="N1082" s="26"/>
    </row>
    <row r="1083" spans="1:14" x14ac:dyDescent="0.35">
      <c r="A1083">
        <v>543</v>
      </c>
      <c r="B1083" s="64">
        <v>1939</v>
      </c>
      <c r="C1083" s="51" t="s">
        <v>16</v>
      </c>
      <c r="D1083" s="49" t="s">
        <v>138</v>
      </c>
      <c r="E1083" s="27">
        <v>4</v>
      </c>
      <c r="F1083" s="22">
        <v>1940</v>
      </c>
      <c r="G1083" s="26">
        <v>1960</v>
      </c>
      <c r="H1083" s="22">
        <v>96.5</v>
      </c>
      <c r="I1083" s="28">
        <v>24125</v>
      </c>
      <c r="J1083" s="28">
        <v>0</v>
      </c>
      <c r="K1083" s="28">
        <v>0</v>
      </c>
      <c r="L1083" s="29">
        <f t="shared" si="16"/>
        <v>24125</v>
      </c>
      <c r="M1083" s="26"/>
      <c r="N1083" s="26"/>
    </row>
    <row r="1084" spans="1:14" x14ac:dyDescent="0.35">
      <c r="A1084">
        <v>555</v>
      </c>
      <c r="B1084" s="64">
        <v>1940</v>
      </c>
      <c r="C1084" s="49" t="s">
        <v>16</v>
      </c>
      <c r="D1084" s="49" t="s">
        <v>138</v>
      </c>
      <c r="E1084" s="27">
        <v>3</v>
      </c>
      <c r="F1084" s="26">
        <v>1929</v>
      </c>
      <c r="G1084" s="26">
        <v>1949</v>
      </c>
      <c r="H1084" s="22">
        <v>93.5</v>
      </c>
      <c r="I1084" s="28">
        <v>46750</v>
      </c>
      <c r="J1084" s="28">
        <v>0</v>
      </c>
      <c r="K1084" s="28">
        <v>0</v>
      </c>
      <c r="L1084" s="29">
        <f t="shared" si="16"/>
        <v>46750</v>
      </c>
      <c r="M1084" s="26"/>
      <c r="N1084" s="26"/>
    </row>
    <row r="1085" spans="1:14" x14ac:dyDescent="0.35">
      <c r="A1085">
        <v>566</v>
      </c>
      <c r="B1085" s="64">
        <v>1940</v>
      </c>
      <c r="C1085" s="51" t="s">
        <v>16</v>
      </c>
      <c r="D1085" s="49" t="s">
        <v>138</v>
      </c>
      <c r="E1085" s="27">
        <v>4</v>
      </c>
      <c r="F1085" s="22">
        <v>1940</v>
      </c>
      <c r="G1085" s="26">
        <v>1960</v>
      </c>
      <c r="H1085" s="22">
        <v>99.5</v>
      </c>
      <c r="I1085" s="28">
        <v>24875</v>
      </c>
      <c r="J1085" s="28">
        <v>0</v>
      </c>
      <c r="K1085" s="28">
        <v>0</v>
      </c>
      <c r="L1085" s="29">
        <f t="shared" si="16"/>
        <v>24875</v>
      </c>
      <c r="M1085" s="26"/>
      <c r="N1085" s="26"/>
    </row>
    <row r="1086" spans="1:14" x14ac:dyDescent="0.35">
      <c r="A1086">
        <v>579</v>
      </c>
      <c r="B1086" s="64">
        <v>1941</v>
      </c>
      <c r="C1086" s="49" t="s">
        <v>16</v>
      </c>
      <c r="D1086" s="49" t="s">
        <v>138</v>
      </c>
      <c r="E1086" s="27">
        <v>3</v>
      </c>
      <c r="F1086" s="26">
        <v>1929</v>
      </c>
      <c r="G1086" s="26">
        <v>1949</v>
      </c>
      <c r="H1086" s="22">
        <v>97</v>
      </c>
      <c r="I1086" s="28">
        <v>48500</v>
      </c>
      <c r="J1086" s="28">
        <v>0</v>
      </c>
      <c r="K1086" s="28">
        <v>0</v>
      </c>
      <c r="L1086" s="29">
        <f t="shared" si="16"/>
        <v>48500</v>
      </c>
      <c r="M1086" s="26"/>
      <c r="N1086" s="26"/>
    </row>
    <row r="1087" spans="1:14" x14ac:dyDescent="0.35">
      <c r="A1087">
        <v>591</v>
      </c>
      <c r="B1087" s="64">
        <v>1941</v>
      </c>
      <c r="C1087" s="51" t="s">
        <v>16</v>
      </c>
      <c r="D1087" s="49" t="s">
        <v>138</v>
      </c>
      <c r="E1087" s="27">
        <v>4</v>
      </c>
      <c r="F1087" s="22">
        <v>1940</v>
      </c>
      <c r="G1087" s="26">
        <v>1960</v>
      </c>
      <c r="H1087" s="22">
        <v>101</v>
      </c>
      <c r="I1087" s="28">
        <v>25250</v>
      </c>
      <c r="J1087" s="28">
        <v>0</v>
      </c>
      <c r="K1087" s="28">
        <v>0</v>
      </c>
      <c r="L1087" s="29">
        <f t="shared" si="16"/>
        <v>25250</v>
      </c>
      <c r="M1087" s="26"/>
      <c r="N1087" s="26"/>
    </row>
    <row r="1088" spans="1:14" x14ac:dyDescent="0.35">
      <c r="A1088">
        <v>607</v>
      </c>
      <c r="B1088" s="64">
        <v>1942</v>
      </c>
      <c r="C1088" s="49" t="s">
        <v>16</v>
      </c>
      <c r="D1088" s="49" t="s">
        <v>138</v>
      </c>
      <c r="E1088" s="27">
        <v>3</v>
      </c>
      <c r="F1088" s="26">
        <v>1929</v>
      </c>
      <c r="G1088" s="26">
        <v>1949</v>
      </c>
      <c r="H1088" s="22">
        <v>92.5</v>
      </c>
      <c r="I1088" s="28">
        <v>46250</v>
      </c>
      <c r="J1088" s="28">
        <v>0</v>
      </c>
      <c r="K1088" s="28">
        <v>0</v>
      </c>
      <c r="L1088" s="29">
        <f t="shared" si="16"/>
        <v>46250</v>
      </c>
      <c r="M1088" s="26"/>
      <c r="N1088" s="26"/>
    </row>
    <row r="1089" spans="1:14" x14ac:dyDescent="0.35">
      <c r="A1089">
        <v>620</v>
      </c>
      <c r="B1089" s="64">
        <v>1942</v>
      </c>
      <c r="C1089" s="51" t="s">
        <v>16</v>
      </c>
      <c r="D1089" s="49" t="s">
        <v>138</v>
      </c>
      <c r="E1089" s="27">
        <v>4</v>
      </c>
      <c r="F1089" s="22">
        <v>1940</v>
      </c>
      <c r="G1089" s="26">
        <v>1960</v>
      </c>
      <c r="H1089" s="22">
        <v>98.5</v>
      </c>
      <c r="I1089" s="28">
        <v>24625</v>
      </c>
      <c r="J1089" s="28">
        <v>0</v>
      </c>
      <c r="K1089" s="28">
        <v>0</v>
      </c>
      <c r="L1089" s="29">
        <f t="shared" si="16"/>
        <v>24625</v>
      </c>
      <c r="M1089" s="26"/>
      <c r="N1089" s="26"/>
    </row>
    <row r="1090" spans="1:14" x14ac:dyDescent="0.35">
      <c r="A1090">
        <v>635</v>
      </c>
      <c r="B1090" s="64">
        <v>1943</v>
      </c>
      <c r="C1090" s="49" t="s">
        <v>16</v>
      </c>
      <c r="D1090" s="49" t="s">
        <v>138</v>
      </c>
      <c r="E1090" s="27">
        <v>3</v>
      </c>
      <c r="F1090" s="26">
        <v>1929</v>
      </c>
      <c r="G1090" s="26">
        <v>1949</v>
      </c>
      <c r="H1090" s="22">
        <v>96</v>
      </c>
      <c r="I1090" s="28">
        <v>48000</v>
      </c>
      <c r="J1090" s="28">
        <v>0</v>
      </c>
      <c r="K1090" s="28">
        <v>0</v>
      </c>
      <c r="L1090" s="29">
        <f t="shared" si="16"/>
        <v>48000</v>
      </c>
      <c r="M1090" s="26"/>
      <c r="N1090" s="26"/>
    </row>
    <row r="1091" spans="1:14" x14ac:dyDescent="0.35">
      <c r="A1091">
        <v>649</v>
      </c>
      <c r="B1091" s="64">
        <v>1943</v>
      </c>
      <c r="C1091" s="51" t="s">
        <v>16</v>
      </c>
      <c r="D1091" s="49" t="s">
        <v>138</v>
      </c>
      <c r="E1091" s="27">
        <v>4</v>
      </c>
      <c r="F1091" s="22">
        <v>1940</v>
      </c>
      <c r="G1091" s="26">
        <v>1960</v>
      </c>
      <c r="H1091" s="26">
        <v>100</v>
      </c>
      <c r="I1091" s="28">
        <v>25000</v>
      </c>
      <c r="J1091" s="28">
        <v>0</v>
      </c>
      <c r="K1091" s="28">
        <v>0</v>
      </c>
      <c r="L1091" s="29">
        <f t="shared" si="16"/>
        <v>25000</v>
      </c>
      <c r="M1091" s="26"/>
      <c r="N1091" s="26"/>
    </row>
    <row r="1092" spans="1:14" x14ac:dyDescent="0.35">
      <c r="A1092">
        <v>663</v>
      </c>
      <c r="B1092" s="64">
        <v>1944</v>
      </c>
      <c r="C1092" s="49" t="s">
        <v>16</v>
      </c>
      <c r="D1092" s="49" t="s">
        <v>138</v>
      </c>
      <c r="E1092" s="27">
        <v>3</v>
      </c>
      <c r="F1092" s="22">
        <v>1929</v>
      </c>
      <c r="G1092" s="26">
        <v>1949</v>
      </c>
      <c r="H1092" s="22">
        <v>100</v>
      </c>
      <c r="I1092" s="28">
        <v>50000</v>
      </c>
      <c r="J1092" s="28">
        <v>0</v>
      </c>
      <c r="K1092" s="28">
        <v>0</v>
      </c>
      <c r="L1092" s="29">
        <f t="shared" si="16"/>
        <v>50000</v>
      </c>
      <c r="M1092" s="26"/>
      <c r="N1092" s="26"/>
    </row>
    <row r="1093" spans="1:14" x14ac:dyDescent="0.35">
      <c r="A1093">
        <v>679</v>
      </c>
      <c r="B1093" s="64">
        <v>1944</v>
      </c>
      <c r="C1093" s="51" t="s">
        <v>16</v>
      </c>
      <c r="D1093" s="49" t="s">
        <v>138</v>
      </c>
      <c r="E1093" s="27">
        <v>4</v>
      </c>
      <c r="F1093" s="22">
        <v>1940</v>
      </c>
      <c r="G1093" s="26">
        <v>1960</v>
      </c>
      <c r="H1093" s="22">
        <v>101</v>
      </c>
      <c r="I1093" s="28">
        <v>25250</v>
      </c>
      <c r="J1093" s="28">
        <v>0</v>
      </c>
      <c r="K1093" s="28">
        <v>0</v>
      </c>
      <c r="L1093" s="29">
        <f t="shared" ref="L1093:L1156" si="17">I1093+J1093/20+K1093/240</f>
        <v>25250</v>
      </c>
      <c r="M1093" s="26"/>
      <c r="N1093" s="26"/>
    </row>
    <row r="1094" spans="1:14" x14ac:dyDescent="0.35">
      <c r="A1094">
        <v>693</v>
      </c>
      <c r="B1094" s="64">
        <v>1945</v>
      </c>
      <c r="C1094" s="49" t="s">
        <v>16</v>
      </c>
      <c r="D1094" s="49" t="s">
        <v>138</v>
      </c>
      <c r="E1094" s="27">
        <v>3</v>
      </c>
      <c r="F1094" s="22">
        <v>1929</v>
      </c>
      <c r="G1094" s="26">
        <v>1949</v>
      </c>
      <c r="H1094" s="22">
        <v>100.5</v>
      </c>
      <c r="I1094" s="28">
        <v>50250</v>
      </c>
      <c r="J1094" s="28">
        <v>0</v>
      </c>
      <c r="K1094" s="28">
        <v>0</v>
      </c>
      <c r="L1094" s="29">
        <f t="shared" si="17"/>
        <v>50250</v>
      </c>
      <c r="M1094" s="26"/>
      <c r="N1094" s="26"/>
    </row>
    <row r="1095" spans="1:14" x14ac:dyDescent="0.35">
      <c r="A1095">
        <v>719</v>
      </c>
      <c r="B1095" s="64">
        <v>1946</v>
      </c>
      <c r="C1095" s="49" t="s">
        <v>52</v>
      </c>
      <c r="D1095" s="49" t="s">
        <v>138</v>
      </c>
      <c r="E1095" s="27">
        <v>3</v>
      </c>
      <c r="F1095" s="22">
        <v>1929</v>
      </c>
      <c r="G1095" s="26">
        <v>1949</v>
      </c>
      <c r="H1095" s="22">
        <v>101</v>
      </c>
      <c r="I1095" s="28">
        <v>50500</v>
      </c>
      <c r="J1095" s="28">
        <v>0</v>
      </c>
      <c r="K1095" s="28">
        <v>0</v>
      </c>
      <c r="L1095" s="29">
        <f t="shared" si="17"/>
        <v>50500</v>
      </c>
      <c r="M1095" s="26"/>
      <c r="N1095" s="26"/>
    </row>
    <row r="1096" spans="1:14" x14ac:dyDescent="0.35">
      <c r="A1096">
        <v>744</v>
      </c>
      <c r="B1096" s="64">
        <v>1947</v>
      </c>
      <c r="C1096" s="49" t="s">
        <v>52</v>
      </c>
      <c r="D1096" s="49" t="s">
        <v>138</v>
      </c>
      <c r="E1096" s="27">
        <v>3</v>
      </c>
      <c r="F1096" s="22">
        <v>1929</v>
      </c>
      <c r="G1096" s="26">
        <v>1949</v>
      </c>
      <c r="H1096" s="22">
        <v>101.5</v>
      </c>
      <c r="I1096" s="28">
        <v>50750</v>
      </c>
      <c r="J1096" s="28">
        <v>0</v>
      </c>
      <c r="K1096" s="28">
        <v>0</v>
      </c>
      <c r="L1096" s="29">
        <f t="shared" si="17"/>
        <v>50750</v>
      </c>
      <c r="M1096" s="26"/>
      <c r="N1096" s="26"/>
    </row>
    <row r="1097" spans="1:14" x14ac:dyDescent="0.35">
      <c r="A1097">
        <v>768</v>
      </c>
      <c r="B1097" s="64">
        <v>1948</v>
      </c>
      <c r="C1097" s="49" t="s">
        <v>52</v>
      </c>
      <c r="D1097" s="49" t="s">
        <v>138</v>
      </c>
      <c r="E1097" s="27">
        <v>3</v>
      </c>
      <c r="F1097" s="22">
        <v>1929</v>
      </c>
      <c r="G1097" s="26">
        <v>1949</v>
      </c>
      <c r="H1097" s="22">
        <v>101</v>
      </c>
      <c r="I1097" s="28">
        <v>50500</v>
      </c>
      <c r="J1097" s="28">
        <v>0</v>
      </c>
      <c r="K1097" s="28">
        <v>0</v>
      </c>
      <c r="L1097" s="29">
        <f t="shared" si="17"/>
        <v>50500</v>
      </c>
      <c r="M1097" s="26"/>
      <c r="N1097" s="26"/>
    </row>
    <row r="1098" spans="1:14" x14ac:dyDescent="0.35">
      <c r="A1098">
        <v>36</v>
      </c>
      <c r="B1098" s="64">
        <v>1917</v>
      </c>
      <c r="C1098" s="26" t="s">
        <v>26</v>
      </c>
      <c r="D1098" s="49" t="s">
        <v>128</v>
      </c>
      <c r="E1098" s="27">
        <v>5</v>
      </c>
      <c r="F1098" s="26">
        <v>1929</v>
      </c>
      <c r="G1098" s="26">
        <v>1947</v>
      </c>
      <c r="H1098" s="31" t="s">
        <v>12</v>
      </c>
      <c r="I1098" s="28">
        <v>349650</v>
      </c>
      <c r="J1098" s="28">
        <v>0</v>
      </c>
      <c r="K1098" s="28">
        <v>0</v>
      </c>
      <c r="L1098" s="29">
        <f t="shared" si="17"/>
        <v>349650</v>
      </c>
      <c r="M1098" s="26"/>
      <c r="N1098" s="26"/>
    </row>
    <row r="1099" spans="1:14" x14ac:dyDescent="0.35">
      <c r="A1099">
        <v>43</v>
      </c>
      <c r="B1099" s="64">
        <v>1917</v>
      </c>
      <c r="C1099" s="92" t="s">
        <v>26</v>
      </c>
      <c r="D1099" s="49" t="s">
        <v>128</v>
      </c>
      <c r="E1099" s="27">
        <v>5</v>
      </c>
      <c r="F1099" s="22">
        <v>1929</v>
      </c>
      <c r="G1099" s="26">
        <v>1947</v>
      </c>
      <c r="H1099" s="52" t="s">
        <v>12</v>
      </c>
      <c r="I1099" s="28">
        <v>24900</v>
      </c>
      <c r="J1099" s="28">
        <v>15</v>
      </c>
      <c r="K1099" s="28">
        <v>0</v>
      </c>
      <c r="L1099" s="29">
        <f t="shared" si="17"/>
        <v>24900.75</v>
      </c>
      <c r="M1099" s="26"/>
      <c r="N1099" s="26"/>
    </row>
    <row r="1100" spans="1:14" x14ac:dyDescent="0.35">
      <c r="A1100">
        <v>51</v>
      </c>
      <c r="B1100" s="64">
        <v>1918</v>
      </c>
      <c r="C1100" s="26" t="s">
        <v>26</v>
      </c>
      <c r="D1100" s="49" t="s">
        <v>128</v>
      </c>
      <c r="E1100" s="27">
        <v>5</v>
      </c>
      <c r="F1100" s="26">
        <v>1929</v>
      </c>
      <c r="G1100" s="26">
        <v>1947</v>
      </c>
      <c r="H1100" s="31" t="s">
        <v>12</v>
      </c>
      <c r="I1100" s="28">
        <v>346875</v>
      </c>
      <c r="J1100" s="28">
        <v>0</v>
      </c>
      <c r="K1100" s="28">
        <v>0</v>
      </c>
      <c r="L1100" s="29">
        <f t="shared" si="17"/>
        <v>346875</v>
      </c>
      <c r="M1100" s="26"/>
      <c r="N1100" s="26"/>
    </row>
    <row r="1101" spans="1:14" x14ac:dyDescent="0.35">
      <c r="A1101">
        <v>62</v>
      </c>
      <c r="B1101" s="64">
        <v>1918</v>
      </c>
      <c r="C1101" s="92" t="s">
        <v>26</v>
      </c>
      <c r="D1101" s="49" t="s">
        <v>128</v>
      </c>
      <c r="E1101" s="27">
        <v>5</v>
      </c>
      <c r="F1101" s="26">
        <v>1929</v>
      </c>
      <c r="G1101" s="26">
        <v>1947</v>
      </c>
      <c r="H1101" s="31" t="s">
        <v>12</v>
      </c>
      <c r="I1101" s="28">
        <v>24703</v>
      </c>
      <c r="J1101" s="28">
        <v>2</v>
      </c>
      <c r="K1101" s="28">
        <v>6</v>
      </c>
      <c r="L1101" s="29">
        <f t="shared" si="17"/>
        <v>24703.125</v>
      </c>
      <c r="M1101" s="26"/>
      <c r="N1101" s="26"/>
    </row>
    <row r="1102" spans="1:14" x14ac:dyDescent="0.35">
      <c r="A1102">
        <v>73</v>
      </c>
      <c r="B1102" s="64">
        <v>1919</v>
      </c>
      <c r="C1102" s="26" t="s">
        <v>26</v>
      </c>
      <c r="D1102" s="49" t="s">
        <v>128</v>
      </c>
      <c r="E1102" s="27">
        <v>5</v>
      </c>
      <c r="F1102" s="22">
        <v>1929</v>
      </c>
      <c r="G1102" s="22">
        <v>1947</v>
      </c>
      <c r="H1102" s="31" t="s">
        <v>12</v>
      </c>
      <c r="I1102" s="28">
        <v>347800</v>
      </c>
      <c r="J1102" s="28">
        <v>0</v>
      </c>
      <c r="K1102" s="28">
        <v>0</v>
      </c>
      <c r="L1102" s="29">
        <f t="shared" si="17"/>
        <v>347800</v>
      </c>
      <c r="M1102" s="26"/>
      <c r="N1102" s="26"/>
    </row>
    <row r="1103" spans="1:14" x14ac:dyDescent="0.35">
      <c r="A1103">
        <v>86</v>
      </c>
      <c r="B1103" s="64">
        <v>1919</v>
      </c>
      <c r="C1103" s="92" t="s">
        <v>26</v>
      </c>
      <c r="D1103" s="49" t="s">
        <v>128</v>
      </c>
      <c r="E1103" s="27">
        <v>5</v>
      </c>
      <c r="F1103" s="22">
        <v>1929</v>
      </c>
      <c r="G1103" s="26">
        <v>1947</v>
      </c>
      <c r="H1103" s="31" t="s">
        <v>12</v>
      </c>
      <c r="I1103" s="28">
        <v>24769</v>
      </c>
      <c r="J1103" s="28">
        <v>0</v>
      </c>
      <c r="K1103" s="28">
        <v>0</v>
      </c>
      <c r="L1103" s="29">
        <f t="shared" si="17"/>
        <v>24769</v>
      </c>
      <c r="M1103" s="26"/>
      <c r="N1103" s="26"/>
    </row>
    <row r="1104" spans="1:14" x14ac:dyDescent="0.35">
      <c r="A1104">
        <v>96</v>
      </c>
      <c r="B1104" s="64">
        <v>1919</v>
      </c>
      <c r="C1104" s="94" t="s">
        <v>26</v>
      </c>
      <c r="D1104" s="49" t="s">
        <v>128</v>
      </c>
      <c r="E1104" s="27">
        <v>5</v>
      </c>
      <c r="F1104" s="26">
        <v>1929</v>
      </c>
      <c r="G1104" s="26">
        <v>1947</v>
      </c>
      <c r="H1104" s="52" t="s">
        <v>12</v>
      </c>
      <c r="I1104" s="28">
        <v>199201</v>
      </c>
      <c r="J1104" s="28">
        <v>19</v>
      </c>
      <c r="K1104" s="28">
        <v>5</v>
      </c>
      <c r="L1104" s="29">
        <f t="shared" si="17"/>
        <v>199201.97083333335</v>
      </c>
      <c r="M1104" s="26"/>
      <c r="N1104" s="26"/>
    </row>
    <row r="1105" spans="1:14" x14ac:dyDescent="0.35">
      <c r="A1105">
        <v>103</v>
      </c>
      <c r="B1105" s="64">
        <v>1920</v>
      </c>
      <c r="C1105" s="26" t="s">
        <v>26</v>
      </c>
      <c r="D1105" s="49" t="s">
        <v>128</v>
      </c>
      <c r="E1105" s="27">
        <v>5</v>
      </c>
      <c r="F1105" s="22">
        <v>1929</v>
      </c>
      <c r="G1105" s="22">
        <v>1947</v>
      </c>
      <c r="H1105" s="31" t="s">
        <v>12</v>
      </c>
      <c r="I1105" s="28">
        <v>697007</v>
      </c>
      <c r="J1105" s="28">
        <v>4</v>
      </c>
      <c r="K1105" s="28">
        <v>8</v>
      </c>
      <c r="L1105" s="29">
        <f t="shared" si="17"/>
        <v>697007.23333333328</v>
      </c>
      <c r="M1105" s="26"/>
      <c r="N1105" s="26"/>
    </row>
    <row r="1106" spans="1:14" x14ac:dyDescent="0.35">
      <c r="A1106">
        <v>118</v>
      </c>
      <c r="B1106" s="64">
        <v>1920</v>
      </c>
      <c r="C1106" s="92" t="s">
        <v>26</v>
      </c>
      <c r="D1106" s="49" t="s">
        <v>128</v>
      </c>
      <c r="E1106" s="27">
        <v>5</v>
      </c>
      <c r="F1106" s="22">
        <v>1929</v>
      </c>
      <c r="G1106" s="26">
        <v>1947</v>
      </c>
      <c r="H1106" s="31" t="s">
        <v>12</v>
      </c>
      <c r="I1106" s="28">
        <v>22331</v>
      </c>
      <c r="J1106" s="28">
        <v>12</v>
      </c>
      <c r="K1106" s="28">
        <v>6</v>
      </c>
      <c r="L1106" s="29">
        <f t="shared" si="17"/>
        <v>22331.625</v>
      </c>
      <c r="M1106" s="26"/>
      <c r="N1106" s="26"/>
    </row>
    <row r="1107" spans="1:14" x14ac:dyDescent="0.35">
      <c r="A1107">
        <v>127</v>
      </c>
      <c r="B1107" s="64">
        <v>1920</v>
      </c>
      <c r="C1107" s="94" t="s">
        <v>26</v>
      </c>
      <c r="D1107" s="49" t="s">
        <v>128</v>
      </c>
      <c r="E1107" s="27">
        <v>5</v>
      </c>
      <c r="F1107" s="22">
        <v>1929</v>
      </c>
      <c r="G1107" s="26">
        <v>1947</v>
      </c>
      <c r="H1107" s="31" t="s">
        <v>12</v>
      </c>
      <c r="I1107" s="28">
        <v>1624121</v>
      </c>
      <c r="J1107" s="28">
        <v>12</v>
      </c>
      <c r="K1107" s="28">
        <v>9</v>
      </c>
      <c r="L1107" s="29">
        <f t="shared" si="17"/>
        <v>1624121.6375000002</v>
      </c>
      <c r="M1107" s="26"/>
      <c r="N1107" s="26"/>
    </row>
    <row r="1108" spans="1:14" x14ac:dyDescent="0.35">
      <c r="A1108">
        <v>142</v>
      </c>
      <c r="B1108" s="64">
        <v>1921</v>
      </c>
      <c r="C1108" s="22" t="s">
        <v>26</v>
      </c>
      <c r="D1108" s="49" t="s">
        <v>128</v>
      </c>
      <c r="E1108" s="27">
        <v>5</v>
      </c>
      <c r="F1108" s="22">
        <v>1929</v>
      </c>
      <c r="G1108" s="22">
        <v>1947</v>
      </c>
      <c r="H1108" s="31" t="s">
        <v>12</v>
      </c>
      <c r="I1108" s="28">
        <v>1346832</v>
      </c>
      <c r="J1108" s="28">
        <v>18</v>
      </c>
      <c r="K1108" s="28">
        <v>10</v>
      </c>
      <c r="L1108" s="29">
        <f t="shared" si="17"/>
        <v>1346832.9416666667</v>
      </c>
      <c r="M1108" s="26"/>
      <c r="N1108" s="26"/>
    </row>
    <row r="1109" spans="1:14" x14ac:dyDescent="0.35">
      <c r="A1109">
        <v>162</v>
      </c>
      <c r="B1109" s="64">
        <v>1922</v>
      </c>
      <c r="C1109" s="22" t="s">
        <v>26</v>
      </c>
      <c r="D1109" s="49" t="s">
        <v>128</v>
      </c>
      <c r="E1109" s="27">
        <v>5</v>
      </c>
      <c r="F1109" s="22">
        <v>1929</v>
      </c>
      <c r="G1109" s="22">
        <v>1947</v>
      </c>
      <c r="H1109" s="31" t="s">
        <v>12</v>
      </c>
      <c r="I1109" s="28">
        <v>1731316</v>
      </c>
      <c r="J1109" s="28">
        <v>16</v>
      </c>
      <c r="K1109" s="28">
        <v>7</v>
      </c>
      <c r="L1109" s="29">
        <f t="shared" si="17"/>
        <v>1731316.8291666666</v>
      </c>
      <c r="M1109" s="26"/>
      <c r="N1109" s="26"/>
    </row>
    <row r="1110" spans="1:14" x14ac:dyDescent="0.35">
      <c r="A1110">
        <v>181</v>
      </c>
      <c r="B1110" s="64">
        <v>1923</v>
      </c>
      <c r="C1110" s="22" t="s">
        <v>26</v>
      </c>
      <c r="D1110" s="49" t="s">
        <v>128</v>
      </c>
      <c r="E1110" s="27">
        <v>5</v>
      </c>
      <c r="F1110" s="22">
        <v>1929</v>
      </c>
      <c r="G1110" s="22">
        <v>1947</v>
      </c>
      <c r="H1110" s="31" t="s">
        <v>12</v>
      </c>
      <c r="I1110" s="28">
        <v>6095062</v>
      </c>
      <c r="J1110" s="28">
        <v>16</v>
      </c>
      <c r="K1110" s="28">
        <v>8</v>
      </c>
      <c r="L1110" s="29">
        <f t="shared" si="17"/>
        <v>6095062.833333333</v>
      </c>
      <c r="M1110" s="26"/>
      <c r="N1110" s="26"/>
    </row>
    <row r="1111" spans="1:14" x14ac:dyDescent="0.35">
      <c r="A1111">
        <v>200</v>
      </c>
      <c r="B1111" s="64">
        <v>1924</v>
      </c>
      <c r="C1111" s="22" t="s">
        <v>26</v>
      </c>
      <c r="D1111" s="49" t="s">
        <v>128</v>
      </c>
      <c r="E1111" s="27">
        <v>5</v>
      </c>
      <c r="F1111" s="22">
        <v>1929</v>
      </c>
      <c r="G1111" s="22">
        <v>1947</v>
      </c>
      <c r="H1111" s="31" t="s">
        <v>12</v>
      </c>
      <c r="I1111" s="28">
        <v>6650211</v>
      </c>
      <c r="J1111" s="28">
        <v>8</v>
      </c>
      <c r="K1111" s="28">
        <v>4</v>
      </c>
      <c r="L1111" s="29">
        <f t="shared" si="17"/>
        <v>6650211.416666667</v>
      </c>
      <c r="M1111" s="26"/>
      <c r="N1111" s="26"/>
    </row>
    <row r="1112" spans="1:14" x14ac:dyDescent="0.35">
      <c r="A1112">
        <v>222</v>
      </c>
      <c r="B1112" s="64">
        <v>1925</v>
      </c>
      <c r="C1112" s="22" t="s">
        <v>26</v>
      </c>
      <c r="D1112" s="49" t="s">
        <v>128</v>
      </c>
      <c r="E1112" s="27">
        <v>5</v>
      </c>
      <c r="F1112" s="22">
        <v>1929</v>
      </c>
      <c r="G1112" s="26">
        <v>1947</v>
      </c>
      <c r="H1112" s="31" t="s">
        <v>12</v>
      </c>
      <c r="I1112" s="28">
        <v>7709639</v>
      </c>
      <c r="J1112" s="28">
        <v>13</v>
      </c>
      <c r="K1112" s="28">
        <v>10</v>
      </c>
      <c r="L1112" s="29">
        <f t="shared" si="17"/>
        <v>7709639.6916666673</v>
      </c>
      <c r="M1112" s="26"/>
      <c r="N1112" s="26"/>
    </row>
    <row r="1113" spans="1:14" x14ac:dyDescent="0.35">
      <c r="A1113">
        <v>247</v>
      </c>
      <c r="B1113" s="64">
        <v>1926</v>
      </c>
      <c r="C1113" s="22" t="s">
        <v>26</v>
      </c>
      <c r="D1113" s="49" t="s">
        <v>128</v>
      </c>
      <c r="E1113" s="27">
        <v>5</v>
      </c>
      <c r="F1113" s="22">
        <v>1929</v>
      </c>
      <c r="G1113" s="22">
        <v>1947</v>
      </c>
      <c r="H1113" s="31" t="s">
        <v>12</v>
      </c>
      <c r="I1113" s="28">
        <v>7433600</v>
      </c>
      <c r="J1113" s="28">
        <v>0</v>
      </c>
      <c r="K1113" s="28">
        <v>0</v>
      </c>
      <c r="L1113" s="29">
        <f t="shared" si="17"/>
        <v>7433600</v>
      </c>
      <c r="M1113" s="26"/>
      <c r="N1113" s="26"/>
    </row>
    <row r="1114" spans="1:14" x14ac:dyDescent="0.35">
      <c r="A1114">
        <v>251</v>
      </c>
      <c r="B1114" s="64">
        <v>1927</v>
      </c>
      <c r="C1114" s="22" t="s">
        <v>26</v>
      </c>
      <c r="D1114" s="49" t="s">
        <v>128</v>
      </c>
      <c r="E1114" s="27">
        <v>5</v>
      </c>
      <c r="F1114" s="22">
        <v>1929</v>
      </c>
      <c r="G1114" s="22">
        <v>1974</v>
      </c>
      <c r="H1114" s="31" t="s">
        <v>12</v>
      </c>
      <c r="I1114" s="28">
        <v>8070000</v>
      </c>
      <c r="J1114" s="28">
        <v>0</v>
      </c>
      <c r="K1114" s="28">
        <v>0</v>
      </c>
      <c r="L1114" s="29">
        <f t="shared" si="17"/>
        <v>8070000</v>
      </c>
      <c r="M1114" s="26"/>
      <c r="N1114" s="26"/>
    </row>
    <row r="1115" spans="1:14" x14ac:dyDescent="0.35">
      <c r="A1115">
        <v>276</v>
      </c>
      <c r="B1115" s="64">
        <v>1928</v>
      </c>
      <c r="C1115" s="22" t="s">
        <v>26</v>
      </c>
      <c r="D1115" s="49" t="s">
        <v>128</v>
      </c>
      <c r="E1115" s="27">
        <v>5</v>
      </c>
      <c r="F1115" s="22">
        <v>1929</v>
      </c>
      <c r="G1115" s="22">
        <v>1947</v>
      </c>
      <c r="H1115" s="31" t="s">
        <v>12</v>
      </c>
      <c r="I1115" s="28">
        <v>8434875</v>
      </c>
      <c r="J1115" s="28">
        <v>0</v>
      </c>
      <c r="K1115" s="28">
        <v>0</v>
      </c>
      <c r="L1115" s="29">
        <f t="shared" si="17"/>
        <v>8434875</v>
      </c>
      <c r="M1115" s="26"/>
      <c r="N1115" s="26"/>
    </row>
    <row r="1116" spans="1:14" x14ac:dyDescent="0.35">
      <c r="A1116">
        <v>308</v>
      </c>
      <c r="B1116" s="64">
        <v>1929</v>
      </c>
      <c r="C1116" s="51" t="s">
        <v>26</v>
      </c>
      <c r="D1116" s="49" t="s">
        <v>128</v>
      </c>
      <c r="E1116" s="27">
        <v>5</v>
      </c>
      <c r="F1116" s="22">
        <v>1929</v>
      </c>
      <c r="G1116" s="22">
        <v>1947</v>
      </c>
      <c r="H1116" s="52" t="s">
        <v>12</v>
      </c>
      <c r="I1116" s="28">
        <v>7848750</v>
      </c>
      <c r="J1116" s="28">
        <v>0</v>
      </c>
      <c r="K1116" s="28">
        <v>0</v>
      </c>
      <c r="L1116" s="29">
        <f t="shared" si="17"/>
        <v>7848750</v>
      </c>
      <c r="M1116" s="26"/>
      <c r="N1116" s="26"/>
    </row>
    <row r="1117" spans="1:14" x14ac:dyDescent="0.35">
      <c r="A1117">
        <v>340</v>
      </c>
      <c r="B1117" s="64">
        <v>1930</v>
      </c>
      <c r="C1117" s="51" t="s">
        <v>26</v>
      </c>
      <c r="D1117" s="49" t="s">
        <v>128</v>
      </c>
      <c r="E1117" s="27">
        <v>5</v>
      </c>
      <c r="F1117" s="22">
        <v>1929</v>
      </c>
      <c r="G1117" s="22">
        <v>1947</v>
      </c>
      <c r="H1117" s="31" t="s">
        <v>12</v>
      </c>
      <c r="I1117" s="28">
        <v>7021000</v>
      </c>
      <c r="J1117" s="28">
        <v>0</v>
      </c>
      <c r="K1117" s="28">
        <v>0</v>
      </c>
      <c r="L1117" s="29">
        <f t="shared" si="17"/>
        <v>7021000</v>
      </c>
      <c r="M1117" s="26"/>
      <c r="N1117" s="26"/>
    </row>
    <row r="1118" spans="1:14" x14ac:dyDescent="0.35">
      <c r="A1118">
        <v>374</v>
      </c>
      <c r="B1118" s="64">
        <v>1931</v>
      </c>
      <c r="C1118" s="49" t="s">
        <v>26</v>
      </c>
      <c r="D1118" s="49" t="s">
        <v>128</v>
      </c>
      <c r="E1118" s="27">
        <v>5</v>
      </c>
      <c r="F1118" s="22">
        <v>1929</v>
      </c>
      <c r="G1118" s="22">
        <v>1947</v>
      </c>
      <c r="H1118" s="31" t="s">
        <v>12</v>
      </c>
      <c r="I1118" s="28">
        <v>6695000</v>
      </c>
      <c r="J1118" s="28">
        <v>0</v>
      </c>
      <c r="K1118" s="28">
        <v>0</v>
      </c>
      <c r="L1118" s="29">
        <f t="shared" si="17"/>
        <v>6695000</v>
      </c>
      <c r="M1118" s="26"/>
      <c r="N1118" s="26"/>
    </row>
    <row r="1119" spans="1:14" x14ac:dyDescent="0.35">
      <c r="A1119">
        <v>392</v>
      </c>
      <c r="B1119" s="64">
        <v>1932</v>
      </c>
      <c r="C1119" s="51" t="s">
        <v>26</v>
      </c>
      <c r="D1119" s="49" t="s">
        <v>128</v>
      </c>
      <c r="E1119" s="27">
        <v>5</v>
      </c>
      <c r="F1119" s="22">
        <v>1929</v>
      </c>
      <c r="G1119" s="26">
        <v>1947</v>
      </c>
      <c r="H1119" s="31" t="s">
        <v>12</v>
      </c>
      <c r="I1119" s="28">
        <v>6512000</v>
      </c>
      <c r="J1119" s="28">
        <v>0</v>
      </c>
      <c r="K1119" s="28">
        <v>0</v>
      </c>
      <c r="L1119" s="29">
        <f t="shared" si="17"/>
        <v>6512000</v>
      </c>
      <c r="M1119" s="26"/>
      <c r="N1119" s="26"/>
    </row>
    <row r="1120" spans="1:14" x14ac:dyDescent="0.35">
      <c r="A1120">
        <v>410</v>
      </c>
      <c r="B1120" s="64">
        <v>1933</v>
      </c>
      <c r="C1120" s="49" t="s">
        <v>26</v>
      </c>
      <c r="D1120" s="49" t="s">
        <v>128</v>
      </c>
      <c r="E1120" s="27">
        <v>3.5</v>
      </c>
      <c r="F1120" s="22">
        <v>2027.5</v>
      </c>
      <c r="G1120" s="22">
        <v>2027.5</v>
      </c>
      <c r="H1120" s="31" t="s">
        <v>12</v>
      </c>
      <c r="I1120" s="28">
        <v>5445000</v>
      </c>
      <c r="J1120" s="28">
        <v>0</v>
      </c>
      <c r="K1120" s="28">
        <v>0</v>
      </c>
      <c r="L1120" s="29">
        <f t="shared" si="17"/>
        <v>5445000</v>
      </c>
      <c r="M1120" s="26"/>
      <c r="N1120" s="26"/>
    </row>
    <row r="1121" spans="1:14" x14ac:dyDescent="0.35">
      <c r="A1121">
        <v>425</v>
      </c>
      <c r="B1121" s="64">
        <v>1934</v>
      </c>
      <c r="C1121" s="49" t="s">
        <v>26</v>
      </c>
      <c r="D1121" s="49" t="s">
        <v>128</v>
      </c>
      <c r="E1121" s="27">
        <v>3.5</v>
      </c>
      <c r="F1121" s="22">
        <v>2027.5</v>
      </c>
      <c r="G1121" s="22">
        <v>2027.5</v>
      </c>
      <c r="H1121" s="31" t="s">
        <v>12</v>
      </c>
      <c r="I1121" s="28">
        <v>3871875</v>
      </c>
      <c r="J1121" s="28">
        <v>0</v>
      </c>
      <c r="K1121" s="28">
        <v>0</v>
      </c>
      <c r="L1121" s="29">
        <f t="shared" si="17"/>
        <v>3871875</v>
      </c>
      <c r="M1121" s="26"/>
      <c r="N1121" s="26"/>
    </row>
    <row r="1122" spans="1:14" x14ac:dyDescent="0.35">
      <c r="A1122">
        <v>453</v>
      </c>
      <c r="B1122" s="64">
        <v>1935</v>
      </c>
      <c r="C1122" s="51" t="s">
        <v>26</v>
      </c>
      <c r="D1122" s="49" t="s">
        <v>128</v>
      </c>
      <c r="E1122" s="27">
        <v>3.5</v>
      </c>
      <c r="F1122" s="22">
        <v>1952</v>
      </c>
      <c r="G1122" s="52" t="s">
        <v>244</v>
      </c>
      <c r="H1122" s="26">
        <v>106.25</v>
      </c>
      <c r="I1122" s="28">
        <v>2921875</v>
      </c>
      <c r="J1122" s="28">
        <v>0</v>
      </c>
      <c r="K1122" s="28">
        <v>0</v>
      </c>
      <c r="L1122" s="29">
        <f t="shared" si="17"/>
        <v>2921875</v>
      </c>
      <c r="M1122" s="26"/>
      <c r="N1122" s="26"/>
    </row>
    <row r="1123" spans="1:14" x14ac:dyDescent="0.35">
      <c r="A1123">
        <v>477</v>
      </c>
      <c r="B1123" s="64">
        <v>1936</v>
      </c>
      <c r="C1123" s="51" t="s">
        <v>26</v>
      </c>
      <c r="D1123" s="49" t="s">
        <v>128</v>
      </c>
      <c r="E1123" s="27">
        <v>3.5</v>
      </c>
      <c r="F1123" s="22">
        <v>1952</v>
      </c>
      <c r="G1123" s="52" t="s">
        <v>244</v>
      </c>
      <c r="H1123" s="22">
        <v>106</v>
      </c>
      <c r="I1123" s="28">
        <v>2915000</v>
      </c>
      <c r="J1123" s="28">
        <v>0</v>
      </c>
      <c r="K1123" s="28">
        <v>0</v>
      </c>
      <c r="L1123" s="29">
        <f t="shared" si="17"/>
        <v>2915000</v>
      </c>
      <c r="M1123" s="26"/>
      <c r="N1123" s="26"/>
    </row>
    <row r="1124" spans="1:14" x14ac:dyDescent="0.35">
      <c r="A1124">
        <v>503</v>
      </c>
      <c r="B1124" s="64">
        <v>1937</v>
      </c>
      <c r="C1124" s="51" t="s">
        <v>26</v>
      </c>
      <c r="D1124" s="49" t="s">
        <v>128</v>
      </c>
      <c r="E1124" s="27">
        <v>3.5</v>
      </c>
      <c r="F1124" s="22">
        <v>1952</v>
      </c>
      <c r="G1124" s="52" t="s">
        <v>244</v>
      </c>
      <c r="H1124" s="22">
        <v>99.75</v>
      </c>
      <c r="I1124" s="28">
        <v>2743125</v>
      </c>
      <c r="J1124" s="28">
        <v>0</v>
      </c>
      <c r="K1124" s="28">
        <v>0</v>
      </c>
      <c r="L1124" s="29">
        <f t="shared" si="17"/>
        <v>2743125</v>
      </c>
      <c r="M1124" s="26"/>
      <c r="N1124" s="26"/>
    </row>
    <row r="1125" spans="1:14" x14ac:dyDescent="0.35">
      <c r="A1125">
        <v>528</v>
      </c>
      <c r="B1125" s="64">
        <v>1938</v>
      </c>
      <c r="C1125" s="51" t="s">
        <v>26</v>
      </c>
      <c r="D1125" s="49" t="s">
        <v>128</v>
      </c>
      <c r="E1125" s="27">
        <v>3.5</v>
      </c>
      <c r="F1125" s="22">
        <v>1952</v>
      </c>
      <c r="G1125" s="52" t="s">
        <v>244</v>
      </c>
      <c r="H1125" s="22">
        <v>102</v>
      </c>
      <c r="I1125" s="28">
        <v>2550000</v>
      </c>
      <c r="J1125" s="28">
        <v>0</v>
      </c>
      <c r="K1125" s="28">
        <v>0</v>
      </c>
      <c r="L1125" s="29">
        <f t="shared" si="17"/>
        <v>2550000</v>
      </c>
      <c r="M1125" s="26"/>
      <c r="N1125" s="26"/>
    </row>
    <row r="1126" spans="1:14" x14ac:dyDescent="0.35">
      <c r="A1126">
        <v>551</v>
      </c>
      <c r="B1126" s="64">
        <v>1939</v>
      </c>
      <c r="C1126" s="51" t="s">
        <v>26</v>
      </c>
      <c r="D1126" s="49" t="s">
        <v>128</v>
      </c>
      <c r="E1126" s="27">
        <v>3.5</v>
      </c>
      <c r="F1126" s="22">
        <v>1952</v>
      </c>
      <c r="G1126" s="52" t="s">
        <v>244</v>
      </c>
      <c r="H1126" s="26">
        <v>93.5</v>
      </c>
      <c r="I1126" s="28">
        <v>1870000</v>
      </c>
      <c r="J1126" s="28">
        <v>0</v>
      </c>
      <c r="K1126" s="28">
        <v>0</v>
      </c>
      <c r="L1126" s="29">
        <f t="shared" si="17"/>
        <v>1870000</v>
      </c>
      <c r="M1126" s="26"/>
      <c r="N1126" s="26"/>
    </row>
    <row r="1127" spans="1:14" x14ac:dyDescent="0.35">
      <c r="A1127">
        <v>565</v>
      </c>
      <c r="B1127" s="64">
        <v>1940</v>
      </c>
      <c r="C1127" s="51" t="s">
        <v>26</v>
      </c>
      <c r="D1127" s="49" t="s">
        <v>128</v>
      </c>
      <c r="E1127" s="27">
        <v>3</v>
      </c>
      <c r="F1127" s="22">
        <v>1955</v>
      </c>
      <c r="G1127" s="26">
        <v>1959</v>
      </c>
      <c r="H1127" s="22">
        <v>99.25</v>
      </c>
      <c r="I1127" s="28">
        <v>496250</v>
      </c>
      <c r="J1127" s="28">
        <v>0</v>
      </c>
      <c r="K1127" s="28">
        <v>0</v>
      </c>
      <c r="L1127" s="29">
        <f t="shared" si="17"/>
        <v>496250</v>
      </c>
      <c r="M1127" s="26"/>
      <c r="N1127" s="26"/>
    </row>
    <row r="1128" spans="1:14" x14ac:dyDescent="0.35">
      <c r="A1128">
        <v>574</v>
      </c>
      <c r="B1128" s="64">
        <v>1940</v>
      </c>
      <c r="C1128" s="51" t="s">
        <v>26</v>
      </c>
      <c r="D1128" s="49" t="s">
        <v>128</v>
      </c>
      <c r="E1128" s="27">
        <v>3.5</v>
      </c>
      <c r="F1128" s="22">
        <v>1952</v>
      </c>
      <c r="G1128" s="52" t="s">
        <v>244</v>
      </c>
      <c r="H1128" s="26">
        <v>96.25</v>
      </c>
      <c r="I1128" s="28">
        <v>1925000</v>
      </c>
      <c r="J1128" s="28">
        <v>0</v>
      </c>
      <c r="K1128" s="28">
        <v>0</v>
      </c>
      <c r="L1128" s="29">
        <f t="shared" si="17"/>
        <v>1925000</v>
      </c>
      <c r="M1128" s="26"/>
      <c r="N1128" s="26"/>
    </row>
    <row r="1129" spans="1:14" x14ac:dyDescent="0.35">
      <c r="A1129">
        <v>590</v>
      </c>
      <c r="B1129" s="64">
        <v>1941</v>
      </c>
      <c r="C1129" s="51" t="s">
        <v>26</v>
      </c>
      <c r="D1129" s="49" t="s">
        <v>128</v>
      </c>
      <c r="E1129" s="27">
        <v>3</v>
      </c>
      <c r="F1129" s="22">
        <v>1955</v>
      </c>
      <c r="G1129" s="26">
        <v>1959</v>
      </c>
      <c r="H1129" s="22">
        <v>101</v>
      </c>
      <c r="I1129" s="28">
        <v>505000</v>
      </c>
      <c r="J1129" s="28">
        <v>0</v>
      </c>
      <c r="K1129" s="28">
        <v>0</v>
      </c>
      <c r="L1129" s="29">
        <f t="shared" si="17"/>
        <v>505000</v>
      </c>
      <c r="M1129" s="26"/>
      <c r="N1129" s="26"/>
    </row>
    <row r="1130" spans="1:14" x14ac:dyDescent="0.35">
      <c r="A1130">
        <v>601</v>
      </c>
      <c r="B1130" s="64">
        <v>1941</v>
      </c>
      <c r="C1130" s="51" t="s">
        <v>26</v>
      </c>
      <c r="D1130" s="49" t="s">
        <v>128</v>
      </c>
      <c r="E1130" s="27">
        <v>3.5</v>
      </c>
      <c r="F1130" s="22">
        <v>1952</v>
      </c>
      <c r="G1130" s="52" t="s">
        <v>244</v>
      </c>
      <c r="H1130" s="22">
        <v>104.75</v>
      </c>
      <c r="I1130" s="28">
        <v>1833125</v>
      </c>
      <c r="J1130" s="28">
        <v>0</v>
      </c>
      <c r="K1130" s="28">
        <v>0</v>
      </c>
      <c r="L1130" s="29">
        <f t="shared" si="17"/>
        <v>1833125</v>
      </c>
      <c r="M1130" s="26"/>
      <c r="N1130" s="26"/>
    </row>
    <row r="1131" spans="1:14" x14ac:dyDescent="0.35">
      <c r="A1131">
        <v>619</v>
      </c>
      <c r="B1131" s="64">
        <v>1942</v>
      </c>
      <c r="C1131" s="51" t="s">
        <v>26</v>
      </c>
      <c r="D1131" s="49" t="s">
        <v>128</v>
      </c>
      <c r="E1131" s="27">
        <v>3</v>
      </c>
      <c r="F1131" s="22">
        <v>1955</v>
      </c>
      <c r="G1131" s="26">
        <v>1959</v>
      </c>
      <c r="H1131" s="22">
        <v>102</v>
      </c>
      <c r="I1131" s="28">
        <v>510000</v>
      </c>
      <c r="J1131" s="28">
        <v>0</v>
      </c>
      <c r="K1131" s="28">
        <v>0</v>
      </c>
      <c r="L1131" s="29">
        <f t="shared" si="17"/>
        <v>510000</v>
      </c>
      <c r="M1131" s="26"/>
      <c r="N1131" s="26"/>
    </row>
    <row r="1132" spans="1:14" x14ac:dyDescent="0.35">
      <c r="A1132">
        <v>629</v>
      </c>
      <c r="B1132" s="64">
        <v>1942</v>
      </c>
      <c r="C1132" s="51" t="s">
        <v>26</v>
      </c>
      <c r="D1132" s="49" t="s">
        <v>128</v>
      </c>
      <c r="E1132" s="27">
        <v>3.5</v>
      </c>
      <c r="F1132" s="22">
        <v>1952</v>
      </c>
      <c r="G1132" s="52" t="s">
        <v>244</v>
      </c>
      <c r="H1132" s="26">
        <v>105</v>
      </c>
      <c r="I1132" s="28">
        <v>1837500</v>
      </c>
      <c r="J1132" s="28">
        <v>0</v>
      </c>
      <c r="K1132" s="28">
        <v>0</v>
      </c>
      <c r="L1132" s="29">
        <f t="shared" si="17"/>
        <v>1837500</v>
      </c>
      <c r="M1132" s="26"/>
      <c r="N1132" s="26"/>
    </row>
    <row r="1133" spans="1:14" x14ac:dyDescent="0.35">
      <c r="A1133">
        <v>648</v>
      </c>
      <c r="B1133" s="64">
        <v>1943</v>
      </c>
      <c r="C1133" s="51" t="s">
        <v>26</v>
      </c>
      <c r="D1133" s="49" t="s">
        <v>128</v>
      </c>
      <c r="E1133" s="27">
        <v>3</v>
      </c>
      <c r="F1133" s="22">
        <v>1955</v>
      </c>
      <c r="G1133" s="26">
        <v>1959</v>
      </c>
      <c r="H1133" s="26">
        <v>100.5</v>
      </c>
      <c r="I1133" s="28">
        <v>1005000</v>
      </c>
      <c r="J1133" s="28">
        <v>0</v>
      </c>
      <c r="K1133" s="28">
        <v>0</v>
      </c>
      <c r="L1133" s="29">
        <f t="shared" si="17"/>
        <v>1005000</v>
      </c>
      <c r="M1133" s="26"/>
      <c r="N1133" s="26"/>
    </row>
    <row r="1134" spans="1:14" x14ac:dyDescent="0.35">
      <c r="A1134">
        <v>658</v>
      </c>
      <c r="B1134" s="64">
        <v>1943</v>
      </c>
      <c r="C1134" s="51" t="s">
        <v>26</v>
      </c>
      <c r="D1134" s="49" t="s">
        <v>128</v>
      </c>
      <c r="E1134" s="27">
        <v>3.5</v>
      </c>
      <c r="F1134" s="22">
        <v>1952</v>
      </c>
      <c r="G1134" s="52" t="s">
        <v>244</v>
      </c>
      <c r="H1134" s="26">
        <v>103.75</v>
      </c>
      <c r="I1134" s="28">
        <v>1815625</v>
      </c>
      <c r="J1134" s="28">
        <v>0</v>
      </c>
      <c r="K1134" s="28">
        <v>0</v>
      </c>
      <c r="L1134" s="29">
        <f t="shared" si="17"/>
        <v>1815625</v>
      </c>
      <c r="M1134" s="26"/>
      <c r="N1134" s="26"/>
    </row>
    <row r="1135" spans="1:14" x14ac:dyDescent="0.35">
      <c r="A1135">
        <v>678</v>
      </c>
      <c r="B1135" s="64">
        <v>1944</v>
      </c>
      <c r="C1135" s="51" t="s">
        <v>26</v>
      </c>
      <c r="D1135" s="49" t="s">
        <v>128</v>
      </c>
      <c r="E1135" s="27">
        <v>3</v>
      </c>
      <c r="F1135" s="22">
        <v>1955</v>
      </c>
      <c r="G1135" s="26">
        <v>1959</v>
      </c>
      <c r="H1135" s="22">
        <v>101.5</v>
      </c>
      <c r="I1135" s="28">
        <v>1268750</v>
      </c>
      <c r="J1135" s="28">
        <v>0</v>
      </c>
      <c r="K1135" s="28">
        <v>0</v>
      </c>
      <c r="L1135" s="29">
        <f t="shared" si="17"/>
        <v>1268750</v>
      </c>
      <c r="M1135" s="26"/>
      <c r="N1135" s="26"/>
    </row>
    <row r="1136" spans="1:14" x14ac:dyDescent="0.35">
      <c r="A1136">
        <v>688</v>
      </c>
      <c r="B1136" s="64">
        <v>1944</v>
      </c>
      <c r="C1136" s="51" t="s">
        <v>26</v>
      </c>
      <c r="D1136" s="49" t="s">
        <v>128</v>
      </c>
      <c r="E1136" s="27">
        <v>3.5</v>
      </c>
      <c r="F1136" s="22">
        <v>1952</v>
      </c>
      <c r="G1136" s="52" t="s">
        <v>244</v>
      </c>
      <c r="H1136" s="26">
        <v>103.375</v>
      </c>
      <c r="I1136" s="28">
        <v>1809062</v>
      </c>
      <c r="J1136" s="28">
        <v>10</v>
      </c>
      <c r="K1136" s="28">
        <v>0</v>
      </c>
      <c r="L1136" s="29">
        <f t="shared" si="17"/>
        <v>1809062.5</v>
      </c>
      <c r="M1136" s="26"/>
      <c r="N1136" s="26"/>
    </row>
    <row r="1137" spans="1:14" x14ac:dyDescent="0.35">
      <c r="A1137">
        <v>715</v>
      </c>
      <c r="B1137" s="64">
        <v>1945</v>
      </c>
      <c r="C1137" s="51" t="s">
        <v>26</v>
      </c>
      <c r="D1137" s="49" t="s">
        <v>128</v>
      </c>
      <c r="E1137" s="27">
        <v>3.5</v>
      </c>
      <c r="F1137" s="22">
        <v>1952</v>
      </c>
      <c r="G1137" s="52" t="s">
        <v>244</v>
      </c>
      <c r="H1137" s="26">
        <v>104</v>
      </c>
      <c r="I1137" s="28">
        <v>1820000</v>
      </c>
      <c r="J1137" s="28">
        <v>0</v>
      </c>
      <c r="K1137" s="28">
        <v>0</v>
      </c>
      <c r="L1137" s="29">
        <f t="shared" si="17"/>
        <v>1820000</v>
      </c>
      <c r="M1137" s="26"/>
      <c r="N1137" s="26"/>
    </row>
    <row r="1138" spans="1:14" x14ac:dyDescent="0.35">
      <c r="A1138">
        <v>727</v>
      </c>
      <c r="B1138" s="64">
        <v>1946</v>
      </c>
      <c r="C1138" s="51" t="s">
        <v>26</v>
      </c>
      <c r="D1138" s="49" t="s">
        <v>128</v>
      </c>
      <c r="E1138" s="27">
        <v>3.5</v>
      </c>
      <c r="F1138" s="22">
        <v>1952</v>
      </c>
      <c r="G1138" s="52" t="s">
        <v>244</v>
      </c>
      <c r="H1138" s="22">
        <v>106.25</v>
      </c>
      <c r="I1138" s="28">
        <v>1859375</v>
      </c>
      <c r="J1138" s="28">
        <v>0</v>
      </c>
      <c r="K1138" s="28">
        <v>0</v>
      </c>
      <c r="L1138" s="29">
        <f t="shared" si="17"/>
        <v>1859375</v>
      </c>
      <c r="M1138" s="26"/>
      <c r="N1138" s="26"/>
    </row>
    <row r="1139" spans="1:14" x14ac:dyDescent="0.35">
      <c r="A1139">
        <v>734</v>
      </c>
      <c r="B1139" s="64">
        <v>1946</v>
      </c>
      <c r="C1139" s="51" t="s">
        <v>26</v>
      </c>
      <c r="D1139" s="49" t="s">
        <v>128</v>
      </c>
      <c r="E1139" s="27">
        <v>3</v>
      </c>
      <c r="F1139" s="22">
        <v>1955</v>
      </c>
      <c r="G1139" s="22">
        <v>1959</v>
      </c>
      <c r="H1139" s="22">
        <v>106</v>
      </c>
      <c r="I1139" s="28">
        <v>2756000</v>
      </c>
      <c r="J1139" s="28">
        <v>0</v>
      </c>
      <c r="K1139" s="28">
        <v>0</v>
      </c>
      <c r="L1139" s="29">
        <f t="shared" si="17"/>
        <v>2756000</v>
      </c>
      <c r="M1139" s="26"/>
      <c r="N1139" s="26"/>
    </row>
    <row r="1140" spans="1:14" x14ac:dyDescent="0.35">
      <c r="A1140">
        <v>752</v>
      </c>
      <c r="B1140" s="64">
        <v>1947</v>
      </c>
      <c r="C1140" s="51" t="s">
        <v>26</v>
      </c>
      <c r="D1140" s="49" t="s">
        <v>128</v>
      </c>
      <c r="E1140" s="27">
        <v>3.5</v>
      </c>
      <c r="F1140" s="22">
        <v>1952</v>
      </c>
      <c r="G1140" s="52" t="s">
        <v>244</v>
      </c>
      <c r="H1140" s="22">
        <v>105</v>
      </c>
      <c r="I1140" s="28">
        <v>1837500</v>
      </c>
      <c r="J1140" s="28">
        <v>0</v>
      </c>
      <c r="K1140" s="28">
        <v>0</v>
      </c>
      <c r="L1140" s="29">
        <f t="shared" si="17"/>
        <v>1837500</v>
      </c>
      <c r="M1140" s="26"/>
      <c r="N1140" s="26"/>
    </row>
    <row r="1141" spans="1:14" x14ac:dyDescent="0.35">
      <c r="A1141">
        <v>759</v>
      </c>
      <c r="B1141" s="64">
        <v>1947</v>
      </c>
      <c r="C1141" s="51" t="s">
        <v>26</v>
      </c>
      <c r="D1141" s="49" t="s">
        <v>128</v>
      </c>
      <c r="E1141" s="27">
        <v>3</v>
      </c>
      <c r="F1141" s="22">
        <v>1955</v>
      </c>
      <c r="G1141" s="22">
        <v>1959</v>
      </c>
      <c r="H1141" s="22">
        <v>105.5</v>
      </c>
      <c r="I1141" s="28">
        <v>2743000</v>
      </c>
      <c r="J1141" s="28">
        <v>0</v>
      </c>
      <c r="K1141" s="28">
        <v>0</v>
      </c>
      <c r="L1141" s="29">
        <f t="shared" si="17"/>
        <v>2743000</v>
      </c>
      <c r="M1141" s="26"/>
      <c r="N1141" s="26"/>
    </row>
    <row r="1142" spans="1:14" x14ac:dyDescent="0.35">
      <c r="A1142">
        <v>777</v>
      </c>
      <c r="B1142" s="64">
        <v>1948</v>
      </c>
      <c r="C1142" s="51" t="s">
        <v>26</v>
      </c>
      <c r="D1142" s="49" t="s">
        <v>128</v>
      </c>
      <c r="E1142" s="27">
        <v>3.5</v>
      </c>
      <c r="F1142" s="22">
        <v>1952</v>
      </c>
      <c r="G1142" s="52" t="s">
        <v>244</v>
      </c>
      <c r="H1142" s="22">
        <v>103</v>
      </c>
      <c r="I1142" s="28">
        <v>1802500</v>
      </c>
      <c r="J1142" s="28">
        <v>0</v>
      </c>
      <c r="K1142" s="28">
        <v>0</v>
      </c>
      <c r="L1142" s="29">
        <f t="shared" si="17"/>
        <v>1802500</v>
      </c>
      <c r="M1142" s="26"/>
      <c r="N1142" s="26"/>
    </row>
    <row r="1143" spans="1:14" x14ac:dyDescent="0.35">
      <c r="A1143">
        <v>784</v>
      </c>
      <c r="B1143" s="64">
        <v>1948</v>
      </c>
      <c r="C1143" s="51" t="s">
        <v>26</v>
      </c>
      <c r="D1143" s="49" t="s">
        <v>128</v>
      </c>
      <c r="E1143" s="27">
        <v>3</v>
      </c>
      <c r="F1143" s="22">
        <v>1955</v>
      </c>
      <c r="G1143" s="22">
        <v>1959</v>
      </c>
      <c r="H1143" s="22">
        <v>105</v>
      </c>
      <c r="I1143" s="28">
        <v>2730000</v>
      </c>
      <c r="J1143" s="28">
        <v>0</v>
      </c>
      <c r="K1143" s="28">
        <v>0</v>
      </c>
      <c r="L1143" s="29">
        <f t="shared" si="17"/>
        <v>2730000</v>
      </c>
      <c r="M1143" s="26"/>
      <c r="N1143" s="26"/>
    </row>
    <row r="1144" spans="1:14" x14ac:dyDescent="0.35">
      <c r="A1144">
        <v>806</v>
      </c>
      <c r="B1144" s="64">
        <v>1949</v>
      </c>
      <c r="C1144" s="51" t="s">
        <v>26</v>
      </c>
      <c r="D1144" s="49" t="s">
        <v>128</v>
      </c>
      <c r="E1144" s="27">
        <v>3</v>
      </c>
      <c r="F1144" s="22">
        <v>1955</v>
      </c>
      <c r="G1144" s="22">
        <v>1959</v>
      </c>
      <c r="H1144" s="22">
        <v>102.5</v>
      </c>
      <c r="I1144" s="28">
        <v>2665000</v>
      </c>
      <c r="J1144" s="28">
        <v>0</v>
      </c>
      <c r="K1144" s="28">
        <v>0</v>
      </c>
      <c r="L1144" s="29">
        <f t="shared" si="17"/>
        <v>2665000</v>
      </c>
      <c r="M1144" s="26"/>
      <c r="N1144" s="26"/>
    </row>
    <row r="1145" spans="1:14" x14ac:dyDescent="0.35">
      <c r="A1145">
        <v>816</v>
      </c>
      <c r="B1145" s="64">
        <v>1949</v>
      </c>
      <c r="C1145" s="51" t="s">
        <v>26</v>
      </c>
      <c r="D1145" s="49" t="s">
        <v>128</v>
      </c>
      <c r="E1145" s="27">
        <v>3.5</v>
      </c>
      <c r="F1145" s="22">
        <v>1952</v>
      </c>
      <c r="G1145" s="52" t="s">
        <v>244</v>
      </c>
      <c r="H1145" s="26">
        <v>100.5</v>
      </c>
      <c r="I1145" s="28">
        <v>1758750</v>
      </c>
      <c r="J1145" s="28">
        <v>0</v>
      </c>
      <c r="K1145" s="28">
        <v>0</v>
      </c>
      <c r="L1145" s="29">
        <f t="shared" si="17"/>
        <v>1758750</v>
      </c>
      <c r="M1145" s="26"/>
      <c r="N1145" s="26"/>
    </row>
    <row r="1146" spans="1:14" x14ac:dyDescent="0.35">
      <c r="A1146">
        <v>829</v>
      </c>
      <c r="B1146" s="64">
        <v>1950</v>
      </c>
      <c r="C1146" s="51" t="s">
        <v>26</v>
      </c>
      <c r="D1146" s="49" t="s">
        <v>128</v>
      </c>
      <c r="E1146" s="27">
        <v>3</v>
      </c>
      <c r="F1146" s="22">
        <v>1955</v>
      </c>
      <c r="G1146" s="22">
        <v>1959</v>
      </c>
      <c r="H1146" s="22">
        <v>103.5</v>
      </c>
      <c r="I1146" s="28">
        <v>2949750</v>
      </c>
      <c r="J1146" s="28">
        <v>0</v>
      </c>
      <c r="K1146" s="28">
        <v>0</v>
      </c>
      <c r="L1146" s="29">
        <f t="shared" si="17"/>
        <v>2949750</v>
      </c>
      <c r="M1146" s="26"/>
      <c r="N1146" s="26"/>
    </row>
    <row r="1147" spans="1:14" x14ac:dyDescent="0.35">
      <c r="A1147">
        <v>840</v>
      </c>
      <c r="B1147" s="64">
        <v>1950</v>
      </c>
      <c r="C1147" s="51" t="s">
        <v>26</v>
      </c>
      <c r="D1147" s="49" t="s">
        <v>128</v>
      </c>
      <c r="E1147" s="27">
        <v>3.5</v>
      </c>
      <c r="F1147" s="22">
        <v>1952</v>
      </c>
      <c r="G1147" s="52" t="s">
        <v>244</v>
      </c>
      <c r="H1147" s="26">
        <v>92</v>
      </c>
      <c r="I1147" s="28">
        <v>1610000</v>
      </c>
      <c r="J1147" s="28">
        <v>0</v>
      </c>
      <c r="K1147" s="28">
        <v>0</v>
      </c>
      <c r="L1147" s="29">
        <f t="shared" si="17"/>
        <v>1610000</v>
      </c>
      <c r="M1147" s="26"/>
      <c r="N1147" s="26"/>
    </row>
    <row r="1148" spans="1:14" x14ac:dyDescent="0.35">
      <c r="A1148">
        <v>853</v>
      </c>
      <c r="B1148" s="64">
        <v>1951</v>
      </c>
      <c r="C1148" s="51" t="s">
        <v>26</v>
      </c>
      <c r="D1148" s="49" t="s">
        <v>128</v>
      </c>
      <c r="E1148" s="27">
        <v>3</v>
      </c>
      <c r="F1148" s="22">
        <v>1955</v>
      </c>
      <c r="G1148" s="22">
        <v>1959</v>
      </c>
      <c r="H1148" s="22">
        <v>103.5</v>
      </c>
      <c r="I1148" s="28">
        <v>2949750</v>
      </c>
      <c r="J1148" s="28">
        <v>0</v>
      </c>
      <c r="K1148" s="28">
        <v>0</v>
      </c>
      <c r="L1148" s="29">
        <f t="shared" si="17"/>
        <v>2949750</v>
      </c>
      <c r="M1148" s="26"/>
      <c r="N1148" s="26"/>
    </row>
    <row r="1149" spans="1:14" x14ac:dyDescent="0.35">
      <c r="A1149">
        <v>864</v>
      </c>
      <c r="B1149" s="64">
        <v>1951</v>
      </c>
      <c r="C1149" s="51" t="s">
        <v>26</v>
      </c>
      <c r="D1149" s="49" t="s">
        <v>128</v>
      </c>
      <c r="E1149" s="27">
        <v>3.5</v>
      </c>
      <c r="F1149" s="22">
        <v>1952</v>
      </c>
      <c r="G1149" s="52" t="s">
        <v>244</v>
      </c>
      <c r="H1149" s="26">
        <v>92</v>
      </c>
      <c r="I1149" s="28">
        <v>1610000</v>
      </c>
      <c r="J1149" s="28">
        <v>0</v>
      </c>
      <c r="K1149" s="28">
        <v>0</v>
      </c>
      <c r="L1149" s="29">
        <f t="shared" si="17"/>
        <v>1610000</v>
      </c>
      <c r="M1149" s="26"/>
      <c r="N1149" s="26"/>
    </row>
    <row r="1150" spans="1:14" x14ac:dyDescent="0.35">
      <c r="A1150">
        <v>874</v>
      </c>
      <c r="B1150" s="64">
        <v>1952</v>
      </c>
      <c r="C1150" s="51" t="s">
        <v>26</v>
      </c>
      <c r="D1150" s="49" t="s">
        <v>128</v>
      </c>
      <c r="E1150" s="27">
        <v>3</v>
      </c>
      <c r="F1150" s="22">
        <v>1955</v>
      </c>
      <c r="G1150" s="22">
        <v>1959</v>
      </c>
      <c r="H1150" s="22">
        <v>97.5</v>
      </c>
      <c r="I1150" s="28">
        <v>4875000</v>
      </c>
      <c r="J1150" s="28">
        <v>0</v>
      </c>
      <c r="K1150" s="28">
        <v>0</v>
      </c>
      <c r="L1150" s="29">
        <f t="shared" si="17"/>
        <v>4875000</v>
      </c>
      <c r="M1150" s="26"/>
      <c r="N1150" s="26"/>
    </row>
    <row r="1151" spans="1:14" x14ac:dyDescent="0.35">
      <c r="A1151">
        <v>889</v>
      </c>
      <c r="B1151" s="64">
        <v>1952</v>
      </c>
      <c r="C1151" s="49" t="s">
        <v>26</v>
      </c>
      <c r="D1151" s="49" t="s">
        <v>128</v>
      </c>
      <c r="E1151" s="27">
        <v>3.5</v>
      </c>
      <c r="F1151" s="26">
        <v>1952</v>
      </c>
      <c r="G1151" s="52" t="s">
        <v>244</v>
      </c>
      <c r="H1151" s="22">
        <v>73.5</v>
      </c>
      <c r="I1151" s="28">
        <v>1286250</v>
      </c>
      <c r="J1151" s="28">
        <v>0</v>
      </c>
      <c r="K1151" s="28">
        <v>0</v>
      </c>
      <c r="L1151" s="29">
        <f t="shared" si="17"/>
        <v>1286250</v>
      </c>
      <c r="M1151" s="26"/>
      <c r="N1151" s="26"/>
    </row>
    <row r="1152" spans="1:14" x14ac:dyDescent="0.35">
      <c r="A1152">
        <v>899</v>
      </c>
      <c r="B1152" s="64">
        <v>1953</v>
      </c>
      <c r="C1152" s="51" t="s">
        <v>26</v>
      </c>
      <c r="D1152" s="49" t="s">
        <v>128</v>
      </c>
      <c r="E1152" s="27">
        <v>3</v>
      </c>
      <c r="F1152" s="22">
        <v>1955</v>
      </c>
      <c r="G1152" s="22">
        <v>1959</v>
      </c>
      <c r="H1152" s="22">
        <v>100.25</v>
      </c>
      <c r="I1152" s="28">
        <v>5012500</v>
      </c>
      <c r="J1152" s="28">
        <v>0</v>
      </c>
      <c r="K1152" s="28">
        <v>0</v>
      </c>
      <c r="L1152" s="29">
        <f t="shared" si="17"/>
        <v>5012500</v>
      </c>
      <c r="M1152" s="26"/>
      <c r="N1152" s="26"/>
    </row>
    <row r="1153" spans="1:14" x14ac:dyDescent="0.35">
      <c r="A1153">
        <v>913</v>
      </c>
      <c r="B1153" s="64">
        <v>1953</v>
      </c>
      <c r="C1153" s="49" t="s">
        <v>26</v>
      </c>
      <c r="D1153" s="49" t="s">
        <v>128</v>
      </c>
      <c r="E1153" s="27">
        <v>3.5</v>
      </c>
      <c r="F1153" s="26">
        <v>1952</v>
      </c>
      <c r="G1153" s="52" t="s">
        <v>244</v>
      </c>
      <c r="H1153" s="22">
        <v>80.5</v>
      </c>
      <c r="I1153" s="28">
        <v>1408750</v>
      </c>
      <c r="J1153" s="28">
        <v>0</v>
      </c>
      <c r="K1153" s="28">
        <v>0</v>
      </c>
      <c r="L1153" s="29">
        <f t="shared" si="17"/>
        <v>1408750</v>
      </c>
      <c r="M1153" s="26"/>
      <c r="N1153" s="26"/>
    </row>
    <row r="1154" spans="1:14" x14ac:dyDescent="0.35">
      <c r="A1154">
        <v>922</v>
      </c>
      <c r="B1154" s="64">
        <v>1954</v>
      </c>
      <c r="C1154" s="51" t="s">
        <v>26</v>
      </c>
      <c r="D1154" s="49" t="s">
        <v>128</v>
      </c>
      <c r="E1154" s="27">
        <v>3</v>
      </c>
      <c r="F1154" s="22">
        <v>1955</v>
      </c>
      <c r="G1154" s="26">
        <v>1959</v>
      </c>
      <c r="H1154" s="22">
        <v>102</v>
      </c>
      <c r="I1154" s="28">
        <v>5100000</v>
      </c>
      <c r="J1154" s="28">
        <v>0</v>
      </c>
      <c r="K1154" s="28">
        <v>0</v>
      </c>
      <c r="L1154" s="29">
        <f t="shared" si="17"/>
        <v>5100000</v>
      </c>
      <c r="M1154" s="26"/>
      <c r="N1154" s="26"/>
    </row>
    <row r="1155" spans="1:14" x14ac:dyDescent="0.35">
      <c r="A1155">
        <v>943</v>
      </c>
      <c r="B1155" s="64">
        <v>1955</v>
      </c>
      <c r="C1155" s="51" t="s">
        <v>26</v>
      </c>
      <c r="D1155" s="49" t="s">
        <v>128</v>
      </c>
      <c r="E1155" s="27">
        <v>3</v>
      </c>
      <c r="F1155" s="22">
        <v>1955</v>
      </c>
      <c r="G1155" s="26">
        <v>1959</v>
      </c>
      <c r="H1155" s="22">
        <v>96.5</v>
      </c>
      <c r="I1155" s="28">
        <v>4825000</v>
      </c>
      <c r="J1155" s="28">
        <v>0</v>
      </c>
      <c r="K1155" s="28">
        <v>0</v>
      </c>
      <c r="L1155" s="29">
        <f t="shared" si="17"/>
        <v>4825000</v>
      </c>
      <c r="M1155" s="26"/>
      <c r="N1155" s="26"/>
    </row>
    <row r="1156" spans="1:14" x14ac:dyDescent="0.35">
      <c r="A1156">
        <v>962</v>
      </c>
      <c r="B1156" s="64">
        <v>1956</v>
      </c>
      <c r="C1156" s="49" t="s">
        <v>26</v>
      </c>
      <c r="D1156" s="49" t="s">
        <v>128</v>
      </c>
      <c r="E1156" s="27">
        <v>3</v>
      </c>
      <c r="F1156" s="22">
        <v>1955</v>
      </c>
      <c r="G1156" s="26">
        <v>1959</v>
      </c>
      <c r="H1156" s="22">
        <v>95</v>
      </c>
      <c r="I1156" s="28">
        <v>6056250</v>
      </c>
      <c r="J1156" s="28">
        <v>0</v>
      </c>
      <c r="K1156" s="28">
        <v>0</v>
      </c>
      <c r="L1156" s="29">
        <f t="shared" si="17"/>
        <v>6056250</v>
      </c>
      <c r="M1156" s="26"/>
      <c r="N1156" s="26"/>
    </row>
    <row r="1157" spans="1:14" x14ac:dyDescent="0.35">
      <c r="A1157">
        <v>979</v>
      </c>
      <c r="B1157" s="64">
        <v>1957</v>
      </c>
      <c r="C1157" s="26" t="s">
        <v>26</v>
      </c>
      <c r="D1157" s="49" t="s">
        <v>128</v>
      </c>
      <c r="E1157" s="27">
        <v>3</v>
      </c>
      <c r="F1157" s="26">
        <v>1955</v>
      </c>
      <c r="G1157" s="26">
        <v>1959</v>
      </c>
      <c r="H1157" s="22">
        <v>97.5</v>
      </c>
      <c r="I1157" s="28">
        <v>9140625</v>
      </c>
      <c r="J1157" s="28">
        <v>0</v>
      </c>
      <c r="K1157" s="28">
        <v>0</v>
      </c>
      <c r="L1157" s="29">
        <f t="shared" ref="L1157:L1158" si="18">I1157+J1157/20+K1157/240</f>
        <v>9140625</v>
      </c>
      <c r="M1157" s="26"/>
      <c r="N1157" s="26"/>
    </row>
    <row r="1158" spans="1:14" x14ac:dyDescent="0.35">
      <c r="A1158">
        <v>994</v>
      </c>
      <c r="B1158" s="64">
        <v>1958</v>
      </c>
      <c r="C1158" s="26" t="s">
        <v>26</v>
      </c>
      <c r="D1158" s="49" t="s">
        <v>128</v>
      </c>
      <c r="E1158" s="27">
        <v>3</v>
      </c>
      <c r="F1158" s="26">
        <v>1955</v>
      </c>
      <c r="G1158" s="26">
        <v>1959</v>
      </c>
      <c r="H1158" s="22">
        <v>99</v>
      </c>
      <c r="I1158" s="28">
        <v>10271250</v>
      </c>
      <c r="J1158" s="28">
        <v>0</v>
      </c>
      <c r="K1158" s="28">
        <v>0</v>
      </c>
      <c r="L1158" s="29">
        <f t="shared" si="18"/>
        <v>10271250</v>
      </c>
      <c r="M1158" s="26"/>
      <c r="N1158" s="26"/>
    </row>
    <row r="1159" spans="1:14" x14ac:dyDescent="0.35">
      <c r="N1159" s="26"/>
    </row>
    <row r="1160" spans="1:14" x14ac:dyDescent="0.35">
      <c r="N1160" s="26"/>
    </row>
    <row r="1161" spans="1:14" x14ac:dyDescent="0.35">
      <c r="B1161" s="62"/>
      <c r="N1161" s="26"/>
    </row>
    <row r="1162" spans="1:14" x14ac:dyDescent="0.35">
      <c r="N1162" s="26"/>
    </row>
    <row r="1163" spans="1:14" x14ac:dyDescent="0.35">
      <c r="N1163" s="26"/>
    </row>
    <row r="1164" spans="1:14" x14ac:dyDescent="0.35">
      <c r="N1164" s="26"/>
    </row>
    <row r="1165" spans="1:14" x14ac:dyDescent="0.35">
      <c r="N1165" s="26"/>
    </row>
    <row r="1166" spans="1:14" x14ac:dyDescent="0.35">
      <c r="N1166" s="26"/>
    </row>
    <row r="1167" spans="1:14" x14ac:dyDescent="0.35">
      <c r="N1167" s="26"/>
    </row>
    <row r="1168" spans="1:14" x14ac:dyDescent="0.35">
      <c r="N1168" s="26"/>
    </row>
    <row r="1169" spans="2:14" x14ac:dyDescent="0.35">
      <c r="B1169" s="64"/>
      <c r="C1169" s="22"/>
      <c r="D1169" s="22"/>
      <c r="H1169" s="22"/>
      <c r="N1169" s="26"/>
    </row>
    <row r="1170" spans="2:14" x14ac:dyDescent="0.35">
      <c r="B1170" s="64"/>
      <c r="C1170" s="22"/>
      <c r="D1170" s="22"/>
      <c r="H1170" s="22"/>
      <c r="N1170" s="26"/>
    </row>
    <row r="1171" spans="2:14" x14ac:dyDescent="0.35">
      <c r="B1171" s="64"/>
      <c r="C1171" s="22"/>
      <c r="D1171" s="22"/>
      <c r="H1171" s="22"/>
      <c r="N1171" s="26"/>
    </row>
    <row r="1172" spans="2:14" x14ac:dyDescent="0.35">
      <c r="B1172" s="64"/>
      <c r="C1172" s="22"/>
      <c r="D1172" s="22"/>
      <c r="H1172" s="22"/>
      <c r="N1172" s="26"/>
    </row>
    <row r="1173" spans="2:14" x14ac:dyDescent="0.35">
      <c r="B1173" s="64"/>
      <c r="C1173" s="22"/>
      <c r="D1173" s="22"/>
      <c r="H1173" s="22"/>
      <c r="N1173" s="26"/>
    </row>
    <row r="1174" spans="2:14" x14ac:dyDescent="0.35">
      <c r="B1174" s="64"/>
      <c r="C1174" s="22"/>
      <c r="D1174" s="22"/>
      <c r="H1174" s="22"/>
      <c r="N1174" s="26"/>
    </row>
    <row r="1175" spans="2:14" x14ac:dyDescent="0.35">
      <c r="B1175" s="64"/>
      <c r="C1175" s="22"/>
      <c r="D1175" s="22"/>
      <c r="H1175" s="22"/>
      <c r="N1175" s="26"/>
    </row>
    <row r="1176" spans="2:14" x14ac:dyDescent="0.35">
      <c r="B1176" s="64"/>
      <c r="C1176" s="22"/>
      <c r="D1176" s="22"/>
      <c r="F1176" s="22"/>
      <c r="H1176" s="22"/>
      <c r="N1176" s="26"/>
    </row>
    <row r="1177" spans="2:14" x14ac:dyDescent="0.35">
      <c r="B1177" s="64"/>
      <c r="C1177" s="22"/>
      <c r="D1177" s="22"/>
      <c r="F1177" s="22"/>
      <c r="H1177" s="22"/>
      <c r="N1177" s="26"/>
    </row>
    <row r="1178" spans="2:14" x14ac:dyDescent="0.35">
      <c r="B1178" s="64"/>
      <c r="C1178" s="22"/>
      <c r="D1178" s="22"/>
      <c r="H1178" s="22"/>
      <c r="N1178" s="26"/>
    </row>
    <row r="1179" spans="2:14" x14ac:dyDescent="0.35">
      <c r="B1179" s="73"/>
      <c r="C1179" s="22"/>
      <c r="D1179" s="22"/>
      <c r="H1179" s="22"/>
      <c r="N1179" s="26"/>
    </row>
    <row r="1180" spans="2:14" x14ac:dyDescent="0.35">
      <c r="B1180" s="73"/>
      <c r="G1180" s="22"/>
      <c r="H1180" s="22"/>
      <c r="N1180" s="26"/>
    </row>
    <row r="1181" spans="2:14" x14ac:dyDescent="0.35">
      <c r="B1181" s="73"/>
      <c r="H1181" s="22"/>
      <c r="N1181" s="26"/>
    </row>
    <row r="1182" spans="2:14" x14ac:dyDescent="0.35">
      <c r="B1182" s="73"/>
      <c r="H1182" s="22"/>
      <c r="N1182" s="26"/>
    </row>
    <row r="1183" spans="2:14" x14ac:dyDescent="0.35">
      <c r="B1183" s="80"/>
      <c r="C1183" s="46"/>
      <c r="D1183" s="103"/>
      <c r="H1183" s="5"/>
      <c r="J1183"/>
      <c r="K1183" s="46"/>
      <c r="L1183" s="5"/>
      <c r="N1183" s="26"/>
    </row>
    <row r="1184" spans="2:14" x14ac:dyDescent="0.35">
      <c r="B1184" s="64"/>
      <c r="H1184" s="42"/>
      <c r="N1184" s="26"/>
    </row>
    <row r="1185" spans="2:14" x14ac:dyDescent="0.35">
      <c r="B1185" s="64"/>
      <c r="H1185" s="42"/>
      <c r="N1185" s="26"/>
    </row>
    <row r="1186" spans="2:14" x14ac:dyDescent="0.35">
      <c r="B1186" s="64"/>
      <c r="H1186" s="42"/>
      <c r="N1186" s="26"/>
    </row>
    <row r="1187" spans="2:14" x14ac:dyDescent="0.35">
      <c r="B1187" s="64"/>
      <c r="H1187" s="42"/>
      <c r="N1187" s="26"/>
    </row>
    <row r="1188" spans="2:14" x14ac:dyDescent="0.35">
      <c r="B1188" s="64"/>
      <c r="H1188" s="42"/>
      <c r="N1188" s="26"/>
    </row>
    <row r="1189" spans="2:14" x14ac:dyDescent="0.35">
      <c r="B1189" s="64"/>
      <c r="H1189" s="42"/>
      <c r="N1189" s="26"/>
    </row>
    <row r="1190" spans="2:14" x14ac:dyDescent="0.35">
      <c r="B1190" s="64"/>
      <c r="H1190" s="42"/>
      <c r="N1190" s="26"/>
    </row>
    <row r="1191" spans="2:14" x14ac:dyDescent="0.35">
      <c r="B1191" s="64"/>
      <c r="F1191" s="22"/>
      <c r="H1191" s="22"/>
      <c r="N1191" s="26"/>
    </row>
    <row r="1192" spans="2:14" x14ac:dyDescent="0.35">
      <c r="B1192" s="64"/>
      <c r="F1192" s="22"/>
      <c r="H1192" s="22"/>
      <c r="N1192" s="26"/>
    </row>
    <row r="1193" spans="2:14" x14ac:dyDescent="0.35">
      <c r="B1193" s="64"/>
      <c r="C1193" s="26"/>
      <c r="D1193" s="22"/>
      <c r="E1193" s="27"/>
      <c r="F1193" s="22"/>
      <c r="G1193" s="26"/>
      <c r="H1193" s="22"/>
      <c r="I1193" s="28"/>
      <c r="N1193" s="26"/>
    </row>
    <row r="1194" spans="2:14" x14ac:dyDescent="0.35">
      <c r="B1194" s="64"/>
      <c r="C1194" s="26"/>
      <c r="D1194" s="22"/>
      <c r="E1194" s="27"/>
      <c r="F1194" s="26"/>
      <c r="G1194" s="26"/>
      <c r="H1194" s="22"/>
      <c r="I1194" s="28"/>
      <c r="N1194" s="26"/>
    </row>
    <row r="1195" spans="2:14" x14ac:dyDescent="0.35">
      <c r="B1195" s="64"/>
      <c r="C1195" s="26"/>
      <c r="D1195" s="22"/>
      <c r="E1195" s="27"/>
      <c r="F1195" s="22"/>
      <c r="G1195" s="26"/>
      <c r="H1195" s="22"/>
      <c r="I1195" s="28"/>
      <c r="N1195" s="26"/>
    </row>
    <row r="1196" spans="2:14" x14ac:dyDescent="0.35">
      <c r="B1196" s="64"/>
      <c r="C1196" s="26"/>
      <c r="D1196" s="22"/>
      <c r="E1196" s="27"/>
      <c r="F1196" s="22"/>
      <c r="G1196" s="26"/>
      <c r="H1196" s="22"/>
      <c r="I1196" s="28"/>
      <c r="N1196" s="26"/>
    </row>
    <row r="1197" spans="2:14" x14ac:dyDescent="0.35">
      <c r="B1197" s="66"/>
      <c r="C1197" s="26"/>
      <c r="D1197" s="22"/>
      <c r="E1197" s="27"/>
      <c r="F1197" s="26"/>
      <c r="G1197" s="26"/>
      <c r="H1197" s="22"/>
      <c r="I1197" s="28"/>
      <c r="N1197" s="26"/>
    </row>
    <row r="1198" spans="2:14" x14ac:dyDescent="0.35">
      <c r="B1198" s="66"/>
      <c r="C1198" s="26"/>
      <c r="D1198" s="22"/>
      <c r="E1198" s="27"/>
      <c r="F1198" s="26"/>
      <c r="G1198" s="26"/>
      <c r="H1198" s="26"/>
      <c r="I1198" s="28"/>
      <c r="N1198" s="26"/>
    </row>
    <row r="1199" spans="2:14" x14ac:dyDescent="0.35">
      <c r="N1199" s="26"/>
    </row>
    <row r="1200" spans="2:14" x14ac:dyDescent="0.35">
      <c r="N1200" s="26"/>
    </row>
    <row r="1201" spans="14:14" x14ac:dyDescent="0.35">
      <c r="N1201" s="26"/>
    </row>
    <row r="1202" spans="14:14" x14ac:dyDescent="0.35">
      <c r="N1202" s="26"/>
    </row>
    <row r="1203" spans="14:14" x14ac:dyDescent="0.35">
      <c r="N1203" s="26"/>
    </row>
    <row r="1204" spans="14:14" x14ac:dyDescent="0.35">
      <c r="N1204" s="26"/>
    </row>
    <row r="1205" spans="14:14" x14ac:dyDescent="0.35">
      <c r="N1205" s="26"/>
    </row>
    <row r="1206" spans="14:14" x14ac:dyDescent="0.35">
      <c r="N1206" s="26"/>
    </row>
    <row r="1207" spans="14:14" x14ac:dyDescent="0.35">
      <c r="N1207" s="26"/>
    </row>
    <row r="1208" spans="14:14" x14ac:dyDescent="0.35">
      <c r="N1208" s="26"/>
    </row>
    <row r="1209" spans="14:14" x14ac:dyDescent="0.35">
      <c r="N1209" s="26"/>
    </row>
    <row r="1210" spans="14:14" x14ac:dyDescent="0.35">
      <c r="N1210" s="26"/>
    </row>
    <row r="1211" spans="14:14" x14ac:dyDescent="0.35">
      <c r="N1211" s="26"/>
    </row>
    <row r="1212" spans="14:14" x14ac:dyDescent="0.35">
      <c r="N1212" s="26"/>
    </row>
    <row r="1213" spans="14:14" x14ac:dyDescent="0.35">
      <c r="N1213" s="26"/>
    </row>
    <row r="1214" spans="14:14" x14ac:dyDescent="0.35">
      <c r="N1214" s="26"/>
    </row>
    <row r="1215" spans="14:14" x14ac:dyDescent="0.35">
      <c r="N1215" s="26"/>
    </row>
    <row r="1216" spans="14:14" x14ac:dyDescent="0.35">
      <c r="N1216" s="26"/>
    </row>
    <row r="1217" spans="14:14" x14ac:dyDescent="0.35">
      <c r="N1217" s="26"/>
    </row>
    <row r="1218" spans="14:14" x14ac:dyDescent="0.35">
      <c r="N1218" s="26"/>
    </row>
    <row r="1285" spans="15:15" x14ac:dyDescent="0.35">
      <c r="O1285" s="46"/>
    </row>
    <row r="1297" spans="16:1024 1027:2048 2051:3072 3075:4096 4099:5120 5123:6144 6147:7168 7171:8192 8195:9216 9219:10240 10243:11264 11267:12288 12291:13312 13315:14336 14339:15360 15363:16384" x14ac:dyDescent="0.35">
      <c r="P1297" s="5"/>
    </row>
    <row r="1303" spans="16:1024 1027:2048 2051:3072 3075:4096 4099:5120 5123:6144 6147:7168 7171:8192 8195:9216 9219:10240 10243:11264 11267:12288 12291:13312 13315:14336 14339:15360 15363:16384" x14ac:dyDescent="0.35">
      <c r="S1303" s="46"/>
      <c r="T1303" s="5"/>
      <c r="W1303" s="46"/>
      <c r="X1303" s="5"/>
      <c r="AA1303" s="46"/>
      <c r="AB1303" s="5"/>
      <c r="AE1303" s="46"/>
      <c r="AF1303" s="5"/>
      <c r="AI1303" s="46"/>
      <c r="AJ1303" s="5"/>
      <c r="AM1303" s="46"/>
      <c r="AN1303" s="5"/>
      <c r="AQ1303" s="46"/>
      <c r="AR1303" s="5"/>
      <c r="AU1303" s="46"/>
      <c r="AV1303" s="5"/>
      <c r="AY1303" s="46"/>
      <c r="AZ1303" s="5"/>
      <c r="BC1303" s="46"/>
      <c r="BD1303" s="5"/>
      <c r="BG1303" s="46"/>
      <c r="BH1303" s="5"/>
      <c r="BK1303" s="46"/>
      <c r="BL1303" s="5"/>
      <c r="BO1303" s="46"/>
      <c r="BP1303" s="5"/>
      <c r="BS1303" s="46"/>
      <c r="BT1303" s="5"/>
      <c r="BW1303" s="46"/>
      <c r="BX1303" s="5"/>
      <c r="CA1303" s="46"/>
      <c r="CB1303" s="5"/>
      <c r="CE1303" s="46"/>
      <c r="CF1303" s="5"/>
      <c r="CI1303" s="46"/>
      <c r="CJ1303" s="5"/>
      <c r="CM1303" s="46"/>
      <c r="CN1303" s="5"/>
      <c r="CQ1303" s="46"/>
      <c r="CR1303" s="5"/>
      <c r="CU1303" s="46"/>
      <c r="CV1303" s="5"/>
      <c r="CY1303" s="46"/>
      <c r="CZ1303" s="5"/>
      <c r="DC1303" s="46"/>
      <c r="DD1303" s="5"/>
      <c r="DG1303" s="46"/>
      <c r="DH1303" s="5"/>
      <c r="DK1303" s="46"/>
      <c r="DL1303" s="5"/>
      <c r="DO1303" s="46"/>
      <c r="DP1303" s="5"/>
      <c r="DS1303" s="46"/>
      <c r="DT1303" s="5"/>
      <c r="DW1303" s="46"/>
      <c r="DX1303" s="5"/>
      <c r="EA1303" s="46"/>
      <c r="EB1303" s="5"/>
      <c r="EE1303" s="46"/>
      <c r="EF1303" s="5"/>
      <c r="EI1303" s="46"/>
      <c r="EJ1303" s="5"/>
      <c r="EM1303" s="46"/>
      <c r="EN1303" s="5"/>
      <c r="EQ1303" s="46"/>
      <c r="ER1303" s="5"/>
      <c r="EU1303" s="46"/>
      <c r="EV1303" s="5"/>
      <c r="EY1303" s="46"/>
      <c r="EZ1303" s="5"/>
      <c r="FC1303" s="46"/>
      <c r="FD1303" s="5"/>
      <c r="FG1303" s="46"/>
      <c r="FH1303" s="5"/>
      <c r="FK1303" s="46"/>
      <c r="FL1303" s="5"/>
      <c r="FO1303" s="46"/>
      <c r="FP1303" s="5"/>
      <c r="FS1303" s="46"/>
      <c r="FT1303" s="5"/>
      <c r="FW1303" s="46"/>
      <c r="FX1303" s="5"/>
      <c r="GA1303" s="46"/>
      <c r="GB1303" s="5"/>
      <c r="GE1303" s="46"/>
      <c r="GF1303" s="5"/>
      <c r="GI1303" s="46"/>
      <c r="GJ1303" s="5"/>
      <c r="GM1303" s="46"/>
      <c r="GN1303" s="5"/>
      <c r="GQ1303" s="46"/>
      <c r="GR1303" s="5"/>
      <c r="GU1303" s="46"/>
      <c r="GV1303" s="5"/>
      <c r="GY1303" s="46"/>
      <c r="GZ1303" s="5"/>
      <c r="HC1303" s="46"/>
      <c r="HD1303" s="5"/>
      <c r="HG1303" s="46"/>
      <c r="HH1303" s="5"/>
      <c r="HK1303" s="46"/>
      <c r="HL1303" s="5"/>
      <c r="HO1303" s="46"/>
      <c r="HP1303" s="5"/>
      <c r="HS1303" s="46"/>
      <c r="HT1303" s="5"/>
      <c r="HW1303" s="46"/>
      <c r="HX1303" s="5"/>
      <c r="IA1303" s="46"/>
      <c r="IB1303" s="5"/>
      <c r="IE1303" s="46"/>
      <c r="IF1303" s="5"/>
      <c r="II1303" s="46"/>
      <c r="IJ1303" s="5"/>
      <c r="IM1303" s="46"/>
      <c r="IN1303" s="5"/>
      <c r="IQ1303" s="46"/>
      <c r="IR1303" s="5"/>
      <c r="IU1303" s="46"/>
      <c r="IV1303" s="5"/>
      <c r="IY1303" s="46"/>
      <c r="IZ1303" s="5"/>
      <c r="JC1303" s="46"/>
      <c r="JD1303" s="5"/>
      <c r="JG1303" s="46"/>
      <c r="JH1303" s="5"/>
      <c r="JK1303" s="46"/>
      <c r="JL1303" s="5"/>
      <c r="JO1303" s="46"/>
      <c r="JP1303" s="5"/>
      <c r="JS1303" s="46"/>
      <c r="JT1303" s="5"/>
      <c r="JW1303" s="46"/>
      <c r="JX1303" s="5"/>
      <c r="KA1303" s="46"/>
      <c r="KB1303" s="5"/>
      <c r="KE1303" s="46"/>
      <c r="KF1303" s="5"/>
      <c r="KI1303" s="46"/>
      <c r="KJ1303" s="5"/>
      <c r="KM1303" s="46"/>
      <c r="KN1303" s="5"/>
      <c r="KQ1303" s="46"/>
      <c r="KR1303" s="5"/>
      <c r="KU1303" s="46"/>
      <c r="KV1303" s="5"/>
      <c r="KY1303" s="46"/>
      <c r="KZ1303" s="5"/>
      <c r="LC1303" s="46"/>
      <c r="LD1303" s="5"/>
      <c r="LG1303" s="46"/>
      <c r="LH1303" s="5"/>
      <c r="LK1303" s="46"/>
      <c r="LL1303" s="5"/>
      <c r="LO1303" s="46"/>
      <c r="LP1303" s="5"/>
      <c r="LS1303" s="46"/>
      <c r="LT1303" s="5"/>
      <c r="LW1303" s="46"/>
      <c r="LX1303" s="5"/>
      <c r="MA1303" s="46"/>
      <c r="MB1303" s="5"/>
      <c r="ME1303" s="46"/>
      <c r="MF1303" s="5"/>
      <c r="MI1303" s="46"/>
      <c r="MJ1303" s="5"/>
      <c r="MM1303" s="46"/>
      <c r="MN1303" s="5"/>
      <c r="MQ1303" s="46"/>
      <c r="MR1303" s="5"/>
      <c r="MU1303" s="46"/>
      <c r="MV1303" s="5"/>
      <c r="MY1303" s="46"/>
      <c r="MZ1303" s="5"/>
      <c r="NC1303" s="46"/>
      <c r="ND1303" s="5"/>
      <c r="NG1303" s="46"/>
      <c r="NH1303" s="5"/>
      <c r="NK1303" s="46"/>
      <c r="NL1303" s="5"/>
      <c r="NO1303" s="46"/>
      <c r="NP1303" s="5"/>
      <c r="NS1303" s="46"/>
      <c r="NT1303" s="5"/>
      <c r="NW1303" s="46"/>
      <c r="NX1303" s="5"/>
      <c r="OA1303" s="46"/>
      <c r="OB1303" s="5"/>
      <c r="OE1303" s="46"/>
      <c r="OF1303" s="5"/>
      <c r="OI1303" s="46"/>
      <c r="OJ1303" s="5"/>
      <c r="OM1303" s="46"/>
      <c r="ON1303" s="5"/>
      <c r="OQ1303" s="46"/>
      <c r="OR1303" s="5"/>
      <c r="OU1303" s="46"/>
      <c r="OV1303" s="5"/>
      <c r="OY1303" s="46"/>
      <c r="OZ1303" s="5"/>
      <c r="PC1303" s="46"/>
      <c r="PD1303" s="5"/>
      <c r="PG1303" s="46"/>
      <c r="PH1303" s="5"/>
      <c r="PK1303" s="46"/>
      <c r="PL1303" s="5"/>
      <c r="PO1303" s="46"/>
      <c r="PP1303" s="5"/>
      <c r="PS1303" s="46"/>
      <c r="PT1303" s="5"/>
      <c r="PW1303" s="46"/>
      <c r="PX1303" s="5"/>
      <c r="QA1303" s="46"/>
      <c r="QB1303" s="5"/>
      <c r="QE1303" s="46"/>
      <c r="QF1303" s="5"/>
      <c r="QI1303" s="46"/>
      <c r="QJ1303" s="5"/>
      <c r="QM1303" s="46"/>
      <c r="QN1303" s="5"/>
      <c r="QQ1303" s="46"/>
      <c r="QR1303" s="5"/>
      <c r="QU1303" s="46"/>
      <c r="QV1303" s="5"/>
      <c r="QY1303" s="46"/>
      <c r="QZ1303" s="5"/>
      <c r="RC1303" s="46"/>
      <c r="RD1303" s="5"/>
      <c r="RG1303" s="46"/>
      <c r="RH1303" s="5"/>
      <c r="RK1303" s="46"/>
      <c r="RL1303" s="5"/>
      <c r="RO1303" s="46"/>
      <c r="RP1303" s="5"/>
      <c r="RS1303" s="46"/>
      <c r="RT1303" s="5"/>
      <c r="RW1303" s="46"/>
      <c r="RX1303" s="5"/>
      <c r="SA1303" s="46"/>
      <c r="SB1303" s="5"/>
      <c r="SE1303" s="46"/>
      <c r="SF1303" s="5"/>
      <c r="SI1303" s="46"/>
      <c r="SJ1303" s="5"/>
      <c r="SM1303" s="46"/>
      <c r="SN1303" s="5"/>
      <c r="SQ1303" s="46"/>
      <c r="SR1303" s="5"/>
      <c r="SU1303" s="46"/>
      <c r="SV1303" s="5"/>
      <c r="SY1303" s="46"/>
      <c r="SZ1303" s="5"/>
      <c r="TC1303" s="46"/>
      <c r="TD1303" s="5"/>
      <c r="TG1303" s="46"/>
      <c r="TH1303" s="5"/>
      <c r="TK1303" s="46"/>
      <c r="TL1303" s="5"/>
      <c r="TO1303" s="46"/>
      <c r="TP1303" s="5"/>
      <c r="TS1303" s="46"/>
      <c r="TT1303" s="5"/>
      <c r="TW1303" s="46"/>
      <c r="TX1303" s="5"/>
      <c r="UA1303" s="46"/>
      <c r="UB1303" s="5"/>
      <c r="UE1303" s="46"/>
      <c r="UF1303" s="5"/>
      <c r="UI1303" s="46"/>
      <c r="UJ1303" s="5"/>
      <c r="UM1303" s="46"/>
      <c r="UN1303" s="5"/>
      <c r="UQ1303" s="46"/>
      <c r="UR1303" s="5"/>
      <c r="UU1303" s="46"/>
      <c r="UV1303" s="5"/>
      <c r="UY1303" s="46"/>
      <c r="UZ1303" s="5"/>
      <c r="VC1303" s="46"/>
      <c r="VD1303" s="5"/>
      <c r="VG1303" s="46"/>
      <c r="VH1303" s="5"/>
      <c r="VK1303" s="46"/>
      <c r="VL1303" s="5"/>
      <c r="VO1303" s="46"/>
      <c r="VP1303" s="5"/>
      <c r="VS1303" s="46"/>
      <c r="VT1303" s="5"/>
      <c r="VW1303" s="46"/>
      <c r="VX1303" s="5"/>
      <c r="WA1303" s="46"/>
      <c r="WB1303" s="5"/>
      <c r="WE1303" s="46"/>
      <c r="WF1303" s="5"/>
      <c r="WI1303" s="46"/>
      <c r="WJ1303" s="5"/>
      <c r="WM1303" s="46"/>
      <c r="WN1303" s="5"/>
      <c r="WQ1303" s="46"/>
      <c r="WR1303" s="5"/>
      <c r="WU1303" s="46"/>
      <c r="WV1303" s="5"/>
      <c r="WY1303" s="46"/>
      <c r="WZ1303" s="5"/>
      <c r="XC1303" s="46"/>
      <c r="XD1303" s="5"/>
      <c r="XG1303" s="46"/>
      <c r="XH1303" s="5"/>
      <c r="XK1303" s="46"/>
      <c r="XL1303" s="5"/>
      <c r="XO1303" s="46"/>
      <c r="XP1303" s="5"/>
      <c r="XS1303" s="46"/>
      <c r="XT1303" s="5"/>
      <c r="XW1303" s="46"/>
      <c r="XX1303" s="5"/>
      <c r="YA1303" s="46"/>
      <c r="YB1303" s="5"/>
      <c r="YE1303" s="46"/>
      <c r="YF1303" s="5"/>
      <c r="YI1303" s="46"/>
      <c r="YJ1303" s="5"/>
      <c r="YM1303" s="46"/>
      <c r="YN1303" s="5"/>
      <c r="YQ1303" s="46"/>
      <c r="YR1303" s="5"/>
      <c r="YU1303" s="46"/>
      <c r="YV1303" s="5"/>
      <c r="YY1303" s="46"/>
      <c r="YZ1303" s="5"/>
      <c r="ZC1303" s="46"/>
      <c r="ZD1303" s="5"/>
      <c r="ZG1303" s="46"/>
      <c r="ZH1303" s="5"/>
      <c r="ZK1303" s="46"/>
      <c r="ZL1303" s="5"/>
      <c r="ZO1303" s="46"/>
      <c r="ZP1303" s="5"/>
      <c r="ZS1303" s="46"/>
      <c r="ZT1303" s="5"/>
      <c r="ZW1303" s="46"/>
      <c r="ZX1303" s="5"/>
      <c r="AAA1303" s="46"/>
      <c r="AAB1303" s="5"/>
      <c r="AAE1303" s="46"/>
      <c r="AAF1303" s="5"/>
      <c r="AAI1303" s="46"/>
      <c r="AAJ1303" s="5"/>
      <c r="AAM1303" s="46"/>
      <c r="AAN1303" s="5"/>
      <c r="AAQ1303" s="46"/>
      <c r="AAR1303" s="5"/>
      <c r="AAU1303" s="46"/>
      <c r="AAV1303" s="5"/>
      <c r="AAY1303" s="46"/>
      <c r="AAZ1303" s="5"/>
      <c r="ABC1303" s="46"/>
      <c r="ABD1303" s="5"/>
      <c r="ABG1303" s="46"/>
      <c r="ABH1303" s="5"/>
      <c r="ABK1303" s="46"/>
      <c r="ABL1303" s="5"/>
      <c r="ABO1303" s="46"/>
      <c r="ABP1303" s="5"/>
      <c r="ABS1303" s="46"/>
      <c r="ABT1303" s="5"/>
      <c r="ABW1303" s="46"/>
      <c r="ABX1303" s="5"/>
      <c r="ACA1303" s="46"/>
      <c r="ACB1303" s="5"/>
      <c r="ACE1303" s="46"/>
      <c r="ACF1303" s="5"/>
      <c r="ACI1303" s="46"/>
      <c r="ACJ1303" s="5"/>
      <c r="ACM1303" s="46"/>
      <c r="ACN1303" s="5"/>
      <c r="ACQ1303" s="46"/>
      <c r="ACR1303" s="5"/>
      <c r="ACU1303" s="46"/>
      <c r="ACV1303" s="5"/>
      <c r="ACY1303" s="46"/>
      <c r="ACZ1303" s="5"/>
      <c r="ADC1303" s="46"/>
      <c r="ADD1303" s="5"/>
      <c r="ADG1303" s="46"/>
      <c r="ADH1303" s="5"/>
      <c r="ADK1303" s="46"/>
      <c r="ADL1303" s="5"/>
      <c r="ADO1303" s="46"/>
      <c r="ADP1303" s="5"/>
      <c r="ADS1303" s="46"/>
      <c r="ADT1303" s="5"/>
      <c r="ADW1303" s="46"/>
      <c r="ADX1303" s="5"/>
      <c r="AEA1303" s="46"/>
      <c r="AEB1303" s="5"/>
      <c r="AEE1303" s="46"/>
      <c r="AEF1303" s="5"/>
      <c r="AEI1303" s="46"/>
      <c r="AEJ1303" s="5"/>
      <c r="AEM1303" s="46"/>
      <c r="AEN1303" s="5"/>
      <c r="AEQ1303" s="46"/>
      <c r="AER1303" s="5"/>
      <c r="AEU1303" s="46"/>
      <c r="AEV1303" s="5"/>
      <c r="AEY1303" s="46"/>
      <c r="AEZ1303" s="5"/>
      <c r="AFC1303" s="46"/>
      <c r="AFD1303" s="5"/>
      <c r="AFG1303" s="46"/>
      <c r="AFH1303" s="5"/>
      <c r="AFK1303" s="46"/>
      <c r="AFL1303" s="5"/>
      <c r="AFO1303" s="46"/>
      <c r="AFP1303" s="5"/>
      <c r="AFS1303" s="46"/>
      <c r="AFT1303" s="5"/>
      <c r="AFW1303" s="46"/>
      <c r="AFX1303" s="5"/>
      <c r="AGA1303" s="46"/>
      <c r="AGB1303" s="5"/>
      <c r="AGE1303" s="46"/>
      <c r="AGF1303" s="5"/>
      <c r="AGI1303" s="46"/>
      <c r="AGJ1303" s="5"/>
      <c r="AGM1303" s="46"/>
      <c r="AGN1303" s="5"/>
      <c r="AGQ1303" s="46"/>
      <c r="AGR1303" s="5"/>
      <c r="AGU1303" s="46"/>
      <c r="AGV1303" s="5"/>
      <c r="AGY1303" s="46"/>
      <c r="AGZ1303" s="5"/>
      <c r="AHC1303" s="46"/>
      <c r="AHD1303" s="5"/>
      <c r="AHG1303" s="46"/>
      <c r="AHH1303" s="5"/>
      <c r="AHK1303" s="46"/>
      <c r="AHL1303" s="5"/>
      <c r="AHO1303" s="46"/>
      <c r="AHP1303" s="5"/>
      <c r="AHS1303" s="46"/>
      <c r="AHT1303" s="5"/>
      <c r="AHW1303" s="46"/>
      <c r="AHX1303" s="5"/>
      <c r="AIA1303" s="46"/>
      <c r="AIB1303" s="5"/>
      <c r="AIE1303" s="46"/>
      <c r="AIF1303" s="5"/>
      <c r="AII1303" s="46"/>
      <c r="AIJ1303" s="5"/>
      <c r="AIM1303" s="46"/>
      <c r="AIN1303" s="5"/>
      <c r="AIQ1303" s="46"/>
      <c r="AIR1303" s="5"/>
      <c r="AIU1303" s="46"/>
      <c r="AIV1303" s="5"/>
      <c r="AIY1303" s="46"/>
      <c r="AIZ1303" s="5"/>
      <c r="AJC1303" s="46"/>
      <c r="AJD1303" s="5"/>
      <c r="AJG1303" s="46"/>
      <c r="AJH1303" s="5"/>
      <c r="AJK1303" s="46"/>
      <c r="AJL1303" s="5"/>
      <c r="AJO1303" s="46"/>
      <c r="AJP1303" s="5"/>
      <c r="AJS1303" s="46"/>
      <c r="AJT1303" s="5"/>
      <c r="AJW1303" s="46"/>
      <c r="AJX1303" s="5"/>
      <c r="AKA1303" s="46"/>
      <c r="AKB1303" s="5"/>
      <c r="AKE1303" s="46"/>
      <c r="AKF1303" s="5"/>
      <c r="AKI1303" s="46"/>
      <c r="AKJ1303" s="5"/>
      <c r="AKM1303" s="46"/>
      <c r="AKN1303" s="5"/>
      <c r="AKQ1303" s="46"/>
      <c r="AKR1303" s="5"/>
      <c r="AKU1303" s="46"/>
      <c r="AKV1303" s="5"/>
      <c r="AKY1303" s="46"/>
      <c r="AKZ1303" s="5"/>
      <c r="ALC1303" s="46"/>
      <c r="ALD1303" s="5"/>
      <c r="ALG1303" s="46"/>
      <c r="ALH1303" s="5"/>
      <c r="ALK1303" s="46"/>
      <c r="ALL1303" s="5"/>
      <c r="ALO1303" s="46"/>
      <c r="ALP1303" s="5"/>
      <c r="ALS1303" s="46"/>
      <c r="ALT1303" s="5"/>
      <c r="ALW1303" s="46"/>
      <c r="ALX1303" s="5"/>
      <c r="AMA1303" s="46"/>
      <c r="AMB1303" s="5"/>
      <c r="AME1303" s="46"/>
      <c r="AMF1303" s="5"/>
      <c r="AMI1303" s="46"/>
      <c r="AMJ1303" s="5"/>
      <c r="AMM1303" s="46"/>
      <c r="AMN1303" s="5"/>
      <c r="AMQ1303" s="46"/>
      <c r="AMR1303" s="5"/>
      <c r="AMU1303" s="46"/>
      <c r="AMV1303" s="5"/>
      <c r="AMY1303" s="46"/>
      <c r="AMZ1303" s="5"/>
      <c r="ANC1303" s="46"/>
      <c r="AND1303" s="5"/>
      <c r="ANG1303" s="46"/>
      <c r="ANH1303" s="5"/>
      <c r="ANK1303" s="46"/>
      <c r="ANL1303" s="5"/>
      <c r="ANO1303" s="46"/>
      <c r="ANP1303" s="5"/>
      <c r="ANS1303" s="46"/>
      <c r="ANT1303" s="5"/>
      <c r="ANW1303" s="46"/>
      <c r="ANX1303" s="5"/>
      <c r="AOA1303" s="46"/>
      <c r="AOB1303" s="5"/>
      <c r="AOE1303" s="46"/>
      <c r="AOF1303" s="5"/>
      <c r="AOI1303" s="46"/>
      <c r="AOJ1303" s="5"/>
      <c r="AOM1303" s="46"/>
      <c r="AON1303" s="5"/>
      <c r="AOQ1303" s="46"/>
      <c r="AOR1303" s="5"/>
      <c r="AOU1303" s="46"/>
      <c r="AOV1303" s="5"/>
      <c r="AOY1303" s="46"/>
      <c r="AOZ1303" s="5"/>
      <c r="APC1303" s="46"/>
      <c r="APD1303" s="5"/>
      <c r="APG1303" s="46"/>
      <c r="APH1303" s="5"/>
      <c r="APK1303" s="46"/>
      <c r="APL1303" s="5"/>
      <c r="APO1303" s="46"/>
      <c r="APP1303" s="5"/>
      <c r="APS1303" s="46"/>
      <c r="APT1303" s="5"/>
      <c r="APW1303" s="46"/>
      <c r="APX1303" s="5"/>
      <c r="AQA1303" s="46"/>
      <c r="AQB1303" s="5"/>
      <c r="AQE1303" s="46"/>
      <c r="AQF1303" s="5"/>
      <c r="AQI1303" s="46"/>
      <c r="AQJ1303" s="5"/>
      <c r="AQM1303" s="46"/>
      <c r="AQN1303" s="5"/>
      <c r="AQQ1303" s="46"/>
      <c r="AQR1303" s="5"/>
      <c r="AQU1303" s="46"/>
      <c r="AQV1303" s="5"/>
      <c r="AQY1303" s="46"/>
      <c r="AQZ1303" s="5"/>
      <c r="ARC1303" s="46"/>
      <c r="ARD1303" s="5"/>
      <c r="ARG1303" s="46"/>
      <c r="ARH1303" s="5"/>
      <c r="ARK1303" s="46"/>
      <c r="ARL1303" s="5"/>
      <c r="ARO1303" s="46"/>
      <c r="ARP1303" s="5"/>
      <c r="ARS1303" s="46"/>
      <c r="ART1303" s="5"/>
      <c r="ARW1303" s="46"/>
      <c r="ARX1303" s="5"/>
      <c r="ASA1303" s="46"/>
      <c r="ASB1303" s="5"/>
      <c r="ASE1303" s="46"/>
      <c r="ASF1303" s="5"/>
      <c r="ASI1303" s="46"/>
      <c r="ASJ1303" s="5"/>
      <c r="ASM1303" s="46"/>
      <c r="ASN1303" s="5"/>
      <c r="ASQ1303" s="46"/>
      <c r="ASR1303" s="5"/>
      <c r="ASU1303" s="46"/>
      <c r="ASV1303" s="5"/>
      <c r="ASY1303" s="46"/>
      <c r="ASZ1303" s="5"/>
      <c r="ATC1303" s="46"/>
      <c r="ATD1303" s="5"/>
      <c r="ATG1303" s="46"/>
      <c r="ATH1303" s="5"/>
      <c r="ATK1303" s="46"/>
      <c r="ATL1303" s="5"/>
      <c r="ATO1303" s="46"/>
      <c r="ATP1303" s="5"/>
      <c r="ATS1303" s="46"/>
      <c r="ATT1303" s="5"/>
      <c r="ATW1303" s="46"/>
      <c r="ATX1303" s="5"/>
      <c r="AUA1303" s="46"/>
      <c r="AUB1303" s="5"/>
      <c r="AUE1303" s="46"/>
      <c r="AUF1303" s="5"/>
      <c r="AUI1303" s="46"/>
      <c r="AUJ1303" s="5"/>
      <c r="AUM1303" s="46"/>
      <c r="AUN1303" s="5"/>
      <c r="AUQ1303" s="46"/>
      <c r="AUR1303" s="5"/>
      <c r="AUU1303" s="46"/>
      <c r="AUV1303" s="5"/>
      <c r="AUY1303" s="46"/>
      <c r="AUZ1303" s="5"/>
      <c r="AVC1303" s="46"/>
      <c r="AVD1303" s="5"/>
      <c r="AVG1303" s="46"/>
      <c r="AVH1303" s="5"/>
      <c r="AVK1303" s="46"/>
      <c r="AVL1303" s="5"/>
      <c r="AVO1303" s="46"/>
      <c r="AVP1303" s="5"/>
      <c r="AVS1303" s="46"/>
      <c r="AVT1303" s="5"/>
      <c r="AVW1303" s="46"/>
      <c r="AVX1303" s="5"/>
      <c r="AWA1303" s="46"/>
      <c r="AWB1303" s="5"/>
      <c r="AWE1303" s="46"/>
      <c r="AWF1303" s="5"/>
      <c r="AWI1303" s="46"/>
      <c r="AWJ1303" s="5"/>
      <c r="AWM1303" s="46"/>
      <c r="AWN1303" s="5"/>
      <c r="AWQ1303" s="46"/>
      <c r="AWR1303" s="5"/>
      <c r="AWU1303" s="46"/>
      <c r="AWV1303" s="5"/>
      <c r="AWY1303" s="46"/>
      <c r="AWZ1303" s="5"/>
      <c r="AXC1303" s="46"/>
      <c r="AXD1303" s="5"/>
      <c r="AXG1303" s="46"/>
      <c r="AXH1303" s="5"/>
      <c r="AXK1303" s="46"/>
      <c r="AXL1303" s="5"/>
      <c r="AXO1303" s="46"/>
      <c r="AXP1303" s="5"/>
      <c r="AXS1303" s="46"/>
      <c r="AXT1303" s="5"/>
      <c r="AXW1303" s="46"/>
      <c r="AXX1303" s="5"/>
      <c r="AYA1303" s="46"/>
      <c r="AYB1303" s="5"/>
      <c r="AYE1303" s="46"/>
      <c r="AYF1303" s="5"/>
      <c r="AYI1303" s="46"/>
      <c r="AYJ1303" s="5"/>
      <c r="AYM1303" s="46"/>
      <c r="AYN1303" s="5"/>
      <c r="AYQ1303" s="46"/>
      <c r="AYR1303" s="5"/>
      <c r="AYU1303" s="46"/>
      <c r="AYV1303" s="5"/>
      <c r="AYY1303" s="46"/>
      <c r="AYZ1303" s="5"/>
      <c r="AZC1303" s="46"/>
      <c r="AZD1303" s="5"/>
      <c r="AZG1303" s="46"/>
      <c r="AZH1303" s="5"/>
      <c r="AZK1303" s="46"/>
      <c r="AZL1303" s="5"/>
      <c r="AZO1303" s="46"/>
      <c r="AZP1303" s="5"/>
      <c r="AZS1303" s="46"/>
      <c r="AZT1303" s="5"/>
      <c r="AZW1303" s="46"/>
      <c r="AZX1303" s="5"/>
      <c r="BAA1303" s="46"/>
      <c r="BAB1303" s="5"/>
      <c r="BAE1303" s="46"/>
      <c r="BAF1303" s="5"/>
      <c r="BAI1303" s="46"/>
      <c r="BAJ1303" s="5"/>
      <c r="BAM1303" s="46"/>
      <c r="BAN1303" s="5"/>
      <c r="BAQ1303" s="46"/>
      <c r="BAR1303" s="5"/>
      <c r="BAU1303" s="46"/>
      <c r="BAV1303" s="5"/>
      <c r="BAY1303" s="46"/>
      <c r="BAZ1303" s="5"/>
      <c r="BBC1303" s="46"/>
      <c r="BBD1303" s="5"/>
      <c r="BBG1303" s="46"/>
      <c r="BBH1303" s="5"/>
      <c r="BBK1303" s="46"/>
      <c r="BBL1303" s="5"/>
      <c r="BBO1303" s="46"/>
      <c r="BBP1303" s="5"/>
      <c r="BBS1303" s="46"/>
      <c r="BBT1303" s="5"/>
      <c r="BBW1303" s="46"/>
      <c r="BBX1303" s="5"/>
      <c r="BCA1303" s="46"/>
      <c r="BCB1303" s="5"/>
      <c r="BCE1303" s="46"/>
      <c r="BCF1303" s="5"/>
      <c r="BCI1303" s="46"/>
      <c r="BCJ1303" s="5"/>
      <c r="BCM1303" s="46"/>
      <c r="BCN1303" s="5"/>
      <c r="BCQ1303" s="46"/>
      <c r="BCR1303" s="5"/>
      <c r="BCU1303" s="46"/>
      <c r="BCV1303" s="5"/>
      <c r="BCY1303" s="46"/>
      <c r="BCZ1303" s="5"/>
      <c r="BDC1303" s="46"/>
      <c r="BDD1303" s="5"/>
      <c r="BDG1303" s="46"/>
      <c r="BDH1303" s="5"/>
      <c r="BDK1303" s="46"/>
      <c r="BDL1303" s="5"/>
      <c r="BDO1303" s="46"/>
      <c r="BDP1303" s="5"/>
      <c r="BDS1303" s="46"/>
      <c r="BDT1303" s="5"/>
      <c r="BDW1303" s="46"/>
      <c r="BDX1303" s="5"/>
      <c r="BEA1303" s="46"/>
      <c r="BEB1303" s="5"/>
      <c r="BEE1303" s="46"/>
      <c r="BEF1303" s="5"/>
      <c r="BEI1303" s="46"/>
      <c r="BEJ1303" s="5"/>
      <c r="BEM1303" s="46"/>
      <c r="BEN1303" s="5"/>
      <c r="BEQ1303" s="46"/>
      <c r="BER1303" s="5"/>
      <c r="BEU1303" s="46"/>
      <c r="BEV1303" s="5"/>
      <c r="BEY1303" s="46"/>
      <c r="BEZ1303" s="5"/>
      <c r="BFC1303" s="46"/>
      <c r="BFD1303" s="5"/>
      <c r="BFG1303" s="46"/>
      <c r="BFH1303" s="5"/>
      <c r="BFK1303" s="46"/>
      <c r="BFL1303" s="5"/>
      <c r="BFO1303" s="46"/>
      <c r="BFP1303" s="5"/>
      <c r="BFS1303" s="46"/>
      <c r="BFT1303" s="5"/>
      <c r="BFW1303" s="46"/>
      <c r="BFX1303" s="5"/>
      <c r="BGA1303" s="46"/>
      <c r="BGB1303" s="5"/>
      <c r="BGE1303" s="46"/>
      <c r="BGF1303" s="5"/>
      <c r="BGI1303" s="46"/>
      <c r="BGJ1303" s="5"/>
      <c r="BGM1303" s="46"/>
      <c r="BGN1303" s="5"/>
      <c r="BGQ1303" s="46"/>
      <c r="BGR1303" s="5"/>
      <c r="BGU1303" s="46"/>
      <c r="BGV1303" s="5"/>
      <c r="BGY1303" s="46"/>
      <c r="BGZ1303" s="5"/>
      <c r="BHC1303" s="46"/>
      <c r="BHD1303" s="5"/>
      <c r="BHG1303" s="46"/>
      <c r="BHH1303" s="5"/>
      <c r="BHK1303" s="46"/>
      <c r="BHL1303" s="5"/>
      <c r="BHO1303" s="46"/>
      <c r="BHP1303" s="5"/>
      <c r="BHS1303" s="46"/>
      <c r="BHT1303" s="5"/>
      <c r="BHW1303" s="46"/>
      <c r="BHX1303" s="5"/>
      <c r="BIA1303" s="46"/>
      <c r="BIB1303" s="5"/>
      <c r="BIE1303" s="46"/>
      <c r="BIF1303" s="5"/>
      <c r="BII1303" s="46"/>
      <c r="BIJ1303" s="5"/>
      <c r="BIM1303" s="46"/>
      <c r="BIN1303" s="5"/>
      <c r="BIQ1303" s="46"/>
      <c r="BIR1303" s="5"/>
      <c r="BIU1303" s="46"/>
      <c r="BIV1303" s="5"/>
      <c r="BIY1303" s="46"/>
      <c r="BIZ1303" s="5"/>
      <c r="BJC1303" s="46"/>
      <c r="BJD1303" s="5"/>
      <c r="BJG1303" s="46"/>
      <c r="BJH1303" s="5"/>
      <c r="BJK1303" s="46"/>
      <c r="BJL1303" s="5"/>
      <c r="BJO1303" s="46"/>
      <c r="BJP1303" s="5"/>
      <c r="BJS1303" s="46"/>
      <c r="BJT1303" s="5"/>
      <c r="BJW1303" s="46"/>
      <c r="BJX1303" s="5"/>
      <c r="BKA1303" s="46"/>
      <c r="BKB1303" s="5"/>
      <c r="BKE1303" s="46"/>
      <c r="BKF1303" s="5"/>
      <c r="BKI1303" s="46"/>
      <c r="BKJ1303" s="5"/>
      <c r="BKM1303" s="46"/>
      <c r="BKN1303" s="5"/>
      <c r="BKQ1303" s="46"/>
      <c r="BKR1303" s="5"/>
      <c r="BKU1303" s="46"/>
      <c r="BKV1303" s="5"/>
      <c r="BKY1303" s="46"/>
      <c r="BKZ1303" s="5"/>
      <c r="BLC1303" s="46"/>
      <c r="BLD1303" s="5"/>
      <c r="BLG1303" s="46"/>
      <c r="BLH1303" s="5"/>
      <c r="BLK1303" s="46"/>
      <c r="BLL1303" s="5"/>
      <c r="BLO1303" s="46"/>
      <c r="BLP1303" s="5"/>
      <c r="BLS1303" s="46"/>
      <c r="BLT1303" s="5"/>
      <c r="BLW1303" s="46"/>
      <c r="BLX1303" s="5"/>
      <c r="BMA1303" s="46"/>
      <c r="BMB1303" s="5"/>
      <c r="BME1303" s="46"/>
      <c r="BMF1303" s="5"/>
      <c r="BMI1303" s="46"/>
      <c r="BMJ1303" s="5"/>
      <c r="BMM1303" s="46"/>
      <c r="BMN1303" s="5"/>
      <c r="BMQ1303" s="46"/>
      <c r="BMR1303" s="5"/>
      <c r="BMU1303" s="46"/>
      <c r="BMV1303" s="5"/>
      <c r="BMY1303" s="46"/>
      <c r="BMZ1303" s="5"/>
      <c r="BNC1303" s="46"/>
      <c r="BND1303" s="5"/>
      <c r="BNG1303" s="46"/>
      <c r="BNH1303" s="5"/>
      <c r="BNK1303" s="46"/>
      <c r="BNL1303" s="5"/>
      <c r="BNO1303" s="46"/>
      <c r="BNP1303" s="5"/>
      <c r="BNS1303" s="46"/>
      <c r="BNT1303" s="5"/>
      <c r="BNW1303" s="46"/>
      <c r="BNX1303" s="5"/>
      <c r="BOA1303" s="46"/>
      <c r="BOB1303" s="5"/>
      <c r="BOE1303" s="46"/>
      <c r="BOF1303" s="5"/>
      <c r="BOI1303" s="46"/>
      <c r="BOJ1303" s="5"/>
      <c r="BOM1303" s="46"/>
      <c r="BON1303" s="5"/>
      <c r="BOQ1303" s="46"/>
      <c r="BOR1303" s="5"/>
      <c r="BOU1303" s="46"/>
      <c r="BOV1303" s="5"/>
      <c r="BOY1303" s="46"/>
      <c r="BOZ1303" s="5"/>
      <c r="BPC1303" s="46"/>
      <c r="BPD1303" s="5"/>
      <c r="BPG1303" s="46"/>
      <c r="BPH1303" s="5"/>
      <c r="BPK1303" s="46"/>
      <c r="BPL1303" s="5"/>
      <c r="BPO1303" s="46"/>
      <c r="BPP1303" s="5"/>
      <c r="BPS1303" s="46"/>
      <c r="BPT1303" s="5"/>
      <c r="BPW1303" s="46"/>
      <c r="BPX1303" s="5"/>
      <c r="BQA1303" s="46"/>
      <c r="BQB1303" s="5"/>
      <c r="BQE1303" s="46"/>
      <c r="BQF1303" s="5"/>
      <c r="BQI1303" s="46"/>
      <c r="BQJ1303" s="5"/>
      <c r="BQM1303" s="46"/>
      <c r="BQN1303" s="5"/>
      <c r="BQQ1303" s="46"/>
      <c r="BQR1303" s="5"/>
      <c r="BQU1303" s="46"/>
      <c r="BQV1303" s="5"/>
      <c r="BQY1303" s="46"/>
      <c r="BQZ1303" s="5"/>
      <c r="BRC1303" s="46"/>
      <c r="BRD1303" s="5"/>
      <c r="BRG1303" s="46"/>
      <c r="BRH1303" s="5"/>
      <c r="BRK1303" s="46"/>
      <c r="BRL1303" s="5"/>
      <c r="BRO1303" s="46"/>
      <c r="BRP1303" s="5"/>
      <c r="BRS1303" s="46"/>
      <c r="BRT1303" s="5"/>
      <c r="BRW1303" s="46"/>
      <c r="BRX1303" s="5"/>
      <c r="BSA1303" s="46"/>
      <c r="BSB1303" s="5"/>
      <c r="BSE1303" s="46"/>
      <c r="BSF1303" s="5"/>
      <c r="BSI1303" s="46"/>
      <c r="BSJ1303" s="5"/>
      <c r="BSM1303" s="46"/>
      <c r="BSN1303" s="5"/>
      <c r="BSQ1303" s="46"/>
      <c r="BSR1303" s="5"/>
      <c r="BSU1303" s="46"/>
      <c r="BSV1303" s="5"/>
      <c r="BSY1303" s="46"/>
      <c r="BSZ1303" s="5"/>
      <c r="BTC1303" s="46"/>
      <c r="BTD1303" s="5"/>
      <c r="BTG1303" s="46"/>
      <c r="BTH1303" s="5"/>
      <c r="BTK1303" s="46"/>
      <c r="BTL1303" s="5"/>
      <c r="BTO1303" s="46"/>
      <c r="BTP1303" s="5"/>
      <c r="BTS1303" s="46"/>
      <c r="BTT1303" s="5"/>
      <c r="BTW1303" s="46"/>
      <c r="BTX1303" s="5"/>
      <c r="BUA1303" s="46"/>
      <c r="BUB1303" s="5"/>
      <c r="BUE1303" s="46"/>
      <c r="BUF1303" s="5"/>
      <c r="BUI1303" s="46"/>
      <c r="BUJ1303" s="5"/>
      <c r="BUM1303" s="46"/>
      <c r="BUN1303" s="5"/>
      <c r="BUQ1303" s="46"/>
      <c r="BUR1303" s="5"/>
      <c r="BUU1303" s="46"/>
      <c r="BUV1303" s="5"/>
      <c r="BUY1303" s="46"/>
      <c r="BUZ1303" s="5"/>
      <c r="BVC1303" s="46"/>
      <c r="BVD1303" s="5"/>
      <c r="BVG1303" s="46"/>
      <c r="BVH1303" s="5"/>
      <c r="BVK1303" s="46"/>
      <c r="BVL1303" s="5"/>
      <c r="BVO1303" s="46"/>
      <c r="BVP1303" s="5"/>
      <c r="BVS1303" s="46"/>
      <c r="BVT1303" s="5"/>
      <c r="BVW1303" s="46"/>
      <c r="BVX1303" s="5"/>
      <c r="BWA1303" s="46"/>
      <c r="BWB1303" s="5"/>
      <c r="BWE1303" s="46"/>
      <c r="BWF1303" s="5"/>
      <c r="BWI1303" s="46"/>
      <c r="BWJ1303" s="5"/>
      <c r="BWM1303" s="46"/>
      <c r="BWN1303" s="5"/>
      <c r="BWQ1303" s="46"/>
      <c r="BWR1303" s="5"/>
      <c r="BWU1303" s="46"/>
      <c r="BWV1303" s="5"/>
      <c r="BWY1303" s="46"/>
      <c r="BWZ1303" s="5"/>
      <c r="BXC1303" s="46"/>
      <c r="BXD1303" s="5"/>
      <c r="BXG1303" s="46"/>
      <c r="BXH1303" s="5"/>
      <c r="BXK1303" s="46"/>
      <c r="BXL1303" s="5"/>
      <c r="BXO1303" s="46"/>
      <c r="BXP1303" s="5"/>
      <c r="BXS1303" s="46"/>
      <c r="BXT1303" s="5"/>
      <c r="BXW1303" s="46"/>
      <c r="BXX1303" s="5"/>
      <c r="BYA1303" s="46"/>
      <c r="BYB1303" s="5"/>
      <c r="BYE1303" s="46"/>
      <c r="BYF1303" s="5"/>
      <c r="BYI1303" s="46"/>
      <c r="BYJ1303" s="5"/>
      <c r="BYM1303" s="46"/>
      <c r="BYN1303" s="5"/>
      <c r="BYQ1303" s="46"/>
      <c r="BYR1303" s="5"/>
      <c r="BYU1303" s="46"/>
      <c r="BYV1303" s="5"/>
      <c r="BYY1303" s="46"/>
      <c r="BYZ1303" s="5"/>
      <c r="BZC1303" s="46"/>
      <c r="BZD1303" s="5"/>
      <c r="BZG1303" s="46"/>
      <c r="BZH1303" s="5"/>
      <c r="BZK1303" s="46"/>
      <c r="BZL1303" s="5"/>
      <c r="BZO1303" s="46"/>
      <c r="BZP1303" s="5"/>
      <c r="BZS1303" s="46"/>
      <c r="BZT1303" s="5"/>
      <c r="BZW1303" s="46"/>
      <c r="BZX1303" s="5"/>
      <c r="CAA1303" s="46"/>
      <c r="CAB1303" s="5"/>
      <c r="CAE1303" s="46"/>
      <c r="CAF1303" s="5"/>
      <c r="CAI1303" s="46"/>
      <c r="CAJ1303" s="5"/>
      <c r="CAM1303" s="46"/>
      <c r="CAN1303" s="5"/>
      <c r="CAQ1303" s="46"/>
      <c r="CAR1303" s="5"/>
      <c r="CAU1303" s="46"/>
      <c r="CAV1303" s="5"/>
      <c r="CAY1303" s="46"/>
      <c r="CAZ1303" s="5"/>
      <c r="CBC1303" s="46"/>
      <c r="CBD1303" s="5"/>
      <c r="CBG1303" s="46"/>
      <c r="CBH1303" s="5"/>
      <c r="CBK1303" s="46"/>
      <c r="CBL1303" s="5"/>
      <c r="CBO1303" s="46"/>
      <c r="CBP1303" s="5"/>
      <c r="CBS1303" s="46"/>
      <c r="CBT1303" s="5"/>
      <c r="CBW1303" s="46"/>
      <c r="CBX1303" s="5"/>
      <c r="CCA1303" s="46"/>
      <c r="CCB1303" s="5"/>
      <c r="CCE1303" s="46"/>
      <c r="CCF1303" s="5"/>
      <c r="CCI1303" s="46"/>
      <c r="CCJ1303" s="5"/>
      <c r="CCM1303" s="46"/>
      <c r="CCN1303" s="5"/>
      <c r="CCQ1303" s="46"/>
      <c r="CCR1303" s="5"/>
      <c r="CCU1303" s="46"/>
      <c r="CCV1303" s="5"/>
      <c r="CCY1303" s="46"/>
      <c r="CCZ1303" s="5"/>
      <c r="CDC1303" s="46"/>
      <c r="CDD1303" s="5"/>
      <c r="CDG1303" s="46"/>
      <c r="CDH1303" s="5"/>
      <c r="CDK1303" s="46"/>
      <c r="CDL1303" s="5"/>
      <c r="CDO1303" s="46"/>
      <c r="CDP1303" s="5"/>
      <c r="CDS1303" s="46"/>
      <c r="CDT1303" s="5"/>
      <c r="CDW1303" s="46"/>
      <c r="CDX1303" s="5"/>
      <c r="CEA1303" s="46"/>
      <c r="CEB1303" s="5"/>
      <c r="CEE1303" s="46"/>
      <c r="CEF1303" s="5"/>
      <c r="CEI1303" s="46"/>
      <c r="CEJ1303" s="5"/>
      <c r="CEM1303" s="46"/>
      <c r="CEN1303" s="5"/>
      <c r="CEQ1303" s="46"/>
      <c r="CER1303" s="5"/>
      <c r="CEU1303" s="46"/>
      <c r="CEV1303" s="5"/>
      <c r="CEY1303" s="46"/>
      <c r="CEZ1303" s="5"/>
      <c r="CFC1303" s="46"/>
      <c r="CFD1303" s="5"/>
      <c r="CFG1303" s="46"/>
      <c r="CFH1303" s="5"/>
      <c r="CFK1303" s="46"/>
      <c r="CFL1303" s="5"/>
      <c r="CFO1303" s="46"/>
      <c r="CFP1303" s="5"/>
      <c r="CFS1303" s="46"/>
      <c r="CFT1303" s="5"/>
      <c r="CFW1303" s="46"/>
      <c r="CFX1303" s="5"/>
      <c r="CGA1303" s="46"/>
      <c r="CGB1303" s="5"/>
      <c r="CGE1303" s="46"/>
      <c r="CGF1303" s="5"/>
      <c r="CGI1303" s="46"/>
      <c r="CGJ1303" s="5"/>
      <c r="CGM1303" s="46"/>
      <c r="CGN1303" s="5"/>
      <c r="CGQ1303" s="46"/>
      <c r="CGR1303" s="5"/>
      <c r="CGU1303" s="46"/>
      <c r="CGV1303" s="5"/>
      <c r="CGY1303" s="46"/>
      <c r="CGZ1303" s="5"/>
      <c r="CHC1303" s="46"/>
      <c r="CHD1303" s="5"/>
      <c r="CHG1303" s="46"/>
      <c r="CHH1303" s="5"/>
      <c r="CHK1303" s="46"/>
      <c r="CHL1303" s="5"/>
      <c r="CHO1303" s="46"/>
      <c r="CHP1303" s="5"/>
      <c r="CHS1303" s="46"/>
      <c r="CHT1303" s="5"/>
      <c r="CHW1303" s="46"/>
      <c r="CHX1303" s="5"/>
      <c r="CIA1303" s="46"/>
      <c r="CIB1303" s="5"/>
      <c r="CIE1303" s="46"/>
      <c r="CIF1303" s="5"/>
      <c r="CII1303" s="46"/>
      <c r="CIJ1303" s="5"/>
      <c r="CIM1303" s="46"/>
      <c r="CIN1303" s="5"/>
      <c r="CIQ1303" s="46"/>
      <c r="CIR1303" s="5"/>
      <c r="CIU1303" s="46"/>
      <c r="CIV1303" s="5"/>
      <c r="CIY1303" s="46"/>
      <c r="CIZ1303" s="5"/>
      <c r="CJC1303" s="46"/>
      <c r="CJD1303" s="5"/>
      <c r="CJG1303" s="46"/>
      <c r="CJH1303" s="5"/>
      <c r="CJK1303" s="46"/>
      <c r="CJL1303" s="5"/>
      <c r="CJO1303" s="46"/>
      <c r="CJP1303" s="5"/>
      <c r="CJS1303" s="46"/>
      <c r="CJT1303" s="5"/>
      <c r="CJW1303" s="46"/>
      <c r="CJX1303" s="5"/>
      <c r="CKA1303" s="46"/>
      <c r="CKB1303" s="5"/>
      <c r="CKE1303" s="46"/>
      <c r="CKF1303" s="5"/>
      <c r="CKI1303" s="46"/>
      <c r="CKJ1303" s="5"/>
      <c r="CKM1303" s="46"/>
      <c r="CKN1303" s="5"/>
      <c r="CKQ1303" s="46"/>
      <c r="CKR1303" s="5"/>
      <c r="CKU1303" s="46"/>
      <c r="CKV1303" s="5"/>
      <c r="CKY1303" s="46"/>
      <c r="CKZ1303" s="5"/>
      <c r="CLC1303" s="46"/>
      <c r="CLD1303" s="5"/>
      <c r="CLG1303" s="46"/>
      <c r="CLH1303" s="5"/>
      <c r="CLK1303" s="46"/>
      <c r="CLL1303" s="5"/>
      <c r="CLO1303" s="46"/>
      <c r="CLP1303" s="5"/>
      <c r="CLS1303" s="46"/>
      <c r="CLT1303" s="5"/>
      <c r="CLW1303" s="46"/>
      <c r="CLX1303" s="5"/>
      <c r="CMA1303" s="46"/>
      <c r="CMB1303" s="5"/>
      <c r="CME1303" s="46"/>
      <c r="CMF1303" s="5"/>
      <c r="CMI1303" s="46"/>
      <c r="CMJ1303" s="5"/>
      <c r="CMM1303" s="46"/>
      <c r="CMN1303" s="5"/>
      <c r="CMQ1303" s="46"/>
      <c r="CMR1303" s="5"/>
      <c r="CMU1303" s="46"/>
      <c r="CMV1303" s="5"/>
      <c r="CMY1303" s="46"/>
      <c r="CMZ1303" s="5"/>
      <c r="CNC1303" s="46"/>
      <c r="CND1303" s="5"/>
      <c r="CNG1303" s="46"/>
      <c r="CNH1303" s="5"/>
      <c r="CNK1303" s="46"/>
      <c r="CNL1303" s="5"/>
      <c r="CNO1303" s="46"/>
      <c r="CNP1303" s="5"/>
      <c r="CNS1303" s="46"/>
      <c r="CNT1303" s="5"/>
      <c r="CNW1303" s="46"/>
      <c r="CNX1303" s="5"/>
      <c r="COA1303" s="46"/>
      <c r="COB1303" s="5"/>
      <c r="COE1303" s="46"/>
      <c r="COF1303" s="5"/>
      <c r="COI1303" s="46"/>
      <c r="COJ1303" s="5"/>
      <c r="COM1303" s="46"/>
      <c r="CON1303" s="5"/>
      <c r="COQ1303" s="46"/>
      <c r="COR1303" s="5"/>
      <c r="COU1303" s="46"/>
      <c r="COV1303" s="5"/>
      <c r="COY1303" s="46"/>
      <c r="COZ1303" s="5"/>
      <c r="CPC1303" s="46"/>
      <c r="CPD1303" s="5"/>
      <c r="CPG1303" s="46"/>
      <c r="CPH1303" s="5"/>
      <c r="CPK1303" s="46"/>
      <c r="CPL1303" s="5"/>
      <c r="CPO1303" s="46"/>
      <c r="CPP1303" s="5"/>
      <c r="CPS1303" s="46"/>
      <c r="CPT1303" s="5"/>
      <c r="CPW1303" s="46"/>
      <c r="CPX1303" s="5"/>
      <c r="CQA1303" s="46"/>
      <c r="CQB1303" s="5"/>
      <c r="CQE1303" s="46"/>
      <c r="CQF1303" s="5"/>
      <c r="CQI1303" s="46"/>
      <c r="CQJ1303" s="5"/>
      <c r="CQM1303" s="46"/>
      <c r="CQN1303" s="5"/>
      <c r="CQQ1303" s="46"/>
      <c r="CQR1303" s="5"/>
      <c r="CQU1303" s="46"/>
      <c r="CQV1303" s="5"/>
      <c r="CQY1303" s="46"/>
      <c r="CQZ1303" s="5"/>
      <c r="CRC1303" s="46"/>
      <c r="CRD1303" s="5"/>
      <c r="CRG1303" s="46"/>
      <c r="CRH1303" s="5"/>
      <c r="CRK1303" s="46"/>
      <c r="CRL1303" s="5"/>
      <c r="CRO1303" s="46"/>
      <c r="CRP1303" s="5"/>
      <c r="CRS1303" s="46"/>
      <c r="CRT1303" s="5"/>
      <c r="CRW1303" s="46"/>
      <c r="CRX1303" s="5"/>
      <c r="CSA1303" s="46"/>
      <c r="CSB1303" s="5"/>
      <c r="CSE1303" s="46"/>
      <c r="CSF1303" s="5"/>
      <c r="CSI1303" s="46"/>
      <c r="CSJ1303" s="5"/>
      <c r="CSM1303" s="46"/>
      <c r="CSN1303" s="5"/>
      <c r="CSQ1303" s="46"/>
      <c r="CSR1303" s="5"/>
      <c r="CSU1303" s="46"/>
      <c r="CSV1303" s="5"/>
      <c r="CSY1303" s="46"/>
      <c r="CSZ1303" s="5"/>
      <c r="CTC1303" s="46"/>
      <c r="CTD1303" s="5"/>
      <c r="CTG1303" s="46"/>
      <c r="CTH1303" s="5"/>
      <c r="CTK1303" s="46"/>
      <c r="CTL1303" s="5"/>
      <c r="CTO1303" s="46"/>
      <c r="CTP1303" s="5"/>
      <c r="CTS1303" s="46"/>
      <c r="CTT1303" s="5"/>
      <c r="CTW1303" s="46"/>
      <c r="CTX1303" s="5"/>
      <c r="CUA1303" s="46"/>
      <c r="CUB1303" s="5"/>
      <c r="CUE1303" s="46"/>
      <c r="CUF1303" s="5"/>
      <c r="CUI1303" s="46"/>
      <c r="CUJ1303" s="5"/>
      <c r="CUM1303" s="46"/>
      <c r="CUN1303" s="5"/>
      <c r="CUQ1303" s="46"/>
      <c r="CUR1303" s="5"/>
      <c r="CUU1303" s="46"/>
      <c r="CUV1303" s="5"/>
      <c r="CUY1303" s="46"/>
      <c r="CUZ1303" s="5"/>
      <c r="CVC1303" s="46"/>
      <c r="CVD1303" s="5"/>
      <c r="CVG1303" s="46"/>
      <c r="CVH1303" s="5"/>
      <c r="CVK1303" s="46"/>
      <c r="CVL1303" s="5"/>
      <c r="CVO1303" s="46"/>
      <c r="CVP1303" s="5"/>
      <c r="CVS1303" s="46"/>
      <c r="CVT1303" s="5"/>
      <c r="CVW1303" s="46"/>
      <c r="CVX1303" s="5"/>
      <c r="CWA1303" s="46"/>
      <c r="CWB1303" s="5"/>
      <c r="CWE1303" s="46"/>
      <c r="CWF1303" s="5"/>
      <c r="CWI1303" s="46"/>
      <c r="CWJ1303" s="5"/>
      <c r="CWM1303" s="46"/>
      <c r="CWN1303" s="5"/>
      <c r="CWQ1303" s="46"/>
      <c r="CWR1303" s="5"/>
      <c r="CWU1303" s="46"/>
      <c r="CWV1303" s="5"/>
      <c r="CWY1303" s="46"/>
      <c r="CWZ1303" s="5"/>
      <c r="CXC1303" s="46"/>
      <c r="CXD1303" s="5"/>
      <c r="CXG1303" s="46"/>
      <c r="CXH1303" s="5"/>
      <c r="CXK1303" s="46"/>
      <c r="CXL1303" s="5"/>
      <c r="CXO1303" s="46"/>
      <c r="CXP1303" s="5"/>
      <c r="CXS1303" s="46"/>
      <c r="CXT1303" s="5"/>
      <c r="CXW1303" s="46"/>
      <c r="CXX1303" s="5"/>
      <c r="CYA1303" s="46"/>
      <c r="CYB1303" s="5"/>
      <c r="CYE1303" s="46"/>
      <c r="CYF1303" s="5"/>
      <c r="CYI1303" s="46"/>
      <c r="CYJ1303" s="5"/>
      <c r="CYM1303" s="46"/>
      <c r="CYN1303" s="5"/>
      <c r="CYQ1303" s="46"/>
      <c r="CYR1303" s="5"/>
      <c r="CYU1303" s="46"/>
      <c r="CYV1303" s="5"/>
      <c r="CYY1303" s="46"/>
      <c r="CYZ1303" s="5"/>
      <c r="CZC1303" s="46"/>
      <c r="CZD1303" s="5"/>
      <c r="CZG1303" s="46"/>
      <c r="CZH1303" s="5"/>
      <c r="CZK1303" s="46"/>
      <c r="CZL1303" s="5"/>
      <c r="CZO1303" s="46"/>
      <c r="CZP1303" s="5"/>
      <c r="CZS1303" s="46"/>
      <c r="CZT1303" s="5"/>
      <c r="CZW1303" s="46"/>
      <c r="CZX1303" s="5"/>
      <c r="DAA1303" s="46"/>
      <c r="DAB1303" s="5"/>
      <c r="DAE1303" s="46"/>
      <c r="DAF1303" s="5"/>
      <c r="DAI1303" s="46"/>
      <c r="DAJ1303" s="5"/>
      <c r="DAM1303" s="46"/>
      <c r="DAN1303" s="5"/>
      <c r="DAQ1303" s="46"/>
      <c r="DAR1303" s="5"/>
      <c r="DAU1303" s="46"/>
      <c r="DAV1303" s="5"/>
      <c r="DAY1303" s="46"/>
      <c r="DAZ1303" s="5"/>
      <c r="DBC1303" s="46"/>
      <c r="DBD1303" s="5"/>
      <c r="DBG1303" s="46"/>
      <c r="DBH1303" s="5"/>
      <c r="DBK1303" s="46"/>
      <c r="DBL1303" s="5"/>
      <c r="DBO1303" s="46"/>
      <c r="DBP1303" s="5"/>
      <c r="DBS1303" s="46"/>
      <c r="DBT1303" s="5"/>
      <c r="DBW1303" s="46"/>
      <c r="DBX1303" s="5"/>
      <c r="DCA1303" s="46"/>
      <c r="DCB1303" s="5"/>
      <c r="DCE1303" s="46"/>
      <c r="DCF1303" s="5"/>
      <c r="DCI1303" s="46"/>
      <c r="DCJ1303" s="5"/>
      <c r="DCM1303" s="46"/>
      <c r="DCN1303" s="5"/>
      <c r="DCQ1303" s="46"/>
      <c r="DCR1303" s="5"/>
      <c r="DCU1303" s="46"/>
      <c r="DCV1303" s="5"/>
      <c r="DCY1303" s="46"/>
      <c r="DCZ1303" s="5"/>
      <c r="DDC1303" s="46"/>
      <c r="DDD1303" s="5"/>
      <c r="DDG1303" s="46"/>
      <c r="DDH1303" s="5"/>
      <c r="DDK1303" s="46"/>
      <c r="DDL1303" s="5"/>
      <c r="DDO1303" s="46"/>
      <c r="DDP1303" s="5"/>
      <c r="DDS1303" s="46"/>
      <c r="DDT1303" s="5"/>
      <c r="DDW1303" s="46"/>
      <c r="DDX1303" s="5"/>
      <c r="DEA1303" s="46"/>
      <c r="DEB1303" s="5"/>
      <c r="DEE1303" s="46"/>
      <c r="DEF1303" s="5"/>
      <c r="DEI1303" s="46"/>
      <c r="DEJ1303" s="5"/>
      <c r="DEM1303" s="46"/>
      <c r="DEN1303" s="5"/>
      <c r="DEQ1303" s="46"/>
      <c r="DER1303" s="5"/>
      <c r="DEU1303" s="46"/>
      <c r="DEV1303" s="5"/>
      <c r="DEY1303" s="46"/>
      <c r="DEZ1303" s="5"/>
      <c r="DFC1303" s="46"/>
      <c r="DFD1303" s="5"/>
      <c r="DFG1303" s="46"/>
      <c r="DFH1303" s="5"/>
      <c r="DFK1303" s="46"/>
      <c r="DFL1303" s="5"/>
      <c r="DFO1303" s="46"/>
      <c r="DFP1303" s="5"/>
      <c r="DFS1303" s="46"/>
      <c r="DFT1303" s="5"/>
      <c r="DFW1303" s="46"/>
      <c r="DFX1303" s="5"/>
      <c r="DGA1303" s="46"/>
      <c r="DGB1303" s="5"/>
      <c r="DGE1303" s="46"/>
      <c r="DGF1303" s="5"/>
      <c r="DGI1303" s="46"/>
      <c r="DGJ1303" s="5"/>
      <c r="DGM1303" s="46"/>
      <c r="DGN1303" s="5"/>
      <c r="DGQ1303" s="46"/>
      <c r="DGR1303" s="5"/>
      <c r="DGU1303" s="46"/>
      <c r="DGV1303" s="5"/>
      <c r="DGY1303" s="46"/>
      <c r="DGZ1303" s="5"/>
      <c r="DHC1303" s="46"/>
      <c r="DHD1303" s="5"/>
      <c r="DHG1303" s="46"/>
      <c r="DHH1303" s="5"/>
      <c r="DHK1303" s="46"/>
      <c r="DHL1303" s="5"/>
      <c r="DHO1303" s="46"/>
      <c r="DHP1303" s="5"/>
      <c r="DHS1303" s="46"/>
      <c r="DHT1303" s="5"/>
      <c r="DHW1303" s="46"/>
      <c r="DHX1303" s="5"/>
      <c r="DIA1303" s="46"/>
      <c r="DIB1303" s="5"/>
      <c r="DIE1303" s="46"/>
      <c r="DIF1303" s="5"/>
      <c r="DII1303" s="46"/>
      <c r="DIJ1303" s="5"/>
      <c r="DIM1303" s="46"/>
      <c r="DIN1303" s="5"/>
      <c r="DIQ1303" s="46"/>
      <c r="DIR1303" s="5"/>
      <c r="DIU1303" s="46"/>
      <c r="DIV1303" s="5"/>
      <c r="DIY1303" s="46"/>
      <c r="DIZ1303" s="5"/>
      <c r="DJC1303" s="46"/>
      <c r="DJD1303" s="5"/>
      <c r="DJG1303" s="46"/>
      <c r="DJH1303" s="5"/>
      <c r="DJK1303" s="46"/>
      <c r="DJL1303" s="5"/>
      <c r="DJO1303" s="46"/>
      <c r="DJP1303" s="5"/>
      <c r="DJS1303" s="46"/>
      <c r="DJT1303" s="5"/>
      <c r="DJW1303" s="46"/>
      <c r="DJX1303" s="5"/>
      <c r="DKA1303" s="46"/>
      <c r="DKB1303" s="5"/>
      <c r="DKE1303" s="46"/>
      <c r="DKF1303" s="5"/>
      <c r="DKI1303" s="46"/>
      <c r="DKJ1303" s="5"/>
      <c r="DKM1303" s="46"/>
      <c r="DKN1303" s="5"/>
      <c r="DKQ1303" s="46"/>
      <c r="DKR1303" s="5"/>
      <c r="DKU1303" s="46"/>
      <c r="DKV1303" s="5"/>
      <c r="DKY1303" s="46"/>
      <c r="DKZ1303" s="5"/>
      <c r="DLC1303" s="46"/>
      <c r="DLD1303" s="5"/>
      <c r="DLG1303" s="46"/>
      <c r="DLH1303" s="5"/>
      <c r="DLK1303" s="46"/>
      <c r="DLL1303" s="5"/>
      <c r="DLO1303" s="46"/>
      <c r="DLP1303" s="5"/>
      <c r="DLS1303" s="46"/>
      <c r="DLT1303" s="5"/>
      <c r="DLW1303" s="46"/>
      <c r="DLX1303" s="5"/>
      <c r="DMA1303" s="46"/>
      <c r="DMB1303" s="5"/>
      <c r="DME1303" s="46"/>
      <c r="DMF1303" s="5"/>
      <c r="DMI1303" s="46"/>
      <c r="DMJ1303" s="5"/>
      <c r="DMM1303" s="46"/>
      <c r="DMN1303" s="5"/>
      <c r="DMQ1303" s="46"/>
      <c r="DMR1303" s="5"/>
      <c r="DMU1303" s="46"/>
      <c r="DMV1303" s="5"/>
      <c r="DMY1303" s="46"/>
      <c r="DMZ1303" s="5"/>
      <c r="DNC1303" s="46"/>
      <c r="DND1303" s="5"/>
      <c r="DNG1303" s="46"/>
      <c r="DNH1303" s="5"/>
      <c r="DNK1303" s="46"/>
      <c r="DNL1303" s="5"/>
      <c r="DNO1303" s="46"/>
      <c r="DNP1303" s="5"/>
      <c r="DNS1303" s="46"/>
      <c r="DNT1303" s="5"/>
      <c r="DNW1303" s="46"/>
      <c r="DNX1303" s="5"/>
      <c r="DOA1303" s="46"/>
      <c r="DOB1303" s="5"/>
      <c r="DOE1303" s="46"/>
      <c r="DOF1303" s="5"/>
      <c r="DOI1303" s="46"/>
      <c r="DOJ1303" s="5"/>
      <c r="DOM1303" s="46"/>
      <c r="DON1303" s="5"/>
      <c r="DOQ1303" s="46"/>
      <c r="DOR1303" s="5"/>
      <c r="DOU1303" s="46"/>
      <c r="DOV1303" s="5"/>
      <c r="DOY1303" s="46"/>
      <c r="DOZ1303" s="5"/>
      <c r="DPC1303" s="46"/>
      <c r="DPD1303" s="5"/>
      <c r="DPG1303" s="46"/>
      <c r="DPH1303" s="5"/>
      <c r="DPK1303" s="46"/>
      <c r="DPL1303" s="5"/>
      <c r="DPO1303" s="46"/>
      <c r="DPP1303" s="5"/>
      <c r="DPS1303" s="46"/>
      <c r="DPT1303" s="5"/>
      <c r="DPW1303" s="46"/>
      <c r="DPX1303" s="5"/>
      <c r="DQA1303" s="46"/>
      <c r="DQB1303" s="5"/>
      <c r="DQE1303" s="46"/>
      <c r="DQF1303" s="5"/>
      <c r="DQI1303" s="46"/>
      <c r="DQJ1303" s="5"/>
      <c r="DQM1303" s="46"/>
      <c r="DQN1303" s="5"/>
      <c r="DQQ1303" s="46"/>
      <c r="DQR1303" s="5"/>
      <c r="DQU1303" s="46"/>
      <c r="DQV1303" s="5"/>
      <c r="DQY1303" s="46"/>
      <c r="DQZ1303" s="5"/>
      <c r="DRC1303" s="46"/>
      <c r="DRD1303" s="5"/>
      <c r="DRG1303" s="46"/>
      <c r="DRH1303" s="5"/>
      <c r="DRK1303" s="46"/>
      <c r="DRL1303" s="5"/>
      <c r="DRO1303" s="46"/>
      <c r="DRP1303" s="5"/>
      <c r="DRS1303" s="46"/>
      <c r="DRT1303" s="5"/>
      <c r="DRW1303" s="46"/>
      <c r="DRX1303" s="5"/>
      <c r="DSA1303" s="46"/>
      <c r="DSB1303" s="5"/>
      <c r="DSE1303" s="46"/>
      <c r="DSF1303" s="5"/>
      <c r="DSI1303" s="46"/>
      <c r="DSJ1303" s="5"/>
      <c r="DSM1303" s="46"/>
      <c r="DSN1303" s="5"/>
      <c r="DSQ1303" s="46"/>
      <c r="DSR1303" s="5"/>
      <c r="DSU1303" s="46"/>
      <c r="DSV1303" s="5"/>
      <c r="DSY1303" s="46"/>
      <c r="DSZ1303" s="5"/>
      <c r="DTC1303" s="46"/>
      <c r="DTD1303" s="5"/>
      <c r="DTG1303" s="46"/>
      <c r="DTH1303" s="5"/>
      <c r="DTK1303" s="46"/>
      <c r="DTL1303" s="5"/>
      <c r="DTO1303" s="46"/>
      <c r="DTP1303" s="5"/>
      <c r="DTS1303" s="46"/>
      <c r="DTT1303" s="5"/>
      <c r="DTW1303" s="46"/>
      <c r="DTX1303" s="5"/>
      <c r="DUA1303" s="46"/>
      <c r="DUB1303" s="5"/>
      <c r="DUE1303" s="46"/>
      <c r="DUF1303" s="5"/>
      <c r="DUI1303" s="46"/>
      <c r="DUJ1303" s="5"/>
      <c r="DUM1303" s="46"/>
      <c r="DUN1303" s="5"/>
      <c r="DUQ1303" s="46"/>
      <c r="DUR1303" s="5"/>
      <c r="DUU1303" s="46"/>
      <c r="DUV1303" s="5"/>
      <c r="DUY1303" s="46"/>
      <c r="DUZ1303" s="5"/>
      <c r="DVC1303" s="46"/>
      <c r="DVD1303" s="5"/>
      <c r="DVG1303" s="46"/>
      <c r="DVH1303" s="5"/>
      <c r="DVK1303" s="46"/>
      <c r="DVL1303" s="5"/>
      <c r="DVO1303" s="46"/>
      <c r="DVP1303" s="5"/>
      <c r="DVS1303" s="46"/>
      <c r="DVT1303" s="5"/>
      <c r="DVW1303" s="46"/>
      <c r="DVX1303" s="5"/>
      <c r="DWA1303" s="46"/>
      <c r="DWB1303" s="5"/>
      <c r="DWE1303" s="46"/>
      <c r="DWF1303" s="5"/>
      <c r="DWI1303" s="46"/>
      <c r="DWJ1303" s="5"/>
      <c r="DWM1303" s="46"/>
      <c r="DWN1303" s="5"/>
      <c r="DWQ1303" s="46"/>
      <c r="DWR1303" s="5"/>
      <c r="DWU1303" s="46"/>
      <c r="DWV1303" s="5"/>
      <c r="DWY1303" s="46"/>
      <c r="DWZ1303" s="5"/>
      <c r="DXC1303" s="46"/>
      <c r="DXD1303" s="5"/>
      <c r="DXG1303" s="46"/>
      <c r="DXH1303" s="5"/>
      <c r="DXK1303" s="46"/>
      <c r="DXL1303" s="5"/>
      <c r="DXO1303" s="46"/>
      <c r="DXP1303" s="5"/>
      <c r="DXS1303" s="46"/>
      <c r="DXT1303" s="5"/>
      <c r="DXW1303" s="46"/>
      <c r="DXX1303" s="5"/>
      <c r="DYA1303" s="46"/>
      <c r="DYB1303" s="5"/>
      <c r="DYE1303" s="46"/>
      <c r="DYF1303" s="5"/>
      <c r="DYI1303" s="46"/>
      <c r="DYJ1303" s="5"/>
      <c r="DYM1303" s="46"/>
      <c r="DYN1303" s="5"/>
      <c r="DYQ1303" s="46"/>
      <c r="DYR1303" s="5"/>
      <c r="DYU1303" s="46"/>
      <c r="DYV1303" s="5"/>
      <c r="DYY1303" s="46"/>
      <c r="DYZ1303" s="5"/>
      <c r="DZC1303" s="46"/>
      <c r="DZD1303" s="5"/>
      <c r="DZG1303" s="46"/>
      <c r="DZH1303" s="5"/>
      <c r="DZK1303" s="46"/>
      <c r="DZL1303" s="5"/>
      <c r="DZO1303" s="46"/>
      <c r="DZP1303" s="5"/>
      <c r="DZS1303" s="46"/>
      <c r="DZT1303" s="5"/>
      <c r="DZW1303" s="46"/>
      <c r="DZX1303" s="5"/>
      <c r="EAA1303" s="46"/>
      <c r="EAB1303" s="5"/>
      <c r="EAE1303" s="46"/>
      <c r="EAF1303" s="5"/>
      <c r="EAI1303" s="46"/>
      <c r="EAJ1303" s="5"/>
      <c r="EAM1303" s="46"/>
      <c r="EAN1303" s="5"/>
      <c r="EAQ1303" s="46"/>
      <c r="EAR1303" s="5"/>
      <c r="EAU1303" s="46"/>
      <c r="EAV1303" s="5"/>
      <c r="EAY1303" s="46"/>
      <c r="EAZ1303" s="5"/>
      <c r="EBC1303" s="46"/>
      <c r="EBD1303" s="5"/>
      <c r="EBG1303" s="46"/>
      <c r="EBH1303" s="5"/>
      <c r="EBK1303" s="46"/>
      <c r="EBL1303" s="5"/>
      <c r="EBO1303" s="46"/>
      <c r="EBP1303" s="5"/>
      <c r="EBS1303" s="46"/>
      <c r="EBT1303" s="5"/>
      <c r="EBW1303" s="46"/>
      <c r="EBX1303" s="5"/>
      <c r="ECA1303" s="46"/>
      <c r="ECB1303" s="5"/>
      <c r="ECE1303" s="46"/>
      <c r="ECF1303" s="5"/>
      <c r="ECI1303" s="46"/>
      <c r="ECJ1303" s="5"/>
      <c r="ECM1303" s="46"/>
      <c r="ECN1303" s="5"/>
      <c r="ECQ1303" s="46"/>
      <c r="ECR1303" s="5"/>
      <c r="ECU1303" s="46"/>
      <c r="ECV1303" s="5"/>
      <c r="ECY1303" s="46"/>
      <c r="ECZ1303" s="5"/>
      <c r="EDC1303" s="46"/>
      <c r="EDD1303" s="5"/>
      <c r="EDG1303" s="46"/>
      <c r="EDH1303" s="5"/>
      <c r="EDK1303" s="46"/>
      <c r="EDL1303" s="5"/>
      <c r="EDO1303" s="46"/>
      <c r="EDP1303" s="5"/>
      <c r="EDS1303" s="46"/>
      <c r="EDT1303" s="5"/>
      <c r="EDW1303" s="46"/>
      <c r="EDX1303" s="5"/>
      <c r="EEA1303" s="46"/>
      <c r="EEB1303" s="5"/>
      <c r="EEE1303" s="46"/>
      <c r="EEF1303" s="5"/>
      <c r="EEI1303" s="46"/>
      <c r="EEJ1303" s="5"/>
      <c r="EEM1303" s="46"/>
      <c r="EEN1303" s="5"/>
      <c r="EEQ1303" s="46"/>
      <c r="EER1303" s="5"/>
      <c r="EEU1303" s="46"/>
      <c r="EEV1303" s="5"/>
      <c r="EEY1303" s="46"/>
      <c r="EEZ1303" s="5"/>
      <c r="EFC1303" s="46"/>
      <c r="EFD1303" s="5"/>
      <c r="EFG1303" s="46"/>
      <c r="EFH1303" s="5"/>
      <c r="EFK1303" s="46"/>
      <c r="EFL1303" s="5"/>
      <c r="EFO1303" s="46"/>
      <c r="EFP1303" s="5"/>
      <c r="EFS1303" s="46"/>
      <c r="EFT1303" s="5"/>
      <c r="EFW1303" s="46"/>
      <c r="EFX1303" s="5"/>
      <c r="EGA1303" s="46"/>
      <c r="EGB1303" s="5"/>
      <c r="EGE1303" s="46"/>
      <c r="EGF1303" s="5"/>
      <c r="EGI1303" s="46"/>
      <c r="EGJ1303" s="5"/>
      <c r="EGM1303" s="46"/>
      <c r="EGN1303" s="5"/>
      <c r="EGQ1303" s="46"/>
      <c r="EGR1303" s="5"/>
      <c r="EGU1303" s="46"/>
      <c r="EGV1303" s="5"/>
      <c r="EGY1303" s="46"/>
      <c r="EGZ1303" s="5"/>
      <c r="EHC1303" s="46"/>
      <c r="EHD1303" s="5"/>
      <c r="EHG1303" s="46"/>
      <c r="EHH1303" s="5"/>
      <c r="EHK1303" s="46"/>
      <c r="EHL1303" s="5"/>
      <c r="EHO1303" s="46"/>
      <c r="EHP1303" s="5"/>
      <c r="EHS1303" s="46"/>
      <c r="EHT1303" s="5"/>
      <c r="EHW1303" s="46"/>
      <c r="EHX1303" s="5"/>
      <c r="EIA1303" s="46"/>
      <c r="EIB1303" s="5"/>
      <c r="EIE1303" s="46"/>
      <c r="EIF1303" s="5"/>
      <c r="EII1303" s="46"/>
      <c r="EIJ1303" s="5"/>
      <c r="EIM1303" s="46"/>
      <c r="EIN1303" s="5"/>
      <c r="EIQ1303" s="46"/>
      <c r="EIR1303" s="5"/>
      <c r="EIU1303" s="46"/>
      <c r="EIV1303" s="5"/>
      <c r="EIY1303" s="46"/>
      <c r="EIZ1303" s="5"/>
      <c r="EJC1303" s="46"/>
      <c r="EJD1303" s="5"/>
      <c r="EJG1303" s="46"/>
      <c r="EJH1303" s="5"/>
      <c r="EJK1303" s="46"/>
      <c r="EJL1303" s="5"/>
      <c r="EJO1303" s="46"/>
      <c r="EJP1303" s="5"/>
      <c r="EJS1303" s="46"/>
      <c r="EJT1303" s="5"/>
      <c r="EJW1303" s="46"/>
      <c r="EJX1303" s="5"/>
      <c r="EKA1303" s="46"/>
      <c r="EKB1303" s="5"/>
      <c r="EKE1303" s="46"/>
      <c r="EKF1303" s="5"/>
      <c r="EKI1303" s="46"/>
      <c r="EKJ1303" s="5"/>
      <c r="EKM1303" s="46"/>
      <c r="EKN1303" s="5"/>
      <c r="EKQ1303" s="46"/>
      <c r="EKR1303" s="5"/>
      <c r="EKU1303" s="46"/>
      <c r="EKV1303" s="5"/>
      <c r="EKY1303" s="46"/>
      <c r="EKZ1303" s="5"/>
      <c r="ELC1303" s="46"/>
      <c r="ELD1303" s="5"/>
      <c r="ELG1303" s="46"/>
      <c r="ELH1303" s="5"/>
      <c r="ELK1303" s="46"/>
      <c r="ELL1303" s="5"/>
      <c r="ELO1303" s="46"/>
      <c r="ELP1303" s="5"/>
      <c r="ELS1303" s="46"/>
      <c r="ELT1303" s="5"/>
      <c r="ELW1303" s="46"/>
      <c r="ELX1303" s="5"/>
      <c r="EMA1303" s="46"/>
      <c r="EMB1303" s="5"/>
      <c r="EME1303" s="46"/>
      <c r="EMF1303" s="5"/>
      <c r="EMI1303" s="46"/>
      <c r="EMJ1303" s="5"/>
      <c r="EMM1303" s="46"/>
      <c r="EMN1303" s="5"/>
      <c r="EMQ1303" s="46"/>
      <c r="EMR1303" s="5"/>
      <c r="EMU1303" s="46"/>
      <c r="EMV1303" s="5"/>
      <c r="EMY1303" s="46"/>
      <c r="EMZ1303" s="5"/>
      <c r="ENC1303" s="46"/>
      <c r="END1303" s="5"/>
      <c r="ENG1303" s="46"/>
      <c r="ENH1303" s="5"/>
      <c r="ENK1303" s="46"/>
      <c r="ENL1303" s="5"/>
      <c r="ENO1303" s="46"/>
      <c r="ENP1303" s="5"/>
      <c r="ENS1303" s="46"/>
      <c r="ENT1303" s="5"/>
      <c r="ENW1303" s="46"/>
      <c r="ENX1303" s="5"/>
      <c r="EOA1303" s="46"/>
      <c r="EOB1303" s="5"/>
      <c r="EOE1303" s="46"/>
      <c r="EOF1303" s="5"/>
      <c r="EOI1303" s="46"/>
      <c r="EOJ1303" s="5"/>
      <c r="EOM1303" s="46"/>
      <c r="EON1303" s="5"/>
      <c r="EOQ1303" s="46"/>
      <c r="EOR1303" s="5"/>
      <c r="EOU1303" s="46"/>
      <c r="EOV1303" s="5"/>
      <c r="EOY1303" s="46"/>
      <c r="EOZ1303" s="5"/>
      <c r="EPC1303" s="46"/>
      <c r="EPD1303" s="5"/>
      <c r="EPG1303" s="46"/>
      <c r="EPH1303" s="5"/>
      <c r="EPK1303" s="46"/>
      <c r="EPL1303" s="5"/>
      <c r="EPO1303" s="46"/>
      <c r="EPP1303" s="5"/>
      <c r="EPS1303" s="46"/>
      <c r="EPT1303" s="5"/>
      <c r="EPW1303" s="46"/>
      <c r="EPX1303" s="5"/>
      <c r="EQA1303" s="46"/>
      <c r="EQB1303" s="5"/>
      <c r="EQE1303" s="46"/>
      <c r="EQF1303" s="5"/>
      <c r="EQI1303" s="46"/>
      <c r="EQJ1303" s="5"/>
      <c r="EQM1303" s="46"/>
      <c r="EQN1303" s="5"/>
      <c r="EQQ1303" s="46"/>
      <c r="EQR1303" s="5"/>
      <c r="EQU1303" s="46"/>
      <c r="EQV1303" s="5"/>
      <c r="EQY1303" s="46"/>
      <c r="EQZ1303" s="5"/>
      <c r="ERC1303" s="46"/>
      <c r="ERD1303" s="5"/>
      <c r="ERG1303" s="46"/>
      <c r="ERH1303" s="5"/>
      <c r="ERK1303" s="46"/>
      <c r="ERL1303" s="5"/>
      <c r="ERO1303" s="46"/>
      <c r="ERP1303" s="5"/>
      <c r="ERS1303" s="46"/>
      <c r="ERT1303" s="5"/>
      <c r="ERW1303" s="46"/>
      <c r="ERX1303" s="5"/>
      <c r="ESA1303" s="46"/>
      <c r="ESB1303" s="5"/>
      <c r="ESE1303" s="46"/>
      <c r="ESF1303" s="5"/>
      <c r="ESI1303" s="46"/>
      <c r="ESJ1303" s="5"/>
      <c r="ESM1303" s="46"/>
      <c r="ESN1303" s="5"/>
      <c r="ESQ1303" s="46"/>
      <c r="ESR1303" s="5"/>
      <c r="ESU1303" s="46"/>
      <c r="ESV1303" s="5"/>
      <c r="ESY1303" s="46"/>
      <c r="ESZ1303" s="5"/>
      <c r="ETC1303" s="46"/>
      <c r="ETD1303" s="5"/>
      <c r="ETG1303" s="46"/>
      <c r="ETH1303" s="5"/>
      <c r="ETK1303" s="46"/>
      <c r="ETL1303" s="5"/>
      <c r="ETO1303" s="46"/>
      <c r="ETP1303" s="5"/>
      <c r="ETS1303" s="46"/>
      <c r="ETT1303" s="5"/>
      <c r="ETW1303" s="46"/>
      <c r="ETX1303" s="5"/>
      <c r="EUA1303" s="46"/>
      <c r="EUB1303" s="5"/>
      <c r="EUE1303" s="46"/>
      <c r="EUF1303" s="5"/>
      <c r="EUI1303" s="46"/>
      <c r="EUJ1303" s="5"/>
      <c r="EUM1303" s="46"/>
      <c r="EUN1303" s="5"/>
      <c r="EUQ1303" s="46"/>
      <c r="EUR1303" s="5"/>
      <c r="EUU1303" s="46"/>
      <c r="EUV1303" s="5"/>
      <c r="EUY1303" s="46"/>
      <c r="EUZ1303" s="5"/>
      <c r="EVC1303" s="46"/>
      <c r="EVD1303" s="5"/>
      <c r="EVG1303" s="46"/>
      <c r="EVH1303" s="5"/>
      <c r="EVK1303" s="46"/>
      <c r="EVL1303" s="5"/>
      <c r="EVO1303" s="46"/>
      <c r="EVP1303" s="5"/>
      <c r="EVS1303" s="46"/>
      <c r="EVT1303" s="5"/>
      <c r="EVW1303" s="46"/>
      <c r="EVX1303" s="5"/>
      <c r="EWA1303" s="46"/>
      <c r="EWB1303" s="5"/>
      <c r="EWE1303" s="46"/>
      <c r="EWF1303" s="5"/>
      <c r="EWI1303" s="46"/>
      <c r="EWJ1303" s="5"/>
      <c r="EWM1303" s="46"/>
      <c r="EWN1303" s="5"/>
      <c r="EWQ1303" s="46"/>
      <c r="EWR1303" s="5"/>
      <c r="EWU1303" s="46"/>
      <c r="EWV1303" s="5"/>
      <c r="EWY1303" s="46"/>
      <c r="EWZ1303" s="5"/>
      <c r="EXC1303" s="46"/>
      <c r="EXD1303" s="5"/>
      <c r="EXG1303" s="46"/>
      <c r="EXH1303" s="5"/>
      <c r="EXK1303" s="46"/>
      <c r="EXL1303" s="5"/>
      <c r="EXO1303" s="46"/>
      <c r="EXP1303" s="5"/>
      <c r="EXS1303" s="46"/>
      <c r="EXT1303" s="5"/>
      <c r="EXW1303" s="46"/>
      <c r="EXX1303" s="5"/>
      <c r="EYA1303" s="46"/>
      <c r="EYB1303" s="5"/>
      <c r="EYE1303" s="46"/>
      <c r="EYF1303" s="5"/>
      <c r="EYI1303" s="46"/>
      <c r="EYJ1303" s="5"/>
      <c r="EYM1303" s="46"/>
      <c r="EYN1303" s="5"/>
      <c r="EYQ1303" s="46"/>
      <c r="EYR1303" s="5"/>
      <c r="EYU1303" s="46"/>
      <c r="EYV1303" s="5"/>
      <c r="EYY1303" s="46"/>
      <c r="EYZ1303" s="5"/>
      <c r="EZC1303" s="46"/>
      <c r="EZD1303" s="5"/>
      <c r="EZG1303" s="46"/>
      <c r="EZH1303" s="5"/>
      <c r="EZK1303" s="46"/>
      <c r="EZL1303" s="5"/>
      <c r="EZO1303" s="46"/>
      <c r="EZP1303" s="5"/>
      <c r="EZS1303" s="46"/>
      <c r="EZT1303" s="5"/>
      <c r="EZW1303" s="46"/>
      <c r="EZX1303" s="5"/>
      <c r="FAA1303" s="46"/>
      <c r="FAB1303" s="5"/>
      <c r="FAE1303" s="46"/>
      <c r="FAF1303" s="5"/>
      <c r="FAI1303" s="46"/>
      <c r="FAJ1303" s="5"/>
      <c r="FAM1303" s="46"/>
      <c r="FAN1303" s="5"/>
      <c r="FAQ1303" s="46"/>
      <c r="FAR1303" s="5"/>
      <c r="FAU1303" s="46"/>
      <c r="FAV1303" s="5"/>
      <c r="FAY1303" s="46"/>
      <c r="FAZ1303" s="5"/>
      <c r="FBC1303" s="46"/>
      <c r="FBD1303" s="5"/>
      <c r="FBG1303" s="46"/>
      <c r="FBH1303" s="5"/>
      <c r="FBK1303" s="46"/>
      <c r="FBL1303" s="5"/>
      <c r="FBO1303" s="46"/>
      <c r="FBP1303" s="5"/>
      <c r="FBS1303" s="46"/>
      <c r="FBT1303" s="5"/>
      <c r="FBW1303" s="46"/>
      <c r="FBX1303" s="5"/>
      <c r="FCA1303" s="46"/>
      <c r="FCB1303" s="5"/>
      <c r="FCE1303" s="46"/>
      <c r="FCF1303" s="5"/>
      <c r="FCI1303" s="46"/>
      <c r="FCJ1303" s="5"/>
      <c r="FCM1303" s="46"/>
      <c r="FCN1303" s="5"/>
      <c r="FCQ1303" s="46"/>
      <c r="FCR1303" s="5"/>
      <c r="FCU1303" s="46"/>
      <c r="FCV1303" s="5"/>
      <c r="FCY1303" s="46"/>
      <c r="FCZ1303" s="5"/>
      <c r="FDC1303" s="46"/>
      <c r="FDD1303" s="5"/>
      <c r="FDG1303" s="46"/>
      <c r="FDH1303" s="5"/>
      <c r="FDK1303" s="46"/>
      <c r="FDL1303" s="5"/>
      <c r="FDO1303" s="46"/>
      <c r="FDP1303" s="5"/>
      <c r="FDS1303" s="46"/>
      <c r="FDT1303" s="5"/>
      <c r="FDW1303" s="46"/>
      <c r="FDX1303" s="5"/>
      <c r="FEA1303" s="46"/>
      <c r="FEB1303" s="5"/>
      <c r="FEE1303" s="46"/>
      <c r="FEF1303" s="5"/>
      <c r="FEI1303" s="46"/>
      <c r="FEJ1303" s="5"/>
      <c r="FEM1303" s="46"/>
      <c r="FEN1303" s="5"/>
      <c r="FEQ1303" s="46"/>
      <c r="FER1303" s="5"/>
      <c r="FEU1303" s="46"/>
      <c r="FEV1303" s="5"/>
      <c r="FEY1303" s="46"/>
      <c r="FEZ1303" s="5"/>
      <c r="FFC1303" s="46"/>
      <c r="FFD1303" s="5"/>
      <c r="FFG1303" s="46"/>
      <c r="FFH1303" s="5"/>
      <c r="FFK1303" s="46"/>
      <c r="FFL1303" s="5"/>
      <c r="FFO1303" s="46"/>
      <c r="FFP1303" s="5"/>
      <c r="FFS1303" s="46"/>
      <c r="FFT1303" s="5"/>
      <c r="FFW1303" s="46"/>
      <c r="FFX1303" s="5"/>
      <c r="FGA1303" s="46"/>
      <c r="FGB1303" s="5"/>
      <c r="FGE1303" s="46"/>
      <c r="FGF1303" s="5"/>
      <c r="FGI1303" s="46"/>
      <c r="FGJ1303" s="5"/>
      <c r="FGM1303" s="46"/>
      <c r="FGN1303" s="5"/>
      <c r="FGQ1303" s="46"/>
      <c r="FGR1303" s="5"/>
      <c r="FGU1303" s="46"/>
      <c r="FGV1303" s="5"/>
      <c r="FGY1303" s="46"/>
      <c r="FGZ1303" s="5"/>
      <c r="FHC1303" s="46"/>
      <c r="FHD1303" s="5"/>
      <c r="FHG1303" s="46"/>
      <c r="FHH1303" s="5"/>
      <c r="FHK1303" s="46"/>
      <c r="FHL1303" s="5"/>
      <c r="FHO1303" s="46"/>
      <c r="FHP1303" s="5"/>
      <c r="FHS1303" s="46"/>
      <c r="FHT1303" s="5"/>
      <c r="FHW1303" s="46"/>
      <c r="FHX1303" s="5"/>
      <c r="FIA1303" s="46"/>
      <c r="FIB1303" s="5"/>
      <c r="FIE1303" s="46"/>
      <c r="FIF1303" s="5"/>
      <c r="FII1303" s="46"/>
      <c r="FIJ1303" s="5"/>
      <c r="FIM1303" s="46"/>
      <c r="FIN1303" s="5"/>
      <c r="FIQ1303" s="46"/>
      <c r="FIR1303" s="5"/>
      <c r="FIU1303" s="46"/>
      <c r="FIV1303" s="5"/>
      <c r="FIY1303" s="46"/>
      <c r="FIZ1303" s="5"/>
      <c r="FJC1303" s="46"/>
      <c r="FJD1303" s="5"/>
      <c r="FJG1303" s="46"/>
      <c r="FJH1303" s="5"/>
      <c r="FJK1303" s="46"/>
      <c r="FJL1303" s="5"/>
      <c r="FJO1303" s="46"/>
      <c r="FJP1303" s="5"/>
      <c r="FJS1303" s="46"/>
      <c r="FJT1303" s="5"/>
      <c r="FJW1303" s="46"/>
      <c r="FJX1303" s="5"/>
      <c r="FKA1303" s="46"/>
      <c r="FKB1303" s="5"/>
      <c r="FKE1303" s="46"/>
      <c r="FKF1303" s="5"/>
      <c r="FKI1303" s="46"/>
      <c r="FKJ1303" s="5"/>
      <c r="FKM1303" s="46"/>
      <c r="FKN1303" s="5"/>
      <c r="FKQ1303" s="46"/>
      <c r="FKR1303" s="5"/>
      <c r="FKU1303" s="46"/>
      <c r="FKV1303" s="5"/>
      <c r="FKY1303" s="46"/>
      <c r="FKZ1303" s="5"/>
      <c r="FLC1303" s="46"/>
      <c r="FLD1303" s="5"/>
      <c r="FLG1303" s="46"/>
      <c r="FLH1303" s="5"/>
      <c r="FLK1303" s="46"/>
      <c r="FLL1303" s="5"/>
      <c r="FLO1303" s="46"/>
      <c r="FLP1303" s="5"/>
      <c r="FLS1303" s="46"/>
      <c r="FLT1303" s="5"/>
      <c r="FLW1303" s="46"/>
      <c r="FLX1303" s="5"/>
      <c r="FMA1303" s="46"/>
      <c r="FMB1303" s="5"/>
      <c r="FME1303" s="46"/>
      <c r="FMF1303" s="5"/>
      <c r="FMI1303" s="46"/>
      <c r="FMJ1303" s="5"/>
      <c r="FMM1303" s="46"/>
      <c r="FMN1303" s="5"/>
      <c r="FMQ1303" s="46"/>
      <c r="FMR1303" s="5"/>
      <c r="FMU1303" s="46"/>
      <c r="FMV1303" s="5"/>
      <c r="FMY1303" s="46"/>
      <c r="FMZ1303" s="5"/>
      <c r="FNC1303" s="46"/>
      <c r="FND1303" s="5"/>
      <c r="FNG1303" s="46"/>
      <c r="FNH1303" s="5"/>
      <c r="FNK1303" s="46"/>
      <c r="FNL1303" s="5"/>
      <c r="FNO1303" s="46"/>
      <c r="FNP1303" s="5"/>
      <c r="FNS1303" s="46"/>
      <c r="FNT1303" s="5"/>
      <c r="FNW1303" s="46"/>
      <c r="FNX1303" s="5"/>
      <c r="FOA1303" s="46"/>
      <c r="FOB1303" s="5"/>
      <c r="FOE1303" s="46"/>
      <c r="FOF1303" s="5"/>
      <c r="FOI1303" s="46"/>
      <c r="FOJ1303" s="5"/>
      <c r="FOM1303" s="46"/>
      <c r="FON1303" s="5"/>
      <c r="FOQ1303" s="46"/>
      <c r="FOR1303" s="5"/>
      <c r="FOU1303" s="46"/>
      <c r="FOV1303" s="5"/>
      <c r="FOY1303" s="46"/>
      <c r="FOZ1303" s="5"/>
      <c r="FPC1303" s="46"/>
      <c r="FPD1303" s="5"/>
      <c r="FPG1303" s="46"/>
      <c r="FPH1303" s="5"/>
      <c r="FPK1303" s="46"/>
      <c r="FPL1303" s="5"/>
      <c r="FPO1303" s="46"/>
      <c r="FPP1303" s="5"/>
      <c r="FPS1303" s="46"/>
      <c r="FPT1303" s="5"/>
      <c r="FPW1303" s="46"/>
      <c r="FPX1303" s="5"/>
      <c r="FQA1303" s="46"/>
      <c r="FQB1303" s="5"/>
      <c r="FQE1303" s="46"/>
      <c r="FQF1303" s="5"/>
      <c r="FQI1303" s="46"/>
      <c r="FQJ1303" s="5"/>
      <c r="FQM1303" s="46"/>
      <c r="FQN1303" s="5"/>
      <c r="FQQ1303" s="46"/>
      <c r="FQR1303" s="5"/>
      <c r="FQU1303" s="46"/>
      <c r="FQV1303" s="5"/>
      <c r="FQY1303" s="46"/>
      <c r="FQZ1303" s="5"/>
      <c r="FRC1303" s="46"/>
      <c r="FRD1303" s="5"/>
      <c r="FRG1303" s="46"/>
      <c r="FRH1303" s="5"/>
      <c r="FRK1303" s="46"/>
      <c r="FRL1303" s="5"/>
      <c r="FRO1303" s="46"/>
      <c r="FRP1303" s="5"/>
      <c r="FRS1303" s="46"/>
      <c r="FRT1303" s="5"/>
      <c r="FRW1303" s="46"/>
      <c r="FRX1303" s="5"/>
      <c r="FSA1303" s="46"/>
      <c r="FSB1303" s="5"/>
      <c r="FSE1303" s="46"/>
      <c r="FSF1303" s="5"/>
      <c r="FSI1303" s="46"/>
      <c r="FSJ1303" s="5"/>
      <c r="FSM1303" s="46"/>
      <c r="FSN1303" s="5"/>
      <c r="FSQ1303" s="46"/>
      <c r="FSR1303" s="5"/>
      <c r="FSU1303" s="46"/>
      <c r="FSV1303" s="5"/>
      <c r="FSY1303" s="46"/>
      <c r="FSZ1303" s="5"/>
      <c r="FTC1303" s="46"/>
      <c r="FTD1303" s="5"/>
      <c r="FTG1303" s="46"/>
      <c r="FTH1303" s="5"/>
      <c r="FTK1303" s="46"/>
      <c r="FTL1303" s="5"/>
      <c r="FTO1303" s="46"/>
      <c r="FTP1303" s="5"/>
      <c r="FTS1303" s="46"/>
      <c r="FTT1303" s="5"/>
      <c r="FTW1303" s="46"/>
      <c r="FTX1303" s="5"/>
      <c r="FUA1303" s="46"/>
      <c r="FUB1303" s="5"/>
      <c r="FUE1303" s="46"/>
      <c r="FUF1303" s="5"/>
      <c r="FUI1303" s="46"/>
      <c r="FUJ1303" s="5"/>
      <c r="FUM1303" s="46"/>
      <c r="FUN1303" s="5"/>
      <c r="FUQ1303" s="46"/>
      <c r="FUR1303" s="5"/>
      <c r="FUU1303" s="46"/>
      <c r="FUV1303" s="5"/>
      <c r="FUY1303" s="46"/>
      <c r="FUZ1303" s="5"/>
      <c r="FVC1303" s="46"/>
      <c r="FVD1303" s="5"/>
      <c r="FVG1303" s="46"/>
      <c r="FVH1303" s="5"/>
      <c r="FVK1303" s="46"/>
      <c r="FVL1303" s="5"/>
      <c r="FVO1303" s="46"/>
      <c r="FVP1303" s="5"/>
      <c r="FVS1303" s="46"/>
      <c r="FVT1303" s="5"/>
      <c r="FVW1303" s="46"/>
      <c r="FVX1303" s="5"/>
      <c r="FWA1303" s="46"/>
      <c r="FWB1303" s="5"/>
      <c r="FWE1303" s="46"/>
      <c r="FWF1303" s="5"/>
      <c r="FWI1303" s="46"/>
      <c r="FWJ1303" s="5"/>
      <c r="FWM1303" s="46"/>
      <c r="FWN1303" s="5"/>
      <c r="FWQ1303" s="46"/>
      <c r="FWR1303" s="5"/>
      <c r="FWU1303" s="46"/>
      <c r="FWV1303" s="5"/>
      <c r="FWY1303" s="46"/>
      <c r="FWZ1303" s="5"/>
      <c r="FXC1303" s="46"/>
      <c r="FXD1303" s="5"/>
      <c r="FXG1303" s="46"/>
      <c r="FXH1303" s="5"/>
      <c r="FXK1303" s="46"/>
      <c r="FXL1303" s="5"/>
      <c r="FXO1303" s="46"/>
      <c r="FXP1303" s="5"/>
      <c r="FXS1303" s="46"/>
      <c r="FXT1303" s="5"/>
      <c r="FXW1303" s="46"/>
      <c r="FXX1303" s="5"/>
      <c r="FYA1303" s="46"/>
      <c r="FYB1303" s="5"/>
      <c r="FYE1303" s="46"/>
      <c r="FYF1303" s="5"/>
      <c r="FYI1303" s="46"/>
      <c r="FYJ1303" s="5"/>
      <c r="FYM1303" s="46"/>
      <c r="FYN1303" s="5"/>
      <c r="FYQ1303" s="46"/>
      <c r="FYR1303" s="5"/>
      <c r="FYU1303" s="46"/>
      <c r="FYV1303" s="5"/>
      <c r="FYY1303" s="46"/>
      <c r="FYZ1303" s="5"/>
      <c r="FZC1303" s="46"/>
      <c r="FZD1303" s="5"/>
      <c r="FZG1303" s="46"/>
      <c r="FZH1303" s="5"/>
      <c r="FZK1303" s="46"/>
      <c r="FZL1303" s="5"/>
      <c r="FZO1303" s="46"/>
      <c r="FZP1303" s="5"/>
      <c r="FZS1303" s="46"/>
      <c r="FZT1303" s="5"/>
      <c r="FZW1303" s="46"/>
      <c r="FZX1303" s="5"/>
      <c r="GAA1303" s="46"/>
      <c r="GAB1303" s="5"/>
      <c r="GAE1303" s="46"/>
      <c r="GAF1303" s="5"/>
      <c r="GAI1303" s="46"/>
      <c r="GAJ1303" s="5"/>
      <c r="GAM1303" s="46"/>
      <c r="GAN1303" s="5"/>
      <c r="GAQ1303" s="46"/>
      <c r="GAR1303" s="5"/>
      <c r="GAU1303" s="46"/>
      <c r="GAV1303" s="5"/>
      <c r="GAY1303" s="46"/>
      <c r="GAZ1303" s="5"/>
      <c r="GBC1303" s="46"/>
      <c r="GBD1303" s="5"/>
      <c r="GBG1303" s="46"/>
      <c r="GBH1303" s="5"/>
      <c r="GBK1303" s="46"/>
      <c r="GBL1303" s="5"/>
      <c r="GBO1303" s="46"/>
      <c r="GBP1303" s="5"/>
      <c r="GBS1303" s="46"/>
      <c r="GBT1303" s="5"/>
      <c r="GBW1303" s="46"/>
      <c r="GBX1303" s="5"/>
      <c r="GCA1303" s="46"/>
      <c r="GCB1303" s="5"/>
      <c r="GCE1303" s="46"/>
      <c r="GCF1303" s="5"/>
      <c r="GCI1303" s="46"/>
      <c r="GCJ1303" s="5"/>
      <c r="GCM1303" s="46"/>
      <c r="GCN1303" s="5"/>
      <c r="GCQ1303" s="46"/>
      <c r="GCR1303" s="5"/>
      <c r="GCU1303" s="46"/>
      <c r="GCV1303" s="5"/>
      <c r="GCY1303" s="46"/>
      <c r="GCZ1303" s="5"/>
      <c r="GDC1303" s="46"/>
      <c r="GDD1303" s="5"/>
      <c r="GDG1303" s="46"/>
      <c r="GDH1303" s="5"/>
      <c r="GDK1303" s="46"/>
      <c r="GDL1303" s="5"/>
      <c r="GDO1303" s="46"/>
      <c r="GDP1303" s="5"/>
      <c r="GDS1303" s="46"/>
      <c r="GDT1303" s="5"/>
      <c r="GDW1303" s="46"/>
      <c r="GDX1303" s="5"/>
      <c r="GEA1303" s="46"/>
      <c r="GEB1303" s="5"/>
      <c r="GEE1303" s="46"/>
      <c r="GEF1303" s="5"/>
      <c r="GEI1303" s="46"/>
      <c r="GEJ1303" s="5"/>
      <c r="GEM1303" s="46"/>
      <c r="GEN1303" s="5"/>
      <c r="GEQ1303" s="46"/>
      <c r="GER1303" s="5"/>
      <c r="GEU1303" s="46"/>
      <c r="GEV1303" s="5"/>
      <c r="GEY1303" s="46"/>
      <c r="GEZ1303" s="5"/>
      <c r="GFC1303" s="46"/>
      <c r="GFD1303" s="5"/>
      <c r="GFG1303" s="46"/>
      <c r="GFH1303" s="5"/>
      <c r="GFK1303" s="46"/>
      <c r="GFL1303" s="5"/>
      <c r="GFO1303" s="46"/>
      <c r="GFP1303" s="5"/>
      <c r="GFS1303" s="46"/>
      <c r="GFT1303" s="5"/>
      <c r="GFW1303" s="46"/>
      <c r="GFX1303" s="5"/>
      <c r="GGA1303" s="46"/>
      <c r="GGB1303" s="5"/>
      <c r="GGE1303" s="46"/>
      <c r="GGF1303" s="5"/>
      <c r="GGI1303" s="46"/>
      <c r="GGJ1303" s="5"/>
      <c r="GGM1303" s="46"/>
      <c r="GGN1303" s="5"/>
      <c r="GGQ1303" s="46"/>
      <c r="GGR1303" s="5"/>
      <c r="GGU1303" s="46"/>
      <c r="GGV1303" s="5"/>
      <c r="GGY1303" s="46"/>
      <c r="GGZ1303" s="5"/>
      <c r="GHC1303" s="46"/>
      <c r="GHD1303" s="5"/>
      <c r="GHG1303" s="46"/>
      <c r="GHH1303" s="5"/>
      <c r="GHK1303" s="46"/>
      <c r="GHL1303" s="5"/>
      <c r="GHO1303" s="46"/>
      <c r="GHP1303" s="5"/>
      <c r="GHS1303" s="46"/>
      <c r="GHT1303" s="5"/>
      <c r="GHW1303" s="46"/>
      <c r="GHX1303" s="5"/>
      <c r="GIA1303" s="46"/>
      <c r="GIB1303" s="5"/>
      <c r="GIE1303" s="46"/>
      <c r="GIF1303" s="5"/>
      <c r="GII1303" s="46"/>
      <c r="GIJ1303" s="5"/>
      <c r="GIM1303" s="46"/>
      <c r="GIN1303" s="5"/>
      <c r="GIQ1303" s="46"/>
      <c r="GIR1303" s="5"/>
      <c r="GIU1303" s="46"/>
      <c r="GIV1303" s="5"/>
      <c r="GIY1303" s="46"/>
      <c r="GIZ1303" s="5"/>
      <c r="GJC1303" s="46"/>
      <c r="GJD1303" s="5"/>
      <c r="GJG1303" s="46"/>
      <c r="GJH1303" s="5"/>
      <c r="GJK1303" s="46"/>
      <c r="GJL1303" s="5"/>
      <c r="GJO1303" s="46"/>
      <c r="GJP1303" s="5"/>
      <c r="GJS1303" s="46"/>
      <c r="GJT1303" s="5"/>
      <c r="GJW1303" s="46"/>
      <c r="GJX1303" s="5"/>
      <c r="GKA1303" s="46"/>
      <c r="GKB1303" s="5"/>
      <c r="GKE1303" s="46"/>
      <c r="GKF1303" s="5"/>
      <c r="GKI1303" s="46"/>
      <c r="GKJ1303" s="5"/>
      <c r="GKM1303" s="46"/>
      <c r="GKN1303" s="5"/>
      <c r="GKQ1303" s="46"/>
      <c r="GKR1303" s="5"/>
      <c r="GKU1303" s="46"/>
      <c r="GKV1303" s="5"/>
      <c r="GKY1303" s="46"/>
      <c r="GKZ1303" s="5"/>
      <c r="GLC1303" s="46"/>
      <c r="GLD1303" s="5"/>
      <c r="GLG1303" s="46"/>
      <c r="GLH1303" s="5"/>
      <c r="GLK1303" s="46"/>
      <c r="GLL1303" s="5"/>
      <c r="GLO1303" s="46"/>
      <c r="GLP1303" s="5"/>
      <c r="GLS1303" s="46"/>
      <c r="GLT1303" s="5"/>
      <c r="GLW1303" s="46"/>
      <c r="GLX1303" s="5"/>
      <c r="GMA1303" s="46"/>
      <c r="GMB1303" s="5"/>
      <c r="GME1303" s="46"/>
      <c r="GMF1303" s="5"/>
      <c r="GMI1303" s="46"/>
      <c r="GMJ1303" s="5"/>
      <c r="GMM1303" s="46"/>
      <c r="GMN1303" s="5"/>
      <c r="GMQ1303" s="46"/>
      <c r="GMR1303" s="5"/>
      <c r="GMU1303" s="46"/>
      <c r="GMV1303" s="5"/>
      <c r="GMY1303" s="46"/>
      <c r="GMZ1303" s="5"/>
      <c r="GNC1303" s="46"/>
      <c r="GND1303" s="5"/>
      <c r="GNG1303" s="46"/>
      <c r="GNH1303" s="5"/>
      <c r="GNK1303" s="46"/>
      <c r="GNL1303" s="5"/>
      <c r="GNO1303" s="46"/>
      <c r="GNP1303" s="5"/>
      <c r="GNS1303" s="46"/>
      <c r="GNT1303" s="5"/>
      <c r="GNW1303" s="46"/>
      <c r="GNX1303" s="5"/>
      <c r="GOA1303" s="46"/>
      <c r="GOB1303" s="5"/>
      <c r="GOE1303" s="46"/>
      <c r="GOF1303" s="5"/>
      <c r="GOI1303" s="46"/>
      <c r="GOJ1303" s="5"/>
      <c r="GOM1303" s="46"/>
      <c r="GON1303" s="5"/>
      <c r="GOQ1303" s="46"/>
      <c r="GOR1303" s="5"/>
      <c r="GOU1303" s="46"/>
      <c r="GOV1303" s="5"/>
      <c r="GOY1303" s="46"/>
      <c r="GOZ1303" s="5"/>
      <c r="GPC1303" s="46"/>
      <c r="GPD1303" s="5"/>
      <c r="GPG1303" s="46"/>
      <c r="GPH1303" s="5"/>
      <c r="GPK1303" s="46"/>
      <c r="GPL1303" s="5"/>
      <c r="GPO1303" s="46"/>
      <c r="GPP1303" s="5"/>
      <c r="GPS1303" s="46"/>
      <c r="GPT1303" s="5"/>
      <c r="GPW1303" s="46"/>
      <c r="GPX1303" s="5"/>
      <c r="GQA1303" s="46"/>
      <c r="GQB1303" s="5"/>
      <c r="GQE1303" s="46"/>
      <c r="GQF1303" s="5"/>
      <c r="GQI1303" s="46"/>
      <c r="GQJ1303" s="5"/>
      <c r="GQM1303" s="46"/>
      <c r="GQN1303" s="5"/>
      <c r="GQQ1303" s="46"/>
      <c r="GQR1303" s="5"/>
      <c r="GQU1303" s="46"/>
      <c r="GQV1303" s="5"/>
      <c r="GQY1303" s="46"/>
      <c r="GQZ1303" s="5"/>
      <c r="GRC1303" s="46"/>
      <c r="GRD1303" s="5"/>
      <c r="GRG1303" s="46"/>
      <c r="GRH1303" s="5"/>
      <c r="GRK1303" s="46"/>
      <c r="GRL1303" s="5"/>
      <c r="GRO1303" s="46"/>
      <c r="GRP1303" s="5"/>
      <c r="GRS1303" s="46"/>
      <c r="GRT1303" s="5"/>
      <c r="GRW1303" s="46"/>
      <c r="GRX1303" s="5"/>
      <c r="GSA1303" s="46"/>
      <c r="GSB1303" s="5"/>
      <c r="GSE1303" s="46"/>
      <c r="GSF1303" s="5"/>
      <c r="GSI1303" s="46"/>
      <c r="GSJ1303" s="5"/>
      <c r="GSM1303" s="46"/>
      <c r="GSN1303" s="5"/>
      <c r="GSQ1303" s="46"/>
      <c r="GSR1303" s="5"/>
      <c r="GSU1303" s="46"/>
      <c r="GSV1303" s="5"/>
      <c r="GSY1303" s="46"/>
      <c r="GSZ1303" s="5"/>
      <c r="GTC1303" s="46"/>
      <c r="GTD1303" s="5"/>
      <c r="GTG1303" s="46"/>
      <c r="GTH1303" s="5"/>
      <c r="GTK1303" s="46"/>
      <c r="GTL1303" s="5"/>
      <c r="GTO1303" s="46"/>
      <c r="GTP1303" s="5"/>
      <c r="GTS1303" s="46"/>
      <c r="GTT1303" s="5"/>
      <c r="GTW1303" s="46"/>
      <c r="GTX1303" s="5"/>
      <c r="GUA1303" s="46"/>
      <c r="GUB1303" s="5"/>
      <c r="GUE1303" s="46"/>
      <c r="GUF1303" s="5"/>
      <c r="GUI1303" s="46"/>
      <c r="GUJ1303" s="5"/>
      <c r="GUM1303" s="46"/>
      <c r="GUN1303" s="5"/>
      <c r="GUQ1303" s="46"/>
      <c r="GUR1303" s="5"/>
      <c r="GUU1303" s="46"/>
      <c r="GUV1303" s="5"/>
      <c r="GUY1303" s="46"/>
      <c r="GUZ1303" s="5"/>
      <c r="GVC1303" s="46"/>
      <c r="GVD1303" s="5"/>
      <c r="GVG1303" s="46"/>
      <c r="GVH1303" s="5"/>
      <c r="GVK1303" s="46"/>
      <c r="GVL1303" s="5"/>
      <c r="GVO1303" s="46"/>
      <c r="GVP1303" s="5"/>
      <c r="GVS1303" s="46"/>
      <c r="GVT1303" s="5"/>
      <c r="GVW1303" s="46"/>
      <c r="GVX1303" s="5"/>
      <c r="GWA1303" s="46"/>
      <c r="GWB1303" s="5"/>
      <c r="GWE1303" s="46"/>
      <c r="GWF1303" s="5"/>
      <c r="GWI1303" s="46"/>
      <c r="GWJ1303" s="5"/>
      <c r="GWM1303" s="46"/>
      <c r="GWN1303" s="5"/>
      <c r="GWQ1303" s="46"/>
      <c r="GWR1303" s="5"/>
      <c r="GWU1303" s="46"/>
      <c r="GWV1303" s="5"/>
      <c r="GWY1303" s="46"/>
      <c r="GWZ1303" s="5"/>
      <c r="GXC1303" s="46"/>
      <c r="GXD1303" s="5"/>
      <c r="GXG1303" s="46"/>
      <c r="GXH1303" s="5"/>
      <c r="GXK1303" s="46"/>
      <c r="GXL1303" s="5"/>
      <c r="GXO1303" s="46"/>
      <c r="GXP1303" s="5"/>
      <c r="GXS1303" s="46"/>
      <c r="GXT1303" s="5"/>
      <c r="GXW1303" s="46"/>
      <c r="GXX1303" s="5"/>
      <c r="GYA1303" s="46"/>
      <c r="GYB1303" s="5"/>
      <c r="GYE1303" s="46"/>
      <c r="GYF1303" s="5"/>
      <c r="GYI1303" s="46"/>
      <c r="GYJ1303" s="5"/>
      <c r="GYM1303" s="46"/>
      <c r="GYN1303" s="5"/>
      <c r="GYQ1303" s="46"/>
      <c r="GYR1303" s="5"/>
      <c r="GYU1303" s="46"/>
      <c r="GYV1303" s="5"/>
      <c r="GYY1303" s="46"/>
      <c r="GYZ1303" s="5"/>
      <c r="GZC1303" s="46"/>
      <c r="GZD1303" s="5"/>
      <c r="GZG1303" s="46"/>
      <c r="GZH1303" s="5"/>
      <c r="GZK1303" s="46"/>
      <c r="GZL1303" s="5"/>
      <c r="GZO1303" s="46"/>
      <c r="GZP1303" s="5"/>
      <c r="GZS1303" s="46"/>
      <c r="GZT1303" s="5"/>
      <c r="GZW1303" s="46"/>
      <c r="GZX1303" s="5"/>
      <c r="HAA1303" s="46"/>
      <c r="HAB1303" s="5"/>
      <c r="HAE1303" s="46"/>
      <c r="HAF1303" s="5"/>
      <c r="HAI1303" s="46"/>
      <c r="HAJ1303" s="5"/>
      <c r="HAM1303" s="46"/>
      <c r="HAN1303" s="5"/>
      <c r="HAQ1303" s="46"/>
      <c r="HAR1303" s="5"/>
      <c r="HAU1303" s="46"/>
      <c r="HAV1303" s="5"/>
      <c r="HAY1303" s="46"/>
      <c r="HAZ1303" s="5"/>
      <c r="HBC1303" s="46"/>
      <c r="HBD1303" s="5"/>
      <c r="HBG1303" s="46"/>
      <c r="HBH1303" s="5"/>
      <c r="HBK1303" s="46"/>
      <c r="HBL1303" s="5"/>
      <c r="HBO1303" s="46"/>
      <c r="HBP1303" s="5"/>
      <c r="HBS1303" s="46"/>
      <c r="HBT1303" s="5"/>
      <c r="HBW1303" s="46"/>
      <c r="HBX1303" s="5"/>
      <c r="HCA1303" s="46"/>
      <c r="HCB1303" s="5"/>
      <c r="HCE1303" s="46"/>
      <c r="HCF1303" s="5"/>
      <c r="HCI1303" s="46"/>
      <c r="HCJ1303" s="5"/>
      <c r="HCM1303" s="46"/>
      <c r="HCN1303" s="5"/>
      <c r="HCQ1303" s="46"/>
      <c r="HCR1303" s="5"/>
      <c r="HCU1303" s="46"/>
      <c r="HCV1303" s="5"/>
      <c r="HCY1303" s="46"/>
      <c r="HCZ1303" s="5"/>
      <c r="HDC1303" s="46"/>
      <c r="HDD1303" s="5"/>
      <c r="HDG1303" s="46"/>
      <c r="HDH1303" s="5"/>
      <c r="HDK1303" s="46"/>
      <c r="HDL1303" s="5"/>
      <c r="HDO1303" s="46"/>
      <c r="HDP1303" s="5"/>
      <c r="HDS1303" s="46"/>
      <c r="HDT1303" s="5"/>
      <c r="HDW1303" s="46"/>
      <c r="HDX1303" s="5"/>
      <c r="HEA1303" s="46"/>
      <c r="HEB1303" s="5"/>
      <c r="HEE1303" s="46"/>
      <c r="HEF1303" s="5"/>
      <c r="HEI1303" s="46"/>
      <c r="HEJ1303" s="5"/>
      <c r="HEM1303" s="46"/>
      <c r="HEN1303" s="5"/>
      <c r="HEQ1303" s="46"/>
      <c r="HER1303" s="5"/>
      <c r="HEU1303" s="46"/>
      <c r="HEV1303" s="5"/>
      <c r="HEY1303" s="46"/>
      <c r="HEZ1303" s="5"/>
      <c r="HFC1303" s="46"/>
      <c r="HFD1303" s="5"/>
      <c r="HFG1303" s="46"/>
      <c r="HFH1303" s="5"/>
      <c r="HFK1303" s="46"/>
      <c r="HFL1303" s="5"/>
      <c r="HFO1303" s="46"/>
      <c r="HFP1303" s="5"/>
      <c r="HFS1303" s="46"/>
      <c r="HFT1303" s="5"/>
      <c r="HFW1303" s="46"/>
      <c r="HFX1303" s="5"/>
      <c r="HGA1303" s="46"/>
      <c r="HGB1303" s="5"/>
      <c r="HGE1303" s="46"/>
      <c r="HGF1303" s="5"/>
      <c r="HGI1303" s="46"/>
      <c r="HGJ1303" s="5"/>
      <c r="HGM1303" s="46"/>
      <c r="HGN1303" s="5"/>
      <c r="HGQ1303" s="46"/>
      <c r="HGR1303" s="5"/>
      <c r="HGU1303" s="46"/>
      <c r="HGV1303" s="5"/>
      <c r="HGY1303" s="46"/>
      <c r="HGZ1303" s="5"/>
      <c r="HHC1303" s="46"/>
      <c r="HHD1303" s="5"/>
      <c r="HHG1303" s="46"/>
      <c r="HHH1303" s="5"/>
      <c r="HHK1303" s="46"/>
      <c r="HHL1303" s="5"/>
      <c r="HHO1303" s="46"/>
      <c r="HHP1303" s="5"/>
      <c r="HHS1303" s="46"/>
      <c r="HHT1303" s="5"/>
      <c r="HHW1303" s="46"/>
      <c r="HHX1303" s="5"/>
      <c r="HIA1303" s="46"/>
      <c r="HIB1303" s="5"/>
      <c r="HIE1303" s="46"/>
      <c r="HIF1303" s="5"/>
      <c r="HII1303" s="46"/>
      <c r="HIJ1303" s="5"/>
      <c r="HIM1303" s="46"/>
      <c r="HIN1303" s="5"/>
      <c r="HIQ1303" s="46"/>
      <c r="HIR1303" s="5"/>
      <c r="HIU1303" s="46"/>
      <c r="HIV1303" s="5"/>
      <c r="HIY1303" s="46"/>
      <c r="HIZ1303" s="5"/>
      <c r="HJC1303" s="46"/>
      <c r="HJD1303" s="5"/>
      <c r="HJG1303" s="46"/>
      <c r="HJH1303" s="5"/>
      <c r="HJK1303" s="46"/>
      <c r="HJL1303" s="5"/>
      <c r="HJO1303" s="46"/>
      <c r="HJP1303" s="5"/>
      <c r="HJS1303" s="46"/>
      <c r="HJT1303" s="5"/>
      <c r="HJW1303" s="46"/>
      <c r="HJX1303" s="5"/>
      <c r="HKA1303" s="46"/>
      <c r="HKB1303" s="5"/>
      <c r="HKE1303" s="46"/>
      <c r="HKF1303" s="5"/>
      <c r="HKI1303" s="46"/>
      <c r="HKJ1303" s="5"/>
      <c r="HKM1303" s="46"/>
      <c r="HKN1303" s="5"/>
      <c r="HKQ1303" s="46"/>
      <c r="HKR1303" s="5"/>
      <c r="HKU1303" s="46"/>
      <c r="HKV1303" s="5"/>
      <c r="HKY1303" s="46"/>
      <c r="HKZ1303" s="5"/>
      <c r="HLC1303" s="46"/>
      <c r="HLD1303" s="5"/>
      <c r="HLG1303" s="46"/>
      <c r="HLH1303" s="5"/>
      <c r="HLK1303" s="46"/>
      <c r="HLL1303" s="5"/>
      <c r="HLO1303" s="46"/>
      <c r="HLP1303" s="5"/>
      <c r="HLS1303" s="46"/>
      <c r="HLT1303" s="5"/>
      <c r="HLW1303" s="46"/>
      <c r="HLX1303" s="5"/>
      <c r="HMA1303" s="46"/>
      <c r="HMB1303" s="5"/>
      <c r="HME1303" s="46"/>
      <c r="HMF1303" s="5"/>
      <c r="HMI1303" s="46"/>
      <c r="HMJ1303" s="5"/>
      <c r="HMM1303" s="46"/>
      <c r="HMN1303" s="5"/>
      <c r="HMQ1303" s="46"/>
      <c r="HMR1303" s="5"/>
      <c r="HMU1303" s="46"/>
      <c r="HMV1303" s="5"/>
      <c r="HMY1303" s="46"/>
      <c r="HMZ1303" s="5"/>
      <c r="HNC1303" s="46"/>
      <c r="HND1303" s="5"/>
      <c r="HNG1303" s="46"/>
      <c r="HNH1303" s="5"/>
      <c r="HNK1303" s="46"/>
      <c r="HNL1303" s="5"/>
      <c r="HNO1303" s="46"/>
      <c r="HNP1303" s="5"/>
      <c r="HNS1303" s="46"/>
      <c r="HNT1303" s="5"/>
      <c r="HNW1303" s="46"/>
      <c r="HNX1303" s="5"/>
      <c r="HOA1303" s="46"/>
      <c r="HOB1303" s="5"/>
      <c r="HOE1303" s="46"/>
      <c r="HOF1303" s="5"/>
      <c r="HOI1303" s="46"/>
      <c r="HOJ1303" s="5"/>
      <c r="HOM1303" s="46"/>
      <c r="HON1303" s="5"/>
      <c r="HOQ1303" s="46"/>
      <c r="HOR1303" s="5"/>
      <c r="HOU1303" s="46"/>
      <c r="HOV1303" s="5"/>
      <c r="HOY1303" s="46"/>
      <c r="HOZ1303" s="5"/>
      <c r="HPC1303" s="46"/>
      <c r="HPD1303" s="5"/>
      <c r="HPG1303" s="46"/>
      <c r="HPH1303" s="5"/>
      <c r="HPK1303" s="46"/>
      <c r="HPL1303" s="5"/>
      <c r="HPO1303" s="46"/>
      <c r="HPP1303" s="5"/>
      <c r="HPS1303" s="46"/>
      <c r="HPT1303" s="5"/>
      <c r="HPW1303" s="46"/>
      <c r="HPX1303" s="5"/>
      <c r="HQA1303" s="46"/>
      <c r="HQB1303" s="5"/>
      <c r="HQE1303" s="46"/>
      <c r="HQF1303" s="5"/>
      <c r="HQI1303" s="46"/>
      <c r="HQJ1303" s="5"/>
      <c r="HQM1303" s="46"/>
      <c r="HQN1303" s="5"/>
      <c r="HQQ1303" s="46"/>
      <c r="HQR1303" s="5"/>
      <c r="HQU1303" s="46"/>
      <c r="HQV1303" s="5"/>
      <c r="HQY1303" s="46"/>
      <c r="HQZ1303" s="5"/>
      <c r="HRC1303" s="46"/>
      <c r="HRD1303" s="5"/>
      <c r="HRG1303" s="46"/>
      <c r="HRH1303" s="5"/>
      <c r="HRK1303" s="46"/>
      <c r="HRL1303" s="5"/>
      <c r="HRO1303" s="46"/>
      <c r="HRP1303" s="5"/>
      <c r="HRS1303" s="46"/>
      <c r="HRT1303" s="5"/>
      <c r="HRW1303" s="46"/>
      <c r="HRX1303" s="5"/>
      <c r="HSA1303" s="46"/>
      <c r="HSB1303" s="5"/>
      <c r="HSE1303" s="46"/>
      <c r="HSF1303" s="5"/>
      <c r="HSI1303" s="46"/>
      <c r="HSJ1303" s="5"/>
      <c r="HSM1303" s="46"/>
      <c r="HSN1303" s="5"/>
      <c r="HSQ1303" s="46"/>
      <c r="HSR1303" s="5"/>
      <c r="HSU1303" s="46"/>
      <c r="HSV1303" s="5"/>
      <c r="HSY1303" s="46"/>
      <c r="HSZ1303" s="5"/>
      <c r="HTC1303" s="46"/>
      <c r="HTD1303" s="5"/>
      <c r="HTG1303" s="46"/>
      <c r="HTH1303" s="5"/>
      <c r="HTK1303" s="46"/>
      <c r="HTL1303" s="5"/>
      <c r="HTO1303" s="46"/>
      <c r="HTP1303" s="5"/>
      <c r="HTS1303" s="46"/>
      <c r="HTT1303" s="5"/>
      <c r="HTW1303" s="46"/>
      <c r="HTX1303" s="5"/>
      <c r="HUA1303" s="46"/>
      <c r="HUB1303" s="5"/>
      <c r="HUE1303" s="46"/>
      <c r="HUF1303" s="5"/>
      <c r="HUI1303" s="46"/>
      <c r="HUJ1303" s="5"/>
      <c r="HUM1303" s="46"/>
      <c r="HUN1303" s="5"/>
      <c r="HUQ1303" s="46"/>
      <c r="HUR1303" s="5"/>
      <c r="HUU1303" s="46"/>
      <c r="HUV1303" s="5"/>
      <c r="HUY1303" s="46"/>
      <c r="HUZ1303" s="5"/>
      <c r="HVC1303" s="46"/>
      <c r="HVD1303" s="5"/>
      <c r="HVG1303" s="46"/>
      <c r="HVH1303" s="5"/>
      <c r="HVK1303" s="46"/>
      <c r="HVL1303" s="5"/>
      <c r="HVO1303" s="46"/>
      <c r="HVP1303" s="5"/>
      <c r="HVS1303" s="46"/>
      <c r="HVT1303" s="5"/>
      <c r="HVW1303" s="46"/>
      <c r="HVX1303" s="5"/>
      <c r="HWA1303" s="46"/>
      <c r="HWB1303" s="5"/>
      <c r="HWE1303" s="46"/>
      <c r="HWF1303" s="5"/>
      <c r="HWI1303" s="46"/>
      <c r="HWJ1303" s="5"/>
      <c r="HWM1303" s="46"/>
      <c r="HWN1303" s="5"/>
      <c r="HWQ1303" s="46"/>
      <c r="HWR1303" s="5"/>
      <c r="HWU1303" s="46"/>
      <c r="HWV1303" s="5"/>
      <c r="HWY1303" s="46"/>
      <c r="HWZ1303" s="5"/>
      <c r="HXC1303" s="46"/>
      <c r="HXD1303" s="5"/>
      <c r="HXG1303" s="46"/>
      <c r="HXH1303" s="5"/>
      <c r="HXK1303" s="46"/>
      <c r="HXL1303" s="5"/>
      <c r="HXO1303" s="46"/>
      <c r="HXP1303" s="5"/>
      <c r="HXS1303" s="46"/>
      <c r="HXT1303" s="5"/>
      <c r="HXW1303" s="46"/>
      <c r="HXX1303" s="5"/>
      <c r="HYA1303" s="46"/>
      <c r="HYB1303" s="5"/>
      <c r="HYE1303" s="46"/>
      <c r="HYF1303" s="5"/>
      <c r="HYI1303" s="46"/>
      <c r="HYJ1303" s="5"/>
      <c r="HYM1303" s="46"/>
      <c r="HYN1303" s="5"/>
      <c r="HYQ1303" s="46"/>
      <c r="HYR1303" s="5"/>
      <c r="HYU1303" s="46"/>
      <c r="HYV1303" s="5"/>
      <c r="HYY1303" s="46"/>
      <c r="HYZ1303" s="5"/>
      <c r="HZC1303" s="46"/>
      <c r="HZD1303" s="5"/>
      <c r="HZG1303" s="46"/>
      <c r="HZH1303" s="5"/>
      <c r="HZK1303" s="46"/>
      <c r="HZL1303" s="5"/>
      <c r="HZO1303" s="46"/>
      <c r="HZP1303" s="5"/>
      <c r="HZS1303" s="46"/>
      <c r="HZT1303" s="5"/>
      <c r="HZW1303" s="46"/>
      <c r="HZX1303" s="5"/>
      <c r="IAA1303" s="46"/>
      <c r="IAB1303" s="5"/>
      <c r="IAE1303" s="46"/>
      <c r="IAF1303" s="5"/>
      <c r="IAI1303" s="46"/>
      <c r="IAJ1303" s="5"/>
      <c r="IAM1303" s="46"/>
      <c r="IAN1303" s="5"/>
      <c r="IAQ1303" s="46"/>
      <c r="IAR1303" s="5"/>
      <c r="IAU1303" s="46"/>
      <c r="IAV1303" s="5"/>
      <c r="IAY1303" s="46"/>
      <c r="IAZ1303" s="5"/>
      <c r="IBC1303" s="46"/>
      <c r="IBD1303" s="5"/>
      <c r="IBG1303" s="46"/>
      <c r="IBH1303" s="5"/>
      <c r="IBK1303" s="46"/>
      <c r="IBL1303" s="5"/>
      <c r="IBO1303" s="46"/>
      <c r="IBP1303" s="5"/>
      <c r="IBS1303" s="46"/>
      <c r="IBT1303" s="5"/>
      <c r="IBW1303" s="46"/>
      <c r="IBX1303" s="5"/>
      <c r="ICA1303" s="46"/>
      <c r="ICB1303" s="5"/>
      <c r="ICE1303" s="46"/>
      <c r="ICF1303" s="5"/>
      <c r="ICI1303" s="46"/>
      <c r="ICJ1303" s="5"/>
      <c r="ICM1303" s="46"/>
      <c r="ICN1303" s="5"/>
      <c r="ICQ1303" s="46"/>
      <c r="ICR1303" s="5"/>
      <c r="ICU1303" s="46"/>
      <c r="ICV1303" s="5"/>
      <c r="ICY1303" s="46"/>
      <c r="ICZ1303" s="5"/>
      <c r="IDC1303" s="46"/>
      <c r="IDD1303" s="5"/>
      <c r="IDG1303" s="46"/>
      <c r="IDH1303" s="5"/>
      <c r="IDK1303" s="46"/>
      <c r="IDL1303" s="5"/>
      <c r="IDO1303" s="46"/>
      <c r="IDP1303" s="5"/>
      <c r="IDS1303" s="46"/>
      <c r="IDT1303" s="5"/>
      <c r="IDW1303" s="46"/>
      <c r="IDX1303" s="5"/>
      <c r="IEA1303" s="46"/>
      <c r="IEB1303" s="5"/>
      <c r="IEE1303" s="46"/>
      <c r="IEF1303" s="5"/>
      <c r="IEI1303" s="46"/>
      <c r="IEJ1303" s="5"/>
      <c r="IEM1303" s="46"/>
      <c r="IEN1303" s="5"/>
      <c r="IEQ1303" s="46"/>
      <c r="IER1303" s="5"/>
      <c r="IEU1303" s="46"/>
      <c r="IEV1303" s="5"/>
      <c r="IEY1303" s="46"/>
      <c r="IEZ1303" s="5"/>
      <c r="IFC1303" s="46"/>
      <c r="IFD1303" s="5"/>
      <c r="IFG1303" s="46"/>
      <c r="IFH1303" s="5"/>
      <c r="IFK1303" s="46"/>
      <c r="IFL1303" s="5"/>
      <c r="IFO1303" s="46"/>
      <c r="IFP1303" s="5"/>
      <c r="IFS1303" s="46"/>
      <c r="IFT1303" s="5"/>
      <c r="IFW1303" s="46"/>
      <c r="IFX1303" s="5"/>
      <c r="IGA1303" s="46"/>
      <c r="IGB1303" s="5"/>
      <c r="IGE1303" s="46"/>
      <c r="IGF1303" s="5"/>
      <c r="IGI1303" s="46"/>
      <c r="IGJ1303" s="5"/>
      <c r="IGM1303" s="46"/>
      <c r="IGN1303" s="5"/>
      <c r="IGQ1303" s="46"/>
      <c r="IGR1303" s="5"/>
      <c r="IGU1303" s="46"/>
      <c r="IGV1303" s="5"/>
      <c r="IGY1303" s="46"/>
      <c r="IGZ1303" s="5"/>
      <c r="IHC1303" s="46"/>
      <c r="IHD1303" s="5"/>
      <c r="IHG1303" s="46"/>
      <c r="IHH1303" s="5"/>
      <c r="IHK1303" s="46"/>
      <c r="IHL1303" s="5"/>
      <c r="IHO1303" s="46"/>
      <c r="IHP1303" s="5"/>
      <c r="IHS1303" s="46"/>
      <c r="IHT1303" s="5"/>
      <c r="IHW1303" s="46"/>
      <c r="IHX1303" s="5"/>
      <c r="IIA1303" s="46"/>
      <c r="IIB1303" s="5"/>
      <c r="IIE1303" s="46"/>
      <c r="IIF1303" s="5"/>
      <c r="III1303" s="46"/>
      <c r="IIJ1303" s="5"/>
      <c r="IIM1303" s="46"/>
      <c r="IIN1303" s="5"/>
      <c r="IIQ1303" s="46"/>
      <c r="IIR1303" s="5"/>
      <c r="IIU1303" s="46"/>
      <c r="IIV1303" s="5"/>
      <c r="IIY1303" s="46"/>
      <c r="IIZ1303" s="5"/>
      <c r="IJC1303" s="46"/>
      <c r="IJD1303" s="5"/>
      <c r="IJG1303" s="46"/>
      <c r="IJH1303" s="5"/>
      <c r="IJK1303" s="46"/>
      <c r="IJL1303" s="5"/>
      <c r="IJO1303" s="46"/>
      <c r="IJP1303" s="5"/>
      <c r="IJS1303" s="46"/>
      <c r="IJT1303" s="5"/>
      <c r="IJW1303" s="46"/>
      <c r="IJX1303" s="5"/>
      <c r="IKA1303" s="46"/>
      <c r="IKB1303" s="5"/>
      <c r="IKE1303" s="46"/>
      <c r="IKF1303" s="5"/>
      <c r="IKI1303" s="46"/>
      <c r="IKJ1303" s="5"/>
      <c r="IKM1303" s="46"/>
      <c r="IKN1303" s="5"/>
      <c r="IKQ1303" s="46"/>
      <c r="IKR1303" s="5"/>
      <c r="IKU1303" s="46"/>
      <c r="IKV1303" s="5"/>
      <c r="IKY1303" s="46"/>
      <c r="IKZ1303" s="5"/>
      <c r="ILC1303" s="46"/>
      <c r="ILD1303" s="5"/>
      <c r="ILG1303" s="46"/>
      <c r="ILH1303" s="5"/>
      <c r="ILK1303" s="46"/>
      <c r="ILL1303" s="5"/>
      <c r="ILO1303" s="46"/>
      <c r="ILP1303" s="5"/>
      <c r="ILS1303" s="46"/>
      <c r="ILT1303" s="5"/>
      <c r="ILW1303" s="46"/>
      <c r="ILX1303" s="5"/>
      <c r="IMA1303" s="46"/>
      <c r="IMB1303" s="5"/>
      <c r="IME1303" s="46"/>
      <c r="IMF1303" s="5"/>
      <c r="IMI1303" s="46"/>
      <c r="IMJ1303" s="5"/>
      <c r="IMM1303" s="46"/>
      <c r="IMN1303" s="5"/>
      <c r="IMQ1303" s="46"/>
      <c r="IMR1303" s="5"/>
      <c r="IMU1303" s="46"/>
      <c r="IMV1303" s="5"/>
      <c r="IMY1303" s="46"/>
      <c r="IMZ1303" s="5"/>
      <c r="INC1303" s="46"/>
      <c r="IND1303" s="5"/>
      <c r="ING1303" s="46"/>
      <c r="INH1303" s="5"/>
      <c r="INK1303" s="46"/>
      <c r="INL1303" s="5"/>
      <c r="INO1303" s="46"/>
      <c r="INP1303" s="5"/>
      <c r="INS1303" s="46"/>
      <c r="INT1303" s="5"/>
      <c r="INW1303" s="46"/>
      <c r="INX1303" s="5"/>
      <c r="IOA1303" s="46"/>
      <c r="IOB1303" s="5"/>
      <c r="IOE1303" s="46"/>
      <c r="IOF1303" s="5"/>
      <c r="IOI1303" s="46"/>
      <c r="IOJ1303" s="5"/>
      <c r="IOM1303" s="46"/>
      <c r="ION1303" s="5"/>
      <c r="IOQ1303" s="46"/>
      <c r="IOR1303" s="5"/>
      <c r="IOU1303" s="46"/>
      <c r="IOV1303" s="5"/>
      <c r="IOY1303" s="46"/>
      <c r="IOZ1303" s="5"/>
      <c r="IPC1303" s="46"/>
      <c r="IPD1303" s="5"/>
      <c r="IPG1303" s="46"/>
      <c r="IPH1303" s="5"/>
      <c r="IPK1303" s="46"/>
      <c r="IPL1303" s="5"/>
      <c r="IPO1303" s="46"/>
      <c r="IPP1303" s="5"/>
      <c r="IPS1303" s="46"/>
      <c r="IPT1303" s="5"/>
      <c r="IPW1303" s="46"/>
      <c r="IPX1303" s="5"/>
      <c r="IQA1303" s="46"/>
      <c r="IQB1303" s="5"/>
      <c r="IQE1303" s="46"/>
      <c r="IQF1303" s="5"/>
      <c r="IQI1303" s="46"/>
      <c r="IQJ1303" s="5"/>
      <c r="IQM1303" s="46"/>
      <c r="IQN1303" s="5"/>
      <c r="IQQ1303" s="46"/>
      <c r="IQR1303" s="5"/>
      <c r="IQU1303" s="46"/>
      <c r="IQV1303" s="5"/>
      <c r="IQY1303" s="46"/>
      <c r="IQZ1303" s="5"/>
      <c r="IRC1303" s="46"/>
      <c r="IRD1303" s="5"/>
      <c r="IRG1303" s="46"/>
      <c r="IRH1303" s="5"/>
      <c r="IRK1303" s="46"/>
      <c r="IRL1303" s="5"/>
      <c r="IRO1303" s="46"/>
      <c r="IRP1303" s="5"/>
      <c r="IRS1303" s="46"/>
      <c r="IRT1303" s="5"/>
      <c r="IRW1303" s="46"/>
      <c r="IRX1303" s="5"/>
      <c r="ISA1303" s="46"/>
      <c r="ISB1303" s="5"/>
      <c r="ISE1303" s="46"/>
      <c r="ISF1303" s="5"/>
      <c r="ISI1303" s="46"/>
      <c r="ISJ1303" s="5"/>
      <c r="ISM1303" s="46"/>
      <c r="ISN1303" s="5"/>
      <c r="ISQ1303" s="46"/>
      <c r="ISR1303" s="5"/>
      <c r="ISU1303" s="46"/>
      <c r="ISV1303" s="5"/>
      <c r="ISY1303" s="46"/>
      <c r="ISZ1303" s="5"/>
      <c r="ITC1303" s="46"/>
      <c r="ITD1303" s="5"/>
      <c r="ITG1303" s="46"/>
      <c r="ITH1303" s="5"/>
      <c r="ITK1303" s="46"/>
      <c r="ITL1303" s="5"/>
      <c r="ITO1303" s="46"/>
      <c r="ITP1303" s="5"/>
      <c r="ITS1303" s="46"/>
      <c r="ITT1303" s="5"/>
      <c r="ITW1303" s="46"/>
      <c r="ITX1303" s="5"/>
      <c r="IUA1303" s="46"/>
      <c r="IUB1303" s="5"/>
      <c r="IUE1303" s="46"/>
      <c r="IUF1303" s="5"/>
      <c r="IUI1303" s="46"/>
      <c r="IUJ1303" s="5"/>
      <c r="IUM1303" s="46"/>
      <c r="IUN1303" s="5"/>
      <c r="IUQ1303" s="46"/>
      <c r="IUR1303" s="5"/>
      <c r="IUU1303" s="46"/>
      <c r="IUV1303" s="5"/>
      <c r="IUY1303" s="46"/>
      <c r="IUZ1303" s="5"/>
      <c r="IVC1303" s="46"/>
      <c r="IVD1303" s="5"/>
      <c r="IVG1303" s="46"/>
      <c r="IVH1303" s="5"/>
      <c r="IVK1303" s="46"/>
      <c r="IVL1303" s="5"/>
      <c r="IVO1303" s="46"/>
      <c r="IVP1303" s="5"/>
      <c r="IVS1303" s="46"/>
      <c r="IVT1303" s="5"/>
      <c r="IVW1303" s="46"/>
      <c r="IVX1303" s="5"/>
      <c r="IWA1303" s="46"/>
      <c r="IWB1303" s="5"/>
      <c r="IWE1303" s="46"/>
      <c r="IWF1303" s="5"/>
      <c r="IWI1303" s="46"/>
      <c r="IWJ1303" s="5"/>
      <c r="IWM1303" s="46"/>
      <c r="IWN1303" s="5"/>
      <c r="IWQ1303" s="46"/>
      <c r="IWR1303" s="5"/>
      <c r="IWU1303" s="46"/>
      <c r="IWV1303" s="5"/>
      <c r="IWY1303" s="46"/>
      <c r="IWZ1303" s="5"/>
      <c r="IXC1303" s="46"/>
      <c r="IXD1303" s="5"/>
      <c r="IXG1303" s="46"/>
      <c r="IXH1303" s="5"/>
      <c r="IXK1303" s="46"/>
      <c r="IXL1303" s="5"/>
      <c r="IXO1303" s="46"/>
      <c r="IXP1303" s="5"/>
      <c r="IXS1303" s="46"/>
      <c r="IXT1303" s="5"/>
      <c r="IXW1303" s="46"/>
      <c r="IXX1303" s="5"/>
      <c r="IYA1303" s="46"/>
      <c r="IYB1303" s="5"/>
      <c r="IYE1303" s="46"/>
      <c r="IYF1303" s="5"/>
      <c r="IYI1303" s="46"/>
      <c r="IYJ1303" s="5"/>
      <c r="IYM1303" s="46"/>
      <c r="IYN1303" s="5"/>
      <c r="IYQ1303" s="46"/>
      <c r="IYR1303" s="5"/>
      <c r="IYU1303" s="46"/>
      <c r="IYV1303" s="5"/>
      <c r="IYY1303" s="46"/>
      <c r="IYZ1303" s="5"/>
      <c r="IZC1303" s="46"/>
      <c r="IZD1303" s="5"/>
      <c r="IZG1303" s="46"/>
      <c r="IZH1303" s="5"/>
      <c r="IZK1303" s="46"/>
      <c r="IZL1303" s="5"/>
      <c r="IZO1303" s="46"/>
      <c r="IZP1303" s="5"/>
      <c r="IZS1303" s="46"/>
      <c r="IZT1303" s="5"/>
      <c r="IZW1303" s="46"/>
      <c r="IZX1303" s="5"/>
      <c r="JAA1303" s="46"/>
      <c r="JAB1303" s="5"/>
      <c r="JAE1303" s="46"/>
      <c r="JAF1303" s="5"/>
      <c r="JAI1303" s="46"/>
      <c r="JAJ1303" s="5"/>
      <c r="JAM1303" s="46"/>
      <c r="JAN1303" s="5"/>
      <c r="JAQ1303" s="46"/>
      <c r="JAR1303" s="5"/>
      <c r="JAU1303" s="46"/>
      <c r="JAV1303" s="5"/>
      <c r="JAY1303" s="46"/>
      <c r="JAZ1303" s="5"/>
      <c r="JBC1303" s="46"/>
      <c r="JBD1303" s="5"/>
      <c r="JBG1303" s="46"/>
      <c r="JBH1303" s="5"/>
      <c r="JBK1303" s="46"/>
      <c r="JBL1303" s="5"/>
      <c r="JBO1303" s="46"/>
      <c r="JBP1303" s="5"/>
      <c r="JBS1303" s="46"/>
      <c r="JBT1303" s="5"/>
      <c r="JBW1303" s="46"/>
      <c r="JBX1303" s="5"/>
      <c r="JCA1303" s="46"/>
      <c r="JCB1303" s="5"/>
      <c r="JCE1303" s="46"/>
      <c r="JCF1303" s="5"/>
      <c r="JCI1303" s="46"/>
      <c r="JCJ1303" s="5"/>
      <c r="JCM1303" s="46"/>
      <c r="JCN1303" s="5"/>
      <c r="JCQ1303" s="46"/>
      <c r="JCR1303" s="5"/>
      <c r="JCU1303" s="46"/>
      <c r="JCV1303" s="5"/>
      <c r="JCY1303" s="46"/>
      <c r="JCZ1303" s="5"/>
      <c r="JDC1303" s="46"/>
      <c r="JDD1303" s="5"/>
      <c r="JDG1303" s="46"/>
      <c r="JDH1303" s="5"/>
      <c r="JDK1303" s="46"/>
      <c r="JDL1303" s="5"/>
      <c r="JDO1303" s="46"/>
      <c r="JDP1303" s="5"/>
      <c r="JDS1303" s="46"/>
      <c r="JDT1303" s="5"/>
      <c r="JDW1303" s="46"/>
      <c r="JDX1303" s="5"/>
      <c r="JEA1303" s="46"/>
      <c r="JEB1303" s="5"/>
      <c r="JEE1303" s="46"/>
      <c r="JEF1303" s="5"/>
      <c r="JEI1303" s="46"/>
      <c r="JEJ1303" s="5"/>
      <c r="JEM1303" s="46"/>
      <c r="JEN1303" s="5"/>
      <c r="JEQ1303" s="46"/>
      <c r="JER1303" s="5"/>
      <c r="JEU1303" s="46"/>
      <c r="JEV1303" s="5"/>
      <c r="JEY1303" s="46"/>
      <c r="JEZ1303" s="5"/>
      <c r="JFC1303" s="46"/>
      <c r="JFD1303" s="5"/>
      <c r="JFG1303" s="46"/>
      <c r="JFH1303" s="5"/>
      <c r="JFK1303" s="46"/>
      <c r="JFL1303" s="5"/>
      <c r="JFO1303" s="46"/>
      <c r="JFP1303" s="5"/>
      <c r="JFS1303" s="46"/>
      <c r="JFT1303" s="5"/>
      <c r="JFW1303" s="46"/>
      <c r="JFX1303" s="5"/>
      <c r="JGA1303" s="46"/>
      <c r="JGB1303" s="5"/>
      <c r="JGE1303" s="46"/>
      <c r="JGF1303" s="5"/>
      <c r="JGI1303" s="46"/>
      <c r="JGJ1303" s="5"/>
      <c r="JGM1303" s="46"/>
      <c r="JGN1303" s="5"/>
      <c r="JGQ1303" s="46"/>
      <c r="JGR1303" s="5"/>
      <c r="JGU1303" s="46"/>
      <c r="JGV1303" s="5"/>
      <c r="JGY1303" s="46"/>
      <c r="JGZ1303" s="5"/>
      <c r="JHC1303" s="46"/>
      <c r="JHD1303" s="5"/>
      <c r="JHG1303" s="46"/>
      <c r="JHH1303" s="5"/>
      <c r="JHK1303" s="46"/>
      <c r="JHL1303" s="5"/>
      <c r="JHO1303" s="46"/>
      <c r="JHP1303" s="5"/>
      <c r="JHS1303" s="46"/>
      <c r="JHT1303" s="5"/>
      <c r="JHW1303" s="46"/>
      <c r="JHX1303" s="5"/>
      <c r="JIA1303" s="46"/>
      <c r="JIB1303" s="5"/>
      <c r="JIE1303" s="46"/>
      <c r="JIF1303" s="5"/>
      <c r="JII1303" s="46"/>
      <c r="JIJ1303" s="5"/>
      <c r="JIM1303" s="46"/>
      <c r="JIN1303" s="5"/>
      <c r="JIQ1303" s="46"/>
      <c r="JIR1303" s="5"/>
      <c r="JIU1303" s="46"/>
      <c r="JIV1303" s="5"/>
      <c r="JIY1303" s="46"/>
      <c r="JIZ1303" s="5"/>
      <c r="JJC1303" s="46"/>
      <c r="JJD1303" s="5"/>
      <c r="JJG1303" s="46"/>
      <c r="JJH1303" s="5"/>
      <c r="JJK1303" s="46"/>
      <c r="JJL1303" s="5"/>
      <c r="JJO1303" s="46"/>
      <c r="JJP1303" s="5"/>
      <c r="JJS1303" s="46"/>
      <c r="JJT1303" s="5"/>
      <c r="JJW1303" s="46"/>
      <c r="JJX1303" s="5"/>
      <c r="JKA1303" s="46"/>
      <c r="JKB1303" s="5"/>
      <c r="JKE1303" s="46"/>
      <c r="JKF1303" s="5"/>
      <c r="JKI1303" s="46"/>
      <c r="JKJ1303" s="5"/>
      <c r="JKM1303" s="46"/>
      <c r="JKN1303" s="5"/>
      <c r="JKQ1303" s="46"/>
      <c r="JKR1303" s="5"/>
      <c r="JKU1303" s="46"/>
      <c r="JKV1303" s="5"/>
      <c r="JKY1303" s="46"/>
      <c r="JKZ1303" s="5"/>
      <c r="JLC1303" s="46"/>
      <c r="JLD1303" s="5"/>
      <c r="JLG1303" s="46"/>
      <c r="JLH1303" s="5"/>
      <c r="JLK1303" s="46"/>
      <c r="JLL1303" s="5"/>
      <c r="JLO1303" s="46"/>
      <c r="JLP1303" s="5"/>
      <c r="JLS1303" s="46"/>
      <c r="JLT1303" s="5"/>
      <c r="JLW1303" s="46"/>
      <c r="JLX1303" s="5"/>
      <c r="JMA1303" s="46"/>
      <c r="JMB1303" s="5"/>
      <c r="JME1303" s="46"/>
      <c r="JMF1303" s="5"/>
      <c r="JMI1303" s="46"/>
      <c r="JMJ1303" s="5"/>
      <c r="JMM1303" s="46"/>
      <c r="JMN1303" s="5"/>
      <c r="JMQ1303" s="46"/>
      <c r="JMR1303" s="5"/>
      <c r="JMU1303" s="46"/>
      <c r="JMV1303" s="5"/>
      <c r="JMY1303" s="46"/>
      <c r="JMZ1303" s="5"/>
      <c r="JNC1303" s="46"/>
      <c r="JND1303" s="5"/>
      <c r="JNG1303" s="46"/>
      <c r="JNH1303" s="5"/>
      <c r="JNK1303" s="46"/>
      <c r="JNL1303" s="5"/>
      <c r="JNO1303" s="46"/>
      <c r="JNP1303" s="5"/>
      <c r="JNS1303" s="46"/>
      <c r="JNT1303" s="5"/>
      <c r="JNW1303" s="46"/>
      <c r="JNX1303" s="5"/>
      <c r="JOA1303" s="46"/>
      <c r="JOB1303" s="5"/>
      <c r="JOE1303" s="46"/>
      <c r="JOF1303" s="5"/>
      <c r="JOI1303" s="46"/>
      <c r="JOJ1303" s="5"/>
      <c r="JOM1303" s="46"/>
      <c r="JON1303" s="5"/>
      <c r="JOQ1303" s="46"/>
      <c r="JOR1303" s="5"/>
      <c r="JOU1303" s="46"/>
      <c r="JOV1303" s="5"/>
      <c r="JOY1303" s="46"/>
      <c r="JOZ1303" s="5"/>
      <c r="JPC1303" s="46"/>
      <c r="JPD1303" s="5"/>
      <c r="JPG1303" s="46"/>
      <c r="JPH1303" s="5"/>
      <c r="JPK1303" s="46"/>
      <c r="JPL1303" s="5"/>
      <c r="JPO1303" s="46"/>
      <c r="JPP1303" s="5"/>
      <c r="JPS1303" s="46"/>
      <c r="JPT1303" s="5"/>
      <c r="JPW1303" s="46"/>
      <c r="JPX1303" s="5"/>
      <c r="JQA1303" s="46"/>
      <c r="JQB1303" s="5"/>
      <c r="JQE1303" s="46"/>
      <c r="JQF1303" s="5"/>
      <c r="JQI1303" s="46"/>
      <c r="JQJ1303" s="5"/>
      <c r="JQM1303" s="46"/>
      <c r="JQN1303" s="5"/>
      <c r="JQQ1303" s="46"/>
      <c r="JQR1303" s="5"/>
      <c r="JQU1303" s="46"/>
      <c r="JQV1303" s="5"/>
      <c r="JQY1303" s="46"/>
      <c r="JQZ1303" s="5"/>
      <c r="JRC1303" s="46"/>
      <c r="JRD1303" s="5"/>
      <c r="JRG1303" s="46"/>
      <c r="JRH1303" s="5"/>
      <c r="JRK1303" s="46"/>
      <c r="JRL1303" s="5"/>
      <c r="JRO1303" s="46"/>
      <c r="JRP1303" s="5"/>
      <c r="JRS1303" s="46"/>
      <c r="JRT1303" s="5"/>
      <c r="JRW1303" s="46"/>
      <c r="JRX1303" s="5"/>
      <c r="JSA1303" s="46"/>
      <c r="JSB1303" s="5"/>
      <c r="JSE1303" s="46"/>
      <c r="JSF1303" s="5"/>
      <c r="JSI1303" s="46"/>
      <c r="JSJ1303" s="5"/>
      <c r="JSM1303" s="46"/>
      <c r="JSN1303" s="5"/>
      <c r="JSQ1303" s="46"/>
      <c r="JSR1303" s="5"/>
      <c r="JSU1303" s="46"/>
      <c r="JSV1303" s="5"/>
      <c r="JSY1303" s="46"/>
      <c r="JSZ1303" s="5"/>
      <c r="JTC1303" s="46"/>
      <c r="JTD1303" s="5"/>
      <c r="JTG1303" s="46"/>
      <c r="JTH1303" s="5"/>
      <c r="JTK1303" s="46"/>
      <c r="JTL1303" s="5"/>
      <c r="JTO1303" s="46"/>
      <c r="JTP1303" s="5"/>
      <c r="JTS1303" s="46"/>
      <c r="JTT1303" s="5"/>
      <c r="JTW1303" s="46"/>
      <c r="JTX1303" s="5"/>
      <c r="JUA1303" s="46"/>
      <c r="JUB1303" s="5"/>
      <c r="JUE1303" s="46"/>
      <c r="JUF1303" s="5"/>
      <c r="JUI1303" s="46"/>
      <c r="JUJ1303" s="5"/>
      <c r="JUM1303" s="46"/>
      <c r="JUN1303" s="5"/>
      <c r="JUQ1303" s="46"/>
      <c r="JUR1303" s="5"/>
      <c r="JUU1303" s="46"/>
      <c r="JUV1303" s="5"/>
      <c r="JUY1303" s="46"/>
      <c r="JUZ1303" s="5"/>
      <c r="JVC1303" s="46"/>
      <c r="JVD1303" s="5"/>
      <c r="JVG1303" s="46"/>
      <c r="JVH1303" s="5"/>
      <c r="JVK1303" s="46"/>
      <c r="JVL1303" s="5"/>
      <c r="JVO1303" s="46"/>
      <c r="JVP1303" s="5"/>
      <c r="JVS1303" s="46"/>
      <c r="JVT1303" s="5"/>
      <c r="JVW1303" s="46"/>
      <c r="JVX1303" s="5"/>
      <c r="JWA1303" s="46"/>
      <c r="JWB1303" s="5"/>
      <c r="JWE1303" s="46"/>
      <c r="JWF1303" s="5"/>
      <c r="JWI1303" s="46"/>
      <c r="JWJ1303" s="5"/>
      <c r="JWM1303" s="46"/>
      <c r="JWN1303" s="5"/>
      <c r="JWQ1303" s="46"/>
      <c r="JWR1303" s="5"/>
      <c r="JWU1303" s="46"/>
      <c r="JWV1303" s="5"/>
      <c r="JWY1303" s="46"/>
      <c r="JWZ1303" s="5"/>
      <c r="JXC1303" s="46"/>
      <c r="JXD1303" s="5"/>
      <c r="JXG1303" s="46"/>
      <c r="JXH1303" s="5"/>
      <c r="JXK1303" s="46"/>
      <c r="JXL1303" s="5"/>
      <c r="JXO1303" s="46"/>
      <c r="JXP1303" s="5"/>
      <c r="JXS1303" s="46"/>
      <c r="JXT1303" s="5"/>
      <c r="JXW1303" s="46"/>
      <c r="JXX1303" s="5"/>
      <c r="JYA1303" s="46"/>
      <c r="JYB1303" s="5"/>
      <c r="JYE1303" s="46"/>
      <c r="JYF1303" s="5"/>
      <c r="JYI1303" s="46"/>
      <c r="JYJ1303" s="5"/>
      <c r="JYM1303" s="46"/>
      <c r="JYN1303" s="5"/>
      <c r="JYQ1303" s="46"/>
      <c r="JYR1303" s="5"/>
      <c r="JYU1303" s="46"/>
      <c r="JYV1303" s="5"/>
      <c r="JYY1303" s="46"/>
      <c r="JYZ1303" s="5"/>
      <c r="JZC1303" s="46"/>
      <c r="JZD1303" s="5"/>
      <c r="JZG1303" s="46"/>
      <c r="JZH1303" s="5"/>
      <c r="JZK1303" s="46"/>
      <c r="JZL1303" s="5"/>
      <c r="JZO1303" s="46"/>
      <c r="JZP1303" s="5"/>
      <c r="JZS1303" s="46"/>
      <c r="JZT1303" s="5"/>
      <c r="JZW1303" s="46"/>
      <c r="JZX1303" s="5"/>
      <c r="KAA1303" s="46"/>
      <c r="KAB1303" s="5"/>
      <c r="KAE1303" s="46"/>
      <c r="KAF1303" s="5"/>
      <c r="KAI1303" s="46"/>
      <c r="KAJ1303" s="5"/>
      <c r="KAM1303" s="46"/>
      <c r="KAN1303" s="5"/>
      <c r="KAQ1303" s="46"/>
      <c r="KAR1303" s="5"/>
      <c r="KAU1303" s="46"/>
      <c r="KAV1303" s="5"/>
      <c r="KAY1303" s="46"/>
      <c r="KAZ1303" s="5"/>
      <c r="KBC1303" s="46"/>
      <c r="KBD1303" s="5"/>
      <c r="KBG1303" s="46"/>
      <c r="KBH1303" s="5"/>
      <c r="KBK1303" s="46"/>
      <c r="KBL1303" s="5"/>
      <c r="KBO1303" s="46"/>
      <c r="KBP1303" s="5"/>
      <c r="KBS1303" s="46"/>
      <c r="KBT1303" s="5"/>
      <c r="KBW1303" s="46"/>
      <c r="KBX1303" s="5"/>
      <c r="KCA1303" s="46"/>
      <c r="KCB1303" s="5"/>
      <c r="KCE1303" s="46"/>
      <c r="KCF1303" s="5"/>
      <c r="KCI1303" s="46"/>
      <c r="KCJ1303" s="5"/>
      <c r="KCM1303" s="46"/>
      <c r="KCN1303" s="5"/>
      <c r="KCQ1303" s="46"/>
      <c r="KCR1303" s="5"/>
      <c r="KCU1303" s="46"/>
      <c r="KCV1303" s="5"/>
      <c r="KCY1303" s="46"/>
      <c r="KCZ1303" s="5"/>
      <c r="KDC1303" s="46"/>
      <c r="KDD1303" s="5"/>
      <c r="KDG1303" s="46"/>
      <c r="KDH1303" s="5"/>
      <c r="KDK1303" s="46"/>
      <c r="KDL1303" s="5"/>
      <c r="KDO1303" s="46"/>
      <c r="KDP1303" s="5"/>
      <c r="KDS1303" s="46"/>
      <c r="KDT1303" s="5"/>
      <c r="KDW1303" s="46"/>
      <c r="KDX1303" s="5"/>
      <c r="KEA1303" s="46"/>
      <c r="KEB1303" s="5"/>
      <c r="KEE1303" s="46"/>
      <c r="KEF1303" s="5"/>
      <c r="KEI1303" s="46"/>
      <c r="KEJ1303" s="5"/>
      <c r="KEM1303" s="46"/>
      <c r="KEN1303" s="5"/>
      <c r="KEQ1303" s="46"/>
      <c r="KER1303" s="5"/>
      <c r="KEU1303" s="46"/>
      <c r="KEV1303" s="5"/>
      <c r="KEY1303" s="46"/>
      <c r="KEZ1303" s="5"/>
      <c r="KFC1303" s="46"/>
      <c r="KFD1303" s="5"/>
      <c r="KFG1303" s="46"/>
      <c r="KFH1303" s="5"/>
      <c r="KFK1303" s="46"/>
      <c r="KFL1303" s="5"/>
      <c r="KFO1303" s="46"/>
      <c r="KFP1303" s="5"/>
      <c r="KFS1303" s="46"/>
      <c r="KFT1303" s="5"/>
      <c r="KFW1303" s="46"/>
      <c r="KFX1303" s="5"/>
      <c r="KGA1303" s="46"/>
      <c r="KGB1303" s="5"/>
      <c r="KGE1303" s="46"/>
      <c r="KGF1303" s="5"/>
      <c r="KGI1303" s="46"/>
      <c r="KGJ1303" s="5"/>
      <c r="KGM1303" s="46"/>
      <c r="KGN1303" s="5"/>
      <c r="KGQ1303" s="46"/>
      <c r="KGR1303" s="5"/>
      <c r="KGU1303" s="46"/>
      <c r="KGV1303" s="5"/>
      <c r="KGY1303" s="46"/>
      <c r="KGZ1303" s="5"/>
      <c r="KHC1303" s="46"/>
      <c r="KHD1303" s="5"/>
      <c r="KHG1303" s="46"/>
      <c r="KHH1303" s="5"/>
      <c r="KHK1303" s="46"/>
      <c r="KHL1303" s="5"/>
      <c r="KHO1303" s="46"/>
      <c r="KHP1303" s="5"/>
      <c r="KHS1303" s="46"/>
      <c r="KHT1303" s="5"/>
      <c r="KHW1303" s="46"/>
      <c r="KHX1303" s="5"/>
      <c r="KIA1303" s="46"/>
      <c r="KIB1303" s="5"/>
      <c r="KIE1303" s="46"/>
      <c r="KIF1303" s="5"/>
      <c r="KII1303" s="46"/>
      <c r="KIJ1303" s="5"/>
      <c r="KIM1303" s="46"/>
      <c r="KIN1303" s="5"/>
      <c r="KIQ1303" s="46"/>
      <c r="KIR1303" s="5"/>
      <c r="KIU1303" s="46"/>
      <c r="KIV1303" s="5"/>
      <c r="KIY1303" s="46"/>
      <c r="KIZ1303" s="5"/>
      <c r="KJC1303" s="46"/>
      <c r="KJD1303" s="5"/>
      <c r="KJG1303" s="46"/>
      <c r="KJH1303" s="5"/>
      <c r="KJK1303" s="46"/>
      <c r="KJL1303" s="5"/>
      <c r="KJO1303" s="46"/>
      <c r="KJP1303" s="5"/>
      <c r="KJS1303" s="46"/>
      <c r="KJT1303" s="5"/>
      <c r="KJW1303" s="46"/>
      <c r="KJX1303" s="5"/>
      <c r="KKA1303" s="46"/>
      <c r="KKB1303" s="5"/>
      <c r="KKE1303" s="46"/>
      <c r="KKF1303" s="5"/>
      <c r="KKI1303" s="46"/>
      <c r="KKJ1303" s="5"/>
      <c r="KKM1303" s="46"/>
      <c r="KKN1303" s="5"/>
      <c r="KKQ1303" s="46"/>
      <c r="KKR1303" s="5"/>
      <c r="KKU1303" s="46"/>
      <c r="KKV1303" s="5"/>
      <c r="KKY1303" s="46"/>
      <c r="KKZ1303" s="5"/>
      <c r="KLC1303" s="46"/>
      <c r="KLD1303" s="5"/>
      <c r="KLG1303" s="46"/>
      <c r="KLH1303" s="5"/>
      <c r="KLK1303" s="46"/>
      <c r="KLL1303" s="5"/>
      <c r="KLO1303" s="46"/>
      <c r="KLP1303" s="5"/>
      <c r="KLS1303" s="46"/>
      <c r="KLT1303" s="5"/>
      <c r="KLW1303" s="46"/>
      <c r="KLX1303" s="5"/>
      <c r="KMA1303" s="46"/>
      <c r="KMB1303" s="5"/>
      <c r="KME1303" s="46"/>
      <c r="KMF1303" s="5"/>
      <c r="KMI1303" s="46"/>
      <c r="KMJ1303" s="5"/>
      <c r="KMM1303" s="46"/>
      <c r="KMN1303" s="5"/>
      <c r="KMQ1303" s="46"/>
      <c r="KMR1303" s="5"/>
      <c r="KMU1303" s="46"/>
      <c r="KMV1303" s="5"/>
      <c r="KMY1303" s="46"/>
      <c r="KMZ1303" s="5"/>
      <c r="KNC1303" s="46"/>
      <c r="KND1303" s="5"/>
      <c r="KNG1303" s="46"/>
      <c r="KNH1303" s="5"/>
      <c r="KNK1303" s="46"/>
      <c r="KNL1303" s="5"/>
      <c r="KNO1303" s="46"/>
      <c r="KNP1303" s="5"/>
      <c r="KNS1303" s="46"/>
      <c r="KNT1303" s="5"/>
      <c r="KNW1303" s="46"/>
      <c r="KNX1303" s="5"/>
      <c r="KOA1303" s="46"/>
      <c r="KOB1303" s="5"/>
      <c r="KOE1303" s="46"/>
      <c r="KOF1303" s="5"/>
      <c r="KOI1303" s="46"/>
      <c r="KOJ1303" s="5"/>
      <c r="KOM1303" s="46"/>
      <c r="KON1303" s="5"/>
      <c r="KOQ1303" s="46"/>
      <c r="KOR1303" s="5"/>
      <c r="KOU1303" s="46"/>
      <c r="KOV1303" s="5"/>
      <c r="KOY1303" s="46"/>
      <c r="KOZ1303" s="5"/>
      <c r="KPC1303" s="46"/>
      <c r="KPD1303" s="5"/>
      <c r="KPG1303" s="46"/>
      <c r="KPH1303" s="5"/>
      <c r="KPK1303" s="46"/>
      <c r="KPL1303" s="5"/>
      <c r="KPO1303" s="46"/>
      <c r="KPP1303" s="5"/>
      <c r="KPS1303" s="46"/>
      <c r="KPT1303" s="5"/>
      <c r="KPW1303" s="46"/>
      <c r="KPX1303" s="5"/>
      <c r="KQA1303" s="46"/>
      <c r="KQB1303" s="5"/>
      <c r="KQE1303" s="46"/>
      <c r="KQF1303" s="5"/>
      <c r="KQI1303" s="46"/>
      <c r="KQJ1303" s="5"/>
      <c r="KQM1303" s="46"/>
      <c r="KQN1303" s="5"/>
      <c r="KQQ1303" s="46"/>
      <c r="KQR1303" s="5"/>
      <c r="KQU1303" s="46"/>
      <c r="KQV1303" s="5"/>
      <c r="KQY1303" s="46"/>
      <c r="KQZ1303" s="5"/>
      <c r="KRC1303" s="46"/>
      <c r="KRD1303" s="5"/>
      <c r="KRG1303" s="46"/>
      <c r="KRH1303" s="5"/>
      <c r="KRK1303" s="46"/>
      <c r="KRL1303" s="5"/>
      <c r="KRO1303" s="46"/>
      <c r="KRP1303" s="5"/>
      <c r="KRS1303" s="46"/>
      <c r="KRT1303" s="5"/>
      <c r="KRW1303" s="46"/>
      <c r="KRX1303" s="5"/>
      <c r="KSA1303" s="46"/>
      <c r="KSB1303" s="5"/>
      <c r="KSE1303" s="46"/>
      <c r="KSF1303" s="5"/>
      <c r="KSI1303" s="46"/>
      <c r="KSJ1303" s="5"/>
      <c r="KSM1303" s="46"/>
      <c r="KSN1303" s="5"/>
      <c r="KSQ1303" s="46"/>
      <c r="KSR1303" s="5"/>
      <c r="KSU1303" s="46"/>
      <c r="KSV1303" s="5"/>
      <c r="KSY1303" s="46"/>
      <c r="KSZ1303" s="5"/>
      <c r="KTC1303" s="46"/>
      <c r="KTD1303" s="5"/>
      <c r="KTG1303" s="46"/>
      <c r="KTH1303" s="5"/>
      <c r="KTK1303" s="46"/>
      <c r="KTL1303" s="5"/>
      <c r="KTO1303" s="46"/>
      <c r="KTP1303" s="5"/>
      <c r="KTS1303" s="46"/>
      <c r="KTT1303" s="5"/>
      <c r="KTW1303" s="46"/>
      <c r="KTX1303" s="5"/>
      <c r="KUA1303" s="46"/>
      <c r="KUB1303" s="5"/>
      <c r="KUE1303" s="46"/>
      <c r="KUF1303" s="5"/>
      <c r="KUI1303" s="46"/>
      <c r="KUJ1303" s="5"/>
      <c r="KUM1303" s="46"/>
      <c r="KUN1303" s="5"/>
      <c r="KUQ1303" s="46"/>
      <c r="KUR1303" s="5"/>
      <c r="KUU1303" s="46"/>
      <c r="KUV1303" s="5"/>
      <c r="KUY1303" s="46"/>
      <c r="KUZ1303" s="5"/>
      <c r="KVC1303" s="46"/>
      <c r="KVD1303" s="5"/>
      <c r="KVG1303" s="46"/>
      <c r="KVH1303" s="5"/>
      <c r="KVK1303" s="46"/>
      <c r="KVL1303" s="5"/>
      <c r="KVO1303" s="46"/>
      <c r="KVP1303" s="5"/>
      <c r="KVS1303" s="46"/>
      <c r="KVT1303" s="5"/>
      <c r="KVW1303" s="46"/>
      <c r="KVX1303" s="5"/>
      <c r="KWA1303" s="46"/>
      <c r="KWB1303" s="5"/>
      <c r="KWE1303" s="46"/>
      <c r="KWF1303" s="5"/>
      <c r="KWI1303" s="46"/>
      <c r="KWJ1303" s="5"/>
      <c r="KWM1303" s="46"/>
      <c r="KWN1303" s="5"/>
      <c r="KWQ1303" s="46"/>
      <c r="KWR1303" s="5"/>
      <c r="KWU1303" s="46"/>
      <c r="KWV1303" s="5"/>
      <c r="KWY1303" s="46"/>
      <c r="KWZ1303" s="5"/>
      <c r="KXC1303" s="46"/>
      <c r="KXD1303" s="5"/>
      <c r="KXG1303" s="46"/>
      <c r="KXH1303" s="5"/>
      <c r="KXK1303" s="46"/>
      <c r="KXL1303" s="5"/>
      <c r="KXO1303" s="46"/>
      <c r="KXP1303" s="5"/>
      <c r="KXS1303" s="46"/>
      <c r="KXT1303" s="5"/>
      <c r="KXW1303" s="46"/>
      <c r="KXX1303" s="5"/>
      <c r="KYA1303" s="46"/>
      <c r="KYB1303" s="5"/>
      <c r="KYE1303" s="46"/>
      <c r="KYF1303" s="5"/>
      <c r="KYI1303" s="46"/>
      <c r="KYJ1303" s="5"/>
      <c r="KYM1303" s="46"/>
      <c r="KYN1303" s="5"/>
      <c r="KYQ1303" s="46"/>
      <c r="KYR1303" s="5"/>
      <c r="KYU1303" s="46"/>
      <c r="KYV1303" s="5"/>
      <c r="KYY1303" s="46"/>
      <c r="KYZ1303" s="5"/>
      <c r="KZC1303" s="46"/>
      <c r="KZD1303" s="5"/>
      <c r="KZG1303" s="46"/>
      <c r="KZH1303" s="5"/>
      <c r="KZK1303" s="46"/>
      <c r="KZL1303" s="5"/>
      <c r="KZO1303" s="46"/>
      <c r="KZP1303" s="5"/>
      <c r="KZS1303" s="46"/>
      <c r="KZT1303" s="5"/>
      <c r="KZW1303" s="46"/>
      <c r="KZX1303" s="5"/>
      <c r="LAA1303" s="46"/>
      <c r="LAB1303" s="5"/>
      <c r="LAE1303" s="46"/>
      <c r="LAF1303" s="5"/>
      <c r="LAI1303" s="46"/>
      <c r="LAJ1303" s="5"/>
      <c r="LAM1303" s="46"/>
      <c r="LAN1303" s="5"/>
      <c r="LAQ1303" s="46"/>
      <c r="LAR1303" s="5"/>
      <c r="LAU1303" s="46"/>
      <c r="LAV1303" s="5"/>
      <c r="LAY1303" s="46"/>
      <c r="LAZ1303" s="5"/>
      <c r="LBC1303" s="46"/>
      <c r="LBD1303" s="5"/>
      <c r="LBG1303" s="46"/>
      <c r="LBH1303" s="5"/>
      <c r="LBK1303" s="46"/>
      <c r="LBL1303" s="5"/>
      <c r="LBO1303" s="46"/>
      <c r="LBP1303" s="5"/>
      <c r="LBS1303" s="46"/>
      <c r="LBT1303" s="5"/>
      <c r="LBW1303" s="46"/>
      <c r="LBX1303" s="5"/>
      <c r="LCA1303" s="46"/>
      <c r="LCB1303" s="5"/>
      <c r="LCE1303" s="46"/>
      <c r="LCF1303" s="5"/>
      <c r="LCI1303" s="46"/>
      <c r="LCJ1303" s="5"/>
      <c r="LCM1303" s="46"/>
      <c r="LCN1303" s="5"/>
      <c r="LCQ1303" s="46"/>
      <c r="LCR1303" s="5"/>
      <c r="LCU1303" s="46"/>
      <c r="LCV1303" s="5"/>
      <c r="LCY1303" s="46"/>
      <c r="LCZ1303" s="5"/>
      <c r="LDC1303" s="46"/>
      <c r="LDD1303" s="5"/>
      <c r="LDG1303" s="46"/>
      <c r="LDH1303" s="5"/>
      <c r="LDK1303" s="46"/>
      <c r="LDL1303" s="5"/>
      <c r="LDO1303" s="46"/>
      <c r="LDP1303" s="5"/>
      <c r="LDS1303" s="46"/>
      <c r="LDT1303" s="5"/>
      <c r="LDW1303" s="46"/>
      <c r="LDX1303" s="5"/>
      <c r="LEA1303" s="46"/>
      <c r="LEB1303" s="5"/>
      <c r="LEE1303" s="46"/>
      <c r="LEF1303" s="5"/>
      <c r="LEI1303" s="46"/>
      <c r="LEJ1303" s="5"/>
      <c r="LEM1303" s="46"/>
      <c r="LEN1303" s="5"/>
      <c r="LEQ1303" s="46"/>
      <c r="LER1303" s="5"/>
      <c r="LEU1303" s="46"/>
      <c r="LEV1303" s="5"/>
      <c r="LEY1303" s="46"/>
      <c r="LEZ1303" s="5"/>
      <c r="LFC1303" s="46"/>
      <c r="LFD1303" s="5"/>
      <c r="LFG1303" s="46"/>
      <c r="LFH1303" s="5"/>
      <c r="LFK1303" s="46"/>
      <c r="LFL1303" s="5"/>
      <c r="LFO1303" s="46"/>
      <c r="LFP1303" s="5"/>
      <c r="LFS1303" s="46"/>
      <c r="LFT1303" s="5"/>
      <c r="LFW1303" s="46"/>
      <c r="LFX1303" s="5"/>
      <c r="LGA1303" s="46"/>
      <c r="LGB1303" s="5"/>
      <c r="LGE1303" s="46"/>
      <c r="LGF1303" s="5"/>
      <c r="LGI1303" s="46"/>
      <c r="LGJ1303" s="5"/>
      <c r="LGM1303" s="46"/>
      <c r="LGN1303" s="5"/>
      <c r="LGQ1303" s="46"/>
      <c r="LGR1303" s="5"/>
      <c r="LGU1303" s="46"/>
      <c r="LGV1303" s="5"/>
      <c r="LGY1303" s="46"/>
      <c r="LGZ1303" s="5"/>
      <c r="LHC1303" s="46"/>
      <c r="LHD1303" s="5"/>
      <c r="LHG1303" s="46"/>
      <c r="LHH1303" s="5"/>
      <c r="LHK1303" s="46"/>
      <c r="LHL1303" s="5"/>
      <c r="LHO1303" s="46"/>
      <c r="LHP1303" s="5"/>
      <c r="LHS1303" s="46"/>
      <c r="LHT1303" s="5"/>
      <c r="LHW1303" s="46"/>
      <c r="LHX1303" s="5"/>
      <c r="LIA1303" s="46"/>
      <c r="LIB1303" s="5"/>
      <c r="LIE1303" s="46"/>
      <c r="LIF1303" s="5"/>
      <c r="LII1303" s="46"/>
      <c r="LIJ1303" s="5"/>
      <c r="LIM1303" s="46"/>
      <c r="LIN1303" s="5"/>
      <c r="LIQ1303" s="46"/>
      <c r="LIR1303" s="5"/>
      <c r="LIU1303" s="46"/>
      <c r="LIV1303" s="5"/>
      <c r="LIY1303" s="46"/>
      <c r="LIZ1303" s="5"/>
      <c r="LJC1303" s="46"/>
      <c r="LJD1303" s="5"/>
      <c r="LJG1303" s="46"/>
      <c r="LJH1303" s="5"/>
      <c r="LJK1303" s="46"/>
      <c r="LJL1303" s="5"/>
      <c r="LJO1303" s="46"/>
      <c r="LJP1303" s="5"/>
      <c r="LJS1303" s="46"/>
      <c r="LJT1303" s="5"/>
      <c r="LJW1303" s="46"/>
      <c r="LJX1303" s="5"/>
      <c r="LKA1303" s="46"/>
      <c r="LKB1303" s="5"/>
      <c r="LKE1303" s="46"/>
      <c r="LKF1303" s="5"/>
      <c r="LKI1303" s="46"/>
      <c r="LKJ1303" s="5"/>
      <c r="LKM1303" s="46"/>
      <c r="LKN1303" s="5"/>
      <c r="LKQ1303" s="46"/>
      <c r="LKR1303" s="5"/>
      <c r="LKU1303" s="46"/>
      <c r="LKV1303" s="5"/>
      <c r="LKY1303" s="46"/>
      <c r="LKZ1303" s="5"/>
      <c r="LLC1303" s="46"/>
      <c r="LLD1303" s="5"/>
      <c r="LLG1303" s="46"/>
      <c r="LLH1303" s="5"/>
      <c r="LLK1303" s="46"/>
      <c r="LLL1303" s="5"/>
      <c r="LLO1303" s="46"/>
      <c r="LLP1303" s="5"/>
      <c r="LLS1303" s="46"/>
      <c r="LLT1303" s="5"/>
      <c r="LLW1303" s="46"/>
      <c r="LLX1303" s="5"/>
      <c r="LMA1303" s="46"/>
      <c r="LMB1303" s="5"/>
      <c r="LME1303" s="46"/>
      <c r="LMF1303" s="5"/>
      <c r="LMI1303" s="46"/>
      <c r="LMJ1303" s="5"/>
      <c r="LMM1303" s="46"/>
      <c r="LMN1303" s="5"/>
      <c r="LMQ1303" s="46"/>
      <c r="LMR1303" s="5"/>
      <c r="LMU1303" s="46"/>
      <c r="LMV1303" s="5"/>
      <c r="LMY1303" s="46"/>
      <c r="LMZ1303" s="5"/>
      <c r="LNC1303" s="46"/>
      <c r="LND1303" s="5"/>
      <c r="LNG1303" s="46"/>
      <c r="LNH1303" s="5"/>
      <c r="LNK1303" s="46"/>
      <c r="LNL1303" s="5"/>
      <c r="LNO1303" s="46"/>
      <c r="LNP1303" s="5"/>
      <c r="LNS1303" s="46"/>
      <c r="LNT1303" s="5"/>
      <c r="LNW1303" s="46"/>
      <c r="LNX1303" s="5"/>
      <c r="LOA1303" s="46"/>
      <c r="LOB1303" s="5"/>
      <c r="LOE1303" s="46"/>
      <c r="LOF1303" s="5"/>
      <c r="LOI1303" s="46"/>
      <c r="LOJ1303" s="5"/>
      <c r="LOM1303" s="46"/>
      <c r="LON1303" s="5"/>
      <c r="LOQ1303" s="46"/>
      <c r="LOR1303" s="5"/>
      <c r="LOU1303" s="46"/>
      <c r="LOV1303" s="5"/>
      <c r="LOY1303" s="46"/>
      <c r="LOZ1303" s="5"/>
      <c r="LPC1303" s="46"/>
      <c r="LPD1303" s="5"/>
      <c r="LPG1303" s="46"/>
      <c r="LPH1303" s="5"/>
      <c r="LPK1303" s="46"/>
      <c r="LPL1303" s="5"/>
      <c r="LPO1303" s="46"/>
      <c r="LPP1303" s="5"/>
      <c r="LPS1303" s="46"/>
      <c r="LPT1303" s="5"/>
      <c r="LPW1303" s="46"/>
      <c r="LPX1303" s="5"/>
      <c r="LQA1303" s="46"/>
      <c r="LQB1303" s="5"/>
      <c r="LQE1303" s="46"/>
      <c r="LQF1303" s="5"/>
      <c r="LQI1303" s="46"/>
      <c r="LQJ1303" s="5"/>
      <c r="LQM1303" s="46"/>
      <c r="LQN1303" s="5"/>
      <c r="LQQ1303" s="46"/>
      <c r="LQR1303" s="5"/>
      <c r="LQU1303" s="46"/>
      <c r="LQV1303" s="5"/>
      <c r="LQY1303" s="46"/>
      <c r="LQZ1303" s="5"/>
      <c r="LRC1303" s="46"/>
      <c r="LRD1303" s="5"/>
      <c r="LRG1303" s="46"/>
      <c r="LRH1303" s="5"/>
      <c r="LRK1303" s="46"/>
      <c r="LRL1303" s="5"/>
      <c r="LRO1303" s="46"/>
      <c r="LRP1303" s="5"/>
      <c r="LRS1303" s="46"/>
      <c r="LRT1303" s="5"/>
      <c r="LRW1303" s="46"/>
      <c r="LRX1303" s="5"/>
      <c r="LSA1303" s="46"/>
      <c r="LSB1303" s="5"/>
      <c r="LSE1303" s="46"/>
      <c r="LSF1303" s="5"/>
      <c r="LSI1303" s="46"/>
      <c r="LSJ1303" s="5"/>
      <c r="LSM1303" s="46"/>
      <c r="LSN1303" s="5"/>
      <c r="LSQ1303" s="46"/>
      <c r="LSR1303" s="5"/>
      <c r="LSU1303" s="46"/>
      <c r="LSV1303" s="5"/>
      <c r="LSY1303" s="46"/>
      <c r="LSZ1303" s="5"/>
      <c r="LTC1303" s="46"/>
      <c r="LTD1303" s="5"/>
      <c r="LTG1303" s="46"/>
      <c r="LTH1303" s="5"/>
      <c r="LTK1303" s="46"/>
      <c r="LTL1303" s="5"/>
      <c r="LTO1303" s="46"/>
      <c r="LTP1303" s="5"/>
      <c r="LTS1303" s="46"/>
      <c r="LTT1303" s="5"/>
      <c r="LTW1303" s="46"/>
      <c r="LTX1303" s="5"/>
      <c r="LUA1303" s="46"/>
      <c r="LUB1303" s="5"/>
      <c r="LUE1303" s="46"/>
      <c r="LUF1303" s="5"/>
      <c r="LUI1303" s="46"/>
      <c r="LUJ1303" s="5"/>
      <c r="LUM1303" s="46"/>
      <c r="LUN1303" s="5"/>
      <c r="LUQ1303" s="46"/>
      <c r="LUR1303" s="5"/>
      <c r="LUU1303" s="46"/>
      <c r="LUV1303" s="5"/>
      <c r="LUY1303" s="46"/>
      <c r="LUZ1303" s="5"/>
      <c r="LVC1303" s="46"/>
      <c r="LVD1303" s="5"/>
      <c r="LVG1303" s="46"/>
      <c r="LVH1303" s="5"/>
      <c r="LVK1303" s="46"/>
      <c r="LVL1303" s="5"/>
      <c r="LVO1303" s="46"/>
      <c r="LVP1303" s="5"/>
      <c r="LVS1303" s="46"/>
      <c r="LVT1303" s="5"/>
      <c r="LVW1303" s="46"/>
      <c r="LVX1303" s="5"/>
      <c r="LWA1303" s="46"/>
      <c r="LWB1303" s="5"/>
      <c r="LWE1303" s="46"/>
      <c r="LWF1303" s="5"/>
      <c r="LWI1303" s="46"/>
      <c r="LWJ1303" s="5"/>
      <c r="LWM1303" s="46"/>
      <c r="LWN1303" s="5"/>
      <c r="LWQ1303" s="46"/>
      <c r="LWR1303" s="5"/>
      <c r="LWU1303" s="46"/>
      <c r="LWV1303" s="5"/>
      <c r="LWY1303" s="46"/>
      <c r="LWZ1303" s="5"/>
      <c r="LXC1303" s="46"/>
      <c r="LXD1303" s="5"/>
      <c r="LXG1303" s="46"/>
      <c r="LXH1303" s="5"/>
      <c r="LXK1303" s="46"/>
      <c r="LXL1303" s="5"/>
      <c r="LXO1303" s="46"/>
      <c r="LXP1303" s="5"/>
      <c r="LXS1303" s="46"/>
      <c r="LXT1303" s="5"/>
      <c r="LXW1303" s="46"/>
      <c r="LXX1303" s="5"/>
      <c r="LYA1303" s="46"/>
      <c r="LYB1303" s="5"/>
      <c r="LYE1303" s="46"/>
      <c r="LYF1303" s="5"/>
      <c r="LYI1303" s="46"/>
      <c r="LYJ1303" s="5"/>
      <c r="LYM1303" s="46"/>
      <c r="LYN1303" s="5"/>
      <c r="LYQ1303" s="46"/>
      <c r="LYR1303" s="5"/>
      <c r="LYU1303" s="46"/>
      <c r="LYV1303" s="5"/>
      <c r="LYY1303" s="46"/>
      <c r="LYZ1303" s="5"/>
      <c r="LZC1303" s="46"/>
      <c r="LZD1303" s="5"/>
      <c r="LZG1303" s="46"/>
      <c r="LZH1303" s="5"/>
      <c r="LZK1303" s="46"/>
      <c r="LZL1303" s="5"/>
      <c r="LZO1303" s="46"/>
      <c r="LZP1303" s="5"/>
      <c r="LZS1303" s="46"/>
      <c r="LZT1303" s="5"/>
      <c r="LZW1303" s="46"/>
      <c r="LZX1303" s="5"/>
      <c r="MAA1303" s="46"/>
      <c r="MAB1303" s="5"/>
      <c r="MAE1303" s="46"/>
      <c r="MAF1303" s="5"/>
      <c r="MAI1303" s="46"/>
      <c r="MAJ1303" s="5"/>
      <c r="MAM1303" s="46"/>
      <c r="MAN1303" s="5"/>
      <c r="MAQ1303" s="46"/>
      <c r="MAR1303" s="5"/>
      <c r="MAU1303" s="46"/>
      <c r="MAV1303" s="5"/>
      <c r="MAY1303" s="46"/>
      <c r="MAZ1303" s="5"/>
      <c r="MBC1303" s="46"/>
      <c r="MBD1303" s="5"/>
      <c r="MBG1303" s="46"/>
      <c r="MBH1303" s="5"/>
      <c r="MBK1303" s="46"/>
      <c r="MBL1303" s="5"/>
      <c r="MBO1303" s="46"/>
      <c r="MBP1303" s="5"/>
      <c r="MBS1303" s="46"/>
      <c r="MBT1303" s="5"/>
      <c r="MBW1303" s="46"/>
      <c r="MBX1303" s="5"/>
      <c r="MCA1303" s="46"/>
      <c r="MCB1303" s="5"/>
      <c r="MCE1303" s="46"/>
      <c r="MCF1303" s="5"/>
      <c r="MCI1303" s="46"/>
      <c r="MCJ1303" s="5"/>
      <c r="MCM1303" s="46"/>
      <c r="MCN1303" s="5"/>
      <c r="MCQ1303" s="46"/>
      <c r="MCR1303" s="5"/>
      <c r="MCU1303" s="46"/>
      <c r="MCV1303" s="5"/>
      <c r="MCY1303" s="46"/>
      <c r="MCZ1303" s="5"/>
      <c r="MDC1303" s="46"/>
      <c r="MDD1303" s="5"/>
      <c r="MDG1303" s="46"/>
      <c r="MDH1303" s="5"/>
      <c r="MDK1303" s="46"/>
      <c r="MDL1303" s="5"/>
      <c r="MDO1303" s="46"/>
      <c r="MDP1303" s="5"/>
      <c r="MDS1303" s="46"/>
      <c r="MDT1303" s="5"/>
      <c r="MDW1303" s="46"/>
      <c r="MDX1303" s="5"/>
      <c r="MEA1303" s="46"/>
      <c r="MEB1303" s="5"/>
      <c r="MEE1303" s="46"/>
      <c r="MEF1303" s="5"/>
      <c r="MEI1303" s="46"/>
      <c r="MEJ1303" s="5"/>
      <c r="MEM1303" s="46"/>
      <c r="MEN1303" s="5"/>
      <c r="MEQ1303" s="46"/>
      <c r="MER1303" s="5"/>
      <c r="MEU1303" s="46"/>
      <c r="MEV1303" s="5"/>
      <c r="MEY1303" s="46"/>
      <c r="MEZ1303" s="5"/>
      <c r="MFC1303" s="46"/>
      <c r="MFD1303" s="5"/>
      <c r="MFG1303" s="46"/>
      <c r="MFH1303" s="5"/>
      <c r="MFK1303" s="46"/>
      <c r="MFL1303" s="5"/>
      <c r="MFO1303" s="46"/>
      <c r="MFP1303" s="5"/>
      <c r="MFS1303" s="46"/>
      <c r="MFT1303" s="5"/>
      <c r="MFW1303" s="46"/>
      <c r="MFX1303" s="5"/>
      <c r="MGA1303" s="46"/>
      <c r="MGB1303" s="5"/>
      <c r="MGE1303" s="46"/>
      <c r="MGF1303" s="5"/>
      <c r="MGI1303" s="46"/>
      <c r="MGJ1303" s="5"/>
      <c r="MGM1303" s="46"/>
      <c r="MGN1303" s="5"/>
      <c r="MGQ1303" s="46"/>
      <c r="MGR1303" s="5"/>
      <c r="MGU1303" s="46"/>
      <c r="MGV1303" s="5"/>
      <c r="MGY1303" s="46"/>
      <c r="MGZ1303" s="5"/>
      <c r="MHC1303" s="46"/>
      <c r="MHD1303" s="5"/>
      <c r="MHG1303" s="46"/>
      <c r="MHH1303" s="5"/>
      <c r="MHK1303" s="46"/>
      <c r="MHL1303" s="5"/>
      <c r="MHO1303" s="46"/>
      <c r="MHP1303" s="5"/>
      <c r="MHS1303" s="46"/>
      <c r="MHT1303" s="5"/>
      <c r="MHW1303" s="46"/>
      <c r="MHX1303" s="5"/>
      <c r="MIA1303" s="46"/>
      <c r="MIB1303" s="5"/>
      <c r="MIE1303" s="46"/>
      <c r="MIF1303" s="5"/>
      <c r="MII1303" s="46"/>
      <c r="MIJ1303" s="5"/>
      <c r="MIM1303" s="46"/>
      <c r="MIN1303" s="5"/>
      <c r="MIQ1303" s="46"/>
      <c r="MIR1303" s="5"/>
      <c r="MIU1303" s="46"/>
      <c r="MIV1303" s="5"/>
      <c r="MIY1303" s="46"/>
      <c r="MIZ1303" s="5"/>
      <c r="MJC1303" s="46"/>
      <c r="MJD1303" s="5"/>
      <c r="MJG1303" s="46"/>
      <c r="MJH1303" s="5"/>
      <c r="MJK1303" s="46"/>
      <c r="MJL1303" s="5"/>
      <c r="MJO1303" s="46"/>
      <c r="MJP1303" s="5"/>
      <c r="MJS1303" s="46"/>
      <c r="MJT1303" s="5"/>
      <c r="MJW1303" s="46"/>
      <c r="MJX1303" s="5"/>
      <c r="MKA1303" s="46"/>
      <c r="MKB1303" s="5"/>
      <c r="MKE1303" s="46"/>
      <c r="MKF1303" s="5"/>
      <c r="MKI1303" s="46"/>
      <c r="MKJ1303" s="5"/>
      <c r="MKM1303" s="46"/>
      <c r="MKN1303" s="5"/>
      <c r="MKQ1303" s="46"/>
      <c r="MKR1303" s="5"/>
      <c r="MKU1303" s="46"/>
      <c r="MKV1303" s="5"/>
      <c r="MKY1303" s="46"/>
      <c r="MKZ1303" s="5"/>
      <c r="MLC1303" s="46"/>
      <c r="MLD1303" s="5"/>
      <c r="MLG1303" s="46"/>
      <c r="MLH1303" s="5"/>
      <c r="MLK1303" s="46"/>
      <c r="MLL1303" s="5"/>
      <c r="MLO1303" s="46"/>
      <c r="MLP1303" s="5"/>
      <c r="MLS1303" s="46"/>
      <c r="MLT1303" s="5"/>
      <c r="MLW1303" s="46"/>
      <c r="MLX1303" s="5"/>
      <c r="MMA1303" s="46"/>
      <c r="MMB1303" s="5"/>
      <c r="MME1303" s="46"/>
      <c r="MMF1303" s="5"/>
      <c r="MMI1303" s="46"/>
      <c r="MMJ1303" s="5"/>
      <c r="MMM1303" s="46"/>
      <c r="MMN1303" s="5"/>
      <c r="MMQ1303" s="46"/>
      <c r="MMR1303" s="5"/>
      <c r="MMU1303" s="46"/>
      <c r="MMV1303" s="5"/>
      <c r="MMY1303" s="46"/>
      <c r="MMZ1303" s="5"/>
      <c r="MNC1303" s="46"/>
      <c r="MND1303" s="5"/>
      <c r="MNG1303" s="46"/>
      <c r="MNH1303" s="5"/>
      <c r="MNK1303" s="46"/>
      <c r="MNL1303" s="5"/>
      <c r="MNO1303" s="46"/>
      <c r="MNP1303" s="5"/>
      <c r="MNS1303" s="46"/>
      <c r="MNT1303" s="5"/>
      <c r="MNW1303" s="46"/>
      <c r="MNX1303" s="5"/>
      <c r="MOA1303" s="46"/>
      <c r="MOB1303" s="5"/>
      <c r="MOE1303" s="46"/>
      <c r="MOF1303" s="5"/>
      <c r="MOI1303" s="46"/>
      <c r="MOJ1303" s="5"/>
      <c r="MOM1303" s="46"/>
      <c r="MON1303" s="5"/>
      <c r="MOQ1303" s="46"/>
      <c r="MOR1303" s="5"/>
      <c r="MOU1303" s="46"/>
      <c r="MOV1303" s="5"/>
      <c r="MOY1303" s="46"/>
      <c r="MOZ1303" s="5"/>
      <c r="MPC1303" s="46"/>
      <c r="MPD1303" s="5"/>
      <c r="MPG1303" s="46"/>
      <c r="MPH1303" s="5"/>
      <c r="MPK1303" s="46"/>
      <c r="MPL1303" s="5"/>
      <c r="MPO1303" s="46"/>
      <c r="MPP1303" s="5"/>
      <c r="MPS1303" s="46"/>
      <c r="MPT1303" s="5"/>
      <c r="MPW1303" s="46"/>
      <c r="MPX1303" s="5"/>
      <c r="MQA1303" s="46"/>
      <c r="MQB1303" s="5"/>
      <c r="MQE1303" s="46"/>
      <c r="MQF1303" s="5"/>
      <c r="MQI1303" s="46"/>
      <c r="MQJ1303" s="5"/>
      <c r="MQM1303" s="46"/>
      <c r="MQN1303" s="5"/>
      <c r="MQQ1303" s="46"/>
      <c r="MQR1303" s="5"/>
      <c r="MQU1303" s="46"/>
      <c r="MQV1303" s="5"/>
      <c r="MQY1303" s="46"/>
      <c r="MQZ1303" s="5"/>
      <c r="MRC1303" s="46"/>
      <c r="MRD1303" s="5"/>
      <c r="MRG1303" s="46"/>
      <c r="MRH1303" s="5"/>
      <c r="MRK1303" s="46"/>
      <c r="MRL1303" s="5"/>
      <c r="MRO1303" s="46"/>
      <c r="MRP1303" s="5"/>
      <c r="MRS1303" s="46"/>
      <c r="MRT1303" s="5"/>
      <c r="MRW1303" s="46"/>
      <c r="MRX1303" s="5"/>
      <c r="MSA1303" s="46"/>
      <c r="MSB1303" s="5"/>
      <c r="MSE1303" s="46"/>
      <c r="MSF1303" s="5"/>
      <c r="MSI1303" s="46"/>
      <c r="MSJ1303" s="5"/>
      <c r="MSM1303" s="46"/>
      <c r="MSN1303" s="5"/>
      <c r="MSQ1303" s="46"/>
      <c r="MSR1303" s="5"/>
      <c r="MSU1303" s="46"/>
      <c r="MSV1303" s="5"/>
      <c r="MSY1303" s="46"/>
      <c r="MSZ1303" s="5"/>
      <c r="MTC1303" s="46"/>
      <c r="MTD1303" s="5"/>
      <c r="MTG1303" s="46"/>
      <c r="MTH1303" s="5"/>
      <c r="MTK1303" s="46"/>
      <c r="MTL1303" s="5"/>
      <c r="MTO1303" s="46"/>
      <c r="MTP1303" s="5"/>
      <c r="MTS1303" s="46"/>
      <c r="MTT1303" s="5"/>
      <c r="MTW1303" s="46"/>
      <c r="MTX1303" s="5"/>
      <c r="MUA1303" s="46"/>
      <c r="MUB1303" s="5"/>
      <c r="MUE1303" s="46"/>
      <c r="MUF1303" s="5"/>
      <c r="MUI1303" s="46"/>
      <c r="MUJ1303" s="5"/>
      <c r="MUM1303" s="46"/>
      <c r="MUN1303" s="5"/>
      <c r="MUQ1303" s="46"/>
      <c r="MUR1303" s="5"/>
      <c r="MUU1303" s="46"/>
      <c r="MUV1303" s="5"/>
      <c r="MUY1303" s="46"/>
      <c r="MUZ1303" s="5"/>
      <c r="MVC1303" s="46"/>
      <c r="MVD1303" s="5"/>
      <c r="MVG1303" s="46"/>
      <c r="MVH1303" s="5"/>
      <c r="MVK1303" s="46"/>
      <c r="MVL1303" s="5"/>
      <c r="MVO1303" s="46"/>
      <c r="MVP1303" s="5"/>
      <c r="MVS1303" s="46"/>
      <c r="MVT1303" s="5"/>
      <c r="MVW1303" s="46"/>
      <c r="MVX1303" s="5"/>
      <c r="MWA1303" s="46"/>
      <c r="MWB1303" s="5"/>
      <c r="MWE1303" s="46"/>
      <c r="MWF1303" s="5"/>
      <c r="MWI1303" s="46"/>
      <c r="MWJ1303" s="5"/>
      <c r="MWM1303" s="46"/>
      <c r="MWN1303" s="5"/>
      <c r="MWQ1303" s="46"/>
      <c r="MWR1303" s="5"/>
      <c r="MWU1303" s="46"/>
      <c r="MWV1303" s="5"/>
      <c r="MWY1303" s="46"/>
      <c r="MWZ1303" s="5"/>
      <c r="MXC1303" s="46"/>
      <c r="MXD1303" s="5"/>
      <c r="MXG1303" s="46"/>
      <c r="MXH1303" s="5"/>
      <c r="MXK1303" s="46"/>
      <c r="MXL1303" s="5"/>
      <c r="MXO1303" s="46"/>
      <c r="MXP1303" s="5"/>
      <c r="MXS1303" s="46"/>
      <c r="MXT1303" s="5"/>
      <c r="MXW1303" s="46"/>
      <c r="MXX1303" s="5"/>
      <c r="MYA1303" s="46"/>
      <c r="MYB1303" s="5"/>
      <c r="MYE1303" s="46"/>
      <c r="MYF1303" s="5"/>
      <c r="MYI1303" s="46"/>
      <c r="MYJ1303" s="5"/>
      <c r="MYM1303" s="46"/>
      <c r="MYN1303" s="5"/>
      <c r="MYQ1303" s="46"/>
      <c r="MYR1303" s="5"/>
      <c r="MYU1303" s="46"/>
      <c r="MYV1303" s="5"/>
      <c r="MYY1303" s="46"/>
      <c r="MYZ1303" s="5"/>
      <c r="MZC1303" s="46"/>
      <c r="MZD1303" s="5"/>
      <c r="MZG1303" s="46"/>
      <c r="MZH1303" s="5"/>
      <c r="MZK1303" s="46"/>
      <c r="MZL1303" s="5"/>
      <c r="MZO1303" s="46"/>
      <c r="MZP1303" s="5"/>
      <c r="MZS1303" s="46"/>
      <c r="MZT1303" s="5"/>
      <c r="MZW1303" s="46"/>
      <c r="MZX1303" s="5"/>
      <c r="NAA1303" s="46"/>
      <c r="NAB1303" s="5"/>
      <c r="NAE1303" s="46"/>
      <c r="NAF1303" s="5"/>
      <c r="NAI1303" s="46"/>
      <c r="NAJ1303" s="5"/>
      <c r="NAM1303" s="46"/>
      <c r="NAN1303" s="5"/>
      <c r="NAQ1303" s="46"/>
      <c r="NAR1303" s="5"/>
      <c r="NAU1303" s="46"/>
      <c r="NAV1303" s="5"/>
      <c r="NAY1303" s="46"/>
      <c r="NAZ1303" s="5"/>
      <c r="NBC1303" s="46"/>
      <c r="NBD1303" s="5"/>
      <c r="NBG1303" s="46"/>
      <c r="NBH1303" s="5"/>
      <c r="NBK1303" s="46"/>
      <c r="NBL1303" s="5"/>
      <c r="NBO1303" s="46"/>
      <c r="NBP1303" s="5"/>
      <c r="NBS1303" s="46"/>
      <c r="NBT1303" s="5"/>
      <c r="NBW1303" s="46"/>
      <c r="NBX1303" s="5"/>
      <c r="NCA1303" s="46"/>
      <c r="NCB1303" s="5"/>
      <c r="NCE1303" s="46"/>
      <c r="NCF1303" s="5"/>
      <c r="NCI1303" s="46"/>
      <c r="NCJ1303" s="5"/>
      <c r="NCM1303" s="46"/>
      <c r="NCN1303" s="5"/>
      <c r="NCQ1303" s="46"/>
      <c r="NCR1303" s="5"/>
      <c r="NCU1303" s="46"/>
      <c r="NCV1303" s="5"/>
      <c r="NCY1303" s="46"/>
      <c r="NCZ1303" s="5"/>
      <c r="NDC1303" s="46"/>
      <c r="NDD1303" s="5"/>
      <c r="NDG1303" s="46"/>
      <c r="NDH1303" s="5"/>
      <c r="NDK1303" s="46"/>
      <c r="NDL1303" s="5"/>
      <c r="NDO1303" s="46"/>
      <c r="NDP1303" s="5"/>
      <c r="NDS1303" s="46"/>
      <c r="NDT1303" s="5"/>
      <c r="NDW1303" s="46"/>
      <c r="NDX1303" s="5"/>
      <c r="NEA1303" s="46"/>
      <c r="NEB1303" s="5"/>
      <c r="NEE1303" s="46"/>
      <c r="NEF1303" s="5"/>
      <c r="NEI1303" s="46"/>
      <c r="NEJ1303" s="5"/>
      <c r="NEM1303" s="46"/>
      <c r="NEN1303" s="5"/>
      <c r="NEQ1303" s="46"/>
      <c r="NER1303" s="5"/>
      <c r="NEU1303" s="46"/>
      <c r="NEV1303" s="5"/>
      <c r="NEY1303" s="46"/>
      <c r="NEZ1303" s="5"/>
      <c r="NFC1303" s="46"/>
      <c r="NFD1303" s="5"/>
      <c r="NFG1303" s="46"/>
      <c r="NFH1303" s="5"/>
      <c r="NFK1303" s="46"/>
      <c r="NFL1303" s="5"/>
      <c r="NFO1303" s="46"/>
      <c r="NFP1303" s="5"/>
      <c r="NFS1303" s="46"/>
      <c r="NFT1303" s="5"/>
      <c r="NFW1303" s="46"/>
      <c r="NFX1303" s="5"/>
      <c r="NGA1303" s="46"/>
      <c r="NGB1303" s="5"/>
      <c r="NGE1303" s="46"/>
      <c r="NGF1303" s="5"/>
      <c r="NGI1303" s="46"/>
      <c r="NGJ1303" s="5"/>
      <c r="NGM1303" s="46"/>
      <c r="NGN1303" s="5"/>
      <c r="NGQ1303" s="46"/>
      <c r="NGR1303" s="5"/>
      <c r="NGU1303" s="46"/>
      <c r="NGV1303" s="5"/>
      <c r="NGY1303" s="46"/>
      <c r="NGZ1303" s="5"/>
      <c r="NHC1303" s="46"/>
      <c r="NHD1303" s="5"/>
      <c r="NHG1303" s="46"/>
      <c r="NHH1303" s="5"/>
      <c r="NHK1303" s="46"/>
      <c r="NHL1303" s="5"/>
      <c r="NHO1303" s="46"/>
      <c r="NHP1303" s="5"/>
      <c r="NHS1303" s="46"/>
      <c r="NHT1303" s="5"/>
      <c r="NHW1303" s="46"/>
      <c r="NHX1303" s="5"/>
      <c r="NIA1303" s="46"/>
      <c r="NIB1303" s="5"/>
      <c r="NIE1303" s="46"/>
      <c r="NIF1303" s="5"/>
      <c r="NII1303" s="46"/>
      <c r="NIJ1303" s="5"/>
      <c r="NIM1303" s="46"/>
      <c r="NIN1303" s="5"/>
      <c r="NIQ1303" s="46"/>
      <c r="NIR1303" s="5"/>
      <c r="NIU1303" s="46"/>
      <c r="NIV1303" s="5"/>
      <c r="NIY1303" s="46"/>
      <c r="NIZ1303" s="5"/>
      <c r="NJC1303" s="46"/>
      <c r="NJD1303" s="5"/>
      <c r="NJG1303" s="46"/>
      <c r="NJH1303" s="5"/>
      <c r="NJK1303" s="46"/>
      <c r="NJL1303" s="5"/>
      <c r="NJO1303" s="46"/>
      <c r="NJP1303" s="5"/>
      <c r="NJS1303" s="46"/>
      <c r="NJT1303" s="5"/>
      <c r="NJW1303" s="46"/>
      <c r="NJX1303" s="5"/>
      <c r="NKA1303" s="46"/>
      <c r="NKB1303" s="5"/>
      <c r="NKE1303" s="46"/>
      <c r="NKF1303" s="5"/>
      <c r="NKI1303" s="46"/>
      <c r="NKJ1303" s="5"/>
      <c r="NKM1303" s="46"/>
      <c r="NKN1303" s="5"/>
      <c r="NKQ1303" s="46"/>
      <c r="NKR1303" s="5"/>
      <c r="NKU1303" s="46"/>
      <c r="NKV1303" s="5"/>
      <c r="NKY1303" s="46"/>
      <c r="NKZ1303" s="5"/>
      <c r="NLC1303" s="46"/>
      <c r="NLD1303" s="5"/>
      <c r="NLG1303" s="46"/>
      <c r="NLH1303" s="5"/>
      <c r="NLK1303" s="46"/>
      <c r="NLL1303" s="5"/>
      <c r="NLO1303" s="46"/>
      <c r="NLP1303" s="5"/>
      <c r="NLS1303" s="46"/>
      <c r="NLT1303" s="5"/>
      <c r="NLW1303" s="46"/>
      <c r="NLX1303" s="5"/>
      <c r="NMA1303" s="46"/>
      <c r="NMB1303" s="5"/>
      <c r="NME1303" s="46"/>
      <c r="NMF1303" s="5"/>
      <c r="NMI1303" s="46"/>
      <c r="NMJ1303" s="5"/>
      <c r="NMM1303" s="46"/>
      <c r="NMN1303" s="5"/>
      <c r="NMQ1303" s="46"/>
      <c r="NMR1303" s="5"/>
      <c r="NMU1303" s="46"/>
      <c r="NMV1303" s="5"/>
      <c r="NMY1303" s="46"/>
      <c r="NMZ1303" s="5"/>
      <c r="NNC1303" s="46"/>
      <c r="NND1303" s="5"/>
      <c r="NNG1303" s="46"/>
      <c r="NNH1303" s="5"/>
      <c r="NNK1303" s="46"/>
      <c r="NNL1303" s="5"/>
      <c r="NNO1303" s="46"/>
      <c r="NNP1303" s="5"/>
      <c r="NNS1303" s="46"/>
      <c r="NNT1303" s="5"/>
      <c r="NNW1303" s="46"/>
      <c r="NNX1303" s="5"/>
      <c r="NOA1303" s="46"/>
      <c r="NOB1303" s="5"/>
      <c r="NOE1303" s="46"/>
      <c r="NOF1303" s="5"/>
      <c r="NOI1303" s="46"/>
      <c r="NOJ1303" s="5"/>
      <c r="NOM1303" s="46"/>
      <c r="NON1303" s="5"/>
      <c r="NOQ1303" s="46"/>
      <c r="NOR1303" s="5"/>
      <c r="NOU1303" s="46"/>
      <c r="NOV1303" s="5"/>
      <c r="NOY1303" s="46"/>
      <c r="NOZ1303" s="5"/>
      <c r="NPC1303" s="46"/>
      <c r="NPD1303" s="5"/>
      <c r="NPG1303" s="46"/>
      <c r="NPH1303" s="5"/>
      <c r="NPK1303" s="46"/>
      <c r="NPL1303" s="5"/>
      <c r="NPO1303" s="46"/>
      <c r="NPP1303" s="5"/>
      <c r="NPS1303" s="46"/>
      <c r="NPT1303" s="5"/>
      <c r="NPW1303" s="46"/>
      <c r="NPX1303" s="5"/>
      <c r="NQA1303" s="46"/>
      <c r="NQB1303" s="5"/>
      <c r="NQE1303" s="46"/>
      <c r="NQF1303" s="5"/>
      <c r="NQI1303" s="46"/>
      <c r="NQJ1303" s="5"/>
      <c r="NQM1303" s="46"/>
      <c r="NQN1303" s="5"/>
      <c r="NQQ1303" s="46"/>
      <c r="NQR1303" s="5"/>
      <c r="NQU1303" s="46"/>
      <c r="NQV1303" s="5"/>
      <c r="NQY1303" s="46"/>
      <c r="NQZ1303" s="5"/>
      <c r="NRC1303" s="46"/>
      <c r="NRD1303" s="5"/>
      <c r="NRG1303" s="46"/>
      <c r="NRH1303" s="5"/>
      <c r="NRK1303" s="46"/>
      <c r="NRL1303" s="5"/>
      <c r="NRO1303" s="46"/>
      <c r="NRP1303" s="5"/>
      <c r="NRS1303" s="46"/>
      <c r="NRT1303" s="5"/>
      <c r="NRW1303" s="46"/>
      <c r="NRX1303" s="5"/>
      <c r="NSA1303" s="46"/>
      <c r="NSB1303" s="5"/>
      <c r="NSE1303" s="46"/>
      <c r="NSF1303" s="5"/>
      <c r="NSI1303" s="46"/>
      <c r="NSJ1303" s="5"/>
      <c r="NSM1303" s="46"/>
      <c r="NSN1303" s="5"/>
      <c r="NSQ1303" s="46"/>
      <c r="NSR1303" s="5"/>
      <c r="NSU1303" s="46"/>
      <c r="NSV1303" s="5"/>
      <c r="NSY1303" s="46"/>
      <c r="NSZ1303" s="5"/>
      <c r="NTC1303" s="46"/>
      <c r="NTD1303" s="5"/>
      <c r="NTG1303" s="46"/>
      <c r="NTH1303" s="5"/>
      <c r="NTK1303" s="46"/>
      <c r="NTL1303" s="5"/>
      <c r="NTO1303" s="46"/>
      <c r="NTP1303" s="5"/>
      <c r="NTS1303" s="46"/>
      <c r="NTT1303" s="5"/>
      <c r="NTW1303" s="46"/>
      <c r="NTX1303" s="5"/>
      <c r="NUA1303" s="46"/>
      <c r="NUB1303" s="5"/>
      <c r="NUE1303" s="46"/>
      <c r="NUF1303" s="5"/>
      <c r="NUI1303" s="46"/>
      <c r="NUJ1303" s="5"/>
      <c r="NUM1303" s="46"/>
      <c r="NUN1303" s="5"/>
      <c r="NUQ1303" s="46"/>
      <c r="NUR1303" s="5"/>
      <c r="NUU1303" s="46"/>
      <c r="NUV1303" s="5"/>
      <c r="NUY1303" s="46"/>
      <c r="NUZ1303" s="5"/>
      <c r="NVC1303" s="46"/>
      <c r="NVD1303" s="5"/>
      <c r="NVG1303" s="46"/>
      <c r="NVH1303" s="5"/>
      <c r="NVK1303" s="46"/>
      <c r="NVL1303" s="5"/>
      <c r="NVO1303" s="46"/>
      <c r="NVP1303" s="5"/>
      <c r="NVS1303" s="46"/>
      <c r="NVT1303" s="5"/>
      <c r="NVW1303" s="46"/>
      <c r="NVX1303" s="5"/>
      <c r="NWA1303" s="46"/>
      <c r="NWB1303" s="5"/>
      <c r="NWE1303" s="46"/>
      <c r="NWF1303" s="5"/>
      <c r="NWI1303" s="46"/>
      <c r="NWJ1303" s="5"/>
      <c r="NWM1303" s="46"/>
      <c r="NWN1303" s="5"/>
      <c r="NWQ1303" s="46"/>
      <c r="NWR1303" s="5"/>
      <c r="NWU1303" s="46"/>
      <c r="NWV1303" s="5"/>
      <c r="NWY1303" s="46"/>
      <c r="NWZ1303" s="5"/>
      <c r="NXC1303" s="46"/>
      <c r="NXD1303" s="5"/>
      <c r="NXG1303" s="46"/>
      <c r="NXH1303" s="5"/>
      <c r="NXK1303" s="46"/>
      <c r="NXL1303" s="5"/>
      <c r="NXO1303" s="46"/>
      <c r="NXP1303" s="5"/>
      <c r="NXS1303" s="46"/>
      <c r="NXT1303" s="5"/>
      <c r="NXW1303" s="46"/>
      <c r="NXX1303" s="5"/>
      <c r="NYA1303" s="46"/>
      <c r="NYB1303" s="5"/>
      <c r="NYE1303" s="46"/>
      <c r="NYF1303" s="5"/>
      <c r="NYI1303" s="46"/>
      <c r="NYJ1303" s="5"/>
      <c r="NYM1303" s="46"/>
      <c r="NYN1303" s="5"/>
      <c r="NYQ1303" s="46"/>
      <c r="NYR1303" s="5"/>
      <c r="NYU1303" s="46"/>
      <c r="NYV1303" s="5"/>
      <c r="NYY1303" s="46"/>
      <c r="NYZ1303" s="5"/>
      <c r="NZC1303" s="46"/>
      <c r="NZD1303" s="5"/>
      <c r="NZG1303" s="46"/>
      <c r="NZH1303" s="5"/>
      <c r="NZK1303" s="46"/>
      <c r="NZL1303" s="5"/>
      <c r="NZO1303" s="46"/>
      <c r="NZP1303" s="5"/>
      <c r="NZS1303" s="46"/>
      <c r="NZT1303" s="5"/>
      <c r="NZW1303" s="46"/>
      <c r="NZX1303" s="5"/>
      <c r="OAA1303" s="46"/>
      <c r="OAB1303" s="5"/>
      <c r="OAE1303" s="46"/>
      <c r="OAF1303" s="5"/>
      <c r="OAI1303" s="46"/>
      <c r="OAJ1303" s="5"/>
      <c r="OAM1303" s="46"/>
      <c r="OAN1303" s="5"/>
      <c r="OAQ1303" s="46"/>
      <c r="OAR1303" s="5"/>
      <c r="OAU1303" s="46"/>
      <c r="OAV1303" s="5"/>
      <c r="OAY1303" s="46"/>
      <c r="OAZ1303" s="5"/>
      <c r="OBC1303" s="46"/>
      <c r="OBD1303" s="5"/>
      <c r="OBG1303" s="46"/>
      <c r="OBH1303" s="5"/>
      <c r="OBK1303" s="46"/>
      <c r="OBL1303" s="5"/>
      <c r="OBO1303" s="46"/>
      <c r="OBP1303" s="5"/>
      <c r="OBS1303" s="46"/>
      <c r="OBT1303" s="5"/>
      <c r="OBW1303" s="46"/>
      <c r="OBX1303" s="5"/>
      <c r="OCA1303" s="46"/>
      <c r="OCB1303" s="5"/>
      <c r="OCE1303" s="46"/>
      <c r="OCF1303" s="5"/>
      <c r="OCI1303" s="46"/>
      <c r="OCJ1303" s="5"/>
      <c r="OCM1303" s="46"/>
      <c r="OCN1303" s="5"/>
      <c r="OCQ1303" s="46"/>
      <c r="OCR1303" s="5"/>
      <c r="OCU1303" s="46"/>
      <c r="OCV1303" s="5"/>
      <c r="OCY1303" s="46"/>
      <c r="OCZ1303" s="5"/>
      <c r="ODC1303" s="46"/>
      <c r="ODD1303" s="5"/>
      <c r="ODG1303" s="46"/>
      <c r="ODH1303" s="5"/>
      <c r="ODK1303" s="46"/>
      <c r="ODL1303" s="5"/>
      <c r="ODO1303" s="46"/>
      <c r="ODP1303" s="5"/>
      <c r="ODS1303" s="46"/>
      <c r="ODT1303" s="5"/>
      <c r="ODW1303" s="46"/>
      <c r="ODX1303" s="5"/>
      <c r="OEA1303" s="46"/>
      <c r="OEB1303" s="5"/>
      <c r="OEE1303" s="46"/>
      <c r="OEF1303" s="5"/>
      <c r="OEI1303" s="46"/>
      <c r="OEJ1303" s="5"/>
      <c r="OEM1303" s="46"/>
      <c r="OEN1303" s="5"/>
      <c r="OEQ1303" s="46"/>
      <c r="OER1303" s="5"/>
      <c r="OEU1303" s="46"/>
      <c r="OEV1303" s="5"/>
      <c r="OEY1303" s="46"/>
      <c r="OEZ1303" s="5"/>
      <c r="OFC1303" s="46"/>
      <c r="OFD1303" s="5"/>
      <c r="OFG1303" s="46"/>
      <c r="OFH1303" s="5"/>
      <c r="OFK1303" s="46"/>
      <c r="OFL1303" s="5"/>
      <c r="OFO1303" s="46"/>
      <c r="OFP1303" s="5"/>
      <c r="OFS1303" s="46"/>
      <c r="OFT1303" s="5"/>
      <c r="OFW1303" s="46"/>
      <c r="OFX1303" s="5"/>
      <c r="OGA1303" s="46"/>
      <c r="OGB1303" s="5"/>
      <c r="OGE1303" s="46"/>
      <c r="OGF1303" s="5"/>
      <c r="OGI1303" s="46"/>
      <c r="OGJ1303" s="5"/>
      <c r="OGM1303" s="46"/>
      <c r="OGN1303" s="5"/>
      <c r="OGQ1303" s="46"/>
      <c r="OGR1303" s="5"/>
      <c r="OGU1303" s="46"/>
      <c r="OGV1303" s="5"/>
      <c r="OGY1303" s="46"/>
      <c r="OGZ1303" s="5"/>
      <c r="OHC1303" s="46"/>
      <c r="OHD1303" s="5"/>
      <c r="OHG1303" s="46"/>
      <c r="OHH1303" s="5"/>
      <c r="OHK1303" s="46"/>
      <c r="OHL1303" s="5"/>
      <c r="OHO1303" s="46"/>
      <c r="OHP1303" s="5"/>
      <c r="OHS1303" s="46"/>
      <c r="OHT1303" s="5"/>
      <c r="OHW1303" s="46"/>
      <c r="OHX1303" s="5"/>
      <c r="OIA1303" s="46"/>
      <c r="OIB1303" s="5"/>
      <c r="OIE1303" s="46"/>
      <c r="OIF1303" s="5"/>
      <c r="OII1303" s="46"/>
      <c r="OIJ1303" s="5"/>
      <c r="OIM1303" s="46"/>
      <c r="OIN1303" s="5"/>
      <c r="OIQ1303" s="46"/>
      <c r="OIR1303" s="5"/>
      <c r="OIU1303" s="46"/>
      <c r="OIV1303" s="5"/>
      <c r="OIY1303" s="46"/>
      <c r="OIZ1303" s="5"/>
      <c r="OJC1303" s="46"/>
      <c r="OJD1303" s="5"/>
      <c r="OJG1303" s="46"/>
      <c r="OJH1303" s="5"/>
      <c r="OJK1303" s="46"/>
      <c r="OJL1303" s="5"/>
      <c r="OJO1303" s="46"/>
      <c r="OJP1303" s="5"/>
      <c r="OJS1303" s="46"/>
      <c r="OJT1303" s="5"/>
      <c r="OJW1303" s="46"/>
      <c r="OJX1303" s="5"/>
      <c r="OKA1303" s="46"/>
      <c r="OKB1303" s="5"/>
      <c r="OKE1303" s="46"/>
      <c r="OKF1303" s="5"/>
      <c r="OKI1303" s="46"/>
      <c r="OKJ1303" s="5"/>
      <c r="OKM1303" s="46"/>
      <c r="OKN1303" s="5"/>
      <c r="OKQ1303" s="46"/>
      <c r="OKR1303" s="5"/>
      <c r="OKU1303" s="46"/>
      <c r="OKV1303" s="5"/>
      <c r="OKY1303" s="46"/>
      <c r="OKZ1303" s="5"/>
      <c r="OLC1303" s="46"/>
      <c r="OLD1303" s="5"/>
      <c r="OLG1303" s="46"/>
      <c r="OLH1303" s="5"/>
      <c r="OLK1303" s="46"/>
      <c r="OLL1303" s="5"/>
      <c r="OLO1303" s="46"/>
      <c r="OLP1303" s="5"/>
      <c r="OLS1303" s="46"/>
      <c r="OLT1303" s="5"/>
      <c r="OLW1303" s="46"/>
      <c r="OLX1303" s="5"/>
      <c r="OMA1303" s="46"/>
      <c r="OMB1303" s="5"/>
      <c r="OME1303" s="46"/>
      <c r="OMF1303" s="5"/>
      <c r="OMI1303" s="46"/>
      <c r="OMJ1303" s="5"/>
      <c r="OMM1303" s="46"/>
      <c r="OMN1303" s="5"/>
      <c r="OMQ1303" s="46"/>
      <c r="OMR1303" s="5"/>
      <c r="OMU1303" s="46"/>
      <c r="OMV1303" s="5"/>
      <c r="OMY1303" s="46"/>
      <c r="OMZ1303" s="5"/>
      <c r="ONC1303" s="46"/>
      <c r="OND1303" s="5"/>
      <c r="ONG1303" s="46"/>
      <c r="ONH1303" s="5"/>
      <c r="ONK1303" s="46"/>
      <c r="ONL1303" s="5"/>
      <c r="ONO1303" s="46"/>
      <c r="ONP1303" s="5"/>
      <c r="ONS1303" s="46"/>
      <c r="ONT1303" s="5"/>
      <c r="ONW1303" s="46"/>
      <c r="ONX1303" s="5"/>
      <c r="OOA1303" s="46"/>
      <c r="OOB1303" s="5"/>
      <c r="OOE1303" s="46"/>
      <c r="OOF1303" s="5"/>
      <c r="OOI1303" s="46"/>
      <c r="OOJ1303" s="5"/>
      <c r="OOM1303" s="46"/>
      <c r="OON1303" s="5"/>
      <c r="OOQ1303" s="46"/>
      <c r="OOR1303" s="5"/>
      <c r="OOU1303" s="46"/>
      <c r="OOV1303" s="5"/>
      <c r="OOY1303" s="46"/>
      <c r="OOZ1303" s="5"/>
      <c r="OPC1303" s="46"/>
      <c r="OPD1303" s="5"/>
      <c r="OPG1303" s="46"/>
      <c r="OPH1303" s="5"/>
      <c r="OPK1303" s="46"/>
      <c r="OPL1303" s="5"/>
      <c r="OPO1303" s="46"/>
      <c r="OPP1303" s="5"/>
      <c r="OPS1303" s="46"/>
      <c r="OPT1303" s="5"/>
      <c r="OPW1303" s="46"/>
      <c r="OPX1303" s="5"/>
      <c r="OQA1303" s="46"/>
      <c r="OQB1303" s="5"/>
      <c r="OQE1303" s="46"/>
      <c r="OQF1303" s="5"/>
      <c r="OQI1303" s="46"/>
      <c r="OQJ1303" s="5"/>
      <c r="OQM1303" s="46"/>
      <c r="OQN1303" s="5"/>
      <c r="OQQ1303" s="46"/>
      <c r="OQR1303" s="5"/>
      <c r="OQU1303" s="46"/>
      <c r="OQV1303" s="5"/>
      <c r="OQY1303" s="46"/>
      <c r="OQZ1303" s="5"/>
      <c r="ORC1303" s="46"/>
      <c r="ORD1303" s="5"/>
      <c r="ORG1303" s="46"/>
      <c r="ORH1303" s="5"/>
      <c r="ORK1303" s="46"/>
      <c r="ORL1303" s="5"/>
      <c r="ORO1303" s="46"/>
      <c r="ORP1303" s="5"/>
      <c r="ORS1303" s="46"/>
      <c r="ORT1303" s="5"/>
      <c r="ORW1303" s="46"/>
      <c r="ORX1303" s="5"/>
      <c r="OSA1303" s="46"/>
      <c r="OSB1303" s="5"/>
      <c r="OSE1303" s="46"/>
      <c r="OSF1303" s="5"/>
      <c r="OSI1303" s="46"/>
      <c r="OSJ1303" s="5"/>
      <c r="OSM1303" s="46"/>
      <c r="OSN1303" s="5"/>
      <c r="OSQ1303" s="46"/>
      <c r="OSR1303" s="5"/>
      <c r="OSU1303" s="46"/>
      <c r="OSV1303" s="5"/>
      <c r="OSY1303" s="46"/>
      <c r="OSZ1303" s="5"/>
      <c r="OTC1303" s="46"/>
      <c r="OTD1303" s="5"/>
      <c r="OTG1303" s="46"/>
      <c r="OTH1303" s="5"/>
      <c r="OTK1303" s="46"/>
      <c r="OTL1303" s="5"/>
      <c r="OTO1303" s="46"/>
      <c r="OTP1303" s="5"/>
      <c r="OTS1303" s="46"/>
      <c r="OTT1303" s="5"/>
      <c r="OTW1303" s="46"/>
      <c r="OTX1303" s="5"/>
      <c r="OUA1303" s="46"/>
      <c r="OUB1303" s="5"/>
      <c r="OUE1303" s="46"/>
      <c r="OUF1303" s="5"/>
      <c r="OUI1303" s="46"/>
      <c r="OUJ1303" s="5"/>
      <c r="OUM1303" s="46"/>
      <c r="OUN1303" s="5"/>
      <c r="OUQ1303" s="46"/>
      <c r="OUR1303" s="5"/>
      <c r="OUU1303" s="46"/>
      <c r="OUV1303" s="5"/>
      <c r="OUY1303" s="46"/>
      <c r="OUZ1303" s="5"/>
      <c r="OVC1303" s="46"/>
      <c r="OVD1303" s="5"/>
      <c r="OVG1303" s="46"/>
      <c r="OVH1303" s="5"/>
      <c r="OVK1303" s="46"/>
      <c r="OVL1303" s="5"/>
      <c r="OVO1303" s="46"/>
      <c r="OVP1303" s="5"/>
      <c r="OVS1303" s="46"/>
      <c r="OVT1303" s="5"/>
      <c r="OVW1303" s="46"/>
      <c r="OVX1303" s="5"/>
      <c r="OWA1303" s="46"/>
      <c r="OWB1303" s="5"/>
      <c r="OWE1303" s="46"/>
      <c r="OWF1303" s="5"/>
      <c r="OWI1303" s="46"/>
      <c r="OWJ1303" s="5"/>
      <c r="OWM1303" s="46"/>
      <c r="OWN1303" s="5"/>
      <c r="OWQ1303" s="46"/>
      <c r="OWR1303" s="5"/>
      <c r="OWU1303" s="46"/>
      <c r="OWV1303" s="5"/>
      <c r="OWY1303" s="46"/>
      <c r="OWZ1303" s="5"/>
      <c r="OXC1303" s="46"/>
      <c r="OXD1303" s="5"/>
      <c r="OXG1303" s="46"/>
      <c r="OXH1303" s="5"/>
      <c r="OXK1303" s="46"/>
      <c r="OXL1303" s="5"/>
      <c r="OXO1303" s="46"/>
      <c r="OXP1303" s="5"/>
      <c r="OXS1303" s="46"/>
      <c r="OXT1303" s="5"/>
      <c r="OXW1303" s="46"/>
      <c r="OXX1303" s="5"/>
      <c r="OYA1303" s="46"/>
      <c r="OYB1303" s="5"/>
      <c r="OYE1303" s="46"/>
      <c r="OYF1303" s="5"/>
      <c r="OYI1303" s="46"/>
      <c r="OYJ1303" s="5"/>
      <c r="OYM1303" s="46"/>
      <c r="OYN1303" s="5"/>
      <c r="OYQ1303" s="46"/>
      <c r="OYR1303" s="5"/>
      <c r="OYU1303" s="46"/>
      <c r="OYV1303" s="5"/>
      <c r="OYY1303" s="46"/>
      <c r="OYZ1303" s="5"/>
      <c r="OZC1303" s="46"/>
      <c r="OZD1303" s="5"/>
      <c r="OZG1303" s="46"/>
      <c r="OZH1303" s="5"/>
      <c r="OZK1303" s="46"/>
      <c r="OZL1303" s="5"/>
      <c r="OZO1303" s="46"/>
      <c r="OZP1303" s="5"/>
      <c r="OZS1303" s="46"/>
      <c r="OZT1303" s="5"/>
      <c r="OZW1303" s="46"/>
      <c r="OZX1303" s="5"/>
      <c r="PAA1303" s="46"/>
      <c r="PAB1303" s="5"/>
      <c r="PAE1303" s="46"/>
      <c r="PAF1303" s="5"/>
      <c r="PAI1303" s="46"/>
      <c r="PAJ1303" s="5"/>
      <c r="PAM1303" s="46"/>
      <c r="PAN1303" s="5"/>
      <c r="PAQ1303" s="46"/>
      <c r="PAR1303" s="5"/>
      <c r="PAU1303" s="46"/>
      <c r="PAV1303" s="5"/>
      <c r="PAY1303" s="46"/>
      <c r="PAZ1303" s="5"/>
      <c r="PBC1303" s="46"/>
      <c r="PBD1303" s="5"/>
      <c r="PBG1303" s="46"/>
      <c r="PBH1303" s="5"/>
      <c r="PBK1303" s="46"/>
      <c r="PBL1303" s="5"/>
      <c r="PBO1303" s="46"/>
      <c r="PBP1303" s="5"/>
      <c r="PBS1303" s="46"/>
      <c r="PBT1303" s="5"/>
      <c r="PBW1303" s="46"/>
      <c r="PBX1303" s="5"/>
      <c r="PCA1303" s="46"/>
      <c r="PCB1303" s="5"/>
      <c r="PCE1303" s="46"/>
      <c r="PCF1303" s="5"/>
      <c r="PCI1303" s="46"/>
      <c r="PCJ1303" s="5"/>
      <c r="PCM1303" s="46"/>
      <c r="PCN1303" s="5"/>
      <c r="PCQ1303" s="46"/>
      <c r="PCR1303" s="5"/>
      <c r="PCU1303" s="46"/>
      <c r="PCV1303" s="5"/>
      <c r="PCY1303" s="46"/>
      <c r="PCZ1303" s="5"/>
      <c r="PDC1303" s="46"/>
      <c r="PDD1303" s="5"/>
      <c r="PDG1303" s="46"/>
      <c r="PDH1303" s="5"/>
      <c r="PDK1303" s="46"/>
      <c r="PDL1303" s="5"/>
      <c r="PDO1303" s="46"/>
      <c r="PDP1303" s="5"/>
      <c r="PDS1303" s="46"/>
      <c r="PDT1303" s="5"/>
      <c r="PDW1303" s="46"/>
      <c r="PDX1303" s="5"/>
      <c r="PEA1303" s="46"/>
      <c r="PEB1303" s="5"/>
      <c r="PEE1303" s="46"/>
      <c r="PEF1303" s="5"/>
      <c r="PEI1303" s="46"/>
      <c r="PEJ1303" s="5"/>
      <c r="PEM1303" s="46"/>
      <c r="PEN1303" s="5"/>
      <c r="PEQ1303" s="46"/>
      <c r="PER1303" s="5"/>
      <c r="PEU1303" s="46"/>
      <c r="PEV1303" s="5"/>
      <c r="PEY1303" s="46"/>
      <c r="PEZ1303" s="5"/>
      <c r="PFC1303" s="46"/>
      <c r="PFD1303" s="5"/>
      <c r="PFG1303" s="46"/>
      <c r="PFH1303" s="5"/>
      <c r="PFK1303" s="46"/>
      <c r="PFL1303" s="5"/>
      <c r="PFO1303" s="46"/>
      <c r="PFP1303" s="5"/>
      <c r="PFS1303" s="46"/>
      <c r="PFT1303" s="5"/>
      <c r="PFW1303" s="46"/>
      <c r="PFX1303" s="5"/>
      <c r="PGA1303" s="46"/>
      <c r="PGB1303" s="5"/>
      <c r="PGE1303" s="46"/>
      <c r="PGF1303" s="5"/>
      <c r="PGI1303" s="46"/>
      <c r="PGJ1303" s="5"/>
      <c r="PGM1303" s="46"/>
      <c r="PGN1303" s="5"/>
      <c r="PGQ1303" s="46"/>
      <c r="PGR1303" s="5"/>
      <c r="PGU1303" s="46"/>
      <c r="PGV1303" s="5"/>
      <c r="PGY1303" s="46"/>
      <c r="PGZ1303" s="5"/>
      <c r="PHC1303" s="46"/>
      <c r="PHD1303" s="5"/>
      <c r="PHG1303" s="46"/>
      <c r="PHH1303" s="5"/>
      <c r="PHK1303" s="46"/>
      <c r="PHL1303" s="5"/>
      <c r="PHO1303" s="46"/>
      <c r="PHP1303" s="5"/>
      <c r="PHS1303" s="46"/>
      <c r="PHT1303" s="5"/>
      <c r="PHW1303" s="46"/>
      <c r="PHX1303" s="5"/>
      <c r="PIA1303" s="46"/>
      <c r="PIB1303" s="5"/>
      <c r="PIE1303" s="46"/>
      <c r="PIF1303" s="5"/>
      <c r="PII1303" s="46"/>
      <c r="PIJ1303" s="5"/>
      <c r="PIM1303" s="46"/>
      <c r="PIN1303" s="5"/>
      <c r="PIQ1303" s="46"/>
      <c r="PIR1303" s="5"/>
      <c r="PIU1303" s="46"/>
      <c r="PIV1303" s="5"/>
      <c r="PIY1303" s="46"/>
      <c r="PIZ1303" s="5"/>
      <c r="PJC1303" s="46"/>
      <c r="PJD1303" s="5"/>
      <c r="PJG1303" s="46"/>
      <c r="PJH1303" s="5"/>
      <c r="PJK1303" s="46"/>
      <c r="PJL1303" s="5"/>
      <c r="PJO1303" s="46"/>
      <c r="PJP1303" s="5"/>
      <c r="PJS1303" s="46"/>
      <c r="PJT1303" s="5"/>
      <c r="PJW1303" s="46"/>
      <c r="PJX1303" s="5"/>
      <c r="PKA1303" s="46"/>
      <c r="PKB1303" s="5"/>
      <c r="PKE1303" s="46"/>
      <c r="PKF1303" s="5"/>
      <c r="PKI1303" s="46"/>
      <c r="PKJ1303" s="5"/>
      <c r="PKM1303" s="46"/>
      <c r="PKN1303" s="5"/>
      <c r="PKQ1303" s="46"/>
      <c r="PKR1303" s="5"/>
      <c r="PKU1303" s="46"/>
      <c r="PKV1303" s="5"/>
      <c r="PKY1303" s="46"/>
      <c r="PKZ1303" s="5"/>
      <c r="PLC1303" s="46"/>
      <c r="PLD1303" s="5"/>
      <c r="PLG1303" s="46"/>
      <c r="PLH1303" s="5"/>
      <c r="PLK1303" s="46"/>
      <c r="PLL1303" s="5"/>
      <c r="PLO1303" s="46"/>
      <c r="PLP1303" s="5"/>
      <c r="PLS1303" s="46"/>
      <c r="PLT1303" s="5"/>
      <c r="PLW1303" s="46"/>
      <c r="PLX1303" s="5"/>
      <c r="PMA1303" s="46"/>
      <c r="PMB1303" s="5"/>
      <c r="PME1303" s="46"/>
      <c r="PMF1303" s="5"/>
      <c r="PMI1303" s="46"/>
      <c r="PMJ1303" s="5"/>
      <c r="PMM1303" s="46"/>
      <c r="PMN1303" s="5"/>
      <c r="PMQ1303" s="46"/>
      <c r="PMR1303" s="5"/>
      <c r="PMU1303" s="46"/>
      <c r="PMV1303" s="5"/>
      <c r="PMY1303" s="46"/>
      <c r="PMZ1303" s="5"/>
      <c r="PNC1303" s="46"/>
      <c r="PND1303" s="5"/>
      <c r="PNG1303" s="46"/>
      <c r="PNH1303" s="5"/>
      <c r="PNK1303" s="46"/>
      <c r="PNL1303" s="5"/>
      <c r="PNO1303" s="46"/>
      <c r="PNP1303" s="5"/>
      <c r="PNS1303" s="46"/>
      <c r="PNT1303" s="5"/>
      <c r="PNW1303" s="46"/>
      <c r="PNX1303" s="5"/>
      <c r="POA1303" s="46"/>
      <c r="POB1303" s="5"/>
      <c r="POE1303" s="46"/>
      <c r="POF1303" s="5"/>
      <c r="POI1303" s="46"/>
      <c r="POJ1303" s="5"/>
      <c r="POM1303" s="46"/>
      <c r="PON1303" s="5"/>
      <c r="POQ1303" s="46"/>
      <c r="POR1303" s="5"/>
      <c r="POU1303" s="46"/>
      <c r="POV1303" s="5"/>
      <c r="POY1303" s="46"/>
      <c r="POZ1303" s="5"/>
      <c r="PPC1303" s="46"/>
      <c r="PPD1303" s="5"/>
      <c r="PPG1303" s="46"/>
      <c r="PPH1303" s="5"/>
      <c r="PPK1303" s="46"/>
      <c r="PPL1303" s="5"/>
      <c r="PPO1303" s="46"/>
      <c r="PPP1303" s="5"/>
      <c r="PPS1303" s="46"/>
      <c r="PPT1303" s="5"/>
      <c r="PPW1303" s="46"/>
      <c r="PPX1303" s="5"/>
      <c r="PQA1303" s="46"/>
      <c r="PQB1303" s="5"/>
      <c r="PQE1303" s="46"/>
      <c r="PQF1303" s="5"/>
      <c r="PQI1303" s="46"/>
      <c r="PQJ1303" s="5"/>
      <c r="PQM1303" s="46"/>
      <c r="PQN1303" s="5"/>
      <c r="PQQ1303" s="46"/>
      <c r="PQR1303" s="5"/>
      <c r="PQU1303" s="46"/>
      <c r="PQV1303" s="5"/>
      <c r="PQY1303" s="46"/>
      <c r="PQZ1303" s="5"/>
      <c r="PRC1303" s="46"/>
      <c r="PRD1303" s="5"/>
      <c r="PRG1303" s="46"/>
      <c r="PRH1303" s="5"/>
      <c r="PRK1303" s="46"/>
      <c r="PRL1303" s="5"/>
      <c r="PRO1303" s="46"/>
      <c r="PRP1303" s="5"/>
      <c r="PRS1303" s="46"/>
      <c r="PRT1303" s="5"/>
      <c r="PRW1303" s="46"/>
      <c r="PRX1303" s="5"/>
      <c r="PSA1303" s="46"/>
      <c r="PSB1303" s="5"/>
      <c r="PSE1303" s="46"/>
      <c r="PSF1303" s="5"/>
      <c r="PSI1303" s="46"/>
      <c r="PSJ1303" s="5"/>
      <c r="PSM1303" s="46"/>
      <c r="PSN1303" s="5"/>
      <c r="PSQ1303" s="46"/>
      <c r="PSR1303" s="5"/>
      <c r="PSU1303" s="46"/>
      <c r="PSV1303" s="5"/>
      <c r="PSY1303" s="46"/>
      <c r="PSZ1303" s="5"/>
      <c r="PTC1303" s="46"/>
      <c r="PTD1303" s="5"/>
      <c r="PTG1303" s="46"/>
      <c r="PTH1303" s="5"/>
      <c r="PTK1303" s="46"/>
      <c r="PTL1303" s="5"/>
      <c r="PTO1303" s="46"/>
      <c r="PTP1303" s="5"/>
      <c r="PTS1303" s="46"/>
      <c r="PTT1303" s="5"/>
      <c r="PTW1303" s="46"/>
      <c r="PTX1303" s="5"/>
      <c r="PUA1303" s="46"/>
      <c r="PUB1303" s="5"/>
      <c r="PUE1303" s="46"/>
      <c r="PUF1303" s="5"/>
      <c r="PUI1303" s="46"/>
      <c r="PUJ1303" s="5"/>
      <c r="PUM1303" s="46"/>
      <c r="PUN1303" s="5"/>
      <c r="PUQ1303" s="46"/>
      <c r="PUR1303" s="5"/>
      <c r="PUU1303" s="46"/>
      <c r="PUV1303" s="5"/>
      <c r="PUY1303" s="46"/>
      <c r="PUZ1303" s="5"/>
      <c r="PVC1303" s="46"/>
      <c r="PVD1303" s="5"/>
      <c r="PVG1303" s="46"/>
      <c r="PVH1303" s="5"/>
      <c r="PVK1303" s="46"/>
      <c r="PVL1303" s="5"/>
      <c r="PVO1303" s="46"/>
      <c r="PVP1303" s="5"/>
      <c r="PVS1303" s="46"/>
      <c r="PVT1303" s="5"/>
      <c r="PVW1303" s="46"/>
      <c r="PVX1303" s="5"/>
      <c r="PWA1303" s="46"/>
      <c r="PWB1303" s="5"/>
      <c r="PWE1303" s="46"/>
      <c r="PWF1303" s="5"/>
      <c r="PWI1303" s="46"/>
      <c r="PWJ1303" s="5"/>
      <c r="PWM1303" s="46"/>
      <c r="PWN1303" s="5"/>
      <c r="PWQ1303" s="46"/>
      <c r="PWR1303" s="5"/>
      <c r="PWU1303" s="46"/>
      <c r="PWV1303" s="5"/>
      <c r="PWY1303" s="46"/>
      <c r="PWZ1303" s="5"/>
      <c r="PXC1303" s="46"/>
      <c r="PXD1303" s="5"/>
      <c r="PXG1303" s="46"/>
      <c r="PXH1303" s="5"/>
      <c r="PXK1303" s="46"/>
      <c r="PXL1303" s="5"/>
      <c r="PXO1303" s="46"/>
      <c r="PXP1303" s="5"/>
      <c r="PXS1303" s="46"/>
      <c r="PXT1303" s="5"/>
      <c r="PXW1303" s="46"/>
      <c r="PXX1303" s="5"/>
      <c r="PYA1303" s="46"/>
      <c r="PYB1303" s="5"/>
      <c r="PYE1303" s="46"/>
      <c r="PYF1303" s="5"/>
      <c r="PYI1303" s="46"/>
      <c r="PYJ1303" s="5"/>
      <c r="PYM1303" s="46"/>
      <c r="PYN1303" s="5"/>
      <c r="PYQ1303" s="46"/>
      <c r="PYR1303" s="5"/>
      <c r="PYU1303" s="46"/>
      <c r="PYV1303" s="5"/>
      <c r="PYY1303" s="46"/>
      <c r="PYZ1303" s="5"/>
      <c r="PZC1303" s="46"/>
      <c r="PZD1303" s="5"/>
      <c r="PZG1303" s="46"/>
      <c r="PZH1303" s="5"/>
      <c r="PZK1303" s="46"/>
      <c r="PZL1303" s="5"/>
      <c r="PZO1303" s="46"/>
      <c r="PZP1303" s="5"/>
      <c r="PZS1303" s="46"/>
      <c r="PZT1303" s="5"/>
      <c r="PZW1303" s="46"/>
      <c r="PZX1303" s="5"/>
      <c r="QAA1303" s="46"/>
      <c r="QAB1303" s="5"/>
      <c r="QAE1303" s="46"/>
      <c r="QAF1303" s="5"/>
      <c r="QAI1303" s="46"/>
      <c r="QAJ1303" s="5"/>
      <c r="QAM1303" s="46"/>
      <c r="QAN1303" s="5"/>
      <c r="QAQ1303" s="46"/>
      <c r="QAR1303" s="5"/>
      <c r="QAU1303" s="46"/>
      <c r="QAV1303" s="5"/>
      <c r="QAY1303" s="46"/>
      <c r="QAZ1303" s="5"/>
      <c r="QBC1303" s="46"/>
      <c r="QBD1303" s="5"/>
      <c r="QBG1303" s="46"/>
      <c r="QBH1303" s="5"/>
      <c r="QBK1303" s="46"/>
      <c r="QBL1303" s="5"/>
      <c r="QBO1303" s="46"/>
      <c r="QBP1303" s="5"/>
      <c r="QBS1303" s="46"/>
      <c r="QBT1303" s="5"/>
      <c r="QBW1303" s="46"/>
      <c r="QBX1303" s="5"/>
      <c r="QCA1303" s="46"/>
      <c r="QCB1303" s="5"/>
      <c r="QCE1303" s="46"/>
      <c r="QCF1303" s="5"/>
      <c r="QCI1303" s="46"/>
      <c r="QCJ1303" s="5"/>
      <c r="QCM1303" s="46"/>
      <c r="QCN1303" s="5"/>
      <c r="QCQ1303" s="46"/>
      <c r="QCR1303" s="5"/>
      <c r="QCU1303" s="46"/>
      <c r="QCV1303" s="5"/>
      <c r="QCY1303" s="46"/>
      <c r="QCZ1303" s="5"/>
      <c r="QDC1303" s="46"/>
      <c r="QDD1303" s="5"/>
      <c r="QDG1303" s="46"/>
      <c r="QDH1303" s="5"/>
      <c r="QDK1303" s="46"/>
      <c r="QDL1303" s="5"/>
      <c r="QDO1303" s="46"/>
      <c r="QDP1303" s="5"/>
      <c r="QDS1303" s="46"/>
      <c r="QDT1303" s="5"/>
      <c r="QDW1303" s="46"/>
      <c r="QDX1303" s="5"/>
      <c r="QEA1303" s="46"/>
      <c r="QEB1303" s="5"/>
      <c r="QEE1303" s="46"/>
      <c r="QEF1303" s="5"/>
      <c r="QEI1303" s="46"/>
      <c r="QEJ1303" s="5"/>
      <c r="QEM1303" s="46"/>
      <c r="QEN1303" s="5"/>
      <c r="QEQ1303" s="46"/>
      <c r="QER1303" s="5"/>
      <c r="QEU1303" s="46"/>
      <c r="QEV1303" s="5"/>
      <c r="QEY1303" s="46"/>
      <c r="QEZ1303" s="5"/>
      <c r="QFC1303" s="46"/>
      <c r="QFD1303" s="5"/>
      <c r="QFG1303" s="46"/>
      <c r="QFH1303" s="5"/>
      <c r="QFK1303" s="46"/>
      <c r="QFL1303" s="5"/>
      <c r="QFO1303" s="46"/>
      <c r="QFP1303" s="5"/>
      <c r="QFS1303" s="46"/>
      <c r="QFT1303" s="5"/>
      <c r="QFW1303" s="46"/>
      <c r="QFX1303" s="5"/>
      <c r="QGA1303" s="46"/>
      <c r="QGB1303" s="5"/>
      <c r="QGE1303" s="46"/>
      <c r="QGF1303" s="5"/>
      <c r="QGI1303" s="46"/>
      <c r="QGJ1303" s="5"/>
      <c r="QGM1303" s="46"/>
      <c r="QGN1303" s="5"/>
      <c r="QGQ1303" s="46"/>
      <c r="QGR1303" s="5"/>
      <c r="QGU1303" s="46"/>
      <c r="QGV1303" s="5"/>
      <c r="QGY1303" s="46"/>
      <c r="QGZ1303" s="5"/>
      <c r="QHC1303" s="46"/>
      <c r="QHD1303" s="5"/>
      <c r="QHG1303" s="46"/>
      <c r="QHH1303" s="5"/>
      <c r="QHK1303" s="46"/>
      <c r="QHL1303" s="5"/>
      <c r="QHO1303" s="46"/>
      <c r="QHP1303" s="5"/>
      <c r="QHS1303" s="46"/>
      <c r="QHT1303" s="5"/>
      <c r="QHW1303" s="46"/>
      <c r="QHX1303" s="5"/>
      <c r="QIA1303" s="46"/>
      <c r="QIB1303" s="5"/>
      <c r="QIE1303" s="46"/>
      <c r="QIF1303" s="5"/>
      <c r="QII1303" s="46"/>
      <c r="QIJ1303" s="5"/>
      <c r="QIM1303" s="46"/>
      <c r="QIN1303" s="5"/>
      <c r="QIQ1303" s="46"/>
      <c r="QIR1303" s="5"/>
      <c r="QIU1303" s="46"/>
      <c r="QIV1303" s="5"/>
      <c r="QIY1303" s="46"/>
      <c r="QIZ1303" s="5"/>
      <c r="QJC1303" s="46"/>
      <c r="QJD1303" s="5"/>
      <c r="QJG1303" s="46"/>
      <c r="QJH1303" s="5"/>
      <c r="QJK1303" s="46"/>
      <c r="QJL1303" s="5"/>
      <c r="QJO1303" s="46"/>
      <c r="QJP1303" s="5"/>
      <c r="QJS1303" s="46"/>
      <c r="QJT1303" s="5"/>
      <c r="QJW1303" s="46"/>
      <c r="QJX1303" s="5"/>
      <c r="QKA1303" s="46"/>
      <c r="QKB1303" s="5"/>
      <c r="QKE1303" s="46"/>
      <c r="QKF1303" s="5"/>
      <c r="QKI1303" s="46"/>
      <c r="QKJ1303" s="5"/>
      <c r="QKM1303" s="46"/>
      <c r="QKN1303" s="5"/>
      <c r="QKQ1303" s="46"/>
      <c r="QKR1303" s="5"/>
      <c r="QKU1303" s="46"/>
      <c r="QKV1303" s="5"/>
      <c r="QKY1303" s="46"/>
      <c r="QKZ1303" s="5"/>
      <c r="QLC1303" s="46"/>
      <c r="QLD1303" s="5"/>
      <c r="QLG1303" s="46"/>
      <c r="QLH1303" s="5"/>
      <c r="QLK1303" s="46"/>
      <c r="QLL1303" s="5"/>
      <c r="QLO1303" s="46"/>
      <c r="QLP1303" s="5"/>
      <c r="QLS1303" s="46"/>
      <c r="QLT1303" s="5"/>
      <c r="QLW1303" s="46"/>
      <c r="QLX1303" s="5"/>
      <c r="QMA1303" s="46"/>
      <c r="QMB1303" s="5"/>
      <c r="QME1303" s="46"/>
      <c r="QMF1303" s="5"/>
      <c r="QMI1303" s="46"/>
      <c r="QMJ1303" s="5"/>
      <c r="QMM1303" s="46"/>
      <c r="QMN1303" s="5"/>
      <c r="QMQ1303" s="46"/>
      <c r="QMR1303" s="5"/>
      <c r="QMU1303" s="46"/>
      <c r="QMV1303" s="5"/>
      <c r="QMY1303" s="46"/>
      <c r="QMZ1303" s="5"/>
      <c r="QNC1303" s="46"/>
      <c r="QND1303" s="5"/>
      <c r="QNG1303" s="46"/>
      <c r="QNH1303" s="5"/>
      <c r="QNK1303" s="46"/>
      <c r="QNL1303" s="5"/>
      <c r="QNO1303" s="46"/>
      <c r="QNP1303" s="5"/>
      <c r="QNS1303" s="46"/>
      <c r="QNT1303" s="5"/>
      <c r="QNW1303" s="46"/>
      <c r="QNX1303" s="5"/>
      <c r="QOA1303" s="46"/>
      <c r="QOB1303" s="5"/>
      <c r="QOE1303" s="46"/>
      <c r="QOF1303" s="5"/>
      <c r="QOI1303" s="46"/>
      <c r="QOJ1303" s="5"/>
      <c r="QOM1303" s="46"/>
      <c r="QON1303" s="5"/>
      <c r="QOQ1303" s="46"/>
      <c r="QOR1303" s="5"/>
      <c r="QOU1303" s="46"/>
      <c r="QOV1303" s="5"/>
      <c r="QOY1303" s="46"/>
      <c r="QOZ1303" s="5"/>
      <c r="QPC1303" s="46"/>
      <c r="QPD1303" s="5"/>
      <c r="QPG1303" s="46"/>
      <c r="QPH1303" s="5"/>
      <c r="QPK1303" s="46"/>
      <c r="QPL1303" s="5"/>
      <c r="QPO1303" s="46"/>
      <c r="QPP1303" s="5"/>
      <c r="QPS1303" s="46"/>
      <c r="QPT1303" s="5"/>
      <c r="QPW1303" s="46"/>
      <c r="QPX1303" s="5"/>
      <c r="QQA1303" s="46"/>
      <c r="QQB1303" s="5"/>
      <c r="QQE1303" s="46"/>
      <c r="QQF1303" s="5"/>
      <c r="QQI1303" s="46"/>
      <c r="QQJ1303" s="5"/>
      <c r="QQM1303" s="46"/>
      <c r="QQN1303" s="5"/>
      <c r="QQQ1303" s="46"/>
      <c r="QQR1303" s="5"/>
      <c r="QQU1303" s="46"/>
      <c r="QQV1303" s="5"/>
      <c r="QQY1303" s="46"/>
      <c r="QQZ1303" s="5"/>
      <c r="QRC1303" s="46"/>
      <c r="QRD1303" s="5"/>
      <c r="QRG1303" s="46"/>
      <c r="QRH1303" s="5"/>
      <c r="QRK1303" s="46"/>
      <c r="QRL1303" s="5"/>
      <c r="QRO1303" s="46"/>
      <c r="QRP1303" s="5"/>
      <c r="QRS1303" s="46"/>
      <c r="QRT1303" s="5"/>
      <c r="QRW1303" s="46"/>
      <c r="QRX1303" s="5"/>
      <c r="QSA1303" s="46"/>
      <c r="QSB1303" s="5"/>
      <c r="QSE1303" s="46"/>
      <c r="QSF1303" s="5"/>
      <c r="QSI1303" s="46"/>
      <c r="QSJ1303" s="5"/>
      <c r="QSM1303" s="46"/>
      <c r="QSN1303" s="5"/>
      <c r="QSQ1303" s="46"/>
      <c r="QSR1303" s="5"/>
      <c r="QSU1303" s="46"/>
      <c r="QSV1303" s="5"/>
      <c r="QSY1303" s="46"/>
      <c r="QSZ1303" s="5"/>
      <c r="QTC1303" s="46"/>
      <c r="QTD1303" s="5"/>
      <c r="QTG1303" s="46"/>
      <c r="QTH1303" s="5"/>
      <c r="QTK1303" s="46"/>
      <c r="QTL1303" s="5"/>
      <c r="QTO1303" s="46"/>
      <c r="QTP1303" s="5"/>
      <c r="QTS1303" s="46"/>
      <c r="QTT1303" s="5"/>
      <c r="QTW1303" s="46"/>
      <c r="QTX1303" s="5"/>
      <c r="QUA1303" s="46"/>
      <c r="QUB1303" s="5"/>
      <c r="QUE1303" s="46"/>
      <c r="QUF1303" s="5"/>
      <c r="QUI1303" s="46"/>
      <c r="QUJ1303" s="5"/>
      <c r="QUM1303" s="46"/>
      <c r="QUN1303" s="5"/>
      <c r="QUQ1303" s="46"/>
      <c r="QUR1303" s="5"/>
      <c r="QUU1303" s="46"/>
      <c r="QUV1303" s="5"/>
      <c r="QUY1303" s="46"/>
      <c r="QUZ1303" s="5"/>
      <c r="QVC1303" s="46"/>
      <c r="QVD1303" s="5"/>
      <c r="QVG1303" s="46"/>
      <c r="QVH1303" s="5"/>
      <c r="QVK1303" s="46"/>
      <c r="QVL1303" s="5"/>
      <c r="QVO1303" s="46"/>
      <c r="QVP1303" s="5"/>
      <c r="QVS1303" s="46"/>
      <c r="QVT1303" s="5"/>
      <c r="QVW1303" s="46"/>
      <c r="QVX1303" s="5"/>
      <c r="QWA1303" s="46"/>
      <c r="QWB1303" s="5"/>
      <c r="QWE1303" s="46"/>
      <c r="QWF1303" s="5"/>
      <c r="QWI1303" s="46"/>
      <c r="QWJ1303" s="5"/>
      <c r="QWM1303" s="46"/>
      <c r="QWN1303" s="5"/>
      <c r="QWQ1303" s="46"/>
      <c r="QWR1303" s="5"/>
      <c r="QWU1303" s="46"/>
      <c r="QWV1303" s="5"/>
      <c r="QWY1303" s="46"/>
      <c r="QWZ1303" s="5"/>
      <c r="QXC1303" s="46"/>
      <c r="QXD1303" s="5"/>
      <c r="QXG1303" s="46"/>
      <c r="QXH1303" s="5"/>
      <c r="QXK1303" s="46"/>
      <c r="QXL1303" s="5"/>
      <c r="QXO1303" s="46"/>
      <c r="QXP1303" s="5"/>
      <c r="QXS1303" s="46"/>
      <c r="QXT1303" s="5"/>
      <c r="QXW1303" s="46"/>
      <c r="QXX1303" s="5"/>
      <c r="QYA1303" s="46"/>
      <c r="QYB1303" s="5"/>
      <c r="QYE1303" s="46"/>
      <c r="QYF1303" s="5"/>
      <c r="QYI1303" s="46"/>
      <c r="QYJ1303" s="5"/>
      <c r="QYM1303" s="46"/>
      <c r="QYN1303" s="5"/>
      <c r="QYQ1303" s="46"/>
      <c r="QYR1303" s="5"/>
      <c r="QYU1303" s="46"/>
      <c r="QYV1303" s="5"/>
      <c r="QYY1303" s="46"/>
      <c r="QYZ1303" s="5"/>
      <c r="QZC1303" s="46"/>
      <c r="QZD1303" s="5"/>
      <c r="QZG1303" s="46"/>
      <c r="QZH1303" s="5"/>
      <c r="QZK1303" s="46"/>
      <c r="QZL1303" s="5"/>
      <c r="QZO1303" s="46"/>
      <c r="QZP1303" s="5"/>
      <c r="QZS1303" s="46"/>
      <c r="QZT1303" s="5"/>
      <c r="QZW1303" s="46"/>
      <c r="QZX1303" s="5"/>
      <c r="RAA1303" s="46"/>
      <c r="RAB1303" s="5"/>
      <c r="RAE1303" s="46"/>
      <c r="RAF1303" s="5"/>
      <c r="RAI1303" s="46"/>
      <c r="RAJ1303" s="5"/>
      <c r="RAM1303" s="46"/>
      <c r="RAN1303" s="5"/>
      <c r="RAQ1303" s="46"/>
      <c r="RAR1303" s="5"/>
      <c r="RAU1303" s="46"/>
      <c r="RAV1303" s="5"/>
      <c r="RAY1303" s="46"/>
      <c r="RAZ1303" s="5"/>
      <c r="RBC1303" s="46"/>
      <c r="RBD1303" s="5"/>
      <c r="RBG1303" s="46"/>
      <c r="RBH1303" s="5"/>
      <c r="RBK1303" s="46"/>
      <c r="RBL1303" s="5"/>
      <c r="RBO1303" s="46"/>
      <c r="RBP1303" s="5"/>
      <c r="RBS1303" s="46"/>
      <c r="RBT1303" s="5"/>
      <c r="RBW1303" s="46"/>
      <c r="RBX1303" s="5"/>
      <c r="RCA1303" s="46"/>
      <c r="RCB1303" s="5"/>
      <c r="RCE1303" s="46"/>
      <c r="RCF1303" s="5"/>
      <c r="RCI1303" s="46"/>
      <c r="RCJ1303" s="5"/>
      <c r="RCM1303" s="46"/>
      <c r="RCN1303" s="5"/>
      <c r="RCQ1303" s="46"/>
      <c r="RCR1303" s="5"/>
      <c r="RCU1303" s="46"/>
      <c r="RCV1303" s="5"/>
      <c r="RCY1303" s="46"/>
      <c r="RCZ1303" s="5"/>
      <c r="RDC1303" s="46"/>
      <c r="RDD1303" s="5"/>
      <c r="RDG1303" s="46"/>
      <c r="RDH1303" s="5"/>
      <c r="RDK1303" s="46"/>
      <c r="RDL1303" s="5"/>
      <c r="RDO1303" s="46"/>
      <c r="RDP1303" s="5"/>
      <c r="RDS1303" s="46"/>
      <c r="RDT1303" s="5"/>
      <c r="RDW1303" s="46"/>
      <c r="RDX1303" s="5"/>
      <c r="REA1303" s="46"/>
      <c r="REB1303" s="5"/>
      <c r="REE1303" s="46"/>
      <c r="REF1303" s="5"/>
      <c r="REI1303" s="46"/>
      <c r="REJ1303" s="5"/>
      <c r="REM1303" s="46"/>
      <c r="REN1303" s="5"/>
      <c r="REQ1303" s="46"/>
      <c r="RER1303" s="5"/>
      <c r="REU1303" s="46"/>
      <c r="REV1303" s="5"/>
      <c r="REY1303" s="46"/>
      <c r="REZ1303" s="5"/>
      <c r="RFC1303" s="46"/>
      <c r="RFD1303" s="5"/>
      <c r="RFG1303" s="46"/>
      <c r="RFH1303" s="5"/>
      <c r="RFK1303" s="46"/>
      <c r="RFL1303" s="5"/>
      <c r="RFO1303" s="46"/>
      <c r="RFP1303" s="5"/>
      <c r="RFS1303" s="46"/>
      <c r="RFT1303" s="5"/>
      <c r="RFW1303" s="46"/>
      <c r="RFX1303" s="5"/>
      <c r="RGA1303" s="46"/>
      <c r="RGB1303" s="5"/>
      <c r="RGE1303" s="46"/>
      <c r="RGF1303" s="5"/>
      <c r="RGI1303" s="46"/>
      <c r="RGJ1303" s="5"/>
      <c r="RGM1303" s="46"/>
      <c r="RGN1303" s="5"/>
      <c r="RGQ1303" s="46"/>
      <c r="RGR1303" s="5"/>
      <c r="RGU1303" s="46"/>
      <c r="RGV1303" s="5"/>
      <c r="RGY1303" s="46"/>
      <c r="RGZ1303" s="5"/>
      <c r="RHC1303" s="46"/>
      <c r="RHD1303" s="5"/>
      <c r="RHG1303" s="46"/>
      <c r="RHH1303" s="5"/>
      <c r="RHK1303" s="46"/>
      <c r="RHL1303" s="5"/>
      <c r="RHO1303" s="46"/>
      <c r="RHP1303" s="5"/>
      <c r="RHS1303" s="46"/>
      <c r="RHT1303" s="5"/>
      <c r="RHW1303" s="46"/>
      <c r="RHX1303" s="5"/>
      <c r="RIA1303" s="46"/>
      <c r="RIB1303" s="5"/>
      <c r="RIE1303" s="46"/>
      <c r="RIF1303" s="5"/>
      <c r="RII1303" s="46"/>
      <c r="RIJ1303" s="5"/>
      <c r="RIM1303" s="46"/>
      <c r="RIN1303" s="5"/>
      <c r="RIQ1303" s="46"/>
      <c r="RIR1303" s="5"/>
      <c r="RIU1303" s="46"/>
      <c r="RIV1303" s="5"/>
      <c r="RIY1303" s="46"/>
      <c r="RIZ1303" s="5"/>
      <c r="RJC1303" s="46"/>
      <c r="RJD1303" s="5"/>
      <c r="RJG1303" s="46"/>
      <c r="RJH1303" s="5"/>
      <c r="RJK1303" s="46"/>
      <c r="RJL1303" s="5"/>
      <c r="RJO1303" s="46"/>
      <c r="RJP1303" s="5"/>
      <c r="RJS1303" s="46"/>
      <c r="RJT1303" s="5"/>
      <c r="RJW1303" s="46"/>
      <c r="RJX1303" s="5"/>
      <c r="RKA1303" s="46"/>
      <c r="RKB1303" s="5"/>
      <c r="RKE1303" s="46"/>
      <c r="RKF1303" s="5"/>
      <c r="RKI1303" s="46"/>
      <c r="RKJ1303" s="5"/>
      <c r="RKM1303" s="46"/>
      <c r="RKN1303" s="5"/>
      <c r="RKQ1303" s="46"/>
      <c r="RKR1303" s="5"/>
      <c r="RKU1303" s="46"/>
      <c r="RKV1303" s="5"/>
      <c r="RKY1303" s="46"/>
      <c r="RKZ1303" s="5"/>
      <c r="RLC1303" s="46"/>
      <c r="RLD1303" s="5"/>
      <c r="RLG1303" s="46"/>
      <c r="RLH1303" s="5"/>
      <c r="RLK1303" s="46"/>
      <c r="RLL1303" s="5"/>
      <c r="RLO1303" s="46"/>
      <c r="RLP1303" s="5"/>
      <c r="RLS1303" s="46"/>
      <c r="RLT1303" s="5"/>
      <c r="RLW1303" s="46"/>
      <c r="RLX1303" s="5"/>
      <c r="RMA1303" s="46"/>
      <c r="RMB1303" s="5"/>
      <c r="RME1303" s="46"/>
      <c r="RMF1303" s="5"/>
      <c r="RMI1303" s="46"/>
      <c r="RMJ1303" s="5"/>
      <c r="RMM1303" s="46"/>
      <c r="RMN1303" s="5"/>
      <c r="RMQ1303" s="46"/>
      <c r="RMR1303" s="5"/>
      <c r="RMU1303" s="46"/>
      <c r="RMV1303" s="5"/>
      <c r="RMY1303" s="46"/>
      <c r="RMZ1303" s="5"/>
      <c r="RNC1303" s="46"/>
      <c r="RND1303" s="5"/>
      <c r="RNG1303" s="46"/>
      <c r="RNH1303" s="5"/>
      <c r="RNK1303" s="46"/>
      <c r="RNL1303" s="5"/>
      <c r="RNO1303" s="46"/>
      <c r="RNP1303" s="5"/>
      <c r="RNS1303" s="46"/>
      <c r="RNT1303" s="5"/>
      <c r="RNW1303" s="46"/>
      <c r="RNX1303" s="5"/>
      <c r="ROA1303" s="46"/>
      <c r="ROB1303" s="5"/>
      <c r="ROE1303" s="46"/>
      <c r="ROF1303" s="5"/>
      <c r="ROI1303" s="46"/>
      <c r="ROJ1303" s="5"/>
      <c r="ROM1303" s="46"/>
      <c r="RON1303" s="5"/>
      <c r="ROQ1303" s="46"/>
      <c r="ROR1303" s="5"/>
      <c r="ROU1303" s="46"/>
      <c r="ROV1303" s="5"/>
      <c r="ROY1303" s="46"/>
      <c r="ROZ1303" s="5"/>
      <c r="RPC1303" s="46"/>
      <c r="RPD1303" s="5"/>
      <c r="RPG1303" s="46"/>
      <c r="RPH1303" s="5"/>
      <c r="RPK1303" s="46"/>
      <c r="RPL1303" s="5"/>
      <c r="RPO1303" s="46"/>
      <c r="RPP1303" s="5"/>
      <c r="RPS1303" s="46"/>
      <c r="RPT1303" s="5"/>
      <c r="RPW1303" s="46"/>
      <c r="RPX1303" s="5"/>
      <c r="RQA1303" s="46"/>
      <c r="RQB1303" s="5"/>
      <c r="RQE1303" s="46"/>
      <c r="RQF1303" s="5"/>
      <c r="RQI1303" s="46"/>
      <c r="RQJ1303" s="5"/>
      <c r="RQM1303" s="46"/>
      <c r="RQN1303" s="5"/>
      <c r="RQQ1303" s="46"/>
      <c r="RQR1303" s="5"/>
      <c r="RQU1303" s="46"/>
      <c r="RQV1303" s="5"/>
      <c r="RQY1303" s="46"/>
      <c r="RQZ1303" s="5"/>
      <c r="RRC1303" s="46"/>
      <c r="RRD1303" s="5"/>
      <c r="RRG1303" s="46"/>
      <c r="RRH1303" s="5"/>
      <c r="RRK1303" s="46"/>
      <c r="RRL1303" s="5"/>
      <c r="RRO1303" s="46"/>
      <c r="RRP1303" s="5"/>
      <c r="RRS1303" s="46"/>
      <c r="RRT1303" s="5"/>
      <c r="RRW1303" s="46"/>
      <c r="RRX1303" s="5"/>
      <c r="RSA1303" s="46"/>
      <c r="RSB1303" s="5"/>
      <c r="RSE1303" s="46"/>
      <c r="RSF1303" s="5"/>
      <c r="RSI1303" s="46"/>
      <c r="RSJ1303" s="5"/>
      <c r="RSM1303" s="46"/>
      <c r="RSN1303" s="5"/>
      <c r="RSQ1303" s="46"/>
      <c r="RSR1303" s="5"/>
      <c r="RSU1303" s="46"/>
      <c r="RSV1303" s="5"/>
      <c r="RSY1303" s="46"/>
      <c r="RSZ1303" s="5"/>
      <c r="RTC1303" s="46"/>
      <c r="RTD1303" s="5"/>
      <c r="RTG1303" s="46"/>
      <c r="RTH1303" s="5"/>
      <c r="RTK1303" s="46"/>
      <c r="RTL1303" s="5"/>
      <c r="RTO1303" s="46"/>
      <c r="RTP1303" s="5"/>
      <c r="RTS1303" s="46"/>
      <c r="RTT1303" s="5"/>
      <c r="RTW1303" s="46"/>
      <c r="RTX1303" s="5"/>
      <c r="RUA1303" s="46"/>
      <c r="RUB1303" s="5"/>
      <c r="RUE1303" s="46"/>
      <c r="RUF1303" s="5"/>
      <c r="RUI1303" s="46"/>
      <c r="RUJ1303" s="5"/>
      <c r="RUM1303" s="46"/>
      <c r="RUN1303" s="5"/>
      <c r="RUQ1303" s="46"/>
      <c r="RUR1303" s="5"/>
      <c r="RUU1303" s="46"/>
      <c r="RUV1303" s="5"/>
      <c r="RUY1303" s="46"/>
      <c r="RUZ1303" s="5"/>
      <c r="RVC1303" s="46"/>
      <c r="RVD1303" s="5"/>
      <c r="RVG1303" s="46"/>
      <c r="RVH1303" s="5"/>
      <c r="RVK1303" s="46"/>
      <c r="RVL1303" s="5"/>
      <c r="RVO1303" s="46"/>
      <c r="RVP1303" s="5"/>
      <c r="RVS1303" s="46"/>
      <c r="RVT1303" s="5"/>
      <c r="RVW1303" s="46"/>
      <c r="RVX1303" s="5"/>
      <c r="RWA1303" s="46"/>
      <c r="RWB1303" s="5"/>
      <c r="RWE1303" s="46"/>
      <c r="RWF1303" s="5"/>
      <c r="RWI1303" s="46"/>
      <c r="RWJ1303" s="5"/>
      <c r="RWM1303" s="46"/>
      <c r="RWN1303" s="5"/>
      <c r="RWQ1303" s="46"/>
      <c r="RWR1303" s="5"/>
      <c r="RWU1303" s="46"/>
      <c r="RWV1303" s="5"/>
      <c r="RWY1303" s="46"/>
      <c r="RWZ1303" s="5"/>
      <c r="RXC1303" s="46"/>
      <c r="RXD1303" s="5"/>
      <c r="RXG1303" s="46"/>
      <c r="RXH1303" s="5"/>
      <c r="RXK1303" s="46"/>
      <c r="RXL1303" s="5"/>
      <c r="RXO1303" s="46"/>
      <c r="RXP1303" s="5"/>
      <c r="RXS1303" s="46"/>
      <c r="RXT1303" s="5"/>
      <c r="RXW1303" s="46"/>
      <c r="RXX1303" s="5"/>
      <c r="RYA1303" s="46"/>
      <c r="RYB1303" s="5"/>
      <c r="RYE1303" s="46"/>
      <c r="RYF1303" s="5"/>
      <c r="RYI1303" s="46"/>
      <c r="RYJ1303" s="5"/>
      <c r="RYM1303" s="46"/>
      <c r="RYN1303" s="5"/>
      <c r="RYQ1303" s="46"/>
      <c r="RYR1303" s="5"/>
      <c r="RYU1303" s="46"/>
      <c r="RYV1303" s="5"/>
      <c r="RYY1303" s="46"/>
      <c r="RYZ1303" s="5"/>
      <c r="RZC1303" s="46"/>
      <c r="RZD1303" s="5"/>
      <c r="RZG1303" s="46"/>
      <c r="RZH1303" s="5"/>
      <c r="RZK1303" s="46"/>
      <c r="RZL1303" s="5"/>
      <c r="RZO1303" s="46"/>
      <c r="RZP1303" s="5"/>
      <c r="RZS1303" s="46"/>
      <c r="RZT1303" s="5"/>
      <c r="RZW1303" s="46"/>
      <c r="RZX1303" s="5"/>
      <c r="SAA1303" s="46"/>
      <c r="SAB1303" s="5"/>
      <c r="SAE1303" s="46"/>
      <c r="SAF1303" s="5"/>
      <c r="SAI1303" s="46"/>
      <c r="SAJ1303" s="5"/>
      <c r="SAM1303" s="46"/>
      <c r="SAN1303" s="5"/>
      <c r="SAQ1303" s="46"/>
      <c r="SAR1303" s="5"/>
      <c r="SAU1303" s="46"/>
      <c r="SAV1303" s="5"/>
      <c r="SAY1303" s="46"/>
      <c r="SAZ1303" s="5"/>
      <c r="SBC1303" s="46"/>
      <c r="SBD1303" s="5"/>
      <c r="SBG1303" s="46"/>
      <c r="SBH1303" s="5"/>
      <c r="SBK1303" s="46"/>
      <c r="SBL1303" s="5"/>
      <c r="SBO1303" s="46"/>
      <c r="SBP1303" s="5"/>
      <c r="SBS1303" s="46"/>
      <c r="SBT1303" s="5"/>
      <c r="SBW1303" s="46"/>
      <c r="SBX1303" s="5"/>
      <c r="SCA1303" s="46"/>
      <c r="SCB1303" s="5"/>
      <c r="SCE1303" s="46"/>
      <c r="SCF1303" s="5"/>
      <c r="SCI1303" s="46"/>
      <c r="SCJ1303" s="5"/>
      <c r="SCM1303" s="46"/>
      <c r="SCN1303" s="5"/>
      <c r="SCQ1303" s="46"/>
      <c r="SCR1303" s="5"/>
      <c r="SCU1303" s="46"/>
      <c r="SCV1303" s="5"/>
      <c r="SCY1303" s="46"/>
      <c r="SCZ1303" s="5"/>
      <c r="SDC1303" s="46"/>
      <c r="SDD1303" s="5"/>
      <c r="SDG1303" s="46"/>
      <c r="SDH1303" s="5"/>
      <c r="SDK1303" s="46"/>
      <c r="SDL1303" s="5"/>
      <c r="SDO1303" s="46"/>
      <c r="SDP1303" s="5"/>
      <c r="SDS1303" s="46"/>
      <c r="SDT1303" s="5"/>
      <c r="SDW1303" s="46"/>
      <c r="SDX1303" s="5"/>
      <c r="SEA1303" s="46"/>
      <c r="SEB1303" s="5"/>
      <c r="SEE1303" s="46"/>
      <c r="SEF1303" s="5"/>
      <c r="SEI1303" s="46"/>
      <c r="SEJ1303" s="5"/>
      <c r="SEM1303" s="46"/>
      <c r="SEN1303" s="5"/>
      <c r="SEQ1303" s="46"/>
      <c r="SER1303" s="5"/>
      <c r="SEU1303" s="46"/>
      <c r="SEV1303" s="5"/>
      <c r="SEY1303" s="46"/>
      <c r="SEZ1303" s="5"/>
      <c r="SFC1303" s="46"/>
      <c r="SFD1303" s="5"/>
      <c r="SFG1303" s="46"/>
      <c r="SFH1303" s="5"/>
      <c r="SFK1303" s="46"/>
      <c r="SFL1303" s="5"/>
      <c r="SFO1303" s="46"/>
      <c r="SFP1303" s="5"/>
      <c r="SFS1303" s="46"/>
      <c r="SFT1303" s="5"/>
      <c r="SFW1303" s="46"/>
      <c r="SFX1303" s="5"/>
      <c r="SGA1303" s="46"/>
      <c r="SGB1303" s="5"/>
      <c r="SGE1303" s="46"/>
      <c r="SGF1303" s="5"/>
      <c r="SGI1303" s="46"/>
      <c r="SGJ1303" s="5"/>
      <c r="SGM1303" s="46"/>
      <c r="SGN1303" s="5"/>
      <c r="SGQ1303" s="46"/>
      <c r="SGR1303" s="5"/>
      <c r="SGU1303" s="46"/>
      <c r="SGV1303" s="5"/>
      <c r="SGY1303" s="46"/>
      <c r="SGZ1303" s="5"/>
      <c r="SHC1303" s="46"/>
      <c r="SHD1303" s="5"/>
      <c r="SHG1303" s="46"/>
      <c r="SHH1303" s="5"/>
      <c r="SHK1303" s="46"/>
      <c r="SHL1303" s="5"/>
      <c r="SHO1303" s="46"/>
      <c r="SHP1303" s="5"/>
      <c r="SHS1303" s="46"/>
      <c r="SHT1303" s="5"/>
      <c r="SHW1303" s="46"/>
      <c r="SHX1303" s="5"/>
      <c r="SIA1303" s="46"/>
      <c r="SIB1303" s="5"/>
      <c r="SIE1303" s="46"/>
      <c r="SIF1303" s="5"/>
      <c r="SII1303" s="46"/>
      <c r="SIJ1303" s="5"/>
      <c r="SIM1303" s="46"/>
      <c r="SIN1303" s="5"/>
      <c r="SIQ1303" s="46"/>
      <c r="SIR1303" s="5"/>
      <c r="SIU1303" s="46"/>
      <c r="SIV1303" s="5"/>
      <c r="SIY1303" s="46"/>
      <c r="SIZ1303" s="5"/>
      <c r="SJC1303" s="46"/>
      <c r="SJD1303" s="5"/>
      <c r="SJG1303" s="46"/>
      <c r="SJH1303" s="5"/>
      <c r="SJK1303" s="46"/>
      <c r="SJL1303" s="5"/>
      <c r="SJO1303" s="46"/>
      <c r="SJP1303" s="5"/>
      <c r="SJS1303" s="46"/>
      <c r="SJT1303" s="5"/>
      <c r="SJW1303" s="46"/>
      <c r="SJX1303" s="5"/>
      <c r="SKA1303" s="46"/>
      <c r="SKB1303" s="5"/>
      <c r="SKE1303" s="46"/>
      <c r="SKF1303" s="5"/>
      <c r="SKI1303" s="46"/>
      <c r="SKJ1303" s="5"/>
      <c r="SKM1303" s="46"/>
      <c r="SKN1303" s="5"/>
      <c r="SKQ1303" s="46"/>
      <c r="SKR1303" s="5"/>
      <c r="SKU1303" s="46"/>
      <c r="SKV1303" s="5"/>
      <c r="SKY1303" s="46"/>
      <c r="SKZ1303" s="5"/>
      <c r="SLC1303" s="46"/>
      <c r="SLD1303" s="5"/>
      <c r="SLG1303" s="46"/>
      <c r="SLH1303" s="5"/>
      <c r="SLK1303" s="46"/>
      <c r="SLL1303" s="5"/>
      <c r="SLO1303" s="46"/>
      <c r="SLP1303" s="5"/>
      <c r="SLS1303" s="46"/>
      <c r="SLT1303" s="5"/>
      <c r="SLW1303" s="46"/>
      <c r="SLX1303" s="5"/>
      <c r="SMA1303" s="46"/>
      <c r="SMB1303" s="5"/>
      <c r="SME1303" s="46"/>
      <c r="SMF1303" s="5"/>
      <c r="SMI1303" s="46"/>
      <c r="SMJ1303" s="5"/>
      <c r="SMM1303" s="46"/>
      <c r="SMN1303" s="5"/>
      <c r="SMQ1303" s="46"/>
      <c r="SMR1303" s="5"/>
      <c r="SMU1303" s="46"/>
      <c r="SMV1303" s="5"/>
      <c r="SMY1303" s="46"/>
      <c r="SMZ1303" s="5"/>
      <c r="SNC1303" s="46"/>
      <c r="SND1303" s="5"/>
      <c r="SNG1303" s="46"/>
      <c r="SNH1303" s="5"/>
      <c r="SNK1303" s="46"/>
      <c r="SNL1303" s="5"/>
      <c r="SNO1303" s="46"/>
      <c r="SNP1303" s="5"/>
      <c r="SNS1303" s="46"/>
      <c r="SNT1303" s="5"/>
      <c r="SNW1303" s="46"/>
      <c r="SNX1303" s="5"/>
      <c r="SOA1303" s="46"/>
      <c r="SOB1303" s="5"/>
      <c r="SOE1303" s="46"/>
      <c r="SOF1303" s="5"/>
      <c r="SOI1303" s="46"/>
      <c r="SOJ1303" s="5"/>
      <c r="SOM1303" s="46"/>
      <c r="SON1303" s="5"/>
      <c r="SOQ1303" s="46"/>
      <c r="SOR1303" s="5"/>
      <c r="SOU1303" s="46"/>
      <c r="SOV1303" s="5"/>
      <c r="SOY1303" s="46"/>
      <c r="SOZ1303" s="5"/>
      <c r="SPC1303" s="46"/>
      <c r="SPD1303" s="5"/>
      <c r="SPG1303" s="46"/>
      <c r="SPH1303" s="5"/>
      <c r="SPK1303" s="46"/>
      <c r="SPL1303" s="5"/>
      <c r="SPO1303" s="46"/>
      <c r="SPP1303" s="5"/>
      <c r="SPS1303" s="46"/>
      <c r="SPT1303" s="5"/>
      <c r="SPW1303" s="46"/>
      <c r="SPX1303" s="5"/>
      <c r="SQA1303" s="46"/>
      <c r="SQB1303" s="5"/>
      <c r="SQE1303" s="46"/>
      <c r="SQF1303" s="5"/>
      <c r="SQI1303" s="46"/>
      <c r="SQJ1303" s="5"/>
      <c r="SQM1303" s="46"/>
      <c r="SQN1303" s="5"/>
      <c r="SQQ1303" s="46"/>
      <c r="SQR1303" s="5"/>
      <c r="SQU1303" s="46"/>
      <c r="SQV1303" s="5"/>
      <c r="SQY1303" s="46"/>
      <c r="SQZ1303" s="5"/>
      <c r="SRC1303" s="46"/>
      <c r="SRD1303" s="5"/>
      <c r="SRG1303" s="46"/>
      <c r="SRH1303" s="5"/>
      <c r="SRK1303" s="46"/>
      <c r="SRL1303" s="5"/>
      <c r="SRO1303" s="46"/>
      <c r="SRP1303" s="5"/>
      <c r="SRS1303" s="46"/>
      <c r="SRT1303" s="5"/>
      <c r="SRW1303" s="46"/>
      <c r="SRX1303" s="5"/>
      <c r="SSA1303" s="46"/>
      <c r="SSB1303" s="5"/>
      <c r="SSE1303" s="46"/>
      <c r="SSF1303" s="5"/>
      <c r="SSI1303" s="46"/>
      <c r="SSJ1303" s="5"/>
      <c r="SSM1303" s="46"/>
      <c r="SSN1303" s="5"/>
      <c r="SSQ1303" s="46"/>
      <c r="SSR1303" s="5"/>
      <c r="SSU1303" s="46"/>
      <c r="SSV1303" s="5"/>
      <c r="SSY1303" s="46"/>
      <c r="SSZ1303" s="5"/>
      <c r="STC1303" s="46"/>
      <c r="STD1303" s="5"/>
      <c r="STG1303" s="46"/>
      <c r="STH1303" s="5"/>
      <c r="STK1303" s="46"/>
      <c r="STL1303" s="5"/>
      <c r="STO1303" s="46"/>
      <c r="STP1303" s="5"/>
      <c r="STS1303" s="46"/>
      <c r="STT1303" s="5"/>
      <c r="STW1303" s="46"/>
      <c r="STX1303" s="5"/>
      <c r="SUA1303" s="46"/>
      <c r="SUB1303" s="5"/>
      <c r="SUE1303" s="46"/>
      <c r="SUF1303" s="5"/>
      <c r="SUI1303" s="46"/>
      <c r="SUJ1303" s="5"/>
      <c r="SUM1303" s="46"/>
      <c r="SUN1303" s="5"/>
      <c r="SUQ1303" s="46"/>
      <c r="SUR1303" s="5"/>
      <c r="SUU1303" s="46"/>
      <c r="SUV1303" s="5"/>
      <c r="SUY1303" s="46"/>
      <c r="SUZ1303" s="5"/>
      <c r="SVC1303" s="46"/>
      <c r="SVD1303" s="5"/>
      <c r="SVG1303" s="46"/>
      <c r="SVH1303" s="5"/>
      <c r="SVK1303" s="46"/>
      <c r="SVL1303" s="5"/>
      <c r="SVO1303" s="46"/>
      <c r="SVP1303" s="5"/>
      <c r="SVS1303" s="46"/>
      <c r="SVT1303" s="5"/>
      <c r="SVW1303" s="46"/>
      <c r="SVX1303" s="5"/>
      <c r="SWA1303" s="46"/>
      <c r="SWB1303" s="5"/>
      <c r="SWE1303" s="46"/>
      <c r="SWF1303" s="5"/>
      <c r="SWI1303" s="46"/>
      <c r="SWJ1303" s="5"/>
      <c r="SWM1303" s="46"/>
      <c r="SWN1303" s="5"/>
      <c r="SWQ1303" s="46"/>
      <c r="SWR1303" s="5"/>
      <c r="SWU1303" s="46"/>
      <c r="SWV1303" s="5"/>
      <c r="SWY1303" s="46"/>
      <c r="SWZ1303" s="5"/>
      <c r="SXC1303" s="46"/>
      <c r="SXD1303" s="5"/>
      <c r="SXG1303" s="46"/>
      <c r="SXH1303" s="5"/>
      <c r="SXK1303" s="46"/>
      <c r="SXL1303" s="5"/>
      <c r="SXO1303" s="46"/>
      <c r="SXP1303" s="5"/>
      <c r="SXS1303" s="46"/>
      <c r="SXT1303" s="5"/>
      <c r="SXW1303" s="46"/>
      <c r="SXX1303" s="5"/>
      <c r="SYA1303" s="46"/>
      <c r="SYB1303" s="5"/>
      <c r="SYE1303" s="46"/>
      <c r="SYF1303" s="5"/>
      <c r="SYI1303" s="46"/>
      <c r="SYJ1303" s="5"/>
      <c r="SYM1303" s="46"/>
      <c r="SYN1303" s="5"/>
      <c r="SYQ1303" s="46"/>
      <c r="SYR1303" s="5"/>
      <c r="SYU1303" s="46"/>
      <c r="SYV1303" s="5"/>
      <c r="SYY1303" s="46"/>
      <c r="SYZ1303" s="5"/>
      <c r="SZC1303" s="46"/>
      <c r="SZD1303" s="5"/>
      <c r="SZG1303" s="46"/>
      <c r="SZH1303" s="5"/>
      <c r="SZK1303" s="46"/>
      <c r="SZL1303" s="5"/>
      <c r="SZO1303" s="46"/>
      <c r="SZP1303" s="5"/>
      <c r="SZS1303" s="46"/>
      <c r="SZT1303" s="5"/>
      <c r="SZW1303" s="46"/>
      <c r="SZX1303" s="5"/>
      <c r="TAA1303" s="46"/>
      <c r="TAB1303" s="5"/>
      <c r="TAE1303" s="46"/>
      <c r="TAF1303" s="5"/>
      <c r="TAI1303" s="46"/>
      <c r="TAJ1303" s="5"/>
      <c r="TAM1303" s="46"/>
      <c r="TAN1303" s="5"/>
      <c r="TAQ1303" s="46"/>
      <c r="TAR1303" s="5"/>
      <c r="TAU1303" s="46"/>
      <c r="TAV1303" s="5"/>
      <c r="TAY1303" s="46"/>
      <c r="TAZ1303" s="5"/>
      <c r="TBC1303" s="46"/>
      <c r="TBD1303" s="5"/>
      <c r="TBG1303" s="46"/>
      <c r="TBH1303" s="5"/>
      <c r="TBK1303" s="46"/>
      <c r="TBL1303" s="5"/>
      <c r="TBO1303" s="46"/>
      <c r="TBP1303" s="5"/>
      <c r="TBS1303" s="46"/>
      <c r="TBT1303" s="5"/>
      <c r="TBW1303" s="46"/>
      <c r="TBX1303" s="5"/>
      <c r="TCA1303" s="46"/>
      <c r="TCB1303" s="5"/>
      <c r="TCE1303" s="46"/>
      <c r="TCF1303" s="5"/>
      <c r="TCI1303" s="46"/>
      <c r="TCJ1303" s="5"/>
      <c r="TCM1303" s="46"/>
      <c r="TCN1303" s="5"/>
      <c r="TCQ1303" s="46"/>
      <c r="TCR1303" s="5"/>
      <c r="TCU1303" s="46"/>
      <c r="TCV1303" s="5"/>
      <c r="TCY1303" s="46"/>
      <c r="TCZ1303" s="5"/>
      <c r="TDC1303" s="46"/>
      <c r="TDD1303" s="5"/>
      <c r="TDG1303" s="46"/>
      <c r="TDH1303" s="5"/>
      <c r="TDK1303" s="46"/>
      <c r="TDL1303" s="5"/>
      <c r="TDO1303" s="46"/>
      <c r="TDP1303" s="5"/>
      <c r="TDS1303" s="46"/>
      <c r="TDT1303" s="5"/>
      <c r="TDW1303" s="46"/>
      <c r="TDX1303" s="5"/>
      <c r="TEA1303" s="46"/>
      <c r="TEB1303" s="5"/>
      <c r="TEE1303" s="46"/>
      <c r="TEF1303" s="5"/>
      <c r="TEI1303" s="46"/>
      <c r="TEJ1303" s="5"/>
      <c r="TEM1303" s="46"/>
      <c r="TEN1303" s="5"/>
      <c r="TEQ1303" s="46"/>
      <c r="TER1303" s="5"/>
      <c r="TEU1303" s="46"/>
      <c r="TEV1303" s="5"/>
      <c r="TEY1303" s="46"/>
      <c r="TEZ1303" s="5"/>
      <c r="TFC1303" s="46"/>
      <c r="TFD1303" s="5"/>
      <c r="TFG1303" s="46"/>
      <c r="TFH1303" s="5"/>
      <c r="TFK1303" s="46"/>
      <c r="TFL1303" s="5"/>
      <c r="TFO1303" s="46"/>
      <c r="TFP1303" s="5"/>
      <c r="TFS1303" s="46"/>
      <c r="TFT1303" s="5"/>
      <c r="TFW1303" s="46"/>
      <c r="TFX1303" s="5"/>
      <c r="TGA1303" s="46"/>
      <c r="TGB1303" s="5"/>
      <c r="TGE1303" s="46"/>
      <c r="TGF1303" s="5"/>
      <c r="TGI1303" s="46"/>
      <c r="TGJ1303" s="5"/>
      <c r="TGM1303" s="46"/>
      <c r="TGN1303" s="5"/>
      <c r="TGQ1303" s="46"/>
      <c r="TGR1303" s="5"/>
      <c r="TGU1303" s="46"/>
      <c r="TGV1303" s="5"/>
      <c r="TGY1303" s="46"/>
      <c r="TGZ1303" s="5"/>
      <c r="THC1303" s="46"/>
      <c r="THD1303" s="5"/>
      <c r="THG1303" s="46"/>
      <c r="THH1303" s="5"/>
      <c r="THK1303" s="46"/>
      <c r="THL1303" s="5"/>
      <c r="THO1303" s="46"/>
      <c r="THP1303" s="5"/>
      <c r="THS1303" s="46"/>
      <c r="THT1303" s="5"/>
      <c r="THW1303" s="46"/>
      <c r="THX1303" s="5"/>
      <c r="TIA1303" s="46"/>
      <c r="TIB1303" s="5"/>
      <c r="TIE1303" s="46"/>
      <c r="TIF1303" s="5"/>
      <c r="TII1303" s="46"/>
      <c r="TIJ1303" s="5"/>
      <c r="TIM1303" s="46"/>
      <c r="TIN1303" s="5"/>
      <c r="TIQ1303" s="46"/>
      <c r="TIR1303" s="5"/>
      <c r="TIU1303" s="46"/>
      <c r="TIV1303" s="5"/>
      <c r="TIY1303" s="46"/>
      <c r="TIZ1303" s="5"/>
      <c r="TJC1303" s="46"/>
      <c r="TJD1303" s="5"/>
      <c r="TJG1303" s="46"/>
      <c r="TJH1303" s="5"/>
      <c r="TJK1303" s="46"/>
      <c r="TJL1303" s="5"/>
      <c r="TJO1303" s="46"/>
      <c r="TJP1303" s="5"/>
      <c r="TJS1303" s="46"/>
      <c r="TJT1303" s="5"/>
      <c r="TJW1303" s="46"/>
      <c r="TJX1303" s="5"/>
      <c r="TKA1303" s="46"/>
      <c r="TKB1303" s="5"/>
      <c r="TKE1303" s="46"/>
      <c r="TKF1303" s="5"/>
      <c r="TKI1303" s="46"/>
      <c r="TKJ1303" s="5"/>
      <c r="TKM1303" s="46"/>
      <c r="TKN1303" s="5"/>
      <c r="TKQ1303" s="46"/>
      <c r="TKR1303" s="5"/>
      <c r="TKU1303" s="46"/>
      <c r="TKV1303" s="5"/>
      <c r="TKY1303" s="46"/>
      <c r="TKZ1303" s="5"/>
      <c r="TLC1303" s="46"/>
      <c r="TLD1303" s="5"/>
      <c r="TLG1303" s="46"/>
      <c r="TLH1303" s="5"/>
      <c r="TLK1303" s="46"/>
      <c r="TLL1303" s="5"/>
      <c r="TLO1303" s="46"/>
      <c r="TLP1303" s="5"/>
      <c r="TLS1303" s="46"/>
      <c r="TLT1303" s="5"/>
      <c r="TLW1303" s="46"/>
      <c r="TLX1303" s="5"/>
      <c r="TMA1303" s="46"/>
      <c r="TMB1303" s="5"/>
      <c r="TME1303" s="46"/>
      <c r="TMF1303" s="5"/>
      <c r="TMI1303" s="46"/>
      <c r="TMJ1303" s="5"/>
      <c r="TMM1303" s="46"/>
      <c r="TMN1303" s="5"/>
      <c r="TMQ1303" s="46"/>
      <c r="TMR1303" s="5"/>
      <c r="TMU1303" s="46"/>
      <c r="TMV1303" s="5"/>
      <c r="TMY1303" s="46"/>
      <c r="TMZ1303" s="5"/>
      <c r="TNC1303" s="46"/>
      <c r="TND1303" s="5"/>
      <c r="TNG1303" s="46"/>
      <c r="TNH1303" s="5"/>
      <c r="TNK1303" s="46"/>
      <c r="TNL1303" s="5"/>
      <c r="TNO1303" s="46"/>
      <c r="TNP1303" s="5"/>
      <c r="TNS1303" s="46"/>
      <c r="TNT1303" s="5"/>
      <c r="TNW1303" s="46"/>
      <c r="TNX1303" s="5"/>
      <c r="TOA1303" s="46"/>
      <c r="TOB1303" s="5"/>
      <c r="TOE1303" s="46"/>
      <c r="TOF1303" s="5"/>
      <c r="TOI1303" s="46"/>
      <c r="TOJ1303" s="5"/>
      <c r="TOM1303" s="46"/>
      <c r="TON1303" s="5"/>
      <c r="TOQ1303" s="46"/>
      <c r="TOR1303" s="5"/>
      <c r="TOU1303" s="46"/>
      <c r="TOV1303" s="5"/>
      <c r="TOY1303" s="46"/>
      <c r="TOZ1303" s="5"/>
      <c r="TPC1303" s="46"/>
      <c r="TPD1303" s="5"/>
      <c r="TPG1303" s="46"/>
      <c r="TPH1303" s="5"/>
      <c r="TPK1303" s="46"/>
      <c r="TPL1303" s="5"/>
      <c r="TPO1303" s="46"/>
      <c r="TPP1303" s="5"/>
      <c r="TPS1303" s="46"/>
      <c r="TPT1303" s="5"/>
      <c r="TPW1303" s="46"/>
      <c r="TPX1303" s="5"/>
      <c r="TQA1303" s="46"/>
      <c r="TQB1303" s="5"/>
      <c r="TQE1303" s="46"/>
      <c r="TQF1303" s="5"/>
      <c r="TQI1303" s="46"/>
      <c r="TQJ1303" s="5"/>
      <c r="TQM1303" s="46"/>
      <c r="TQN1303" s="5"/>
      <c r="TQQ1303" s="46"/>
      <c r="TQR1303" s="5"/>
      <c r="TQU1303" s="46"/>
      <c r="TQV1303" s="5"/>
      <c r="TQY1303" s="46"/>
      <c r="TQZ1303" s="5"/>
      <c r="TRC1303" s="46"/>
      <c r="TRD1303" s="5"/>
      <c r="TRG1303" s="46"/>
      <c r="TRH1303" s="5"/>
      <c r="TRK1303" s="46"/>
      <c r="TRL1303" s="5"/>
      <c r="TRO1303" s="46"/>
      <c r="TRP1303" s="5"/>
      <c r="TRS1303" s="46"/>
      <c r="TRT1303" s="5"/>
      <c r="TRW1303" s="46"/>
      <c r="TRX1303" s="5"/>
      <c r="TSA1303" s="46"/>
      <c r="TSB1303" s="5"/>
      <c r="TSE1303" s="46"/>
      <c r="TSF1303" s="5"/>
      <c r="TSI1303" s="46"/>
      <c r="TSJ1303" s="5"/>
      <c r="TSM1303" s="46"/>
      <c r="TSN1303" s="5"/>
      <c r="TSQ1303" s="46"/>
      <c r="TSR1303" s="5"/>
      <c r="TSU1303" s="46"/>
      <c r="TSV1303" s="5"/>
      <c r="TSY1303" s="46"/>
      <c r="TSZ1303" s="5"/>
      <c r="TTC1303" s="46"/>
      <c r="TTD1303" s="5"/>
      <c r="TTG1303" s="46"/>
      <c r="TTH1303" s="5"/>
      <c r="TTK1303" s="46"/>
      <c r="TTL1303" s="5"/>
      <c r="TTO1303" s="46"/>
      <c r="TTP1303" s="5"/>
      <c r="TTS1303" s="46"/>
      <c r="TTT1303" s="5"/>
      <c r="TTW1303" s="46"/>
      <c r="TTX1303" s="5"/>
      <c r="TUA1303" s="46"/>
      <c r="TUB1303" s="5"/>
      <c r="TUE1303" s="46"/>
      <c r="TUF1303" s="5"/>
      <c r="TUI1303" s="46"/>
      <c r="TUJ1303" s="5"/>
      <c r="TUM1303" s="46"/>
      <c r="TUN1303" s="5"/>
      <c r="TUQ1303" s="46"/>
      <c r="TUR1303" s="5"/>
      <c r="TUU1303" s="46"/>
      <c r="TUV1303" s="5"/>
      <c r="TUY1303" s="46"/>
      <c r="TUZ1303" s="5"/>
      <c r="TVC1303" s="46"/>
      <c r="TVD1303" s="5"/>
      <c r="TVG1303" s="46"/>
      <c r="TVH1303" s="5"/>
      <c r="TVK1303" s="46"/>
      <c r="TVL1303" s="5"/>
      <c r="TVO1303" s="46"/>
      <c r="TVP1303" s="5"/>
      <c r="TVS1303" s="46"/>
      <c r="TVT1303" s="5"/>
      <c r="TVW1303" s="46"/>
      <c r="TVX1303" s="5"/>
      <c r="TWA1303" s="46"/>
      <c r="TWB1303" s="5"/>
      <c r="TWE1303" s="46"/>
      <c r="TWF1303" s="5"/>
      <c r="TWI1303" s="46"/>
      <c r="TWJ1303" s="5"/>
      <c r="TWM1303" s="46"/>
      <c r="TWN1303" s="5"/>
      <c r="TWQ1303" s="46"/>
      <c r="TWR1303" s="5"/>
      <c r="TWU1303" s="46"/>
      <c r="TWV1303" s="5"/>
      <c r="TWY1303" s="46"/>
      <c r="TWZ1303" s="5"/>
      <c r="TXC1303" s="46"/>
      <c r="TXD1303" s="5"/>
      <c r="TXG1303" s="46"/>
      <c r="TXH1303" s="5"/>
      <c r="TXK1303" s="46"/>
      <c r="TXL1303" s="5"/>
      <c r="TXO1303" s="46"/>
      <c r="TXP1303" s="5"/>
      <c r="TXS1303" s="46"/>
      <c r="TXT1303" s="5"/>
      <c r="TXW1303" s="46"/>
      <c r="TXX1303" s="5"/>
      <c r="TYA1303" s="46"/>
      <c r="TYB1303" s="5"/>
      <c r="TYE1303" s="46"/>
      <c r="TYF1303" s="5"/>
      <c r="TYI1303" s="46"/>
      <c r="TYJ1303" s="5"/>
      <c r="TYM1303" s="46"/>
      <c r="TYN1303" s="5"/>
      <c r="TYQ1303" s="46"/>
      <c r="TYR1303" s="5"/>
      <c r="TYU1303" s="46"/>
      <c r="TYV1303" s="5"/>
      <c r="TYY1303" s="46"/>
      <c r="TYZ1303" s="5"/>
      <c r="TZC1303" s="46"/>
      <c r="TZD1303" s="5"/>
      <c r="TZG1303" s="46"/>
      <c r="TZH1303" s="5"/>
      <c r="TZK1303" s="46"/>
      <c r="TZL1303" s="5"/>
      <c r="TZO1303" s="46"/>
      <c r="TZP1303" s="5"/>
      <c r="TZS1303" s="46"/>
      <c r="TZT1303" s="5"/>
      <c r="TZW1303" s="46"/>
      <c r="TZX1303" s="5"/>
      <c r="UAA1303" s="46"/>
      <c r="UAB1303" s="5"/>
      <c r="UAE1303" s="46"/>
      <c r="UAF1303" s="5"/>
      <c r="UAI1303" s="46"/>
      <c r="UAJ1303" s="5"/>
      <c r="UAM1303" s="46"/>
      <c r="UAN1303" s="5"/>
      <c r="UAQ1303" s="46"/>
      <c r="UAR1303" s="5"/>
      <c r="UAU1303" s="46"/>
      <c r="UAV1303" s="5"/>
      <c r="UAY1303" s="46"/>
      <c r="UAZ1303" s="5"/>
      <c r="UBC1303" s="46"/>
      <c r="UBD1303" s="5"/>
      <c r="UBG1303" s="46"/>
      <c r="UBH1303" s="5"/>
      <c r="UBK1303" s="46"/>
      <c r="UBL1303" s="5"/>
      <c r="UBO1303" s="46"/>
      <c r="UBP1303" s="5"/>
      <c r="UBS1303" s="46"/>
      <c r="UBT1303" s="5"/>
      <c r="UBW1303" s="46"/>
      <c r="UBX1303" s="5"/>
      <c r="UCA1303" s="46"/>
      <c r="UCB1303" s="5"/>
      <c r="UCE1303" s="46"/>
      <c r="UCF1303" s="5"/>
      <c r="UCI1303" s="46"/>
      <c r="UCJ1303" s="5"/>
      <c r="UCM1303" s="46"/>
      <c r="UCN1303" s="5"/>
      <c r="UCQ1303" s="46"/>
      <c r="UCR1303" s="5"/>
      <c r="UCU1303" s="46"/>
      <c r="UCV1303" s="5"/>
      <c r="UCY1303" s="46"/>
      <c r="UCZ1303" s="5"/>
      <c r="UDC1303" s="46"/>
      <c r="UDD1303" s="5"/>
      <c r="UDG1303" s="46"/>
      <c r="UDH1303" s="5"/>
      <c r="UDK1303" s="46"/>
      <c r="UDL1303" s="5"/>
      <c r="UDO1303" s="46"/>
      <c r="UDP1303" s="5"/>
      <c r="UDS1303" s="46"/>
      <c r="UDT1303" s="5"/>
      <c r="UDW1303" s="46"/>
      <c r="UDX1303" s="5"/>
      <c r="UEA1303" s="46"/>
      <c r="UEB1303" s="5"/>
      <c r="UEE1303" s="46"/>
      <c r="UEF1303" s="5"/>
      <c r="UEI1303" s="46"/>
      <c r="UEJ1303" s="5"/>
      <c r="UEM1303" s="46"/>
      <c r="UEN1303" s="5"/>
      <c r="UEQ1303" s="46"/>
      <c r="UER1303" s="5"/>
      <c r="UEU1303" s="46"/>
      <c r="UEV1303" s="5"/>
      <c r="UEY1303" s="46"/>
      <c r="UEZ1303" s="5"/>
      <c r="UFC1303" s="46"/>
      <c r="UFD1303" s="5"/>
      <c r="UFG1303" s="46"/>
      <c r="UFH1303" s="5"/>
      <c r="UFK1303" s="46"/>
      <c r="UFL1303" s="5"/>
      <c r="UFO1303" s="46"/>
      <c r="UFP1303" s="5"/>
      <c r="UFS1303" s="46"/>
      <c r="UFT1303" s="5"/>
      <c r="UFW1303" s="46"/>
      <c r="UFX1303" s="5"/>
      <c r="UGA1303" s="46"/>
      <c r="UGB1303" s="5"/>
      <c r="UGE1303" s="46"/>
      <c r="UGF1303" s="5"/>
      <c r="UGI1303" s="46"/>
      <c r="UGJ1303" s="5"/>
      <c r="UGM1303" s="46"/>
      <c r="UGN1303" s="5"/>
      <c r="UGQ1303" s="46"/>
      <c r="UGR1303" s="5"/>
      <c r="UGU1303" s="46"/>
      <c r="UGV1303" s="5"/>
      <c r="UGY1303" s="46"/>
      <c r="UGZ1303" s="5"/>
      <c r="UHC1303" s="46"/>
      <c r="UHD1303" s="5"/>
      <c r="UHG1303" s="46"/>
      <c r="UHH1303" s="5"/>
      <c r="UHK1303" s="46"/>
      <c r="UHL1303" s="5"/>
      <c r="UHO1303" s="46"/>
      <c r="UHP1303" s="5"/>
      <c r="UHS1303" s="46"/>
      <c r="UHT1303" s="5"/>
      <c r="UHW1303" s="46"/>
      <c r="UHX1303" s="5"/>
      <c r="UIA1303" s="46"/>
      <c r="UIB1303" s="5"/>
      <c r="UIE1303" s="46"/>
      <c r="UIF1303" s="5"/>
      <c r="UII1303" s="46"/>
      <c r="UIJ1303" s="5"/>
      <c r="UIM1303" s="46"/>
      <c r="UIN1303" s="5"/>
      <c r="UIQ1303" s="46"/>
      <c r="UIR1303" s="5"/>
      <c r="UIU1303" s="46"/>
      <c r="UIV1303" s="5"/>
      <c r="UIY1303" s="46"/>
      <c r="UIZ1303" s="5"/>
      <c r="UJC1303" s="46"/>
      <c r="UJD1303" s="5"/>
      <c r="UJG1303" s="46"/>
      <c r="UJH1303" s="5"/>
      <c r="UJK1303" s="46"/>
      <c r="UJL1303" s="5"/>
      <c r="UJO1303" s="46"/>
      <c r="UJP1303" s="5"/>
      <c r="UJS1303" s="46"/>
      <c r="UJT1303" s="5"/>
      <c r="UJW1303" s="46"/>
      <c r="UJX1303" s="5"/>
      <c r="UKA1303" s="46"/>
      <c r="UKB1303" s="5"/>
      <c r="UKE1303" s="46"/>
      <c r="UKF1303" s="5"/>
      <c r="UKI1303" s="46"/>
      <c r="UKJ1303" s="5"/>
      <c r="UKM1303" s="46"/>
      <c r="UKN1303" s="5"/>
      <c r="UKQ1303" s="46"/>
      <c r="UKR1303" s="5"/>
      <c r="UKU1303" s="46"/>
      <c r="UKV1303" s="5"/>
      <c r="UKY1303" s="46"/>
      <c r="UKZ1303" s="5"/>
      <c r="ULC1303" s="46"/>
      <c r="ULD1303" s="5"/>
      <c r="ULG1303" s="46"/>
      <c r="ULH1303" s="5"/>
      <c r="ULK1303" s="46"/>
      <c r="ULL1303" s="5"/>
      <c r="ULO1303" s="46"/>
      <c r="ULP1303" s="5"/>
      <c r="ULS1303" s="46"/>
      <c r="ULT1303" s="5"/>
      <c r="ULW1303" s="46"/>
      <c r="ULX1303" s="5"/>
      <c r="UMA1303" s="46"/>
      <c r="UMB1303" s="5"/>
      <c r="UME1303" s="46"/>
      <c r="UMF1303" s="5"/>
      <c r="UMI1303" s="46"/>
      <c r="UMJ1303" s="5"/>
      <c r="UMM1303" s="46"/>
      <c r="UMN1303" s="5"/>
      <c r="UMQ1303" s="46"/>
      <c r="UMR1303" s="5"/>
      <c r="UMU1303" s="46"/>
      <c r="UMV1303" s="5"/>
      <c r="UMY1303" s="46"/>
      <c r="UMZ1303" s="5"/>
      <c r="UNC1303" s="46"/>
      <c r="UND1303" s="5"/>
      <c r="UNG1303" s="46"/>
      <c r="UNH1303" s="5"/>
      <c r="UNK1303" s="46"/>
      <c r="UNL1303" s="5"/>
      <c r="UNO1303" s="46"/>
      <c r="UNP1303" s="5"/>
      <c r="UNS1303" s="46"/>
      <c r="UNT1303" s="5"/>
      <c r="UNW1303" s="46"/>
      <c r="UNX1303" s="5"/>
      <c r="UOA1303" s="46"/>
      <c r="UOB1303" s="5"/>
      <c r="UOE1303" s="46"/>
      <c r="UOF1303" s="5"/>
      <c r="UOI1303" s="46"/>
      <c r="UOJ1303" s="5"/>
      <c r="UOM1303" s="46"/>
      <c r="UON1303" s="5"/>
      <c r="UOQ1303" s="46"/>
      <c r="UOR1303" s="5"/>
      <c r="UOU1303" s="46"/>
      <c r="UOV1303" s="5"/>
      <c r="UOY1303" s="46"/>
      <c r="UOZ1303" s="5"/>
      <c r="UPC1303" s="46"/>
      <c r="UPD1303" s="5"/>
      <c r="UPG1303" s="46"/>
      <c r="UPH1303" s="5"/>
      <c r="UPK1303" s="46"/>
      <c r="UPL1303" s="5"/>
      <c r="UPO1303" s="46"/>
      <c r="UPP1303" s="5"/>
      <c r="UPS1303" s="46"/>
      <c r="UPT1303" s="5"/>
      <c r="UPW1303" s="46"/>
      <c r="UPX1303" s="5"/>
      <c r="UQA1303" s="46"/>
      <c r="UQB1303" s="5"/>
      <c r="UQE1303" s="46"/>
      <c r="UQF1303" s="5"/>
      <c r="UQI1303" s="46"/>
      <c r="UQJ1303" s="5"/>
      <c r="UQM1303" s="46"/>
      <c r="UQN1303" s="5"/>
      <c r="UQQ1303" s="46"/>
      <c r="UQR1303" s="5"/>
      <c r="UQU1303" s="46"/>
      <c r="UQV1303" s="5"/>
      <c r="UQY1303" s="46"/>
      <c r="UQZ1303" s="5"/>
      <c r="URC1303" s="46"/>
      <c r="URD1303" s="5"/>
      <c r="URG1303" s="46"/>
      <c r="URH1303" s="5"/>
      <c r="URK1303" s="46"/>
      <c r="URL1303" s="5"/>
      <c r="URO1303" s="46"/>
      <c r="URP1303" s="5"/>
      <c r="URS1303" s="46"/>
      <c r="URT1303" s="5"/>
      <c r="URW1303" s="46"/>
      <c r="URX1303" s="5"/>
      <c r="USA1303" s="46"/>
      <c r="USB1303" s="5"/>
      <c r="USE1303" s="46"/>
      <c r="USF1303" s="5"/>
      <c r="USI1303" s="46"/>
      <c r="USJ1303" s="5"/>
      <c r="USM1303" s="46"/>
      <c r="USN1303" s="5"/>
      <c r="USQ1303" s="46"/>
      <c r="USR1303" s="5"/>
      <c r="USU1303" s="46"/>
      <c r="USV1303" s="5"/>
      <c r="USY1303" s="46"/>
      <c r="USZ1303" s="5"/>
      <c r="UTC1303" s="46"/>
      <c r="UTD1303" s="5"/>
      <c r="UTG1303" s="46"/>
      <c r="UTH1303" s="5"/>
      <c r="UTK1303" s="46"/>
      <c r="UTL1303" s="5"/>
      <c r="UTO1303" s="46"/>
      <c r="UTP1303" s="5"/>
      <c r="UTS1303" s="46"/>
      <c r="UTT1303" s="5"/>
      <c r="UTW1303" s="46"/>
      <c r="UTX1303" s="5"/>
      <c r="UUA1303" s="46"/>
      <c r="UUB1303" s="5"/>
      <c r="UUE1303" s="46"/>
      <c r="UUF1303" s="5"/>
      <c r="UUI1303" s="46"/>
      <c r="UUJ1303" s="5"/>
      <c r="UUM1303" s="46"/>
      <c r="UUN1303" s="5"/>
      <c r="UUQ1303" s="46"/>
      <c r="UUR1303" s="5"/>
      <c r="UUU1303" s="46"/>
      <c r="UUV1303" s="5"/>
      <c r="UUY1303" s="46"/>
      <c r="UUZ1303" s="5"/>
      <c r="UVC1303" s="46"/>
      <c r="UVD1303" s="5"/>
      <c r="UVG1303" s="46"/>
      <c r="UVH1303" s="5"/>
      <c r="UVK1303" s="46"/>
      <c r="UVL1303" s="5"/>
      <c r="UVO1303" s="46"/>
      <c r="UVP1303" s="5"/>
      <c r="UVS1303" s="46"/>
      <c r="UVT1303" s="5"/>
      <c r="UVW1303" s="46"/>
      <c r="UVX1303" s="5"/>
      <c r="UWA1303" s="46"/>
      <c r="UWB1303" s="5"/>
      <c r="UWE1303" s="46"/>
      <c r="UWF1303" s="5"/>
      <c r="UWI1303" s="46"/>
      <c r="UWJ1303" s="5"/>
      <c r="UWM1303" s="46"/>
      <c r="UWN1303" s="5"/>
      <c r="UWQ1303" s="46"/>
      <c r="UWR1303" s="5"/>
      <c r="UWU1303" s="46"/>
      <c r="UWV1303" s="5"/>
      <c r="UWY1303" s="46"/>
      <c r="UWZ1303" s="5"/>
      <c r="UXC1303" s="46"/>
      <c r="UXD1303" s="5"/>
      <c r="UXG1303" s="46"/>
      <c r="UXH1303" s="5"/>
      <c r="UXK1303" s="46"/>
      <c r="UXL1303" s="5"/>
      <c r="UXO1303" s="46"/>
      <c r="UXP1303" s="5"/>
      <c r="UXS1303" s="46"/>
      <c r="UXT1303" s="5"/>
      <c r="UXW1303" s="46"/>
      <c r="UXX1303" s="5"/>
      <c r="UYA1303" s="46"/>
      <c r="UYB1303" s="5"/>
      <c r="UYE1303" s="46"/>
      <c r="UYF1303" s="5"/>
      <c r="UYI1303" s="46"/>
      <c r="UYJ1303" s="5"/>
      <c r="UYM1303" s="46"/>
      <c r="UYN1303" s="5"/>
      <c r="UYQ1303" s="46"/>
      <c r="UYR1303" s="5"/>
      <c r="UYU1303" s="46"/>
      <c r="UYV1303" s="5"/>
      <c r="UYY1303" s="46"/>
      <c r="UYZ1303" s="5"/>
      <c r="UZC1303" s="46"/>
      <c r="UZD1303" s="5"/>
      <c r="UZG1303" s="46"/>
      <c r="UZH1303" s="5"/>
      <c r="UZK1303" s="46"/>
      <c r="UZL1303" s="5"/>
      <c r="UZO1303" s="46"/>
      <c r="UZP1303" s="5"/>
      <c r="UZS1303" s="46"/>
      <c r="UZT1303" s="5"/>
      <c r="UZW1303" s="46"/>
      <c r="UZX1303" s="5"/>
      <c r="VAA1303" s="46"/>
      <c r="VAB1303" s="5"/>
      <c r="VAE1303" s="46"/>
      <c r="VAF1303" s="5"/>
      <c r="VAI1303" s="46"/>
      <c r="VAJ1303" s="5"/>
      <c r="VAM1303" s="46"/>
      <c r="VAN1303" s="5"/>
      <c r="VAQ1303" s="46"/>
      <c r="VAR1303" s="5"/>
      <c r="VAU1303" s="46"/>
      <c r="VAV1303" s="5"/>
      <c r="VAY1303" s="46"/>
      <c r="VAZ1303" s="5"/>
      <c r="VBC1303" s="46"/>
      <c r="VBD1303" s="5"/>
      <c r="VBG1303" s="46"/>
      <c r="VBH1303" s="5"/>
      <c r="VBK1303" s="46"/>
      <c r="VBL1303" s="5"/>
      <c r="VBO1303" s="46"/>
      <c r="VBP1303" s="5"/>
      <c r="VBS1303" s="46"/>
      <c r="VBT1303" s="5"/>
      <c r="VBW1303" s="46"/>
      <c r="VBX1303" s="5"/>
      <c r="VCA1303" s="46"/>
      <c r="VCB1303" s="5"/>
      <c r="VCE1303" s="46"/>
      <c r="VCF1303" s="5"/>
      <c r="VCI1303" s="46"/>
      <c r="VCJ1303" s="5"/>
      <c r="VCM1303" s="46"/>
      <c r="VCN1303" s="5"/>
      <c r="VCQ1303" s="46"/>
      <c r="VCR1303" s="5"/>
      <c r="VCU1303" s="46"/>
      <c r="VCV1303" s="5"/>
      <c r="VCY1303" s="46"/>
      <c r="VCZ1303" s="5"/>
      <c r="VDC1303" s="46"/>
      <c r="VDD1303" s="5"/>
      <c r="VDG1303" s="46"/>
      <c r="VDH1303" s="5"/>
      <c r="VDK1303" s="46"/>
      <c r="VDL1303" s="5"/>
      <c r="VDO1303" s="46"/>
      <c r="VDP1303" s="5"/>
      <c r="VDS1303" s="46"/>
      <c r="VDT1303" s="5"/>
      <c r="VDW1303" s="46"/>
      <c r="VDX1303" s="5"/>
      <c r="VEA1303" s="46"/>
      <c r="VEB1303" s="5"/>
      <c r="VEE1303" s="46"/>
      <c r="VEF1303" s="5"/>
      <c r="VEI1303" s="46"/>
      <c r="VEJ1303" s="5"/>
      <c r="VEM1303" s="46"/>
      <c r="VEN1303" s="5"/>
      <c r="VEQ1303" s="46"/>
      <c r="VER1303" s="5"/>
      <c r="VEU1303" s="46"/>
      <c r="VEV1303" s="5"/>
      <c r="VEY1303" s="46"/>
      <c r="VEZ1303" s="5"/>
      <c r="VFC1303" s="46"/>
      <c r="VFD1303" s="5"/>
      <c r="VFG1303" s="46"/>
      <c r="VFH1303" s="5"/>
      <c r="VFK1303" s="46"/>
      <c r="VFL1303" s="5"/>
      <c r="VFO1303" s="46"/>
      <c r="VFP1303" s="5"/>
      <c r="VFS1303" s="46"/>
      <c r="VFT1303" s="5"/>
      <c r="VFW1303" s="46"/>
      <c r="VFX1303" s="5"/>
      <c r="VGA1303" s="46"/>
      <c r="VGB1303" s="5"/>
      <c r="VGE1303" s="46"/>
      <c r="VGF1303" s="5"/>
      <c r="VGI1303" s="46"/>
      <c r="VGJ1303" s="5"/>
      <c r="VGM1303" s="46"/>
      <c r="VGN1303" s="5"/>
      <c r="VGQ1303" s="46"/>
      <c r="VGR1303" s="5"/>
      <c r="VGU1303" s="46"/>
      <c r="VGV1303" s="5"/>
      <c r="VGY1303" s="46"/>
      <c r="VGZ1303" s="5"/>
      <c r="VHC1303" s="46"/>
      <c r="VHD1303" s="5"/>
      <c r="VHG1303" s="46"/>
      <c r="VHH1303" s="5"/>
      <c r="VHK1303" s="46"/>
      <c r="VHL1303" s="5"/>
      <c r="VHO1303" s="46"/>
      <c r="VHP1303" s="5"/>
      <c r="VHS1303" s="46"/>
      <c r="VHT1303" s="5"/>
      <c r="VHW1303" s="46"/>
      <c r="VHX1303" s="5"/>
      <c r="VIA1303" s="46"/>
      <c r="VIB1303" s="5"/>
      <c r="VIE1303" s="46"/>
      <c r="VIF1303" s="5"/>
      <c r="VII1303" s="46"/>
      <c r="VIJ1303" s="5"/>
      <c r="VIM1303" s="46"/>
      <c r="VIN1303" s="5"/>
      <c r="VIQ1303" s="46"/>
      <c r="VIR1303" s="5"/>
      <c r="VIU1303" s="46"/>
      <c r="VIV1303" s="5"/>
      <c r="VIY1303" s="46"/>
      <c r="VIZ1303" s="5"/>
      <c r="VJC1303" s="46"/>
      <c r="VJD1303" s="5"/>
      <c r="VJG1303" s="46"/>
      <c r="VJH1303" s="5"/>
      <c r="VJK1303" s="46"/>
      <c r="VJL1303" s="5"/>
      <c r="VJO1303" s="46"/>
      <c r="VJP1303" s="5"/>
      <c r="VJS1303" s="46"/>
      <c r="VJT1303" s="5"/>
      <c r="VJW1303" s="46"/>
      <c r="VJX1303" s="5"/>
      <c r="VKA1303" s="46"/>
      <c r="VKB1303" s="5"/>
      <c r="VKE1303" s="46"/>
      <c r="VKF1303" s="5"/>
      <c r="VKI1303" s="46"/>
      <c r="VKJ1303" s="5"/>
      <c r="VKM1303" s="46"/>
      <c r="VKN1303" s="5"/>
      <c r="VKQ1303" s="46"/>
      <c r="VKR1303" s="5"/>
      <c r="VKU1303" s="46"/>
      <c r="VKV1303" s="5"/>
      <c r="VKY1303" s="46"/>
      <c r="VKZ1303" s="5"/>
      <c r="VLC1303" s="46"/>
      <c r="VLD1303" s="5"/>
      <c r="VLG1303" s="46"/>
      <c r="VLH1303" s="5"/>
      <c r="VLK1303" s="46"/>
      <c r="VLL1303" s="5"/>
      <c r="VLO1303" s="46"/>
      <c r="VLP1303" s="5"/>
      <c r="VLS1303" s="46"/>
      <c r="VLT1303" s="5"/>
      <c r="VLW1303" s="46"/>
      <c r="VLX1303" s="5"/>
      <c r="VMA1303" s="46"/>
      <c r="VMB1303" s="5"/>
      <c r="VME1303" s="46"/>
      <c r="VMF1303" s="5"/>
      <c r="VMI1303" s="46"/>
      <c r="VMJ1303" s="5"/>
      <c r="VMM1303" s="46"/>
      <c r="VMN1303" s="5"/>
      <c r="VMQ1303" s="46"/>
      <c r="VMR1303" s="5"/>
      <c r="VMU1303" s="46"/>
      <c r="VMV1303" s="5"/>
      <c r="VMY1303" s="46"/>
      <c r="VMZ1303" s="5"/>
      <c r="VNC1303" s="46"/>
      <c r="VND1303" s="5"/>
      <c r="VNG1303" s="46"/>
      <c r="VNH1303" s="5"/>
      <c r="VNK1303" s="46"/>
      <c r="VNL1303" s="5"/>
      <c r="VNO1303" s="46"/>
      <c r="VNP1303" s="5"/>
      <c r="VNS1303" s="46"/>
      <c r="VNT1303" s="5"/>
      <c r="VNW1303" s="46"/>
      <c r="VNX1303" s="5"/>
      <c r="VOA1303" s="46"/>
      <c r="VOB1303" s="5"/>
      <c r="VOE1303" s="46"/>
      <c r="VOF1303" s="5"/>
      <c r="VOI1303" s="46"/>
      <c r="VOJ1303" s="5"/>
      <c r="VOM1303" s="46"/>
      <c r="VON1303" s="5"/>
      <c r="VOQ1303" s="46"/>
      <c r="VOR1303" s="5"/>
      <c r="VOU1303" s="46"/>
      <c r="VOV1303" s="5"/>
      <c r="VOY1303" s="46"/>
      <c r="VOZ1303" s="5"/>
      <c r="VPC1303" s="46"/>
      <c r="VPD1303" s="5"/>
      <c r="VPG1303" s="46"/>
      <c r="VPH1303" s="5"/>
      <c r="VPK1303" s="46"/>
      <c r="VPL1303" s="5"/>
      <c r="VPO1303" s="46"/>
      <c r="VPP1303" s="5"/>
      <c r="VPS1303" s="46"/>
      <c r="VPT1303" s="5"/>
      <c r="VPW1303" s="46"/>
      <c r="VPX1303" s="5"/>
      <c r="VQA1303" s="46"/>
      <c r="VQB1303" s="5"/>
      <c r="VQE1303" s="46"/>
      <c r="VQF1303" s="5"/>
      <c r="VQI1303" s="46"/>
      <c r="VQJ1303" s="5"/>
      <c r="VQM1303" s="46"/>
      <c r="VQN1303" s="5"/>
      <c r="VQQ1303" s="46"/>
      <c r="VQR1303" s="5"/>
      <c r="VQU1303" s="46"/>
      <c r="VQV1303" s="5"/>
      <c r="VQY1303" s="46"/>
      <c r="VQZ1303" s="5"/>
      <c r="VRC1303" s="46"/>
      <c r="VRD1303" s="5"/>
      <c r="VRG1303" s="46"/>
      <c r="VRH1303" s="5"/>
      <c r="VRK1303" s="46"/>
      <c r="VRL1303" s="5"/>
      <c r="VRO1303" s="46"/>
      <c r="VRP1303" s="5"/>
      <c r="VRS1303" s="46"/>
      <c r="VRT1303" s="5"/>
      <c r="VRW1303" s="46"/>
      <c r="VRX1303" s="5"/>
      <c r="VSA1303" s="46"/>
      <c r="VSB1303" s="5"/>
      <c r="VSE1303" s="46"/>
      <c r="VSF1303" s="5"/>
      <c r="VSI1303" s="46"/>
      <c r="VSJ1303" s="5"/>
      <c r="VSM1303" s="46"/>
      <c r="VSN1303" s="5"/>
      <c r="VSQ1303" s="46"/>
      <c r="VSR1303" s="5"/>
      <c r="VSU1303" s="46"/>
      <c r="VSV1303" s="5"/>
      <c r="VSY1303" s="46"/>
      <c r="VSZ1303" s="5"/>
      <c r="VTC1303" s="46"/>
      <c r="VTD1303" s="5"/>
      <c r="VTG1303" s="46"/>
      <c r="VTH1303" s="5"/>
      <c r="VTK1303" s="46"/>
      <c r="VTL1303" s="5"/>
      <c r="VTO1303" s="46"/>
      <c r="VTP1303" s="5"/>
      <c r="VTS1303" s="46"/>
      <c r="VTT1303" s="5"/>
      <c r="VTW1303" s="46"/>
      <c r="VTX1303" s="5"/>
      <c r="VUA1303" s="46"/>
      <c r="VUB1303" s="5"/>
      <c r="VUE1303" s="46"/>
      <c r="VUF1303" s="5"/>
      <c r="VUI1303" s="46"/>
      <c r="VUJ1303" s="5"/>
      <c r="VUM1303" s="46"/>
      <c r="VUN1303" s="5"/>
      <c r="VUQ1303" s="46"/>
      <c r="VUR1303" s="5"/>
      <c r="VUU1303" s="46"/>
      <c r="VUV1303" s="5"/>
      <c r="VUY1303" s="46"/>
      <c r="VUZ1303" s="5"/>
      <c r="VVC1303" s="46"/>
      <c r="VVD1303" s="5"/>
      <c r="VVG1303" s="46"/>
      <c r="VVH1303" s="5"/>
      <c r="VVK1303" s="46"/>
      <c r="VVL1303" s="5"/>
      <c r="VVO1303" s="46"/>
      <c r="VVP1303" s="5"/>
      <c r="VVS1303" s="46"/>
      <c r="VVT1303" s="5"/>
      <c r="VVW1303" s="46"/>
      <c r="VVX1303" s="5"/>
      <c r="VWA1303" s="46"/>
      <c r="VWB1303" s="5"/>
      <c r="VWE1303" s="46"/>
      <c r="VWF1303" s="5"/>
      <c r="VWI1303" s="46"/>
      <c r="VWJ1303" s="5"/>
      <c r="VWM1303" s="46"/>
      <c r="VWN1303" s="5"/>
      <c r="VWQ1303" s="46"/>
      <c r="VWR1303" s="5"/>
      <c r="VWU1303" s="46"/>
      <c r="VWV1303" s="5"/>
      <c r="VWY1303" s="46"/>
      <c r="VWZ1303" s="5"/>
      <c r="VXC1303" s="46"/>
      <c r="VXD1303" s="5"/>
      <c r="VXG1303" s="46"/>
      <c r="VXH1303" s="5"/>
      <c r="VXK1303" s="46"/>
      <c r="VXL1303" s="5"/>
      <c r="VXO1303" s="46"/>
      <c r="VXP1303" s="5"/>
      <c r="VXS1303" s="46"/>
      <c r="VXT1303" s="5"/>
      <c r="VXW1303" s="46"/>
      <c r="VXX1303" s="5"/>
      <c r="VYA1303" s="46"/>
      <c r="VYB1303" s="5"/>
      <c r="VYE1303" s="46"/>
      <c r="VYF1303" s="5"/>
      <c r="VYI1303" s="46"/>
      <c r="VYJ1303" s="5"/>
      <c r="VYM1303" s="46"/>
      <c r="VYN1303" s="5"/>
      <c r="VYQ1303" s="46"/>
      <c r="VYR1303" s="5"/>
      <c r="VYU1303" s="46"/>
      <c r="VYV1303" s="5"/>
      <c r="VYY1303" s="46"/>
      <c r="VYZ1303" s="5"/>
      <c r="VZC1303" s="46"/>
      <c r="VZD1303" s="5"/>
      <c r="VZG1303" s="46"/>
      <c r="VZH1303" s="5"/>
      <c r="VZK1303" s="46"/>
      <c r="VZL1303" s="5"/>
      <c r="VZO1303" s="46"/>
      <c r="VZP1303" s="5"/>
      <c r="VZS1303" s="46"/>
      <c r="VZT1303" s="5"/>
      <c r="VZW1303" s="46"/>
      <c r="VZX1303" s="5"/>
      <c r="WAA1303" s="46"/>
      <c r="WAB1303" s="5"/>
      <c r="WAE1303" s="46"/>
      <c r="WAF1303" s="5"/>
      <c r="WAI1303" s="46"/>
      <c r="WAJ1303" s="5"/>
      <c r="WAM1303" s="46"/>
      <c r="WAN1303" s="5"/>
      <c r="WAQ1303" s="46"/>
      <c r="WAR1303" s="5"/>
      <c r="WAU1303" s="46"/>
      <c r="WAV1303" s="5"/>
      <c r="WAY1303" s="46"/>
      <c r="WAZ1303" s="5"/>
      <c r="WBC1303" s="46"/>
      <c r="WBD1303" s="5"/>
      <c r="WBG1303" s="46"/>
      <c r="WBH1303" s="5"/>
      <c r="WBK1303" s="46"/>
      <c r="WBL1303" s="5"/>
      <c r="WBO1303" s="46"/>
      <c r="WBP1303" s="5"/>
      <c r="WBS1303" s="46"/>
      <c r="WBT1303" s="5"/>
      <c r="WBW1303" s="46"/>
      <c r="WBX1303" s="5"/>
      <c r="WCA1303" s="46"/>
      <c r="WCB1303" s="5"/>
      <c r="WCE1303" s="46"/>
      <c r="WCF1303" s="5"/>
      <c r="WCI1303" s="46"/>
      <c r="WCJ1303" s="5"/>
      <c r="WCM1303" s="46"/>
      <c r="WCN1303" s="5"/>
      <c r="WCQ1303" s="46"/>
      <c r="WCR1303" s="5"/>
      <c r="WCU1303" s="46"/>
      <c r="WCV1303" s="5"/>
      <c r="WCY1303" s="46"/>
      <c r="WCZ1303" s="5"/>
      <c r="WDC1303" s="46"/>
      <c r="WDD1303" s="5"/>
      <c r="WDG1303" s="46"/>
      <c r="WDH1303" s="5"/>
      <c r="WDK1303" s="46"/>
      <c r="WDL1303" s="5"/>
      <c r="WDO1303" s="46"/>
      <c r="WDP1303" s="5"/>
      <c r="WDS1303" s="46"/>
      <c r="WDT1303" s="5"/>
      <c r="WDW1303" s="46"/>
      <c r="WDX1303" s="5"/>
      <c r="WEA1303" s="46"/>
      <c r="WEB1303" s="5"/>
      <c r="WEE1303" s="46"/>
      <c r="WEF1303" s="5"/>
      <c r="WEI1303" s="46"/>
      <c r="WEJ1303" s="5"/>
      <c r="WEM1303" s="46"/>
      <c r="WEN1303" s="5"/>
      <c r="WEQ1303" s="46"/>
      <c r="WER1303" s="5"/>
      <c r="WEU1303" s="46"/>
      <c r="WEV1303" s="5"/>
      <c r="WEY1303" s="46"/>
      <c r="WEZ1303" s="5"/>
      <c r="WFC1303" s="46"/>
      <c r="WFD1303" s="5"/>
      <c r="WFG1303" s="46"/>
      <c r="WFH1303" s="5"/>
      <c r="WFK1303" s="46"/>
      <c r="WFL1303" s="5"/>
      <c r="WFO1303" s="46"/>
      <c r="WFP1303" s="5"/>
      <c r="WFS1303" s="46"/>
      <c r="WFT1303" s="5"/>
      <c r="WFW1303" s="46"/>
      <c r="WFX1303" s="5"/>
      <c r="WGA1303" s="46"/>
      <c r="WGB1303" s="5"/>
      <c r="WGE1303" s="46"/>
      <c r="WGF1303" s="5"/>
      <c r="WGI1303" s="46"/>
      <c r="WGJ1303" s="5"/>
      <c r="WGM1303" s="46"/>
      <c r="WGN1303" s="5"/>
      <c r="WGQ1303" s="46"/>
      <c r="WGR1303" s="5"/>
      <c r="WGU1303" s="46"/>
      <c r="WGV1303" s="5"/>
      <c r="WGY1303" s="46"/>
      <c r="WGZ1303" s="5"/>
      <c r="WHC1303" s="46"/>
      <c r="WHD1303" s="5"/>
      <c r="WHG1303" s="46"/>
      <c r="WHH1303" s="5"/>
      <c r="WHK1303" s="46"/>
      <c r="WHL1303" s="5"/>
      <c r="WHO1303" s="46"/>
      <c r="WHP1303" s="5"/>
      <c r="WHS1303" s="46"/>
      <c r="WHT1303" s="5"/>
      <c r="WHW1303" s="46"/>
      <c r="WHX1303" s="5"/>
      <c r="WIA1303" s="46"/>
      <c r="WIB1303" s="5"/>
      <c r="WIE1303" s="46"/>
      <c r="WIF1303" s="5"/>
      <c r="WII1303" s="46"/>
      <c r="WIJ1303" s="5"/>
      <c r="WIM1303" s="46"/>
      <c r="WIN1303" s="5"/>
      <c r="WIQ1303" s="46"/>
      <c r="WIR1303" s="5"/>
      <c r="WIU1303" s="46"/>
      <c r="WIV1303" s="5"/>
      <c r="WIY1303" s="46"/>
      <c r="WIZ1303" s="5"/>
      <c r="WJC1303" s="46"/>
      <c r="WJD1303" s="5"/>
      <c r="WJG1303" s="46"/>
      <c r="WJH1303" s="5"/>
      <c r="WJK1303" s="46"/>
      <c r="WJL1303" s="5"/>
      <c r="WJO1303" s="46"/>
      <c r="WJP1303" s="5"/>
      <c r="WJS1303" s="46"/>
      <c r="WJT1303" s="5"/>
      <c r="WJW1303" s="46"/>
      <c r="WJX1303" s="5"/>
      <c r="WKA1303" s="46"/>
      <c r="WKB1303" s="5"/>
      <c r="WKE1303" s="46"/>
      <c r="WKF1303" s="5"/>
      <c r="WKI1303" s="46"/>
      <c r="WKJ1303" s="5"/>
      <c r="WKM1303" s="46"/>
      <c r="WKN1303" s="5"/>
      <c r="WKQ1303" s="46"/>
      <c r="WKR1303" s="5"/>
      <c r="WKU1303" s="46"/>
      <c r="WKV1303" s="5"/>
      <c r="WKY1303" s="46"/>
      <c r="WKZ1303" s="5"/>
      <c r="WLC1303" s="46"/>
      <c r="WLD1303" s="5"/>
      <c r="WLG1303" s="46"/>
      <c r="WLH1303" s="5"/>
      <c r="WLK1303" s="46"/>
      <c r="WLL1303" s="5"/>
      <c r="WLO1303" s="46"/>
      <c r="WLP1303" s="5"/>
      <c r="WLS1303" s="46"/>
      <c r="WLT1303" s="5"/>
      <c r="WLW1303" s="46"/>
      <c r="WLX1303" s="5"/>
      <c r="WMA1303" s="46"/>
      <c r="WMB1303" s="5"/>
      <c r="WME1303" s="46"/>
      <c r="WMF1303" s="5"/>
      <c r="WMI1303" s="46"/>
      <c r="WMJ1303" s="5"/>
      <c r="WMM1303" s="46"/>
      <c r="WMN1303" s="5"/>
      <c r="WMQ1303" s="46"/>
      <c r="WMR1303" s="5"/>
      <c r="WMU1303" s="46"/>
      <c r="WMV1303" s="5"/>
      <c r="WMY1303" s="46"/>
      <c r="WMZ1303" s="5"/>
      <c r="WNC1303" s="46"/>
      <c r="WND1303" s="5"/>
      <c r="WNG1303" s="46"/>
      <c r="WNH1303" s="5"/>
      <c r="WNK1303" s="46"/>
      <c r="WNL1303" s="5"/>
      <c r="WNO1303" s="46"/>
      <c r="WNP1303" s="5"/>
      <c r="WNS1303" s="46"/>
      <c r="WNT1303" s="5"/>
      <c r="WNW1303" s="46"/>
      <c r="WNX1303" s="5"/>
      <c r="WOA1303" s="46"/>
      <c r="WOB1303" s="5"/>
      <c r="WOE1303" s="46"/>
      <c r="WOF1303" s="5"/>
      <c r="WOI1303" s="46"/>
      <c r="WOJ1303" s="5"/>
      <c r="WOM1303" s="46"/>
      <c r="WON1303" s="5"/>
      <c r="WOQ1303" s="46"/>
      <c r="WOR1303" s="5"/>
      <c r="WOU1303" s="46"/>
      <c r="WOV1303" s="5"/>
      <c r="WOY1303" s="46"/>
      <c r="WOZ1303" s="5"/>
      <c r="WPC1303" s="46"/>
      <c r="WPD1303" s="5"/>
      <c r="WPG1303" s="46"/>
      <c r="WPH1303" s="5"/>
      <c r="WPK1303" s="46"/>
      <c r="WPL1303" s="5"/>
      <c r="WPO1303" s="46"/>
      <c r="WPP1303" s="5"/>
      <c r="WPS1303" s="46"/>
      <c r="WPT1303" s="5"/>
      <c r="WPW1303" s="46"/>
      <c r="WPX1303" s="5"/>
      <c r="WQA1303" s="46"/>
      <c r="WQB1303" s="5"/>
      <c r="WQE1303" s="46"/>
      <c r="WQF1303" s="5"/>
      <c r="WQI1303" s="46"/>
      <c r="WQJ1303" s="5"/>
      <c r="WQM1303" s="46"/>
      <c r="WQN1303" s="5"/>
      <c r="WQQ1303" s="46"/>
      <c r="WQR1303" s="5"/>
      <c r="WQU1303" s="46"/>
      <c r="WQV1303" s="5"/>
      <c r="WQY1303" s="46"/>
      <c r="WQZ1303" s="5"/>
      <c r="WRC1303" s="46"/>
      <c r="WRD1303" s="5"/>
      <c r="WRG1303" s="46"/>
      <c r="WRH1303" s="5"/>
      <c r="WRK1303" s="46"/>
      <c r="WRL1303" s="5"/>
      <c r="WRO1303" s="46"/>
      <c r="WRP1303" s="5"/>
      <c r="WRS1303" s="46"/>
      <c r="WRT1303" s="5"/>
      <c r="WRW1303" s="46"/>
      <c r="WRX1303" s="5"/>
      <c r="WSA1303" s="46"/>
      <c r="WSB1303" s="5"/>
      <c r="WSE1303" s="46"/>
      <c r="WSF1303" s="5"/>
      <c r="WSI1303" s="46"/>
      <c r="WSJ1303" s="5"/>
      <c r="WSM1303" s="46"/>
      <c r="WSN1303" s="5"/>
      <c r="WSQ1303" s="46"/>
      <c r="WSR1303" s="5"/>
      <c r="WSU1303" s="46"/>
      <c r="WSV1303" s="5"/>
      <c r="WSY1303" s="46"/>
      <c r="WSZ1303" s="5"/>
      <c r="WTC1303" s="46"/>
      <c r="WTD1303" s="5"/>
      <c r="WTG1303" s="46"/>
      <c r="WTH1303" s="5"/>
      <c r="WTK1303" s="46"/>
      <c r="WTL1303" s="5"/>
      <c r="WTO1303" s="46"/>
      <c r="WTP1303" s="5"/>
      <c r="WTS1303" s="46"/>
      <c r="WTT1303" s="5"/>
      <c r="WTW1303" s="46"/>
      <c r="WTX1303" s="5"/>
      <c r="WUA1303" s="46"/>
      <c r="WUB1303" s="5"/>
      <c r="WUE1303" s="46"/>
      <c r="WUF1303" s="5"/>
      <c r="WUI1303" s="46"/>
      <c r="WUJ1303" s="5"/>
      <c r="WUM1303" s="46"/>
      <c r="WUN1303" s="5"/>
      <c r="WUQ1303" s="46"/>
      <c r="WUR1303" s="5"/>
      <c r="WUU1303" s="46"/>
      <c r="WUV1303" s="5"/>
      <c r="WUY1303" s="46"/>
      <c r="WUZ1303" s="5"/>
      <c r="WVC1303" s="46"/>
      <c r="WVD1303" s="5"/>
      <c r="WVG1303" s="46"/>
      <c r="WVH1303" s="5"/>
      <c r="WVK1303" s="46"/>
      <c r="WVL1303" s="5"/>
      <c r="WVO1303" s="46"/>
      <c r="WVP1303" s="5"/>
      <c r="WVS1303" s="46"/>
      <c r="WVT1303" s="5"/>
      <c r="WVW1303" s="46"/>
      <c r="WVX1303" s="5"/>
      <c r="WWA1303" s="46"/>
      <c r="WWB1303" s="5"/>
      <c r="WWE1303" s="46"/>
      <c r="WWF1303" s="5"/>
      <c r="WWI1303" s="46"/>
      <c r="WWJ1303" s="5"/>
      <c r="WWM1303" s="46"/>
      <c r="WWN1303" s="5"/>
      <c r="WWQ1303" s="46"/>
      <c r="WWR1303" s="5"/>
      <c r="WWU1303" s="46"/>
      <c r="WWV1303" s="5"/>
      <c r="WWY1303" s="46"/>
      <c r="WWZ1303" s="5"/>
      <c r="WXC1303" s="46"/>
      <c r="WXD1303" s="5"/>
      <c r="WXG1303" s="46"/>
      <c r="WXH1303" s="5"/>
      <c r="WXK1303" s="46"/>
      <c r="WXL1303" s="5"/>
      <c r="WXO1303" s="46"/>
      <c r="WXP1303" s="5"/>
      <c r="WXS1303" s="46"/>
      <c r="WXT1303" s="5"/>
      <c r="WXW1303" s="46"/>
      <c r="WXX1303" s="5"/>
      <c r="WYA1303" s="46"/>
      <c r="WYB1303" s="5"/>
      <c r="WYE1303" s="46"/>
      <c r="WYF1303" s="5"/>
      <c r="WYI1303" s="46"/>
      <c r="WYJ1303" s="5"/>
      <c r="WYM1303" s="46"/>
      <c r="WYN1303" s="5"/>
      <c r="WYQ1303" s="46"/>
      <c r="WYR1303" s="5"/>
      <c r="WYU1303" s="46"/>
      <c r="WYV1303" s="5"/>
      <c r="WYY1303" s="46"/>
      <c r="WYZ1303" s="5"/>
      <c r="WZC1303" s="46"/>
      <c r="WZD1303" s="5"/>
      <c r="WZG1303" s="46"/>
      <c r="WZH1303" s="5"/>
      <c r="WZK1303" s="46"/>
      <c r="WZL1303" s="5"/>
      <c r="WZO1303" s="46"/>
      <c r="WZP1303" s="5"/>
      <c r="WZS1303" s="46"/>
      <c r="WZT1303" s="5"/>
      <c r="WZW1303" s="46"/>
      <c r="WZX1303" s="5"/>
      <c r="XAA1303" s="46"/>
      <c r="XAB1303" s="5"/>
      <c r="XAE1303" s="46"/>
      <c r="XAF1303" s="5"/>
      <c r="XAI1303" s="46"/>
      <c r="XAJ1303" s="5"/>
      <c r="XAM1303" s="46"/>
      <c r="XAN1303" s="5"/>
      <c r="XAQ1303" s="46"/>
      <c r="XAR1303" s="5"/>
      <c r="XAU1303" s="46"/>
      <c r="XAV1303" s="5"/>
      <c r="XAY1303" s="46"/>
      <c r="XAZ1303" s="5"/>
      <c r="XBC1303" s="46"/>
      <c r="XBD1303" s="5"/>
      <c r="XBG1303" s="46"/>
      <c r="XBH1303" s="5"/>
      <c r="XBK1303" s="46"/>
      <c r="XBL1303" s="5"/>
      <c r="XBO1303" s="46"/>
      <c r="XBP1303" s="5"/>
      <c r="XBS1303" s="46"/>
      <c r="XBT1303" s="5"/>
      <c r="XBW1303" s="46"/>
      <c r="XBX1303" s="5"/>
      <c r="XCA1303" s="46"/>
      <c r="XCB1303" s="5"/>
      <c r="XCE1303" s="46"/>
      <c r="XCF1303" s="5"/>
      <c r="XCI1303" s="46"/>
      <c r="XCJ1303" s="5"/>
      <c r="XCM1303" s="46"/>
      <c r="XCN1303" s="5"/>
      <c r="XCQ1303" s="46"/>
      <c r="XCR1303" s="5"/>
      <c r="XCU1303" s="46"/>
      <c r="XCV1303" s="5"/>
      <c r="XCY1303" s="46"/>
      <c r="XCZ1303" s="5"/>
      <c r="XDC1303" s="46"/>
      <c r="XDD1303" s="5"/>
      <c r="XDG1303" s="46"/>
      <c r="XDH1303" s="5"/>
      <c r="XDK1303" s="46"/>
      <c r="XDL1303" s="5"/>
      <c r="XDO1303" s="46"/>
      <c r="XDP1303" s="5"/>
      <c r="XDS1303" s="46"/>
      <c r="XDT1303" s="5"/>
      <c r="XDW1303" s="46"/>
      <c r="XDX1303" s="5"/>
      <c r="XEA1303" s="46"/>
      <c r="XEB1303" s="5"/>
      <c r="XEE1303" s="46"/>
      <c r="XEF1303" s="5"/>
      <c r="XEI1303" s="46"/>
      <c r="XEJ1303" s="5"/>
      <c r="XEM1303" s="46"/>
      <c r="XEN1303" s="5"/>
      <c r="XEQ1303" s="46"/>
      <c r="XER1303" s="5"/>
      <c r="XEU1303" s="46"/>
      <c r="XEV1303" s="5"/>
      <c r="XEY1303" s="46"/>
      <c r="XEZ1303" s="5"/>
      <c r="XFC1303" s="46"/>
      <c r="XFD1303" s="5"/>
    </row>
  </sheetData>
  <autoFilter ref="A4:L4">
    <sortState ref="A5:L1158">
      <sortCondition ref="C4"/>
    </sortState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FD1303"/>
  <sheetViews>
    <sheetView workbookViewId="0">
      <pane xSplit="2" ySplit="4" topLeftCell="C1112" activePane="bottomRight" state="frozen"/>
      <selection pane="topRight" activeCell="B1" sqref="B1"/>
      <selection pane="bottomLeft" activeCell="A5" sqref="A5"/>
      <selection pane="bottomRight" activeCell="C1120" sqref="C1120"/>
    </sheetView>
  </sheetViews>
  <sheetFormatPr defaultRowHeight="14.5" x14ac:dyDescent="0.35"/>
  <cols>
    <col min="2" max="2" width="8.7265625" style="61" customWidth="1"/>
    <col min="3" max="3" width="24.453125" customWidth="1"/>
    <col min="4" max="4" width="24.453125" style="42" customWidth="1"/>
    <col min="5" max="5" width="12.81640625" style="5" customWidth="1"/>
    <col min="6" max="7" width="11.81640625" customWidth="1"/>
    <col min="9" max="9" width="17.26953125" style="1" customWidth="1"/>
    <col min="10" max="10" width="9.7265625" style="1" customWidth="1"/>
    <col min="11" max="11" width="8.1796875" style="1" customWidth="1"/>
    <col min="12" max="12" width="17.54296875" style="3" customWidth="1"/>
    <col min="13" max="13" width="24.1796875" customWidth="1"/>
    <col min="14" max="14" width="19.1796875" customWidth="1"/>
  </cols>
  <sheetData>
    <row r="1" spans="1:14" ht="18.5" x14ac:dyDescent="0.45">
      <c r="A1" s="81" t="s">
        <v>20</v>
      </c>
      <c r="C1" s="26"/>
      <c r="D1" s="22"/>
      <c r="E1" s="27"/>
      <c r="F1" s="26"/>
      <c r="G1" s="26"/>
      <c r="H1" s="26"/>
      <c r="I1" s="28"/>
      <c r="J1" s="28"/>
      <c r="K1" s="98"/>
      <c r="L1" s="99"/>
      <c r="M1" s="99"/>
      <c r="N1" s="99"/>
    </row>
    <row r="2" spans="1:14" x14ac:dyDescent="0.35">
      <c r="A2" s="66" t="s">
        <v>21</v>
      </c>
      <c r="C2" s="26"/>
      <c r="D2" s="22"/>
      <c r="E2" s="27"/>
      <c r="F2" s="26"/>
      <c r="G2" s="26"/>
      <c r="H2" s="26"/>
      <c r="I2" s="28"/>
      <c r="J2" s="28"/>
      <c r="K2" s="96"/>
      <c r="L2" s="100"/>
      <c r="M2" s="99"/>
      <c r="N2" s="22"/>
    </row>
    <row r="3" spans="1:14" x14ac:dyDescent="0.35">
      <c r="B3" s="84"/>
      <c r="C3" s="83"/>
      <c r="D3" s="99"/>
      <c r="E3" s="85"/>
      <c r="F3" s="83"/>
      <c r="G3" s="83"/>
      <c r="H3" s="83"/>
      <c r="I3" s="86" t="s">
        <v>0</v>
      </c>
      <c r="J3" s="86"/>
      <c r="K3" s="86"/>
      <c r="L3" s="87"/>
      <c r="M3" s="83"/>
      <c r="N3" s="26"/>
    </row>
    <row r="4" spans="1:14" x14ac:dyDescent="0.35">
      <c r="A4" s="2" t="s">
        <v>170</v>
      </c>
      <c r="B4" s="84" t="s">
        <v>1</v>
      </c>
      <c r="C4" s="83" t="s">
        <v>2</v>
      </c>
      <c r="D4" s="99" t="s">
        <v>171</v>
      </c>
      <c r="E4" s="88" t="s">
        <v>3</v>
      </c>
      <c r="F4" s="89" t="s">
        <v>4</v>
      </c>
      <c r="G4" s="89" t="s">
        <v>5</v>
      </c>
      <c r="H4" s="90" t="s">
        <v>6</v>
      </c>
      <c r="I4" s="82" t="s">
        <v>7</v>
      </c>
      <c r="J4" s="82" t="s">
        <v>8</v>
      </c>
      <c r="K4" s="82" t="s">
        <v>9</v>
      </c>
      <c r="L4" s="91" t="s">
        <v>10</v>
      </c>
      <c r="M4" s="83"/>
      <c r="N4" s="26"/>
    </row>
    <row r="5" spans="1:14" x14ac:dyDescent="0.35">
      <c r="A5">
        <v>481</v>
      </c>
      <c r="B5" s="64">
        <v>1937</v>
      </c>
      <c r="C5" s="49" t="s">
        <v>33</v>
      </c>
      <c r="D5" s="49" t="s">
        <v>128</v>
      </c>
      <c r="E5" s="27">
        <v>1</v>
      </c>
      <c r="F5" s="22">
        <v>1939</v>
      </c>
      <c r="G5" s="26">
        <v>1941</v>
      </c>
      <c r="H5" s="22">
        <v>99.25</v>
      </c>
      <c r="I5" s="28">
        <v>1985000</v>
      </c>
      <c r="J5" s="28">
        <v>0</v>
      </c>
      <c r="K5" s="28">
        <v>0</v>
      </c>
      <c r="L5" s="29">
        <f t="shared" ref="L5:L68" si="0">I5+J5/20+K5/240</f>
        <v>1985000</v>
      </c>
      <c r="M5" s="30"/>
      <c r="N5" s="26"/>
    </row>
    <row r="6" spans="1:14" ht="15" thickBot="1" x14ac:dyDescent="0.4">
      <c r="A6" s="15">
        <v>506</v>
      </c>
      <c r="B6" s="65">
        <v>1938</v>
      </c>
      <c r="C6" s="55" t="s">
        <v>33</v>
      </c>
      <c r="D6" s="55" t="s">
        <v>128</v>
      </c>
      <c r="E6" s="17">
        <v>1</v>
      </c>
      <c r="F6" s="15">
        <v>1939</v>
      </c>
      <c r="G6" s="15">
        <v>1941</v>
      </c>
      <c r="H6" s="25">
        <v>98.375</v>
      </c>
      <c r="I6" s="18">
        <v>1967500</v>
      </c>
      <c r="J6" s="18">
        <v>0</v>
      </c>
      <c r="K6" s="18">
        <v>0</v>
      </c>
      <c r="L6" s="19">
        <f t="shared" si="0"/>
        <v>1967500</v>
      </c>
      <c r="M6" s="30"/>
      <c r="N6" s="26"/>
    </row>
    <row r="7" spans="1:14" x14ac:dyDescent="0.35">
      <c r="A7">
        <v>770</v>
      </c>
      <c r="B7" s="64">
        <v>1948</v>
      </c>
      <c r="C7" s="49" t="s">
        <v>25</v>
      </c>
      <c r="D7" s="49" t="s">
        <v>128</v>
      </c>
      <c r="E7" s="27">
        <v>1.75</v>
      </c>
      <c r="F7" s="22">
        <v>1950</v>
      </c>
      <c r="G7" s="26"/>
      <c r="H7" s="22">
        <v>101</v>
      </c>
      <c r="I7" s="28">
        <v>6060000</v>
      </c>
      <c r="J7" s="28">
        <v>0</v>
      </c>
      <c r="K7" s="28">
        <v>0</v>
      </c>
      <c r="L7" s="29">
        <f t="shared" si="0"/>
        <v>6060000</v>
      </c>
      <c r="M7" s="30"/>
      <c r="N7" s="26"/>
    </row>
    <row r="8" spans="1:14" ht="15" thickBot="1" x14ac:dyDescent="0.4">
      <c r="A8" s="15">
        <v>793</v>
      </c>
      <c r="B8" s="65">
        <v>1949</v>
      </c>
      <c r="C8" s="55" t="s">
        <v>25</v>
      </c>
      <c r="D8" s="55" t="s">
        <v>128</v>
      </c>
      <c r="E8" s="17">
        <v>1.75</v>
      </c>
      <c r="F8" s="25">
        <v>1950</v>
      </c>
      <c r="G8" s="15"/>
      <c r="H8" s="25">
        <v>100</v>
      </c>
      <c r="I8" s="18">
        <v>10000000</v>
      </c>
      <c r="J8" s="18">
        <v>0</v>
      </c>
      <c r="K8" s="18">
        <v>0</v>
      </c>
      <c r="L8" s="19">
        <f t="shared" si="0"/>
        <v>10000000</v>
      </c>
      <c r="M8" s="30"/>
      <c r="N8" s="26"/>
    </row>
    <row r="9" spans="1:14" x14ac:dyDescent="0.35">
      <c r="A9">
        <v>867</v>
      </c>
      <c r="B9" s="64">
        <v>1952</v>
      </c>
      <c r="C9" s="49" t="s">
        <v>58</v>
      </c>
      <c r="D9" s="49" t="s">
        <v>128</v>
      </c>
      <c r="E9" s="27">
        <v>1.75</v>
      </c>
      <c r="F9" s="22">
        <v>1954</v>
      </c>
      <c r="G9" s="26"/>
      <c r="H9" s="22">
        <v>96.5</v>
      </c>
      <c r="I9" s="28">
        <v>3860000</v>
      </c>
      <c r="J9" s="28">
        <v>0</v>
      </c>
      <c r="K9" s="28">
        <v>0</v>
      </c>
      <c r="L9" s="29">
        <f t="shared" si="0"/>
        <v>3860000</v>
      </c>
      <c r="M9" s="30"/>
      <c r="N9" s="26"/>
    </row>
    <row r="10" spans="1:14" ht="15" thickBot="1" x14ac:dyDescent="0.4">
      <c r="A10" s="15">
        <v>892</v>
      </c>
      <c r="B10" s="65">
        <v>1953</v>
      </c>
      <c r="C10" s="55" t="s">
        <v>58</v>
      </c>
      <c r="D10" s="55" t="s">
        <v>128</v>
      </c>
      <c r="E10" s="17">
        <v>1.75</v>
      </c>
      <c r="F10" s="25">
        <v>1954</v>
      </c>
      <c r="G10" s="15"/>
      <c r="H10" s="25">
        <v>99</v>
      </c>
      <c r="I10" s="18">
        <v>3960000</v>
      </c>
      <c r="J10" s="18">
        <v>0</v>
      </c>
      <c r="K10" s="18">
        <v>0</v>
      </c>
      <c r="L10" s="19">
        <f t="shared" si="0"/>
        <v>3960000</v>
      </c>
      <c r="M10" s="30"/>
      <c r="N10" s="26"/>
    </row>
    <row r="11" spans="1:14" x14ac:dyDescent="0.35">
      <c r="A11">
        <v>921</v>
      </c>
      <c r="B11" s="64">
        <v>1954</v>
      </c>
      <c r="C11" s="51" t="s">
        <v>66</v>
      </c>
      <c r="D11" s="49" t="s">
        <v>128</v>
      </c>
      <c r="E11" s="27">
        <v>2</v>
      </c>
      <c r="F11" s="22">
        <v>1958</v>
      </c>
      <c r="G11" s="26">
        <v>1959</v>
      </c>
      <c r="H11" s="22">
        <v>100</v>
      </c>
      <c r="I11" s="28">
        <v>10800000</v>
      </c>
      <c r="J11" s="28">
        <v>0</v>
      </c>
      <c r="K11" s="28">
        <v>0</v>
      </c>
      <c r="L11" s="29">
        <f t="shared" si="0"/>
        <v>10800000</v>
      </c>
      <c r="M11" s="30"/>
      <c r="N11" s="26"/>
    </row>
    <row r="12" spans="1:14" x14ac:dyDescent="0.35">
      <c r="A12">
        <v>942</v>
      </c>
      <c r="B12" s="64">
        <v>1955</v>
      </c>
      <c r="C12" s="51" t="s">
        <v>66</v>
      </c>
      <c r="D12" s="49" t="s">
        <v>128</v>
      </c>
      <c r="E12" s="27">
        <v>2</v>
      </c>
      <c r="F12" s="22">
        <v>1958</v>
      </c>
      <c r="G12" s="26">
        <v>1959</v>
      </c>
      <c r="H12" s="22">
        <v>93.5</v>
      </c>
      <c r="I12" s="28">
        <v>13557500</v>
      </c>
      <c r="J12" s="28">
        <v>0</v>
      </c>
      <c r="K12" s="28">
        <v>0</v>
      </c>
      <c r="L12" s="29">
        <f t="shared" si="0"/>
        <v>13557500</v>
      </c>
      <c r="M12" s="30"/>
      <c r="N12" s="26"/>
    </row>
    <row r="13" spans="1:14" x14ac:dyDescent="0.35">
      <c r="A13">
        <v>961</v>
      </c>
      <c r="B13" s="64">
        <v>1956</v>
      </c>
      <c r="C13" s="49" t="s">
        <v>66</v>
      </c>
      <c r="D13" s="49" t="s">
        <v>128</v>
      </c>
      <c r="E13" s="27">
        <v>2</v>
      </c>
      <c r="F13" s="22">
        <v>1958</v>
      </c>
      <c r="G13" s="26">
        <v>1959</v>
      </c>
      <c r="H13" s="22">
        <v>94.5</v>
      </c>
      <c r="I13" s="28">
        <v>16655625</v>
      </c>
      <c r="J13" s="28">
        <v>0</v>
      </c>
      <c r="K13" s="28">
        <v>0</v>
      </c>
      <c r="L13" s="29">
        <f t="shared" si="0"/>
        <v>16655625</v>
      </c>
      <c r="M13" s="30"/>
      <c r="N13" s="26"/>
    </row>
    <row r="14" spans="1:14" x14ac:dyDescent="0.35">
      <c r="A14">
        <v>978</v>
      </c>
      <c r="B14" s="64">
        <v>1957</v>
      </c>
      <c r="C14" s="26" t="s">
        <v>66</v>
      </c>
      <c r="D14" s="49" t="s">
        <v>128</v>
      </c>
      <c r="E14" s="27">
        <v>2</v>
      </c>
      <c r="F14" s="26">
        <v>1958</v>
      </c>
      <c r="G14" s="26">
        <v>1959</v>
      </c>
      <c r="H14" s="22">
        <v>96.5</v>
      </c>
      <c r="I14" s="28">
        <v>14113125</v>
      </c>
      <c r="J14" s="28">
        <v>0</v>
      </c>
      <c r="K14" s="28">
        <v>0</v>
      </c>
      <c r="L14" s="29">
        <f t="shared" si="0"/>
        <v>14113125</v>
      </c>
      <c r="M14" s="30"/>
      <c r="N14" s="26"/>
    </row>
    <row r="15" spans="1:14" ht="15" thickBot="1" x14ac:dyDescent="0.4">
      <c r="A15" s="15">
        <v>993</v>
      </c>
      <c r="B15" s="65">
        <v>1958</v>
      </c>
      <c r="C15" s="15" t="s">
        <v>66</v>
      </c>
      <c r="D15" s="55" t="s">
        <v>128</v>
      </c>
      <c r="E15" s="17">
        <v>2</v>
      </c>
      <c r="F15" s="15">
        <v>1958</v>
      </c>
      <c r="G15" s="15">
        <v>1959</v>
      </c>
      <c r="H15" s="25">
        <v>99</v>
      </c>
      <c r="I15" s="18">
        <v>13488750</v>
      </c>
      <c r="J15" s="18">
        <v>0</v>
      </c>
      <c r="K15" s="18">
        <v>0</v>
      </c>
      <c r="L15" s="19">
        <f t="shared" si="0"/>
        <v>13488750</v>
      </c>
      <c r="M15" s="30"/>
      <c r="N15" s="26"/>
    </row>
    <row r="16" spans="1:14" x14ac:dyDescent="0.35">
      <c r="A16">
        <v>963</v>
      </c>
      <c r="B16" s="64">
        <v>1956</v>
      </c>
      <c r="C16" s="49" t="s">
        <v>59</v>
      </c>
      <c r="D16" s="49" t="s">
        <v>128</v>
      </c>
      <c r="E16" s="27">
        <v>2</v>
      </c>
      <c r="F16" s="22">
        <v>1960</v>
      </c>
      <c r="G16" s="26"/>
      <c r="H16" s="22">
        <v>91.5</v>
      </c>
      <c r="I16" s="28">
        <v>2287500</v>
      </c>
      <c r="J16" s="28">
        <v>0</v>
      </c>
      <c r="K16" s="28">
        <v>0</v>
      </c>
      <c r="L16" s="29">
        <f t="shared" si="0"/>
        <v>2287500</v>
      </c>
      <c r="M16" s="30"/>
      <c r="N16" s="26"/>
    </row>
    <row r="17" spans="1:14" x14ac:dyDescent="0.35">
      <c r="A17">
        <v>980</v>
      </c>
      <c r="B17" s="64">
        <v>1957</v>
      </c>
      <c r="C17" s="26" t="s">
        <v>59</v>
      </c>
      <c r="D17" s="49" t="s">
        <v>128</v>
      </c>
      <c r="E17" s="27">
        <v>2</v>
      </c>
      <c r="F17" s="26">
        <v>1960</v>
      </c>
      <c r="G17" s="26"/>
      <c r="H17" s="22">
        <v>94</v>
      </c>
      <c r="I17" s="28">
        <v>2350000</v>
      </c>
      <c r="J17" s="28">
        <v>0</v>
      </c>
      <c r="K17" s="28">
        <v>0</v>
      </c>
      <c r="L17" s="29">
        <f t="shared" si="0"/>
        <v>2350000</v>
      </c>
      <c r="M17" s="30"/>
      <c r="N17" s="26"/>
    </row>
    <row r="18" spans="1:14" x14ac:dyDescent="0.35">
      <c r="A18">
        <v>995</v>
      </c>
      <c r="B18" s="64">
        <v>1958</v>
      </c>
      <c r="C18" s="26" t="s">
        <v>59</v>
      </c>
      <c r="D18" s="49" t="s">
        <v>128</v>
      </c>
      <c r="E18" s="27">
        <v>2</v>
      </c>
      <c r="F18" s="26">
        <v>1960</v>
      </c>
      <c r="G18" s="26"/>
      <c r="H18" s="22">
        <v>97</v>
      </c>
      <c r="I18" s="28">
        <v>970000</v>
      </c>
      <c r="J18" s="28">
        <v>0</v>
      </c>
      <c r="K18" s="28">
        <v>0</v>
      </c>
      <c r="L18" s="29">
        <f t="shared" si="0"/>
        <v>970000</v>
      </c>
      <c r="M18" s="30"/>
      <c r="N18" s="26"/>
    </row>
    <row r="19" spans="1:14" ht="15" thickBot="1" x14ac:dyDescent="0.4">
      <c r="A19" s="15">
        <v>1009</v>
      </c>
      <c r="B19" s="65">
        <v>1959</v>
      </c>
      <c r="C19" s="15" t="s">
        <v>59</v>
      </c>
      <c r="D19" s="55" t="s">
        <v>128</v>
      </c>
      <c r="E19" s="17">
        <v>2</v>
      </c>
      <c r="F19" s="15">
        <v>1960</v>
      </c>
      <c r="G19" s="15"/>
      <c r="H19" s="25">
        <v>99</v>
      </c>
      <c r="I19" s="18">
        <v>13241250</v>
      </c>
      <c r="J19" s="18">
        <v>0</v>
      </c>
      <c r="K19" s="18">
        <v>0</v>
      </c>
      <c r="L19" s="19">
        <f t="shared" si="0"/>
        <v>13241250</v>
      </c>
      <c r="M19" s="30"/>
      <c r="N19" s="26"/>
    </row>
    <row r="20" spans="1:14" x14ac:dyDescent="0.35">
      <c r="A20">
        <v>415</v>
      </c>
      <c r="B20" s="64">
        <v>1933</v>
      </c>
      <c r="C20" s="49" t="s">
        <v>33</v>
      </c>
      <c r="D20" s="49" t="s">
        <v>128</v>
      </c>
      <c r="E20" s="27">
        <v>2</v>
      </c>
      <c r="F20" s="22">
        <v>1935</v>
      </c>
      <c r="G20" s="22">
        <v>1938</v>
      </c>
      <c r="H20" s="31" t="s">
        <v>12</v>
      </c>
      <c r="I20" s="28">
        <v>595500</v>
      </c>
      <c r="J20" s="28">
        <v>0</v>
      </c>
      <c r="K20" s="28">
        <v>0</v>
      </c>
      <c r="L20" s="29">
        <f t="shared" si="0"/>
        <v>595500</v>
      </c>
      <c r="M20" s="30"/>
      <c r="N20" s="26"/>
    </row>
    <row r="21" spans="1:14" x14ac:dyDescent="0.35">
      <c r="A21">
        <v>429</v>
      </c>
      <c r="B21" s="64">
        <v>1934</v>
      </c>
      <c r="C21" s="49" t="s">
        <v>33</v>
      </c>
      <c r="D21" s="49" t="s">
        <v>128</v>
      </c>
      <c r="E21" s="27">
        <v>2</v>
      </c>
      <c r="F21" s="22">
        <v>1935</v>
      </c>
      <c r="G21" s="22">
        <v>1938</v>
      </c>
      <c r="H21" s="31" t="s">
        <v>12</v>
      </c>
      <c r="I21" s="28">
        <v>1005000</v>
      </c>
      <c r="J21" s="28">
        <v>0</v>
      </c>
      <c r="K21" s="28">
        <v>0</v>
      </c>
      <c r="L21" s="29">
        <f t="shared" si="0"/>
        <v>1005000</v>
      </c>
      <c r="M21" s="45"/>
      <c r="N21" s="26"/>
    </row>
    <row r="22" spans="1:14" ht="15" thickBot="1" x14ac:dyDescent="0.4">
      <c r="A22" s="15">
        <v>441</v>
      </c>
      <c r="B22" s="65">
        <v>1935</v>
      </c>
      <c r="C22" s="55" t="s">
        <v>33</v>
      </c>
      <c r="D22" s="55" t="s">
        <v>128</v>
      </c>
      <c r="E22" s="17">
        <v>2</v>
      </c>
      <c r="F22" s="25">
        <v>1935</v>
      </c>
      <c r="G22" s="15">
        <v>1938</v>
      </c>
      <c r="H22" s="15">
        <v>100.75</v>
      </c>
      <c r="I22" s="18">
        <v>1511250</v>
      </c>
      <c r="J22" s="18">
        <v>0</v>
      </c>
      <c r="K22" s="18">
        <v>0</v>
      </c>
      <c r="L22" s="19">
        <f t="shared" si="0"/>
        <v>1511250</v>
      </c>
      <c r="M22" s="30"/>
      <c r="N22" s="26"/>
    </row>
    <row r="23" spans="1:14" x14ac:dyDescent="0.35">
      <c r="A23">
        <v>822</v>
      </c>
      <c r="B23" s="64">
        <v>1950</v>
      </c>
      <c r="C23" s="51" t="s">
        <v>25</v>
      </c>
      <c r="D23" s="49" t="s">
        <v>128</v>
      </c>
      <c r="E23" s="27">
        <v>2.25</v>
      </c>
      <c r="F23" s="26">
        <v>1955</v>
      </c>
      <c r="G23" s="26"/>
      <c r="H23" s="22">
        <v>100.875</v>
      </c>
      <c r="I23" s="28">
        <v>8070000</v>
      </c>
      <c r="J23" s="28">
        <v>0</v>
      </c>
      <c r="K23" s="28">
        <v>0</v>
      </c>
      <c r="L23" s="29">
        <f t="shared" si="0"/>
        <v>8070000</v>
      </c>
      <c r="M23" s="30"/>
      <c r="N23" s="26"/>
    </row>
    <row r="24" spans="1:14" x14ac:dyDescent="0.35">
      <c r="A24">
        <v>846</v>
      </c>
      <c r="B24" s="64">
        <v>1951</v>
      </c>
      <c r="C24" s="51" t="s">
        <v>25</v>
      </c>
      <c r="D24" s="49" t="s">
        <v>128</v>
      </c>
      <c r="E24" s="27">
        <v>2.25</v>
      </c>
      <c r="F24" s="26">
        <v>1955</v>
      </c>
      <c r="G24" s="26"/>
      <c r="H24" s="22">
        <v>100.875</v>
      </c>
      <c r="I24" s="28">
        <v>8070000</v>
      </c>
      <c r="J24" s="28">
        <v>0</v>
      </c>
      <c r="K24" s="28">
        <v>0</v>
      </c>
      <c r="L24" s="29">
        <f t="shared" si="0"/>
        <v>8070000</v>
      </c>
      <c r="M24" s="30"/>
      <c r="N24" s="26"/>
    </row>
    <row r="25" spans="1:14" x14ac:dyDescent="0.35">
      <c r="A25">
        <v>868</v>
      </c>
      <c r="B25" s="64">
        <v>1952</v>
      </c>
      <c r="C25" s="49" t="s">
        <v>59</v>
      </c>
      <c r="D25" s="49" t="s">
        <v>128</v>
      </c>
      <c r="E25" s="27">
        <v>2.25</v>
      </c>
      <c r="F25" s="22">
        <v>1955</v>
      </c>
      <c r="G25" s="26"/>
      <c r="H25" s="22">
        <v>96.75</v>
      </c>
      <c r="I25" s="28">
        <v>9916875</v>
      </c>
      <c r="J25" s="28">
        <v>0</v>
      </c>
      <c r="K25" s="28">
        <v>0</v>
      </c>
      <c r="L25" s="29">
        <f t="shared" si="0"/>
        <v>9916875</v>
      </c>
      <c r="M25" s="30"/>
      <c r="N25" s="26"/>
    </row>
    <row r="26" spans="1:14" x14ac:dyDescent="0.35">
      <c r="A26">
        <v>893</v>
      </c>
      <c r="B26" s="64">
        <v>1953</v>
      </c>
      <c r="C26" s="49" t="s">
        <v>59</v>
      </c>
      <c r="D26" s="49" t="s">
        <v>128</v>
      </c>
      <c r="E26" s="27">
        <v>2.25</v>
      </c>
      <c r="F26" s="22">
        <v>1955</v>
      </c>
      <c r="G26" s="26"/>
      <c r="H26" s="22">
        <v>99.5</v>
      </c>
      <c r="I26" s="28">
        <v>10198750</v>
      </c>
      <c r="J26" s="28">
        <v>0</v>
      </c>
      <c r="K26" s="28">
        <v>0</v>
      </c>
      <c r="L26" s="29">
        <f t="shared" si="0"/>
        <v>10198750</v>
      </c>
      <c r="M26" s="30"/>
      <c r="N26" s="26"/>
    </row>
    <row r="27" spans="1:14" ht="15" thickBot="1" x14ac:dyDescent="0.4">
      <c r="A27" s="15">
        <v>914</v>
      </c>
      <c r="B27" s="65">
        <v>1954</v>
      </c>
      <c r="C27" s="55" t="s">
        <v>59</v>
      </c>
      <c r="D27" s="55" t="s">
        <v>128</v>
      </c>
      <c r="E27" s="17">
        <v>2.25</v>
      </c>
      <c r="F27" s="25">
        <v>1955</v>
      </c>
      <c r="G27" s="15"/>
      <c r="H27" s="25">
        <v>100.25</v>
      </c>
      <c r="I27" s="18">
        <v>10275625</v>
      </c>
      <c r="J27" s="18">
        <v>0</v>
      </c>
      <c r="K27" s="18">
        <v>0</v>
      </c>
      <c r="L27" s="19">
        <f t="shared" si="0"/>
        <v>10275625</v>
      </c>
      <c r="M27" s="30"/>
      <c r="N27" s="26"/>
    </row>
    <row r="28" spans="1:14" x14ac:dyDescent="0.35">
      <c r="A28">
        <v>919</v>
      </c>
      <c r="B28" s="64">
        <v>1954</v>
      </c>
      <c r="C28" s="51" t="s">
        <v>58</v>
      </c>
      <c r="D28" s="49" t="s">
        <v>128</v>
      </c>
      <c r="E28" s="27">
        <v>2.25</v>
      </c>
      <c r="F28" s="22">
        <v>1957</v>
      </c>
      <c r="G28" s="26"/>
      <c r="H28" s="22">
        <v>101</v>
      </c>
      <c r="I28" s="28">
        <v>11615000</v>
      </c>
      <c r="J28" s="28">
        <v>0</v>
      </c>
      <c r="K28" s="28">
        <v>0</v>
      </c>
      <c r="L28" s="29">
        <f t="shared" si="0"/>
        <v>11615000</v>
      </c>
      <c r="M28" s="30"/>
      <c r="N28" s="26"/>
    </row>
    <row r="29" spans="1:14" x14ac:dyDescent="0.35">
      <c r="A29">
        <v>940</v>
      </c>
      <c r="B29" s="64">
        <v>1955</v>
      </c>
      <c r="C29" s="51" t="s">
        <v>58</v>
      </c>
      <c r="D29" s="49" t="s">
        <v>128</v>
      </c>
      <c r="E29" s="27">
        <v>2.25</v>
      </c>
      <c r="F29" s="22">
        <v>1957</v>
      </c>
      <c r="G29" s="26"/>
      <c r="H29" s="22">
        <v>96.5</v>
      </c>
      <c r="I29" s="28">
        <v>11097500</v>
      </c>
      <c r="J29" s="28">
        <v>0</v>
      </c>
      <c r="K29" s="28">
        <v>0</v>
      </c>
      <c r="L29" s="29">
        <f t="shared" si="0"/>
        <v>11097500</v>
      </c>
      <c r="M29" s="30"/>
      <c r="N29" s="26"/>
    </row>
    <row r="30" spans="1:14" x14ac:dyDescent="0.35">
      <c r="A30">
        <v>958</v>
      </c>
      <c r="B30" s="64">
        <v>1956</v>
      </c>
      <c r="C30" s="49" t="s">
        <v>58</v>
      </c>
      <c r="D30" s="49" t="s">
        <v>128</v>
      </c>
      <c r="E30" s="27">
        <v>2.25</v>
      </c>
      <c r="F30" s="22">
        <v>1957</v>
      </c>
      <c r="G30" s="26"/>
      <c r="H30" s="22">
        <v>97.5</v>
      </c>
      <c r="I30" s="28">
        <v>13162500</v>
      </c>
      <c r="J30" s="28">
        <v>0</v>
      </c>
      <c r="K30" s="28">
        <v>0</v>
      </c>
      <c r="L30" s="29">
        <f t="shared" si="0"/>
        <v>13162500</v>
      </c>
      <c r="M30" s="30"/>
      <c r="N30" s="26"/>
    </row>
    <row r="31" spans="1:14" ht="15" thickBot="1" x14ac:dyDescent="0.4">
      <c r="A31" s="15">
        <v>975</v>
      </c>
      <c r="B31" s="65">
        <v>1957</v>
      </c>
      <c r="C31" s="15" t="s">
        <v>58</v>
      </c>
      <c r="D31" s="55" t="s">
        <v>128</v>
      </c>
      <c r="E31" s="17">
        <v>2.25</v>
      </c>
      <c r="F31" s="15">
        <v>1957</v>
      </c>
      <c r="G31" s="15"/>
      <c r="H31" s="25">
        <v>99</v>
      </c>
      <c r="I31" s="18">
        <v>16335000</v>
      </c>
      <c r="J31" s="18">
        <v>0</v>
      </c>
      <c r="K31" s="18">
        <v>0</v>
      </c>
      <c r="L31" s="19">
        <f t="shared" si="0"/>
        <v>16335000</v>
      </c>
      <c r="M31" s="30"/>
      <c r="N31" s="26"/>
    </row>
    <row r="32" spans="1:14" x14ac:dyDescent="0.35">
      <c r="A32">
        <v>446</v>
      </c>
      <c r="B32" s="64">
        <v>1935</v>
      </c>
      <c r="C32" s="51" t="s">
        <v>36</v>
      </c>
      <c r="D32" s="49" t="s">
        <v>128</v>
      </c>
      <c r="E32" s="27">
        <v>2.5</v>
      </c>
      <c r="F32" s="22">
        <v>1944</v>
      </c>
      <c r="G32" s="26">
        <v>1949</v>
      </c>
      <c r="H32" s="26">
        <v>102</v>
      </c>
      <c r="I32" s="28">
        <v>918000</v>
      </c>
      <c r="J32" s="28">
        <v>0</v>
      </c>
      <c r="K32" s="28">
        <v>0</v>
      </c>
      <c r="L32" s="29">
        <f t="shared" si="0"/>
        <v>918000</v>
      </c>
      <c r="M32" s="30"/>
      <c r="N32" s="26"/>
    </row>
    <row r="33" spans="1:14" x14ac:dyDescent="0.35">
      <c r="A33">
        <v>461</v>
      </c>
      <c r="B33" s="64">
        <v>1936</v>
      </c>
      <c r="C33" s="51" t="s">
        <v>36</v>
      </c>
      <c r="D33" s="49" t="s">
        <v>128</v>
      </c>
      <c r="E33" s="27">
        <v>2.5</v>
      </c>
      <c r="F33" s="22">
        <v>1944</v>
      </c>
      <c r="G33" s="26">
        <v>1949</v>
      </c>
      <c r="H33" s="22">
        <v>101.5</v>
      </c>
      <c r="I33" s="28">
        <v>1167250</v>
      </c>
      <c r="J33" s="28">
        <v>0</v>
      </c>
      <c r="K33" s="28">
        <v>0</v>
      </c>
      <c r="L33" s="29">
        <f t="shared" si="0"/>
        <v>1167250</v>
      </c>
      <c r="M33" s="30"/>
      <c r="N33" s="26"/>
    </row>
    <row r="34" spans="1:14" x14ac:dyDescent="0.35">
      <c r="A34">
        <v>487</v>
      </c>
      <c r="B34" s="64">
        <v>1937</v>
      </c>
      <c r="C34" s="51" t="s">
        <v>36</v>
      </c>
      <c r="D34" s="49" t="s">
        <v>128</v>
      </c>
      <c r="E34" s="27">
        <v>2.5</v>
      </c>
      <c r="F34" s="22">
        <v>1944</v>
      </c>
      <c r="G34" s="26">
        <v>1949</v>
      </c>
      <c r="H34" s="22">
        <v>95.25</v>
      </c>
      <c r="I34" s="28">
        <v>2381250</v>
      </c>
      <c r="J34" s="28">
        <v>0</v>
      </c>
      <c r="K34" s="28">
        <v>0</v>
      </c>
      <c r="L34" s="29">
        <f t="shared" si="0"/>
        <v>2381250</v>
      </c>
      <c r="M34" s="30"/>
      <c r="N34" s="26"/>
    </row>
    <row r="35" spans="1:14" x14ac:dyDescent="0.35">
      <c r="A35">
        <v>511</v>
      </c>
      <c r="B35" s="64">
        <v>1938</v>
      </c>
      <c r="C35" s="49" t="s">
        <v>36</v>
      </c>
      <c r="D35" s="49" t="s">
        <v>128</v>
      </c>
      <c r="E35" s="27">
        <v>2.5</v>
      </c>
      <c r="F35" s="26">
        <v>1944</v>
      </c>
      <c r="G35" s="26">
        <v>1949</v>
      </c>
      <c r="H35" s="22">
        <v>99.75</v>
      </c>
      <c r="I35" s="28">
        <v>2493750</v>
      </c>
      <c r="J35" s="28">
        <v>0</v>
      </c>
      <c r="K35" s="28">
        <v>0</v>
      </c>
      <c r="L35" s="29">
        <f t="shared" si="0"/>
        <v>2493750</v>
      </c>
      <c r="M35" s="30"/>
      <c r="N35" s="26"/>
    </row>
    <row r="36" spans="1:14" x14ac:dyDescent="0.35">
      <c r="A36">
        <v>534</v>
      </c>
      <c r="B36" s="64">
        <v>1939</v>
      </c>
      <c r="C36" s="49" t="s">
        <v>36</v>
      </c>
      <c r="D36" s="49" t="s">
        <v>128</v>
      </c>
      <c r="E36" s="27">
        <v>2.5</v>
      </c>
      <c r="F36" s="26">
        <v>1944</v>
      </c>
      <c r="G36" s="26">
        <v>1949</v>
      </c>
      <c r="H36" s="22">
        <v>95.5</v>
      </c>
      <c r="I36" s="28">
        <v>2387500</v>
      </c>
      <c r="J36" s="28">
        <v>0</v>
      </c>
      <c r="K36" s="28">
        <v>0</v>
      </c>
      <c r="L36" s="29">
        <f t="shared" si="0"/>
        <v>2387500</v>
      </c>
      <c r="M36" s="30"/>
      <c r="N36" s="26"/>
    </row>
    <row r="37" spans="1:14" x14ac:dyDescent="0.35">
      <c r="A37">
        <v>556</v>
      </c>
      <c r="B37" s="64">
        <v>1940</v>
      </c>
      <c r="C37" s="49" t="s">
        <v>36</v>
      </c>
      <c r="D37" s="49" t="s">
        <v>128</v>
      </c>
      <c r="E37" s="27">
        <v>2.5</v>
      </c>
      <c r="F37" s="26">
        <v>1944</v>
      </c>
      <c r="G37" s="26">
        <v>1949</v>
      </c>
      <c r="H37" s="22">
        <v>97.5</v>
      </c>
      <c r="I37" s="28">
        <v>2437500</v>
      </c>
      <c r="J37" s="28">
        <v>0</v>
      </c>
      <c r="K37" s="28">
        <v>0</v>
      </c>
      <c r="L37" s="29">
        <f t="shared" si="0"/>
        <v>2437500</v>
      </c>
      <c r="M37" s="30"/>
      <c r="N37" s="26"/>
    </row>
    <row r="38" spans="1:14" x14ac:dyDescent="0.35">
      <c r="A38">
        <v>580</v>
      </c>
      <c r="B38" s="64">
        <v>1941</v>
      </c>
      <c r="C38" s="49" t="s">
        <v>36</v>
      </c>
      <c r="D38" s="49" t="s">
        <v>128</v>
      </c>
      <c r="E38" s="27">
        <v>2.5</v>
      </c>
      <c r="F38" s="26">
        <v>1944</v>
      </c>
      <c r="G38" s="26">
        <v>1949</v>
      </c>
      <c r="H38" s="22">
        <v>100.5</v>
      </c>
      <c r="I38" s="28">
        <v>2512500</v>
      </c>
      <c r="J38" s="28">
        <v>0</v>
      </c>
      <c r="K38" s="28">
        <v>0</v>
      </c>
      <c r="L38" s="29">
        <f t="shared" si="0"/>
        <v>2512500</v>
      </c>
      <c r="M38" s="30"/>
      <c r="N38" s="26"/>
    </row>
    <row r="39" spans="1:14" x14ac:dyDescent="0.35">
      <c r="A39">
        <v>608</v>
      </c>
      <c r="B39" s="64">
        <v>1942</v>
      </c>
      <c r="C39" s="49" t="s">
        <v>36</v>
      </c>
      <c r="D39" s="49" t="s">
        <v>128</v>
      </c>
      <c r="E39" s="27">
        <v>2.5</v>
      </c>
      <c r="F39" s="26">
        <v>1944</v>
      </c>
      <c r="G39" s="26">
        <v>1949</v>
      </c>
      <c r="H39" s="22">
        <v>100.75</v>
      </c>
      <c r="I39" s="28">
        <v>2518750</v>
      </c>
      <c r="J39" s="28">
        <v>0</v>
      </c>
      <c r="K39" s="28">
        <v>0</v>
      </c>
      <c r="L39" s="29">
        <f t="shared" si="0"/>
        <v>2518750</v>
      </c>
      <c r="M39" s="30"/>
      <c r="N39" s="26"/>
    </row>
    <row r="40" spans="1:14" x14ac:dyDescent="0.35">
      <c r="A40">
        <v>636</v>
      </c>
      <c r="B40" s="64">
        <v>1943</v>
      </c>
      <c r="C40" s="49" t="s">
        <v>36</v>
      </c>
      <c r="D40" s="49" t="s">
        <v>128</v>
      </c>
      <c r="E40" s="27">
        <v>2.5</v>
      </c>
      <c r="F40" s="26">
        <v>1944</v>
      </c>
      <c r="G40" s="26">
        <v>1949</v>
      </c>
      <c r="H40" s="22">
        <v>101.75</v>
      </c>
      <c r="I40" s="28">
        <v>2543750</v>
      </c>
      <c r="J40" s="28">
        <v>0</v>
      </c>
      <c r="K40" s="28">
        <v>0</v>
      </c>
      <c r="L40" s="29">
        <f t="shared" si="0"/>
        <v>2543750</v>
      </c>
      <c r="M40" s="30"/>
      <c r="N40" s="26"/>
    </row>
    <row r="41" spans="1:14" x14ac:dyDescent="0.35">
      <c r="A41">
        <v>664</v>
      </c>
      <c r="B41" s="64">
        <v>1944</v>
      </c>
      <c r="C41" s="49" t="s">
        <v>36</v>
      </c>
      <c r="D41" s="49" t="s">
        <v>128</v>
      </c>
      <c r="E41" s="27">
        <v>2.5</v>
      </c>
      <c r="F41" s="22">
        <v>1944</v>
      </c>
      <c r="G41" s="26">
        <v>1949</v>
      </c>
      <c r="H41" s="22">
        <v>102</v>
      </c>
      <c r="I41" s="28">
        <v>2550000</v>
      </c>
      <c r="J41" s="28">
        <v>0</v>
      </c>
      <c r="K41" s="28">
        <v>0</v>
      </c>
      <c r="L41" s="29">
        <f t="shared" si="0"/>
        <v>2550000</v>
      </c>
      <c r="M41" s="30"/>
      <c r="N41" s="26"/>
    </row>
    <row r="42" spans="1:14" ht="15" thickBot="1" x14ac:dyDescent="0.4">
      <c r="A42" s="15">
        <v>694</v>
      </c>
      <c r="B42" s="65">
        <v>1945</v>
      </c>
      <c r="C42" s="55" t="s">
        <v>36</v>
      </c>
      <c r="D42" s="55" t="s">
        <v>128</v>
      </c>
      <c r="E42" s="17">
        <v>2.5</v>
      </c>
      <c r="F42" s="25">
        <v>1944</v>
      </c>
      <c r="G42" s="15">
        <v>1949</v>
      </c>
      <c r="H42" s="25">
        <v>102</v>
      </c>
      <c r="I42" s="18">
        <v>2550000</v>
      </c>
      <c r="J42" s="18">
        <v>0</v>
      </c>
      <c r="K42" s="18">
        <v>0</v>
      </c>
      <c r="L42" s="19">
        <f t="shared" si="0"/>
        <v>2550000</v>
      </c>
      <c r="M42" s="30"/>
      <c r="N42" s="26"/>
    </row>
    <row r="43" spans="1:14" ht="15" thickBot="1" x14ac:dyDescent="0.4">
      <c r="A43" s="15">
        <v>1069</v>
      </c>
      <c r="B43" s="65">
        <v>1963</v>
      </c>
      <c r="C43" s="25" t="s">
        <v>59</v>
      </c>
      <c r="D43" s="55" t="s">
        <v>128</v>
      </c>
      <c r="E43" s="17">
        <v>2.5</v>
      </c>
      <c r="F43" s="25">
        <v>1963</v>
      </c>
      <c r="G43" s="25">
        <v>1964</v>
      </c>
      <c r="H43" s="25">
        <v>99.25</v>
      </c>
      <c r="I43" s="18">
        <v>3057698</v>
      </c>
      <c r="J43" s="18">
        <v>0</v>
      </c>
      <c r="K43" s="18">
        <v>0</v>
      </c>
      <c r="L43" s="19">
        <f t="shared" si="0"/>
        <v>3057698</v>
      </c>
      <c r="M43" s="30"/>
      <c r="N43" s="26"/>
    </row>
    <row r="44" spans="1:14" x14ac:dyDescent="0.35">
      <c r="A44">
        <v>493</v>
      </c>
      <c r="B44" s="64">
        <v>1937</v>
      </c>
      <c r="C44" s="51" t="s">
        <v>39</v>
      </c>
      <c r="D44" s="49" t="s">
        <v>128</v>
      </c>
      <c r="E44" s="27">
        <v>2.5</v>
      </c>
      <c r="F44" s="22">
        <v>1952</v>
      </c>
      <c r="G44" s="26">
        <v>1957</v>
      </c>
      <c r="H44" s="22">
        <v>90</v>
      </c>
      <c r="I44" s="28">
        <v>900000</v>
      </c>
      <c r="J44" s="28">
        <v>0</v>
      </c>
      <c r="K44" s="28">
        <v>0</v>
      </c>
      <c r="L44" s="29">
        <f t="shared" si="0"/>
        <v>900000</v>
      </c>
      <c r="M44" s="30"/>
      <c r="N44" s="26"/>
    </row>
    <row r="45" spans="1:14" x14ac:dyDescent="0.35">
      <c r="A45">
        <v>518</v>
      </c>
      <c r="B45" s="64">
        <v>1938</v>
      </c>
      <c r="C45" s="51" t="s">
        <v>39</v>
      </c>
      <c r="D45" s="49" t="s">
        <v>128</v>
      </c>
      <c r="E45" s="27">
        <v>2.5</v>
      </c>
      <c r="F45" s="22">
        <v>1952</v>
      </c>
      <c r="G45" s="26">
        <v>1957</v>
      </c>
      <c r="H45" s="22">
        <v>96.5</v>
      </c>
      <c r="I45" s="28">
        <v>1833500</v>
      </c>
      <c r="J45" s="28">
        <v>0</v>
      </c>
      <c r="K45" s="28">
        <v>0</v>
      </c>
      <c r="L45" s="29">
        <f t="shared" si="0"/>
        <v>1833500</v>
      </c>
      <c r="M45" s="30"/>
      <c r="N45" s="26"/>
    </row>
    <row r="46" spans="1:14" x14ac:dyDescent="0.35">
      <c r="A46">
        <v>541</v>
      </c>
      <c r="B46" s="64">
        <v>1939</v>
      </c>
      <c r="C46" s="51" t="s">
        <v>39</v>
      </c>
      <c r="D46" s="49" t="s">
        <v>128</v>
      </c>
      <c r="E46" s="27">
        <v>2.5</v>
      </c>
      <c r="F46" s="22">
        <v>1952</v>
      </c>
      <c r="G46" s="26">
        <v>1957</v>
      </c>
      <c r="H46" s="22">
        <v>90.5</v>
      </c>
      <c r="I46" s="28">
        <v>905000</v>
      </c>
      <c r="J46" s="28">
        <v>0</v>
      </c>
      <c r="K46" s="28">
        <v>0</v>
      </c>
      <c r="L46" s="29">
        <f t="shared" si="0"/>
        <v>905000</v>
      </c>
      <c r="M46" s="30"/>
      <c r="N46" s="26"/>
    </row>
    <row r="47" spans="1:14" x14ac:dyDescent="0.35">
      <c r="A47">
        <v>563</v>
      </c>
      <c r="B47" s="64">
        <v>1940</v>
      </c>
      <c r="C47" s="51" t="s">
        <v>39</v>
      </c>
      <c r="D47" s="49" t="s">
        <v>128</v>
      </c>
      <c r="E47" s="27">
        <v>2.5</v>
      </c>
      <c r="F47" s="22">
        <v>1952</v>
      </c>
      <c r="G47" s="26">
        <v>1957</v>
      </c>
      <c r="H47" s="22">
        <v>95</v>
      </c>
      <c r="I47" s="28">
        <v>950000</v>
      </c>
      <c r="J47" s="28">
        <v>0</v>
      </c>
      <c r="K47" s="28">
        <v>0</v>
      </c>
      <c r="L47" s="29">
        <f t="shared" si="0"/>
        <v>950000</v>
      </c>
      <c r="M47" s="30"/>
      <c r="N47" s="26"/>
    </row>
    <row r="48" spans="1:14" x14ac:dyDescent="0.35">
      <c r="A48">
        <v>588</v>
      </c>
      <c r="B48" s="64">
        <v>1941</v>
      </c>
      <c r="C48" s="51" t="s">
        <v>39</v>
      </c>
      <c r="D48" s="49" t="s">
        <v>128</v>
      </c>
      <c r="E48" s="27">
        <v>2.5</v>
      </c>
      <c r="F48" s="22">
        <v>1952</v>
      </c>
      <c r="G48" s="26">
        <v>1957</v>
      </c>
      <c r="H48" s="22">
        <v>98</v>
      </c>
      <c r="I48" s="28">
        <v>980000</v>
      </c>
      <c r="J48" s="28">
        <v>0</v>
      </c>
      <c r="K48" s="28">
        <v>0</v>
      </c>
      <c r="L48" s="29">
        <f t="shared" si="0"/>
        <v>980000</v>
      </c>
      <c r="M48" s="30"/>
      <c r="N48" s="26"/>
    </row>
    <row r="49" spans="1:14" x14ac:dyDescent="0.35">
      <c r="A49">
        <v>617</v>
      </c>
      <c r="B49" s="64">
        <v>1942</v>
      </c>
      <c r="C49" s="51" t="s">
        <v>39</v>
      </c>
      <c r="D49" s="49" t="s">
        <v>128</v>
      </c>
      <c r="E49" s="27">
        <v>2.5</v>
      </c>
      <c r="F49" s="22">
        <v>1952</v>
      </c>
      <c r="G49" s="26">
        <v>1957</v>
      </c>
      <c r="H49" s="22">
        <v>99.5</v>
      </c>
      <c r="I49" s="28">
        <v>995000</v>
      </c>
      <c r="J49" s="28">
        <v>0</v>
      </c>
      <c r="K49" s="28">
        <v>0</v>
      </c>
      <c r="L49" s="29">
        <f t="shared" si="0"/>
        <v>995000</v>
      </c>
      <c r="M49" s="30"/>
      <c r="N49" s="26"/>
    </row>
    <row r="50" spans="1:14" x14ac:dyDescent="0.35">
      <c r="A50">
        <v>646</v>
      </c>
      <c r="B50" s="64">
        <v>1943</v>
      </c>
      <c r="C50" s="51" t="s">
        <v>39</v>
      </c>
      <c r="D50" s="49" t="s">
        <v>128</v>
      </c>
      <c r="E50" s="27">
        <v>2.5</v>
      </c>
      <c r="F50" s="22">
        <v>1952</v>
      </c>
      <c r="G50" s="26">
        <v>1957</v>
      </c>
      <c r="H50" s="26">
        <v>99.5</v>
      </c>
      <c r="I50" s="28">
        <v>995000</v>
      </c>
      <c r="J50" s="28">
        <v>0</v>
      </c>
      <c r="K50" s="28">
        <v>0</v>
      </c>
      <c r="L50" s="29">
        <f t="shared" si="0"/>
        <v>995000</v>
      </c>
      <c r="M50" s="30"/>
      <c r="N50" s="26"/>
    </row>
    <row r="51" spans="1:14" x14ac:dyDescent="0.35">
      <c r="A51">
        <v>675</v>
      </c>
      <c r="B51" s="64">
        <v>1944</v>
      </c>
      <c r="C51" s="51" t="s">
        <v>39</v>
      </c>
      <c r="D51" s="49" t="s">
        <v>128</v>
      </c>
      <c r="E51" s="27">
        <v>2.5</v>
      </c>
      <c r="F51" s="22">
        <v>1952</v>
      </c>
      <c r="G51" s="26">
        <v>1957</v>
      </c>
      <c r="H51" s="22">
        <v>100.5</v>
      </c>
      <c r="I51" s="28">
        <v>1005000</v>
      </c>
      <c r="J51" s="28">
        <v>0</v>
      </c>
      <c r="K51" s="28">
        <v>0</v>
      </c>
      <c r="L51" s="29">
        <f t="shared" si="0"/>
        <v>1005000</v>
      </c>
      <c r="M51" s="30"/>
      <c r="N51" s="26"/>
    </row>
    <row r="52" spans="1:14" x14ac:dyDescent="0.35">
      <c r="A52">
        <v>704</v>
      </c>
      <c r="B52" s="64">
        <v>1945</v>
      </c>
      <c r="C52" s="51" t="s">
        <v>39</v>
      </c>
      <c r="D52" s="49" t="s">
        <v>128</v>
      </c>
      <c r="E52" s="27">
        <v>2.5</v>
      </c>
      <c r="F52" s="22">
        <v>1952</v>
      </c>
      <c r="G52" s="26">
        <v>1957</v>
      </c>
      <c r="H52" s="22">
        <v>101.5</v>
      </c>
      <c r="I52" s="28">
        <v>1522500</v>
      </c>
      <c r="J52" s="28">
        <v>0</v>
      </c>
      <c r="K52" s="28">
        <v>0</v>
      </c>
      <c r="L52" s="29">
        <f t="shared" si="0"/>
        <v>1522500</v>
      </c>
      <c r="M52" s="30"/>
      <c r="N52" s="26"/>
    </row>
    <row r="53" spans="1:14" x14ac:dyDescent="0.35">
      <c r="A53">
        <v>725</v>
      </c>
      <c r="B53" s="64">
        <v>1946</v>
      </c>
      <c r="C53" s="51" t="s">
        <v>39</v>
      </c>
      <c r="D53" s="49" t="s">
        <v>128</v>
      </c>
      <c r="E53" s="27">
        <v>2.5</v>
      </c>
      <c r="F53" s="22">
        <v>1952</v>
      </c>
      <c r="G53" s="26">
        <v>1957</v>
      </c>
      <c r="H53" s="22">
        <v>103.25</v>
      </c>
      <c r="I53" s="28">
        <v>2581250</v>
      </c>
      <c r="J53" s="28">
        <v>0</v>
      </c>
      <c r="K53" s="28">
        <v>0</v>
      </c>
      <c r="L53" s="29">
        <f t="shared" si="0"/>
        <v>2581250</v>
      </c>
      <c r="M53" s="30"/>
      <c r="N53" s="26"/>
    </row>
    <row r="54" spans="1:14" x14ac:dyDescent="0.35">
      <c r="A54">
        <v>750</v>
      </c>
      <c r="B54" s="64">
        <v>1947</v>
      </c>
      <c r="C54" s="51" t="s">
        <v>39</v>
      </c>
      <c r="D54" s="49" t="s">
        <v>128</v>
      </c>
      <c r="E54" s="27">
        <v>2.5</v>
      </c>
      <c r="F54" s="22">
        <v>1952</v>
      </c>
      <c r="G54" s="26">
        <v>1957</v>
      </c>
      <c r="H54" s="22">
        <v>103</v>
      </c>
      <c r="I54" s="28">
        <v>2832500</v>
      </c>
      <c r="J54" s="28">
        <v>0</v>
      </c>
      <c r="K54" s="28">
        <v>0</v>
      </c>
      <c r="L54" s="29">
        <f t="shared" si="0"/>
        <v>2832500</v>
      </c>
      <c r="M54" s="30"/>
      <c r="N54" s="26"/>
    </row>
    <row r="55" spans="1:14" x14ac:dyDescent="0.35">
      <c r="A55">
        <v>775</v>
      </c>
      <c r="B55" s="64">
        <v>1948</v>
      </c>
      <c r="C55" s="51" t="s">
        <v>39</v>
      </c>
      <c r="D55" s="49" t="s">
        <v>128</v>
      </c>
      <c r="E55" s="27">
        <v>2.5</v>
      </c>
      <c r="F55" s="22">
        <v>1952</v>
      </c>
      <c r="G55" s="26">
        <v>1957</v>
      </c>
      <c r="H55" s="22">
        <v>103</v>
      </c>
      <c r="I55" s="28">
        <v>2832500</v>
      </c>
      <c r="J55" s="28">
        <v>0</v>
      </c>
      <c r="K55" s="28">
        <v>0</v>
      </c>
      <c r="L55" s="29">
        <f t="shared" si="0"/>
        <v>2832500</v>
      </c>
      <c r="M55" s="30"/>
      <c r="N55" s="26"/>
    </row>
    <row r="56" spans="1:14" x14ac:dyDescent="0.35">
      <c r="A56">
        <v>803</v>
      </c>
      <c r="B56" s="64">
        <v>1949</v>
      </c>
      <c r="C56" s="51" t="s">
        <v>39</v>
      </c>
      <c r="D56" s="49" t="s">
        <v>128</v>
      </c>
      <c r="E56" s="27">
        <v>2.5</v>
      </c>
      <c r="F56" s="22">
        <v>1952</v>
      </c>
      <c r="G56" s="26">
        <v>1957</v>
      </c>
      <c r="H56" s="22">
        <v>101</v>
      </c>
      <c r="I56" s="28">
        <v>2777500</v>
      </c>
      <c r="J56" s="28">
        <v>0</v>
      </c>
      <c r="K56" s="28">
        <v>0</v>
      </c>
      <c r="L56" s="29">
        <f t="shared" si="0"/>
        <v>2777500</v>
      </c>
      <c r="M56" s="30"/>
      <c r="N56" s="26"/>
    </row>
    <row r="57" spans="1:14" x14ac:dyDescent="0.35">
      <c r="A57">
        <v>826</v>
      </c>
      <c r="B57" s="64">
        <v>1950</v>
      </c>
      <c r="C57" s="51" t="s">
        <v>39</v>
      </c>
      <c r="D57" s="49" t="s">
        <v>128</v>
      </c>
      <c r="E57" s="27">
        <v>2.5</v>
      </c>
      <c r="F57" s="22">
        <v>1952</v>
      </c>
      <c r="G57" s="26">
        <v>1957</v>
      </c>
      <c r="H57" s="22">
        <v>102</v>
      </c>
      <c r="I57" s="28">
        <v>2805000</v>
      </c>
      <c r="J57" s="28">
        <v>0</v>
      </c>
      <c r="K57" s="28">
        <v>0</v>
      </c>
      <c r="L57" s="29">
        <f t="shared" si="0"/>
        <v>2805000</v>
      </c>
      <c r="M57" s="30"/>
      <c r="N57" s="26"/>
    </row>
    <row r="58" spans="1:14" ht="15" thickBot="1" x14ac:dyDescent="0.4">
      <c r="A58" s="15">
        <v>850</v>
      </c>
      <c r="B58" s="65">
        <v>1951</v>
      </c>
      <c r="C58" s="47" t="s">
        <v>39</v>
      </c>
      <c r="D58" s="55" t="s">
        <v>128</v>
      </c>
      <c r="E58" s="17">
        <v>2.5</v>
      </c>
      <c r="F58" s="25">
        <v>1952</v>
      </c>
      <c r="G58" s="15">
        <v>1957</v>
      </c>
      <c r="H58" s="25">
        <v>102</v>
      </c>
      <c r="I58" s="18">
        <v>2805000</v>
      </c>
      <c r="J58" s="18">
        <v>0</v>
      </c>
      <c r="K58" s="18">
        <v>0</v>
      </c>
      <c r="L58" s="19">
        <f t="shared" si="0"/>
        <v>2805000</v>
      </c>
      <c r="M58" s="30"/>
      <c r="N58" s="26"/>
    </row>
    <row r="59" spans="1:14" x14ac:dyDescent="0.35">
      <c r="A59">
        <v>471</v>
      </c>
      <c r="B59" s="64">
        <v>1936</v>
      </c>
      <c r="C59" s="51" t="s">
        <v>39</v>
      </c>
      <c r="D59" s="49" t="s">
        <v>128</v>
      </c>
      <c r="E59" s="27">
        <v>2.5</v>
      </c>
      <c r="F59" s="22">
        <v>1956</v>
      </c>
      <c r="G59" s="26">
        <v>1961</v>
      </c>
      <c r="H59" s="22">
        <v>93.5</v>
      </c>
      <c r="I59" s="28">
        <v>2337500</v>
      </c>
      <c r="J59" s="28">
        <v>0</v>
      </c>
      <c r="K59" s="28">
        <v>0</v>
      </c>
      <c r="L59" s="29">
        <f t="shared" si="0"/>
        <v>2337500</v>
      </c>
      <c r="M59" s="30"/>
      <c r="N59" s="26"/>
    </row>
    <row r="60" spans="1:14" x14ac:dyDescent="0.35">
      <c r="A60">
        <v>497</v>
      </c>
      <c r="B60" s="64">
        <v>1937</v>
      </c>
      <c r="C60" s="51" t="s">
        <v>39</v>
      </c>
      <c r="D60" s="49" t="s">
        <v>128</v>
      </c>
      <c r="E60" s="27">
        <v>2.5</v>
      </c>
      <c r="F60" s="22">
        <v>1956</v>
      </c>
      <c r="G60" s="26">
        <v>1961</v>
      </c>
      <c r="H60" s="22">
        <v>85.25</v>
      </c>
      <c r="I60" s="28">
        <v>2131250</v>
      </c>
      <c r="J60" s="28">
        <v>0</v>
      </c>
      <c r="K60" s="28">
        <v>0</v>
      </c>
      <c r="L60" s="29">
        <f t="shared" si="0"/>
        <v>2131250</v>
      </c>
      <c r="M60" s="30"/>
      <c r="N60" s="26"/>
    </row>
    <row r="61" spans="1:14" x14ac:dyDescent="0.35">
      <c r="A61">
        <v>522</v>
      </c>
      <c r="B61" s="64">
        <v>1938</v>
      </c>
      <c r="C61" s="51" t="s">
        <v>39</v>
      </c>
      <c r="D61" s="49" t="s">
        <v>128</v>
      </c>
      <c r="E61" s="27">
        <v>2.5</v>
      </c>
      <c r="F61" s="22">
        <v>1956</v>
      </c>
      <c r="G61" s="26">
        <v>1961</v>
      </c>
      <c r="H61" s="22">
        <v>91</v>
      </c>
      <c r="I61" s="28">
        <v>2275000</v>
      </c>
      <c r="J61" s="28">
        <v>0</v>
      </c>
      <c r="K61" s="28">
        <v>0</v>
      </c>
      <c r="L61" s="29">
        <f t="shared" si="0"/>
        <v>2275000</v>
      </c>
      <c r="M61" s="30"/>
      <c r="N61" s="26"/>
    </row>
    <row r="62" spans="1:14" x14ac:dyDescent="0.35">
      <c r="A62">
        <v>545</v>
      </c>
      <c r="B62" s="64">
        <v>1939</v>
      </c>
      <c r="C62" s="51" t="s">
        <v>39</v>
      </c>
      <c r="D62" s="49" t="s">
        <v>128</v>
      </c>
      <c r="E62" s="27">
        <v>2.5</v>
      </c>
      <c r="F62" s="22">
        <v>1956</v>
      </c>
      <c r="G62" s="26">
        <v>1961</v>
      </c>
      <c r="H62" s="22">
        <v>84.5</v>
      </c>
      <c r="I62" s="28">
        <v>1690000</v>
      </c>
      <c r="J62" s="28">
        <v>0</v>
      </c>
      <c r="K62" s="28">
        <v>0</v>
      </c>
      <c r="L62" s="29">
        <f t="shared" si="0"/>
        <v>1690000</v>
      </c>
      <c r="M62" s="30"/>
      <c r="N62" s="26"/>
    </row>
    <row r="63" spans="1:14" x14ac:dyDescent="0.35">
      <c r="A63">
        <v>568</v>
      </c>
      <c r="B63" s="64">
        <v>1940</v>
      </c>
      <c r="C63" s="51" t="s">
        <v>39</v>
      </c>
      <c r="D63" s="49" t="s">
        <v>128</v>
      </c>
      <c r="E63" s="27">
        <v>2.5</v>
      </c>
      <c r="F63" s="22">
        <v>1956</v>
      </c>
      <c r="G63" s="26">
        <v>1961</v>
      </c>
      <c r="H63" s="22">
        <v>89</v>
      </c>
      <c r="I63" s="28">
        <v>1780000</v>
      </c>
      <c r="J63" s="28">
        <v>0</v>
      </c>
      <c r="K63" s="28">
        <v>0</v>
      </c>
      <c r="L63" s="29">
        <f t="shared" si="0"/>
        <v>1780000</v>
      </c>
      <c r="M63" s="30"/>
      <c r="N63" s="26"/>
    </row>
    <row r="64" spans="1:14" x14ac:dyDescent="0.35">
      <c r="A64">
        <v>594</v>
      </c>
      <c r="B64" s="64">
        <v>1941</v>
      </c>
      <c r="C64" s="51" t="s">
        <v>39</v>
      </c>
      <c r="D64" s="49" t="s">
        <v>128</v>
      </c>
      <c r="E64" s="27">
        <v>2.5</v>
      </c>
      <c r="F64" s="22">
        <v>1956</v>
      </c>
      <c r="G64" s="26">
        <v>1961</v>
      </c>
      <c r="H64" s="22">
        <v>93.5</v>
      </c>
      <c r="I64" s="28">
        <v>1870000</v>
      </c>
      <c r="J64" s="28">
        <v>0</v>
      </c>
      <c r="K64" s="28">
        <v>0</v>
      </c>
      <c r="L64" s="29">
        <f t="shared" si="0"/>
        <v>1870000</v>
      </c>
      <c r="M64" s="30"/>
      <c r="N64" s="26"/>
    </row>
    <row r="65" spans="1:14" x14ac:dyDescent="0.35">
      <c r="A65">
        <v>623</v>
      </c>
      <c r="B65" s="64">
        <v>1942</v>
      </c>
      <c r="C65" s="51" t="s">
        <v>39</v>
      </c>
      <c r="D65" s="49" t="s">
        <v>128</v>
      </c>
      <c r="E65" s="27">
        <v>2.5</v>
      </c>
      <c r="F65" s="22">
        <v>1956</v>
      </c>
      <c r="G65" s="26">
        <v>1961</v>
      </c>
      <c r="H65" s="22">
        <v>95.5</v>
      </c>
      <c r="I65" s="28">
        <v>1910000</v>
      </c>
      <c r="J65" s="28">
        <v>0</v>
      </c>
      <c r="K65" s="28">
        <v>0</v>
      </c>
      <c r="L65" s="29">
        <f t="shared" si="0"/>
        <v>1910000</v>
      </c>
      <c r="M65" s="30"/>
      <c r="N65" s="26"/>
    </row>
    <row r="66" spans="1:14" x14ac:dyDescent="0.35">
      <c r="A66">
        <v>652</v>
      </c>
      <c r="B66" s="64">
        <v>1943</v>
      </c>
      <c r="C66" s="51" t="s">
        <v>39</v>
      </c>
      <c r="D66" s="49" t="s">
        <v>128</v>
      </c>
      <c r="E66" s="27">
        <v>2.5</v>
      </c>
      <c r="F66" s="22">
        <v>1956</v>
      </c>
      <c r="G66" s="26">
        <v>1961</v>
      </c>
      <c r="H66" s="26">
        <v>95.5</v>
      </c>
      <c r="I66" s="28">
        <v>1910000</v>
      </c>
      <c r="J66" s="28">
        <v>0</v>
      </c>
      <c r="K66" s="28">
        <v>0</v>
      </c>
      <c r="L66" s="29">
        <f t="shared" si="0"/>
        <v>1910000</v>
      </c>
      <c r="M66" s="30"/>
      <c r="N66" s="26"/>
    </row>
    <row r="67" spans="1:14" x14ac:dyDescent="0.35">
      <c r="A67">
        <v>682</v>
      </c>
      <c r="B67" s="64">
        <v>1944</v>
      </c>
      <c r="C67" s="51" t="s">
        <v>39</v>
      </c>
      <c r="D67" s="49" t="s">
        <v>128</v>
      </c>
      <c r="E67" s="27">
        <v>2.5</v>
      </c>
      <c r="F67" s="22">
        <v>1956</v>
      </c>
      <c r="G67" s="26">
        <v>1961</v>
      </c>
      <c r="H67" s="26">
        <v>96.5</v>
      </c>
      <c r="I67" s="28">
        <v>1930000</v>
      </c>
      <c r="J67" s="28">
        <v>0</v>
      </c>
      <c r="K67" s="28">
        <v>0</v>
      </c>
      <c r="L67" s="29">
        <f t="shared" si="0"/>
        <v>1930000</v>
      </c>
      <c r="M67" s="30"/>
      <c r="N67" s="26"/>
    </row>
    <row r="68" spans="1:14" x14ac:dyDescent="0.35">
      <c r="A68">
        <v>760</v>
      </c>
      <c r="B68" s="64">
        <v>1947</v>
      </c>
      <c r="C68" s="51" t="s">
        <v>39</v>
      </c>
      <c r="D68" s="49" t="s">
        <v>128</v>
      </c>
      <c r="E68" s="27">
        <v>2.5</v>
      </c>
      <c r="F68" s="22">
        <v>1956</v>
      </c>
      <c r="G68" s="22">
        <v>1961</v>
      </c>
      <c r="H68" s="22">
        <v>101.5</v>
      </c>
      <c r="I68" s="28">
        <v>507500</v>
      </c>
      <c r="J68" s="28">
        <v>0</v>
      </c>
      <c r="K68" s="28">
        <v>0</v>
      </c>
      <c r="L68" s="29">
        <f t="shared" si="0"/>
        <v>507500</v>
      </c>
      <c r="M68" s="30"/>
      <c r="N68" s="26"/>
    </row>
    <row r="69" spans="1:14" x14ac:dyDescent="0.35">
      <c r="A69">
        <v>786</v>
      </c>
      <c r="B69" s="64">
        <v>1948</v>
      </c>
      <c r="C69" s="51" t="s">
        <v>39</v>
      </c>
      <c r="D69" s="49" t="s">
        <v>128</v>
      </c>
      <c r="E69" s="27">
        <v>2.5</v>
      </c>
      <c r="F69" s="22">
        <v>1956</v>
      </c>
      <c r="G69" s="22">
        <v>1961</v>
      </c>
      <c r="H69" s="22">
        <v>100.5</v>
      </c>
      <c r="I69" s="28">
        <v>502500</v>
      </c>
      <c r="J69" s="28">
        <v>0</v>
      </c>
      <c r="K69" s="28">
        <v>0</v>
      </c>
      <c r="L69" s="29">
        <f t="shared" ref="L69:L132" si="1">I69+J69/20+K69/240</f>
        <v>502500</v>
      </c>
      <c r="M69" s="30"/>
      <c r="N69" s="26"/>
    </row>
    <row r="70" spans="1:14" x14ac:dyDescent="0.35">
      <c r="A70">
        <v>808</v>
      </c>
      <c r="B70" s="64">
        <v>1949</v>
      </c>
      <c r="C70" s="51" t="s">
        <v>39</v>
      </c>
      <c r="D70" s="49" t="s">
        <v>128</v>
      </c>
      <c r="E70" s="27">
        <v>2.5</v>
      </c>
      <c r="F70" s="22">
        <v>1956</v>
      </c>
      <c r="G70" s="22">
        <v>1961</v>
      </c>
      <c r="H70" s="22">
        <v>99</v>
      </c>
      <c r="I70" s="28">
        <v>495000</v>
      </c>
      <c r="J70" s="28">
        <v>0</v>
      </c>
      <c r="K70" s="28">
        <v>0</v>
      </c>
      <c r="L70" s="29">
        <f t="shared" si="1"/>
        <v>495000</v>
      </c>
      <c r="M70" s="30"/>
      <c r="N70" s="26"/>
    </row>
    <row r="71" spans="1:14" x14ac:dyDescent="0.35">
      <c r="A71">
        <v>831</v>
      </c>
      <c r="B71" s="64">
        <v>1950</v>
      </c>
      <c r="C71" s="51" t="s">
        <v>39</v>
      </c>
      <c r="D71" s="49" t="s">
        <v>128</v>
      </c>
      <c r="E71" s="27">
        <v>2.5</v>
      </c>
      <c r="F71" s="22">
        <v>1956</v>
      </c>
      <c r="G71" s="22">
        <v>1961</v>
      </c>
      <c r="H71" s="22">
        <v>99</v>
      </c>
      <c r="I71" s="28">
        <v>495000</v>
      </c>
      <c r="J71" s="28">
        <v>0</v>
      </c>
      <c r="K71" s="28">
        <v>0</v>
      </c>
      <c r="L71" s="29">
        <f t="shared" si="1"/>
        <v>495000</v>
      </c>
      <c r="M71" s="30"/>
      <c r="N71" s="26"/>
    </row>
    <row r="72" spans="1:14" x14ac:dyDescent="0.35">
      <c r="A72">
        <v>855</v>
      </c>
      <c r="B72" s="64">
        <v>1951</v>
      </c>
      <c r="C72" s="51" t="s">
        <v>39</v>
      </c>
      <c r="D72" s="49" t="s">
        <v>128</v>
      </c>
      <c r="E72" s="27">
        <v>2.5</v>
      </c>
      <c r="F72" s="22">
        <v>1956</v>
      </c>
      <c r="G72" s="22">
        <v>1961</v>
      </c>
      <c r="H72" s="22">
        <v>99</v>
      </c>
      <c r="I72" s="28">
        <v>495000</v>
      </c>
      <c r="J72" s="28">
        <v>0</v>
      </c>
      <c r="K72" s="28">
        <v>0</v>
      </c>
      <c r="L72" s="29">
        <f t="shared" si="1"/>
        <v>495000</v>
      </c>
      <c r="M72" s="30"/>
      <c r="N72" s="26"/>
    </row>
    <row r="73" spans="1:14" x14ac:dyDescent="0.35">
      <c r="A73">
        <v>876</v>
      </c>
      <c r="B73" s="64">
        <v>1952</v>
      </c>
      <c r="C73" s="51" t="s">
        <v>39</v>
      </c>
      <c r="D73" s="49" t="s">
        <v>128</v>
      </c>
      <c r="E73" s="27">
        <v>2.5</v>
      </c>
      <c r="F73" s="22">
        <v>1956</v>
      </c>
      <c r="G73" s="22">
        <v>1961</v>
      </c>
      <c r="H73" s="22">
        <v>89.5</v>
      </c>
      <c r="I73" s="28">
        <v>10740000</v>
      </c>
      <c r="J73" s="28">
        <v>0</v>
      </c>
      <c r="K73" s="28">
        <v>0</v>
      </c>
      <c r="L73" s="29">
        <f t="shared" si="1"/>
        <v>10740000</v>
      </c>
      <c r="M73" s="30"/>
      <c r="N73" s="26"/>
    </row>
    <row r="74" spans="1:14" x14ac:dyDescent="0.35">
      <c r="A74">
        <v>901</v>
      </c>
      <c r="B74" s="64">
        <v>1953</v>
      </c>
      <c r="C74" s="51" t="s">
        <v>39</v>
      </c>
      <c r="D74" s="49" t="s">
        <v>128</v>
      </c>
      <c r="E74" s="27">
        <v>2.5</v>
      </c>
      <c r="F74" s="22">
        <v>1956</v>
      </c>
      <c r="G74" s="22">
        <v>1961</v>
      </c>
      <c r="H74" s="22">
        <v>97</v>
      </c>
      <c r="I74" s="28">
        <v>11640000</v>
      </c>
      <c r="J74" s="28">
        <v>0</v>
      </c>
      <c r="K74" s="28">
        <v>0</v>
      </c>
      <c r="L74" s="29">
        <f t="shared" si="1"/>
        <v>11640000</v>
      </c>
      <c r="M74" s="30"/>
      <c r="N74" s="26"/>
    </row>
    <row r="75" spans="1:14" x14ac:dyDescent="0.35">
      <c r="A75">
        <v>925</v>
      </c>
      <c r="B75" s="64">
        <v>1954</v>
      </c>
      <c r="C75" s="51" t="s">
        <v>39</v>
      </c>
      <c r="D75" s="49" t="s">
        <v>128</v>
      </c>
      <c r="E75" s="27">
        <v>2.5</v>
      </c>
      <c r="F75" s="22">
        <v>1956</v>
      </c>
      <c r="G75" s="26">
        <v>1961</v>
      </c>
      <c r="H75" s="22">
        <v>101</v>
      </c>
      <c r="I75" s="28">
        <v>19038500</v>
      </c>
      <c r="J75" s="28">
        <v>0</v>
      </c>
      <c r="K75" s="28">
        <v>0</v>
      </c>
      <c r="L75" s="29">
        <f t="shared" si="1"/>
        <v>19038500</v>
      </c>
      <c r="M75" s="30"/>
      <c r="N75" s="26"/>
    </row>
    <row r="76" spans="1:14" x14ac:dyDescent="0.35">
      <c r="A76">
        <v>946</v>
      </c>
      <c r="B76" s="64">
        <v>1955</v>
      </c>
      <c r="C76" s="51" t="s">
        <v>39</v>
      </c>
      <c r="D76" s="49" t="s">
        <v>128</v>
      </c>
      <c r="E76" s="27">
        <v>2.5</v>
      </c>
      <c r="F76" s="22">
        <v>1956</v>
      </c>
      <c r="G76" s="26">
        <v>1961</v>
      </c>
      <c r="H76" s="22">
        <v>91.5</v>
      </c>
      <c r="I76" s="28">
        <v>19123500</v>
      </c>
      <c r="J76" s="28">
        <v>0</v>
      </c>
      <c r="K76" s="28">
        <v>0</v>
      </c>
      <c r="L76" s="29">
        <f t="shared" si="1"/>
        <v>19123500</v>
      </c>
      <c r="M76" s="30"/>
      <c r="N76" s="26"/>
    </row>
    <row r="77" spans="1:14" x14ac:dyDescent="0.35">
      <c r="A77">
        <v>965</v>
      </c>
      <c r="B77" s="64">
        <v>1956</v>
      </c>
      <c r="C77" s="49" t="s">
        <v>39</v>
      </c>
      <c r="D77" s="49" t="s">
        <v>128</v>
      </c>
      <c r="E77" s="27">
        <v>2.5</v>
      </c>
      <c r="F77" s="22">
        <v>1956</v>
      </c>
      <c r="G77" s="26">
        <v>1961</v>
      </c>
      <c r="H77" s="22">
        <v>91</v>
      </c>
      <c r="I77" s="28">
        <v>19019000</v>
      </c>
      <c r="J77" s="28">
        <v>0</v>
      </c>
      <c r="K77" s="28">
        <v>0</v>
      </c>
      <c r="L77" s="29">
        <f t="shared" si="1"/>
        <v>19019000</v>
      </c>
      <c r="M77" s="30"/>
      <c r="N77" s="26"/>
    </row>
    <row r="78" spans="1:14" x14ac:dyDescent="0.35">
      <c r="A78">
        <v>982</v>
      </c>
      <c r="B78" s="64">
        <v>1957</v>
      </c>
      <c r="C78" s="26" t="s">
        <v>39</v>
      </c>
      <c r="D78" s="49" t="s">
        <v>128</v>
      </c>
      <c r="E78" s="27">
        <v>2.5</v>
      </c>
      <c r="F78" s="26">
        <v>1956</v>
      </c>
      <c r="G78" s="26">
        <v>1961</v>
      </c>
      <c r="H78" s="22">
        <v>93</v>
      </c>
      <c r="I78" s="28">
        <v>19437000</v>
      </c>
      <c r="J78" s="28">
        <v>0</v>
      </c>
      <c r="K78" s="28">
        <v>0</v>
      </c>
      <c r="L78" s="29">
        <f t="shared" si="1"/>
        <v>19437000</v>
      </c>
      <c r="M78" s="30"/>
      <c r="N78" s="26"/>
    </row>
    <row r="79" spans="1:14" x14ac:dyDescent="0.35">
      <c r="A79">
        <v>998</v>
      </c>
      <c r="B79" s="64">
        <v>1958</v>
      </c>
      <c r="C79" s="26" t="s">
        <v>39</v>
      </c>
      <c r="D79" s="49" t="s">
        <v>128</v>
      </c>
      <c r="E79" s="27">
        <v>2.5</v>
      </c>
      <c r="F79" s="26">
        <v>1956</v>
      </c>
      <c r="G79" s="26">
        <v>1961</v>
      </c>
      <c r="H79" s="22">
        <v>96</v>
      </c>
      <c r="I79" s="28">
        <v>20064000</v>
      </c>
      <c r="J79" s="28">
        <v>0</v>
      </c>
      <c r="K79" s="28">
        <v>0</v>
      </c>
      <c r="L79" s="29">
        <f t="shared" si="1"/>
        <v>20064000</v>
      </c>
      <c r="M79" s="30"/>
      <c r="N79" s="26"/>
    </row>
    <row r="80" spans="1:14" x14ac:dyDescent="0.35">
      <c r="A80">
        <v>1012</v>
      </c>
      <c r="B80" s="64">
        <v>1959</v>
      </c>
      <c r="C80" s="26" t="s">
        <v>39</v>
      </c>
      <c r="D80" s="49" t="s">
        <v>128</v>
      </c>
      <c r="E80" s="27">
        <v>2.5</v>
      </c>
      <c r="F80" s="26">
        <v>1956</v>
      </c>
      <c r="G80" s="26">
        <v>1961</v>
      </c>
      <c r="H80" s="22">
        <v>97.5</v>
      </c>
      <c r="I80" s="28">
        <v>15502500</v>
      </c>
      <c r="J80" s="28">
        <v>0</v>
      </c>
      <c r="K80" s="28">
        <v>0</v>
      </c>
      <c r="L80" s="29">
        <f t="shared" si="1"/>
        <v>15502500</v>
      </c>
      <c r="M80" s="30"/>
      <c r="N80" s="26"/>
    </row>
    <row r="81" spans="1:14" ht="15" thickBot="1" x14ac:dyDescent="0.4">
      <c r="A81" s="15">
        <v>1026</v>
      </c>
      <c r="B81" s="65">
        <v>1960</v>
      </c>
      <c r="C81" s="15" t="s">
        <v>39</v>
      </c>
      <c r="D81" s="55" t="s">
        <v>128</v>
      </c>
      <c r="E81" s="17">
        <v>2.5</v>
      </c>
      <c r="F81" s="15">
        <v>1956</v>
      </c>
      <c r="G81" s="15">
        <v>1961</v>
      </c>
      <c r="H81" s="25">
        <v>98.5</v>
      </c>
      <c r="I81" s="18">
        <v>15661500</v>
      </c>
      <c r="J81" s="18">
        <v>0</v>
      </c>
      <c r="K81" s="18">
        <v>0</v>
      </c>
      <c r="L81" s="19">
        <f t="shared" si="1"/>
        <v>15661500</v>
      </c>
      <c r="M81" s="30"/>
      <c r="N81" s="26"/>
    </row>
    <row r="82" spans="1:14" ht="43.5" x14ac:dyDescent="0.35">
      <c r="A82">
        <v>1092</v>
      </c>
      <c r="B82" s="64">
        <v>1964</v>
      </c>
      <c r="C82" s="51" t="s">
        <v>71</v>
      </c>
      <c r="D82" s="49" t="s">
        <v>165</v>
      </c>
      <c r="E82" s="95">
        <v>2.5</v>
      </c>
      <c r="F82" s="22">
        <v>1964.5</v>
      </c>
      <c r="G82" s="22">
        <v>1964.5</v>
      </c>
      <c r="H82" s="22">
        <v>100</v>
      </c>
      <c r="I82" s="28">
        <v>950000</v>
      </c>
      <c r="J82" s="28">
        <v>0</v>
      </c>
      <c r="K82" s="28">
        <v>0</v>
      </c>
      <c r="L82" s="29">
        <f t="shared" si="1"/>
        <v>950000</v>
      </c>
      <c r="M82" s="30"/>
      <c r="N82" s="26"/>
    </row>
    <row r="83" spans="1:14" ht="43.5" x14ac:dyDescent="0.35">
      <c r="A83">
        <v>1100</v>
      </c>
      <c r="B83" s="64">
        <v>1965</v>
      </c>
      <c r="C83" s="51" t="s">
        <v>71</v>
      </c>
      <c r="D83" s="49" t="s">
        <v>165</v>
      </c>
      <c r="E83" s="95">
        <v>2.5</v>
      </c>
      <c r="F83" s="22">
        <v>1965.5</v>
      </c>
      <c r="G83" s="22">
        <v>1965.5</v>
      </c>
      <c r="H83" s="22">
        <v>100</v>
      </c>
      <c r="I83" s="28">
        <v>950000</v>
      </c>
      <c r="J83" s="28">
        <v>0</v>
      </c>
      <c r="K83" s="28">
        <v>0</v>
      </c>
      <c r="L83" s="29">
        <f t="shared" si="1"/>
        <v>950000</v>
      </c>
      <c r="M83" s="30"/>
      <c r="N83" s="26"/>
    </row>
    <row r="84" spans="1:14" ht="44" thickBot="1" x14ac:dyDescent="0.4">
      <c r="A84" s="15">
        <v>1106</v>
      </c>
      <c r="B84" s="65">
        <v>1966</v>
      </c>
      <c r="C84" s="47" t="s">
        <v>71</v>
      </c>
      <c r="D84" s="55" t="s">
        <v>165</v>
      </c>
      <c r="E84" s="59">
        <v>2.5</v>
      </c>
      <c r="F84" s="25">
        <v>1966.5</v>
      </c>
      <c r="G84" s="25">
        <v>1966.5</v>
      </c>
      <c r="H84" s="25">
        <v>100</v>
      </c>
      <c r="I84" s="18">
        <v>950000</v>
      </c>
      <c r="J84" s="18">
        <v>0</v>
      </c>
      <c r="K84" s="18">
        <v>0</v>
      </c>
      <c r="L84" s="19">
        <f t="shared" si="1"/>
        <v>950000</v>
      </c>
      <c r="M84" s="30"/>
      <c r="N84" s="26"/>
    </row>
    <row r="85" spans="1:14" ht="29" x14ac:dyDescent="0.35">
      <c r="A85">
        <v>465</v>
      </c>
      <c r="B85" s="64">
        <v>1936</v>
      </c>
      <c r="C85" s="51" t="s">
        <v>47</v>
      </c>
      <c r="D85" s="49" t="s">
        <v>172</v>
      </c>
      <c r="E85" s="27">
        <v>2.5</v>
      </c>
      <c r="F85" s="22">
        <v>1950</v>
      </c>
      <c r="G85" s="26">
        <v>1955</v>
      </c>
      <c r="H85" s="22">
        <v>96</v>
      </c>
      <c r="I85" s="28">
        <v>240000</v>
      </c>
      <c r="J85" s="28">
        <v>0</v>
      </c>
      <c r="K85" s="28">
        <v>0</v>
      </c>
      <c r="L85" s="29">
        <f t="shared" si="1"/>
        <v>240000</v>
      </c>
      <c r="M85" s="30"/>
      <c r="N85" s="26"/>
    </row>
    <row r="86" spans="1:14" ht="29" x14ac:dyDescent="0.35">
      <c r="A86">
        <v>491</v>
      </c>
      <c r="B86" s="64">
        <v>1937</v>
      </c>
      <c r="C86" s="51" t="s">
        <v>47</v>
      </c>
      <c r="D86" s="49" t="s">
        <v>172</v>
      </c>
      <c r="E86" s="27">
        <v>2.5</v>
      </c>
      <c r="F86" s="22">
        <v>1950</v>
      </c>
      <c r="G86" s="26">
        <v>1955</v>
      </c>
      <c r="H86" s="22">
        <v>89</v>
      </c>
      <c r="I86" s="28">
        <v>222500</v>
      </c>
      <c r="J86" s="28">
        <v>0</v>
      </c>
      <c r="K86" s="28">
        <v>0</v>
      </c>
      <c r="L86" s="29">
        <f t="shared" si="1"/>
        <v>222500</v>
      </c>
      <c r="M86" s="30"/>
      <c r="N86" s="26"/>
    </row>
    <row r="87" spans="1:14" ht="29" x14ac:dyDescent="0.35">
      <c r="A87">
        <v>516</v>
      </c>
      <c r="B87" s="64">
        <v>1938</v>
      </c>
      <c r="C87" s="51" t="s">
        <v>47</v>
      </c>
      <c r="D87" s="49" t="s">
        <v>172</v>
      </c>
      <c r="E87" s="27">
        <v>2.5</v>
      </c>
      <c r="F87" s="22">
        <v>1950</v>
      </c>
      <c r="G87" s="26">
        <v>1955</v>
      </c>
      <c r="H87" s="22">
        <v>92</v>
      </c>
      <c r="I87" s="28">
        <v>230000</v>
      </c>
      <c r="J87" s="28">
        <v>0</v>
      </c>
      <c r="K87" s="28">
        <v>0</v>
      </c>
      <c r="L87" s="29">
        <f t="shared" si="1"/>
        <v>230000</v>
      </c>
      <c r="M87" s="30"/>
      <c r="N87" s="26"/>
    </row>
    <row r="88" spans="1:14" ht="29" x14ac:dyDescent="0.35">
      <c r="A88">
        <v>539</v>
      </c>
      <c r="B88" s="64">
        <v>1939</v>
      </c>
      <c r="C88" s="51" t="s">
        <v>47</v>
      </c>
      <c r="D88" s="49" t="s">
        <v>172</v>
      </c>
      <c r="E88" s="27">
        <v>2.5</v>
      </c>
      <c r="F88" s="22">
        <v>1950</v>
      </c>
      <c r="G88" s="26">
        <v>1955</v>
      </c>
      <c r="H88" s="22">
        <v>86.5</v>
      </c>
      <c r="I88" s="28">
        <v>216250</v>
      </c>
      <c r="J88" s="28">
        <v>0</v>
      </c>
      <c r="K88" s="28">
        <v>0</v>
      </c>
      <c r="L88" s="29">
        <f t="shared" si="1"/>
        <v>216250</v>
      </c>
      <c r="M88" s="30"/>
      <c r="N88" s="26"/>
    </row>
    <row r="89" spans="1:14" ht="29" x14ac:dyDescent="0.35">
      <c r="A89">
        <v>561</v>
      </c>
      <c r="B89" s="64">
        <v>1940</v>
      </c>
      <c r="C89" s="51" t="s">
        <v>47</v>
      </c>
      <c r="D89" s="49" t="s">
        <v>172</v>
      </c>
      <c r="E89" s="27">
        <v>2.5</v>
      </c>
      <c r="F89" s="22">
        <v>1950</v>
      </c>
      <c r="G89" s="26">
        <v>1955</v>
      </c>
      <c r="H89" s="22">
        <v>89</v>
      </c>
      <c r="I89" s="28">
        <v>222500</v>
      </c>
      <c r="J89" s="28">
        <v>0</v>
      </c>
      <c r="K89" s="28">
        <v>0</v>
      </c>
      <c r="L89" s="29">
        <f t="shared" si="1"/>
        <v>222500</v>
      </c>
      <c r="M89" s="30"/>
      <c r="N89" s="26"/>
    </row>
    <row r="90" spans="1:14" ht="29" x14ac:dyDescent="0.35">
      <c r="A90">
        <v>586</v>
      </c>
      <c r="B90" s="64">
        <v>1941</v>
      </c>
      <c r="C90" s="51" t="s">
        <v>47</v>
      </c>
      <c r="D90" s="49" t="s">
        <v>172</v>
      </c>
      <c r="E90" s="27">
        <v>2.5</v>
      </c>
      <c r="F90" s="22">
        <v>1950</v>
      </c>
      <c r="G90" s="26">
        <v>1955</v>
      </c>
      <c r="H90" s="22">
        <v>94</v>
      </c>
      <c r="I90" s="28">
        <v>235000</v>
      </c>
      <c r="J90" s="28">
        <v>0</v>
      </c>
      <c r="K90" s="28">
        <v>0</v>
      </c>
      <c r="L90" s="29">
        <f t="shared" si="1"/>
        <v>235000</v>
      </c>
      <c r="M90" s="30"/>
      <c r="N90" s="26"/>
    </row>
    <row r="91" spans="1:14" ht="29" x14ac:dyDescent="0.35">
      <c r="A91">
        <v>615</v>
      </c>
      <c r="B91" s="64">
        <v>1942</v>
      </c>
      <c r="C91" s="51" t="s">
        <v>47</v>
      </c>
      <c r="D91" s="49" t="s">
        <v>172</v>
      </c>
      <c r="E91" s="27">
        <v>2.5</v>
      </c>
      <c r="F91" s="22">
        <v>1950</v>
      </c>
      <c r="G91" s="26">
        <v>1955</v>
      </c>
      <c r="H91" s="22">
        <v>96</v>
      </c>
      <c r="I91" s="28">
        <v>240000</v>
      </c>
      <c r="J91" s="28">
        <v>0</v>
      </c>
      <c r="K91" s="28">
        <v>0</v>
      </c>
      <c r="L91" s="29">
        <f t="shared" si="1"/>
        <v>240000</v>
      </c>
      <c r="M91" s="30"/>
      <c r="N91" s="26"/>
    </row>
    <row r="92" spans="1:14" ht="29" x14ac:dyDescent="0.35">
      <c r="A92">
        <v>644</v>
      </c>
      <c r="B92" s="64">
        <v>1943</v>
      </c>
      <c r="C92" s="51" t="s">
        <v>47</v>
      </c>
      <c r="D92" s="49" t="s">
        <v>172</v>
      </c>
      <c r="E92" s="27">
        <v>2.5</v>
      </c>
      <c r="F92" s="22">
        <v>1950</v>
      </c>
      <c r="G92" s="26">
        <v>1955</v>
      </c>
      <c r="H92" s="26">
        <v>96.5</v>
      </c>
      <c r="I92" s="28">
        <v>241250</v>
      </c>
      <c r="J92" s="28">
        <v>0</v>
      </c>
      <c r="K92" s="28">
        <v>0</v>
      </c>
      <c r="L92" s="29">
        <f t="shared" si="1"/>
        <v>241250</v>
      </c>
      <c r="M92" s="30"/>
      <c r="N92" s="26"/>
    </row>
    <row r="93" spans="1:14" ht="29" x14ac:dyDescent="0.35">
      <c r="A93">
        <v>673</v>
      </c>
      <c r="B93" s="64">
        <v>1944</v>
      </c>
      <c r="C93" s="51" t="s">
        <v>47</v>
      </c>
      <c r="D93" s="49" t="s">
        <v>172</v>
      </c>
      <c r="E93" s="27">
        <v>2.5</v>
      </c>
      <c r="F93" s="22">
        <v>1950</v>
      </c>
      <c r="G93" s="26">
        <v>1955</v>
      </c>
      <c r="H93" s="22">
        <v>97</v>
      </c>
      <c r="I93" s="28">
        <v>242500</v>
      </c>
      <c r="J93" s="28">
        <v>0</v>
      </c>
      <c r="K93" s="28">
        <v>0</v>
      </c>
      <c r="L93" s="29">
        <f t="shared" si="1"/>
        <v>242500</v>
      </c>
      <c r="M93" s="30"/>
      <c r="N93" s="26"/>
    </row>
    <row r="94" spans="1:14" ht="29" x14ac:dyDescent="0.35">
      <c r="A94">
        <v>702</v>
      </c>
      <c r="B94" s="64">
        <v>1945</v>
      </c>
      <c r="C94" s="51" t="s">
        <v>47</v>
      </c>
      <c r="D94" s="49" t="s">
        <v>172</v>
      </c>
      <c r="E94" s="27">
        <v>2.5</v>
      </c>
      <c r="F94" s="22">
        <v>1950</v>
      </c>
      <c r="G94" s="26">
        <v>1955</v>
      </c>
      <c r="H94" s="22">
        <v>98.5</v>
      </c>
      <c r="I94" s="28">
        <v>246250</v>
      </c>
      <c r="J94" s="28">
        <v>0</v>
      </c>
      <c r="K94" s="28">
        <v>0</v>
      </c>
      <c r="L94" s="29">
        <f t="shared" si="1"/>
        <v>246250</v>
      </c>
      <c r="M94" s="30"/>
      <c r="N94" s="26"/>
    </row>
    <row r="95" spans="1:14" ht="29" x14ac:dyDescent="0.35">
      <c r="A95">
        <v>728</v>
      </c>
      <c r="B95" s="64">
        <v>1946</v>
      </c>
      <c r="C95" s="51" t="s">
        <v>47</v>
      </c>
      <c r="D95" s="49" t="s">
        <v>172</v>
      </c>
      <c r="E95" s="27">
        <v>2.5</v>
      </c>
      <c r="F95" s="22">
        <v>1950</v>
      </c>
      <c r="G95" s="26">
        <v>1955</v>
      </c>
      <c r="H95" s="22">
        <v>101</v>
      </c>
      <c r="I95" s="28">
        <v>252500</v>
      </c>
      <c r="J95" s="28">
        <v>0</v>
      </c>
      <c r="K95" s="28">
        <v>0</v>
      </c>
      <c r="L95" s="29">
        <f t="shared" si="1"/>
        <v>252500</v>
      </c>
      <c r="M95" s="30"/>
      <c r="N95" s="26"/>
    </row>
    <row r="96" spans="1:14" ht="29" x14ac:dyDescent="0.35">
      <c r="A96">
        <v>753</v>
      </c>
      <c r="B96" s="64">
        <v>1947</v>
      </c>
      <c r="C96" s="51" t="s">
        <v>47</v>
      </c>
      <c r="D96" s="49" t="s">
        <v>172</v>
      </c>
      <c r="E96" s="27">
        <v>2.5</v>
      </c>
      <c r="F96" s="22">
        <v>1950</v>
      </c>
      <c r="G96" s="26">
        <v>1955</v>
      </c>
      <c r="H96" s="22">
        <v>101.5</v>
      </c>
      <c r="I96" s="28">
        <v>253750</v>
      </c>
      <c r="J96" s="28">
        <v>0</v>
      </c>
      <c r="K96" s="28">
        <v>0</v>
      </c>
      <c r="L96" s="29">
        <f t="shared" si="1"/>
        <v>253750</v>
      </c>
      <c r="M96" s="30"/>
      <c r="N96" s="26"/>
    </row>
    <row r="97" spans="1:14" ht="29" x14ac:dyDescent="0.35">
      <c r="A97">
        <v>779</v>
      </c>
      <c r="B97" s="64">
        <v>1948</v>
      </c>
      <c r="C97" s="51" t="s">
        <v>47</v>
      </c>
      <c r="D97" s="49" t="s">
        <v>172</v>
      </c>
      <c r="E97" s="27">
        <v>2.5</v>
      </c>
      <c r="F97" s="22">
        <v>1950</v>
      </c>
      <c r="G97" s="26">
        <v>1955</v>
      </c>
      <c r="H97" s="22">
        <v>98</v>
      </c>
      <c r="I97" s="28">
        <v>245000</v>
      </c>
      <c r="J97" s="28">
        <v>0</v>
      </c>
      <c r="K97" s="28">
        <v>0</v>
      </c>
      <c r="L97" s="29">
        <f t="shared" si="1"/>
        <v>245000</v>
      </c>
      <c r="M97" s="30"/>
      <c r="N97" s="26"/>
    </row>
    <row r="98" spans="1:14" ht="29" x14ac:dyDescent="0.35">
      <c r="A98">
        <v>800</v>
      </c>
      <c r="B98" s="64">
        <v>1949</v>
      </c>
      <c r="C98" s="51" t="s">
        <v>47</v>
      </c>
      <c r="D98" s="49" t="s">
        <v>172</v>
      </c>
      <c r="E98" s="27">
        <v>2.5</v>
      </c>
      <c r="F98" s="22">
        <v>1950</v>
      </c>
      <c r="G98" s="26">
        <v>1955</v>
      </c>
      <c r="H98" s="22">
        <v>98</v>
      </c>
      <c r="I98" s="28">
        <v>245000</v>
      </c>
      <c r="J98" s="28">
        <v>0</v>
      </c>
      <c r="K98" s="28">
        <v>0</v>
      </c>
      <c r="L98" s="29">
        <f t="shared" si="1"/>
        <v>245000</v>
      </c>
      <c r="M98" s="30"/>
      <c r="N98" s="26"/>
    </row>
    <row r="99" spans="1:14" ht="29" x14ac:dyDescent="0.35">
      <c r="A99">
        <v>823</v>
      </c>
      <c r="B99" s="64">
        <v>1950</v>
      </c>
      <c r="C99" s="51" t="s">
        <v>47</v>
      </c>
      <c r="D99" s="49" t="s">
        <v>172</v>
      </c>
      <c r="E99" s="27">
        <v>2.5</v>
      </c>
      <c r="F99" s="22">
        <v>1950</v>
      </c>
      <c r="G99" s="26">
        <v>1955</v>
      </c>
      <c r="H99" s="22">
        <v>98</v>
      </c>
      <c r="I99" s="28">
        <v>245000</v>
      </c>
      <c r="J99" s="28">
        <v>0</v>
      </c>
      <c r="K99" s="28">
        <v>0</v>
      </c>
      <c r="L99" s="29">
        <f t="shared" si="1"/>
        <v>245000</v>
      </c>
      <c r="M99" s="30"/>
      <c r="N99" s="26"/>
    </row>
    <row r="100" spans="1:14" ht="29" x14ac:dyDescent="0.35">
      <c r="A100">
        <v>847</v>
      </c>
      <c r="B100" s="64">
        <v>1951</v>
      </c>
      <c r="C100" s="51" t="s">
        <v>47</v>
      </c>
      <c r="D100" s="49" t="s">
        <v>172</v>
      </c>
      <c r="E100" s="27">
        <v>2.5</v>
      </c>
      <c r="F100" s="22">
        <v>1950</v>
      </c>
      <c r="G100" s="26">
        <v>1955</v>
      </c>
      <c r="H100" s="22">
        <v>98</v>
      </c>
      <c r="I100" s="28">
        <v>245000</v>
      </c>
      <c r="J100" s="28">
        <v>0</v>
      </c>
      <c r="K100" s="28">
        <v>0</v>
      </c>
      <c r="L100" s="29">
        <f t="shared" si="1"/>
        <v>245000</v>
      </c>
      <c r="M100" s="30"/>
      <c r="N100" s="26"/>
    </row>
    <row r="101" spans="1:14" ht="29" x14ac:dyDescent="0.35">
      <c r="A101">
        <v>869</v>
      </c>
      <c r="B101" s="64">
        <v>1952</v>
      </c>
      <c r="C101" s="51" t="s">
        <v>47</v>
      </c>
      <c r="D101" s="49" t="s">
        <v>172</v>
      </c>
      <c r="E101" s="27">
        <v>2.5</v>
      </c>
      <c r="F101" s="22">
        <v>1950</v>
      </c>
      <c r="G101" s="26">
        <v>1955</v>
      </c>
      <c r="H101" s="22">
        <v>93.5</v>
      </c>
      <c r="I101" s="28">
        <v>233750</v>
      </c>
      <c r="J101" s="28">
        <v>0</v>
      </c>
      <c r="K101" s="28">
        <v>0</v>
      </c>
      <c r="L101" s="29">
        <f t="shared" si="1"/>
        <v>233750</v>
      </c>
      <c r="M101" s="30"/>
      <c r="N101" s="26"/>
    </row>
    <row r="102" spans="1:14" ht="29" x14ac:dyDescent="0.35">
      <c r="A102">
        <v>894</v>
      </c>
      <c r="B102" s="64">
        <v>1953</v>
      </c>
      <c r="C102" s="51" t="s">
        <v>47</v>
      </c>
      <c r="D102" s="49" t="s">
        <v>172</v>
      </c>
      <c r="E102" s="27">
        <v>2.5</v>
      </c>
      <c r="F102" s="22">
        <v>1950</v>
      </c>
      <c r="G102" s="26">
        <v>1955</v>
      </c>
      <c r="H102" s="22">
        <v>96.5</v>
      </c>
      <c r="I102" s="28">
        <v>241250</v>
      </c>
      <c r="J102" s="28">
        <v>0</v>
      </c>
      <c r="K102" s="28">
        <v>0</v>
      </c>
      <c r="L102" s="29">
        <f t="shared" si="1"/>
        <v>241250</v>
      </c>
      <c r="M102" s="30"/>
      <c r="N102" s="26"/>
    </row>
    <row r="103" spans="1:14" ht="29" x14ac:dyDescent="0.35">
      <c r="A103">
        <v>916</v>
      </c>
      <c r="B103" s="64">
        <v>1954</v>
      </c>
      <c r="C103" s="51" t="s">
        <v>47</v>
      </c>
      <c r="D103" s="49" t="s">
        <v>172</v>
      </c>
      <c r="E103" s="27">
        <v>2.5</v>
      </c>
      <c r="F103" s="22">
        <v>1950</v>
      </c>
      <c r="G103" s="26">
        <v>1955</v>
      </c>
      <c r="H103" s="22">
        <v>98.5</v>
      </c>
      <c r="I103" s="28">
        <v>246250</v>
      </c>
      <c r="J103" s="28">
        <v>0</v>
      </c>
      <c r="K103" s="28">
        <v>0</v>
      </c>
      <c r="L103" s="29">
        <f t="shared" si="1"/>
        <v>246250</v>
      </c>
      <c r="M103" s="30"/>
      <c r="N103" s="26"/>
    </row>
    <row r="104" spans="1:14" ht="29.5" thickBot="1" x14ac:dyDescent="0.4">
      <c r="A104" s="15">
        <v>937</v>
      </c>
      <c r="B104" s="65">
        <v>1955</v>
      </c>
      <c r="C104" s="47" t="s">
        <v>47</v>
      </c>
      <c r="D104" s="55" t="s">
        <v>172</v>
      </c>
      <c r="E104" s="17">
        <v>2.5</v>
      </c>
      <c r="F104" s="25">
        <v>1950</v>
      </c>
      <c r="G104" s="15">
        <v>1955</v>
      </c>
      <c r="H104" s="25">
        <v>100</v>
      </c>
      <c r="I104" s="18">
        <v>250000</v>
      </c>
      <c r="J104" s="18">
        <v>0</v>
      </c>
      <c r="K104" s="18">
        <v>0</v>
      </c>
      <c r="L104" s="19">
        <f t="shared" si="1"/>
        <v>250000</v>
      </c>
      <c r="M104" s="30"/>
      <c r="N104" s="26"/>
    </row>
    <row r="105" spans="1:14" x14ac:dyDescent="0.35">
      <c r="A105">
        <v>485</v>
      </c>
      <c r="B105" s="64">
        <v>1937</v>
      </c>
      <c r="C105" s="51" t="s">
        <v>49</v>
      </c>
      <c r="D105" s="49" t="s">
        <v>128</v>
      </c>
      <c r="E105" s="27">
        <v>2.5</v>
      </c>
      <c r="F105" s="22">
        <v>1944</v>
      </c>
      <c r="G105" s="26">
        <v>1948</v>
      </c>
      <c r="H105" s="22">
        <v>46</v>
      </c>
      <c r="I105" s="28">
        <v>690000</v>
      </c>
      <c r="J105" s="28">
        <v>0</v>
      </c>
      <c r="K105" s="28">
        <v>0</v>
      </c>
      <c r="L105" s="29">
        <f t="shared" si="1"/>
        <v>690000</v>
      </c>
      <c r="M105" s="30"/>
      <c r="N105" s="26"/>
    </row>
    <row r="106" spans="1:14" x14ac:dyDescent="0.35">
      <c r="A106">
        <v>509</v>
      </c>
      <c r="B106" s="64">
        <v>1938</v>
      </c>
      <c r="C106" s="49" t="s">
        <v>49</v>
      </c>
      <c r="D106" s="49" t="s">
        <v>128</v>
      </c>
      <c r="E106" s="27">
        <v>2.5</v>
      </c>
      <c r="F106" s="26">
        <v>1944</v>
      </c>
      <c r="G106" s="26">
        <v>1948</v>
      </c>
      <c r="H106" s="22">
        <v>101</v>
      </c>
      <c r="I106" s="28">
        <v>1515000</v>
      </c>
      <c r="J106" s="28">
        <v>0</v>
      </c>
      <c r="K106" s="28">
        <v>0</v>
      </c>
      <c r="L106" s="29">
        <f t="shared" si="1"/>
        <v>1515000</v>
      </c>
      <c r="M106" s="30"/>
      <c r="N106" s="26"/>
    </row>
    <row r="107" spans="1:14" x14ac:dyDescent="0.35">
      <c r="A107">
        <v>532</v>
      </c>
      <c r="B107" s="64">
        <v>1939</v>
      </c>
      <c r="C107" s="49" t="s">
        <v>49</v>
      </c>
      <c r="D107" s="49" t="s">
        <v>128</v>
      </c>
      <c r="E107" s="27">
        <v>2.5</v>
      </c>
      <c r="F107" s="26">
        <v>1944</v>
      </c>
      <c r="G107" s="26">
        <v>1948</v>
      </c>
      <c r="H107" s="22">
        <v>97.5</v>
      </c>
      <c r="I107" s="28">
        <v>1462500</v>
      </c>
      <c r="J107" s="28">
        <v>0</v>
      </c>
      <c r="K107" s="28">
        <v>0</v>
      </c>
      <c r="L107" s="29">
        <f t="shared" si="1"/>
        <v>1462500</v>
      </c>
      <c r="M107" s="30"/>
      <c r="N107" s="26"/>
    </row>
    <row r="108" spans="1:14" x14ac:dyDescent="0.35">
      <c r="A108">
        <v>554</v>
      </c>
      <c r="B108" s="64">
        <v>1940</v>
      </c>
      <c r="C108" s="49" t="s">
        <v>49</v>
      </c>
      <c r="D108" s="49" t="s">
        <v>128</v>
      </c>
      <c r="E108" s="27">
        <v>2.5</v>
      </c>
      <c r="F108" s="26">
        <v>1944</v>
      </c>
      <c r="G108" s="26">
        <v>1948</v>
      </c>
      <c r="H108" s="22">
        <v>99.5</v>
      </c>
      <c r="I108" s="28">
        <v>1492500</v>
      </c>
      <c r="J108" s="28">
        <v>0</v>
      </c>
      <c r="K108" s="28">
        <v>0</v>
      </c>
      <c r="L108" s="29">
        <f t="shared" si="1"/>
        <v>1492500</v>
      </c>
      <c r="M108" s="30"/>
      <c r="N108" s="26"/>
    </row>
    <row r="109" spans="1:14" x14ac:dyDescent="0.35">
      <c r="A109">
        <v>577</v>
      </c>
      <c r="B109" s="64">
        <v>1941</v>
      </c>
      <c r="C109" s="49" t="s">
        <v>49</v>
      </c>
      <c r="D109" s="49" t="s">
        <v>128</v>
      </c>
      <c r="E109" s="27">
        <v>2.5</v>
      </c>
      <c r="F109" s="26">
        <v>1944</v>
      </c>
      <c r="G109" s="26">
        <v>1948</v>
      </c>
      <c r="H109" s="22">
        <v>101</v>
      </c>
      <c r="I109" s="28">
        <v>1515000</v>
      </c>
      <c r="J109" s="28">
        <v>0</v>
      </c>
      <c r="K109" s="28">
        <v>0</v>
      </c>
      <c r="L109" s="29">
        <f t="shared" si="1"/>
        <v>1515000</v>
      </c>
      <c r="M109" s="30"/>
      <c r="N109" s="26"/>
    </row>
    <row r="110" spans="1:14" x14ac:dyDescent="0.35">
      <c r="A110">
        <v>605</v>
      </c>
      <c r="B110" s="64">
        <v>1942</v>
      </c>
      <c r="C110" s="49" t="s">
        <v>49</v>
      </c>
      <c r="D110" s="49" t="s">
        <v>128</v>
      </c>
      <c r="E110" s="27">
        <v>2.5</v>
      </c>
      <c r="F110" s="26">
        <v>1944</v>
      </c>
      <c r="G110" s="26">
        <v>1948</v>
      </c>
      <c r="H110" s="22">
        <v>101.25</v>
      </c>
      <c r="I110" s="28">
        <v>1518750</v>
      </c>
      <c r="J110" s="28">
        <v>0</v>
      </c>
      <c r="K110" s="28">
        <v>0</v>
      </c>
      <c r="L110" s="29">
        <f t="shared" si="1"/>
        <v>1518750</v>
      </c>
      <c r="M110" s="30"/>
      <c r="N110" s="26"/>
    </row>
    <row r="111" spans="1:14" x14ac:dyDescent="0.35">
      <c r="A111">
        <v>633</v>
      </c>
      <c r="B111" s="64">
        <v>1943</v>
      </c>
      <c r="C111" s="49" t="s">
        <v>49</v>
      </c>
      <c r="D111" s="49" t="s">
        <v>128</v>
      </c>
      <c r="E111" s="27">
        <v>2.5</v>
      </c>
      <c r="F111" s="26">
        <v>1944</v>
      </c>
      <c r="G111" s="26">
        <v>1948</v>
      </c>
      <c r="H111" s="22">
        <v>102</v>
      </c>
      <c r="I111" s="28">
        <v>1530000</v>
      </c>
      <c r="J111" s="28">
        <v>0</v>
      </c>
      <c r="K111" s="28">
        <v>0</v>
      </c>
      <c r="L111" s="29">
        <f t="shared" si="1"/>
        <v>1530000</v>
      </c>
      <c r="M111" s="30"/>
      <c r="N111" s="26"/>
    </row>
    <row r="112" spans="1:14" x14ac:dyDescent="0.35">
      <c r="A112">
        <v>662</v>
      </c>
      <c r="B112" s="64">
        <v>1944</v>
      </c>
      <c r="C112" s="49" t="s">
        <v>49</v>
      </c>
      <c r="D112" s="49" t="s">
        <v>128</v>
      </c>
      <c r="E112" s="27">
        <v>2.5</v>
      </c>
      <c r="F112" s="22">
        <v>1944</v>
      </c>
      <c r="G112" s="26">
        <v>1948</v>
      </c>
      <c r="H112" s="22">
        <v>101.25</v>
      </c>
      <c r="I112" s="28">
        <v>1518750</v>
      </c>
      <c r="J112" s="28">
        <v>0</v>
      </c>
      <c r="K112" s="28">
        <v>0</v>
      </c>
      <c r="L112" s="29">
        <f t="shared" si="1"/>
        <v>1518750</v>
      </c>
      <c r="M112" s="30"/>
      <c r="N112" s="26"/>
    </row>
    <row r="113" spans="1:14" ht="15" thickBot="1" x14ac:dyDescent="0.4">
      <c r="A113" s="15">
        <v>692</v>
      </c>
      <c r="B113" s="65">
        <v>1945</v>
      </c>
      <c r="C113" s="55" t="s">
        <v>49</v>
      </c>
      <c r="D113" s="55" t="s">
        <v>128</v>
      </c>
      <c r="E113" s="17">
        <v>2.5</v>
      </c>
      <c r="F113" s="25">
        <v>1944</v>
      </c>
      <c r="G113" s="15">
        <v>1948</v>
      </c>
      <c r="H113" s="25">
        <v>101</v>
      </c>
      <c r="I113" s="18">
        <v>1206950</v>
      </c>
      <c r="J113" s="18">
        <v>0</v>
      </c>
      <c r="K113" s="18">
        <v>0</v>
      </c>
      <c r="L113" s="19">
        <f t="shared" si="1"/>
        <v>1206950</v>
      </c>
      <c r="M113" s="30"/>
      <c r="N113" s="26"/>
    </row>
    <row r="114" spans="1:14" x14ac:dyDescent="0.35">
      <c r="A114">
        <v>576</v>
      </c>
      <c r="B114" s="64">
        <v>1941</v>
      </c>
      <c r="C114" s="49" t="s">
        <v>27</v>
      </c>
      <c r="D114" s="49" t="s">
        <v>128</v>
      </c>
      <c r="E114" s="27">
        <v>2.5</v>
      </c>
      <c r="F114" s="26">
        <v>1945</v>
      </c>
      <c r="G114" s="26">
        <v>1947</v>
      </c>
      <c r="H114" s="22">
        <v>100.125</v>
      </c>
      <c r="I114" s="28">
        <v>1001250</v>
      </c>
      <c r="J114" s="28">
        <v>0</v>
      </c>
      <c r="K114" s="28">
        <v>0</v>
      </c>
      <c r="L114" s="29">
        <f t="shared" si="1"/>
        <v>1001250</v>
      </c>
      <c r="M114" s="30"/>
      <c r="N114" s="26"/>
    </row>
    <row r="115" spans="1:14" x14ac:dyDescent="0.35">
      <c r="A115">
        <v>604</v>
      </c>
      <c r="B115" s="64">
        <v>1942</v>
      </c>
      <c r="C115" s="49" t="s">
        <v>27</v>
      </c>
      <c r="D115" s="49" t="s">
        <v>128</v>
      </c>
      <c r="E115" s="27">
        <v>2.5</v>
      </c>
      <c r="F115" s="26">
        <v>1945</v>
      </c>
      <c r="G115" s="26">
        <v>1947</v>
      </c>
      <c r="H115" s="22">
        <v>100.5</v>
      </c>
      <c r="I115" s="28">
        <v>1507500</v>
      </c>
      <c r="J115" s="28">
        <v>0</v>
      </c>
      <c r="K115" s="28">
        <v>0</v>
      </c>
      <c r="L115" s="29">
        <f t="shared" si="1"/>
        <v>1507500</v>
      </c>
      <c r="M115" s="30"/>
      <c r="N115" s="26"/>
    </row>
    <row r="116" spans="1:14" x14ac:dyDescent="0.35">
      <c r="A116">
        <v>632</v>
      </c>
      <c r="B116" s="64">
        <v>1943</v>
      </c>
      <c r="C116" s="49" t="s">
        <v>27</v>
      </c>
      <c r="D116" s="49" t="s">
        <v>128</v>
      </c>
      <c r="E116" s="27">
        <v>2.5</v>
      </c>
      <c r="F116" s="26">
        <v>1945</v>
      </c>
      <c r="G116" s="26">
        <v>1947</v>
      </c>
      <c r="H116" s="22">
        <v>102</v>
      </c>
      <c r="I116" s="28">
        <v>1530000</v>
      </c>
      <c r="J116" s="28">
        <v>0</v>
      </c>
      <c r="K116" s="28">
        <v>0</v>
      </c>
      <c r="L116" s="29">
        <f t="shared" si="1"/>
        <v>1530000</v>
      </c>
      <c r="M116" s="30"/>
      <c r="N116" s="26"/>
    </row>
    <row r="117" spans="1:14" x14ac:dyDescent="0.35">
      <c r="A117">
        <v>659</v>
      </c>
      <c r="B117" s="64">
        <v>1944</v>
      </c>
      <c r="C117" s="49" t="s">
        <v>27</v>
      </c>
      <c r="D117" s="49" t="s">
        <v>128</v>
      </c>
      <c r="E117" s="27">
        <v>2.5</v>
      </c>
      <c r="F117" s="22">
        <v>1945</v>
      </c>
      <c r="G117" s="26">
        <v>1947</v>
      </c>
      <c r="H117" s="22">
        <v>101.75</v>
      </c>
      <c r="I117" s="28">
        <v>1526250</v>
      </c>
      <c r="J117" s="28">
        <v>0</v>
      </c>
      <c r="K117" s="28">
        <v>0</v>
      </c>
      <c r="L117" s="29">
        <f t="shared" si="1"/>
        <v>1526250</v>
      </c>
      <c r="M117" s="30"/>
      <c r="N117" s="26"/>
    </row>
    <row r="118" spans="1:14" x14ac:dyDescent="0.35">
      <c r="A118">
        <v>689</v>
      </c>
      <c r="B118" s="64">
        <v>1945</v>
      </c>
      <c r="C118" s="49" t="s">
        <v>27</v>
      </c>
      <c r="D118" s="49" t="s">
        <v>128</v>
      </c>
      <c r="E118" s="27">
        <v>2.5</v>
      </c>
      <c r="F118" s="22">
        <v>1945</v>
      </c>
      <c r="G118" s="26">
        <v>1947</v>
      </c>
      <c r="H118" s="22">
        <v>101.25</v>
      </c>
      <c r="I118" s="28">
        <v>1923750</v>
      </c>
      <c r="J118" s="28">
        <v>0</v>
      </c>
      <c r="K118" s="28">
        <v>0</v>
      </c>
      <c r="L118" s="29">
        <f t="shared" si="1"/>
        <v>1923750</v>
      </c>
      <c r="M118" s="30"/>
      <c r="N118" s="26"/>
    </row>
    <row r="119" spans="1:14" ht="15" thickBot="1" x14ac:dyDescent="0.4">
      <c r="A119" s="15">
        <v>716</v>
      </c>
      <c r="B119" s="65">
        <v>1946</v>
      </c>
      <c r="C119" s="55" t="s">
        <v>27</v>
      </c>
      <c r="D119" s="55" t="s">
        <v>128</v>
      </c>
      <c r="E119" s="17">
        <v>2.5</v>
      </c>
      <c r="F119" s="25">
        <v>1945</v>
      </c>
      <c r="G119" s="15">
        <v>1947</v>
      </c>
      <c r="H119" s="25">
        <v>100</v>
      </c>
      <c r="I119" s="18">
        <v>2500000</v>
      </c>
      <c r="J119" s="18">
        <v>0</v>
      </c>
      <c r="K119" s="18">
        <v>0</v>
      </c>
      <c r="L119" s="19">
        <f t="shared" si="1"/>
        <v>2500000</v>
      </c>
      <c r="M119" s="30"/>
      <c r="N119" s="26"/>
    </row>
    <row r="120" spans="1:14" x14ac:dyDescent="0.35">
      <c r="A120">
        <v>578</v>
      </c>
      <c r="B120" s="64">
        <v>1941</v>
      </c>
      <c r="C120" s="49" t="s">
        <v>27</v>
      </c>
      <c r="D120" s="49" t="s">
        <v>128</v>
      </c>
      <c r="E120" s="27">
        <v>2.5</v>
      </c>
      <c r="F120" s="26">
        <v>1946</v>
      </c>
      <c r="G120" s="26">
        <v>1948</v>
      </c>
      <c r="H120" s="22">
        <v>100.25</v>
      </c>
      <c r="I120" s="28">
        <v>300750</v>
      </c>
      <c r="J120" s="28">
        <v>0</v>
      </c>
      <c r="K120" s="28">
        <v>0</v>
      </c>
      <c r="L120" s="29">
        <f t="shared" si="1"/>
        <v>300750</v>
      </c>
      <c r="M120" s="30"/>
      <c r="N120" s="26"/>
    </row>
    <row r="121" spans="1:14" x14ac:dyDescent="0.35">
      <c r="A121">
        <v>606</v>
      </c>
      <c r="B121" s="64">
        <v>1942</v>
      </c>
      <c r="C121" s="49" t="s">
        <v>27</v>
      </c>
      <c r="D121" s="49" t="s">
        <v>128</v>
      </c>
      <c r="E121" s="27">
        <v>2.5</v>
      </c>
      <c r="F121" s="26">
        <v>1946</v>
      </c>
      <c r="G121" s="26">
        <v>1948</v>
      </c>
      <c r="H121" s="22">
        <v>100.125</v>
      </c>
      <c r="I121" s="28">
        <v>500687</v>
      </c>
      <c r="J121" s="28">
        <v>10</v>
      </c>
      <c r="K121" s="28">
        <v>0</v>
      </c>
      <c r="L121" s="29">
        <f t="shared" si="1"/>
        <v>500687.5</v>
      </c>
      <c r="M121" s="30"/>
      <c r="N121" s="26"/>
    </row>
    <row r="122" spans="1:14" x14ac:dyDescent="0.35">
      <c r="A122">
        <v>634</v>
      </c>
      <c r="B122" s="64">
        <v>1943</v>
      </c>
      <c r="C122" s="49" t="s">
        <v>27</v>
      </c>
      <c r="D122" s="49" t="s">
        <v>128</v>
      </c>
      <c r="E122" s="27">
        <v>2.5</v>
      </c>
      <c r="F122" s="26">
        <v>1946</v>
      </c>
      <c r="G122" s="26">
        <v>1948</v>
      </c>
      <c r="H122" s="22">
        <v>101.75</v>
      </c>
      <c r="I122" s="28">
        <v>559625</v>
      </c>
      <c r="J122" s="28">
        <v>0</v>
      </c>
      <c r="K122" s="28">
        <v>0</v>
      </c>
      <c r="L122" s="29">
        <f t="shared" si="1"/>
        <v>559625</v>
      </c>
      <c r="M122" s="30"/>
      <c r="N122" s="26"/>
    </row>
    <row r="123" spans="1:14" x14ac:dyDescent="0.35">
      <c r="A123">
        <v>661</v>
      </c>
      <c r="B123" s="64">
        <v>1944</v>
      </c>
      <c r="C123" s="49" t="s">
        <v>27</v>
      </c>
      <c r="D123" s="49" t="s">
        <v>128</v>
      </c>
      <c r="E123" s="27">
        <v>2.5</v>
      </c>
      <c r="F123" s="22">
        <v>1946</v>
      </c>
      <c r="G123" s="26">
        <v>1948</v>
      </c>
      <c r="H123" s="22">
        <v>101.875</v>
      </c>
      <c r="I123" s="28">
        <v>1528125</v>
      </c>
      <c r="J123" s="28">
        <v>0</v>
      </c>
      <c r="K123" s="28">
        <v>0</v>
      </c>
      <c r="L123" s="29">
        <f t="shared" si="1"/>
        <v>1528125</v>
      </c>
      <c r="M123" s="30"/>
      <c r="N123" s="26"/>
    </row>
    <row r="124" spans="1:14" ht="15" thickBot="1" x14ac:dyDescent="0.4">
      <c r="A124" s="15">
        <v>691</v>
      </c>
      <c r="B124" s="65">
        <v>1945</v>
      </c>
      <c r="C124" s="55" t="s">
        <v>27</v>
      </c>
      <c r="D124" s="55" t="s">
        <v>128</v>
      </c>
      <c r="E124" s="17">
        <v>2.5</v>
      </c>
      <c r="F124" s="25">
        <v>1946</v>
      </c>
      <c r="G124" s="15">
        <v>1948</v>
      </c>
      <c r="H124" s="25">
        <v>101.625</v>
      </c>
      <c r="I124" s="18">
        <v>2540625</v>
      </c>
      <c r="J124" s="18">
        <v>0</v>
      </c>
      <c r="K124" s="18">
        <v>0</v>
      </c>
      <c r="L124" s="19">
        <f t="shared" si="1"/>
        <v>2540625</v>
      </c>
      <c r="M124" s="30"/>
      <c r="N124" s="26"/>
    </row>
    <row r="125" spans="1:14" x14ac:dyDescent="0.35">
      <c r="A125">
        <v>609</v>
      </c>
      <c r="B125" s="64">
        <v>1942</v>
      </c>
      <c r="C125" s="49" t="s">
        <v>27</v>
      </c>
      <c r="D125" s="49" t="s">
        <v>128</v>
      </c>
      <c r="E125" s="27">
        <v>2.5</v>
      </c>
      <c r="F125" s="26">
        <v>1949</v>
      </c>
      <c r="G125" s="26">
        <v>1951</v>
      </c>
      <c r="H125" s="22">
        <v>100.125</v>
      </c>
      <c r="I125" s="28">
        <v>1002562</v>
      </c>
      <c r="J125" s="28">
        <v>10</v>
      </c>
      <c r="K125" s="28">
        <v>0</v>
      </c>
      <c r="L125" s="29">
        <f t="shared" si="1"/>
        <v>1002562.5</v>
      </c>
      <c r="M125" s="30"/>
      <c r="N125" s="26"/>
    </row>
    <row r="126" spans="1:14" x14ac:dyDescent="0.35">
      <c r="A126">
        <v>637</v>
      </c>
      <c r="B126" s="64">
        <v>1943</v>
      </c>
      <c r="C126" s="49" t="s">
        <v>27</v>
      </c>
      <c r="D126" s="49" t="s">
        <v>128</v>
      </c>
      <c r="E126" s="27">
        <v>2.5</v>
      </c>
      <c r="F126" s="26">
        <v>1949</v>
      </c>
      <c r="G126" s="26">
        <v>1951</v>
      </c>
      <c r="H126" s="22">
        <v>100</v>
      </c>
      <c r="I126" s="28">
        <v>2500000</v>
      </c>
      <c r="J126" s="28">
        <v>0</v>
      </c>
      <c r="K126" s="28">
        <v>0</v>
      </c>
      <c r="L126" s="29">
        <f t="shared" si="1"/>
        <v>2500000</v>
      </c>
      <c r="M126" s="30"/>
      <c r="N126" s="26"/>
    </row>
    <row r="127" spans="1:14" x14ac:dyDescent="0.35">
      <c r="A127">
        <v>665</v>
      </c>
      <c r="B127" s="64">
        <v>1944</v>
      </c>
      <c r="C127" s="49" t="s">
        <v>27</v>
      </c>
      <c r="D127" s="49" t="s">
        <v>128</v>
      </c>
      <c r="E127" s="27">
        <v>2.5</v>
      </c>
      <c r="F127" s="22">
        <v>1949</v>
      </c>
      <c r="G127" s="26">
        <v>1951</v>
      </c>
      <c r="H127" s="22">
        <v>100.375</v>
      </c>
      <c r="I127" s="28">
        <v>2509375</v>
      </c>
      <c r="J127" s="28">
        <v>0</v>
      </c>
      <c r="K127" s="28">
        <v>0</v>
      </c>
      <c r="L127" s="29">
        <f t="shared" si="1"/>
        <v>2509375</v>
      </c>
      <c r="M127" s="30"/>
      <c r="N127" s="26"/>
    </row>
    <row r="128" spans="1:14" x14ac:dyDescent="0.35">
      <c r="A128">
        <v>695</v>
      </c>
      <c r="B128" s="64">
        <v>1945</v>
      </c>
      <c r="C128" s="49" t="s">
        <v>27</v>
      </c>
      <c r="D128" s="49" t="s">
        <v>128</v>
      </c>
      <c r="E128" s="27">
        <v>2.5</v>
      </c>
      <c r="F128" s="22">
        <v>1949</v>
      </c>
      <c r="G128" s="26">
        <v>1951</v>
      </c>
      <c r="H128" s="22">
        <v>101</v>
      </c>
      <c r="I128" s="28">
        <v>2525000</v>
      </c>
      <c r="J128" s="28">
        <v>0</v>
      </c>
      <c r="K128" s="28">
        <v>0</v>
      </c>
      <c r="L128" s="29">
        <f t="shared" si="1"/>
        <v>2525000</v>
      </c>
      <c r="M128" s="30"/>
      <c r="N128" s="26"/>
    </row>
    <row r="129" spans="1:14" x14ac:dyDescent="0.35">
      <c r="A129">
        <v>720</v>
      </c>
      <c r="B129" s="64">
        <v>1946</v>
      </c>
      <c r="C129" s="49" t="s">
        <v>27</v>
      </c>
      <c r="D129" s="49" t="s">
        <v>128</v>
      </c>
      <c r="E129" s="27">
        <v>2.5</v>
      </c>
      <c r="F129" s="22">
        <v>1949</v>
      </c>
      <c r="G129" s="26">
        <v>1951</v>
      </c>
      <c r="H129" s="22">
        <v>101.75</v>
      </c>
      <c r="I129" s="28">
        <v>2543750</v>
      </c>
      <c r="J129" s="28">
        <v>0</v>
      </c>
      <c r="K129" s="28">
        <v>0</v>
      </c>
      <c r="L129" s="29">
        <f t="shared" si="1"/>
        <v>2543750</v>
      </c>
      <c r="M129" s="30"/>
      <c r="N129" s="26"/>
    </row>
    <row r="130" spans="1:14" x14ac:dyDescent="0.35">
      <c r="A130">
        <v>745</v>
      </c>
      <c r="B130" s="64">
        <v>1947</v>
      </c>
      <c r="C130" s="49" t="s">
        <v>27</v>
      </c>
      <c r="D130" s="49" t="s">
        <v>128</v>
      </c>
      <c r="E130" s="27">
        <v>2.5</v>
      </c>
      <c r="F130" s="22">
        <v>1949</v>
      </c>
      <c r="G130" s="26">
        <v>1951</v>
      </c>
      <c r="H130" s="22">
        <v>101.75</v>
      </c>
      <c r="I130" s="28">
        <v>3052500</v>
      </c>
      <c r="J130" s="28">
        <v>0</v>
      </c>
      <c r="K130" s="28">
        <v>0</v>
      </c>
      <c r="L130" s="29">
        <f t="shared" si="1"/>
        <v>3052500</v>
      </c>
      <c r="M130" s="30"/>
      <c r="N130" s="26"/>
    </row>
    <row r="131" spans="1:14" x14ac:dyDescent="0.35">
      <c r="A131">
        <v>769</v>
      </c>
      <c r="B131" s="64">
        <v>1948</v>
      </c>
      <c r="C131" s="49" t="s">
        <v>27</v>
      </c>
      <c r="D131" s="49" t="s">
        <v>128</v>
      </c>
      <c r="E131" s="27">
        <v>2.5</v>
      </c>
      <c r="F131" s="22">
        <v>1949</v>
      </c>
      <c r="G131" s="26">
        <v>1951</v>
      </c>
      <c r="H131" s="22">
        <v>101.5</v>
      </c>
      <c r="I131" s="28">
        <v>5481000</v>
      </c>
      <c r="J131" s="28">
        <v>0</v>
      </c>
      <c r="K131" s="28">
        <v>0</v>
      </c>
      <c r="L131" s="29">
        <f t="shared" si="1"/>
        <v>5481000</v>
      </c>
      <c r="M131" s="30"/>
      <c r="N131" s="26"/>
    </row>
    <row r="132" spans="1:14" ht="15" thickBot="1" x14ac:dyDescent="0.4">
      <c r="A132" s="15">
        <v>794</v>
      </c>
      <c r="B132" s="65">
        <v>1949</v>
      </c>
      <c r="C132" s="55" t="s">
        <v>27</v>
      </c>
      <c r="D132" s="55" t="s">
        <v>128</v>
      </c>
      <c r="E132" s="17">
        <v>2.5</v>
      </c>
      <c r="F132" s="25">
        <v>1949</v>
      </c>
      <c r="G132" s="15">
        <v>1951</v>
      </c>
      <c r="H132" s="25">
        <v>100.375</v>
      </c>
      <c r="I132" s="18">
        <v>11041250</v>
      </c>
      <c r="J132" s="18">
        <v>0</v>
      </c>
      <c r="K132" s="18">
        <v>0</v>
      </c>
      <c r="L132" s="19">
        <f t="shared" si="1"/>
        <v>11041250</v>
      </c>
      <c r="M132" s="30"/>
      <c r="N132" s="26"/>
    </row>
    <row r="133" spans="1:14" x14ac:dyDescent="0.35">
      <c r="A133">
        <v>638</v>
      </c>
      <c r="B133" s="64">
        <v>1943</v>
      </c>
      <c r="C133" s="49" t="s">
        <v>27</v>
      </c>
      <c r="D133" s="49" t="s">
        <v>128</v>
      </c>
      <c r="E133" s="27">
        <v>2.5</v>
      </c>
      <c r="F133" s="26">
        <v>1951</v>
      </c>
      <c r="G133" s="26">
        <v>1953</v>
      </c>
      <c r="H133" s="22">
        <v>100.25</v>
      </c>
      <c r="I133" s="28">
        <v>2506250</v>
      </c>
      <c r="J133" s="28">
        <v>0</v>
      </c>
      <c r="K133" s="28">
        <v>0</v>
      </c>
      <c r="L133" s="29">
        <f t="shared" ref="L133:L196" si="2">I133+J133/20+K133/240</f>
        <v>2506250</v>
      </c>
      <c r="M133" s="30"/>
      <c r="N133" s="26"/>
    </row>
    <row r="134" spans="1:14" x14ac:dyDescent="0.35">
      <c r="A134">
        <v>669</v>
      </c>
      <c r="B134" s="64">
        <v>1944</v>
      </c>
      <c r="C134" s="51" t="s">
        <v>27</v>
      </c>
      <c r="D134" s="49" t="s">
        <v>128</v>
      </c>
      <c r="E134" s="27">
        <v>2.5</v>
      </c>
      <c r="F134" s="22">
        <v>1951</v>
      </c>
      <c r="G134" s="26">
        <v>1953</v>
      </c>
      <c r="H134" s="22">
        <v>100.75</v>
      </c>
      <c r="I134" s="28">
        <v>2518750</v>
      </c>
      <c r="J134" s="28">
        <v>0</v>
      </c>
      <c r="K134" s="28">
        <v>0</v>
      </c>
      <c r="L134" s="29">
        <f t="shared" si="2"/>
        <v>2518750</v>
      </c>
      <c r="M134" s="30"/>
      <c r="N134" s="26"/>
    </row>
    <row r="135" spans="1:14" x14ac:dyDescent="0.35">
      <c r="A135">
        <v>699</v>
      </c>
      <c r="B135" s="64">
        <v>1945</v>
      </c>
      <c r="C135" s="51" t="s">
        <v>27</v>
      </c>
      <c r="D135" s="49" t="s">
        <v>128</v>
      </c>
      <c r="E135" s="27">
        <v>2.5</v>
      </c>
      <c r="F135" s="22">
        <v>1951</v>
      </c>
      <c r="G135" s="26">
        <v>1953</v>
      </c>
      <c r="H135" s="22">
        <v>101.375</v>
      </c>
      <c r="I135" s="28">
        <v>2534375</v>
      </c>
      <c r="J135" s="28">
        <v>0</v>
      </c>
      <c r="K135" s="28">
        <v>0</v>
      </c>
      <c r="L135" s="29">
        <f t="shared" si="2"/>
        <v>2534375</v>
      </c>
      <c r="M135" s="30"/>
      <c r="N135" s="26"/>
    </row>
    <row r="136" spans="1:14" x14ac:dyDescent="0.35">
      <c r="A136">
        <v>723</v>
      </c>
      <c r="B136" s="64">
        <v>1946</v>
      </c>
      <c r="C136" s="51" t="s">
        <v>27</v>
      </c>
      <c r="D136" s="49" t="s">
        <v>128</v>
      </c>
      <c r="E136" s="27">
        <v>2.5</v>
      </c>
      <c r="F136" s="22">
        <v>1951</v>
      </c>
      <c r="G136" s="26">
        <v>1953</v>
      </c>
      <c r="H136" s="22">
        <v>102.875</v>
      </c>
      <c r="I136" s="28">
        <v>3343437</v>
      </c>
      <c r="J136" s="28">
        <v>10</v>
      </c>
      <c r="K136" s="28">
        <v>0</v>
      </c>
      <c r="L136" s="29">
        <f t="shared" si="2"/>
        <v>3343437.5</v>
      </c>
      <c r="M136" s="30"/>
      <c r="N136" s="26"/>
    </row>
    <row r="137" spans="1:14" x14ac:dyDescent="0.35">
      <c r="A137">
        <v>748</v>
      </c>
      <c r="B137" s="64">
        <v>1947</v>
      </c>
      <c r="C137" s="51" t="s">
        <v>27</v>
      </c>
      <c r="D137" s="49" t="s">
        <v>128</v>
      </c>
      <c r="E137" s="27">
        <v>2.5</v>
      </c>
      <c r="F137" s="22">
        <v>1951</v>
      </c>
      <c r="G137" s="26">
        <v>1953</v>
      </c>
      <c r="H137" s="22">
        <v>103</v>
      </c>
      <c r="I137" s="28">
        <v>3939750</v>
      </c>
      <c r="J137" s="28">
        <v>0</v>
      </c>
      <c r="K137" s="28">
        <v>0</v>
      </c>
      <c r="L137" s="29">
        <f t="shared" si="2"/>
        <v>3939750</v>
      </c>
      <c r="M137" s="30"/>
      <c r="N137" s="26"/>
    </row>
    <row r="138" spans="1:14" x14ac:dyDescent="0.35">
      <c r="A138">
        <v>773</v>
      </c>
      <c r="B138" s="64">
        <v>1948</v>
      </c>
      <c r="C138" s="51" t="s">
        <v>27</v>
      </c>
      <c r="D138" s="49" t="s">
        <v>128</v>
      </c>
      <c r="E138" s="27">
        <v>2.5</v>
      </c>
      <c r="F138" s="22">
        <v>1951</v>
      </c>
      <c r="G138" s="26">
        <v>1953</v>
      </c>
      <c r="H138" s="22">
        <v>102.5</v>
      </c>
      <c r="I138" s="28">
        <v>3920625</v>
      </c>
      <c r="J138" s="28">
        <v>0</v>
      </c>
      <c r="K138" s="28">
        <v>0</v>
      </c>
      <c r="L138" s="29">
        <f t="shared" si="2"/>
        <v>3920625</v>
      </c>
      <c r="M138" s="30"/>
      <c r="N138" s="26"/>
    </row>
    <row r="139" spans="1:14" x14ac:dyDescent="0.35">
      <c r="A139">
        <v>798</v>
      </c>
      <c r="B139" s="64">
        <v>1949</v>
      </c>
      <c r="C139" s="51" t="s">
        <v>27</v>
      </c>
      <c r="D139" s="49" t="s">
        <v>128</v>
      </c>
      <c r="E139" s="27">
        <v>2.5</v>
      </c>
      <c r="F139" s="22">
        <v>1951</v>
      </c>
      <c r="G139" s="26">
        <v>1953</v>
      </c>
      <c r="H139" s="22">
        <v>100.625</v>
      </c>
      <c r="I139" s="28">
        <v>8050000</v>
      </c>
      <c r="J139" s="28">
        <v>0</v>
      </c>
      <c r="K139" s="28">
        <v>0</v>
      </c>
      <c r="L139" s="29">
        <f t="shared" si="2"/>
        <v>8050000</v>
      </c>
      <c r="M139" s="30"/>
      <c r="N139" s="26"/>
    </row>
    <row r="140" spans="1:14" x14ac:dyDescent="0.35">
      <c r="A140">
        <v>820</v>
      </c>
      <c r="B140" s="64">
        <v>1950</v>
      </c>
      <c r="C140" s="51" t="s">
        <v>27</v>
      </c>
      <c r="D140" s="49" t="s">
        <v>128</v>
      </c>
      <c r="E140" s="27">
        <v>2.5</v>
      </c>
      <c r="F140" s="22">
        <v>1951</v>
      </c>
      <c r="G140" s="26">
        <v>1953</v>
      </c>
      <c r="H140" s="22">
        <v>101.75</v>
      </c>
      <c r="I140" s="28">
        <v>10137500</v>
      </c>
      <c r="J140" s="28">
        <v>0</v>
      </c>
      <c r="K140" s="28">
        <v>0</v>
      </c>
      <c r="L140" s="29">
        <f t="shared" si="2"/>
        <v>10137500</v>
      </c>
      <c r="M140" s="30"/>
      <c r="N140" s="26"/>
    </row>
    <row r="141" spans="1:14" ht="15" thickBot="1" x14ac:dyDescent="0.4">
      <c r="A141" s="15">
        <v>844</v>
      </c>
      <c r="B141" s="65">
        <v>1951</v>
      </c>
      <c r="C141" s="47" t="s">
        <v>27</v>
      </c>
      <c r="D141" s="55" t="s">
        <v>128</v>
      </c>
      <c r="E141" s="17">
        <v>2.5</v>
      </c>
      <c r="F141" s="25">
        <v>1951</v>
      </c>
      <c r="G141" s="15">
        <v>1953</v>
      </c>
      <c r="H141" s="25">
        <v>101.375</v>
      </c>
      <c r="I141" s="18">
        <v>10137500</v>
      </c>
      <c r="J141" s="18">
        <v>0</v>
      </c>
      <c r="K141" s="18">
        <v>0</v>
      </c>
      <c r="L141" s="19">
        <f t="shared" si="2"/>
        <v>10137500</v>
      </c>
      <c r="M141" s="30"/>
      <c r="N141" s="26"/>
    </row>
    <row r="142" spans="1:14" x14ac:dyDescent="0.35">
      <c r="A142">
        <v>672</v>
      </c>
      <c r="B142" s="64">
        <v>1944</v>
      </c>
      <c r="C142" s="51" t="s">
        <v>27</v>
      </c>
      <c r="D142" s="49" t="s">
        <v>128</v>
      </c>
      <c r="E142" s="27">
        <v>2.5</v>
      </c>
      <c r="F142" s="26">
        <v>1952</v>
      </c>
      <c r="G142" s="26">
        <v>1954</v>
      </c>
      <c r="H142" s="22">
        <v>100.25</v>
      </c>
      <c r="I142" s="28">
        <v>2506250</v>
      </c>
      <c r="J142" s="28">
        <v>0</v>
      </c>
      <c r="K142" s="28">
        <v>0</v>
      </c>
      <c r="L142" s="29">
        <f t="shared" si="2"/>
        <v>2506250</v>
      </c>
      <c r="M142" s="30"/>
      <c r="N142" s="26"/>
    </row>
    <row r="143" spans="1:14" x14ac:dyDescent="0.35">
      <c r="A143">
        <v>701</v>
      </c>
      <c r="B143" s="64">
        <v>1945</v>
      </c>
      <c r="C143" s="51" t="s">
        <v>27</v>
      </c>
      <c r="D143" s="49" t="s">
        <v>128</v>
      </c>
      <c r="E143" s="27">
        <v>2.5</v>
      </c>
      <c r="F143" s="26">
        <v>1952</v>
      </c>
      <c r="G143" s="26">
        <v>1954</v>
      </c>
      <c r="H143" s="22">
        <v>101</v>
      </c>
      <c r="I143" s="28">
        <v>2525000</v>
      </c>
      <c r="J143" s="28">
        <v>0</v>
      </c>
      <c r="K143" s="28">
        <v>0</v>
      </c>
      <c r="L143" s="29">
        <f t="shared" si="2"/>
        <v>2525000</v>
      </c>
      <c r="M143" s="30"/>
      <c r="N143" s="26"/>
    </row>
    <row r="144" spans="1:14" x14ac:dyDescent="0.35">
      <c r="A144">
        <v>726</v>
      </c>
      <c r="B144" s="64">
        <v>1946</v>
      </c>
      <c r="C144" s="51" t="s">
        <v>27</v>
      </c>
      <c r="D144" s="49" t="s">
        <v>128</v>
      </c>
      <c r="E144" s="27">
        <v>2.5</v>
      </c>
      <c r="F144" s="26">
        <v>1952</v>
      </c>
      <c r="G144" s="26">
        <v>1954</v>
      </c>
      <c r="H144" s="22">
        <v>102.75</v>
      </c>
      <c r="I144" s="28">
        <v>3339375</v>
      </c>
      <c r="J144" s="28">
        <v>0</v>
      </c>
      <c r="K144" s="28">
        <v>0</v>
      </c>
      <c r="L144" s="29">
        <f t="shared" si="2"/>
        <v>3339375</v>
      </c>
      <c r="M144" s="30"/>
      <c r="N144" s="26"/>
    </row>
    <row r="145" spans="1:14" x14ac:dyDescent="0.35">
      <c r="A145">
        <v>751</v>
      </c>
      <c r="B145" s="64">
        <v>1947</v>
      </c>
      <c r="C145" s="51" t="s">
        <v>27</v>
      </c>
      <c r="D145" s="49" t="s">
        <v>128</v>
      </c>
      <c r="E145" s="27">
        <v>2.5</v>
      </c>
      <c r="F145" s="26">
        <v>1952</v>
      </c>
      <c r="G145" s="26">
        <v>1954</v>
      </c>
      <c r="H145" s="22">
        <v>102.75</v>
      </c>
      <c r="I145" s="28">
        <v>6165000</v>
      </c>
      <c r="J145" s="28">
        <v>0</v>
      </c>
      <c r="K145" s="28">
        <v>0</v>
      </c>
      <c r="L145" s="29">
        <f t="shared" si="2"/>
        <v>6165000</v>
      </c>
      <c r="M145" s="30"/>
      <c r="N145" s="26"/>
    </row>
    <row r="146" spans="1:14" x14ac:dyDescent="0.35">
      <c r="A146">
        <v>776</v>
      </c>
      <c r="B146" s="64">
        <v>1948</v>
      </c>
      <c r="C146" s="51" t="s">
        <v>27</v>
      </c>
      <c r="D146" s="49" t="s">
        <v>128</v>
      </c>
      <c r="E146" s="27">
        <v>2.5</v>
      </c>
      <c r="F146" s="26">
        <v>1952</v>
      </c>
      <c r="G146" s="26">
        <v>1954</v>
      </c>
      <c r="H146" s="22">
        <v>102.75</v>
      </c>
      <c r="I146" s="28">
        <v>6165000</v>
      </c>
      <c r="J146" s="28">
        <v>0</v>
      </c>
      <c r="K146" s="28">
        <v>0</v>
      </c>
      <c r="L146" s="29">
        <f t="shared" si="2"/>
        <v>6165000</v>
      </c>
      <c r="M146" s="30"/>
      <c r="N146" s="26"/>
    </row>
    <row r="147" spans="1:14" x14ac:dyDescent="0.35">
      <c r="A147">
        <v>799</v>
      </c>
      <c r="B147" s="64">
        <v>1949</v>
      </c>
      <c r="C147" s="51" t="s">
        <v>27</v>
      </c>
      <c r="D147" s="49" t="s">
        <v>128</v>
      </c>
      <c r="E147" s="27">
        <v>2.5</v>
      </c>
      <c r="F147" s="26">
        <v>1952</v>
      </c>
      <c r="G147" s="26">
        <v>1954</v>
      </c>
      <c r="H147" s="22">
        <v>100.625</v>
      </c>
      <c r="I147" s="28">
        <v>8050000</v>
      </c>
      <c r="J147" s="28">
        <v>0</v>
      </c>
      <c r="K147" s="28">
        <v>0</v>
      </c>
      <c r="L147" s="29">
        <f t="shared" si="2"/>
        <v>8050000</v>
      </c>
      <c r="M147" s="30"/>
      <c r="N147" s="26"/>
    </row>
    <row r="148" spans="1:14" x14ac:dyDescent="0.35">
      <c r="A148">
        <v>821</v>
      </c>
      <c r="B148" s="64">
        <v>1950</v>
      </c>
      <c r="C148" s="51" t="s">
        <v>27</v>
      </c>
      <c r="D148" s="49" t="s">
        <v>128</v>
      </c>
      <c r="E148" s="27">
        <v>2.5</v>
      </c>
      <c r="F148" s="26">
        <v>1952</v>
      </c>
      <c r="G148" s="26">
        <v>1954</v>
      </c>
      <c r="H148" s="22">
        <v>101.875</v>
      </c>
      <c r="I148" s="28">
        <v>10187500</v>
      </c>
      <c r="J148" s="28">
        <v>0</v>
      </c>
      <c r="K148" s="28">
        <v>0</v>
      </c>
      <c r="L148" s="29">
        <f t="shared" si="2"/>
        <v>10187500</v>
      </c>
      <c r="M148" s="30"/>
      <c r="N148" s="26"/>
    </row>
    <row r="149" spans="1:14" x14ac:dyDescent="0.35">
      <c r="A149">
        <v>845</v>
      </c>
      <c r="B149" s="64">
        <v>1951</v>
      </c>
      <c r="C149" s="51" t="s">
        <v>27</v>
      </c>
      <c r="D149" s="49" t="s">
        <v>128</v>
      </c>
      <c r="E149" s="27">
        <v>2.5</v>
      </c>
      <c r="F149" s="26">
        <v>1952</v>
      </c>
      <c r="G149" s="26">
        <v>1954</v>
      </c>
      <c r="H149" s="22">
        <v>101.875</v>
      </c>
      <c r="I149" s="28">
        <v>10187500</v>
      </c>
      <c r="J149" s="28">
        <v>0</v>
      </c>
      <c r="K149" s="28">
        <v>0</v>
      </c>
      <c r="L149" s="29">
        <f t="shared" si="2"/>
        <v>10187500</v>
      </c>
      <c r="M149" s="30"/>
      <c r="N149" s="26"/>
    </row>
    <row r="150" spans="1:14" x14ac:dyDescent="0.35">
      <c r="A150">
        <v>866</v>
      </c>
      <c r="B150" s="64">
        <v>1952</v>
      </c>
      <c r="C150" s="49" t="s">
        <v>27</v>
      </c>
      <c r="D150" s="49" t="s">
        <v>128</v>
      </c>
      <c r="E150" s="27">
        <v>2.5</v>
      </c>
      <c r="F150" s="22">
        <v>1952</v>
      </c>
      <c r="G150" s="26">
        <v>1954</v>
      </c>
      <c r="H150" s="22">
        <v>98.25</v>
      </c>
      <c r="I150" s="28">
        <v>9088125</v>
      </c>
      <c r="J150" s="28">
        <v>0</v>
      </c>
      <c r="K150" s="28">
        <v>0</v>
      </c>
      <c r="L150" s="29">
        <f t="shared" si="2"/>
        <v>9088125</v>
      </c>
      <c r="M150" s="30"/>
      <c r="N150" s="26"/>
    </row>
    <row r="151" spans="1:14" ht="15" thickBot="1" x14ac:dyDescent="0.4">
      <c r="A151" s="15">
        <v>891</v>
      </c>
      <c r="B151" s="65">
        <v>1953</v>
      </c>
      <c r="C151" s="55" t="s">
        <v>27</v>
      </c>
      <c r="D151" s="55" t="s">
        <v>128</v>
      </c>
      <c r="E151" s="17">
        <v>2.5</v>
      </c>
      <c r="F151" s="25">
        <v>1952</v>
      </c>
      <c r="G151" s="15">
        <v>1954</v>
      </c>
      <c r="H151" s="25">
        <v>100</v>
      </c>
      <c r="I151" s="18">
        <v>5000000</v>
      </c>
      <c r="J151" s="18">
        <v>0</v>
      </c>
      <c r="K151" s="18">
        <v>0</v>
      </c>
      <c r="L151" s="19">
        <f t="shared" si="2"/>
        <v>5000000</v>
      </c>
      <c r="M151" s="30"/>
      <c r="N151" s="26"/>
    </row>
    <row r="152" spans="1:14" x14ac:dyDescent="0.35">
      <c r="A152">
        <v>730</v>
      </c>
      <c r="B152" s="64">
        <v>1946</v>
      </c>
      <c r="C152" s="51" t="s">
        <v>27</v>
      </c>
      <c r="D152" s="49" t="s">
        <v>128</v>
      </c>
      <c r="E152" s="27">
        <v>2.5</v>
      </c>
      <c r="F152" s="22">
        <v>1954</v>
      </c>
      <c r="G152" s="26">
        <v>1956</v>
      </c>
      <c r="H152" s="22">
        <v>102.75</v>
      </c>
      <c r="I152" s="28">
        <v>2260500</v>
      </c>
      <c r="J152" s="28">
        <v>0</v>
      </c>
      <c r="K152" s="28">
        <v>0</v>
      </c>
      <c r="L152" s="29">
        <f t="shared" si="2"/>
        <v>2260500</v>
      </c>
      <c r="M152" s="30"/>
      <c r="N152" s="26"/>
    </row>
    <row r="153" spans="1:14" x14ac:dyDescent="0.35">
      <c r="A153">
        <v>755</v>
      </c>
      <c r="B153" s="64">
        <v>1947</v>
      </c>
      <c r="C153" s="51" t="s">
        <v>27</v>
      </c>
      <c r="D153" s="49" t="s">
        <v>128</v>
      </c>
      <c r="E153" s="27">
        <v>2.5</v>
      </c>
      <c r="F153" s="22">
        <v>1954</v>
      </c>
      <c r="G153" s="26">
        <v>1956</v>
      </c>
      <c r="H153" s="22">
        <v>102.75</v>
      </c>
      <c r="I153" s="28">
        <v>6165000</v>
      </c>
      <c r="J153" s="28">
        <v>0</v>
      </c>
      <c r="K153" s="28">
        <v>0</v>
      </c>
      <c r="L153" s="29">
        <f t="shared" si="2"/>
        <v>6165000</v>
      </c>
      <c r="M153" s="30"/>
      <c r="N153" s="26"/>
    </row>
    <row r="154" spans="1:14" x14ac:dyDescent="0.35">
      <c r="A154">
        <v>780</v>
      </c>
      <c r="B154" s="64">
        <v>1948</v>
      </c>
      <c r="C154" s="51" t="s">
        <v>27</v>
      </c>
      <c r="D154" s="49" t="s">
        <v>128</v>
      </c>
      <c r="E154" s="27">
        <v>2.5</v>
      </c>
      <c r="F154" s="22">
        <v>1954</v>
      </c>
      <c r="G154" s="26">
        <v>1956</v>
      </c>
      <c r="H154" s="22">
        <v>102.5</v>
      </c>
      <c r="I154" s="28">
        <v>6150000</v>
      </c>
      <c r="J154" s="28">
        <v>0</v>
      </c>
      <c r="K154" s="28">
        <v>0</v>
      </c>
      <c r="L154" s="29">
        <f t="shared" si="2"/>
        <v>6150000</v>
      </c>
      <c r="M154" s="30"/>
      <c r="N154" s="26"/>
    </row>
    <row r="155" spans="1:14" x14ac:dyDescent="0.35">
      <c r="A155">
        <v>802</v>
      </c>
      <c r="B155" s="64">
        <v>1949</v>
      </c>
      <c r="C155" s="51" t="s">
        <v>27</v>
      </c>
      <c r="D155" s="49" t="s">
        <v>128</v>
      </c>
      <c r="E155" s="27">
        <v>2.5</v>
      </c>
      <c r="F155" s="22">
        <v>1954</v>
      </c>
      <c r="G155" s="26">
        <v>1956</v>
      </c>
      <c r="H155" s="22">
        <v>100.5</v>
      </c>
      <c r="I155" s="28">
        <v>8040000</v>
      </c>
      <c r="J155" s="28">
        <v>0</v>
      </c>
      <c r="K155" s="28">
        <v>0</v>
      </c>
      <c r="L155" s="29">
        <f t="shared" si="2"/>
        <v>8040000</v>
      </c>
      <c r="M155" s="30"/>
      <c r="N155" s="26"/>
    </row>
    <row r="156" spans="1:14" x14ac:dyDescent="0.35">
      <c r="A156">
        <v>825</v>
      </c>
      <c r="B156" s="64">
        <v>1950</v>
      </c>
      <c r="C156" s="51" t="s">
        <v>27</v>
      </c>
      <c r="D156" s="49" t="s">
        <v>128</v>
      </c>
      <c r="E156" s="27">
        <v>2.5</v>
      </c>
      <c r="F156" s="22">
        <v>1954</v>
      </c>
      <c r="G156" s="26">
        <v>1956</v>
      </c>
      <c r="H156" s="22">
        <v>102.75</v>
      </c>
      <c r="I156" s="28">
        <v>10275000</v>
      </c>
      <c r="J156" s="28">
        <v>0</v>
      </c>
      <c r="K156" s="28">
        <v>0</v>
      </c>
      <c r="L156" s="29">
        <f t="shared" si="2"/>
        <v>10275000</v>
      </c>
      <c r="M156" s="30"/>
      <c r="N156" s="26"/>
    </row>
    <row r="157" spans="1:14" x14ac:dyDescent="0.35">
      <c r="A157">
        <v>849</v>
      </c>
      <c r="B157" s="64">
        <v>1951</v>
      </c>
      <c r="C157" s="51" t="s">
        <v>27</v>
      </c>
      <c r="D157" s="49" t="s">
        <v>128</v>
      </c>
      <c r="E157" s="27">
        <v>2.5</v>
      </c>
      <c r="F157" s="22">
        <v>1954</v>
      </c>
      <c r="G157" s="26">
        <v>1956</v>
      </c>
      <c r="H157" s="22">
        <v>102.75</v>
      </c>
      <c r="I157" s="28">
        <v>10275000</v>
      </c>
      <c r="J157" s="28">
        <v>0</v>
      </c>
      <c r="K157" s="28">
        <v>0</v>
      </c>
      <c r="L157" s="29">
        <f t="shared" si="2"/>
        <v>10275000</v>
      </c>
      <c r="M157" s="30"/>
      <c r="N157" s="26"/>
    </row>
    <row r="158" spans="1:14" x14ac:dyDescent="0.35">
      <c r="A158">
        <v>871</v>
      </c>
      <c r="B158" s="64">
        <v>1952</v>
      </c>
      <c r="C158" s="51" t="s">
        <v>27</v>
      </c>
      <c r="D158" s="49" t="s">
        <v>128</v>
      </c>
      <c r="E158" s="27">
        <v>2.5</v>
      </c>
      <c r="F158" s="22">
        <v>1954</v>
      </c>
      <c r="G158" s="26">
        <v>1956</v>
      </c>
      <c r="H158" s="22">
        <v>95.75</v>
      </c>
      <c r="I158" s="28">
        <v>9575000</v>
      </c>
      <c r="J158" s="28">
        <v>0</v>
      </c>
      <c r="K158" s="28">
        <v>0</v>
      </c>
      <c r="L158" s="29">
        <f t="shared" si="2"/>
        <v>9575000</v>
      </c>
      <c r="M158" s="30"/>
      <c r="N158" s="26"/>
    </row>
    <row r="159" spans="1:14" x14ac:dyDescent="0.35">
      <c r="A159">
        <v>896</v>
      </c>
      <c r="B159" s="64">
        <v>1953</v>
      </c>
      <c r="C159" s="51" t="s">
        <v>27</v>
      </c>
      <c r="D159" s="49" t="s">
        <v>128</v>
      </c>
      <c r="E159" s="27">
        <v>2.5</v>
      </c>
      <c r="F159" s="22">
        <v>1954</v>
      </c>
      <c r="G159" s="26">
        <v>1956</v>
      </c>
      <c r="H159" s="22">
        <v>100</v>
      </c>
      <c r="I159" s="28">
        <v>10000000</v>
      </c>
      <c r="J159" s="28">
        <v>0</v>
      </c>
      <c r="K159" s="28">
        <v>0</v>
      </c>
      <c r="L159" s="29">
        <f t="shared" si="2"/>
        <v>10000000</v>
      </c>
      <c r="M159" s="30"/>
      <c r="N159" s="26"/>
    </row>
    <row r="160" spans="1:14" x14ac:dyDescent="0.35">
      <c r="A160">
        <v>918</v>
      </c>
      <c r="B160" s="64">
        <v>1954</v>
      </c>
      <c r="C160" s="51" t="s">
        <v>27</v>
      </c>
      <c r="D160" s="49" t="s">
        <v>128</v>
      </c>
      <c r="E160" s="27">
        <v>2.5</v>
      </c>
      <c r="F160" s="22">
        <v>1954</v>
      </c>
      <c r="G160" s="26">
        <v>1956</v>
      </c>
      <c r="H160" s="22">
        <v>100.75</v>
      </c>
      <c r="I160" s="28">
        <v>10075000</v>
      </c>
      <c r="J160" s="28">
        <v>0</v>
      </c>
      <c r="K160" s="28">
        <v>0</v>
      </c>
      <c r="L160" s="29">
        <f t="shared" si="2"/>
        <v>10075000</v>
      </c>
      <c r="M160" s="30"/>
      <c r="N160" s="26"/>
    </row>
    <row r="161" spans="1:14" x14ac:dyDescent="0.35">
      <c r="A161">
        <v>939</v>
      </c>
      <c r="B161" s="64">
        <v>1955</v>
      </c>
      <c r="C161" s="51" t="s">
        <v>27</v>
      </c>
      <c r="D161" s="49" t="s">
        <v>128</v>
      </c>
      <c r="E161" s="27">
        <v>2.5</v>
      </c>
      <c r="F161" s="22">
        <v>1954</v>
      </c>
      <c r="G161" s="26">
        <v>1956</v>
      </c>
      <c r="H161" s="22">
        <v>98.5</v>
      </c>
      <c r="I161" s="28">
        <v>11820000</v>
      </c>
      <c r="J161" s="28">
        <v>0</v>
      </c>
      <c r="K161" s="28">
        <v>0</v>
      </c>
      <c r="L161" s="29">
        <f t="shared" si="2"/>
        <v>11820000</v>
      </c>
      <c r="M161" s="30"/>
      <c r="N161" s="26"/>
    </row>
    <row r="162" spans="1:14" ht="15" thickBot="1" x14ac:dyDescent="0.4">
      <c r="A162" s="15">
        <v>957</v>
      </c>
      <c r="B162" s="65">
        <v>1956</v>
      </c>
      <c r="C162" s="55" t="s">
        <v>27</v>
      </c>
      <c r="D162" s="55" t="s">
        <v>128</v>
      </c>
      <c r="E162" s="17">
        <v>2.5</v>
      </c>
      <c r="F162" s="25">
        <v>1954</v>
      </c>
      <c r="G162" s="25">
        <v>1956</v>
      </c>
      <c r="H162" s="25">
        <v>99.75</v>
      </c>
      <c r="I162" s="18">
        <v>11970000</v>
      </c>
      <c r="J162" s="18">
        <v>0</v>
      </c>
      <c r="K162" s="18">
        <v>0</v>
      </c>
      <c r="L162" s="19">
        <f t="shared" si="2"/>
        <v>11970000</v>
      </c>
      <c r="M162" s="30"/>
      <c r="N162" s="26"/>
    </row>
    <row r="163" spans="1:14" ht="29.5" thickBot="1" x14ac:dyDescent="0.4">
      <c r="A163" s="15">
        <v>832</v>
      </c>
      <c r="B163" s="65">
        <v>1950</v>
      </c>
      <c r="C163" s="55" t="s">
        <v>57</v>
      </c>
      <c r="D163" s="55" t="s">
        <v>128</v>
      </c>
      <c r="E163" s="59">
        <v>2.5</v>
      </c>
      <c r="F163" s="25">
        <v>1949</v>
      </c>
      <c r="G163" s="25">
        <v>1951</v>
      </c>
      <c r="H163" s="25">
        <v>99</v>
      </c>
      <c r="I163" s="18">
        <v>5940000</v>
      </c>
      <c r="J163" s="18">
        <v>0</v>
      </c>
      <c r="K163" s="18">
        <v>0</v>
      </c>
      <c r="L163" s="19">
        <f t="shared" si="2"/>
        <v>5940000</v>
      </c>
      <c r="M163" s="30"/>
      <c r="N163" s="26"/>
    </row>
    <row r="164" spans="1:14" ht="29.5" thickBot="1" x14ac:dyDescent="0.4">
      <c r="A164" s="15">
        <v>856</v>
      </c>
      <c r="B164" s="65">
        <v>1951</v>
      </c>
      <c r="C164" s="55" t="s">
        <v>57</v>
      </c>
      <c r="D164" s="55" t="s">
        <v>128</v>
      </c>
      <c r="E164" s="17">
        <v>2.5</v>
      </c>
      <c r="F164" s="25">
        <v>1951</v>
      </c>
      <c r="G164" s="25">
        <v>1951</v>
      </c>
      <c r="H164" s="25">
        <v>99</v>
      </c>
      <c r="I164" s="18">
        <v>5940000</v>
      </c>
      <c r="J164" s="18">
        <v>0</v>
      </c>
      <c r="K164" s="18">
        <v>0</v>
      </c>
      <c r="L164" s="19">
        <f t="shared" si="2"/>
        <v>5940000</v>
      </c>
      <c r="M164" s="30"/>
      <c r="N164" s="26"/>
    </row>
    <row r="165" spans="1:14" ht="44" thickBot="1" x14ac:dyDescent="0.4">
      <c r="A165" s="15">
        <v>1082</v>
      </c>
      <c r="B165" s="65">
        <v>1963</v>
      </c>
      <c r="C165" s="47" t="s">
        <v>70</v>
      </c>
      <c r="D165" s="55" t="s">
        <v>165</v>
      </c>
      <c r="E165" s="59">
        <v>2.5</v>
      </c>
      <c r="F165" s="25">
        <v>1963.5</v>
      </c>
      <c r="G165" s="25">
        <v>1963.5</v>
      </c>
      <c r="H165" s="25">
        <v>100</v>
      </c>
      <c r="I165" s="18">
        <v>600000</v>
      </c>
      <c r="J165" s="18">
        <v>0</v>
      </c>
      <c r="K165" s="18">
        <v>0</v>
      </c>
      <c r="L165" s="19">
        <f t="shared" si="2"/>
        <v>600000</v>
      </c>
      <c r="M165" s="30"/>
      <c r="N165" s="26"/>
    </row>
    <row r="166" spans="1:14" x14ac:dyDescent="0.35">
      <c r="A166">
        <v>463</v>
      </c>
      <c r="B166" s="64">
        <v>1936</v>
      </c>
      <c r="C166" s="51" t="s">
        <v>46</v>
      </c>
      <c r="D166" s="49" t="s">
        <v>172</v>
      </c>
      <c r="E166" s="27">
        <v>2.5</v>
      </c>
      <c r="F166" s="22">
        <v>1951</v>
      </c>
      <c r="G166" s="26">
        <v>1952</v>
      </c>
      <c r="H166" s="22">
        <v>97</v>
      </c>
      <c r="I166" s="28">
        <v>242500</v>
      </c>
      <c r="J166" s="28">
        <v>0</v>
      </c>
      <c r="K166" s="28">
        <v>0</v>
      </c>
      <c r="L166" s="29">
        <f t="shared" si="2"/>
        <v>242500</v>
      </c>
      <c r="M166" s="30"/>
      <c r="N166" s="26"/>
    </row>
    <row r="167" spans="1:14" x14ac:dyDescent="0.35">
      <c r="A167">
        <v>489</v>
      </c>
      <c r="B167" s="64">
        <v>1937</v>
      </c>
      <c r="C167" s="51" t="s">
        <v>46</v>
      </c>
      <c r="D167" s="49" t="s">
        <v>172</v>
      </c>
      <c r="E167" s="27">
        <v>2.5</v>
      </c>
      <c r="F167" s="22">
        <v>1951</v>
      </c>
      <c r="G167" s="26">
        <v>1952</v>
      </c>
      <c r="H167" s="22">
        <v>91.5</v>
      </c>
      <c r="I167" s="28">
        <v>228750</v>
      </c>
      <c r="J167" s="28">
        <v>0</v>
      </c>
      <c r="K167" s="28">
        <v>0</v>
      </c>
      <c r="L167" s="29">
        <f t="shared" si="2"/>
        <v>228750</v>
      </c>
      <c r="M167" s="30"/>
      <c r="N167" s="26"/>
    </row>
    <row r="168" spans="1:14" x14ac:dyDescent="0.35">
      <c r="A168">
        <v>513</v>
      </c>
      <c r="B168" s="64">
        <v>1938</v>
      </c>
      <c r="C168" s="51" t="s">
        <v>46</v>
      </c>
      <c r="D168" s="49" t="s">
        <v>172</v>
      </c>
      <c r="E168" s="27">
        <v>2.5</v>
      </c>
      <c r="F168" s="22">
        <v>1951</v>
      </c>
      <c r="G168" s="26">
        <v>1952</v>
      </c>
      <c r="H168" s="22">
        <v>95.5</v>
      </c>
      <c r="I168" s="28">
        <v>238750</v>
      </c>
      <c r="J168" s="28">
        <v>0</v>
      </c>
      <c r="K168" s="28">
        <v>0</v>
      </c>
      <c r="L168" s="29">
        <f t="shared" si="2"/>
        <v>238750</v>
      </c>
      <c r="M168" s="30"/>
      <c r="N168" s="26"/>
    </row>
    <row r="169" spans="1:14" x14ac:dyDescent="0.35">
      <c r="A169">
        <v>536</v>
      </c>
      <c r="B169" s="64">
        <v>1939</v>
      </c>
      <c r="C169" s="51" t="s">
        <v>46</v>
      </c>
      <c r="D169" s="49" t="s">
        <v>172</v>
      </c>
      <c r="E169" s="27">
        <v>2.5</v>
      </c>
      <c r="F169" s="22">
        <v>1951</v>
      </c>
      <c r="G169" s="26">
        <v>1952</v>
      </c>
      <c r="H169" s="22">
        <v>90.5</v>
      </c>
      <c r="I169" s="28">
        <v>226250</v>
      </c>
      <c r="J169" s="28">
        <v>0</v>
      </c>
      <c r="K169" s="28">
        <v>0</v>
      </c>
      <c r="L169" s="29">
        <f t="shared" si="2"/>
        <v>226250</v>
      </c>
      <c r="M169" s="30"/>
      <c r="N169" s="26"/>
    </row>
    <row r="170" spans="1:14" x14ac:dyDescent="0.35">
      <c r="A170">
        <v>558</v>
      </c>
      <c r="B170" s="64">
        <v>1940</v>
      </c>
      <c r="C170" s="51" t="s">
        <v>46</v>
      </c>
      <c r="D170" s="49" t="s">
        <v>172</v>
      </c>
      <c r="E170" s="27">
        <v>2.5</v>
      </c>
      <c r="F170" s="22">
        <v>1951</v>
      </c>
      <c r="G170" s="26">
        <v>1952</v>
      </c>
      <c r="H170" s="22">
        <v>92</v>
      </c>
      <c r="I170" s="28">
        <v>230000</v>
      </c>
      <c r="J170" s="28">
        <v>0</v>
      </c>
      <c r="K170" s="28">
        <v>0</v>
      </c>
      <c r="L170" s="29">
        <f t="shared" si="2"/>
        <v>230000</v>
      </c>
      <c r="M170" s="30"/>
      <c r="N170" s="26"/>
    </row>
    <row r="171" spans="1:14" x14ac:dyDescent="0.35">
      <c r="A171">
        <v>582</v>
      </c>
      <c r="B171" s="64">
        <v>1941</v>
      </c>
      <c r="C171" s="51" t="s">
        <v>46</v>
      </c>
      <c r="D171" s="49" t="s">
        <v>172</v>
      </c>
      <c r="E171" s="27">
        <v>2.5</v>
      </c>
      <c r="F171" s="22">
        <v>1951</v>
      </c>
      <c r="G171" s="26">
        <v>1952</v>
      </c>
      <c r="H171" s="22">
        <v>97</v>
      </c>
      <c r="I171" s="28">
        <v>242500</v>
      </c>
      <c r="J171" s="28">
        <v>0</v>
      </c>
      <c r="K171" s="28">
        <v>0</v>
      </c>
      <c r="L171" s="29">
        <f t="shared" si="2"/>
        <v>242500</v>
      </c>
      <c r="M171" s="30"/>
      <c r="N171" s="26"/>
    </row>
    <row r="172" spans="1:14" x14ac:dyDescent="0.35">
      <c r="A172">
        <v>611</v>
      </c>
      <c r="B172" s="64">
        <v>1942</v>
      </c>
      <c r="C172" s="51" t="s">
        <v>46</v>
      </c>
      <c r="D172" s="49" t="s">
        <v>172</v>
      </c>
      <c r="E172" s="27">
        <v>2.5</v>
      </c>
      <c r="F172" s="22">
        <v>1951</v>
      </c>
      <c r="G172" s="26">
        <v>1952</v>
      </c>
      <c r="H172" s="22">
        <v>98</v>
      </c>
      <c r="I172" s="28">
        <v>245000</v>
      </c>
      <c r="J172" s="28">
        <v>0</v>
      </c>
      <c r="K172" s="28">
        <v>0</v>
      </c>
      <c r="L172" s="29">
        <f t="shared" si="2"/>
        <v>245000</v>
      </c>
      <c r="M172" s="30"/>
      <c r="N172" s="26"/>
    </row>
    <row r="173" spans="1:14" x14ac:dyDescent="0.35">
      <c r="A173">
        <v>640</v>
      </c>
      <c r="B173" s="64">
        <v>1943</v>
      </c>
      <c r="C173" s="51" t="s">
        <v>46</v>
      </c>
      <c r="D173" s="49" t="s">
        <v>172</v>
      </c>
      <c r="E173" s="27">
        <v>2.5</v>
      </c>
      <c r="F173" s="22">
        <v>1951</v>
      </c>
      <c r="G173" s="26">
        <v>1952</v>
      </c>
      <c r="H173" s="22">
        <v>98</v>
      </c>
      <c r="I173" s="28">
        <v>245000</v>
      </c>
      <c r="J173" s="28">
        <v>0</v>
      </c>
      <c r="K173" s="28">
        <v>0</v>
      </c>
      <c r="L173" s="29">
        <f t="shared" si="2"/>
        <v>245000</v>
      </c>
      <c r="M173" s="30"/>
      <c r="N173" s="26"/>
    </row>
    <row r="174" spans="1:14" x14ac:dyDescent="0.35">
      <c r="A174">
        <v>667</v>
      </c>
      <c r="B174" s="64">
        <v>1944</v>
      </c>
      <c r="C174" s="51" t="s">
        <v>46</v>
      </c>
      <c r="D174" s="49" t="s">
        <v>172</v>
      </c>
      <c r="E174" s="27">
        <v>2.5</v>
      </c>
      <c r="F174" s="22">
        <v>1951</v>
      </c>
      <c r="G174" s="26">
        <v>1952</v>
      </c>
      <c r="H174" s="22">
        <v>98.5</v>
      </c>
      <c r="I174" s="28">
        <v>246250</v>
      </c>
      <c r="J174" s="28">
        <v>0</v>
      </c>
      <c r="K174" s="28">
        <v>0</v>
      </c>
      <c r="L174" s="29">
        <f t="shared" si="2"/>
        <v>246250</v>
      </c>
      <c r="M174" s="30"/>
      <c r="N174" s="26"/>
    </row>
    <row r="175" spans="1:14" x14ac:dyDescent="0.35">
      <c r="A175">
        <v>697</v>
      </c>
      <c r="B175" s="64">
        <v>1945</v>
      </c>
      <c r="C175" s="51" t="s">
        <v>46</v>
      </c>
      <c r="D175" s="49" t="s">
        <v>172</v>
      </c>
      <c r="E175" s="27">
        <v>2.5</v>
      </c>
      <c r="F175" s="22">
        <v>1951</v>
      </c>
      <c r="G175" s="26">
        <v>1952</v>
      </c>
      <c r="H175" s="22">
        <v>99</v>
      </c>
      <c r="I175" s="28">
        <v>247500</v>
      </c>
      <c r="J175" s="28">
        <v>0</v>
      </c>
      <c r="K175" s="28">
        <v>0</v>
      </c>
      <c r="L175" s="29">
        <f t="shared" si="2"/>
        <v>247500</v>
      </c>
      <c r="M175" s="30"/>
      <c r="N175" s="26"/>
    </row>
    <row r="176" spans="1:14" x14ac:dyDescent="0.35">
      <c r="A176">
        <v>722</v>
      </c>
      <c r="B176" s="64">
        <v>1946</v>
      </c>
      <c r="C176" s="51" t="s">
        <v>46</v>
      </c>
      <c r="D176" s="49" t="s">
        <v>172</v>
      </c>
      <c r="E176" s="27">
        <v>2.5</v>
      </c>
      <c r="F176" s="22">
        <v>1951</v>
      </c>
      <c r="G176" s="26">
        <v>1952</v>
      </c>
      <c r="H176" s="22">
        <v>101</v>
      </c>
      <c r="I176" s="28">
        <v>252500</v>
      </c>
      <c r="J176" s="28">
        <v>0</v>
      </c>
      <c r="K176" s="28">
        <v>0</v>
      </c>
      <c r="L176" s="29">
        <f t="shared" si="2"/>
        <v>252500</v>
      </c>
      <c r="M176" s="30"/>
      <c r="N176" s="26"/>
    </row>
    <row r="177" spans="1:14" x14ac:dyDescent="0.35">
      <c r="A177">
        <v>747</v>
      </c>
      <c r="B177" s="64">
        <v>1947</v>
      </c>
      <c r="C177" s="51" t="s">
        <v>46</v>
      </c>
      <c r="D177" s="49" t="s">
        <v>172</v>
      </c>
      <c r="E177" s="27">
        <v>2.5</v>
      </c>
      <c r="F177" s="22">
        <v>1951</v>
      </c>
      <c r="G177" s="26">
        <v>1952</v>
      </c>
      <c r="H177" s="22">
        <v>101</v>
      </c>
      <c r="I177" s="28">
        <v>252500</v>
      </c>
      <c r="J177" s="28">
        <v>0</v>
      </c>
      <c r="K177" s="28">
        <v>0</v>
      </c>
      <c r="L177" s="29">
        <f t="shared" si="2"/>
        <v>252500</v>
      </c>
      <c r="M177" s="30"/>
      <c r="N177" s="26"/>
    </row>
    <row r="178" spans="1:14" x14ac:dyDescent="0.35">
      <c r="A178">
        <v>772</v>
      </c>
      <c r="B178" s="64">
        <v>1948</v>
      </c>
      <c r="C178" s="51" t="s">
        <v>46</v>
      </c>
      <c r="D178" s="49" t="s">
        <v>172</v>
      </c>
      <c r="E178" s="27">
        <v>2.5</v>
      </c>
      <c r="F178" s="22">
        <v>1951</v>
      </c>
      <c r="G178" s="26">
        <v>1952</v>
      </c>
      <c r="H178" s="22">
        <v>98</v>
      </c>
      <c r="I178" s="28">
        <v>245000</v>
      </c>
      <c r="J178" s="28">
        <v>0</v>
      </c>
      <c r="K178" s="28">
        <v>0</v>
      </c>
      <c r="L178" s="29">
        <f t="shared" si="2"/>
        <v>245000</v>
      </c>
      <c r="M178" s="30"/>
      <c r="N178" s="26"/>
    </row>
    <row r="179" spans="1:14" x14ac:dyDescent="0.35">
      <c r="A179">
        <v>797</v>
      </c>
      <c r="B179" s="64">
        <v>1949</v>
      </c>
      <c r="C179" s="51" t="s">
        <v>46</v>
      </c>
      <c r="D179" s="49" t="s">
        <v>172</v>
      </c>
      <c r="E179" s="27">
        <v>2.5</v>
      </c>
      <c r="F179" s="22">
        <v>1951</v>
      </c>
      <c r="G179" s="26">
        <v>1952</v>
      </c>
      <c r="H179" s="22">
        <v>98</v>
      </c>
      <c r="I179" s="28">
        <v>245000</v>
      </c>
      <c r="J179" s="28">
        <v>0</v>
      </c>
      <c r="K179" s="28">
        <v>0</v>
      </c>
      <c r="L179" s="29">
        <f t="shared" si="2"/>
        <v>245000</v>
      </c>
      <c r="M179" s="30"/>
      <c r="N179" s="26"/>
    </row>
    <row r="180" spans="1:14" x14ac:dyDescent="0.35">
      <c r="A180">
        <v>819</v>
      </c>
      <c r="B180" s="64">
        <v>1950</v>
      </c>
      <c r="C180" s="51" t="s">
        <v>46</v>
      </c>
      <c r="D180" s="49" t="s">
        <v>172</v>
      </c>
      <c r="E180" s="27">
        <v>2.5</v>
      </c>
      <c r="F180" s="22">
        <v>1951</v>
      </c>
      <c r="G180" s="26">
        <v>1952</v>
      </c>
      <c r="H180" s="22">
        <v>99</v>
      </c>
      <c r="I180" s="28">
        <v>247500</v>
      </c>
      <c r="J180" s="28">
        <v>0</v>
      </c>
      <c r="K180" s="28">
        <v>0</v>
      </c>
      <c r="L180" s="29">
        <f t="shared" si="2"/>
        <v>247500</v>
      </c>
      <c r="M180" s="30"/>
      <c r="N180" s="26"/>
    </row>
    <row r="181" spans="1:14" ht="15" thickBot="1" x14ac:dyDescent="0.4">
      <c r="A181" s="15">
        <v>843</v>
      </c>
      <c r="B181" s="65">
        <v>1951</v>
      </c>
      <c r="C181" s="47" t="s">
        <v>46</v>
      </c>
      <c r="D181" s="55" t="s">
        <v>172</v>
      </c>
      <c r="E181" s="17">
        <v>2.5</v>
      </c>
      <c r="F181" s="25">
        <v>1951</v>
      </c>
      <c r="G181" s="15">
        <v>1952</v>
      </c>
      <c r="H181" s="25">
        <v>99</v>
      </c>
      <c r="I181" s="18">
        <v>247500</v>
      </c>
      <c r="J181" s="18">
        <v>0</v>
      </c>
      <c r="K181" s="18">
        <v>0</v>
      </c>
      <c r="L181" s="19">
        <f t="shared" si="2"/>
        <v>247500</v>
      </c>
      <c r="M181" s="30"/>
      <c r="N181" s="26"/>
    </row>
    <row r="182" spans="1:14" x14ac:dyDescent="0.35">
      <c r="A182">
        <v>880</v>
      </c>
      <c r="B182" s="64">
        <v>1952</v>
      </c>
      <c r="C182" s="49" t="s">
        <v>50</v>
      </c>
      <c r="D182" s="49" t="s">
        <v>128</v>
      </c>
      <c r="E182" s="27">
        <v>2.5</v>
      </c>
      <c r="F182" s="22">
        <v>1964</v>
      </c>
      <c r="G182" s="22">
        <v>1967</v>
      </c>
      <c r="H182" s="22">
        <v>80.5</v>
      </c>
      <c r="I182" s="28">
        <v>1690500</v>
      </c>
      <c r="J182" s="28">
        <v>0</v>
      </c>
      <c r="K182" s="28">
        <v>0</v>
      </c>
      <c r="L182" s="29">
        <f t="shared" si="2"/>
        <v>1690500</v>
      </c>
      <c r="M182" s="30"/>
      <c r="N182" s="26"/>
    </row>
    <row r="183" spans="1:14" x14ac:dyDescent="0.35">
      <c r="A183">
        <v>903</v>
      </c>
      <c r="B183" s="64">
        <v>1953</v>
      </c>
      <c r="C183" s="49" t="s">
        <v>50</v>
      </c>
      <c r="D183" s="49" t="s">
        <v>128</v>
      </c>
      <c r="E183" s="27">
        <v>2.5</v>
      </c>
      <c r="F183" s="22">
        <v>1964</v>
      </c>
      <c r="G183" s="22">
        <v>1967</v>
      </c>
      <c r="H183" s="22">
        <v>88.5</v>
      </c>
      <c r="I183" s="28">
        <v>5708250</v>
      </c>
      <c r="J183" s="28">
        <v>0</v>
      </c>
      <c r="K183" s="28">
        <v>0</v>
      </c>
      <c r="L183" s="29">
        <f t="shared" si="2"/>
        <v>5708250</v>
      </c>
      <c r="M183" s="30"/>
      <c r="N183" s="26"/>
    </row>
    <row r="184" spans="1:14" x14ac:dyDescent="0.35">
      <c r="A184">
        <v>928</v>
      </c>
      <c r="B184" s="64">
        <v>1954</v>
      </c>
      <c r="C184" s="51" t="s">
        <v>50</v>
      </c>
      <c r="D184" s="49" t="s">
        <v>128</v>
      </c>
      <c r="E184" s="27">
        <v>2.5</v>
      </c>
      <c r="F184" s="22">
        <v>1964</v>
      </c>
      <c r="G184" s="26">
        <v>1967</v>
      </c>
      <c r="H184" s="22">
        <v>94</v>
      </c>
      <c r="I184" s="28">
        <v>940000</v>
      </c>
      <c r="J184" s="28">
        <v>0</v>
      </c>
      <c r="K184" s="28">
        <v>0</v>
      </c>
      <c r="L184" s="29">
        <f t="shared" si="2"/>
        <v>940000</v>
      </c>
      <c r="M184" s="30"/>
      <c r="N184" s="26"/>
    </row>
    <row r="185" spans="1:14" x14ac:dyDescent="0.35">
      <c r="A185">
        <v>949</v>
      </c>
      <c r="B185" s="64">
        <v>1955</v>
      </c>
      <c r="C185" s="51" t="s">
        <v>50</v>
      </c>
      <c r="D185" s="49" t="s">
        <v>128</v>
      </c>
      <c r="E185" s="27">
        <v>2.5</v>
      </c>
      <c r="F185" s="22">
        <v>1964</v>
      </c>
      <c r="G185" s="26">
        <v>1967</v>
      </c>
      <c r="H185" s="22">
        <v>84.5</v>
      </c>
      <c r="I185" s="28">
        <v>845000</v>
      </c>
      <c r="J185" s="28">
        <v>0</v>
      </c>
      <c r="K185" s="28">
        <v>0</v>
      </c>
      <c r="L185" s="29">
        <f t="shared" si="2"/>
        <v>845000</v>
      </c>
      <c r="M185" s="30"/>
      <c r="N185" s="26"/>
    </row>
    <row r="186" spans="1:14" x14ac:dyDescent="0.35">
      <c r="A186">
        <v>967</v>
      </c>
      <c r="B186" s="64">
        <v>1956</v>
      </c>
      <c r="C186" s="49" t="s">
        <v>50</v>
      </c>
      <c r="D186" s="49" t="s">
        <v>128</v>
      </c>
      <c r="E186" s="27">
        <v>2.5</v>
      </c>
      <c r="F186" s="22">
        <v>1964</v>
      </c>
      <c r="G186" s="26">
        <v>1967</v>
      </c>
      <c r="H186" s="22">
        <v>77.5</v>
      </c>
      <c r="I186" s="28">
        <v>775000</v>
      </c>
      <c r="J186" s="28">
        <v>0</v>
      </c>
      <c r="K186" s="28">
        <v>0</v>
      </c>
      <c r="L186" s="29">
        <f t="shared" si="2"/>
        <v>775000</v>
      </c>
      <c r="M186" s="30"/>
      <c r="N186" s="26"/>
    </row>
    <row r="187" spans="1:14" x14ac:dyDescent="0.35">
      <c r="A187">
        <v>984</v>
      </c>
      <c r="B187" s="64">
        <v>1957</v>
      </c>
      <c r="C187" s="26" t="s">
        <v>50</v>
      </c>
      <c r="D187" s="49" t="s">
        <v>128</v>
      </c>
      <c r="E187" s="27">
        <v>2.5</v>
      </c>
      <c r="F187" s="26">
        <v>1964</v>
      </c>
      <c r="G187" s="26">
        <v>1967</v>
      </c>
      <c r="H187" s="22">
        <v>79.5</v>
      </c>
      <c r="I187" s="28">
        <v>795000</v>
      </c>
      <c r="J187" s="28">
        <v>0</v>
      </c>
      <c r="K187" s="28">
        <v>0</v>
      </c>
      <c r="L187" s="29">
        <f t="shared" si="2"/>
        <v>795000</v>
      </c>
      <c r="M187" s="30"/>
      <c r="N187" s="26"/>
    </row>
    <row r="188" spans="1:14" x14ac:dyDescent="0.35">
      <c r="A188">
        <v>1000</v>
      </c>
      <c r="B188" s="64">
        <v>1958</v>
      </c>
      <c r="C188" s="26" t="s">
        <v>50</v>
      </c>
      <c r="D188" s="49" t="s">
        <v>128</v>
      </c>
      <c r="E188" s="27">
        <v>2.5</v>
      </c>
      <c r="F188" s="26">
        <v>1964</v>
      </c>
      <c r="G188" s="26">
        <v>1967</v>
      </c>
      <c r="H188" s="22">
        <v>81.5</v>
      </c>
      <c r="I188" s="28">
        <v>815000</v>
      </c>
      <c r="J188" s="28">
        <v>0</v>
      </c>
      <c r="K188" s="28">
        <v>0</v>
      </c>
      <c r="L188" s="29">
        <f t="shared" si="2"/>
        <v>815000</v>
      </c>
      <c r="M188" s="30"/>
      <c r="N188" s="26"/>
    </row>
    <row r="189" spans="1:14" ht="15" thickBot="1" x14ac:dyDescent="0.4">
      <c r="A189" s="15">
        <v>1094</v>
      </c>
      <c r="B189" s="65">
        <v>1965</v>
      </c>
      <c r="C189" s="25" t="s">
        <v>50</v>
      </c>
      <c r="D189" s="55" t="s">
        <v>128</v>
      </c>
      <c r="E189" s="17">
        <v>2.5</v>
      </c>
      <c r="F189" s="15">
        <v>1964</v>
      </c>
      <c r="G189" s="15">
        <v>1967</v>
      </c>
      <c r="H189" s="25">
        <v>93</v>
      </c>
      <c r="I189" s="18">
        <v>934110</v>
      </c>
      <c r="J189" s="18">
        <v>0</v>
      </c>
      <c r="K189" s="18">
        <v>0</v>
      </c>
      <c r="L189" s="19">
        <f t="shared" si="2"/>
        <v>934110</v>
      </c>
      <c r="M189" s="30"/>
      <c r="N189" s="26"/>
    </row>
    <row r="190" spans="1:14" x14ac:dyDescent="0.35">
      <c r="A190">
        <v>16</v>
      </c>
      <c r="B190" s="64">
        <v>1915</v>
      </c>
      <c r="C190" s="92" t="s">
        <v>24</v>
      </c>
      <c r="D190" s="49" t="s">
        <v>138</v>
      </c>
      <c r="E190" s="27">
        <v>3</v>
      </c>
      <c r="F190" s="26">
        <v>1940</v>
      </c>
      <c r="G190" s="26"/>
      <c r="H190" s="31" t="s">
        <v>12</v>
      </c>
      <c r="I190" s="28">
        <v>9865</v>
      </c>
      <c r="J190" s="28">
        <v>4</v>
      </c>
      <c r="K190" s="28">
        <v>9</v>
      </c>
      <c r="L190" s="29">
        <f t="shared" si="2"/>
        <v>9865.2375000000011</v>
      </c>
      <c r="M190" s="30"/>
      <c r="N190" s="26"/>
    </row>
    <row r="191" spans="1:14" x14ac:dyDescent="0.35">
      <c r="A191">
        <v>27</v>
      </c>
      <c r="B191" s="64">
        <v>1916</v>
      </c>
      <c r="C191" s="92" t="s">
        <v>24</v>
      </c>
      <c r="D191" s="49" t="s">
        <v>138</v>
      </c>
      <c r="E191" s="27">
        <v>3</v>
      </c>
      <c r="F191" s="26">
        <v>1940</v>
      </c>
      <c r="G191" s="26"/>
      <c r="H191" s="31" t="s">
        <v>12</v>
      </c>
      <c r="I191" s="28">
        <v>8491</v>
      </c>
      <c r="J191" s="28">
        <v>11</v>
      </c>
      <c r="K191" s="28">
        <v>11</v>
      </c>
      <c r="L191" s="29">
        <f t="shared" si="2"/>
        <v>8491.5958333333328</v>
      </c>
      <c r="M191" s="30"/>
      <c r="N191" s="26"/>
    </row>
    <row r="192" spans="1:14" x14ac:dyDescent="0.35">
      <c r="A192">
        <v>41</v>
      </c>
      <c r="B192" s="64">
        <v>1917</v>
      </c>
      <c r="C192" s="92" t="s">
        <v>24</v>
      </c>
      <c r="D192" s="49" t="s">
        <v>138</v>
      </c>
      <c r="E192" s="27">
        <v>3</v>
      </c>
      <c r="F192" s="26">
        <v>1940</v>
      </c>
      <c r="G192" s="26"/>
      <c r="H192" s="31" t="s">
        <v>12</v>
      </c>
      <c r="I192" s="28">
        <v>8179</v>
      </c>
      <c r="J192" s="28">
        <v>8</v>
      </c>
      <c r="K192" s="28">
        <v>1</v>
      </c>
      <c r="L192" s="29">
        <f t="shared" si="2"/>
        <v>8179.4041666666662</v>
      </c>
      <c r="M192" s="30"/>
      <c r="N192" s="26"/>
    </row>
    <row r="193" spans="1:14" x14ac:dyDescent="0.35">
      <c r="A193">
        <v>60</v>
      </c>
      <c r="B193" s="64">
        <v>1918</v>
      </c>
      <c r="C193" s="92" t="s">
        <v>24</v>
      </c>
      <c r="D193" s="49" t="s">
        <v>138</v>
      </c>
      <c r="E193" s="27">
        <v>3</v>
      </c>
      <c r="F193" s="26">
        <v>1940</v>
      </c>
      <c r="G193" s="26"/>
      <c r="H193" s="31" t="s">
        <v>12</v>
      </c>
      <c r="I193" s="28">
        <v>8491</v>
      </c>
      <c r="J193" s="28">
        <v>11</v>
      </c>
      <c r="K193" s="28">
        <v>11</v>
      </c>
      <c r="L193" s="29">
        <f t="shared" si="2"/>
        <v>8491.5958333333328</v>
      </c>
      <c r="M193" s="30"/>
      <c r="N193" s="26"/>
    </row>
    <row r="194" spans="1:14" x14ac:dyDescent="0.35">
      <c r="A194">
        <v>85</v>
      </c>
      <c r="B194" s="64">
        <v>1919</v>
      </c>
      <c r="C194" s="92" t="s">
        <v>24</v>
      </c>
      <c r="D194" s="49" t="s">
        <v>138</v>
      </c>
      <c r="E194" s="27">
        <v>3</v>
      </c>
      <c r="F194" s="22">
        <v>1940</v>
      </c>
      <c r="G194" s="26"/>
      <c r="H194" s="31" t="s">
        <v>12</v>
      </c>
      <c r="I194" s="28">
        <v>8866</v>
      </c>
      <c r="J194" s="28">
        <v>4</v>
      </c>
      <c r="K194" s="28">
        <v>6</v>
      </c>
      <c r="L194" s="29">
        <f t="shared" si="2"/>
        <v>8866.2250000000004</v>
      </c>
      <c r="M194" s="30"/>
      <c r="N194" s="26"/>
    </row>
    <row r="195" spans="1:14" x14ac:dyDescent="0.35">
      <c r="A195">
        <v>117</v>
      </c>
      <c r="B195" s="64">
        <v>1920</v>
      </c>
      <c r="C195" s="92" t="s">
        <v>24</v>
      </c>
      <c r="D195" s="49" t="s">
        <v>138</v>
      </c>
      <c r="E195" s="27">
        <v>3</v>
      </c>
      <c r="F195" s="22">
        <v>1940</v>
      </c>
      <c r="G195" s="26"/>
      <c r="H195" s="31" t="s">
        <v>12</v>
      </c>
      <c r="I195" s="28">
        <v>7679</v>
      </c>
      <c r="J195" s="28">
        <v>17</v>
      </c>
      <c r="K195" s="28">
        <v>11</v>
      </c>
      <c r="L195" s="29">
        <f t="shared" si="2"/>
        <v>7679.8958333333339</v>
      </c>
      <c r="M195" s="30"/>
      <c r="N195" s="26"/>
    </row>
    <row r="196" spans="1:14" x14ac:dyDescent="0.35">
      <c r="A196">
        <v>141</v>
      </c>
      <c r="B196" s="64">
        <v>1921</v>
      </c>
      <c r="C196" s="22" t="s">
        <v>24</v>
      </c>
      <c r="D196" s="49" t="s">
        <v>138</v>
      </c>
      <c r="E196" s="27">
        <v>3</v>
      </c>
      <c r="F196" s="22">
        <v>1940</v>
      </c>
      <c r="G196" s="26"/>
      <c r="H196" s="31" t="s">
        <v>12</v>
      </c>
      <c r="I196" s="28">
        <v>7867</v>
      </c>
      <c r="J196" s="28">
        <v>4</v>
      </c>
      <c r="K196" s="28">
        <v>3</v>
      </c>
      <c r="L196" s="29">
        <f t="shared" si="2"/>
        <v>7867.2124999999996</v>
      </c>
      <c r="M196" s="30"/>
      <c r="N196" s="26"/>
    </row>
    <row r="197" spans="1:14" x14ac:dyDescent="0.35">
      <c r="A197">
        <v>158</v>
      </c>
      <c r="B197" s="64">
        <v>1922</v>
      </c>
      <c r="C197" s="22" t="s">
        <v>24</v>
      </c>
      <c r="D197" s="49" t="s">
        <v>138</v>
      </c>
      <c r="E197" s="27">
        <v>3</v>
      </c>
      <c r="F197" s="22">
        <v>1940</v>
      </c>
      <c r="G197" s="26"/>
      <c r="H197" s="31" t="s">
        <v>12</v>
      </c>
      <c r="I197" s="28">
        <v>9740</v>
      </c>
      <c r="J197" s="28">
        <v>7</v>
      </c>
      <c r="K197" s="28">
        <v>2</v>
      </c>
      <c r="L197" s="29">
        <f t="shared" ref="L197:L260" si="3">I197+J197/20+K197/240</f>
        <v>9740.3583333333336</v>
      </c>
      <c r="M197" s="30"/>
      <c r="N197" s="26"/>
    </row>
    <row r="198" spans="1:14" x14ac:dyDescent="0.35">
      <c r="A198">
        <v>179</v>
      </c>
      <c r="B198" s="64">
        <v>1923</v>
      </c>
      <c r="C198" s="22" t="s">
        <v>24</v>
      </c>
      <c r="D198" s="49" t="s">
        <v>138</v>
      </c>
      <c r="E198" s="27">
        <v>3</v>
      </c>
      <c r="F198" s="22">
        <v>1940</v>
      </c>
      <c r="G198" s="26"/>
      <c r="H198" s="31" t="s">
        <v>12</v>
      </c>
      <c r="I198" s="28">
        <v>10239</v>
      </c>
      <c r="J198" s="28">
        <v>17</v>
      </c>
      <c r="K198" s="28">
        <v>3</v>
      </c>
      <c r="L198" s="29">
        <f t="shared" si="3"/>
        <v>10239.862500000001</v>
      </c>
      <c r="M198" s="30"/>
      <c r="N198" s="26"/>
    </row>
    <row r="199" spans="1:14" x14ac:dyDescent="0.35">
      <c r="A199">
        <v>194</v>
      </c>
      <c r="B199" s="64">
        <v>1924</v>
      </c>
      <c r="C199" s="22" t="s">
        <v>24</v>
      </c>
      <c r="D199" s="49" t="s">
        <v>138</v>
      </c>
      <c r="E199" s="27">
        <v>3</v>
      </c>
      <c r="F199" s="22">
        <v>1940</v>
      </c>
      <c r="G199" s="26"/>
      <c r="H199" s="31" t="s">
        <v>12</v>
      </c>
      <c r="I199" s="28">
        <v>10270</v>
      </c>
      <c r="J199" s="28">
        <v>0</v>
      </c>
      <c r="K199" s="28">
        <v>0</v>
      </c>
      <c r="L199" s="29">
        <f t="shared" si="3"/>
        <v>10270</v>
      </c>
      <c r="M199" s="30"/>
      <c r="N199" s="26"/>
    </row>
    <row r="200" spans="1:14" x14ac:dyDescent="0.35">
      <c r="A200">
        <v>213</v>
      </c>
      <c r="B200" s="64">
        <v>1925</v>
      </c>
      <c r="C200" s="22" t="s">
        <v>24</v>
      </c>
      <c r="D200" s="49" t="s">
        <v>138</v>
      </c>
      <c r="E200" s="27">
        <v>3</v>
      </c>
      <c r="F200" s="22">
        <v>1940</v>
      </c>
      <c r="G200" s="26"/>
      <c r="H200" s="31" t="s">
        <v>12</v>
      </c>
      <c r="I200" s="28">
        <v>10140</v>
      </c>
      <c r="J200" s="28">
        <v>0</v>
      </c>
      <c r="K200" s="28">
        <v>0</v>
      </c>
      <c r="L200" s="29">
        <f t="shared" si="3"/>
        <v>10140</v>
      </c>
      <c r="M200" s="30"/>
      <c r="N200" s="26"/>
    </row>
    <row r="201" spans="1:14" x14ac:dyDescent="0.35">
      <c r="A201">
        <v>234</v>
      </c>
      <c r="B201" s="64">
        <v>1926</v>
      </c>
      <c r="C201" s="22" t="s">
        <v>24</v>
      </c>
      <c r="D201" s="49" t="s">
        <v>138</v>
      </c>
      <c r="E201" s="27">
        <v>3</v>
      </c>
      <c r="F201" s="22">
        <v>1940</v>
      </c>
      <c r="G201" s="26"/>
      <c r="H201" s="31" t="s">
        <v>12</v>
      </c>
      <c r="I201" s="28">
        <v>10530</v>
      </c>
      <c r="J201" s="28">
        <v>0</v>
      </c>
      <c r="K201" s="28">
        <v>0</v>
      </c>
      <c r="L201" s="29">
        <f t="shared" si="3"/>
        <v>10530</v>
      </c>
      <c r="M201" s="30"/>
      <c r="N201" s="26"/>
    </row>
    <row r="202" spans="1:14" x14ac:dyDescent="0.35">
      <c r="A202">
        <v>260</v>
      </c>
      <c r="B202" s="64">
        <v>1927</v>
      </c>
      <c r="C202" s="22" t="s">
        <v>24</v>
      </c>
      <c r="D202" s="49" t="s">
        <v>138</v>
      </c>
      <c r="E202" s="27">
        <v>3</v>
      </c>
      <c r="F202" s="22">
        <v>1940</v>
      </c>
      <c r="G202" s="26"/>
      <c r="H202" s="31" t="s">
        <v>12</v>
      </c>
      <c r="I202" s="28">
        <v>10660</v>
      </c>
      <c r="J202" s="28">
        <v>0</v>
      </c>
      <c r="K202" s="28">
        <v>0</v>
      </c>
      <c r="L202" s="29">
        <f t="shared" si="3"/>
        <v>10660</v>
      </c>
      <c r="M202" s="30"/>
      <c r="N202" s="26"/>
    </row>
    <row r="203" spans="1:14" x14ac:dyDescent="0.35">
      <c r="A203">
        <v>289</v>
      </c>
      <c r="B203" s="64">
        <v>1928</v>
      </c>
      <c r="C203" s="51" t="s">
        <v>24</v>
      </c>
      <c r="D203" s="49" t="s">
        <v>138</v>
      </c>
      <c r="E203" s="27">
        <v>3</v>
      </c>
      <c r="F203" s="22">
        <v>1940</v>
      </c>
      <c r="G203" s="26"/>
      <c r="H203" s="31" t="s">
        <v>12</v>
      </c>
      <c r="I203" s="28">
        <v>10660</v>
      </c>
      <c r="J203" s="28">
        <v>0</v>
      </c>
      <c r="K203" s="28">
        <v>0</v>
      </c>
      <c r="L203" s="29">
        <f t="shared" si="3"/>
        <v>10660</v>
      </c>
      <c r="M203" s="30"/>
      <c r="N203" s="26"/>
    </row>
    <row r="204" spans="1:14" x14ac:dyDescent="0.35">
      <c r="A204">
        <v>320</v>
      </c>
      <c r="B204" s="64">
        <v>1929</v>
      </c>
      <c r="C204" s="51" t="s">
        <v>24</v>
      </c>
      <c r="D204" s="49" t="s">
        <v>138</v>
      </c>
      <c r="E204" s="27">
        <v>3</v>
      </c>
      <c r="F204" s="22">
        <v>1940</v>
      </c>
      <c r="G204" s="26"/>
      <c r="H204" s="52" t="s">
        <v>12</v>
      </c>
      <c r="I204" s="28">
        <v>10660</v>
      </c>
      <c r="J204" s="28">
        <v>0</v>
      </c>
      <c r="K204" s="28">
        <v>0</v>
      </c>
      <c r="L204" s="29">
        <f t="shared" si="3"/>
        <v>10660</v>
      </c>
      <c r="M204" s="30"/>
      <c r="N204" s="26"/>
    </row>
    <row r="205" spans="1:14" ht="15" thickBot="1" x14ac:dyDescent="0.4">
      <c r="A205" s="15">
        <v>353</v>
      </c>
      <c r="B205" s="65">
        <v>1930</v>
      </c>
      <c r="C205" s="47" t="s">
        <v>24</v>
      </c>
      <c r="D205" s="55" t="s">
        <v>138</v>
      </c>
      <c r="E205" s="17">
        <v>3</v>
      </c>
      <c r="F205" s="25">
        <v>1940</v>
      </c>
      <c r="G205" s="15"/>
      <c r="H205" s="32" t="s">
        <v>12</v>
      </c>
      <c r="I205" s="18">
        <v>11180</v>
      </c>
      <c r="J205" s="18">
        <v>0</v>
      </c>
      <c r="K205" s="18">
        <v>0</v>
      </c>
      <c r="L205" s="19">
        <f t="shared" si="3"/>
        <v>11180</v>
      </c>
      <c r="M205" s="30"/>
      <c r="N205" s="26"/>
    </row>
    <row r="206" spans="1:14" x14ac:dyDescent="0.35">
      <c r="A206">
        <v>474</v>
      </c>
      <c r="B206" s="64">
        <v>1936</v>
      </c>
      <c r="C206" s="51" t="s">
        <v>24</v>
      </c>
      <c r="D206" s="49" t="s">
        <v>138</v>
      </c>
      <c r="E206" s="27">
        <v>3</v>
      </c>
      <c r="F206" s="22">
        <v>1959</v>
      </c>
      <c r="G206" s="26">
        <v>1964</v>
      </c>
      <c r="H206" s="22">
        <v>99.5</v>
      </c>
      <c r="I206" s="28">
        <v>248750</v>
      </c>
      <c r="J206" s="28">
        <v>0</v>
      </c>
      <c r="K206" s="28">
        <v>0</v>
      </c>
      <c r="L206" s="29">
        <f t="shared" si="3"/>
        <v>248750</v>
      </c>
      <c r="M206" s="30"/>
      <c r="N206" s="26"/>
    </row>
    <row r="207" spans="1:14" x14ac:dyDescent="0.35">
      <c r="A207">
        <v>500</v>
      </c>
      <c r="B207" s="64">
        <v>1937</v>
      </c>
      <c r="C207" s="51" t="s">
        <v>24</v>
      </c>
      <c r="D207" s="49" t="s">
        <v>138</v>
      </c>
      <c r="E207" s="27">
        <v>3</v>
      </c>
      <c r="F207" s="22">
        <v>1959</v>
      </c>
      <c r="G207" s="26">
        <v>1964</v>
      </c>
      <c r="H207" s="22">
        <v>94</v>
      </c>
      <c r="I207" s="28">
        <v>235000</v>
      </c>
      <c r="J207" s="28">
        <v>0</v>
      </c>
      <c r="K207" s="28">
        <v>0</v>
      </c>
      <c r="L207" s="29">
        <f t="shared" si="3"/>
        <v>235000</v>
      </c>
      <c r="M207" s="30"/>
      <c r="N207" s="26"/>
    </row>
    <row r="208" spans="1:14" x14ac:dyDescent="0.35">
      <c r="A208">
        <v>525</v>
      </c>
      <c r="B208" s="64">
        <v>1938</v>
      </c>
      <c r="C208" s="51" t="s">
        <v>24</v>
      </c>
      <c r="D208" s="49" t="s">
        <v>138</v>
      </c>
      <c r="E208" s="27">
        <v>3</v>
      </c>
      <c r="F208" s="22">
        <v>1959</v>
      </c>
      <c r="G208" s="26">
        <v>1964</v>
      </c>
      <c r="H208" s="22">
        <v>93</v>
      </c>
      <c r="I208" s="28">
        <v>232500</v>
      </c>
      <c r="J208" s="28">
        <v>0</v>
      </c>
      <c r="K208" s="28">
        <v>0</v>
      </c>
      <c r="L208" s="29">
        <f t="shared" si="3"/>
        <v>232500</v>
      </c>
      <c r="M208" s="30"/>
      <c r="N208" s="26"/>
    </row>
    <row r="209" spans="1:14" x14ac:dyDescent="0.35">
      <c r="A209">
        <v>548</v>
      </c>
      <c r="B209" s="64">
        <v>1939</v>
      </c>
      <c r="C209" s="51" t="s">
        <v>24</v>
      </c>
      <c r="D209" s="49" t="s">
        <v>138</v>
      </c>
      <c r="E209" s="27">
        <v>3</v>
      </c>
      <c r="F209" s="22">
        <v>1959</v>
      </c>
      <c r="G209" s="26">
        <v>1964</v>
      </c>
      <c r="H209" s="22">
        <v>90</v>
      </c>
      <c r="I209" s="28">
        <v>225000</v>
      </c>
      <c r="J209" s="28">
        <v>0</v>
      </c>
      <c r="K209" s="28">
        <v>0</v>
      </c>
      <c r="L209" s="29">
        <f t="shared" si="3"/>
        <v>225000</v>
      </c>
      <c r="M209" s="30"/>
      <c r="N209" s="26"/>
    </row>
    <row r="210" spans="1:14" x14ac:dyDescent="0.35">
      <c r="A210">
        <v>571</v>
      </c>
      <c r="B210" s="64">
        <v>1940</v>
      </c>
      <c r="C210" s="51" t="s">
        <v>24</v>
      </c>
      <c r="D210" s="49" t="s">
        <v>138</v>
      </c>
      <c r="E210" s="27">
        <v>3</v>
      </c>
      <c r="F210" s="22">
        <v>1959</v>
      </c>
      <c r="G210" s="26">
        <v>1964</v>
      </c>
      <c r="H210" s="22">
        <v>90.5</v>
      </c>
      <c r="I210" s="28">
        <v>226250</v>
      </c>
      <c r="J210" s="28">
        <v>0</v>
      </c>
      <c r="K210" s="28">
        <v>0</v>
      </c>
      <c r="L210" s="29">
        <f t="shared" si="3"/>
        <v>226250</v>
      </c>
      <c r="M210" s="30"/>
      <c r="N210" s="26"/>
    </row>
    <row r="211" spans="1:14" x14ac:dyDescent="0.35">
      <c r="A211">
        <v>597</v>
      </c>
      <c r="B211" s="64">
        <v>1941</v>
      </c>
      <c r="C211" s="51" t="s">
        <v>24</v>
      </c>
      <c r="D211" s="49" t="s">
        <v>138</v>
      </c>
      <c r="E211" s="27">
        <v>3</v>
      </c>
      <c r="F211" s="22">
        <v>1959</v>
      </c>
      <c r="G211" s="26">
        <v>1964</v>
      </c>
      <c r="H211" s="22">
        <v>95</v>
      </c>
      <c r="I211" s="28">
        <v>237500</v>
      </c>
      <c r="J211" s="28">
        <v>0</v>
      </c>
      <c r="K211" s="28">
        <v>0</v>
      </c>
      <c r="L211" s="29">
        <f t="shared" si="3"/>
        <v>237500</v>
      </c>
      <c r="M211" s="30"/>
      <c r="N211" s="26"/>
    </row>
    <row r="212" spans="1:14" x14ac:dyDescent="0.35">
      <c r="A212">
        <v>625</v>
      </c>
      <c r="B212" s="64">
        <v>1942</v>
      </c>
      <c r="C212" s="51" t="s">
        <v>24</v>
      </c>
      <c r="D212" s="49" t="s">
        <v>138</v>
      </c>
      <c r="E212" s="27">
        <v>3</v>
      </c>
      <c r="F212" s="22">
        <v>1959</v>
      </c>
      <c r="G212" s="26">
        <v>1964</v>
      </c>
      <c r="H212" s="22">
        <v>90</v>
      </c>
      <c r="I212" s="28">
        <v>225000</v>
      </c>
      <c r="J212" s="28">
        <v>0</v>
      </c>
      <c r="K212" s="28">
        <v>0</v>
      </c>
      <c r="L212" s="29">
        <f t="shared" si="3"/>
        <v>225000</v>
      </c>
      <c r="M212" s="30"/>
      <c r="N212" s="26"/>
    </row>
    <row r="213" spans="1:14" x14ac:dyDescent="0.35">
      <c r="A213">
        <v>654</v>
      </c>
      <c r="B213" s="64">
        <v>1943</v>
      </c>
      <c r="C213" s="51" t="s">
        <v>24</v>
      </c>
      <c r="D213" s="49" t="s">
        <v>138</v>
      </c>
      <c r="E213" s="27">
        <v>3</v>
      </c>
      <c r="F213" s="22">
        <v>1959</v>
      </c>
      <c r="G213" s="26">
        <v>1964</v>
      </c>
      <c r="H213" s="22">
        <v>93</v>
      </c>
      <c r="I213" s="28">
        <v>232500</v>
      </c>
      <c r="J213" s="28">
        <v>0</v>
      </c>
      <c r="K213" s="28">
        <v>0</v>
      </c>
      <c r="L213" s="29">
        <f t="shared" si="3"/>
        <v>232500</v>
      </c>
      <c r="M213" s="30"/>
      <c r="N213" s="26"/>
    </row>
    <row r="214" spans="1:14" x14ac:dyDescent="0.35">
      <c r="A214">
        <v>684</v>
      </c>
      <c r="B214" s="64">
        <v>1944</v>
      </c>
      <c r="C214" s="51" t="s">
        <v>24</v>
      </c>
      <c r="D214" s="49" t="s">
        <v>138</v>
      </c>
      <c r="E214" s="27">
        <v>3</v>
      </c>
      <c r="F214" s="22">
        <v>1959</v>
      </c>
      <c r="G214" s="26">
        <v>1964</v>
      </c>
      <c r="H214" s="22">
        <v>99</v>
      </c>
      <c r="I214" s="28">
        <v>247500</v>
      </c>
      <c r="J214" s="28">
        <v>0</v>
      </c>
      <c r="K214" s="28">
        <v>0</v>
      </c>
      <c r="L214" s="29">
        <f t="shared" si="3"/>
        <v>247500</v>
      </c>
      <c r="M214" s="30"/>
      <c r="N214" s="26"/>
    </row>
    <row r="215" spans="1:14" x14ac:dyDescent="0.35">
      <c r="A215">
        <v>710</v>
      </c>
      <c r="B215" s="64">
        <v>1945</v>
      </c>
      <c r="C215" s="51" t="s">
        <v>24</v>
      </c>
      <c r="D215" s="49" t="s">
        <v>138</v>
      </c>
      <c r="E215" s="27">
        <v>3</v>
      </c>
      <c r="F215" s="22">
        <v>1959</v>
      </c>
      <c r="G215" s="26">
        <v>1964</v>
      </c>
      <c r="H215" s="22">
        <v>100</v>
      </c>
      <c r="I215" s="28">
        <v>250000</v>
      </c>
      <c r="J215" s="28">
        <v>0</v>
      </c>
      <c r="K215" s="28">
        <v>0</v>
      </c>
      <c r="L215" s="29">
        <f t="shared" si="3"/>
        <v>250000</v>
      </c>
      <c r="M215" s="30"/>
      <c r="N215" s="26"/>
    </row>
    <row r="216" spans="1:14" x14ac:dyDescent="0.35">
      <c r="A216">
        <v>739</v>
      </c>
      <c r="B216" s="64">
        <v>1946</v>
      </c>
      <c r="C216" s="51" t="s">
        <v>55</v>
      </c>
      <c r="D216" s="49" t="s">
        <v>138</v>
      </c>
      <c r="E216" s="27">
        <v>3</v>
      </c>
      <c r="F216" s="22">
        <v>1959</v>
      </c>
      <c r="G216" s="26">
        <v>1964</v>
      </c>
      <c r="H216" s="22">
        <v>104.5</v>
      </c>
      <c r="I216" s="28">
        <v>261250</v>
      </c>
      <c r="J216" s="28">
        <v>0</v>
      </c>
      <c r="K216" s="28">
        <v>0</v>
      </c>
      <c r="L216" s="29">
        <f t="shared" si="3"/>
        <v>261250</v>
      </c>
      <c r="M216" s="30"/>
      <c r="N216" s="26"/>
    </row>
    <row r="217" spans="1:14" x14ac:dyDescent="0.35">
      <c r="A217">
        <v>764</v>
      </c>
      <c r="B217" s="64">
        <v>1947</v>
      </c>
      <c r="C217" s="51" t="s">
        <v>55</v>
      </c>
      <c r="D217" s="49" t="s">
        <v>138</v>
      </c>
      <c r="E217" s="27">
        <v>3</v>
      </c>
      <c r="F217" s="22">
        <v>1959</v>
      </c>
      <c r="G217" s="26">
        <v>1964</v>
      </c>
      <c r="H217" s="22">
        <v>106</v>
      </c>
      <c r="I217" s="28">
        <v>265000</v>
      </c>
      <c r="J217" s="28">
        <v>0</v>
      </c>
      <c r="K217" s="28">
        <v>0</v>
      </c>
      <c r="L217" s="29">
        <f t="shared" si="3"/>
        <v>265000</v>
      </c>
      <c r="M217" s="30"/>
      <c r="N217" s="26"/>
    </row>
    <row r="218" spans="1:14" x14ac:dyDescent="0.35">
      <c r="A218">
        <v>789</v>
      </c>
      <c r="B218" s="64">
        <v>1948</v>
      </c>
      <c r="C218" s="51" t="s">
        <v>55</v>
      </c>
      <c r="D218" s="49" t="s">
        <v>138</v>
      </c>
      <c r="E218" s="27">
        <v>3</v>
      </c>
      <c r="F218" s="22">
        <v>1959</v>
      </c>
      <c r="G218" s="26">
        <v>1964</v>
      </c>
      <c r="H218" s="22">
        <v>102</v>
      </c>
      <c r="I218" s="28">
        <v>255000</v>
      </c>
      <c r="J218" s="28">
        <v>0</v>
      </c>
      <c r="K218" s="28">
        <v>0</v>
      </c>
      <c r="L218" s="29">
        <f t="shared" si="3"/>
        <v>255000</v>
      </c>
      <c r="M218" s="30"/>
      <c r="N218" s="26"/>
    </row>
    <row r="219" spans="1:14" x14ac:dyDescent="0.35">
      <c r="A219">
        <v>810</v>
      </c>
      <c r="B219" s="64">
        <v>1949</v>
      </c>
      <c r="C219" s="51" t="s">
        <v>55</v>
      </c>
      <c r="D219" s="49" t="s">
        <v>138</v>
      </c>
      <c r="E219" s="27">
        <v>3</v>
      </c>
      <c r="F219" s="22">
        <v>1959</v>
      </c>
      <c r="G219" s="26">
        <v>1964</v>
      </c>
      <c r="H219" s="22">
        <v>101.5</v>
      </c>
      <c r="I219" s="28">
        <v>253750</v>
      </c>
      <c r="J219" s="28">
        <v>0</v>
      </c>
      <c r="K219" s="28">
        <v>0</v>
      </c>
      <c r="L219" s="29">
        <f t="shared" si="3"/>
        <v>253750</v>
      </c>
      <c r="M219" s="30"/>
      <c r="N219" s="26"/>
    </row>
    <row r="220" spans="1:14" x14ac:dyDescent="0.35">
      <c r="A220">
        <v>834</v>
      </c>
      <c r="B220" s="64">
        <v>1950</v>
      </c>
      <c r="C220" s="51" t="s">
        <v>24</v>
      </c>
      <c r="D220" s="49" t="s">
        <v>138</v>
      </c>
      <c r="E220" s="27">
        <v>3</v>
      </c>
      <c r="F220" s="22">
        <v>1959</v>
      </c>
      <c r="G220" s="26">
        <v>1964</v>
      </c>
      <c r="H220" s="22">
        <v>98</v>
      </c>
      <c r="I220" s="28">
        <v>245000</v>
      </c>
      <c r="J220" s="28">
        <v>0</v>
      </c>
      <c r="K220" s="28">
        <v>0</v>
      </c>
      <c r="L220" s="29">
        <f t="shared" si="3"/>
        <v>245000</v>
      </c>
      <c r="M220" s="30"/>
      <c r="N220" s="26"/>
    </row>
    <row r="221" spans="1:14" x14ac:dyDescent="0.35">
      <c r="A221">
        <v>858</v>
      </c>
      <c r="B221" s="64">
        <v>1951</v>
      </c>
      <c r="C221" s="51" t="s">
        <v>24</v>
      </c>
      <c r="D221" s="49" t="s">
        <v>138</v>
      </c>
      <c r="E221" s="27">
        <v>3</v>
      </c>
      <c r="F221" s="22">
        <v>1959</v>
      </c>
      <c r="G221" s="26">
        <v>1964</v>
      </c>
      <c r="H221" s="22">
        <v>98</v>
      </c>
      <c r="I221" s="28">
        <v>245000</v>
      </c>
      <c r="J221" s="28">
        <v>0</v>
      </c>
      <c r="K221" s="28">
        <v>0</v>
      </c>
      <c r="L221" s="29">
        <f t="shared" si="3"/>
        <v>245000</v>
      </c>
      <c r="M221" s="30"/>
      <c r="N221" s="26"/>
    </row>
    <row r="222" spans="1:14" ht="15" thickBot="1" x14ac:dyDescent="0.4">
      <c r="A222" s="15">
        <v>878</v>
      </c>
      <c r="B222" s="65">
        <v>1952</v>
      </c>
      <c r="C222" s="55" t="s">
        <v>24</v>
      </c>
      <c r="D222" s="55" t="s">
        <v>138</v>
      </c>
      <c r="E222" s="17">
        <v>3</v>
      </c>
      <c r="F222" s="25">
        <v>1959</v>
      </c>
      <c r="G222" s="25">
        <v>1964</v>
      </c>
      <c r="H222" s="25">
        <v>86.5</v>
      </c>
      <c r="I222" s="18">
        <v>216250</v>
      </c>
      <c r="J222" s="18">
        <v>0</v>
      </c>
      <c r="K222" s="18">
        <v>0</v>
      </c>
      <c r="L222" s="19">
        <f t="shared" si="3"/>
        <v>216250</v>
      </c>
      <c r="M222" s="30"/>
      <c r="N222" s="26"/>
    </row>
    <row r="223" spans="1:14" x14ac:dyDescent="0.35">
      <c r="A223">
        <v>468</v>
      </c>
      <c r="B223" s="64">
        <v>1936</v>
      </c>
      <c r="C223" s="51" t="s">
        <v>35</v>
      </c>
      <c r="D223" s="49" t="s">
        <v>138</v>
      </c>
      <c r="E223" s="27">
        <v>3</v>
      </c>
      <c r="F223" s="22">
        <v>1955</v>
      </c>
      <c r="G223" s="26">
        <v>1958</v>
      </c>
      <c r="H223" s="22">
        <v>94</v>
      </c>
      <c r="I223" s="28">
        <v>235000</v>
      </c>
      <c r="J223" s="28">
        <v>0</v>
      </c>
      <c r="K223" s="28">
        <v>0</v>
      </c>
      <c r="L223" s="29">
        <f t="shared" si="3"/>
        <v>235000</v>
      </c>
      <c r="M223" s="30"/>
      <c r="N223" s="26"/>
    </row>
    <row r="224" spans="1:14" x14ac:dyDescent="0.35">
      <c r="A224">
        <v>494</v>
      </c>
      <c r="B224" s="64">
        <v>1937</v>
      </c>
      <c r="C224" s="51" t="s">
        <v>35</v>
      </c>
      <c r="D224" s="49" t="s">
        <v>138</v>
      </c>
      <c r="E224" s="27">
        <v>3</v>
      </c>
      <c r="F224" s="22">
        <v>1955</v>
      </c>
      <c r="G224" s="26">
        <v>1958</v>
      </c>
      <c r="H224" s="22">
        <v>88</v>
      </c>
      <c r="I224" s="28">
        <v>220000</v>
      </c>
      <c r="J224" s="28">
        <v>0</v>
      </c>
      <c r="K224" s="28">
        <v>0</v>
      </c>
      <c r="L224" s="29">
        <f t="shared" si="3"/>
        <v>220000</v>
      </c>
      <c r="M224" s="30"/>
      <c r="N224" s="26"/>
    </row>
    <row r="225" spans="1:14" x14ac:dyDescent="0.35">
      <c r="A225">
        <v>519</v>
      </c>
      <c r="B225" s="64">
        <v>1938</v>
      </c>
      <c r="C225" s="51" t="s">
        <v>35</v>
      </c>
      <c r="D225" s="49" t="s">
        <v>138</v>
      </c>
      <c r="E225" s="27">
        <v>3</v>
      </c>
      <c r="F225" s="22">
        <v>1955</v>
      </c>
      <c r="G225" s="26">
        <v>1958</v>
      </c>
      <c r="H225" s="22">
        <v>88</v>
      </c>
      <c r="I225" s="28">
        <v>220000</v>
      </c>
      <c r="J225" s="28">
        <v>0</v>
      </c>
      <c r="K225" s="28">
        <v>0</v>
      </c>
      <c r="L225" s="29">
        <f t="shared" si="3"/>
        <v>220000</v>
      </c>
      <c r="M225" s="30"/>
      <c r="N225" s="26"/>
    </row>
    <row r="226" spans="1:14" x14ac:dyDescent="0.35">
      <c r="A226">
        <v>542</v>
      </c>
      <c r="B226" s="64">
        <v>1939</v>
      </c>
      <c r="C226" s="51" t="s">
        <v>35</v>
      </c>
      <c r="D226" s="49" t="s">
        <v>138</v>
      </c>
      <c r="E226" s="27">
        <v>3</v>
      </c>
      <c r="F226" s="22">
        <v>1955</v>
      </c>
      <c r="G226" s="26">
        <v>1958</v>
      </c>
      <c r="H226" s="22">
        <v>82.5</v>
      </c>
      <c r="I226" s="28">
        <v>206250</v>
      </c>
      <c r="J226" s="28">
        <v>0</v>
      </c>
      <c r="K226" s="28">
        <v>0</v>
      </c>
      <c r="L226" s="29">
        <f t="shared" si="3"/>
        <v>206250</v>
      </c>
      <c r="M226" s="30"/>
      <c r="N226" s="26"/>
    </row>
    <row r="227" spans="1:14" x14ac:dyDescent="0.35">
      <c r="A227">
        <v>564</v>
      </c>
      <c r="B227" s="64">
        <v>1940</v>
      </c>
      <c r="C227" s="51" t="s">
        <v>35</v>
      </c>
      <c r="D227" s="49" t="s">
        <v>138</v>
      </c>
      <c r="E227" s="27">
        <v>3</v>
      </c>
      <c r="F227" s="22">
        <v>1955</v>
      </c>
      <c r="G227" s="26">
        <v>1958</v>
      </c>
      <c r="H227" s="22">
        <v>86.5</v>
      </c>
      <c r="I227" s="28">
        <v>216250</v>
      </c>
      <c r="J227" s="28">
        <v>0</v>
      </c>
      <c r="K227" s="28">
        <v>0</v>
      </c>
      <c r="L227" s="29">
        <f t="shared" si="3"/>
        <v>216250</v>
      </c>
      <c r="M227" s="30"/>
      <c r="N227" s="26"/>
    </row>
    <row r="228" spans="1:14" x14ac:dyDescent="0.35">
      <c r="A228">
        <v>589</v>
      </c>
      <c r="B228" s="64">
        <v>1941</v>
      </c>
      <c r="C228" s="51" t="s">
        <v>35</v>
      </c>
      <c r="D228" s="49" t="s">
        <v>138</v>
      </c>
      <c r="E228" s="27">
        <v>3</v>
      </c>
      <c r="F228" s="22">
        <v>1955</v>
      </c>
      <c r="G228" s="26">
        <v>1958</v>
      </c>
      <c r="H228" s="22">
        <v>95</v>
      </c>
      <c r="I228" s="28">
        <v>237500</v>
      </c>
      <c r="J228" s="28">
        <v>0</v>
      </c>
      <c r="K228" s="28">
        <v>0</v>
      </c>
      <c r="L228" s="29">
        <f t="shared" si="3"/>
        <v>237500</v>
      </c>
      <c r="M228" s="30"/>
      <c r="N228" s="26"/>
    </row>
    <row r="229" spans="1:14" x14ac:dyDescent="0.35">
      <c r="A229">
        <v>618</v>
      </c>
      <c r="B229" s="64">
        <v>1942</v>
      </c>
      <c r="C229" s="51" t="s">
        <v>35</v>
      </c>
      <c r="D229" s="49" t="s">
        <v>138</v>
      </c>
      <c r="E229" s="27">
        <v>3</v>
      </c>
      <c r="F229" s="22">
        <v>1955</v>
      </c>
      <c r="G229" s="26">
        <v>1958</v>
      </c>
      <c r="H229" s="22">
        <v>86.5</v>
      </c>
      <c r="I229" s="28">
        <v>216250</v>
      </c>
      <c r="J229" s="28">
        <v>0</v>
      </c>
      <c r="K229" s="28">
        <v>0</v>
      </c>
      <c r="L229" s="29">
        <f t="shared" si="3"/>
        <v>216250</v>
      </c>
      <c r="M229" s="30"/>
      <c r="N229" s="26"/>
    </row>
    <row r="230" spans="1:14" x14ac:dyDescent="0.35">
      <c r="A230">
        <v>647</v>
      </c>
      <c r="B230" s="64">
        <v>1943</v>
      </c>
      <c r="C230" s="51" t="s">
        <v>35</v>
      </c>
      <c r="D230" s="49" t="s">
        <v>138</v>
      </c>
      <c r="E230" s="27">
        <v>3</v>
      </c>
      <c r="F230" s="22">
        <v>1955</v>
      </c>
      <c r="G230" s="26">
        <v>1958</v>
      </c>
      <c r="H230" s="26">
        <v>94</v>
      </c>
      <c r="I230" s="28">
        <v>235000</v>
      </c>
      <c r="J230" s="28">
        <v>0</v>
      </c>
      <c r="K230" s="28">
        <v>0</v>
      </c>
      <c r="L230" s="29">
        <f t="shared" si="3"/>
        <v>235000</v>
      </c>
      <c r="M230" s="30"/>
      <c r="N230" s="26"/>
    </row>
    <row r="231" spans="1:14" x14ac:dyDescent="0.35">
      <c r="A231">
        <v>676</v>
      </c>
      <c r="B231" s="64">
        <v>1944</v>
      </c>
      <c r="C231" s="51" t="s">
        <v>35</v>
      </c>
      <c r="D231" s="49" t="s">
        <v>138</v>
      </c>
      <c r="E231" s="27">
        <v>3</v>
      </c>
      <c r="F231" s="22">
        <v>1955</v>
      </c>
      <c r="G231" s="26">
        <v>1958</v>
      </c>
      <c r="H231" s="22">
        <v>99</v>
      </c>
      <c r="I231" s="28">
        <v>247500</v>
      </c>
      <c r="J231" s="28">
        <v>0</v>
      </c>
      <c r="K231" s="28">
        <v>0</v>
      </c>
      <c r="L231" s="29">
        <f t="shared" si="3"/>
        <v>247500</v>
      </c>
      <c r="M231" s="30"/>
      <c r="N231" s="26"/>
    </row>
    <row r="232" spans="1:14" x14ac:dyDescent="0.35">
      <c r="A232">
        <v>705</v>
      </c>
      <c r="B232" s="64">
        <v>1945</v>
      </c>
      <c r="C232" s="51" t="s">
        <v>35</v>
      </c>
      <c r="D232" s="49" t="s">
        <v>138</v>
      </c>
      <c r="E232" s="27">
        <v>3</v>
      </c>
      <c r="F232" s="22">
        <v>1955</v>
      </c>
      <c r="G232" s="26">
        <v>1958</v>
      </c>
      <c r="H232" s="22">
        <v>100</v>
      </c>
      <c r="I232" s="28">
        <v>125000</v>
      </c>
      <c r="J232" s="28">
        <v>0</v>
      </c>
      <c r="K232" s="28">
        <v>0</v>
      </c>
      <c r="L232" s="29">
        <f t="shared" si="3"/>
        <v>125000</v>
      </c>
      <c r="M232" s="30"/>
      <c r="N232" s="26"/>
    </row>
    <row r="233" spans="1:14" x14ac:dyDescent="0.35">
      <c r="A233">
        <v>732</v>
      </c>
      <c r="B233" s="64">
        <v>1946</v>
      </c>
      <c r="C233" s="51" t="s">
        <v>35</v>
      </c>
      <c r="D233" s="49" t="s">
        <v>138</v>
      </c>
      <c r="E233" s="27">
        <v>3</v>
      </c>
      <c r="F233" s="22">
        <v>1955</v>
      </c>
      <c r="G233" s="26">
        <v>1958</v>
      </c>
      <c r="H233" s="22">
        <v>102.5</v>
      </c>
      <c r="I233" s="28">
        <v>128125</v>
      </c>
      <c r="J233" s="28">
        <v>0</v>
      </c>
      <c r="K233" s="28">
        <v>0</v>
      </c>
      <c r="L233" s="29">
        <f t="shared" si="3"/>
        <v>128125</v>
      </c>
      <c r="M233" s="30"/>
      <c r="N233" s="26"/>
    </row>
    <row r="234" spans="1:14" x14ac:dyDescent="0.35">
      <c r="A234">
        <v>757</v>
      </c>
      <c r="B234" s="64">
        <v>1947</v>
      </c>
      <c r="C234" s="51" t="s">
        <v>35</v>
      </c>
      <c r="D234" s="49" t="s">
        <v>138</v>
      </c>
      <c r="E234" s="27">
        <v>3</v>
      </c>
      <c r="F234" s="22">
        <v>1955</v>
      </c>
      <c r="G234" s="26">
        <v>1958</v>
      </c>
      <c r="H234" s="22">
        <v>105</v>
      </c>
      <c r="I234" s="28">
        <v>131500</v>
      </c>
      <c r="J234" s="28">
        <v>0</v>
      </c>
      <c r="K234" s="28">
        <v>0</v>
      </c>
      <c r="L234" s="29">
        <f t="shared" si="3"/>
        <v>131500</v>
      </c>
      <c r="M234" s="30"/>
      <c r="N234" s="26"/>
    </row>
    <row r="235" spans="1:14" x14ac:dyDescent="0.35">
      <c r="A235">
        <v>782</v>
      </c>
      <c r="B235" s="64">
        <v>1948</v>
      </c>
      <c r="C235" s="51" t="s">
        <v>35</v>
      </c>
      <c r="D235" s="49" t="s">
        <v>138</v>
      </c>
      <c r="E235" s="27">
        <v>3</v>
      </c>
      <c r="F235" s="22">
        <v>1955</v>
      </c>
      <c r="G235" s="26">
        <v>1958</v>
      </c>
      <c r="H235" s="22">
        <v>103.5</v>
      </c>
      <c r="I235" s="28">
        <v>129375</v>
      </c>
      <c r="J235" s="28">
        <v>0</v>
      </c>
      <c r="K235" s="28">
        <v>0</v>
      </c>
      <c r="L235" s="29">
        <f t="shared" si="3"/>
        <v>129375</v>
      </c>
      <c r="M235" s="30"/>
      <c r="N235" s="26"/>
    </row>
    <row r="236" spans="1:14" x14ac:dyDescent="0.35">
      <c r="A236">
        <v>805</v>
      </c>
      <c r="B236" s="64">
        <v>1949</v>
      </c>
      <c r="C236" s="51" t="s">
        <v>35</v>
      </c>
      <c r="D236" s="49" t="s">
        <v>138</v>
      </c>
      <c r="E236" s="27">
        <v>3</v>
      </c>
      <c r="F236" s="22">
        <v>1955</v>
      </c>
      <c r="G236" s="26">
        <v>1958</v>
      </c>
      <c r="H236" s="26">
        <v>99.5</v>
      </c>
      <c r="I236" s="28">
        <v>124375</v>
      </c>
      <c r="J236" s="28">
        <v>0</v>
      </c>
      <c r="K236" s="28">
        <v>0</v>
      </c>
      <c r="L236" s="29">
        <f t="shared" si="3"/>
        <v>124375</v>
      </c>
      <c r="M236" s="30"/>
      <c r="N236" s="26"/>
    </row>
    <row r="237" spans="1:14" x14ac:dyDescent="0.35">
      <c r="A237">
        <v>828</v>
      </c>
      <c r="B237" s="64">
        <v>1950</v>
      </c>
      <c r="C237" s="51" t="s">
        <v>35</v>
      </c>
      <c r="D237" s="49" t="s">
        <v>138</v>
      </c>
      <c r="E237" s="27">
        <v>3</v>
      </c>
      <c r="F237" s="22">
        <v>1955</v>
      </c>
      <c r="G237" s="26">
        <v>1958</v>
      </c>
      <c r="H237" s="22">
        <v>100</v>
      </c>
      <c r="I237" s="28">
        <v>125000</v>
      </c>
      <c r="J237" s="28">
        <v>0</v>
      </c>
      <c r="K237" s="28">
        <v>0</v>
      </c>
      <c r="L237" s="29">
        <f t="shared" si="3"/>
        <v>125000</v>
      </c>
      <c r="M237" s="30"/>
      <c r="N237" s="26"/>
    </row>
    <row r="238" spans="1:14" x14ac:dyDescent="0.35">
      <c r="A238">
        <v>852</v>
      </c>
      <c r="B238" s="64">
        <v>1951</v>
      </c>
      <c r="C238" s="51" t="s">
        <v>35</v>
      </c>
      <c r="D238" s="49" t="s">
        <v>138</v>
      </c>
      <c r="E238" s="27">
        <v>3</v>
      </c>
      <c r="F238" s="22">
        <v>1955</v>
      </c>
      <c r="G238" s="26">
        <v>1958</v>
      </c>
      <c r="H238" s="22">
        <v>100</v>
      </c>
      <c r="I238" s="28">
        <v>125000</v>
      </c>
      <c r="J238" s="28">
        <v>0</v>
      </c>
      <c r="K238" s="28">
        <v>0</v>
      </c>
      <c r="L238" s="29">
        <f t="shared" si="3"/>
        <v>125000</v>
      </c>
      <c r="M238" s="30"/>
      <c r="N238" s="26"/>
    </row>
    <row r="239" spans="1:14" x14ac:dyDescent="0.35">
      <c r="A239">
        <v>873</v>
      </c>
      <c r="B239" s="64">
        <v>1952</v>
      </c>
      <c r="C239" s="51" t="s">
        <v>35</v>
      </c>
      <c r="D239" s="49" t="s">
        <v>138</v>
      </c>
      <c r="E239" s="27">
        <v>3</v>
      </c>
      <c r="F239" s="22">
        <v>1955</v>
      </c>
      <c r="G239" s="26">
        <v>1958</v>
      </c>
      <c r="H239" s="22">
        <v>90</v>
      </c>
      <c r="I239" s="28">
        <v>112500</v>
      </c>
      <c r="J239" s="28">
        <v>0</v>
      </c>
      <c r="K239" s="28">
        <v>0</v>
      </c>
      <c r="L239" s="29">
        <f t="shared" si="3"/>
        <v>112500</v>
      </c>
      <c r="M239" s="30"/>
      <c r="N239" s="26"/>
    </row>
    <row r="240" spans="1:14" x14ac:dyDescent="0.35">
      <c r="A240">
        <v>898</v>
      </c>
      <c r="B240" s="64">
        <v>1953</v>
      </c>
      <c r="C240" s="51" t="s">
        <v>35</v>
      </c>
      <c r="D240" s="49" t="s">
        <v>138</v>
      </c>
      <c r="E240" s="27">
        <v>3</v>
      </c>
      <c r="F240" s="22">
        <v>1955</v>
      </c>
      <c r="G240" s="26">
        <v>1958</v>
      </c>
      <c r="H240" s="22">
        <v>97</v>
      </c>
      <c r="I240" s="28">
        <v>121250</v>
      </c>
      <c r="J240" s="28">
        <v>0</v>
      </c>
      <c r="K240" s="28">
        <v>0</v>
      </c>
      <c r="L240" s="29">
        <f t="shared" si="3"/>
        <v>121250</v>
      </c>
      <c r="M240" s="30"/>
      <c r="N240" s="26"/>
    </row>
    <row r="241" spans="1:14" x14ac:dyDescent="0.35">
      <c r="A241">
        <v>920</v>
      </c>
      <c r="B241" s="64">
        <v>1954</v>
      </c>
      <c r="C241" s="51" t="s">
        <v>35</v>
      </c>
      <c r="D241" s="49" t="s">
        <v>138</v>
      </c>
      <c r="E241" s="27">
        <v>3</v>
      </c>
      <c r="F241" s="22">
        <v>1955</v>
      </c>
      <c r="G241" s="26">
        <v>1958</v>
      </c>
      <c r="H241" s="22">
        <v>100</v>
      </c>
      <c r="I241" s="28">
        <v>125000</v>
      </c>
      <c r="J241" s="28">
        <v>0</v>
      </c>
      <c r="K241" s="28">
        <v>0</v>
      </c>
      <c r="L241" s="29">
        <f t="shared" si="3"/>
        <v>125000</v>
      </c>
      <c r="M241" s="30"/>
      <c r="N241" s="26"/>
    </row>
    <row r="242" spans="1:14" x14ac:dyDescent="0.35">
      <c r="A242">
        <v>941</v>
      </c>
      <c r="B242" s="64">
        <v>1955</v>
      </c>
      <c r="C242" s="51" t="s">
        <v>35</v>
      </c>
      <c r="D242" s="49" t="s">
        <v>138</v>
      </c>
      <c r="E242" s="27">
        <v>3</v>
      </c>
      <c r="F242" s="22">
        <v>1955</v>
      </c>
      <c r="G242" s="26">
        <v>1958</v>
      </c>
      <c r="H242" s="22">
        <v>95.5</v>
      </c>
      <c r="I242" s="28">
        <v>119375</v>
      </c>
      <c r="J242" s="28">
        <v>0</v>
      </c>
      <c r="K242" s="28">
        <v>0</v>
      </c>
      <c r="L242" s="29">
        <f t="shared" si="3"/>
        <v>119375</v>
      </c>
      <c r="M242" s="30"/>
      <c r="N242" s="26"/>
    </row>
    <row r="243" spans="1:14" x14ac:dyDescent="0.35">
      <c r="A243">
        <v>959</v>
      </c>
      <c r="B243" s="64">
        <v>1956</v>
      </c>
      <c r="C243" s="49" t="s">
        <v>35</v>
      </c>
      <c r="D243" s="49" t="s">
        <v>138</v>
      </c>
      <c r="E243" s="27">
        <v>3</v>
      </c>
      <c r="F243" s="22">
        <v>1955</v>
      </c>
      <c r="G243" s="26">
        <v>1958</v>
      </c>
      <c r="H243" s="22">
        <v>94</v>
      </c>
      <c r="I243" s="28">
        <v>117500</v>
      </c>
      <c r="J243" s="28">
        <v>0</v>
      </c>
      <c r="K243" s="28">
        <v>0</v>
      </c>
      <c r="L243" s="29">
        <f t="shared" si="3"/>
        <v>117500</v>
      </c>
      <c r="M243" s="30"/>
      <c r="N243" s="26"/>
    </row>
    <row r="244" spans="1:14" ht="15" thickBot="1" x14ac:dyDescent="0.4">
      <c r="A244" s="15">
        <v>976</v>
      </c>
      <c r="B244" s="65">
        <v>1957</v>
      </c>
      <c r="C244" s="15" t="s">
        <v>35</v>
      </c>
      <c r="D244" s="55" t="s">
        <v>138</v>
      </c>
      <c r="E244" s="17">
        <v>3</v>
      </c>
      <c r="F244" s="15">
        <v>1955</v>
      </c>
      <c r="G244" s="15">
        <v>1958</v>
      </c>
      <c r="H244" s="25">
        <v>97</v>
      </c>
      <c r="I244" s="18">
        <v>121250</v>
      </c>
      <c r="J244" s="18">
        <v>0</v>
      </c>
      <c r="K244" s="18">
        <v>0</v>
      </c>
      <c r="L244" s="19">
        <f t="shared" si="3"/>
        <v>121250</v>
      </c>
      <c r="M244" s="30"/>
      <c r="N244" s="26"/>
    </row>
    <row r="245" spans="1:14" x14ac:dyDescent="0.35">
      <c r="A245">
        <v>413</v>
      </c>
      <c r="B245" s="64">
        <v>1933</v>
      </c>
      <c r="C245" s="49" t="s">
        <v>36</v>
      </c>
      <c r="D245" s="49" t="s">
        <v>128</v>
      </c>
      <c r="E245" s="27">
        <v>3</v>
      </c>
      <c r="F245" s="22">
        <v>1948</v>
      </c>
      <c r="G245" s="22">
        <v>1953</v>
      </c>
      <c r="H245" s="31" t="s">
        <v>12</v>
      </c>
      <c r="I245" s="28">
        <v>1196812</v>
      </c>
      <c r="J245" s="28">
        <v>10</v>
      </c>
      <c r="K245" s="28">
        <v>0</v>
      </c>
      <c r="L245" s="29">
        <f t="shared" si="3"/>
        <v>1196812.5</v>
      </c>
      <c r="M245" s="30"/>
      <c r="N245" s="26"/>
    </row>
    <row r="246" spans="1:14" x14ac:dyDescent="0.35">
      <c r="A246">
        <v>428</v>
      </c>
      <c r="B246" s="64">
        <v>1934</v>
      </c>
      <c r="C246" s="49" t="s">
        <v>36</v>
      </c>
      <c r="D246" s="49" t="s">
        <v>128</v>
      </c>
      <c r="E246" s="27">
        <v>3</v>
      </c>
      <c r="F246" s="22">
        <v>1948</v>
      </c>
      <c r="G246" s="22">
        <v>1953</v>
      </c>
      <c r="H246" s="31" t="s">
        <v>12</v>
      </c>
      <c r="I246" s="28">
        <v>1319500</v>
      </c>
      <c r="J246" s="28">
        <v>0</v>
      </c>
      <c r="K246" s="28">
        <v>0</v>
      </c>
      <c r="L246" s="29">
        <f t="shared" si="3"/>
        <v>1319500</v>
      </c>
      <c r="M246" s="30"/>
      <c r="N246" s="26"/>
    </row>
    <row r="247" spans="1:14" x14ac:dyDescent="0.35">
      <c r="A247">
        <v>448</v>
      </c>
      <c r="B247" s="64">
        <v>1935</v>
      </c>
      <c r="C247" s="51" t="s">
        <v>36</v>
      </c>
      <c r="D247" s="49" t="s">
        <v>128</v>
      </c>
      <c r="E247" s="27">
        <v>3</v>
      </c>
      <c r="F247" s="22">
        <v>1948</v>
      </c>
      <c r="G247" s="26">
        <v>1953</v>
      </c>
      <c r="H247" s="26">
        <v>105</v>
      </c>
      <c r="I247" s="28">
        <v>1365000</v>
      </c>
      <c r="J247" s="28">
        <v>0</v>
      </c>
      <c r="K247" s="28">
        <v>0</v>
      </c>
      <c r="L247" s="29">
        <f t="shared" si="3"/>
        <v>1365000</v>
      </c>
      <c r="M247" s="30"/>
      <c r="N247" s="26"/>
    </row>
    <row r="248" spans="1:14" x14ac:dyDescent="0.35">
      <c r="A248">
        <v>464</v>
      </c>
      <c r="B248" s="64">
        <v>1936</v>
      </c>
      <c r="C248" s="51" t="s">
        <v>36</v>
      </c>
      <c r="D248" s="49" t="s">
        <v>128</v>
      </c>
      <c r="E248" s="27">
        <v>3</v>
      </c>
      <c r="F248" s="22">
        <v>1948</v>
      </c>
      <c r="G248" s="26">
        <v>1953</v>
      </c>
      <c r="H248" s="22">
        <v>104.5</v>
      </c>
      <c r="I248" s="28">
        <v>1358500</v>
      </c>
      <c r="J248" s="28">
        <v>0</v>
      </c>
      <c r="K248" s="28">
        <v>0</v>
      </c>
      <c r="L248" s="29">
        <f t="shared" si="3"/>
        <v>1358500</v>
      </c>
      <c r="M248" s="30"/>
      <c r="N248" s="26"/>
    </row>
    <row r="249" spans="1:14" x14ac:dyDescent="0.35">
      <c r="A249">
        <v>490</v>
      </c>
      <c r="B249" s="64">
        <v>1937</v>
      </c>
      <c r="C249" s="51" t="s">
        <v>36</v>
      </c>
      <c r="D249" s="49" t="s">
        <v>128</v>
      </c>
      <c r="E249" s="27">
        <v>3</v>
      </c>
      <c r="F249" s="22">
        <v>1948</v>
      </c>
      <c r="G249" s="26">
        <v>1953</v>
      </c>
      <c r="H249" s="22">
        <v>98</v>
      </c>
      <c r="I249" s="28">
        <v>1274000</v>
      </c>
      <c r="J249" s="28">
        <v>0</v>
      </c>
      <c r="K249" s="28">
        <v>0</v>
      </c>
      <c r="L249" s="29">
        <f t="shared" si="3"/>
        <v>1274000</v>
      </c>
      <c r="M249" s="30"/>
      <c r="N249" s="26"/>
    </row>
    <row r="250" spans="1:14" x14ac:dyDescent="0.35">
      <c r="A250">
        <v>514</v>
      </c>
      <c r="B250" s="64">
        <v>1938</v>
      </c>
      <c r="C250" s="51" t="s">
        <v>36</v>
      </c>
      <c r="D250" s="49" t="s">
        <v>128</v>
      </c>
      <c r="E250" s="27">
        <v>3</v>
      </c>
      <c r="F250" s="22">
        <v>1948</v>
      </c>
      <c r="G250" s="26">
        <v>1953</v>
      </c>
      <c r="H250" s="22">
        <v>102</v>
      </c>
      <c r="I250" s="28">
        <v>1785000</v>
      </c>
      <c r="J250" s="28">
        <v>0</v>
      </c>
      <c r="K250" s="28">
        <v>0</v>
      </c>
      <c r="L250" s="29">
        <f t="shared" si="3"/>
        <v>1785000</v>
      </c>
      <c r="M250" s="30"/>
      <c r="N250" s="26"/>
    </row>
    <row r="251" spans="1:14" x14ac:dyDescent="0.35">
      <c r="A251">
        <v>537</v>
      </c>
      <c r="B251" s="64">
        <v>1939</v>
      </c>
      <c r="C251" s="51" t="s">
        <v>36</v>
      </c>
      <c r="D251" s="49" t="s">
        <v>128</v>
      </c>
      <c r="E251" s="27">
        <v>3</v>
      </c>
      <c r="F251" s="22">
        <v>1948</v>
      </c>
      <c r="G251" s="26">
        <v>1953</v>
      </c>
      <c r="H251" s="22">
        <v>97.5</v>
      </c>
      <c r="I251" s="28">
        <v>682500</v>
      </c>
      <c r="J251" s="28">
        <v>0</v>
      </c>
      <c r="K251" s="28">
        <v>0</v>
      </c>
      <c r="L251" s="29">
        <f t="shared" si="3"/>
        <v>682500</v>
      </c>
      <c r="M251" s="30"/>
      <c r="N251" s="26"/>
    </row>
    <row r="252" spans="1:14" x14ac:dyDescent="0.35">
      <c r="A252">
        <v>559</v>
      </c>
      <c r="B252" s="64">
        <v>1940</v>
      </c>
      <c r="C252" s="51" t="s">
        <v>36</v>
      </c>
      <c r="D252" s="49" t="s">
        <v>128</v>
      </c>
      <c r="E252" s="27">
        <v>3</v>
      </c>
      <c r="F252" s="22">
        <v>1948</v>
      </c>
      <c r="G252" s="26">
        <v>1953</v>
      </c>
      <c r="H252" s="22">
        <v>100</v>
      </c>
      <c r="I252" s="28">
        <v>700000</v>
      </c>
      <c r="J252" s="28">
        <v>0</v>
      </c>
      <c r="K252" s="28">
        <v>0</v>
      </c>
      <c r="L252" s="29">
        <f t="shared" si="3"/>
        <v>700000</v>
      </c>
      <c r="M252" s="30"/>
      <c r="N252" s="26"/>
    </row>
    <row r="253" spans="1:14" x14ac:dyDescent="0.35">
      <c r="A253">
        <v>583</v>
      </c>
      <c r="B253" s="64">
        <v>1941</v>
      </c>
      <c r="C253" s="51" t="s">
        <v>36</v>
      </c>
      <c r="D253" s="49" t="s">
        <v>128</v>
      </c>
      <c r="E253" s="27">
        <v>3</v>
      </c>
      <c r="F253" s="22">
        <v>1948</v>
      </c>
      <c r="G253" s="26">
        <v>1953</v>
      </c>
      <c r="H253" s="22">
        <v>102.5</v>
      </c>
      <c r="I253" s="28">
        <v>717500</v>
      </c>
      <c r="J253" s="28">
        <v>0</v>
      </c>
      <c r="K253" s="28">
        <v>0</v>
      </c>
      <c r="L253" s="29">
        <f t="shared" si="3"/>
        <v>717500</v>
      </c>
      <c r="M253" s="30"/>
      <c r="N253" s="26"/>
    </row>
    <row r="254" spans="1:14" x14ac:dyDescent="0.35">
      <c r="A254">
        <v>612</v>
      </c>
      <c r="B254" s="64">
        <v>1942</v>
      </c>
      <c r="C254" s="51" t="s">
        <v>36</v>
      </c>
      <c r="D254" s="49" t="s">
        <v>128</v>
      </c>
      <c r="E254" s="27">
        <v>3</v>
      </c>
      <c r="F254" s="22">
        <v>1948</v>
      </c>
      <c r="G254" s="26">
        <v>1953</v>
      </c>
      <c r="H254" s="22">
        <v>103.25</v>
      </c>
      <c r="I254" s="28">
        <v>722750</v>
      </c>
      <c r="J254" s="28">
        <v>0</v>
      </c>
      <c r="K254" s="28">
        <v>0</v>
      </c>
      <c r="L254" s="29">
        <f t="shared" si="3"/>
        <v>722750</v>
      </c>
      <c r="M254" s="30"/>
      <c r="N254" s="26"/>
    </row>
    <row r="255" spans="1:14" x14ac:dyDescent="0.35">
      <c r="A255">
        <v>641</v>
      </c>
      <c r="B255" s="64">
        <v>1943</v>
      </c>
      <c r="C255" s="51" t="s">
        <v>36</v>
      </c>
      <c r="D255" s="49" t="s">
        <v>128</v>
      </c>
      <c r="E255" s="27">
        <v>3</v>
      </c>
      <c r="F255" s="22">
        <v>1948</v>
      </c>
      <c r="G255" s="26">
        <v>1953</v>
      </c>
      <c r="H255" s="26">
        <v>103.5</v>
      </c>
      <c r="I255" s="28">
        <v>724500</v>
      </c>
      <c r="J255" s="28">
        <v>0</v>
      </c>
      <c r="K255" s="28">
        <v>0</v>
      </c>
      <c r="L255" s="29">
        <f t="shared" si="3"/>
        <v>724500</v>
      </c>
      <c r="M255" s="30"/>
      <c r="N255" s="26"/>
    </row>
    <row r="256" spans="1:14" x14ac:dyDescent="0.35">
      <c r="A256">
        <v>668</v>
      </c>
      <c r="B256" s="64">
        <v>1944</v>
      </c>
      <c r="C256" s="51" t="s">
        <v>36</v>
      </c>
      <c r="D256" s="49" t="s">
        <v>128</v>
      </c>
      <c r="E256" s="27">
        <v>3</v>
      </c>
      <c r="F256" s="22">
        <v>1948</v>
      </c>
      <c r="G256" s="26">
        <v>1953</v>
      </c>
      <c r="H256" s="22">
        <v>103.5</v>
      </c>
      <c r="I256" s="28">
        <v>724500</v>
      </c>
      <c r="J256" s="28">
        <v>0</v>
      </c>
      <c r="K256" s="28">
        <v>0</v>
      </c>
      <c r="L256" s="29">
        <f t="shared" si="3"/>
        <v>724500</v>
      </c>
      <c r="M256" s="30"/>
      <c r="N256" s="26"/>
    </row>
    <row r="257" spans="1:14" x14ac:dyDescent="0.35">
      <c r="A257">
        <v>698</v>
      </c>
      <c r="B257" s="64">
        <v>1945</v>
      </c>
      <c r="C257" s="51" t="s">
        <v>36</v>
      </c>
      <c r="D257" s="49" t="s">
        <v>128</v>
      </c>
      <c r="E257" s="27">
        <v>3</v>
      </c>
      <c r="F257" s="22">
        <v>1948</v>
      </c>
      <c r="G257" s="26">
        <v>1953</v>
      </c>
      <c r="H257" s="22">
        <v>103</v>
      </c>
      <c r="I257" s="28">
        <v>721000</v>
      </c>
      <c r="J257" s="28">
        <v>0</v>
      </c>
      <c r="K257" s="28">
        <v>0</v>
      </c>
      <c r="L257" s="29">
        <f t="shared" si="3"/>
        <v>721000</v>
      </c>
      <c r="M257" s="30"/>
      <c r="N257" s="26"/>
    </row>
    <row r="258" spans="1:14" x14ac:dyDescent="0.35">
      <c r="A258">
        <v>718</v>
      </c>
      <c r="B258" s="64">
        <v>1946</v>
      </c>
      <c r="C258" s="49" t="s">
        <v>36</v>
      </c>
      <c r="D258" s="49" t="s">
        <v>128</v>
      </c>
      <c r="E258" s="27">
        <v>3</v>
      </c>
      <c r="F258" s="22">
        <v>1948</v>
      </c>
      <c r="G258" s="26">
        <v>1953</v>
      </c>
      <c r="H258" s="22">
        <v>102.75</v>
      </c>
      <c r="I258" s="28">
        <v>2055000</v>
      </c>
      <c r="J258" s="28">
        <v>0</v>
      </c>
      <c r="K258" s="28">
        <v>0</v>
      </c>
      <c r="L258" s="29">
        <f t="shared" si="3"/>
        <v>2055000</v>
      </c>
      <c r="M258" s="30"/>
      <c r="N258" s="26"/>
    </row>
    <row r="259" spans="1:14" ht="15" thickBot="1" x14ac:dyDescent="0.4">
      <c r="A259" s="15">
        <v>743</v>
      </c>
      <c r="B259" s="65">
        <v>1947</v>
      </c>
      <c r="C259" s="55" t="s">
        <v>36</v>
      </c>
      <c r="D259" s="55" t="s">
        <v>128</v>
      </c>
      <c r="E259" s="17">
        <v>3</v>
      </c>
      <c r="F259" s="25">
        <v>1948</v>
      </c>
      <c r="G259" s="15">
        <v>1953</v>
      </c>
      <c r="H259" s="25">
        <v>102</v>
      </c>
      <c r="I259" s="18">
        <v>2040000</v>
      </c>
      <c r="J259" s="18">
        <v>0</v>
      </c>
      <c r="K259" s="18">
        <v>0</v>
      </c>
      <c r="L259" s="19">
        <f t="shared" si="3"/>
        <v>2040000</v>
      </c>
      <c r="M259" s="30"/>
      <c r="N259" s="26"/>
    </row>
    <row r="260" spans="1:14" x14ac:dyDescent="0.35">
      <c r="A260">
        <v>130</v>
      </c>
      <c r="B260" s="64">
        <v>1920</v>
      </c>
      <c r="C260" s="94" t="s">
        <v>25</v>
      </c>
      <c r="D260" s="49" t="s">
        <v>128</v>
      </c>
      <c r="E260" s="27">
        <v>3</v>
      </c>
      <c r="F260" s="22">
        <v>1930</v>
      </c>
      <c r="G260" s="26"/>
      <c r="H260" s="31" t="s">
        <v>12</v>
      </c>
      <c r="I260" s="28">
        <v>37750</v>
      </c>
      <c r="J260" s="28">
        <v>0</v>
      </c>
      <c r="K260" s="28">
        <v>0</v>
      </c>
      <c r="L260" s="29">
        <f t="shared" si="3"/>
        <v>37750</v>
      </c>
      <c r="M260" s="30"/>
      <c r="N260" s="26"/>
    </row>
    <row r="261" spans="1:14" x14ac:dyDescent="0.35">
      <c r="A261">
        <v>148</v>
      </c>
      <c r="B261" s="64">
        <v>1921</v>
      </c>
      <c r="C261" s="22" t="s">
        <v>25</v>
      </c>
      <c r="D261" s="49" t="s">
        <v>128</v>
      </c>
      <c r="E261" s="27">
        <v>3</v>
      </c>
      <c r="F261" s="22">
        <v>1930</v>
      </c>
      <c r="G261" s="26"/>
      <c r="H261" s="31" t="s">
        <v>12</v>
      </c>
      <c r="I261" s="28">
        <v>41000</v>
      </c>
      <c r="J261" s="28">
        <v>0</v>
      </c>
      <c r="K261" s="28">
        <v>0</v>
      </c>
      <c r="L261" s="29">
        <f t="shared" ref="L261:L324" si="4">I261+J261/20+K261/240</f>
        <v>41000</v>
      </c>
      <c r="M261" s="30"/>
      <c r="N261" s="26"/>
    </row>
    <row r="262" spans="1:14" x14ac:dyDescent="0.35">
      <c r="A262">
        <v>169</v>
      </c>
      <c r="B262" s="64">
        <v>1922</v>
      </c>
      <c r="C262" s="22" t="s">
        <v>25</v>
      </c>
      <c r="D262" s="49" t="s">
        <v>128</v>
      </c>
      <c r="E262" s="27">
        <v>3</v>
      </c>
      <c r="F262" s="22">
        <v>1930</v>
      </c>
      <c r="G262" s="26"/>
      <c r="H262" s="31" t="s">
        <v>12</v>
      </c>
      <c r="I262" s="28">
        <v>45000</v>
      </c>
      <c r="J262" s="28">
        <v>0</v>
      </c>
      <c r="K262" s="28">
        <v>0</v>
      </c>
      <c r="L262" s="29">
        <f t="shared" si="4"/>
        <v>45000</v>
      </c>
      <c r="M262" s="30"/>
      <c r="N262" s="26"/>
    </row>
    <row r="263" spans="1:14" x14ac:dyDescent="0.35">
      <c r="A263">
        <v>185</v>
      </c>
      <c r="B263" s="64">
        <v>1923</v>
      </c>
      <c r="C263" s="22" t="s">
        <v>25</v>
      </c>
      <c r="D263" s="49" t="s">
        <v>128</v>
      </c>
      <c r="E263" s="27">
        <v>3</v>
      </c>
      <c r="F263" s="22">
        <v>1930</v>
      </c>
      <c r="G263" s="26"/>
      <c r="H263" s="31" t="s">
        <v>12</v>
      </c>
      <c r="I263" s="28">
        <v>46000</v>
      </c>
      <c r="J263" s="28">
        <v>0</v>
      </c>
      <c r="K263" s="28">
        <v>0</v>
      </c>
      <c r="L263" s="29">
        <f t="shared" si="4"/>
        <v>46000</v>
      </c>
      <c r="M263" s="30"/>
      <c r="N263" s="26"/>
    </row>
    <row r="264" spans="1:14" x14ac:dyDescent="0.35">
      <c r="A264">
        <v>204</v>
      </c>
      <c r="B264" s="64">
        <v>1924</v>
      </c>
      <c r="C264" s="22" t="s">
        <v>25</v>
      </c>
      <c r="D264" s="49" t="s">
        <v>128</v>
      </c>
      <c r="E264" s="27">
        <v>3</v>
      </c>
      <c r="F264" s="26">
        <v>1930</v>
      </c>
      <c r="G264" s="26"/>
      <c r="H264" s="31" t="s">
        <v>12</v>
      </c>
      <c r="I264" s="28">
        <v>46000</v>
      </c>
      <c r="J264" s="28">
        <v>0</v>
      </c>
      <c r="K264" s="28">
        <v>0</v>
      </c>
      <c r="L264" s="29">
        <f t="shared" si="4"/>
        <v>46000</v>
      </c>
      <c r="M264" s="30"/>
      <c r="N264" s="26"/>
    </row>
    <row r="265" spans="1:14" x14ac:dyDescent="0.35">
      <c r="A265">
        <v>225</v>
      </c>
      <c r="B265" s="64">
        <v>1925</v>
      </c>
      <c r="C265" s="22" t="s">
        <v>25</v>
      </c>
      <c r="D265" s="49" t="s">
        <v>128</v>
      </c>
      <c r="E265" s="27">
        <v>3</v>
      </c>
      <c r="F265" s="22">
        <v>1930</v>
      </c>
      <c r="G265" s="26"/>
      <c r="H265" s="31" t="s">
        <v>12</v>
      </c>
      <c r="I265" s="28">
        <v>45500</v>
      </c>
      <c r="J265" s="28">
        <v>0</v>
      </c>
      <c r="K265" s="28">
        <v>0</v>
      </c>
      <c r="L265" s="29">
        <f t="shared" si="4"/>
        <v>45500</v>
      </c>
      <c r="M265" s="30"/>
      <c r="N265" s="26"/>
    </row>
    <row r="266" spans="1:14" x14ac:dyDescent="0.35">
      <c r="A266">
        <v>250</v>
      </c>
      <c r="B266" s="64">
        <v>1926</v>
      </c>
      <c r="C266" s="22" t="s">
        <v>25</v>
      </c>
      <c r="D266" s="49" t="s">
        <v>128</v>
      </c>
      <c r="E266" s="27">
        <v>3</v>
      </c>
      <c r="F266" s="26">
        <v>1930</v>
      </c>
      <c r="G266" s="26"/>
      <c r="H266" s="31" t="s">
        <v>12</v>
      </c>
      <c r="I266" s="28">
        <v>47000</v>
      </c>
      <c r="J266" s="28">
        <v>0</v>
      </c>
      <c r="K266" s="28">
        <v>0</v>
      </c>
      <c r="L266" s="29">
        <f t="shared" si="4"/>
        <v>47000</v>
      </c>
      <c r="M266" s="30"/>
      <c r="N266" s="26"/>
    </row>
    <row r="267" spans="1:14" x14ac:dyDescent="0.35">
      <c r="A267">
        <v>256</v>
      </c>
      <c r="B267" s="64">
        <v>1927</v>
      </c>
      <c r="C267" s="22" t="s">
        <v>25</v>
      </c>
      <c r="D267" s="49" t="s">
        <v>128</v>
      </c>
      <c r="E267" s="27">
        <v>3</v>
      </c>
      <c r="F267" s="22">
        <v>1930</v>
      </c>
      <c r="G267" s="26"/>
      <c r="H267" s="31" t="s">
        <v>12</v>
      </c>
      <c r="I267" s="28">
        <v>95500</v>
      </c>
      <c r="J267" s="28">
        <v>0</v>
      </c>
      <c r="K267" s="28">
        <v>0</v>
      </c>
      <c r="L267" s="29">
        <f t="shared" si="4"/>
        <v>95500</v>
      </c>
      <c r="M267" s="30"/>
      <c r="N267" s="26"/>
    </row>
    <row r="268" spans="1:14" ht="15" thickBot="1" x14ac:dyDescent="0.4">
      <c r="A268" s="15">
        <v>281</v>
      </c>
      <c r="B268" s="65">
        <v>1928</v>
      </c>
      <c r="C268" s="25" t="s">
        <v>25</v>
      </c>
      <c r="D268" s="55" t="s">
        <v>128</v>
      </c>
      <c r="E268" s="17">
        <v>3</v>
      </c>
      <c r="F268" s="25">
        <v>1930</v>
      </c>
      <c r="G268" s="15"/>
      <c r="H268" s="32" t="s">
        <v>12</v>
      </c>
      <c r="I268" s="18">
        <v>97500</v>
      </c>
      <c r="J268" s="18">
        <v>0</v>
      </c>
      <c r="K268" s="18">
        <v>0</v>
      </c>
      <c r="L268" s="19">
        <f t="shared" si="4"/>
        <v>97500</v>
      </c>
      <c r="M268" s="30"/>
      <c r="N268" s="26"/>
    </row>
    <row r="269" spans="1:14" x14ac:dyDescent="0.35">
      <c r="A269">
        <v>923</v>
      </c>
      <c r="B269" s="64">
        <v>1954</v>
      </c>
      <c r="C269" s="51" t="s">
        <v>59</v>
      </c>
      <c r="D269" s="49" t="s">
        <v>128</v>
      </c>
      <c r="E269" s="27">
        <v>3</v>
      </c>
      <c r="F269" s="22">
        <v>1960</v>
      </c>
      <c r="G269" s="26"/>
      <c r="H269" s="22">
        <v>105.5</v>
      </c>
      <c r="I269" s="28">
        <v>1582500</v>
      </c>
      <c r="J269" s="28">
        <v>0</v>
      </c>
      <c r="K269" s="28">
        <v>0</v>
      </c>
      <c r="L269" s="29">
        <f t="shared" si="4"/>
        <v>1582500</v>
      </c>
      <c r="M269" s="30"/>
      <c r="N269" s="26"/>
    </row>
    <row r="270" spans="1:14" x14ac:dyDescent="0.35">
      <c r="A270">
        <v>944</v>
      </c>
      <c r="B270" s="64">
        <v>1955</v>
      </c>
      <c r="C270" s="51" t="s">
        <v>59</v>
      </c>
      <c r="D270" s="49" t="s">
        <v>128</v>
      </c>
      <c r="E270" s="27">
        <v>3</v>
      </c>
      <c r="F270" s="22">
        <v>1960</v>
      </c>
      <c r="G270" s="26"/>
      <c r="H270" s="22">
        <v>96.5</v>
      </c>
      <c r="I270" s="28">
        <v>6272500</v>
      </c>
      <c r="J270" s="28">
        <v>0</v>
      </c>
      <c r="K270" s="28">
        <v>0</v>
      </c>
      <c r="L270" s="29">
        <f t="shared" si="4"/>
        <v>6272500</v>
      </c>
      <c r="M270" s="30"/>
      <c r="N270" s="26"/>
    </row>
    <row r="271" spans="1:14" x14ac:dyDescent="0.35">
      <c r="A271">
        <v>996</v>
      </c>
      <c r="B271" s="64">
        <v>1958</v>
      </c>
      <c r="C271" s="26" t="s">
        <v>59</v>
      </c>
      <c r="D271" s="49" t="s">
        <v>128</v>
      </c>
      <c r="E271" s="27">
        <v>3</v>
      </c>
      <c r="F271" s="26">
        <v>1960</v>
      </c>
      <c r="G271" s="26"/>
      <c r="H271" s="22">
        <v>98.5</v>
      </c>
      <c r="I271" s="28">
        <v>1477500</v>
      </c>
      <c r="J271" s="28">
        <v>0</v>
      </c>
      <c r="K271" s="28">
        <v>0</v>
      </c>
      <c r="L271" s="29">
        <f t="shared" si="4"/>
        <v>1477500</v>
      </c>
      <c r="M271" s="30"/>
      <c r="N271" s="26"/>
    </row>
    <row r="272" spans="1:14" ht="15" thickBot="1" x14ac:dyDescent="0.4">
      <c r="A272" s="15">
        <v>1010</v>
      </c>
      <c r="B272" s="65">
        <v>1959</v>
      </c>
      <c r="C272" s="15" t="s">
        <v>59</v>
      </c>
      <c r="D272" s="55" t="s">
        <v>128</v>
      </c>
      <c r="E272" s="17">
        <v>3</v>
      </c>
      <c r="F272" s="15">
        <v>1960</v>
      </c>
      <c r="G272" s="15"/>
      <c r="H272" s="25">
        <v>100</v>
      </c>
      <c r="I272" s="18">
        <v>1500000</v>
      </c>
      <c r="J272" s="18">
        <v>0</v>
      </c>
      <c r="K272" s="18">
        <v>0</v>
      </c>
      <c r="L272" s="19">
        <f t="shared" si="4"/>
        <v>1500000</v>
      </c>
      <c r="M272" s="30"/>
      <c r="N272" s="26"/>
    </row>
    <row r="273" spans="1:14" x14ac:dyDescent="0.35">
      <c r="A273">
        <v>926</v>
      </c>
      <c r="B273" s="64">
        <v>1954</v>
      </c>
      <c r="C273" s="51" t="s">
        <v>59</v>
      </c>
      <c r="D273" s="49" t="s">
        <v>128</v>
      </c>
      <c r="E273" s="27">
        <v>3</v>
      </c>
      <c r="F273" s="22">
        <v>1962</v>
      </c>
      <c r="G273" s="26">
        <v>1963</v>
      </c>
      <c r="H273" s="22">
        <v>103.5</v>
      </c>
      <c r="I273" s="28">
        <v>2587500</v>
      </c>
      <c r="J273" s="28">
        <v>0</v>
      </c>
      <c r="K273" s="28">
        <v>0</v>
      </c>
      <c r="L273" s="29">
        <f t="shared" si="4"/>
        <v>2587500</v>
      </c>
      <c r="M273" s="30"/>
      <c r="N273" s="26"/>
    </row>
    <row r="274" spans="1:14" x14ac:dyDescent="0.35">
      <c r="A274">
        <v>947</v>
      </c>
      <c r="B274" s="64">
        <v>1955</v>
      </c>
      <c r="C274" s="51" t="s">
        <v>59</v>
      </c>
      <c r="D274" s="49" t="s">
        <v>128</v>
      </c>
      <c r="E274" s="27">
        <v>3</v>
      </c>
      <c r="F274" s="22">
        <v>1962</v>
      </c>
      <c r="G274" s="26">
        <v>1963</v>
      </c>
      <c r="H274" s="22">
        <v>93.5</v>
      </c>
      <c r="I274" s="28">
        <v>2337500</v>
      </c>
      <c r="J274" s="28">
        <v>0</v>
      </c>
      <c r="K274" s="28">
        <v>0</v>
      </c>
      <c r="L274" s="29">
        <f t="shared" si="4"/>
        <v>2337500</v>
      </c>
      <c r="M274" s="30"/>
      <c r="N274" s="26"/>
    </row>
    <row r="275" spans="1:14" x14ac:dyDescent="0.35">
      <c r="A275">
        <v>1013</v>
      </c>
      <c r="B275" s="64">
        <v>1959</v>
      </c>
      <c r="C275" s="26" t="s">
        <v>59</v>
      </c>
      <c r="D275" s="49" t="s">
        <v>128</v>
      </c>
      <c r="E275" s="27">
        <v>3</v>
      </c>
      <c r="F275" s="26">
        <v>1962</v>
      </c>
      <c r="G275" s="26">
        <v>1963</v>
      </c>
      <c r="H275" s="22">
        <v>96</v>
      </c>
      <c r="I275" s="28">
        <v>2880000</v>
      </c>
      <c r="J275" s="28">
        <v>0</v>
      </c>
      <c r="K275" s="28">
        <v>0</v>
      </c>
      <c r="L275" s="29">
        <f t="shared" si="4"/>
        <v>2880000</v>
      </c>
      <c r="M275" s="30"/>
      <c r="N275" s="26"/>
    </row>
    <row r="276" spans="1:14" x14ac:dyDescent="0.35">
      <c r="A276">
        <v>1027</v>
      </c>
      <c r="B276" s="64">
        <v>1960</v>
      </c>
      <c r="C276" s="26" t="s">
        <v>59</v>
      </c>
      <c r="D276" s="49" t="s">
        <v>128</v>
      </c>
      <c r="E276" s="27">
        <v>3</v>
      </c>
      <c r="F276" s="26">
        <v>1962</v>
      </c>
      <c r="G276" s="26">
        <v>1963</v>
      </c>
      <c r="H276" s="22">
        <v>93.5</v>
      </c>
      <c r="I276" s="28">
        <v>2805000</v>
      </c>
      <c r="J276" s="28">
        <v>0</v>
      </c>
      <c r="K276" s="28">
        <v>0</v>
      </c>
      <c r="L276" s="29">
        <f t="shared" si="4"/>
        <v>2805000</v>
      </c>
      <c r="M276" s="30"/>
      <c r="N276" s="26"/>
    </row>
    <row r="277" spans="1:14" x14ac:dyDescent="0.35">
      <c r="A277">
        <v>1040</v>
      </c>
      <c r="B277" s="64">
        <v>1961</v>
      </c>
      <c r="C277" s="22" t="s">
        <v>59</v>
      </c>
      <c r="D277" s="49" t="s">
        <v>128</v>
      </c>
      <c r="E277" s="27">
        <v>3</v>
      </c>
      <c r="F277" s="22">
        <v>1962</v>
      </c>
      <c r="G277" s="26">
        <v>1963</v>
      </c>
      <c r="H277" s="22">
        <v>96.75</v>
      </c>
      <c r="I277" s="28">
        <v>2887500</v>
      </c>
      <c r="J277" s="28">
        <v>0</v>
      </c>
      <c r="K277" s="28">
        <v>0</v>
      </c>
      <c r="L277" s="29">
        <f t="shared" si="4"/>
        <v>2887500</v>
      </c>
      <c r="M277" s="30"/>
      <c r="N277" s="26"/>
    </row>
    <row r="278" spans="1:14" ht="15" thickBot="1" x14ac:dyDescent="0.4">
      <c r="A278" s="15">
        <v>1054</v>
      </c>
      <c r="B278" s="65">
        <v>1962</v>
      </c>
      <c r="C278" s="25" t="s">
        <v>59</v>
      </c>
      <c r="D278" s="55" t="s">
        <v>128</v>
      </c>
      <c r="E278" s="17">
        <v>3</v>
      </c>
      <c r="F278" s="25">
        <v>1962</v>
      </c>
      <c r="G278" s="15">
        <v>1963</v>
      </c>
      <c r="H278" s="25">
        <v>98.75</v>
      </c>
      <c r="I278" s="18">
        <v>4443750</v>
      </c>
      <c r="J278" s="18">
        <v>0</v>
      </c>
      <c r="K278" s="18">
        <v>0</v>
      </c>
      <c r="L278" s="19">
        <f t="shared" si="4"/>
        <v>4443750</v>
      </c>
      <c r="M278" s="30"/>
      <c r="N278" s="26"/>
    </row>
    <row r="279" spans="1:14" x14ac:dyDescent="0.35">
      <c r="A279">
        <v>881</v>
      </c>
      <c r="B279" s="64">
        <v>1952</v>
      </c>
      <c r="C279" s="49" t="s">
        <v>39</v>
      </c>
      <c r="D279" s="49" t="s">
        <v>128</v>
      </c>
      <c r="E279" s="27">
        <v>3</v>
      </c>
      <c r="F279" s="22">
        <v>1966</v>
      </c>
      <c r="G279" s="22">
        <v>1968</v>
      </c>
      <c r="H279" s="22">
        <v>82.5</v>
      </c>
      <c r="I279" s="28">
        <v>3547500</v>
      </c>
      <c r="J279" s="28">
        <v>0</v>
      </c>
      <c r="K279" s="28">
        <v>0</v>
      </c>
      <c r="L279" s="29">
        <f t="shared" si="4"/>
        <v>3547500</v>
      </c>
      <c r="M279" s="30"/>
      <c r="N279" s="26"/>
    </row>
    <row r="280" spans="1:14" ht="15" thickBot="1" x14ac:dyDescent="0.4">
      <c r="A280" s="15">
        <v>904</v>
      </c>
      <c r="B280" s="65">
        <v>1953</v>
      </c>
      <c r="C280" s="55" t="s">
        <v>39</v>
      </c>
      <c r="D280" s="55" t="s">
        <v>128</v>
      </c>
      <c r="E280" s="17">
        <v>3</v>
      </c>
      <c r="F280" s="25">
        <v>1966</v>
      </c>
      <c r="G280" s="25">
        <v>1968</v>
      </c>
      <c r="H280" s="25">
        <v>91.5</v>
      </c>
      <c r="I280" s="18">
        <v>5856000</v>
      </c>
      <c r="J280" s="18">
        <v>0</v>
      </c>
      <c r="K280" s="18">
        <v>0</v>
      </c>
      <c r="L280" s="19">
        <f t="shared" si="4"/>
        <v>5856000</v>
      </c>
      <c r="M280" s="30"/>
      <c r="N280" s="26"/>
    </row>
    <row r="281" spans="1:14" x14ac:dyDescent="0.35">
      <c r="A281">
        <v>451</v>
      </c>
      <c r="B281" s="64">
        <v>1935</v>
      </c>
      <c r="C281" s="51" t="s">
        <v>39</v>
      </c>
      <c r="D281" s="49" t="s">
        <v>128</v>
      </c>
      <c r="E281" s="27">
        <v>3</v>
      </c>
      <c r="F281" s="22">
        <v>1959</v>
      </c>
      <c r="G281" s="26">
        <v>1969</v>
      </c>
      <c r="H281" s="26">
        <v>105.5</v>
      </c>
      <c r="I281" s="28">
        <v>1035000</v>
      </c>
      <c r="J281" s="28">
        <v>0</v>
      </c>
      <c r="K281" s="28">
        <v>0</v>
      </c>
      <c r="L281" s="29">
        <f t="shared" si="4"/>
        <v>1035000</v>
      </c>
      <c r="M281" s="30"/>
      <c r="N281" s="26"/>
    </row>
    <row r="282" spans="1:14" x14ac:dyDescent="0.35">
      <c r="A282">
        <v>475</v>
      </c>
      <c r="B282" s="64">
        <v>1936</v>
      </c>
      <c r="C282" s="51" t="s">
        <v>39</v>
      </c>
      <c r="D282" s="49" t="s">
        <v>128</v>
      </c>
      <c r="E282" s="27">
        <v>3</v>
      </c>
      <c r="F282" s="22">
        <v>1959</v>
      </c>
      <c r="G282" s="26">
        <v>1969</v>
      </c>
      <c r="H282" s="22">
        <v>103.5</v>
      </c>
      <c r="I282" s="28">
        <v>1035000</v>
      </c>
      <c r="J282" s="28">
        <v>0</v>
      </c>
      <c r="K282" s="28">
        <v>0</v>
      </c>
      <c r="L282" s="29">
        <f t="shared" si="4"/>
        <v>1035000</v>
      </c>
      <c r="M282" s="30"/>
      <c r="N282" s="26"/>
    </row>
    <row r="283" spans="1:14" x14ac:dyDescent="0.35">
      <c r="A283">
        <v>501</v>
      </c>
      <c r="B283" s="64">
        <v>1937</v>
      </c>
      <c r="C283" s="51" t="s">
        <v>39</v>
      </c>
      <c r="D283" s="49" t="s">
        <v>128</v>
      </c>
      <c r="E283" s="27">
        <v>3</v>
      </c>
      <c r="F283" s="22">
        <v>1959</v>
      </c>
      <c r="G283" s="22">
        <v>1969</v>
      </c>
      <c r="H283" s="22">
        <v>93</v>
      </c>
      <c r="I283" s="28">
        <v>930000</v>
      </c>
      <c r="J283" s="28">
        <v>0</v>
      </c>
      <c r="K283" s="28">
        <v>0</v>
      </c>
      <c r="L283" s="29">
        <f t="shared" si="4"/>
        <v>930000</v>
      </c>
      <c r="M283" s="30"/>
      <c r="N283" s="26"/>
    </row>
    <row r="284" spans="1:14" x14ac:dyDescent="0.35">
      <c r="A284">
        <v>526</v>
      </c>
      <c r="B284" s="64">
        <v>1938</v>
      </c>
      <c r="C284" s="51" t="s">
        <v>39</v>
      </c>
      <c r="D284" s="49" t="s">
        <v>128</v>
      </c>
      <c r="E284" s="27">
        <v>3</v>
      </c>
      <c r="F284" s="22">
        <v>1959</v>
      </c>
      <c r="G284" s="22">
        <v>1969</v>
      </c>
      <c r="H284" s="22">
        <v>97.75</v>
      </c>
      <c r="I284" s="28">
        <v>1173000</v>
      </c>
      <c r="J284" s="28">
        <v>0</v>
      </c>
      <c r="K284" s="28">
        <v>0</v>
      </c>
      <c r="L284" s="29">
        <f t="shared" si="4"/>
        <v>1173000</v>
      </c>
      <c r="M284" s="30"/>
      <c r="N284" s="26"/>
    </row>
    <row r="285" spans="1:14" x14ac:dyDescent="0.35">
      <c r="A285">
        <v>549</v>
      </c>
      <c r="B285" s="64">
        <v>1939</v>
      </c>
      <c r="C285" s="51" t="s">
        <v>39</v>
      </c>
      <c r="D285" s="49" t="s">
        <v>128</v>
      </c>
      <c r="E285" s="27">
        <v>3</v>
      </c>
      <c r="F285" s="22">
        <v>1959</v>
      </c>
      <c r="G285" s="22">
        <v>1969</v>
      </c>
      <c r="H285" s="22">
        <v>92.5</v>
      </c>
      <c r="I285" s="28">
        <v>1110000</v>
      </c>
      <c r="J285" s="28">
        <v>0</v>
      </c>
      <c r="K285" s="28">
        <v>0</v>
      </c>
      <c r="L285" s="29">
        <f t="shared" si="4"/>
        <v>1110000</v>
      </c>
      <c r="M285" s="30"/>
      <c r="N285" s="26"/>
    </row>
    <row r="286" spans="1:14" x14ac:dyDescent="0.35">
      <c r="A286">
        <v>572</v>
      </c>
      <c r="B286" s="64">
        <v>1940</v>
      </c>
      <c r="C286" s="51" t="s">
        <v>39</v>
      </c>
      <c r="D286" s="49" t="s">
        <v>128</v>
      </c>
      <c r="E286" s="27">
        <v>3</v>
      </c>
      <c r="F286" s="22">
        <v>1959</v>
      </c>
      <c r="G286" s="22">
        <v>1969</v>
      </c>
      <c r="H286" s="22">
        <v>95.5</v>
      </c>
      <c r="I286" s="28">
        <v>1146000</v>
      </c>
      <c r="J286" s="28">
        <v>0</v>
      </c>
      <c r="K286" s="28">
        <v>0</v>
      </c>
      <c r="L286" s="29">
        <f t="shared" si="4"/>
        <v>1146000</v>
      </c>
      <c r="M286" s="30"/>
      <c r="N286" s="26"/>
    </row>
    <row r="287" spans="1:14" x14ac:dyDescent="0.35">
      <c r="A287">
        <v>599</v>
      </c>
      <c r="B287" s="64">
        <v>1941</v>
      </c>
      <c r="C287" s="51" t="s">
        <v>39</v>
      </c>
      <c r="D287" s="49" t="s">
        <v>128</v>
      </c>
      <c r="E287" s="27">
        <v>3</v>
      </c>
      <c r="F287" s="22">
        <v>1959</v>
      </c>
      <c r="G287" s="22">
        <v>1969</v>
      </c>
      <c r="H287" s="22">
        <v>100.25</v>
      </c>
      <c r="I287" s="28">
        <v>1203000</v>
      </c>
      <c r="J287" s="28">
        <v>0</v>
      </c>
      <c r="K287" s="28">
        <v>0</v>
      </c>
      <c r="L287" s="29">
        <f t="shared" si="4"/>
        <v>1203000</v>
      </c>
      <c r="M287" s="30"/>
      <c r="N287" s="26"/>
    </row>
    <row r="288" spans="1:14" x14ac:dyDescent="0.35">
      <c r="A288">
        <v>627</v>
      </c>
      <c r="B288" s="64">
        <v>1942</v>
      </c>
      <c r="C288" s="51" t="s">
        <v>39</v>
      </c>
      <c r="D288" s="49" t="s">
        <v>128</v>
      </c>
      <c r="E288" s="27">
        <v>3</v>
      </c>
      <c r="F288" s="22">
        <v>1959</v>
      </c>
      <c r="G288" s="22">
        <v>1969</v>
      </c>
      <c r="H288" s="22">
        <v>101.25</v>
      </c>
      <c r="I288" s="28">
        <v>1215000</v>
      </c>
      <c r="J288" s="28">
        <v>0</v>
      </c>
      <c r="K288" s="28">
        <v>0</v>
      </c>
      <c r="L288" s="29">
        <f t="shared" si="4"/>
        <v>1215000</v>
      </c>
      <c r="M288" s="30"/>
      <c r="N288" s="26"/>
    </row>
    <row r="289" spans="1:14" x14ac:dyDescent="0.35">
      <c r="A289">
        <v>656</v>
      </c>
      <c r="B289" s="64">
        <v>1943</v>
      </c>
      <c r="C289" s="51" t="s">
        <v>39</v>
      </c>
      <c r="D289" s="49" t="s">
        <v>128</v>
      </c>
      <c r="E289" s="27">
        <v>3</v>
      </c>
      <c r="F289" s="22">
        <v>1959</v>
      </c>
      <c r="G289" s="22">
        <v>1969</v>
      </c>
      <c r="H289" s="22">
        <v>100.25</v>
      </c>
      <c r="I289" s="28">
        <v>1203000</v>
      </c>
      <c r="J289" s="28">
        <v>0</v>
      </c>
      <c r="K289" s="28">
        <v>0</v>
      </c>
      <c r="L289" s="29">
        <f t="shared" si="4"/>
        <v>1203000</v>
      </c>
      <c r="M289" s="30"/>
      <c r="N289" s="26"/>
    </row>
    <row r="290" spans="1:14" x14ac:dyDescent="0.35">
      <c r="A290">
        <v>686</v>
      </c>
      <c r="B290" s="64">
        <v>1944</v>
      </c>
      <c r="C290" s="51" t="s">
        <v>39</v>
      </c>
      <c r="D290" s="49" t="s">
        <v>128</v>
      </c>
      <c r="E290" s="27">
        <v>3</v>
      </c>
      <c r="F290" s="22">
        <v>1959</v>
      </c>
      <c r="G290" s="22">
        <v>1969</v>
      </c>
      <c r="H290" s="22">
        <v>100.5</v>
      </c>
      <c r="I290" s="28">
        <v>1206000</v>
      </c>
      <c r="J290" s="28">
        <v>0</v>
      </c>
      <c r="K290" s="28">
        <v>0</v>
      </c>
      <c r="L290" s="29">
        <f t="shared" si="4"/>
        <v>1206000</v>
      </c>
      <c r="M290" s="30"/>
      <c r="N290" s="26"/>
    </row>
    <row r="291" spans="1:14" x14ac:dyDescent="0.35">
      <c r="A291">
        <v>712</v>
      </c>
      <c r="B291" s="64">
        <v>1945</v>
      </c>
      <c r="C291" s="51" t="s">
        <v>39</v>
      </c>
      <c r="D291" s="49" t="s">
        <v>128</v>
      </c>
      <c r="E291" s="27">
        <v>3</v>
      </c>
      <c r="F291" s="22">
        <v>1959</v>
      </c>
      <c r="G291" s="22">
        <v>1969</v>
      </c>
      <c r="H291" s="22">
        <v>101</v>
      </c>
      <c r="I291" s="28">
        <v>1212000</v>
      </c>
      <c r="J291" s="28">
        <v>0</v>
      </c>
      <c r="K291" s="28">
        <v>0</v>
      </c>
      <c r="L291" s="29">
        <f t="shared" si="4"/>
        <v>1212000</v>
      </c>
      <c r="M291" s="30"/>
      <c r="N291" s="26"/>
    </row>
    <row r="292" spans="1:14" x14ac:dyDescent="0.35">
      <c r="A292">
        <v>736</v>
      </c>
      <c r="B292" s="64">
        <v>1946</v>
      </c>
      <c r="C292" s="51" t="s">
        <v>39</v>
      </c>
      <c r="D292" s="49" t="s">
        <v>128</v>
      </c>
      <c r="E292" s="27">
        <v>3</v>
      </c>
      <c r="F292" s="22">
        <v>1959</v>
      </c>
      <c r="G292" s="22">
        <v>1969</v>
      </c>
      <c r="H292" s="22">
        <v>105</v>
      </c>
      <c r="I292" s="28">
        <v>2625000</v>
      </c>
      <c r="J292" s="28">
        <v>0</v>
      </c>
      <c r="K292" s="28">
        <v>0</v>
      </c>
      <c r="L292" s="29">
        <f t="shared" si="4"/>
        <v>2625000</v>
      </c>
      <c r="M292" s="30"/>
      <c r="N292" s="26"/>
    </row>
    <row r="293" spans="1:14" x14ac:dyDescent="0.35">
      <c r="A293">
        <v>762</v>
      </c>
      <c r="B293" s="64">
        <v>1947</v>
      </c>
      <c r="C293" s="51" t="s">
        <v>39</v>
      </c>
      <c r="D293" s="49" t="s">
        <v>128</v>
      </c>
      <c r="E293" s="27">
        <v>3</v>
      </c>
      <c r="F293" s="22">
        <v>1959</v>
      </c>
      <c r="G293" s="26">
        <v>1969</v>
      </c>
      <c r="H293" s="22">
        <v>105</v>
      </c>
      <c r="I293" s="28">
        <v>2625000</v>
      </c>
      <c r="J293" s="28">
        <v>0</v>
      </c>
      <c r="K293" s="28">
        <v>0</v>
      </c>
      <c r="L293" s="29">
        <f t="shared" si="4"/>
        <v>2625000</v>
      </c>
      <c r="M293" s="30"/>
      <c r="N293" s="26"/>
    </row>
    <row r="294" spans="1:14" x14ac:dyDescent="0.35">
      <c r="A294">
        <v>787</v>
      </c>
      <c r="B294" s="64">
        <v>1948</v>
      </c>
      <c r="C294" s="51" t="s">
        <v>39</v>
      </c>
      <c r="D294" s="49" t="s">
        <v>128</v>
      </c>
      <c r="E294" s="27">
        <v>3</v>
      </c>
      <c r="F294" s="22">
        <v>1959</v>
      </c>
      <c r="G294" s="26">
        <v>1969</v>
      </c>
      <c r="H294" s="22">
        <v>101.5</v>
      </c>
      <c r="I294" s="28">
        <v>2537500</v>
      </c>
      <c r="J294" s="28">
        <v>0</v>
      </c>
      <c r="K294" s="28">
        <v>0</v>
      </c>
      <c r="L294" s="29">
        <f t="shared" si="4"/>
        <v>2537500</v>
      </c>
      <c r="M294" s="30"/>
      <c r="N294" s="26"/>
    </row>
    <row r="295" spans="1:14" x14ac:dyDescent="0.35">
      <c r="A295">
        <v>812</v>
      </c>
      <c r="B295" s="64">
        <v>1949</v>
      </c>
      <c r="C295" s="51" t="s">
        <v>39</v>
      </c>
      <c r="D295" s="49" t="s">
        <v>128</v>
      </c>
      <c r="E295" s="27">
        <v>3</v>
      </c>
      <c r="F295" s="22">
        <v>1959</v>
      </c>
      <c r="G295" s="26">
        <v>1969</v>
      </c>
      <c r="H295" s="22">
        <v>100.5</v>
      </c>
      <c r="I295" s="28">
        <v>2512500</v>
      </c>
      <c r="J295" s="28">
        <v>0</v>
      </c>
      <c r="K295" s="28">
        <v>0</v>
      </c>
      <c r="L295" s="29">
        <f t="shared" si="4"/>
        <v>2512500</v>
      </c>
      <c r="M295" s="30"/>
      <c r="N295" s="26"/>
    </row>
    <row r="296" spans="1:14" x14ac:dyDescent="0.35">
      <c r="A296">
        <v>836</v>
      </c>
      <c r="B296" s="64">
        <v>1950</v>
      </c>
      <c r="C296" s="51" t="s">
        <v>39</v>
      </c>
      <c r="D296" s="49" t="s">
        <v>128</v>
      </c>
      <c r="E296" s="27">
        <v>3</v>
      </c>
      <c r="F296" s="22">
        <v>1959</v>
      </c>
      <c r="G296" s="26">
        <v>1969</v>
      </c>
      <c r="H296" s="22">
        <v>97.5</v>
      </c>
      <c r="I296" s="28">
        <v>2437500</v>
      </c>
      <c r="J296" s="28">
        <v>0</v>
      </c>
      <c r="K296" s="28">
        <v>0</v>
      </c>
      <c r="L296" s="29">
        <f t="shared" si="4"/>
        <v>2437500</v>
      </c>
      <c r="M296" s="30"/>
      <c r="N296" s="26"/>
    </row>
    <row r="297" spans="1:14" x14ac:dyDescent="0.35">
      <c r="A297">
        <v>860</v>
      </c>
      <c r="B297" s="64">
        <v>1951</v>
      </c>
      <c r="C297" s="51" t="s">
        <v>39</v>
      </c>
      <c r="D297" s="49" t="s">
        <v>128</v>
      </c>
      <c r="E297" s="27">
        <v>3</v>
      </c>
      <c r="F297" s="22">
        <v>1959</v>
      </c>
      <c r="G297" s="26">
        <v>1969</v>
      </c>
      <c r="H297" s="22">
        <v>97.5</v>
      </c>
      <c r="I297" s="28">
        <v>2437500</v>
      </c>
      <c r="J297" s="28">
        <v>0</v>
      </c>
      <c r="K297" s="28">
        <v>0</v>
      </c>
      <c r="L297" s="29">
        <f t="shared" si="4"/>
        <v>2437500</v>
      </c>
      <c r="M297" s="30"/>
      <c r="N297" s="26"/>
    </row>
    <row r="298" spans="1:14" x14ac:dyDescent="0.35">
      <c r="A298">
        <v>882</v>
      </c>
      <c r="B298" s="64">
        <v>1952</v>
      </c>
      <c r="C298" s="49" t="s">
        <v>39</v>
      </c>
      <c r="D298" s="49" t="s">
        <v>128</v>
      </c>
      <c r="E298" s="27">
        <v>3</v>
      </c>
      <c r="F298" s="22">
        <v>1959</v>
      </c>
      <c r="G298" s="22">
        <v>1969</v>
      </c>
      <c r="H298" s="22">
        <v>82.5</v>
      </c>
      <c r="I298" s="28">
        <v>3300000</v>
      </c>
      <c r="J298" s="28">
        <v>0</v>
      </c>
      <c r="K298" s="28">
        <v>0</v>
      </c>
      <c r="L298" s="29">
        <f t="shared" si="4"/>
        <v>3300000</v>
      </c>
      <c r="M298" s="30"/>
      <c r="N298" s="26"/>
    </row>
    <row r="299" spans="1:14" x14ac:dyDescent="0.35">
      <c r="A299">
        <v>905</v>
      </c>
      <c r="B299" s="64">
        <v>1953</v>
      </c>
      <c r="C299" s="49" t="s">
        <v>39</v>
      </c>
      <c r="D299" s="49" t="s">
        <v>128</v>
      </c>
      <c r="E299" s="27">
        <v>3</v>
      </c>
      <c r="F299" s="22">
        <v>1959</v>
      </c>
      <c r="G299" s="22">
        <v>1969</v>
      </c>
      <c r="H299" s="22">
        <v>90.5</v>
      </c>
      <c r="I299" s="28">
        <v>5520500</v>
      </c>
      <c r="J299" s="28">
        <v>0</v>
      </c>
      <c r="K299" s="28">
        <v>0</v>
      </c>
      <c r="L299" s="29">
        <f t="shared" si="4"/>
        <v>5520500</v>
      </c>
      <c r="M299" s="30"/>
      <c r="N299" s="26"/>
    </row>
    <row r="300" spans="1:14" x14ac:dyDescent="0.35">
      <c r="A300">
        <v>929</v>
      </c>
      <c r="B300" s="64">
        <v>1954</v>
      </c>
      <c r="C300" s="51" t="s">
        <v>39</v>
      </c>
      <c r="D300" s="49" t="s">
        <v>128</v>
      </c>
      <c r="E300" s="27">
        <v>3</v>
      </c>
      <c r="F300" s="22">
        <v>1959</v>
      </c>
      <c r="G300" s="26">
        <v>1969</v>
      </c>
      <c r="H300" s="22">
        <v>96</v>
      </c>
      <c r="I300" s="28">
        <v>1920000</v>
      </c>
      <c r="J300" s="28">
        <v>0</v>
      </c>
      <c r="K300" s="28">
        <v>0</v>
      </c>
      <c r="L300" s="29">
        <f t="shared" si="4"/>
        <v>1920000</v>
      </c>
      <c r="M300" s="30"/>
      <c r="N300" s="26"/>
    </row>
    <row r="301" spans="1:14" x14ac:dyDescent="0.35">
      <c r="A301">
        <v>950</v>
      </c>
      <c r="B301" s="64">
        <v>1955</v>
      </c>
      <c r="C301" s="51" t="s">
        <v>39</v>
      </c>
      <c r="D301" s="49" t="s">
        <v>128</v>
      </c>
      <c r="E301" s="27">
        <v>3</v>
      </c>
      <c r="F301" s="22">
        <v>1959</v>
      </c>
      <c r="G301" s="26">
        <v>1969</v>
      </c>
      <c r="H301" s="22">
        <v>86.5</v>
      </c>
      <c r="I301" s="28">
        <v>1730000</v>
      </c>
      <c r="J301" s="28">
        <v>0</v>
      </c>
      <c r="K301" s="28">
        <v>0</v>
      </c>
      <c r="L301" s="29">
        <f t="shared" si="4"/>
        <v>1730000</v>
      </c>
      <c r="M301" s="30"/>
      <c r="N301" s="26"/>
    </row>
    <row r="302" spans="1:14" x14ac:dyDescent="0.35">
      <c r="A302">
        <v>968</v>
      </c>
      <c r="B302" s="64">
        <v>1956</v>
      </c>
      <c r="C302" s="49" t="s">
        <v>39</v>
      </c>
      <c r="D302" s="49" t="s">
        <v>128</v>
      </c>
      <c r="E302" s="27">
        <v>3</v>
      </c>
      <c r="F302" s="22">
        <v>1959</v>
      </c>
      <c r="G302" s="26">
        <v>1969</v>
      </c>
      <c r="H302" s="22">
        <v>78.5</v>
      </c>
      <c r="I302" s="28">
        <v>1570000</v>
      </c>
      <c r="J302" s="28">
        <v>0</v>
      </c>
      <c r="K302" s="28">
        <v>0</v>
      </c>
      <c r="L302" s="29">
        <f t="shared" si="4"/>
        <v>1570000</v>
      </c>
      <c r="M302" s="30"/>
      <c r="N302" s="26"/>
    </row>
    <row r="303" spans="1:14" x14ac:dyDescent="0.35">
      <c r="A303">
        <v>985</v>
      </c>
      <c r="B303" s="64">
        <v>1957</v>
      </c>
      <c r="C303" s="26" t="s">
        <v>39</v>
      </c>
      <c r="D303" s="49" t="s">
        <v>128</v>
      </c>
      <c r="E303" s="27">
        <v>3</v>
      </c>
      <c r="F303" s="26">
        <v>1959</v>
      </c>
      <c r="G303" s="26">
        <v>1969</v>
      </c>
      <c r="H303" s="22">
        <v>78.5</v>
      </c>
      <c r="I303" s="28">
        <v>1570000</v>
      </c>
      <c r="J303" s="28">
        <v>0</v>
      </c>
      <c r="K303" s="28">
        <v>0</v>
      </c>
      <c r="L303" s="29">
        <f t="shared" si="4"/>
        <v>1570000</v>
      </c>
      <c r="M303" s="30"/>
      <c r="N303" s="26"/>
    </row>
    <row r="304" spans="1:14" x14ac:dyDescent="0.35">
      <c r="A304">
        <v>1001</v>
      </c>
      <c r="B304" s="64">
        <v>1958</v>
      </c>
      <c r="C304" s="26" t="s">
        <v>39</v>
      </c>
      <c r="D304" s="49" t="s">
        <v>128</v>
      </c>
      <c r="E304" s="27">
        <v>3</v>
      </c>
      <c r="F304" s="26">
        <v>1959</v>
      </c>
      <c r="G304" s="26">
        <v>1969</v>
      </c>
      <c r="H304" s="22">
        <v>81</v>
      </c>
      <c r="I304" s="28">
        <v>1620000</v>
      </c>
      <c r="J304" s="28">
        <v>0</v>
      </c>
      <c r="K304" s="28">
        <v>0</v>
      </c>
      <c r="L304" s="29">
        <f t="shared" si="4"/>
        <v>1620000</v>
      </c>
      <c r="M304" s="30"/>
      <c r="N304" s="26"/>
    </row>
    <row r="305" spans="1:14" x14ac:dyDescent="0.35">
      <c r="A305">
        <v>1016</v>
      </c>
      <c r="B305" s="64">
        <v>1959</v>
      </c>
      <c r="C305" s="26" t="s">
        <v>39</v>
      </c>
      <c r="D305" s="49" t="s">
        <v>128</v>
      </c>
      <c r="E305" s="27">
        <v>3</v>
      </c>
      <c r="F305" s="26">
        <v>1959</v>
      </c>
      <c r="G305" s="26">
        <v>1969</v>
      </c>
      <c r="H305" s="22">
        <v>84.5</v>
      </c>
      <c r="I305" s="28">
        <v>1690000</v>
      </c>
      <c r="J305" s="28">
        <v>0</v>
      </c>
      <c r="K305" s="28">
        <v>0</v>
      </c>
      <c r="L305" s="29">
        <f t="shared" si="4"/>
        <v>1690000</v>
      </c>
      <c r="M305" s="30"/>
      <c r="N305" s="26"/>
    </row>
    <row r="306" spans="1:14" x14ac:dyDescent="0.35">
      <c r="A306">
        <v>1030</v>
      </c>
      <c r="B306" s="64">
        <v>1960</v>
      </c>
      <c r="C306" s="26" t="s">
        <v>39</v>
      </c>
      <c r="D306" s="49" t="s">
        <v>128</v>
      </c>
      <c r="E306" s="27">
        <v>3</v>
      </c>
      <c r="F306" s="26">
        <v>1959</v>
      </c>
      <c r="G306" s="26">
        <v>1969</v>
      </c>
      <c r="H306" s="22">
        <v>80.5</v>
      </c>
      <c r="I306" s="28">
        <v>1610000</v>
      </c>
      <c r="J306" s="28">
        <v>0</v>
      </c>
      <c r="K306" s="28">
        <v>0</v>
      </c>
      <c r="L306" s="29">
        <f t="shared" si="4"/>
        <v>1610000</v>
      </c>
      <c r="M306" s="30"/>
      <c r="N306" s="26"/>
    </row>
    <row r="307" spans="1:14" x14ac:dyDescent="0.35">
      <c r="A307">
        <v>1044</v>
      </c>
      <c r="B307" s="64">
        <v>1961</v>
      </c>
      <c r="C307" s="26" t="s">
        <v>39</v>
      </c>
      <c r="D307" s="49" t="s">
        <v>128</v>
      </c>
      <c r="E307" s="27">
        <v>3</v>
      </c>
      <c r="F307" s="26">
        <v>1959</v>
      </c>
      <c r="G307" s="26">
        <v>1969</v>
      </c>
      <c r="H307" s="22">
        <v>81</v>
      </c>
      <c r="I307" s="28">
        <v>1620000</v>
      </c>
      <c r="J307" s="28">
        <v>0</v>
      </c>
      <c r="K307" s="28">
        <v>0</v>
      </c>
      <c r="L307" s="29">
        <f t="shared" si="4"/>
        <v>1620000</v>
      </c>
      <c r="M307" s="30"/>
      <c r="N307" s="26"/>
    </row>
    <row r="308" spans="1:14" x14ac:dyDescent="0.35">
      <c r="A308">
        <v>1058</v>
      </c>
      <c r="B308" s="64">
        <v>1962</v>
      </c>
      <c r="C308" s="26" t="s">
        <v>39</v>
      </c>
      <c r="D308" s="49" t="s">
        <v>128</v>
      </c>
      <c r="E308" s="27">
        <v>3</v>
      </c>
      <c r="F308" s="26">
        <v>1959</v>
      </c>
      <c r="G308" s="26">
        <v>1969</v>
      </c>
      <c r="H308" s="22">
        <v>85.5</v>
      </c>
      <c r="I308" s="28">
        <v>1282500</v>
      </c>
      <c r="J308" s="28">
        <v>0</v>
      </c>
      <c r="K308" s="28">
        <v>0</v>
      </c>
      <c r="L308" s="29">
        <f t="shared" si="4"/>
        <v>1282500</v>
      </c>
      <c r="M308" s="30"/>
      <c r="N308" s="26"/>
    </row>
    <row r="309" spans="1:14" ht="15" thickBot="1" x14ac:dyDescent="0.4">
      <c r="A309" s="15">
        <v>1072</v>
      </c>
      <c r="B309" s="65">
        <v>1963</v>
      </c>
      <c r="C309" s="15" t="s">
        <v>39</v>
      </c>
      <c r="D309" s="55" t="s">
        <v>128</v>
      </c>
      <c r="E309" s="17">
        <v>3</v>
      </c>
      <c r="F309" s="15">
        <v>1959</v>
      </c>
      <c r="G309" s="15">
        <v>1969</v>
      </c>
      <c r="H309" s="25">
        <v>92</v>
      </c>
      <c r="I309" s="18">
        <v>1380000</v>
      </c>
      <c r="J309" s="18">
        <v>0</v>
      </c>
      <c r="K309" s="18">
        <v>0</v>
      </c>
      <c r="L309" s="19">
        <f t="shared" si="4"/>
        <v>1380000</v>
      </c>
      <c r="M309" s="30"/>
      <c r="N309" s="26"/>
    </row>
    <row r="310" spans="1:14" x14ac:dyDescent="0.35">
      <c r="A310">
        <v>1101</v>
      </c>
      <c r="B310" s="64">
        <v>1966</v>
      </c>
      <c r="C310" s="22" t="s">
        <v>30</v>
      </c>
      <c r="D310" s="49" t="s">
        <v>128</v>
      </c>
      <c r="E310" s="27">
        <v>3</v>
      </c>
      <c r="F310" s="26">
        <v>1966</v>
      </c>
      <c r="G310" s="26">
        <v>1968</v>
      </c>
      <c r="H310" s="22">
        <v>92.25</v>
      </c>
      <c r="I310" s="28">
        <v>1058273</v>
      </c>
      <c r="J310" s="28">
        <v>0</v>
      </c>
      <c r="K310" s="28">
        <v>0</v>
      </c>
      <c r="L310" s="29">
        <f t="shared" si="4"/>
        <v>1058273</v>
      </c>
      <c r="M310" s="30"/>
      <c r="N310" s="26"/>
    </row>
    <row r="311" spans="1:14" ht="15" thickBot="1" x14ac:dyDescent="0.4">
      <c r="A311" s="15">
        <v>1107</v>
      </c>
      <c r="B311" s="65">
        <v>1967</v>
      </c>
      <c r="C311" s="25" t="s">
        <v>30</v>
      </c>
      <c r="D311" s="55" t="s">
        <v>128</v>
      </c>
      <c r="E311" s="17">
        <v>3</v>
      </c>
      <c r="F311" s="15">
        <v>1966</v>
      </c>
      <c r="G311" s="15">
        <v>1968</v>
      </c>
      <c r="H311" s="25">
        <v>97.25</v>
      </c>
      <c r="I311" s="18">
        <v>4669062</v>
      </c>
      <c r="J311" s="18">
        <v>0</v>
      </c>
      <c r="K311" s="18">
        <v>0</v>
      </c>
      <c r="L311" s="19">
        <f t="shared" si="4"/>
        <v>4669062</v>
      </c>
      <c r="M311" s="30"/>
      <c r="N311" s="26"/>
    </row>
    <row r="312" spans="1:14" x14ac:dyDescent="0.35">
      <c r="A312">
        <v>470</v>
      </c>
      <c r="B312" s="64">
        <v>1936</v>
      </c>
      <c r="C312" s="51" t="s">
        <v>23</v>
      </c>
      <c r="D312" s="49" t="s">
        <v>138</v>
      </c>
      <c r="E312" s="27">
        <v>3</v>
      </c>
      <c r="F312" s="22">
        <v>1956</v>
      </c>
      <c r="G312" s="26">
        <v>1961</v>
      </c>
      <c r="H312" s="22">
        <v>100</v>
      </c>
      <c r="I312" s="28">
        <v>150000</v>
      </c>
      <c r="J312" s="28">
        <v>0</v>
      </c>
      <c r="K312" s="28">
        <v>0</v>
      </c>
      <c r="L312" s="29">
        <f t="shared" si="4"/>
        <v>150000</v>
      </c>
      <c r="M312" s="30"/>
      <c r="N312" s="26"/>
    </row>
    <row r="313" spans="1:14" x14ac:dyDescent="0.35">
      <c r="A313">
        <v>496</v>
      </c>
      <c r="B313" s="64">
        <v>1937</v>
      </c>
      <c r="C313" s="51" t="s">
        <v>23</v>
      </c>
      <c r="D313" s="49" t="s">
        <v>138</v>
      </c>
      <c r="E313" s="27">
        <v>3</v>
      </c>
      <c r="F313" s="22">
        <v>1956</v>
      </c>
      <c r="G313" s="26">
        <v>1961</v>
      </c>
      <c r="H313" s="22">
        <v>98</v>
      </c>
      <c r="I313" s="28">
        <v>147000</v>
      </c>
      <c r="J313" s="28">
        <v>0</v>
      </c>
      <c r="K313" s="28">
        <v>0</v>
      </c>
      <c r="L313" s="29">
        <f t="shared" si="4"/>
        <v>147000</v>
      </c>
      <c r="M313" s="30"/>
      <c r="N313" s="26"/>
    </row>
    <row r="314" spans="1:14" x14ac:dyDescent="0.35">
      <c r="A314">
        <v>521</v>
      </c>
      <c r="B314" s="64">
        <v>1938</v>
      </c>
      <c r="C314" s="51" t="s">
        <v>23</v>
      </c>
      <c r="D314" s="49" t="s">
        <v>138</v>
      </c>
      <c r="E314" s="27">
        <v>3</v>
      </c>
      <c r="F314" s="22">
        <v>1956</v>
      </c>
      <c r="G314" s="26">
        <v>1961</v>
      </c>
      <c r="H314" s="22">
        <v>94</v>
      </c>
      <c r="I314" s="28">
        <v>141000</v>
      </c>
      <c r="J314" s="28">
        <v>0</v>
      </c>
      <c r="K314" s="28">
        <v>0</v>
      </c>
      <c r="L314" s="29">
        <f t="shared" si="4"/>
        <v>141000</v>
      </c>
      <c r="M314" s="30"/>
      <c r="N314" s="26"/>
    </row>
    <row r="315" spans="1:14" x14ac:dyDescent="0.35">
      <c r="A315">
        <v>544</v>
      </c>
      <c r="B315" s="64">
        <v>1939</v>
      </c>
      <c r="C315" s="51" t="s">
        <v>23</v>
      </c>
      <c r="D315" s="49" t="s">
        <v>138</v>
      </c>
      <c r="E315" s="27">
        <v>3</v>
      </c>
      <c r="F315" s="22">
        <v>1956</v>
      </c>
      <c r="G315" s="26">
        <v>1961</v>
      </c>
      <c r="H315" s="22">
        <v>91</v>
      </c>
      <c r="I315" s="28">
        <v>136500</v>
      </c>
      <c r="J315" s="28">
        <v>0</v>
      </c>
      <c r="K315" s="28">
        <v>0</v>
      </c>
      <c r="L315" s="29">
        <f t="shared" si="4"/>
        <v>136500</v>
      </c>
      <c r="M315" s="30"/>
      <c r="N315" s="26"/>
    </row>
    <row r="316" spans="1:14" x14ac:dyDescent="0.35">
      <c r="A316">
        <v>567</v>
      </c>
      <c r="B316" s="64">
        <v>1940</v>
      </c>
      <c r="C316" s="51" t="s">
        <v>23</v>
      </c>
      <c r="D316" s="49" t="s">
        <v>138</v>
      </c>
      <c r="E316" s="27">
        <v>3</v>
      </c>
      <c r="F316" s="22">
        <v>1956</v>
      </c>
      <c r="G316" s="26">
        <v>1961</v>
      </c>
      <c r="H316" s="22">
        <v>92.5</v>
      </c>
      <c r="I316" s="28">
        <v>138750</v>
      </c>
      <c r="J316" s="28">
        <v>0</v>
      </c>
      <c r="K316" s="28">
        <v>0</v>
      </c>
      <c r="L316" s="29">
        <f t="shared" si="4"/>
        <v>138750</v>
      </c>
      <c r="M316" s="30"/>
      <c r="N316" s="26"/>
    </row>
    <row r="317" spans="1:14" x14ac:dyDescent="0.35">
      <c r="A317">
        <v>593</v>
      </c>
      <c r="B317" s="64">
        <v>1941</v>
      </c>
      <c r="C317" s="51" t="s">
        <v>23</v>
      </c>
      <c r="D317" s="49" t="s">
        <v>138</v>
      </c>
      <c r="E317" s="27">
        <v>3</v>
      </c>
      <c r="F317" s="22">
        <v>1956</v>
      </c>
      <c r="G317" s="26">
        <v>1961</v>
      </c>
      <c r="H317" s="22">
        <v>93.5</v>
      </c>
      <c r="I317" s="28">
        <v>140250</v>
      </c>
      <c r="J317" s="28">
        <v>0</v>
      </c>
      <c r="K317" s="28">
        <v>0</v>
      </c>
      <c r="L317" s="29">
        <f t="shared" si="4"/>
        <v>140250</v>
      </c>
      <c r="M317" s="30"/>
      <c r="N317" s="26"/>
    </row>
    <row r="318" spans="1:14" x14ac:dyDescent="0.35">
      <c r="A318">
        <v>622</v>
      </c>
      <c r="B318" s="64">
        <v>1942</v>
      </c>
      <c r="C318" s="51" t="s">
        <v>23</v>
      </c>
      <c r="D318" s="49" t="s">
        <v>138</v>
      </c>
      <c r="E318" s="27">
        <v>3</v>
      </c>
      <c r="F318" s="22">
        <v>1956</v>
      </c>
      <c r="G318" s="26">
        <v>1961</v>
      </c>
      <c r="H318" s="22">
        <v>97</v>
      </c>
      <c r="I318" s="28">
        <v>145500</v>
      </c>
      <c r="J318" s="28">
        <v>0</v>
      </c>
      <c r="K318" s="28">
        <v>0</v>
      </c>
      <c r="L318" s="29">
        <f t="shared" si="4"/>
        <v>145500</v>
      </c>
      <c r="M318" s="30"/>
      <c r="N318" s="26"/>
    </row>
    <row r="319" spans="1:14" x14ac:dyDescent="0.35">
      <c r="A319">
        <v>651</v>
      </c>
      <c r="B319" s="64">
        <v>1943</v>
      </c>
      <c r="C319" s="51" t="s">
        <v>23</v>
      </c>
      <c r="D319" s="49" t="s">
        <v>138</v>
      </c>
      <c r="E319" s="27">
        <v>3</v>
      </c>
      <c r="F319" s="22">
        <v>1956</v>
      </c>
      <c r="G319" s="26">
        <v>1961</v>
      </c>
      <c r="H319" s="26">
        <v>99</v>
      </c>
      <c r="I319" s="28">
        <v>148500</v>
      </c>
      <c r="J319" s="28">
        <v>0</v>
      </c>
      <c r="K319" s="28">
        <v>0</v>
      </c>
      <c r="L319" s="29">
        <f t="shared" si="4"/>
        <v>148500</v>
      </c>
      <c r="M319" s="30"/>
      <c r="N319" s="26"/>
    </row>
    <row r="320" spans="1:14" x14ac:dyDescent="0.35">
      <c r="A320">
        <v>681</v>
      </c>
      <c r="B320" s="64">
        <v>1944</v>
      </c>
      <c r="C320" s="51" t="s">
        <v>23</v>
      </c>
      <c r="D320" s="49" t="s">
        <v>138</v>
      </c>
      <c r="E320" s="27">
        <v>3</v>
      </c>
      <c r="F320" s="22">
        <v>1956</v>
      </c>
      <c r="G320" s="26">
        <v>1961</v>
      </c>
      <c r="H320" s="22">
        <v>99</v>
      </c>
      <c r="I320" s="28">
        <v>148500</v>
      </c>
      <c r="J320" s="28">
        <v>0</v>
      </c>
      <c r="K320" s="28">
        <v>0</v>
      </c>
      <c r="L320" s="29">
        <f t="shared" si="4"/>
        <v>148500</v>
      </c>
      <c r="M320" s="30"/>
      <c r="N320" s="26"/>
    </row>
    <row r="321" spans="1:14" x14ac:dyDescent="0.35">
      <c r="A321">
        <v>708</v>
      </c>
      <c r="B321" s="64">
        <v>1945</v>
      </c>
      <c r="C321" s="51" t="s">
        <v>23</v>
      </c>
      <c r="D321" s="49" t="s">
        <v>138</v>
      </c>
      <c r="E321" s="27">
        <v>3</v>
      </c>
      <c r="F321" s="22">
        <v>1956</v>
      </c>
      <c r="G321" s="26">
        <v>1961</v>
      </c>
      <c r="H321" s="22">
        <v>100</v>
      </c>
      <c r="I321" s="28">
        <v>150000</v>
      </c>
      <c r="J321" s="28">
        <v>0</v>
      </c>
      <c r="K321" s="28">
        <v>0</v>
      </c>
      <c r="L321" s="29">
        <f t="shared" si="4"/>
        <v>150000</v>
      </c>
      <c r="M321" s="30"/>
      <c r="N321" s="26"/>
    </row>
    <row r="322" spans="1:14" x14ac:dyDescent="0.35">
      <c r="A322">
        <v>735</v>
      </c>
      <c r="B322" s="64">
        <v>1946</v>
      </c>
      <c r="C322" s="51" t="s">
        <v>53</v>
      </c>
      <c r="D322" s="49" t="s">
        <v>138</v>
      </c>
      <c r="E322" s="27">
        <v>3</v>
      </c>
      <c r="F322" s="22">
        <v>1956</v>
      </c>
      <c r="G322" s="26">
        <v>1961</v>
      </c>
      <c r="H322" s="22">
        <v>103</v>
      </c>
      <c r="I322" s="28">
        <v>154500</v>
      </c>
      <c r="J322" s="28">
        <v>0</v>
      </c>
      <c r="K322" s="28">
        <v>0</v>
      </c>
      <c r="L322" s="29">
        <f t="shared" si="4"/>
        <v>154500</v>
      </c>
      <c r="M322" s="30"/>
      <c r="N322" s="26"/>
    </row>
    <row r="323" spans="1:14" x14ac:dyDescent="0.35">
      <c r="A323">
        <v>761</v>
      </c>
      <c r="B323" s="64">
        <v>1947</v>
      </c>
      <c r="C323" s="51" t="s">
        <v>53</v>
      </c>
      <c r="D323" s="49" t="s">
        <v>138</v>
      </c>
      <c r="E323" s="27">
        <v>3</v>
      </c>
      <c r="F323" s="22">
        <v>1956</v>
      </c>
      <c r="G323" s="26">
        <v>1961</v>
      </c>
      <c r="H323" s="22">
        <v>104.5</v>
      </c>
      <c r="I323" s="28">
        <v>156750</v>
      </c>
      <c r="J323" s="28">
        <v>0</v>
      </c>
      <c r="K323" s="28">
        <v>0</v>
      </c>
      <c r="L323" s="29">
        <f t="shared" si="4"/>
        <v>156750</v>
      </c>
      <c r="M323" s="30"/>
      <c r="N323" s="26"/>
    </row>
    <row r="324" spans="1:14" x14ac:dyDescent="0.35">
      <c r="A324">
        <v>785</v>
      </c>
      <c r="B324" s="64">
        <v>1948</v>
      </c>
      <c r="C324" s="51" t="s">
        <v>53</v>
      </c>
      <c r="D324" s="49" t="s">
        <v>138</v>
      </c>
      <c r="E324" s="27">
        <v>3</v>
      </c>
      <c r="F324" s="22">
        <v>1956</v>
      </c>
      <c r="G324" s="26">
        <v>1961</v>
      </c>
      <c r="H324" s="22">
        <v>101.5</v>
      </c>
      <c r="I324" s="28">
        <v>152250</v>
      </c>
      <c r="J324" s="28">
        <v>0</v>
      </c>
      <c r="K324" s="28">
        <v>0</v>
      </c>
      <c r="L324" s="29">
        <f t="shared" si="4"/>
        <v>152250</v>
      </c>
      <c r="M324" s="30"/>
      <c r="N324" s="26"/>
    </row>
    <row r="325" spans="1:14" x14ac:dyDescent="0.35">
      <c r="A325">
        <v>807</v>
      </c>
      <c r="B325" s="64">
        <v>1949</v>
      </c>
      <c r="C325" s="51" t="s">
        <v>53</v>
      </c>
      <c r="D325" s="49" t="s">
        <v>138</v>
      </c>
      <c r="E325" s="27">
        <v>3</v>
      </c>
      <c r="F325" s="22">
        <v>1956</v>
      </c>
      <c r="G325" s="26">
        <v>1961</v>
      </c>
      <c r="H325" s="22">
        <v>100.5</v>
      </c>
      <c r="I325" s="28">
        <v>150750</v>
      </c>
      <c r="J325" s="28">
        <v>0</v>
      </c>
      <c r="K325" s="28">
        <v>0</v>
      </c>
      <c r="L325" s="29">
        <f t="shared" ref="L325:L388" si="5">I325+J325/20+K325/240</f>
        <v>150750</v>
      </c>
      <c r="M325" s="30"/>
      <c r="N325" s="26"/>
    </row>
    <row r="326" spans="1:14" x14ac:dyDescent="0.35">
      <c r="A326">
        <v>830</v>
      </c>
      <c r="B326" s="64">
        <v>1950</v>
      </c>
      <c r="C326" s="51" t="s">
        <v>23</v>
      </c>
      <c r="D326" s="49" t="s">
        <v>138</v>
      </c>
      <c r="E326" s="27">
        <v>3</v>
      </c>
      <c r="F326" s="22">
        <v>1956</v>
      </c>
      <c r="G326" s="26">
        <v>1961</v>
      </c>
      <c r="H326" s="22">
        <v>100</v>
      </c>
      <c r="I326" s="28">
        <v>150000</v>
      </c>
      <c r="J326" s="28">
        <v>0</v>
      </c>
      <c r="K326" s="28">
        <v>0</v>
      </c>
      <c r="L326" s="29">
        <f t="shared" si="5"/>
        <v>150000</v>
      </c>
      <c r="M326" s="30"/>
      <c r="N326" s="26"/>
    </row>
    <row r="327" spans="1:14" x14ac:dyDescent="0.35">
      <c r="A327">
        <v>854</v>
      </c>
      <c r="B327" s="64">
        <v>1951</v>
      </c>
      <c r="C327" s="51" t="s">
        <v>23</v>
      </c>
      <c r="D327" s="49" t="s">
        <v>138</v>
      </c>
      <c r="E327" s="27">
        <v>3</v>
      </c>
      <c r="F327" s="22">
        <v>1956</v>
      </c>
      <c r="G327" s="26">
        <v>1961</v>
      </c>
      <c r="H327" s="22">
        <v>100</v>
      </c>
      <c r="I327" s="28">
        <v>150000</v>
      </c>
      <c r="J327" s="28">
        <v>0</v>
      </c>
      <c r="K327" s="28">
        <v>0</v>
      </c>
      <c r="L327" s="29">
        <f t="shared" si="5"/>
        <v>150000</v>
      </c>
      <c r="M327" s="30"/>
      <c r="N327" s="26"/>
    </row>
    <row r="328" spans="1:14" x14ac:dyDescent="0.35">
      <c r="A328">
        <v>875</v>
      </c>
      <c r="B328" s="64">
        <v>1952</v>
      </c>
      <c r="C328" s="51" t="s">
        <v>23</v>
      </c>
      <c r="D328" s="49" t="s">
        <v>138</v>
      </c>
      <c r="E328" s="27">
        <v>3</v>
      </c>
      <c r="F328" s="22">
        <v>1956</v>
      </c>
      <c r="G328" s="26">
        <v>1961</v>
      </c>
      <c r="H328" s="22">
        <v>91.5</v>
      </c>
      <c r="I328" s="28">
        <v>137250</v>
      </c>
      <c r="J328" s="28">
        <v>0</v>
      </c>
      <c r="K328" s="28">
        <v>0</v>
      </c>
      <c r="L328" s="29">
        <f t="shared" si="5"/>
        <v>137250</v>
      </c>
      <c r="M328" s="30"/>
      <c r="N328" s="26"/>
    </row>
    <row r="329" spans="1:14" x14ac:dyDescent="0.35">
      <c r="A329">
        <v>900</v>
      </c>
      <c r="B329" s="64">
        <v>1953</v>
      </c>
      <c r="C329" s="51" t="s">
        <v>23</v>
      </c>
      <c r="D329" s="49" t="s">
        <v>138</v>
      </c>
      <c r="E329" s="27">
        <v>3</v>
      </c>
      <c r="F329" s="22">
        <v>1956</v>
      </c>
      <c r="G329" s="26">
        <v>1961</v>
      </c>
      <c r="H329" s="22">
        <v>95</v>
      </c>
      <c r="I329" s="28">
        <v>142500</v>
      </c>
      <c r="J329" s="28">
        <v>0</v>
      </c>
      <c r="K329" s="28">
        <v>0</v>
      </c>
      <c r="L329" s="29">
        <f t="shared" si="5"/>
        <v>142500</v>
      </c>
      <c r="M329" s="30"/>
      <c r="N329" s="26"/>
    </row>
    <row r="330" spans="1:14" x14ac:dyDescent="0.35">
      <c r="A330">
        <v>924</v>
      </c>
      <c r="B330" s="64">
        <v>1954</v>
      </c>
      <c r="C330" s="51" t="s">
        <v>23</v>
      </c>
      <c r="D330" s="49" t="s">
        <v>138</v>
      </c>
      <c r="E330" s="27">
        <v>3</v>
      </c>
      <c r="F330" s="22">
        <v>1956</v>
      </c>
      <c r="G330" s="26">
        <v>1961</v>
      </c>
      <c r="H330" s="22">
        <v>97.5</v>
      </c>
      <c r="I330" s="28">
        <v>146250</v>
      </c>
      <c r="J330" s="28">
        <v>0</v>
      </c>
      <c r="K330" s="28">
        <v>0</v>
      </c>
      <c r="L330" s="29">
        <f t="shared" si="5"/>
        <v>146250</v>
      </c>
      <c r="M330" s="30"/>
      <c r="N330" s="26"/>
    </row>
    <row r="331" spans="1:14" x14ac:dyDescent="0.35">
      <c r="A331">
        <v>945</v>
      </c>
      <c r="B331" s="64">
        <v>1955</v>
      </c>
      <c r="C331" s="51" t="s">
        <v>23</v>
      </c>
      <c r="D331" s="49" t="s">
        <v>138</v>
      </c>
      <c r="E331" s="27">
        <v>3</v>
      </c>
      <c r="F331" s="22">
        <v>1956</v>
      </c>
      <c r="G331" s="26">
        <v>1961</v>
      </c>
      <c r="H331" s="22">
        <v>93.5</v>
      </c>
      <c r="I331" s="28">
        <v>140250</v>
      </c>
      <c r="J331" s="28">
        <v>0</v>
      </c>
      <c r="K331" s="28">
        <v>0</v>
      </c>
      <c r="L331" s="29">
        <f t="shared" si="5"/>
        <v>140250</v>
      </c>
      <c r="M331" s="30"/>
      <c r="N331" s="26"/>
    </row>
    <row r="332" spans="1:14" x14ac:dyDescent="0.35">
      <c r="A332">
        <v>964</v>
      </c>
      <c r="B332" s="64">
        <v>1956</v>
      </c>
      <c r="C332" s="49" t="s">
        <v>23</v>
      </c>
      <c r="D332" s="49" t="s">
        <v>138</v>
      </c>
      <c r="E332" s="27">
        <v>3</v>
      </c>
      <c r="F332" s="22">
        <v>1956</v>
      </c>
      <c r="G332" s="26">
        <v>1961</v>
      </c>
      <c r="H332" s="22">
        <v>90.5</v>
      </c>
      <c r="I332" s="28">
        <v>135750</v>
      </c>
      <c r="J332" s="28">
        <v>0</v>
      </c>
      <c r="K332" s="28">
        <v>0</v>
      </c>
      <c r="L332" s="29">
        <f t="shared" si="5"/>
        <v>135750</v>
      </c>
      <c r="M332" s="30"/>
      <c r="N332" s="26"/>
    </row>
    <row r="333" spans="1:14" x14ac:dyDescent="0.35">
      <c r="A333">
        <v>981</v>
      </c>
      <c r="B333" s="64">
        <v>1957</v>
      </c>
      <c r="C333" s="26" t="s">
        <v>23</v>
      </c>
      <c r="D333" s="49" t="s">
        <v>138</v>
      </c>
      <c r="E333" s="27">
        <v>3</v>
      </c>
      <c r="F333" s="26">
        <v>1956</v>
      </c>
      <c r="G333" s="26">
        <v>1961</v>
      </c>
      <c r="H333" s="22">
        <v>90.5</v>
      </c>
      <c r="I333" s="28">
        <v>135750</v>
      </c>
      <c r="J333" s="28">
        <v>0</v>
      </c>
      <c r="K333" s="28">
        <v>0</v>
      </c>
      <c r="L333" s="29">
        <f t="shared" si="5"/>
        <v>135750</v>
      </c>
      <c r="M333" s="30"/>
      <c r="N333" s="26"/>
    </row>
    <row r="334" spans="1:14" x14ac:dyDescent="0.35">
      <c r="A334">
        <v>997</v>
      </c>
      <c r="B334" s="64">
        <v>1958</v>
      </c>
      <c r="C334" s="26" t="s">
        <v>23</v>
      </c>
      <c r="D334" s="49" t="s">
        <v>138</v>
      </c>
      <c r="E334" s="27">
        <v>3</v>
      </c>
      <c r="F334" s="26">
        <v>1956</v>
      </c>
      <c r="G334" s="26">
        <v>1961</v>
      </c>
      <c r="H334" s="22">
        <v>94</v>
      </c>
      <c r="I334" s="28">
        <v>141000</v>
      </c>
      <c r="J334" s="28">
        <v>0</v>
      </c>
      <c r="K334" s="28">
        <v>0</v>
      </c>
      <c r="L334" s="29">
        <f t="shared" si="5"/>
        <v>141000</v>
      </c>
      <c r="M334" s="30"/>
      <c r="N334" s="26"/>
    </row>
    <row r="335" spans="1:14" x14ac:dyDescent="0.35">
      <c r="A335">
        <v>1011</v>
      </c>
      <c r="B335" s="64">
        <v>1959</v>
      </c>
      <c r="C335" s="26" t="s">
        <v>23</v>
      </c>
      <c r="D335" s="49" t="s">
        <v>138</v>
      </c>
      <c r="E335" s="27">
        <v>3</v>
      </c>
      <c r="F335" s="26">
        <v>1956</v>
      </c>
      <c r="G335" s="26">
        <v>1961</v>
      </c>
      <c r="H335" s="22">
        <v>95.5</v>
      </c>
      <c r="I335" s="28">
        <v>143250</v>
      </c>
      <c r="J335" s="28">
        <v>0</v>
      </c>
      <c r="K335" s="28">
        <v>0</v>
      </c>
      <c r="L335" s="29">
        <f t="shared" si="5"/>
        <v>143250</v>
      </c>
      <c r="M335" s="30"/>
      <c r="N335" s="26"/>
    </row>
    <row r="336" spans="1:14" ht="15" thickBot="1" x14ac:dyDescent="0.4">
      <c r="A336" s="15">
        <v>1025</v>
      </c>
      <c r="B336" s="65">
        <v>1960</v>
      </c>
      <c r="C336" s="15" t="s">
        <v>23</v>
      </c>
      <c r="D336" s="55" t="s">
        <v>138</v>
      </c>
      <c r="E336" s="17">
        <v>3</v>
      </c>
      <c r="F336" s="15">
        <v>1956</v>
      </c>
      <c r="G336" s="15">
        <v>1961</v>
      </c>
      <c r="H336" s="25">
        <v>96.5</v>
      </c>
      <c r="I336" s="18">
        <v>144750</v>
      </c>
      <c r="J336" s="18">
        <v>0</v>
      </c>
      <c r="K336" s="18">
        <v>0</v>
      </c>
      <c r="L336" s="19">
        <f t="shared" si="5"/>
        <v>144750</v>
      </c>
      <c r="M336" s="30"/>
      <c r="N336" s="26"/>
    </row>
    <row r="337" spans="1:14" x14ac:dyDescent="0.35">
      <c r="A337">
        <v>454</v>
      </c>
      <c r="B337" s="64">
        <v>1935</v>
      </c>
      <c r="C337" s="51" t="s">
        <v>48</v>
      </c>
      <c r="D337" s="49" t="s">
        <v>172</v>
      </c>
      <c r="E337" s="27">
        <v>3</v>
      </c>
      <c r="F337" s="22">
        <v>1955.5</v>
      </c>
      <c r="G337" s="22">
        <v>1955.5</v>
      </c>
      <c r="H337" s="26">
        <v>96.5</v>
      </c>
      <c r="I337" s="28">
        <v>241250</v>
      </c>
      <c r="J337" s="28">
        <v>0</v>
      </c>
      <c r="K337" s="28">
        <v>0</v>
      </c>
      <c r="L337" s="29">
        <f t="shared" si="5"/>
        <v>241250</v>
      </c>
      <c r="M337" s="30"/>
      <c r="N337" s="26"/>
    </row>
    <row r="338" spans="1:14" x14ac:dyDescent="0.35">
      <c r="A338">
        <v>478</v>
      </c>
      <c r="B338" s="64">
        <v>1936</v>
      </c>
      <c r="C338" s="51" t="s">
        <v>48</v>
      </c>
      <c r="D338" s="49" t="s">
        <v>172</v>
      </c>
      <c r="E338" s="27">
        <v>3</v>
      </c>
      <c r="F338" s="22">
        <v>1955.5</v>
      </c>
      <c r="G338" s="22">
        <v>1955.5</v>
      </c>
      <c r="H338" s="26">
        <v>97</v>
      </c>
      <c r="I338" s="28">
        <v>485000</v>
      </c>
      <c r="J338" s="28">
        <v>0</v>
      </c>
      <c r="K338" s="28">
        <v>0</v>
      </c>
      <c r="L338" s="29">
        <f t="shared" si="5"/>
        <v>485000</v>
      </c>
      <c r="M338" s="30"/>
      <c r="N338" s="26"/>
    </row>
    <row r="339" spans="1:14" x14ac:dyDescent="0.35">
      <c r="A339">
        <v>504</v>
      </c>
      <c r="B339" s="64">
        <v>1937</v>
      </c>
      <c r="C339" s="51" t="s">
        <v>48</v>
      </c>
      <c r="D339" s="49" t="s">
        <v>172</v>
      </c>
      <c r="E339" s="27">
        <v>3</v>
      </c>
      <c r="F339" s="22">
        <v>1955.5</v>
      </c>
      <c r="G339" s="22">
        <v>1955.5</v>
      </c>
      <c r="H339" s="26">
        <v>85.5</v>
      </c>
      <c r="I339" s="28">
        <v>427500</v>
      </c>
      <c r="J339" s="28">
        <v>0</v>
      </c>
      <c r="K339" s="28">
        <v>0</v>
      </c>
      <c r="L339" s="29">
        <f t="shared" si="5"/>
        <v>427500</v>
      </c>
      <c r="M339" s="30"/>
      <c r="N339" s="26"/>
    </row>
    <row r="340" spans="1:14" ht="15" thickBot="1" x14ac:dyDescent="0.4">
      <c r="A340" s="15">
        <v>529</v>
      </c>
      <c r="B340" s="65">
        <v>1938</v>
      </c>
      <c r="C340" s="47" t="s">
        <v>48</v>
      </c>
      <c r="D340" s="55" t="s">
        <v>172</v>
      </c>
      <c r="E340" s="17">
        <v>3</v>
      </c>
      <c r="F340" s="25">
        <v>1955.5</v>
      </c>
      <c r="G340" s="25">
        <v>1955.5</v>
      </c>
      <c r="H340" s="15">
        <v>88</v>
      </c>
      <c r="I340" s="18">
        <v>220000</v>
      </c>
      <c r="J340" s="18">
        <v>0</v>
      </c>
      <c r="K340" s="18">
        <v>0</v>
      </c>
      <c r="L340" s="19">
        <f t="shared" si="5"/>
        <v>220000</v>
      </c>
      <c r="M340" s="30"/>
      <c r="N340" s="26"/>
    </row>
    <row r="341" spans="1:14" x14ac:dyDescent="0.35">
      <c r="A341">
        <v>677</v>
      </c>
      <c r="B341" s="64">
        <v>1944</v>
      </c>
      <c r="C341" s="51" t="s">
        <v>51</v>
      </c>
      <c r="D341" s="49" t="s">
        <v>128</v>
      </c>
      <c r="E341" s="27">
        <v>3</v>
      </c>
      <c r="F341" s="22">
        <v>1954</v>
      </c>
      <c r="G341" s="26">
        <v>1958</v>
      </c>
      <c r="H341" s="22">
        <v>100.75</v>
      </c>
      <c r="I341" s="28">
        <v>906750</v>
      </c>
      <c r="J341" s="28">
        <v>0</v>
      </c>
      <c r="K341" s="28">
        <v>0</v>
      </c>
      <c r="L341" s="29">
        <f t="shared" si="5"/>
        <v>906750</v>
      </c>
      <c r="M341" s="30"/>
      <c r="N341" s="26"/>
    </row>
    <row r="342" spans="1:14" x14ac:dyDescent="0.35">
      <c r="A342">
        <v>706</v>
      </c>
      <c r="B342" s="64">
        <v>1945</v>
      </c>
      <c r="C342" s="51" t="s">
        <v>51</v>
      </c>
      <c r="D342" s="49" t="s">
        <v>128</v>
      </c>
      <c r="E342" s="27">
        <v>3</v>
      </c>
      <c r="F342" s="22">
        <v>1954</v>
      </c>
      <c r="G342" s="26">
        <v>1958</v>
      </c>
      <c r="H342" s="22">
        <v>102.125</v>
      </c>
      <c r="I342" s="28">
        <v>2045000</v>
      </c>
      <c r="J342" s="28">
        <v>0</v>
      </c>
      <c r="K342" s="28">
        <v>0</v>
      </c>
      <c r="L342" s="29">
        <f t="shared" si="5"/>
        <v>2045000</v>
      </c>
      <c r="M342" s="30"/>
      <c r="N342" s="26"/>
    </row>
    <row r="343" spans="1:14" x14ac:dyDescent="0.35">
      <c r="A343">
        <v>731</v>
      </c>
      <c r="B343" s="64">
        <v>1946</v>
      </c>
      <c r="C343" s="51" t="s">
        <v>51</v>
      </c>
      <c r="D343" s="49" t="s">
        <v>128</v>
      </c>
      <c r="E343" s="27">
        <v>3</v>
      </c>
      <c r="F343" s="22">
        <v>1954</v>
      </c>
      <c r="G343" s="26">
        <v>1958</v>
      </c>
      <c r="H343" s="22">
        <v>105</v>
      </c>
      <c r="I343" s="28">
        <v>3150000</v>
      </c>
      <c r="J343" s="28">
        <v>0</v>
      </c>
      <c r="K343" s="28">
        <v>0</v>
      </c>
      <c r="L343" s="29">
        <f t="shared" si="5"/>
        <v>3150000</v>
      </c>
      <c r="M343" s="30"/>
      <c r="N343" s="26"/>
    </row>
    <row r="344" spans="1:14" x14ac:dyDescent="0.35">
      <c r="A344">
        <v>756</v>
      </c>
      <c r="B344" s="64">
        <v>1947</v>
      </c>
      <c r="C344" s="51" t="s">
        <v>51</v>
      </c>
      <c r="D344" s="49" t="s">
        <v>128</v>
      </c>
      <c r="E344" s="27">
        <v>3</v>
      </c>
      <c r="F344" s="22">
        <v>1954</v>
      </c>
      <c r="G344" s="26">
        <v>1958</v>
      </c>
      <c r="H344" s="22">
        <v>104.5</v>
      </c>
      <c r="I344" s="28">
        <v>3135000</v>
      </c>
      <c r="J344" s="28">
        <v>0</v>
      </c>
      <c r="K344" s="28">
        <v>0</v>
      </c>
      <c r="L344" s="29">
        <f t="shared" si="5"/>
        <v>3135000</v>
      </c>
      <c r="M344" s="30"/>
      <c r="N344" s="26"/>
    </row>
    <row r="345" spans="1:14" x14ac:dyDescent="0.35">
      <c r="A345">
        <v>781</v>
      </c>
      <c r="B345" s="64">
        <v>1948</v>
      </c>
      <c r="C345" s="51" t="s">
        <v>51</v>
      </c>
      <c r="D345" s="49" t="s">
        <v>128</v>
      </c>
      <c r="E345" s="27">
        <v>3</v>
      </c>
      <c r="F345" s="22">
        <v>1954</v>
      </c>
      <c r="G345" s="26">
        <v>1958</v>
      </c>
      <c r="H345" s="22">
        <v>104</v>
      </c>
      <c r="I345" s="28">
        <v>3120000</v>
      </c>
      <c r="J345" s="28">
        <v>0</v>
      </c>
      <c r="K345" s="28">
        <v>0</v>
      </c>
      <c r="L345" s="29">
        <f t="shared" si="5"/>
        <v>3120000</v>
      </c>
      <c r="M345" s="30"/>
      <c r="N345" s="26"/>
    </row>
    <row r="346" spans="1:14" x14ac:dyDescent="0.35">
      <c r="A346">
        <v>804</v>
      </c>
      <c r="B346" s="64">
        <v>1949</v>
      </c>
      <c r="C346" s="51" t="s">
        <v>51</v>
      </c>
      <c r="D346" s="49" t="s">
        <v>128</v>
      </c>
      <c r="E346" s="27">
        <v>3</v>
      </c>
      <c r="F346" s="22">
        <v>1954</v>
      </c>
      <c r="G346" s="26">
        <v>1958</v>
      </c>
      <c r="H346" s="22">
        <v>101.5</v>
      </c>
      <c r="I346" s="28">
        <v>3045000</v>
      </c>
      <c r="J346" s="28">
        <v>0</v>
      </c>
      <c r="K346" s="28">
        <v>0</v>
      </c>
      <c r="L346" s="29">
        <f t="shared" si="5"/>
        <v>3045000</v>
      </c>
      <c r="M346" s="30"/>
      <c r="N346" s="26"/>
    </row>
    <row r="347" spans="1:14" x14ac:dyDescent="0.35">
      <c r="A347">
        <v>827</v>
      </c>
      <c r="B347" s="64">
        <v>1950</v>
      </c>
      <c r="C347" s="51" t="s">
        <v>51</v>
      </c>
      <c r="D347" s="49" t="s">
        <v>128</v>
      </c>
      <c r="E347" s="27">
        <v>3</v>
      </c>
      <c r="F347" s="22">
        <v>1954</v>
      </c>
      <c r="G347" s="26">
        <v>1958</v>
      </c>
      <c r="H347" s="22">
        <v>103</v>
      </c>
      <c r="I347" s="28">
        <v>3090000</v>
      </c>
      <c r="J347" s="28">
        <v>0</v>
      </c>
      <c r="K347" s="28">
        <v>0</v>
      </c>
      <c r="L347" s="29">
        <f t="shared" si="5"/>
        <v>3090000</v>
      </c>
      <c r="M347" s="30"/>
      <c r="N347" s="26"/>
    </row>
    <row r="348" spans="1:14" x14ac:dyDescent="0.35">
      <c r="A348">
        <v>851</v>
      </c>
      <c r="B348" s="64">
        <v>1951</v>
      </c>
      <c r="C348" s="51" t="s">
        <v>51</v>
      </c>
      <c r="D348" s="49" t="s">
        <v>128</v>
      </c>
      <c r="E348" s="27">
        <v>3</v>
      </c>
      <c r="F348" s="22">
        <v>1954</v>
      </c>
      <c r="G348" s="26">
        <v>1958</v>
      </c>
      <c r="H348" s="22">
        <v>103</v>
      </c>
      <c r="I348" s="28">
        <v>3090000</v>
      </c>
      <c r="J348" s="28">
        <v>0</v>
      </c>
      <c r="K348" s="28">
        <v>0</v>
      </c>
      <c r="L348" s="29">
        <f t="shared" si="5"/>
        <v>3090000</v>
      </c>
      <c r="M348" s="30"/>
      <c r="N348" s="26"/>
    </row>
    <row r="349" spans="1:14" x14ac:dyDescent="0.35">
      <c r="A349">
        <v>872</v>
      </c>
      <c r="B349" s="64">
        <v>1952</v>
      </c>
      <c r="C349" s="51" t="s">
        <v>51</v>
      </c>
      <c r="D349" s="49" t="s">
        <v>128</v>
      </c>
      <c r="E349" s="27">
        <v>3</v>
      </c>
      <c r="F349" s="22">
        <v>1954</v>
      </c>
      <c r="G349" s="26">
        <v>1958</v>
      </c>
      <c r="H349" s="22">
        <v>97.5</v>
      </c>
      <c r="I349" s="28">
        <v>8287500</v>
      </c>
      <c r="J349" s="28">
        <v>0</v>
      </c>
      <c r="K349" s="28">
        <v>0</v>
      </c>
      <c r="L349" s="29">
        <f t="shared" si="5"/>
        <v>8287500</v>
      </c>
      <c r="M349" s="30"/>
      <c r="N349" s="26"/>
    </row>
    <row r="350" spans="1:14" ht="15" thickBot="1" x14ac:dyDescent="0.4">
      <c r="A350" s="15">
        <v>897</v>
      </c>
      <c r="B350" s="65">
        <v>1953</v>
      </c>
      <c r="C350" s="47" t="s">
        <v>51</v>
      </c>
      <c r="D350" s="55" t="s">
        <v>128</v>
      </c>
      <c r="E350" s="17">
        <v>3</v>
      </c>
      <c r="F350" s="25">
        <v>1954</v>
      </c>
      <c r="G350" s="15">
        <v>1958</v>
      </c>
      <c r="H350" s="25">
        <v>100.75</v>
      </c>
      <c r="I350" s="18">
        <v>8563750</v>
      </c>
      <c r="J350" s="18">
        <v>0</v>
      </c>
      <c r="K350" s="18">
        <v>0</v>
      </c>
      <c r="L350" s="19">
        <f t="shared" si="5"/>
        <v>8563750</v>
      </c>
      <c r="M350" s="30"/>
      <c r="N350" s="26"/>
    </row>
    <row r="351" spans="1:14" x14ac:dyDescent="0.35">
      <c r="A351">
        <v>466</v>
      </c>
      <c r="B351" s="64">
        <v>1936</v>
      </c>
      <c r="C351" s="51" t="s">
        <v>17</v>
      </c>
      <c r="D351" s="49" t="s">
        <v>138</v>
      </c>
      <c r="E351" s="27">
        <v>3</v>
      </c>
      <c r="F351" s="22">
        <v>1952</v>
      </c>
      <c r="G351" s="26">
        <v>1955</v>
      </c>
      <c r="H351" s="22">
        <v>98</v>
      </c>
      <c r="I351" s="28">
        <v>196000</v>
      </c>
      <c r="J351" s="28">
        <v>0</v>
      </c>
      <c r="K351" s="28">
        <v>0</v>
      </c>
      <c r="L351" s="29">
        <f t="shared" si="5"/>
        <v>196000</v>
      </c>
      <c r="M351" s="30"/>
      <c r="N351" s="26"/>
    </row>
    <row r="352" spans="1:14" x14ac:dyDescent="0.35">
      <c r="A352">
        <v>492</v>
      </c>
      <c r="B352" s="64">
        <v>1937</v>
      </c>
      <c r="C352" s="51" t="s">
        <v>17</v>
      </c>
      <c r="D352" s="49" t="s">
        <v>138</v>
      </c>
      <c r="E352" s="27">
        <v>3</v>
      </c>
      <c r="F352" s="22">
        <v>1952</v>
      </c>
      <c r="G352" s="26">
        <v>1955</v>
      </c>
      <c r="H352" s="22">
        <v>88</v>
      </c>
      <c r="I352" s="28">
        <v>264000</v>
      </c>
      <c r="J352" s="28">
        <v>0</v>
      </c>
      <c r="K352" s="28">
        <v>0</v>
      </c>
      <c r="L352" s="29">
        <f t="shared" si="5"/>
        <v>264000</v>
      </c>
      <c r="M352" s="30"/>
      <c r="N352" s="26"/>
    </row>
    <row r="353" spans="1:14" x14ac:dyDescent="0.35">
      <c r="A353">
        <v>517</v>
      </c>
      <c r="B353" s="64">
        <v>1938</v>
      </c>
      <c r="C353" s="51" t="s">
        <v>17</v>
      </c>
      <c r="D353" s="49" t="s">
        <v>138</v>
      </c>
      <c r="E353" s="27">
        <v>3</v>
      </c>
      <c r="F353" s="22">
        <v>1952</v>
      </c>
      <c r="G353" s="26">
        <v>1955</v>
      </c>
      <c r="H353" s="22">
        <v>84</v>
      </c>
      <c r="I353" s="28">
        <v>252000</v>
      </c>
      <c r="J353" s="28">
        <v>0</v>
      </c>
      <c r="K353" s="28">
        <v>0</v>
      </c>
      <c r="L353" s="29">
        <f t="shared" si="5"/>
        <v>252000</v>
      </c>
      <c r="M353" s="30"/>
      <c r="N353" s="26"/>
    </row>
    <row r="354" spans="1:14" x14ac:dyDescent="0.35">
      <c r="A354">
        <v>540</v>
      </c>
      <c r="B354" s="64">
        <v>1939</v>
      </c>
      <c r="C354" s="51" t="s">
        <v>17</v>
      </c>
      <c r="D354" s="49" t="s">
        <v>138</v>
      </c>
      <c r="E354" s="27">
        <v>3</v>
      </c>
      <c r="F354" s="22">
        <v>1952</v>
      </c>
      <c r="G354" s="26">
        <v>1955</v>
      </c>
      <c r="H354" s="22">
        <v>75</v>
      </c>
      <c r="I354" s="28">
        <v>225000</v>
      </c>
      <c r="J354" s="28">
        <v>0</v>
      </c>
      <c r="K354" s="28">
        <v>0</v>
      </c>
      <c r="L354" s="29">
        <f t="shared" si="5"/>
        <v>225000</v>
      </c>
      <c r="M354" s="30"/>
      <c r="N354" s="26"/>
    </row>
    <row r="355" spans="1:14" x14ac:dyDescent="0.35">
      <c r="A355">
        <v>562</v>
      </c>
      <c r="B355" s="64">
        <v>1940</v>
      </c>
      <c r="C355" s="51" t="s">
        <v>17</v>
      </c>
      <c r="D355" s="49" t="s">
        <v>138</v>
      </c>
      <c r="E355" s="27">
        <v>3</v>
      </c>
      <c r="F355" s="22">
        <v>1952</v>
      </c>
      <c r="G355" s="26">
        <v>1955</v>
      </c>
      <c r="H355" s="22">
        <v>85.5</v>
      </c>
      <c r="I355" s="28">
        <v>256500</v>
      </c>
      <c r="J355" s="28">
        <v>0</v>
      </c>
      <c r="K355" s="28">
        <v>0</v>
      </c>
      <c r="L355" s="29">
        <f t="shared" si="5"/>
        <v>256500</v>
      </c>
      <c r="M355" s="30"/>
      <c r="N355" s="26"/>
    </row>
    <row r="356" spans="1:14" x14ac:dyDescent="0.35">
      <c r="A356">
        <v>587</v>
      </c>
      <c r="B356" s="64">
        <v>1941</v>
      </c>
      <c r="C356" s="51" t="s">
        <v>17</v>
      </c>
      <c r="D356" s="49" t="s">
        <v>138</v>
      </c>
      <c r="E356" s="27">
        <v>3</v>
      </c>
      <c r="F356" s="22">
        <v>1952</v>
      </c>
      <c r="G356" s="26">
        <v>1955</v>
      </c>
      <c r="H356" s="22">
        <v>95</v>
      </c>
      <c r="I356" s="28">
        <v>285000</v>
      </c>
      <c r="J356" s="28">
        <v>0</v>
      </c>
      <c r="K356" s="28">
        <v>0</v>
      </c>
      <c r="L356" s="29">
        <f t="shared" si="5"/>
        <v>285000</v>
      </c>
      <c r="M356" s="30"/>
      <c r="N356" s="26"/>
    </row>
    <row r="357" spans="1:14" x14ac:dyDescent="0.35">
      <c r="A357">
        <v>616</v>
      </c>
      <c r="B357" s="64">
        <v>1942</v>
      </c>
      <c r="C357" s="51" t="s">
        <v>17</v>
      </c>
      <c r="D357" s="49" t="s">
        <v>138</v>
      </c>
      <c r="E357" s="27">
        <v>3</v>
      </c>
      <c r="F357" s="22">
        <v>1952</v>
      </c>
      <c r="G357" s="26">
        <v>1955</v>
      </c>
      <c r="H357" s="22">
        <v>86</v>
      </c>
      <c r="I357" s="28">
        <v>258000</v>
      </c>
      <c r="J357" s="28">
        <v>0</v>
      </c>
      <c r="K357" s="28">
        <v>0</v>
      </c>
      <c r="L357" s="29">
        <f t="shared" si="5"/>
        <v>258000</v>
      </c>
      <c r="M357" s="30"/>
      <c r="N357" s="26"/>
    </row>
    <row r="358" spans="1:14" x14ac:dyDescent="0.35">
      <c r="A358">
        <v>645</v>
      </c>
      <c r="B358" s="64">
        <v>1943</v>
      </c>
      <c r="C358" s="51" t="s">
        <v>17</v>
      </c>
      <c r="D358" s="49" t="s">
        <v>138</v>
      </c>
      <c r="E358" s="27">
        <v>3</v>
      </c>
      <c r="F358" s="22">
        <v>1952</v>
      </c>
      <c r="G358" s="26">
        <v>1955</v>
      </c>
      <c r="H358" s="26">
        <v>96</v>
      </c>
      <c r="I358" s="28">
        <v>288000</v>
      </c>
      <c r="J358" s="28">
        <v>0</v>
      </c>
      <c r="K358" s="28">
        <v>0</v>
      </c>
      <c r="L358" s="29">
        <f t="shared" si="5"/>
        <v>288000</v>
      </c>
      <c r="M358" s="30"/>
      <c r="N358" s="26"/>
    </row>
    <row r="359" spans="1:14" x14ac:dyDescent="0.35">
      <c r="A359">
        <v>674</v>
      </c>
      <c r="B359" s="64">
        <v>1944</v>
      </c>
      <c r="C359" s="51" t="s">
        <v>17</v>
      </c>
      <c r="D359" s="49" t="s">
        <v>138</v>
      </c>
      <c r="E359" s="27">
        <v>3</v>
      </c>
      <c r="F359" s="22">
        <v>1952</v>
      </c>
      <c r="G359" s="26">
        <v>1955</v>
      </c>
      <c r="H359" s="22">
        <v>100</v>
      </c>
      <c r="I359" s="28">
        <v>300000</v>
      </c>
      <c r="J359" s="28">
        <v>0</v>
      </c>
      <c r="K359" s="28">
        <v>0</v>
      </c>
      <c r="L359" s="29">
        <f t="shared" si="5"/>
        <v>300000</v>
      </c>
      <c r="M359" s="30"/>
      <c r="N359" s="26"/>
    </row>
    <row r="360" spans="1:14" x14ac:dyDescent="0.35">
      <c r="A360">
        <v>703</v>
      </c>
      <c r="B360" s="64">
        <v>1945</v>
      </c>
      <c r="C360" s="51" t="s">
        <v>17</v>
      </c>
      <c r="D360" s="49" t="s">
        <v>138</v>
      </c>
      <c r="E360" s="27">
        <v>3</v>
      </c>
      <c r="F360" s="22">
        <v>1952</v>
      </c>
      <c r="G360" s="26">
        <v>1955</v>
      </c>
      <c r="H360" s="22">
        <v>100</v>
      </c>
      <c r="I360" s="28">
        <v>200000</v>
      </c>
      <c r="J360" s="28">
        <v>0</v>
      </c>
      <c r="K360" s="28">
        <v>0</v>
      </c>
      <c r="L360" s="29">
        <f t="shared" si="5"/>
        <v>200000</v>
      </c>
      <c r="M360" s="30"/>
      <c r="N360" s="26"/>
    </row>
    <row r="361" spans="1:14" x14ac:dyDescent="0.35">
      <c r="A361">
        <v>729</v>
      </c>
      <c r="B361" s="64">
        <v>1946</v>
      </c>
      <c r="C361" s="51" t="s">
        <v>56</v>
      </c>
      <c r="D361" s="49" t="s">
        <v>138</v>
      </c>
      <c r="E361" s="27">
        <v>3</v>
      </c>
      <c r="F361" s="22">
        <v>1952</v>
      </c>
      <c r="G361" s="26">
        <v>1955</v>
      </c>
      <c r="H361" s="22">
        <v>103</v>
      </c>
      <c r="I361" s="28">
        <v>206000</v>
      </c>
      <c r="J361" s="28">
        <v>0</v>
      </c>
      <c r="K361" s="28">
        <v>0</v>
      </c>
      <c r="L361" s="29">
        <f t="shared" si="5"/>
        <v>206000</v>
      </c>
      <c r="M361" s="30"/>
      <c r="N361" s="26"/>
    </row>
    <row r="362" spans="1:14" x14ac:dyDescent="0.35">
      <c r="A362">
        <v>754</v>
      </c>
      <c r="B362" s="64">
        <v>1947</v>
      </c>
      <c r="C362" s="51" t="s">
        <v>56</v>
      </c>
      <c r="D362" s="49" t="s">
        <v>138</v>
      </c>
      <c r="E362" s="27">
        <v>3</v>
      </c>
      <c r="F362" s="22">
        <v>1952</v>
      </c>
      <c r="G362" s="26">
        <v>1955</v>
      </c>
      <c r="H362" s="22">
        <v>104</v>
      </c>
      <c r="I362" s="28">
        <v>208000</v>
      </c>
      <c r="J362" s="28">
        <v>0</v>
      </c>
      <c r="K362" s="28">
        <v>0</v>
      </c>
      <c r="L362" s="29">
        <f t="shared" si="5"/>
        <v>208000</v>
      </c>
      <c r="M362" s="30"/>
      <c r="N362" s="26"/>
    </row>
    <row r="363" spans="1:14" x14ac:dyDescent="0.35">
      <c r="A363">
        <v>778</v>
      </c>
      <c r="B363" s="64">
        <v>1948</v>
      </c>
      <c r="C363" s="51" t="s">
        <v>56</v>
      </c>
      <c r="D363" s="49" t="s">
        <v>138</v>
      </c>
      <c r="E363" s="27">
        <v>3</v>
      </c>
      <c r="F363" s="22">
        <v>1952</v>
      </c>
      <c r="G363" s="26">
        <v>1955</v>
      </c>
      <c r="H363" s="22">
        <v>103</v>
      </c>
      <c r="I363" s="28">
        <v>206000</v>
      </c>
      <c r="J363" s="28">
        <v>0</v>
      </c>
      <c r="K363" s="28">
        <v>0</v>
      </c>
      <c r="L363" s="29">
        <f t="shared" si="5"/>
        <v>206000</v>
      </c>
      <c r="M363" s="30"/>
      <c r="N363" s="26"/>
    </row>
    <row r="364" spans="1:14" x14ac:dyDescent="0.35">
      <c r="A364">
        <v>801</v>
      </c>
      <c r="B364" s="64">
        <v>1949</v>
      </c>
      <c r="C364" s="51" t="s">
        <v>56</v>
      </c>
      <c r="D364" s="49" t="s">
        <v>138</v>
      </c>
      <c r="E364" s="27">
        <v>3</v>
      </c>
      <c r="F364" s="22">
        <v>1952</v>
      </c>
      <c r="G364" s="26">
        <v>1955</v>
      </c>
      <c r="H364" s="22">
        <v>101</v>
      </c>
      <c r="I364" s="28">
        <v>202000</v>
      </c>
      <c r="J364" s="28">
        <v>0</v>
      </c>
      <c r="K364" s="28">
        <v>0</v>
      </c>
      <c r="L364" s="29">
        <f t="shared" si="5"/>
        <v>202000</v>
      </c>
      <c r="M364" s="30"/>
      <c r="N364" s="26"/>
    </row>
    <row r="365" spans="1:14" x14ac:dyDescent="0.35">
      <c r="A365">
        <v>824</v>
      </c>
      <c r="B365" s="64">
        <v>1950</v>
      </c>
      <c r="C365" s="51" t="s">
        <v>17</v>
      </c>
      <c r="D365" s="49" t="s">
        <v>138</v>
      </c>
      <c r="E365" s="27">
        <v>3</v>
      </c>
      <c r="F365" s="22">
        <v>1952</v>
      </c>
      <c r="G365" s="26">
        <v>1955</v>
      </c>
      <c r="H365" s="22">
        <v>101.5</v>
      </c>
      <c r="I365" s="28">
        <v>203000</v>
      </c>
      <c r="J365" s="28">
        <v>0</v>
      </c>
      <c r="K365" s="28">
        <v>0</v>
      </c>
      <c r="L365" s="29">
        <f t="shared" si="5"/>
        <v>203000</v>
      </c>
      <c r="M365" s="30"/>
      <c r="N365" s="26"/>
    </row>
    <row r="366" spans="1:14" x14ac:dyDescent="0.35">
      <c r="A366">
        <v>848</v>
      </c>
      <c r="B366" s="64">
        <v>1951</v>
      </c>
      <c r="C366" s="51" t="s">
        <v>17</v>
      </c>
      <c r="D366" s="49" t="s">
        <v>138</v>
      </c>
      <c r="E366" s="27">
        <v>3</v>
      </c>
      <c r="F366" s="22">
        <v>1952</v>
      </c>
      <c r="G366" s="26">
        <v>1955</v>
      </c>
      <c r="H366" s="22">
        <v>101.5</v>
      </c>
      <c r="I366" s="28">
        <v>203000</v>
      </c>
      <c r="J366" s="28">
        <v>0</v>
      </c>
      <c r="K366" s="28">
        <v>0</v>
      </c>
      <c r="L366" s="29">
        <f t="shared" si="5"/>
        <v>203000</v>
      </c>
      <c r="M366" s="30"/>
      <c r="N366" s="26"/>
    </row>
    <row r="367" spans="1:14" x14ac:dyDescent="0.35">
      <c r="A367">
        <v>870</v>
      </c>
      <c r="B367" s="64">
        <v>1952</v>
      </c>
      <c r="C367" s="51" t="s">
        <v>17</v>
      </c>
      <c r="D367" s="49" t="s">
        <v>138</v>
      </c>
      <c r="E367" s="27">
        <v>3</v>
      </c>
      <c r="F367" s="22">
        <v>1952</v>
      </c>
      <c r="G367" s="26">
        <v>1955</v>
      </c>
      <c r="H367" s="22">
        <v>95.5</v>
      </c>
      <c r="I367" s="28">
        <v>191000</v>
      </c>
      <c r="J367" s="28">
        <v>0</v>
      </c>
      <c r="K367" s="28">
        <v>0</v>
      </c>
      <c r="L367" s="29">
        <f t="shared" si="5"/>
        <v>191000</v>
      </c>
      <c r="M367" s="30"/>
      <c r="N367" s="26"/>
    </row>
    <row r="368" spans="1:14" x14ac:dyDescent="0.35">
      <c r="A368">
        <v>895</v>
      </c>
      <c r="B368" s="64">
        <v>1953</v>
      </c>
      <c r="C368" s="51" t="s">
        <v>17</v>
      </c>
      <c r="D368" s="49" t="s">
        <v>138</v>
      </c>
      <c r="E368" s="27">
        <v>3</v>
      </c>
      <c r="F368" s="22">
        <v>1952</v>
      </c>
      <c r="G368" s="26">
        <v>1955</v>
      </c>
      <c r="H368" s="22">
        <v>100</v>
      </c>
      <c r="I368" s="28">
        <v>200000</v>
      </c>
      <c r="J368" s="28">
        <v>0</v>
      </c>
      <c r="K368" s="28">
        <v>0</v>
      </c>
      <c r="L368" s="29">
        <f t="shared" si="5"/>
        <v>200000</v>
      </c>
      <c r="M368" s="30"/>
      <c r="N368" s="26"/>
    </row>
    <row r="369" spans="1:14" x14ac:dyDescent="0.35">
      <c r="A369">
        <v>917</v>
      </c>
      <c r="B369" s="64">
        <v>1954</v>
      </c>
      <c r="C369" s="51" t="s">
        <v>17</v>
      </c>
      <c r="D369" s="49" t="s">
        <v>138</v>
      </c>
      <c r="E369" s="27">
        <v>3</v>
      </c>
      <c r="F369" s="22">
        <v>1952</v>
      </c>
      <c r="G369" s="26">
        <v>1955</v>
      </c>
      <c r="H369" s="22">
        <v>100</v>
      </c>
      <c r="I369" s="28">
        <v>200000</v>
      </c>
      <c r="J369" s="28">
        <v>0</v>
      </c>
      <c r="K369" s="28">
        <v>0</v>
      </c>
      <c r="L369" s="29">
        <f t="shared" si="5"/>
        <v>200000</v>
      </c>
      <c r="M369" s="30"/>
      <c r="N369" s="26"/>
    </row>
    <row r="370" spans="1:14" ht="15" thickBot="1" x14ac:dyDescent="0.4">
      <c r="A370" s="15">
        <v>938</v>
      </c>
      <c r="B370" s="65">
        <v>1955</v>
      </c>
      <c r="C370" s="47" t="s">
        <v>17</v>
      </c>
      <c r="D370" s="55" t="s">
        <v>138</v>
      </c>
      <c r="E370" s="17">
        <v>3</v>
      </c>
      <c r="F370" s="25">
        <v>1952</v>
      </c>
      <c r="G370" s="15">
        <v>1955</v>
      </c>
      <c r="H370" s="25">
        <v>100</v>
      </c>
      <c r="I370" s="18">
        <v>200000</v>
      </c>
      <c r="J370" s="18">
        <v>0</v>
      </c>
      <c r="K370" s="18">
        <v>0</v>
      </c>
      <c r="L370" s="19">
        <f t="shared" si="5"/>
        <v>200000</v>
      </c>
      <c r="M370" s="30"/>
      <c r="N370" s="26"/>
    </row>
    <row r="371" spans="1:14" ht="15" thickBot="1" x14ac:dyDescent="0.4">
      <c r="A371" s="15">
        <v>467</v>
      </c>
      <c r="B371" s="65">
        <v>1936</v>
      </c>
      <c r="C371" s="47" t="s">
        <v>243</v>
      </c>
      <c r="D371" s="55" t="s">
        <v>138</v>
      </c>
      <c r="E371" s="17">
        <v>3</v>
      </c>
      <c r="F371" s="25">
        <v>1952</v>
      </c>
      <c r="G371" s="15">
        <v>1955</v>
      </c>
      <c r="H371" s="25">
        <v>3.5</v>
      </c>
      <c r="I371" s="18">
        <v>3500</v>
      </c>
      <c r="J371" s="18">
        <v>0</v>
      </c>
      <c r="K371" s="18">
        <v>0</v>
      </c>
      <c r="L371" s="19">
        <f t="shared" si="5"/>
        <v>3500</v>
      </c>
      <c r="M371" s="30"/>
      <c r="N371" s="26"/>
    </row>
    <row r="372" spans="1:14" x14ac:dyDescent="0.35">
      <c r="A372">
        <v>598</v>
      </c>
      <c r="B372" s="64">
        <v>1941</v>
      </c>
      <c r="C372" s="51" t="s">
        <v>50</v>
      </c>
      <c r="D372" s="49" t="s">
        <v>128</v>
      </c>
      <c r="E372" s="27">
        <v>3</v>
      </c>
      <c r="F372" s="22">
        <v>1955</v>
      </c>
      <c r="G372" s="22">
        <v>1965</v>
      </c>
      <c r="H372" s="22">
        <v>100.25</v>
      </c>
      <c r="I372" s="28">
        <v>350875</v>
      </c>
      <c r="J372" s="28">
        <v>0</v>
      </c>
      <c r="K372" s="28">
        <v>0</v>
      </c>
      <c r="L372" s="29">
        <f t="shared" si="5"/>
        <v>350875</v>
      </c>
      <c r="M372" s="30"/>
      <c r="N372" s="26"/>
    </row>
    <row r="373" spans="1:14" x14ac:dyDescent="0.35">
      <c r="A373">
        <v>626</v>
      </c>
      <c r="B373" s="64">
        <v>1942</v>
      </c>
      <c r="C373" s="51" t="s">
        <v>50</v>
      </c>
      <c r="D373" s="49" t="s">
        <v>128</v>
      </c>
      <c r="E373" s="27">
        <v>3</v>
      </c>
      <c r="F373" s="22">
        <v>1955</v>
      </c>
      <c r="G373" s="22">
        <v>1965</v>
      </c>
      <c r="H373" s="22">
        <v>101.25</v>
      </c>
      <c r="I373" s="28">
        <v>506250</v>
      </c>
      <c r="J373" s="28">
        <v>0</v>
      </c>
      <c r="K373" s="28">
        <v>0</v>
      </c>
      <c r="L373" s="29">
        <f t="shared" si="5"/>
        <v>506250</v>
      </c>
      <c r="M373" s="30"/>
      <c r="N373" s="26"/>
    </row>
    <row r="374" spans="1:14" x14ac:dyDescent="0.35">
      <c r="A374">
        <v>655</v>
      </c>
      <c r="B374" s="64">
        <v>1943</v>
      </c>
      <c r="C374" s="51" t="s">
        <v>50</v>
      </c>
      <c r="D374" s="49" t="s">
        <v>128</v>
      </c>
      <c r="E374" s="27">
        <v>3</v>
      </c>
      <c r="F374" s="22">
        <v>1955</v>
      </c>
      <c r="G374" s="22">
        <v>1965</v>
      </c>
      <c r="H374" s="22">
        <v>100.5</v>
      </c>
      <c r="I374" s="28">
        <v>502500</v>
      </c>
      <c r="J374" s="28">
        <v>0</v>
      </c>
      <c r="K374" s="28">
        <v>0</v>
      </c>
      <c r="L374" s="29">
        <f t="shared" si="5"/>
        <v>502500</v>
      </c>
      <c r="M374" s="30"/>
      <c r="N374" s="26"/>
    </row>
    <row r="375" spans="1:14" x14ac:dyDescent="0.35">
      <c r="A375">
        <v>685</v>
      </c>
      <c r="B375" s="64">
        <v>1944</v>
      </c>
      <c r="C375" s="51" t="s">
        <v>50</v>
      </c>
      <c r="D375" s="49" t="s">
        <v>128</v>
      </c>
      <c r="E375" s="27">
        <v>3</v>
      </c>
      <c r="F375" s="22">
        <v>1955</v>
      </c>
      <c r="G375" s="22">
        <v>1965</v>
      </c>
      <c r="H375" s="22">
        <v>100.75</v>
      </c>
      <c r="I375" s="28">
        <v>503750</v>
      </c>
      <c r="J375" s="28">
        <v>0</v>
      </c>
      <c r="K375" s="28">
        <v>0</v>
      </c>
      <c r="L375" s="29">
        <f t="shared" si="5"/>
        <v>503750</v>
      </c>
      <c r="M375" s="30"/>
      <c r="N375" s="26"/>
    </row>
    <row r="376" spans="1:14" x14ac:dyDescent="0.35">
      <c r="A376">
        <v>711</v>
      </c>
      <c r="B376" s="64">
        <v>1945</v>
      </c>
      <c r="C376" s="51" t="s">
        <v>50</v>
      </c>
      <c r="D376" s="49" t="s">
        <v>128</v>
      </c>
      <c r="E376" s="27">
        <v>3</v>
      </c>
      <c r="F376" s="22">
        <v>1955</v>
      </c>
      <c r="G376" s="22">
        <v>1965</v>
      </c>
      <c r="H376" s="22">
        <v>102</v>
      </c>
      <c r="I376" s="28">
        <v>2550000</v>
      </c>
      <c r="J376" s="28">
        <v>0</v>
      </c>
      <c r="K376" s="28">
        <v>0</v>
      </c>
      <c r="L376" s="29">
        <f t="shared" si="5"/>
        <v>2550000</v>
      </c>
      <c r="M376" s="30"/>
      <c r="N376" s="26"/>
    </row>
    <row r="377" spans="1:14" x14ac:dyDescent="0.35">
      <c r="A377">
        <v>733</v>
      </c>
      <c r="B377" s="64">
        <v>1946</v>
      </c>
      <c r="C377" s="51" t="s">
        <v>50</v>
      </c>
      <c r="D377" s="49" t="s">
        <v>128</v>
      </c>
      <c r="E377" s="27">
        <v>3</v>
      </c>
      <c r="F377" s="22">
        <v>1955</v>
      </c>
      <c r="G377" s="22">
        <v>1965</v>
      </c>
      <c r="H377" s="22">
        <v>105.5</v>
      </c>
      <c r="I377" s="28">
        <v>2637500</v>
      </c>
      <c r="J377" s="28">
        <v>0</v>
      </c>
      <c r="K377" s="28">
        <v>0</v>
      </c>
      <c r="L377" s="29">
        <f t="shared" si="5"/>
        <v>2637500</v>
      </c>
      <c r="M377" s="30"/>
      <c r="N377" s="26"/>
    </row>
    <row r="378" spans="1:14" x14ac:dyDescent="0.35">
      <c r="A378">
        <v>758</v>
      </c>
      <c r="B378" s="64">
        <v>1947</v>
      </c>
      <c r="C378" s="51" t="s">
        <v>50</v>
      </c>
      <c r="D378" s="49" t="s">
        <v>128</v>
      </c>
      <c r="E378" s="27">
        <v>3</v>
      </c>
      <c r="F378" s="22">
        <v>1955</v>
      </c>
      <c r="G378" s="22">
        <v>1965</v>
      </c>
      <c r="H378" s="22">
        <v>105</v>
      </c>
      <c r="I378" s="28">
        <v>2625000</v>
      </c>
      <c r="J378" s="28">
        <v>0</v>
      </c>
      <c r="K378" s="28">
        <v>0</v>
      </c>
      <c r="L378" s="29">
        <f t="shared" si="5"/>
        <v>2625000</v>
      </c>
      <c r="M378" s="30"/>
      <c r="N378" s="26"/>
    </row>
    <row r="379" spans="1:14" x14ac:dyDescent="0.35">
      <c r="A379">
        <v>783</v>
      </c>
      <c r="B379" s="64">
        <v>1948</v>
      </c>
      <c r="C379" s="51" t="s">
        <v>50</v>
      </c>
      <c r="D379" s="49" t="s">
        <v>128</v>
      </c>
      <c r="E379" s="27">
        <v>3</v>
      </c>
      <c r="F379" s="22">
        <v>1955</v>
      </c>
      <c r="G379" s="22">
        <v>1965</v>
      </c>
      <c r="H379" s="22">
        <v>103</v>
      </c>
      <c r="I379" s="28">
        <v>2575000</v>
      </c>
      <c r="J379" s="28">
        <v>0</v>
      </c>
      <c r="K379" s="28">
        <v>0</v>
      </c>
      <c r="L379" s="29">
        <f t="shared" si="5"/>
        <v>2575000</v>
      </c>
      <c r="M379" s="30"/>
      <c r="N379" s="26"/>
    </row>
    <row r="380" spans="1:14" x14ac:dyDescent="0.35">
      <c r="A380">
        <v>811</v>
      </c>
      <c r="B380" s="64">
        <v>1949</v>
      </c>
      <c r="C380" s="51" t="s">
        <v>50</v>
      </c>
      <c r="D380" s="49" t="s">
        <v>128</v>
      </c>
      <c r="E380" s="27">
        <v>3</v>
      </c>
      <c r="F380" s="22">
        <v>1955</v>
      </c>
      <c r="G380" s="22">
        <v>1965</v>
      </c>
      <c r="H380" s="22">
        <v>101</v>
      </c>
      <c r="I380" s="28">
        <v>2525000</v>
      </c>
      <c r="J380" s="28">
        <v>0</v>
      </c>
      <c r="K380" s="28">
        <v>0</v>
      </c>
      <c r="L380" s="29">
        <f t="shared" si="5"/>
        <v>2525000</v>
      </c>
      <c r="M380" s="30"/>
      <c r="N380" s="26"/>
    </row>
    <row r="381" spans="1:14" x14ac:dyDescent="0.35">
      <c r="A381">
        <v>835</v>
      </c>
      <c r="B381" s="64">
        <v>1950</v>
      </c>
      <c r="C381" s="51" t="s">
        <v>50</v>
      </c>
      <c r="D381" s="49" t="s">
        <v>128</v>
      </c>
      <c r="E381" s="27">
        <v>3</v>
      </c>
      <c r="F381" s="22">
        <v>1955</v>
      </c>
      <c r="G381" s="22">
        <v>1965</v>
      </c>
      <c r="H381" s="22">
        <v>100</v>
      </c>
      <c r="I381" s="28">
        <v>2500000</v>
      </c>
      <c r="J381" s="28">
        <v>0</v>
      </c>
      <c r="K381" s="28">
        <v>0</v>
      </c>
      <c r="L381" s="29">
        <f t="shared" si="5"/>
        <v>2500000</v>
      </c>
      <c r="M381" s="30"/>
      <c r="N381" s="26"/>
    </row>
    <row r="382" spans="1:14" x14ac:dyDescent="0.35">
      <c r="A382">
        <v>859</v>
      </c>
      <c r="B382" s="64">
        <v>1951</v>
      </c>
      <c r="C382" s="51" t="s">
        <v>50</v>
      </c>
      <c r="D382" s="49" t="s">
        <v>128</v>
      </c>
      <c r="E382" s="27">
        <v>3</v>
      </c>
      <c r="F382" s="22">
        <v>1955</v>
      </c>
      <c r="G382" s="22">
        <v>1965</v>
      </c>
      <c r="H382" s="22">
        <v>100</v>
      </c>
      <c r="I382" s="28">
        <v>2500000</v>
      </c>
      <c r="J382" s="28">
        <v>0</v>
      </c>
      <c r="K382" s="28">
        <v>0</v>
      </c>
      <c r="L382" s="29">
        <f t="shared" si="5"/>
        <v>2500000</v>
      </c>
      <c r="M382" s="30"/>
      <c r="N382" s="26"/>
    </row>
    <row r="383" spans="1:14" x14ac:dyDescent="0.35">
      <c r="A383">
        <v>879</v>
      </c>
      <c r="B383" s="64">
        <v>1952</v>
      </c>
      <c r="C383" s="49" t="s">
        <v>50</v>
      </c>
      <c r="D383" s="49" t="s">
        <v>128</v>
      </c>
      <c r="E383" s="27">
        <v>3</v>
      </c>
      <c r="F383" s="22">
        <v>1955</v>
      </c>
      <c r="G383" s="22">
        <v>1965</v>
      </c>
      <c r="H383" s="22">
        <v>87.5</v>
      </c>
      <c r="I383" s="28">
        <v>10500000</v>
      </c>
      <c r="J383" s="28">
        <v>0</v>
      </c>
      <c r="K383" s="28">
        <v>0</v>
      </c>
      <c r="L383" s="29">
        <f t="shared" si="5"/>
        <v>10500000</v>
      </c>
      <c r="M383" s="30"/>
      <c r="N383" s="26"/>
    </row>
    <row r="384" spans="1:14" x14ac:dyDescent="0.35">
      <c r="A384">
        <v>902</v>
      </c>
      <c r="B384" s="64">
        <v>1953</v>
      </c>
      <c r="C384" s="49" t="s">
        <v>50</v>
      </c>
      <c r="D384" s="49" t="s">
        <v>128</v>
      </c>
      <c r="E384" s="27">
        <v>3</v>
      </c>
      <c r="F384" s="22">
        <v>1955</v>
      </c>
      <c r="G384" s="22">
        <v>1965</v>
      </c>
      <c r="H384" s="22">
        <v>95.5</v>
      </c>
      <c r="I384" s="28">
        <v>7640000</v>
      </c>
      <c r="J384" s="28">
        <v>0</v>
      </c>
      <c r="K384" s="28">
        <v>0</v>
      </c>
      <c r="L384" s="29">
        <f t="shared" si="5"/>
        <v>7640000</v>
      </c>
      <c r="M384" s="30"/>
      <c r="N384" s="26"/>
    </row>
    <row r="385" spans="1:14" x14ac:dyDescent="0.35">
      <c r="A385">
        <v>927</v>
      </c>
      <c r="B385" s="64">
        <v>1954</v>
      </c>
      <c r="C385" s="51" t="s">
        <v>50</v>
      </c>
      <c r="D385" s="49" t="s">
        <v>128</v>
      </c>
      <c r="E385" s="27">
        <v>3</v>
      </c>
      <c r="F385" s="22">
        <v>1955</v>
      </c>
      <c r="G385" s="26">
        <v>1965</v>
      </c>
      <c r="H385" s="22">
        <v>100.5</v>
      </c>
      <c r="I385" s="28">
        <v>8040000</v>
      </c>
      <c r="J385" s="28">
        <v>0</v>
      </c>
      <c r="K385" s="28">
        <v>0</v>
      </c>
      <c r="L385" s="29">
        <f t="shared" si="5"/>
        <v>8040000</v>
      </c>
      <c r="M385" s="30"/>
      <c r="N385" s="26"/>
    </row>
    <row r="386" spans="1:14" x14ac:dyDescent="0.35">
      <c r="A386">
        <v>948</v>
      </c>
      <c r="B386" s="64">
        <v>1955</v>
      </c>
      <c r="C386" s="51" t="s">
        <v>50</v>
      </c>
      <c r="D386" s="49" t="s">
        <v>128</v>
      </c>
      <c r="E386" s="27">
        <v>3</v>
      </c>
      <c r="F386" s="22">
        <v>1955</v>
      </c>
      <c r="G386" s="26">
        <v>1965</v>
      </c>
      <c r="H386" s="22">
        <v>91.5</v>
      </c>
      <c r="I386" s="28">
        <v>7320000</v>
      </c>
      <c r="J386" s="28">
        <v>0</v>
      </c>
      <c r="K386" s="28">
        <v>0</v>
      </c>
      <c r="L386" s="29">
        <f t="shared" si="5"/>
        <v>7320000</v>
      </c>
      <c r="M386" s="30"/>
      <c r="N386" s="26"/>
    </row>
    <row r="387" spans="1:14" x14ac:dyDescent="0.35">
      <c r="A387">
        <v>966</v>
      </c>
      <c r="B387" s="64">
        <v>1956</v>
      </c>
      <c r="C387" s="49" t="s">
        <v>50</v>
      </c>
      <c r="D387" s="49" t="s">
        <v>128</v>
      </c>
      <c r="E387" s="27">
        <v>3</v>
      </c>
      <c r="F387" s="22">
        <v>1955</v>
      </c>
      <c r="G387" s="26">
        <v>1965</v>
      </c>
      <c r="H387" s="22">
        <v>84.5</v>
      </c>
      <c r="I387" s="28">
        <v>6760000</v>
      </c>
      <c r="J387" s="28">
        <v>0</v>
      </c>
      <c r="K387" s="28">
        <v>0</v>
      </c>
      <c r="L387" s="29">
        <f t="shared" si="5"/>
        <v>6760000</v>
      </c>
      <c r="M387" s="30"/>
      <c r="N387" s="26"/>
    </row>
    <row r="388" spans="1:14" x14ac:dyDescent="0.35">
      <c r="A388">
        <v>983</v>
      </c>
      <c r="B388" s="64">
        <v>1957</v>
      </c>
      <c r="C388" s="26" t="s">
        <v>50</v>
      </c>
      <c r="D388" s="49" t="s">
        <v>128</v>
      </c>
      <c r="E388" s="27">
        <v>3</v>
      </c>
      <c r="F388" s="26">
        <v>1955</v>
      </c>
      <c r="G388" s="26">
        <v>1965</v>
      </c>
      <c r="H388" s="22">
        <v>86.5</v>
      </c>
      <c r="I388" s="28">
        <v>6920000</v>
      </c>
      <c r="J388" s="28">
        <v>0</v>
      </c>
      <c r="K388" s="28">
        <v>0</v>
      </c>
      <c r="L388" s="29">
        <f t="shared" si="5"/>
        <v>6920000</v>
      </c>
      <c r="M388" s="30"/>
      <c r="N388" s="26"/>
    </row>
    <row r="389" spans="1:14" x14ac:dyDescent="0.35">
      <c r="A389">
        <v>999</v>
      </c>
      <c r="B389" s="64">
        <v>1958</v>
      </c>
      <c r="C389" s="26" t="s">
        <v>50</v>
      </c>
      <c r="D389" s="49" t="s">
        <v>128</v>
      </c>
      <c r="E389" s="27">
        <v>3</v>
      </c>
      <c r="F389" s="26">
        <v>1955</v>
      </c>
      <c r="G389" s="26">
        <v>1965</v>
      </c>
      <c r="H389" s="22">
        <v>89.5</v>
      </c>
      <c r="I389" s="28">
        <v>7160000</v>
      </c>
      <c r="J389" s="28">
        <v>0</v>
      </c>
      <c r="K389" s="28">
        <v>0</v>
      </c>
      <c r="L389" s="29">
        <f t="shared" ref="L389:L452" si="6">I389+J389/20+K389/240</f>
        <v>7160000</v>
      </c>
      <c r="M389" s="30"/>
      <c r="N389" s="26"/>
    </row>
    <row r="390" spans="1:14" x14ac:dyDescent="0.35">
      <c r="A390">
        <v>1015</v>
      </c>
      <c r="B390" s="64">
        <v>1959</v>
      </c>
      <c r="C390" s="26" t="s">
        <v>50</v>
      </c>
      <c r="D390" s="49" t="s">
        <v>128</v>
      </c>
      <c r="E390" s="27">
        <v>3</v>
      </c>
      <c r="F390" s="26">
        <v>1955</v>
      </c>
      <c r="G390" s="26">
        <v>1965</v>
      </c>
      <c r="H390" s="22">
        <v>91.5</v>
      </c>
      <c r="I390" s="28">
        <v>5490000</v>
      </c>
      <c r="J390" s="28">
        <v>0</v>
      </c>
      <c r="K390" s="28">
        <v>0</v>
      </c>
      <c r="L390" s="29">
        <f t="shared" si="6"/>
        <v>5490000</v>
      </c>
      <c r="M390" s="30"/>
      <c r="N390" s="26"/>
    </row>
    <row r="391" spans="1:14" x14ac:dyDescent="0.35">
      <c r="A391">
        <v>1029</v>
      </c>
      <c r="B391" s="64">
        <v>1960</v>
      </c>
      <c r="C391" s="26" t="s">
        <v>50</v>
      </c>
      <c r="D391" s="49" t="s">
        <v>128</v>
      </c>
      <c r="E391" s="27">
        <v>3</v>
      </c>
      <c r="F391" s="26">
        <v>1955</v>
      </c>
      <c r="G391" s="26">
        <v>1965</v>
      </c>
      <c r="H391" s="22">
        <v>89.5</v>
      </c>
      <c r="I391" s="28">
        <v>5370000</v>
      </c>
      <c r="J391" s="28">
        <v>0</v>
      </c>
      <c r="K391" s="28">
        <v>0</v>
      </c>
      <c r="L391" s="29">
        <f t="shared" si="6"/>
        <v>5370000</v>
      </c>
      <c r="M391" s="30"/>
      <c r="N391" s="26"/>
    </row>
    <row r="392" spans="1:14" x14ac:dyDescent="0.35">
      <c r="A392">
        <v>1043</v>
      </c>
      <c r="B392" s="64">
        <v>1961</v>
      </c>
      <c r="C392" s="26" t="s">
        <v>50</v>
      </c>
      <c r="D392" s="49" t="s">
        <v>128</v>
      </c>
      <c r="E392" s="27">
        <v>3</v>
      </c>
      <c r="F392" s="26">
        <v>1955</v>
      </c>
      <c r="G392" s="26">
        <v>1965</v>
      </c>
      <c r="H392" s="22">
        <v>91</v>
      </c>
      <c r="I392" s="28">
        <v>3640000</v>
      </c>
      <c r="J392" s="28">
        <v>0</v>
      </c>
      <c r="K392" s="28">
        <v>0</v>
      </c>
      <c r="L392" s="29">
        <f t="shared" si="6"/>
        <v>3640000</v>
      </c>
      <c r="M392" s="30"/>
      <c r="N392" s="26"/>
    </row>
    <row r="393" spans="1:14" x14ac:dyDescent="0.35">
      <c r="A393">
        <v>1057</v>
      </c>
      <c r="B393" s="64">
        <v>1962</v>
      </c>
      <c r="C393" s="26" t="s">
        <v>50</v>
      </c>
      <c r="D393" s="49" t="s">
        <v>128</v>
      </c>
      <c r="E393" s="27">
        <v>3</v>
      </c>
      <c r="F393" s="26">
        <v>1955</v>
      </c>
      <c r="G393" s="26">
        <v>1965</v>
      </c>
      <c r="H393" s="22">
        <v>94.5</v>
      </c>
      <c r="I393" s="28">
        <v>945000</v>
      </c>
      <c r="J393" s="28">
        <v>0</v>
      </c>
      <c r="K393" s="28">
        <v>0</v>
      </c>
      <c r="L393" s="29">
        <f t="shared" si="6"/>
        <v>945000</v>
      </c>
      <c r="M393" s="30"/>
      <c r="N393" s="26"/>
    </row>
    <row r="394" spans="1:14" x14ac:dyDescent="0.35">
      <c r="A394">
        <v>1071</v>
      </c>
      <c r="B394" s="64">
        <v>1963</v>
      </c>
      <c r="C394" s="26" t="s">
        <v>50</v>
      </c>
      <c r="D394" s="49" t="s">
        <v>128</v>
      </c>
      <c r="E394" s="27">
        <v>3</v>
      </c>
      <c r="F394" s="26">
        <v>1955</v>
      </c>
      <c r="G394" s="26">
        <v>1965</v>
      </c>
      <c r="H394" s="22">
        <v>97.75</v>
      </c>
      <c r="I394" s="28">
        <v>977500</v>
      </c>
      <c r="J394" s="28">
        <v>0</v>
      </c>
      <c r="K394" s="28">
        <v>0</v>
      </c>
      <c r="L394" s="29">
        <f t="shared" si="6"/>
        <v>977500</v>
      </c>
      <c r="M394" s="30"/>
      <c r="N394" s="26"/>
    </row>
    <row r="395" spans="1:14" ht="15" thickBot="1" x14ac:dyDescent="0.4">
      <c r="A395" s="15">
        <v>1084</v>
      </c>
      <c r="B395" s="65">
        <v>1964</v>
      </c>
      <c r="C395" s="25" t="s">
        <v>50</v>
      </c>
      <c r="D395" s="55" t="s">
        <v>128</v>
      </c>
      <c r="E395" s="17">
        <v>3</v>
      </c>
      <c r="F395" s="15">
        <v>1955</v>
      </c>
      <c r="G395" s="15">
        <v>1965</v>
      </c>
      <c r="H395" s="15">
        <v>98.25</v>
      </c>
      <c r="I395" s="18">
        <v>982500</v>
      </c>
      <c r="J395" s="18">
        <v>0</v>
      </c>
      <c r="K395" s="18">
        <v>0</v>
      </c>
      <c r="L395" s="19">
        <f t="shared" si="6"/>
        <v>982500</v>
      </c>
      <c r="M395" s="30"/>
      <c r="N395" s="26"/>
    </row>
    <row r="396" spans="1:14" x14ac:dyDescent="0.35">
      <c r="A396">
        <v>737</v>
      </c>
      <c r="B396" s="64">
        <v>1946</v>
      </c>
      <c r="C396" s="51" t="s">
        <v>50</v>
      </c>
      <c r="D396" s="49" t="s">
        <v>128</v>
      </c>
      <c r="E396" s="27">
        <v>3</v>
      </c>
      <c r="F396" s="22">
        <v>1960</v>
      </c>
      <c r="G396" s="22">
        <v>1970</v>
      </c>
      <c r="H396" s="22">
        <v>105.75</v>
      </c>
      <c r="I396" s="28">
        <v>2432250</v>
      </c>
      <c r="J396" s="28">
        <v>0</v>
      </c>
      <c r="K396" s="28">
        <v>0</v>
      </c>
      <c r="L396" s="29">
        <f t="shared" si="6"/>
        <v>2432250</v>
      </c>
      <c r="M396" s="30"/>
      <c r="N396" s="26"/>
    </row>
    <row r="397" spans="1:14" x14ac:dyDescent="0.35">
      <c r="A397">
        <v>765</v>
      </c>
      <c r="B397" s="64">
        <v>1947</v>
      </c>
      <c r="C397" s="51" t="s">
        <v>50</v>
      </c>
      <c r="D397" s="49" t="s">
        <v>128</v>
      </c>
      <c r="E397" s="27">
        <v>3</v>
      </c>
      <c r="F397" s="22">
        <v>1960</v>
      </c>
      <c r="G397" s="22">
        <v>1970</v>
      </c>
      <c r="H397" s="22">
        <v>105</v>
      </c>
      <c r="I397" s="28">
        <v>2415000</v>
      </c>
      <c r="J397" s="28">
        <v>0</v>
      </c>
      <c r="K397" s="28">
        <v>0</v>
      </c>
      <c r="L397" s="29">
        <f t="shared" si="6"/>
        <v>2415000</v>
      </c>
      <c r="M397" s="30"/>
      <c r="N397" s="26"/>
    </row>
    <row r="398" spans="1:14" x14ac:dyDescent="0.35">
      <c r="A398">
        <v>790</v>
      </c>
      <c r="B398" s="64">
        <v>1948</v>
      </c>
      <c r="C398" s="51" t="s">
        <v>50</v>
      </c>
      <c r="D398" s="49" t="s">
        <v>128</v>
      </c>
      <c r="E398" s="27">
        <v>3</v>
      </c>
      <c r="F398" s="22">
        <v>1960</v>
      </c>
      <c r="G398" s="22">
        <v>1970</v>
      </c>
      <c r="H398" s="22">
        <v>101.5</v>
      </c>
      <c r="I398" s="28">
        <v>2334500</v>
      </c>
      <c r="J398" s="28">
        <v>0</v>
      </c>
      <c r="K398" s="28">
        <v>0</v>
      </c>
      <c r="L398" s="29">
        <f t="shared" si="6"/>
        <v>2334500</v>
      </c>
      <c r="M398" s="30"/>
      <c r="N398" s="26"/>
    </row>
    <row r="399" spans="1:14" x14ac:dyDescent="0.35">
      <c r="A399">
        <v>813</v>
      </c>
      <c r="B399" s="64">
        <v>1949</v>
      </c>
      <c r="C399" s="51" t="s">
        <v>50</v>
      </c>
      <c r="D399" s="49" t="s">
        <v>128</v>
      </c>
      <c r="E399" s="27">
        <v>3</v>
      </c>
      <c r="F399" s="22">
        <v>1960</v>
      </c>
      <c r="G399" s="22">
        <v>1970</v>
      </c>
      <c r="H399" s="22">
        <v>100</v>
      </c>
      <c r="I399" s="28">
        <v>2300000</v>
      </c>
      <c r="J399" s="28">
        <v>0</v>
      </c>
      <c r="K399" s="28">
        <v>0</v>
      </c>
      <c r="L399" s="29">
        <f t="shared" si="6"/>
        <v>2300000</v>
      </c>
      <c r="M399" s="30"/>
      <c r="N399" s="26"/>
    </row>
    <row r="400" spans="1:14" x14ac:dyDescent="0.35">
      <c r="A400">
        <v>837</v>
      </c>
      <c r="B400" s="64">
        <v>1950</v>
      </c>
      <c r="C400" s="51" t="s">
        <v>50</v>
      </c>
      <c r="D400" s="49" t="s">
        <v>128</v>
      </c>
      <c r="E400" s="27">
        <v>3</v>
      </c>
      <c r="F400" s="22">
        <v>1960</v>
      </c>
      <c r="G400" s="22">
        <v>1970</v>
      </c>
      <c r="H400" s="22">
        <v>96.5</v>
      </c>
      <c r="I400" s="28">
        <v>2219500</v>
      </c>
      <c r="J400" s="28">
        <v>0</v>
      </c>
      <c r="K400" s="28">
        <v>0</v>
      </c>
      <c r="L400" s="29">
        <f t="shared" si="6"/>
        <v>2219500</v>
      </c>
      <c r="M400" s="30"/>
      <c r="N400" s="26"/>
    </row>
    <row r="401" spans="1:14" x14ac:dyDescent="0.35">
      <c r="A401">
        <v>861</v>
      </c>
      <c r="B401" s="64">
        <v>1951</v>
      </c>
      <c r="C401" s="51" t="s">
        <v>50</v>
      </c>
      <c r="D401" s="49" t="s">
        <v>128</v>
      </c>
      <c r="E401" s="27">
        <v>3</v>
      </c>
      <c r="F401" s="22">
        <v>1960</v>
      </c>
      <c r="G401" s="22">
        <v>1970</v>
      </c>
      <c r="H401" s="22">
        <v>96.5</v>
      </c>
      <c r="I401" s="28">
        <v>2219500</v>
      </c>
      <c r="J401" s="28">
        <v>0</v>
      </c>
      <c r="K401" s="28">
        <v>0</v>
      </c>
      <c r="L401" s="29">
        <f t="shared" si="6"/>
        <v>2219500</v>
      </c>
      <c r="M401" s="30"/>
      <c r="N401" s="26"/>
    </row>
    <row r="402" spans="1:14" x14ac:dyDescent="0.35">
      <c r="A402">
        <v>884</v>
      </c>
      <c r="B402" s="64">
        <v>1952</v>
      </c>
      <c r="C402" s="49" t="s">
        <v>50</v>
      </c>
      <c r="D402" s="49" t="s">
        <v>128</v>
      </c>
      <c r="E402" s="27">
        <v>3</v>
      </c>
      <c r="F402" s="22">
        <v>1960</v>
      </c>
      <c r="G402" s="22">
        <v>1970</v>
      </c>
      <c r="H402" s="22">
        <v>81.5</v>
      </c>
      <c r="I402" s="28">
        <v>2445000</v>
      </c>
      <c r="J402" s="28">
        <v>0</v>
      </c>
      <c r="K402" s="28">
        <v>0</v>
      </c>
      <c r="L402" s="29">
        <f t="shared" si="6"/>
        <v>2445000</v>
      </c>
      <c r="M402" s="30"/>
      <c r="N402" s="26"/>
    </row>
    <row r="403" spans="1:14" x14ac:dyDescent="0.35">
      <c r="A403">
        <v>907</v>
      </c>
      <c r="B403" s="64">
        <v>1953</v>
      </c>
      <c r="C403" s="49" t="s">
        <v>50</v>
      </c>
      <c r="D403" s="49" t="s">
        <v>128</v>
      </c>
      <c r="E403" s="27">
        <v>3</v>
      </c>
      <c r="F403" s="22">
        <v>1960</v>
      </c>
      <c r="G403" s="22">
        <v>1970</v>
      </c>
      <c r="H403" s="22">
        <v>89.5</v>
      </c>
      <c r="I403" s="28">
        <v>4475000</v>
      </c>
      <c r="J403" s="28">
        <v>0</v>
      </c>
      <c r="K403" s="28">
        <v>0</v>
      </c>
      <c r="L403" s="29">
        <f t="shared" si="6"/>
        <v>4475000</v>
      </c>
      <c r="M403" s="30"/>
      <c r="N403" s="26"/>
    </row>
    <row r="404" spans="1:14" x14ac:dyDescent="0.35">
      <c r="A404">
        <v>931</v>
      </c>
      <c r="B404" s="64">
        <v>1954</v>
      </c>
      <c r="C404" s="51" t="s">
        <v>50</v>
      </c>
      <c r="D404" s="49" t="s">
        <v>128</v>
      </c>
      <c r="E404" s="27">
        <v>3</v>
      </c>
      <c r="F404" s="22">
        <v>1960</v>
      </c>
      <c r="G404" s="26">
        <v>1970</v>
      </c>
      <c r="H404" s="22">
        <v>95</v>
      </c>
      <c r="I404" s="28">
        <v>1662500</v>
      </c>
      <c r="J404" s="28">
        <v>0</v>
      </c>
      <c r="K404" s="28">
        <v>0</v>
      </c>
      <c r="L404" s="29">
        <f t="shared" si="6"/>
        <v>1662500</v>
      </c>
      <c r="M404" s="30"/>
      <c r="N404" s="26"/>
    </row>
    <row r="405" spans="1:14" x14ac:dyDescent="0.35">
      <c r="A405">
        <v>952</v>
      </c>
      <c r="B405" s="64">
        <v>1955</v>
      </c>
      <c r="C405" s="51" t="s">
        <v>50</v>
      </c>
      <c r="D405" s="49" t="s">
        <v>128</v>
      </c>
      <c r="E405" s="27">
        <v>3</v>
      </c>
      <c r="F405" s="22">
        <v>1960</v>
      </c>
      <c r="G405" s="26">
        <v>1970</v>
      </c>
      <c r="H405" s="22">
        <v>85.5</v>
      </c>
      <c r="I405" s="28">
        <v>855000</v>
      </c>
      <c r="J405" s="28">
        <v>0</v>
      </c>
      <c r="K405" s="28">
        <v>0</v>
      </c>
      <c r="L405" s="29">
        <f t="shared" si="6"/>
        <v>855000</v>
      </c>
      <c r="M405" s="30"/>
      <c r="N405" s="26"/>
    </row>
    <row r="406" spans="1:14" x14ac:dyDescent="0.35">
      <c r="A406">
        <v>970</v>
      </c>
      <c r="B406" s="64">
        <v>1956</v>
      </c>
      <c r="C406" s="49" t="s">
        <v>50</v>
      </c>
      <c r="D406" s="49" t="s">
        <v>128</v>
      </c>
      <c r="E406" s="27">
        <v>3</v>
      </c>
      <c r="F406" s="22">
        <v>1960</v>
      </c>
      <c r="G406" s="26">
        <v>1970</v>
      </c>
      <c r="H406" s="22">
        <v>76.5</v>
      </c>
      <c r="I406" s="28">
        <v>765000</v>
      </c>
      <c r="J406" s="28">
        <v>0</v>
      </c>
      <c r="K406" s="28">
        <v>0</v>
      </c>
      <c r="L406" s="29">
        <f t="shared" si="6"/>
        <v>765000</v>
      </c>
      <c r="M406" s="30"/>
      <c r="N406" s="26"/>
    </row>
    <row r="407" spans="1:14" x14ac:dyDescent="0.35">
      <c r="A407">
        <v>987</v>
      </c>
      <c r="B407" s="64">
        <v>1957</v>
      </c>
      <c r="C407" s="26" t="s">
        <v>50</v>
      </c>
      <c r="D407" s="49" t="s">
        <v>128</v>
      </c>
      <c r="E407" s="27">
        <v>3</v>
      </c>
      <c r="F407" s="26">
        <v>1960</v>
      </c>
      <c r="G407" s="26">
        <v>1970</v>
      </c>
      <c r="H407" s="22">
        <v>76.5</v>
      </c>
      <c r="I407" s="28">
        <v>765000</v>
      </c>
      <c r="J407" s="28">
        <v>0</v>
      </c>
      <c r="K407" s="28">
        <v>0</v>
      </c>
      <c r="L407" s="29">
        <f t="shared" si="6"/>
        <v>765000</v>
      </c>
      <c r="M407" s="30"/>
      <c r="N407" s="26"/>
    </row>
    <row r="408" spans="1:14" x14ac:dyDescent="0.35">
      <c r="A408">
        <v>1003</v>
      </c>
      <c r="B408" s="64">
        <v>1958</v>
      </c>
      <c r="C408" s="26" t="s">
        <v>50</v>
      </c>
      <c r="D408" s="49" t="s">
        <v>128</v>
      </c>
      <c r="E408" s="27">
        <v>3</v>
      </c>
      <c r="F408" s="26">
        <v>1960</v>
      </c>
      <c r="G408" s="26">
        <v>1970</v>
      </c>
      <c r="H408" s="22">
        <v>79</v>
      </c>
      <c r="I408" s="28">
        <v>790000</v>
      </c>
      <c r="J408" s="28">
        <v>0</v>
      </c>
      <c r="K408" s="28">
        <v>0</v>
      </c>
      <c r="L408" s="29">
        <f t="shared" si="6"/>
        <v>790000</v>
      </c>
      <c r="M408" s="30"/>
      <c r="N408" s="26"/>
    </row>
    <row r="409" spans="1:14" x14ac:dyDescent="0.35">
      <c r="A409">
        <v>1018</v>
      </c>
      <c r="B409" s="64">
        <v>1959</v>
      </c>
      <c r="C409" s="26" t="s">
        <v>50</v>
      </c>
      <c r="D409" s="49" t="s">
        <v>128</v>
      </c>
      <c r="E409" s="27">
        <v>3</v>
      </c>
      <c r="F409" s="26">
        <v>1960</v>
      </c>
      <c r="G409" s="26">
        <v>1970</v>
      </c>
      <c r="H409" s="22">
        <v>82.5</v>
      </c>
      <c r="I409" s="28">
        <v>825000</v>
      </c>
      <c r="J409" s="28">
        <v>0</v>
      </c>
      <c r="K409" s="28">
        <v>0</v>
      </c>
      <c r="L409" s="29">
        <f t="shared" si="6"/>
        <v>825000</v>
      </c>
      <c r="M409" s="30"/>
      <c r="N409" s="26"/>
    </row>
    <row r="410" spans="1:14" x14ac:dyDescent="0.35">
      <c r="A410">
        <v>1032</v>
      </c>
      <c r="B410" s="64">
        <v>1960</v>
      </c>
      <c r="C410" s="26" t="s">
        <v>50</v>
      </c>
      <c r="D410" s="49" t="s">
        <v>128</v>
      </c>
      <c r="E410" s="27">
        <v>3</v>
      </c>
      <c r="F410" s="26">
        <v>1960</v>
      </c>
      <c r="G410" s="26">
        <v>1970</v>
      </c>
      <c r="H410" s="22">
        <v>79</v>
      </c>
      <c r="I410" s="28">
        <v>790000</v>
      </c>
      <c r="J410" s="28">
        <v>0</v>
      </c>
      <c r="K410" s="28">
        <v>0</v>
      </c>
      <c r="L410" s="29">
        <f t="shared" si="6"/>
        <v>790000</v>
      </c>
      <c r="M410" s="30"/>
      <c r="N410" s="26"/>
    </row>
    <row r="411" spans="1:14" x14ac:dyDescent="0.35">
      <c r="A411">
        <v>1046</v>
      </c>
      <c r="B411" s="64">
        <v>1961</v>
      </c>
      <c r="C411" s="26" t="s">
        <v>50</v>
      </c>
      <c r="D411" s="49" t="s">
        <v>128</v>
      </c>
      <c r="E411" s="27">
        <v>3</v>
      </c>
      <c r="F411" s="26">
        <v>1960</v>
      </c>
      <c r="G411" s="26">
        <v>1970</v>
      </c>
      <c r="H411" s="22">
        <v>78</v>
      </c>
      <c r="I411" s="28">
        <v>780000</v>
      </c>
      <c r="J411" s="28">
        <v>0</v>
      </c>
      <c r="K411" s="28">
        <v>0</v>
      </c>
      <c r="L411" s="29">
        <f t="shared" si="6"/>
        <v>780000</v>
      </c>
      <c r="M411" s="30"/>
      <c r="N411" s="26"/>
    </row>
    <row r="412" spans="1:14" x14ac:dyDescent="0.35">
      <c r="A412">
        <v>1061</v>
      </c>
      <c r="B412" s="64">
        <v>1962</v>
      </c>
      <c r="C412" s="26" t="s">
        <v>50</v>
      </c>
      <c r="D412" s="49" t="s">
        <v>128</v>
      </c>
      <c r="E412" s="27">
        <v>3</v>
      </c>
      <c r="F412" s="26">
        <v>1960</v>
      </c>
      <c r="G412" s="26">
        <v>1970</v>
      </c>
      <c r="H412" s="22">
        <v>82.5</v>
      </c>
      <c r="I412" s="28">
        <v>825000</v>
      </c>
      <c r="J412" s="28">
        <v>0</v>
      </c>
      <c r="K412" s="28">
        <v>0</v>
      </c>
      <c r="L412" s="29">
        <f t="shared" si="6"/>
        <v>825000</v>
      </c>
      <c r="M412" s="30"/>
      <c r="N412" s="26"/>
    </row>
    <row r="413" spans="1:14" x14ac:dyDescent="0.35">
      <c r="A413">
        <v>1076</v>
      </c>
      <c r="B413" s="64">
        <v>1963</v>
      </c>
      <c r="C413" s="26" t="s">
        <v>50</v>
      </c>
      <c r="D413" s="49" t="s">
        <v>128</v>
      </c>
      <c r="E413" s="27">
        <v>3</v>
      </c>
      <c r="F413" s="26">
        <v>1960</v>
      </c>
      <c r="G413" s="26">
        <v>1970</v>
      </c>
      <c r="H413" s="22">
        <v>90</v>
      </c>
      <c r="I413" s="28">
        <v>900000</v>
      </c>
      <c r="J413" s="28">
        <v>0</v>
      </c>
      <c r="K413" s="28">
        <v>0</v>
      </c>
      <c r="L413" s="29">
        <f t="shared" si="6"/>
        <v>900000</v>
      </c>
      <c r="M413" s="30"/>
      <c r="N413" s="26"/>
    </row>
    <row r="414" spans="1:14" x14ac:dyDescent="0.35">
      <c r="A414">
        <v>1087</v>
      </c>
      <c r="B414" s="64">
        <v>1964</v>
      </c>
      <c r="C414" s="26" t="s">
        <v>50</v>
      </c>
      <c r="D414" s="49" t="s">
        <v>128</v>
      </c>
      <c r="E414" s="27">
        <v>3</v>
      </c>
      <c r="F414" s="26">
        <v>1960</v>
      </c>
      <c r="G414" s="26">
        <v>1970</v>
      </c>
      <c r="H414" s="26">
        <v>88</v>
      </c>
      <c r="I414" s="28">
        <v>880000</v>
      </c>
      <c r="J414" s="28">
        <v>0</v>
      </c>
      <c r="K414" s="28">
        <v>0</v>
      </c>
      <c r="L414" s="29">
        <f t="shared" si="6"/>
        <v>880000</v>
      </c>
      <c r="M414" s="30"/>
      <c r="N414" s="26"/>
    </row>
    <row r="415" spans="1:14" x14ac:dyDescent="0.35">
      <c r="A415">
        <v>1114</v>
      </c>
      <c r="B415" s="64">
        <v>1968</v>
      </c>
      <c r="C415" s="22" t="s">
        <v>50</v>
      </c>
      <c r="D415" s="49" t="s">
        <v>128</v>
      </c>
      <c r="E415" s="27">
        <v>3</v>
      </c>
      <c r="F415" s="26">
        <v>1960</v>
      </c>
      <c r="G415" s="26">
        <v>1970</v>
      </c>
      <c r="H415" s="22">
        <v>90.5</v>
      </c>
      <c r="I415" s="28">
        <v>6218698</v>
      </c>
      <c r="J415" s="28">
        <v>0</v>
      </c>
      <c r="K415" s="28">
        <v>0</v>
      </c>
      <c r="L415" s="29">
        <f t="shared" si="6"/>
        <v>6218698</v>
      </c>
      <c r="M415" s="30"/>
      <c r="N415" s="26"/>
    </row>
    <row r="416" spans="1:14" ht="15" thickBot="1" x14ac:dyDescent="0.4">
      <c r="A416" s="15">
        <v>1118</v>
      </c>
      <c r="B416" s="65">
        <v>1969</v>
      </c>
      <c r="C416" s="25" t="s">
        <v>50</v>
      </c>
      <c r="D416" s="55" t="s">
        <v>128</v>
      </c>
      <c r="E416" s="17">
        <v>3</v>
      </c>
      <c r="F416" s="15">
        <v>1960</v>
      </c>
      <c r="G416" s="15">
        <v>1970</v>
      </c>
      <c r="H416" s="25">
        <v>93.25</v>
      </c>
      <c r="I416" s="78">
        <v>2827336</v>
      </c>
      <c r="J416" s="78">
        <v>0</v>
      </c>
      <c r="K416" s="78">
        <v>0</v>
      </c>
      <c r="L416" s="19">
        <f t="shared" si="6"/>
        <v>2827336</v>
      </c>
      <c r="M416" s="30"/>
      <c r="N416" s="26"/>
    </row>
    <row r="417" spans="1:14" x14ac:dyDescent="0.35">
      <c r="A417">
        <v>714</v>
      </c>
      <c r="B417" s="64">
        <v>1945</v>
      </c>
      <c r="C417" s="51" t="s">
        <v>50</v>
      </c>
      <c r="D417" s="49" t="s">
        <v>128</v>
      </c>
      <c r="E417" s="27">
        <v>3</v>
      </c>
      <c r="F417" s="22">
        <v>1965</v>
      </c>
      <c r="G417" s="22">
        <v>1975</v>
      </c>
      <c r="H417" s="22">
        <v>101</v>
      </c>
      <c r="I417" s="28">
        <v>404000</v>
      </c>
      <c r="J417" s="28">
        <v>0</v>
      </c>
      <c r="K417" s="28">
        <v>0</v>
      </c>
      <c r="L417" s="29">
        <f t="shared" si="6"/>
        <v>404000</v>
      </c>
      <c r="M417" s="30"/>
      <c r="N417" s="26"/>
    </row>
    <row r="418" spans="1:14" x14ac:dyDescent="0.35">
      <c r="A418">
        <v>741</v>
      </c>
      <c r="B418" s="64">
        <v>1946</v>
      </c>
      <c r="C418" s="51" t="s">
        <v>50</v>
      </c>
      <c r="D418" s="49" t="s">
        <v>128</v>
      </c>
      <c r="E418" s="27">
        <v>3</v>
      </c>
      <c r="F418" s="22">
        <v>1965</v>
      </c>
      <c r="G418" s="22">
        <v>1975</v>
      </c>
      <c r="H418" s="26">
        <v>106.25</v>
      </c>
      <c r="I418" s="28">
        <v>1062500</v>
      </c>
      <c r="J418" s="28">
        <v>0</v>
      </c>
      <c r="K418" s="28">
        <v>0</v>
      </c>
      <c r="L418" s="29">
        <f t="shared" si="6"/>
        <v>1062500</v>
      </c>
      <c r="M418" s="30"/>
      <c r="N418" s="26"/>
    </row>
    <row r="419" spans="1:14" x14ac:dyDescent="0.35">
      <c r="A419">
        <v>766</v>
      </c>
      <c r="B419" s="64">
        <v>1947</v>
      </c>
      <c r="C419" s="51" t="s">
        <v>50</v>
      </c>
      <c r="D419" s="49" t="s">
        <v>128</v>
      </c>
      <c r="E419" s="27">
        <v>3</v>
      </c>
      <c r="F419" s="22">
        <v>1965</v>
      </c>
      <c r="G419" s="22">
        <v>1975</v>
      </c>
      <c r="H419" s="22">
        <v>105.5</v>
      </c>
      <c r="I419" s="28">
        <v>1055000</v>
      </c>
      <c r="J419" s="28">
        <v>0</v>
      </c>
      <c r="K419" s="28">
        <v>0</v>
      </c>
      <c r="L419" s="29">
        <f t="shared" si="6"/>
        <v>1055000</v>
      </c>
      <c r="M419" s="30"/>
      <c r="N419" s="26"/>
    </row>
    <row r="420" spans="1:14" x14ac:dyDescent="0.35">
      <c r="A420">
        <v>791</v>
      </c>
      <c r="B420" s="64">
        <v>1948</v>
      </c>
      <c r="C420" s="51" t="s">
        <v>50</v>
      </c>
      <c r="D420" s="49" t="s">
        <v>128</v>
      </c>
      <c r="E420" s="27">
        <v>3</v>
      </c>
      <c r="F420" s="22">
        <v>1965</v>
      </c>
      <c r="G420" s="22">
        <v>1975</v>
      </c>
      <c r="H420" s="22">
        <v>100.5</v>
      </c>
      <c r="I420" s="28">
        <v>1005000</v>
      </c>
      <c r="J420" s="28">
        <v>0</v>
      </c>
      <c r="K420" s="28">
        <v>0</v>
      </c>
      <c r="L420" s="29">
        <f t="shared" si="6"/>
        <v>1005000</v>
      </c>
      <c r="M420" s="30"/>
      <c r="N420" s="26"/>
    </row>
    <row r="421" spans="1:14" x14ac:dyDescent="0.35">
      <c r="A421">
        <v>815</v>
      </c>
      <c r="B421" s="64">
        <v>1949</v>
      </c>
      <c r="C421" s="51" t="s">
        <v>50</v>
      </c>
      <c r="D421" s="49" t="s">
        <v>128</v>
      </c>
      <c r="E421" s="27">
        <v>3</v>
      </c>
      <c r="F421" s="22">
        <v>1965</v>
      </c>
      <c r="G421" s="22">
        <v>1975</v>
      </c>
      <c r="H421" s="22">
        <v>99.5</v>
      </c>
      <c r="I421" s="28">
        <v>995000</v>
      </c>
      <c r="J421" s="28">
        <v>0</v>
      </c>
      <c r="K421" s="28">
        <v>0</v>
      </c>
      <c r="L421" s="29">
        <f t="shared" si="6"/>
        <v>995000</v>
      </c>
      <c r="M421" s="30"/>
      <c r="N421" s="26"/>
    </row>
    <row r="422" spans="1:14" x14ac:dyDescent="0.35">
      <c r="A422">
        <v>839</v>
      </c>
      <c r="B422" s="64">
        <v>1950</v>
      </c>
      <c r="C422" s="51" t="s">
        <v>50</v>
      </c>
      <c r="D422" s="49" t="s">
        <v>128</v>
      </c>
      <c r="E422" s="27">
        <v>3</v>
      </c>
      <c r="F422" s="22">
        <v>1965</v>
      </c>
      <c r="G422" s="22">
        <v>1975</v>
      </c>
      <c r="H422" s="22">
        <v>94</v>
      </c>
      <c r="I422" s="28">
        <v>940000</v>
      </c>
      <c r="J422" s="28">
        <v>0</v>
      </c>
      <c r="K422" s="28">
        <v>0</v>
      </c>
      <c r="L422" s="29">
        <f t="shared" si="6"/>
        <v>940000</v>
      </c>
      <c r="M422" s="30"/>
      <c r="N422" s="26"/>
    </row>
    <row r="423" spans="1:14" x14ac:dyDescent="0.35">
      <c r="A423">
        <v>863</v>
      </c>
      <c r="B423" s="64">
        <v>1951</v>
      </c>
      <c r="C423" s="51" t="s">
        <v>50</v>
      </c>
      <c r="D423" s="49" t="s">
        <v>128</v>
      </c>
      <c r="E423" s="27">
        <v>3</v>
      </c>
      <c r="F423" s="22">
        <v>1965</v>
      </c>
      <c r="G423" s="22">
        <v>1975</v>
      </c>
      <c r="H423" s="22">
        <v>94</v>
      </c>
      <c r="I423" s="28">
        <v>940000</v>
      </c>
      <c r="J423" s="28">
        <v>0</v>
      </c>
      <c r="K423" s="28">
        <v>0</v>
      </c>
      <c r="L423" s="29">
        <f t="shared" si="6"/>
        <v>940000</v>
      </c>
      <c r="M423" s="30"/>
      <c r="N423" s="26"/>
    </row>
    <row r="424" spans="1:14" x14ac:dyDescent="0.35">
      <c r="A424">
        <v>888</v>
      </c>
      <c r="B424" s="64">
        <v>1952</v>
      </c>
      <c r="C424" s="49" t="s">
        <v>50</v>
      </c>
      <c r="D424" s="49" t="s">
        <v>128</v>
      </c>
      <c r="E424" s="27">
        <v>3</v>
      </c>
      <c r="F424" s="22">
        <v>1965</v>
      </c>
      <c r="G424" s="22">
        <v>1975</v>
      </c>
      <c r="H424" s="22">
        <v>79</v>
      </c>
      <c r="I424" s="28">
        <v>790000</v>
      </c>
      <c r="J424" s="28">
        <v>0</v>
      </c>
      <c r="K424" s="28">
        <v>0</v>
      </c>
      <c r="L424" s="29">
        <f t="shared" si="6"/>
        <v>790000</v>
      </c>
      <c r="M424" s="30"/>
      <c r="N424" s="26"/>
    </row>
    <row r="425" spans="1:14" ht="15" thickBot="1" x14ac:dyDescent="0.4">
      <c r="A425" s="15">
        <v>912</v>
      </c>
      <c r="B425" s="65">
        <v>1953</v>
      </c>
      <c r="C425" s="55" t="s">
        <v>50</v>
      </c>
      <c r="D425" s="55" t="s">
        <v>128</v>
      </c>
      <c r="E425" s="17">
        <v>3</v>
      </c>
      <c r="F425" s="25">
        <v>1965</v>
      </c>
      <c r="G425" s="25">
        <v>1975</v>
      </c>
      <c r="H425" s="25">
        <v>86.5</v>
      </c>
      <c r="I425" s="18">
        <v>865000</v>
      </c>
      <c r="J425" s="18">
        <v>0</v>
      </c>
      <c r="K425" s="18">
        <v>0</v>
      </c>
      <c r="L425" s="19">
        <f t="shared" si="6"/>
        <v>865000</v>
      </c>
      <c r="M425" s="30"/>
      <c r="N425" s="26"/>
    </row>
    <row r="426" spans="1:14" x14ac:dyDescent="0.35">
      <c r="A426">
        <v>915</v>
      </c>
      <c r="B426" s="64">
        <v>1954</v>
      </c>
      <c r="C426" s="49" t="s">
        <v>58</v>
      </c>
      <c r="D426" s="49" t="s">
        <v>128</v>
      </c>
      <c r="E426" s="27">
        <v>3</v>
      </c>
      <c r="F426" s="22">
        <v>1955</v>
      </c>
      <c r="G426" s="26"/>
      <c r="H426" s="22">
        <v>101.5</v>
      </c>
      <c r="I426" s="28">
        <v>14210000</v>
      </c>
      <c r="J426" s="28">
        <v>0</v>
      </c>
      <c r="K426" s="28">
        <v>0</v>
      </c>
      <c r="L426" s="29">
        <f t="shared" si="6"/>
        <v>14210000</v>
      </c>
      <c r="M426" s="30"/>
      <c r="N426" s="26"/>
    </row>
    <row r="427" spans="1:14" ht="15" thickBot="1" x14ac:dyDescent="0.4">
      <c r="A427" s="15">
        <v>936</v>
      </c>
      <c r="B427" s="65">
        <v>1955</v>
      </c>
      <c r="C427" s="55" t="s">
        <v>58</v>
      </c>
      <c r="D427" s="55" t="s">
        <v>128</v>
      </c>
      <c r="E427" s="17">
        <v>3</v>
      </c>
      <c r="F427" s="25">
        <v>1955</v>
      </c>
      <c r="G427" s="15"/>
      <c r="H427" s="25">
        <v>99.5</v>
      </c>
      <c r="I427" s="18">
        <v>14925000</v>
      </c>
      <c r="J427" s="18">
        <v>0</v>
      </c>
      <c r="K427" s="18">
        <v>0</v>
      </c>
      <c r="L427" s="19">
        <f t="shared" si="6"/>
        <v>14925000</v>
      </c>
      <c r="M427" s="30"/>
      <c r="N427" s="26"/>
    </row>
    <row r="428" spans="1:14" x14ac:dyDescent="0.35">
      <c r="A428">
        <v>473</v>
      </c>
      <c r="B428" s="64">
        <v>1936</v>
      </c>
      <c r="C428" s="51" t="s">
        <v>45</v>
      </c>
      <c r="D428" s="49" t="s">
        <v>138</v>
      </c>
      <c r="E428" s="27">
        <v>3</v>
      </c>
      <c r="F428" s="22">
        <v>1959</v>
      </c>
      <c r="G428" s="26">
        <v>1964</v>
      </c>
      <c r="H428" s="22">
        <v>101</v>
      </c>
      <c r="I428" s="28">
        <v>25250</v>
      </c>
      <c r="J428" s="28">
        <v>0</v>
      </c>
      <c r="K428" s="28">
        <v>0</v>
      </c>
      <c r="L428" s="29">
        <f t="shared" si="6"/>
        <v>25250</v>
      </c>
      <c r="M428" s="30"/>
      <c r="N428" s="26"/>
    </row>
    <row r="429" spans="1:14" x14ac:dyDescent="0.35">
      <c r="A429">
        <v>499</v>
      </c>
      <c r="B429" s="64">
        <v>1937</v>
      </c>
      <c r="C429" s="51" t="s">
        <v>45</v>
      </c>
      <c r="D429" s="49" t="s">
        <v>138</v>
      </c>
      <c r="E429" s="27">
        <v>3</v>
      </c>
      <c r="F429" s="22">
        <v>1959</v>
      </c>
      <c r="G429" s="26">
        <v>1964</v>
      </c>
      <c r="H429" s="22">
        <v>94</v>
      </c>
      <c r="I429" s="28">
        <v>23500</v>
      </c>
      <c r="J429" s="28">
        <v>0</v>
      </c>
      <c r="K429" s="28">
        <v>0</v>
      </c>
      <c r="L429" s="29">
        <f t="shared" si="6"/>
        <v>23500</v>
      </c>
      <c r="M429" s="30"/>
      <c r="N429" s="26"/>
    </row>
    <row r="430" spans="1:14" x14ac:dyDescent="0.35">
      <c r="A430">
        <v>524</v>
      </c>
      <c r="B430" s="64">
        <v>1938</v>
      </c>
      <c r="C430" s="51" t="s">
        <v>45</v>
      </c>
      <c r="D430" s="49" t="s">
        <v>138</v>
      </c>
      <c r="E430" s="27">
        <v>3</v>
      </c>
      <c r="F430" s="22">
        <v>1959</v>
      </c>
      <c r="G430" s="26">
        <v>1964</v>
      </c>
      <c r="H430" s="22">
        <v>94</v>
      </c>
      <c r="I430" s="28">
        <v>23500</v>
      </c>
      <c r="J430" s="28">
        <v>0</v>
      </c>
      <c r="K430" s="28">
        <v>0</v>
      </c>
      <c r="L430" s="29">
        <f t="shared" si="6"/>
        <v>23500</v>
      </c>
      <c r="M430" s="30"/>
      <c r="N430" s="26"/>
    </row>
    <row r="431" spans="1:14" x14ac:dyDescent="0.35">
      <c r="A431">
        <v>547</v>
      </c>
      <c r="B431" s="64">
        <v>1939</v>
      </c>
      <c r="C431" s="51" t="s">
        <v>45</v>
      </c>
      <c r="D431" s="49" t="s">
        <v>138</v>
      </c>
      <c r="E431" s="27">
        <v>3</v>
      </c>
      <c r="F431" s="22">
        <v>1959</v>
      </c>
      <c r="G431" s="26">
        <v>1964</v>
      </c>
      <c r="H431" s="22">
        <v>89.5</v>
      </c>
      <c r="I431" s="28">
        <v>22375</v>
      </c>
      <c r="J431" s="28">
        <v>0</v>
      </c>
      <c r="K431" s="28">
        <v>0</v>
      </c>
      <c r="L431" s="29">
        <f t="shared" si="6"/>
        <v>22375</v>
      </c>
      <c r="M431" s="30"/>
      <c r="N431" s="26"/>
    </row>
    <row r="432" spans="1:14" x14ac:dyDescent="0.35">
      <c r="A432">
        <v>570</v>
      </c>
      <c r="B432" s="64">
        <v>1940</v>
      </c>
      <c r="C432" s="51" t="s">
        <v>45</v>
      </c>
      <c r="D432" s="49" t="s">
        <v>138</v>
      </c>
      <c r="E432" s="27">
        <v>3</v>
      </c>
      <c r="F432" s="22">
        <v>1959</v>
      </c>
      <c r="G432" s="26">
        <v>1964</v>
      </c>
      <c r="H432" s="22">
        <v>91</v>
      </c>
      <c r="I432" s="28">
        <v>22750</v>
      </c>
      <c r="J432" s="28">
        <v>0</v>
      </c>
      <c r="K432" s="28">
        <v>0</v>
      </c>
      <c r="L432" s="29">
        <f t="shared" si="6"/>
        <v>22750</v>
      </c>
      <c r="M432" s="30"/>
      <c r="N432" s="26"/>
    </row>
    <row r="433" spans="1:14" x14ac:dyDescent="0.35">
      <c r="A433">
        <v>596</v>
      </c>
      <c r="B433" s="64">
        <v>1941</v>
      </c>
      <c r="C433" s="51" t="s">
        <v>45</v>
      </c>
      <c r="D433" s="49" t="s">
        <v>138</v>
      </c>
      <c r="E433" s="27">
        <v>3</v>
      </c>
      <c r="F433" s="22">
        <v>1959</v>
      </c>
      <c r="G433" s="26">
        <v>1964</v>
      </c>
      <c r="H433" s="22">
        <v>94.5</v>
      </c>
      <c r="I433" s="28">
        <v>23625</v>
      </c>
      <c r="J433" s="28">
        <v>0</v>
      </c>
      <c r="K433" s="28">
        <v>0</v>
      </c>
      <c r="L433" s="29">
        <f t="shared" si="6"/>
        <v>23625</v>
      </c>
      <c r="M433" s="30"/>
      <c r="N433" s="26"/>
    </row>
    <row r="434" spans="1:14" x14ac:dyDescent="0.35">
      <c r="A434">
        <v>624</v>
      </c>
      <c r="B434" s="64">
        <v>1942</v>
      </c>
      <c r="C434" s="51" t="s">
        <v>45</v>
      </c>
      <c r="D434" s="49" t="s">
        <v>138</v>
      </c>
      <c r="E434" s="27">
        <v>3</v>
      </c>
      <c r="F434" s="22">
        <v>1959</v>
      </c>
      <c r="G434" s="26">
        <v>1964</v>
      </c>
      <c r="H434" s="22">
        <v>95.5</v>
      </c>
      <c r="I434" s="28">
        <v>23875</v>
      </c>
      <c r="J434" s="28">
        <v>0</v>
      </c>
      <c r="K434" s="28">
        <v>0</v>
      </c>
      <c r="L434" s="29">
        <f t="shared" si="6"/>
        <v>23875</v>
      </c>
      <c r="M434" s="30"/>
      <c r="N434" s="26"/>
    </row>
    <row r="435" spans="1:14" x14ac:dyDescent="0.35">
      <c r="A435">
        <v>653</v>
      </c>
      <c r="B435" s="64">
        <v>1943</v>
      </c>
      <c r="C435" s="51" t="s">
        <v>45</v>
      </c>
      <c r="D435" s="49" t="s">
        <v>138</v>
      </c>
      <c r="E435" s="27">
        <v>3</v>
      </c>
      <c r="F435" s="22">
        <v>1959</v>
      </c>
      <c r="G435" s="26">
        <v>1964</v>
      </c>
      <c r="H435" s="26">
        <v>99</v>
      </c>
      <c r="I435" s="28">
        <v>24750</v>
      </c>
      <c r="J435" s="28">
        <v>0</v>
      </c>
      <c r="K435" s="28">
        <v>0</v>
      </c>
      <c r="L435" s="29">
        <f t="shared" si="6"/>
        <v>24750</v>
      </c>
      <c r="M435" s="30"/>
      <c r="N435" s="26"/>
    </row>
    <row r="436" spans="1:14" x14ac:dyDescent="0.35">
      <c r="A436">
        <v>683</v>
      </c>
      <c r="B436" s="64">
        <v>1944</v>
      </c>
      <c r="C436" s="51" t="s">
        <v>45</v>
      </c>
      <c r="D436" s="49" t="s">
        <v>138</v>
      </c>
      <c r="E436" s="27">
        <v>3</v>
      </c>
      <c r="F436" s="22">
        <v>1959</v>
      </c>
      <c r="G436" s="26">
        <v>1964</v>
      </c>
      <c r="H436" s="26">
        <v>99</v>
      </c>
      <c r="I436" s="28">
        <v>24750</v>
      </c>
      <c r="J436" s="28">
        <v>0</v>
      </c>
      <c r="K436" s="28">
        <v>0</v>
      </c>
      <c r="L436" s="29">
        <f t="shared" si="6"/>
        <v>24750</v>
      </c>
      <c r="M436" s="30"/>
      <c r="N436" s="26"/>
    </row>
    <row r="437" spans="1:14" x14ac:dyDescent="0.35">
      <c r="A437">
        <v>709</v>
      </c>
      <c r="B437" s="64">
        <v>1945</v>
      </c>
      <c r="C437" s="51" t="s">
        <v>45</v>
      </c>
      <c r="D437" s="49" t="s">
        <v>138</v>
      </c>
      <c r="E437" s="27">
        <v>3</v>
      </c>
      <c r="F437" s="22">
        <v>1959</v>
      </c>
      <c r="G437" s="26">
        <v>1964</v>
      </c>
      <c r="H437" s="22">
        <v>100</v>
      </c>
      <c r="I437" s="28">
        <v>25000</v>
      </c>
      <c r="J437" s="28">
        <v>0</v>
      </c>
      <c r="K437" s="28">
        <v>0</v>
      </c>
      <c r="L437" s="29">
        <f t="shared" si="6"/>
        <v>25000</v>
      </c>
      <c r="M437" s="30"/>
      <c r="N437" s="26"/>
    </row>
    <row r="438" spans="1:14" ht="29" x14ac:dyDescent="0.35">
      <c r="A438">
        <v>738</v>
      </c>
      <c r="B438" s="64">
        <v>1946</v>
      </c>
      <c r="C438" s="51" t="s">
        <v>54</v>
      </c>
      <c r="D438" s="49" t="s">
        <v>138</v>
      </c>
      <c r="E438" s="27">
        <v>3</v>
      </c>
      <c r="F438" s="22">
        <v>1959</v>
      </c>
      <c r="G438" s="26">
        <v>1964</v>
      </c>
      <c r="H438" s="22">
        <v>104</v>
      </c>
      <c r="I438" s="28">
        <v>26000</v>
      </c>
      <c r="J438" s="28">
        <v>0</v>
      </c>
      <c r="K438" s="28">
        <v>0</v>
      </c>
      <c r="L438" s="29">
        <f t="shared" si="6"/>
        <v>26000</v>
      </c>
      <c r="M438" s="30"/>
      <c r="N438" s="26"/>
    </row>
    <row r="439" spans="1:14" ht="29" x14ac:dyDescent="0.35">
      <c r="A439">
        <v>763</v>
      </c>
      <c r="B439" s="64">
        <v>1947</v>
      </c>
      <c r="C439" s="51" t="s">
        <v>54</v>
      </c>
      <c r="D439" s="49" t="s">
        <v>138</v>
      </c>
      <c r="E439" s="27">
        <v>3</v>
      </c>
      <c r="F439" s="22">
        <v>1959</v>
      </c>
      <c r="G439" s="26">
        <v>1964</v>
      </c>
      <c r="H439" s="22">
        <v>107</v>
      </c>
      <c r="I439" s="28">
        <v>26750</v>
      </c>
      <c r="J439" s="28">
        <v>0</v>
      </c>
      <c r="K439" s="28">
        <v>0</v>
      </c>
      <c r="L439" s="29">
        <f t="shared" si="6"/>
        <v>26750</v>
      </c>
      <c r="M439" s="30"/>
      <c r="N439" s="26"/>
    </row>
    <row r="440" spans="1:14" ht="29" x14ac:dyDescent="0.35">
      <c r="A440">
        <v>788</v>
      </c>
      <c r="B440" s="64">
        <v>1948</v>
      </c>
      <c r="C440" s="51" t="s">
        <v>54</v>
      </c>
      <c r="D440" s="49" t="s">
        <v>138</v>
      </c>
      <c r="E440" s="27">
        <v>3</v>
      </c>
      <c r="F440" s="22">
        <v>1959</v>
      </c>
      <c r="G440" s="26">
        <v>1964</v>
      </c>
      <c r="H440" s="22">
        <v>103</v>
      </c>
      <c r="I440" s="28">
        <v>25750</v>
      </c>
      <c r="J440" s="28">
        <v>0</v>
      </c>
      <c r="K440" s="28">
        <v>0</v>
      </c>
      <c r="L440" s="29">
        <f t="shared" si="6"/>
        <v>25750</v>
      </c>
      <c r="M440" s="30"/>
      <c r="N440" s="26"/>
    </row>
    <row r="441" spans="1:14" ht="29" x14ac:dyDescent="0.35">
      <c r="A441">
        <v>809</v>
      </c>
      <c r="B441" s="64">
        <v>1949</v>
      </c>
      <c r="C441" s="51" t="s">
        <v>54</v>
      </c>
      <c r="D441" s="49" t="s">
        <v>138</v>
      </c>
      <c r="E441" s="27">
        <v>3</v>
      </c>
      <c r="F441" s="22">
        <v>1959</v>
      </c>
      <c r="G441" s="26">
        <v>1964</v>
      </c>
      <c r="H441" s="22">
        <v>100.5</v>
      </c>
      <c r="I441" s="28">
        <v>25125</v>
      </c>
      <c r="J441" s="28">
        <v>0</v>
      </c>
      <c r="K441" s="28">
        <v>0</v>
      </c>
      <c r="L441" s="29">
        <f t="shared" si="6"/>
        <v>25125</v>
      </c>
      <c r="M441" s="30"/>
      <c r="N441" s="26"/>
    </row>
    <row r="442" spans="1:14" x14ac:dyDescent="0.35">
      <c r="A442">
        <v>833</v>
      </c>
      <c r="B442" s="64">
        <v>1950</v>
      </c>
      <c r="C442" s="51" t="s">
        <v>45</v>
      </c>
      <c r="D442" s="49" t="s">
        <v>138</v>
      </c>
      <c r="E442" s="27">
        <v>3</v>
      </c>
      <c r="F442" s="22">
        <v>1959</v>
      </c>
      <c r="G442" s="26">
        <v>1964</v>
      </c>
      <c r="H442" s="22">
        <v>98</v>
      </c>
      <c r="I442" s="28">
        <v>24500</v>
      </c>
      <c r="J442" s="28">
        <v>0</v>
      </c>
      <c r="K442" s="28">
        <v>0</v>
      </c>
      <c r="L442" s="29">
        <f t="shared" si="6"/>
        <v>24500</v>
      </c>
      <c r="M442" s="30"/>
      <c r="N442" s="26"/>
    </row>
    <row r="443" spans="1:14" x14ac:dyDescent="0.35">
      <c r="A443">
        <v>857</v>
      </c>
      <c r="B443" s="64">
        <v>1951</v>
      </c>
      <c r="C443" s="51" t="s">
        <v>45</v>
      </c>
      <c r="D443" s="49" t="s">
        <v>138</v>
      </c>
      <c r="E443" s="27">
        <v>3</v>
      </c>
      <c r="F443" s="22">
        <v>1959</v>
      </c>
      <c r="G443" s="26">
        <v>1964</v>
      </c>
      <c r="H443" s="22">
        <v>98</v>
      </c>
      <c r="I443" s="28">
        <v>24500</v>
      </c>
      <c r="J443" s="28">
        <v>0</v>
      </c>
      <c r="K443" s="28">
        <v>0</v>
      </c>
      <c r="L443" s="29">
        <f t="shared" si="6"/>
        <v>24500</v>
      </c>
      <c r="M443" s="30"/>
      <c r="N443" s="26"/>
    </row>
    <row r="444" spans="1:14" ht="15" thickBot="1" x14ac:dyDescent="0.4">
      <c r="A444" s="15">
        <v>877</v>
      </c>
      <c r="B444" s="65">
        <v>1952</v>
      </c>
      <c r="C444" s="55" t="s">
        <v>45</v>
      </c>
      <c r="D444" s="55" t="s">
        <v>138</v>
      </c>
      <c r="E444" s="17">
        <v>3</v>
      </c>
      <c r="F444" s="25">
        <v>1959</v>
      </c>
      <c r="G444" s="25">
        <v>1964</v>
      </c>
      <c r="H444" s="25">
        <v>86.5</v>
      </c>
      <c r="I444" s="18">
        <v>21625</v>
      </c>
      <c r="J444" s="18">
        <v>0</v>
      </c>
      <c r="K444" s="18">
        <v>0</v>
      </c>
      <c r="L444" s="19">
        <f t="shared" si="6"/>
        <v>21625</v>
      </c>
      <c r="M444" s="30"/>
      <c r="N444" s="26"/>
    </row>
    <row r="445" spans="1:14" x14ac:dyDescent="0.35">
      <c r="A445">
        <v>885</v>
      </c>
      <c r="B445" s="64">
        <v>1952</v>
      </c>
      <c r="C445" s="49" t="s">
        <v>19</v>
      </c>
      <c r="D445" s="49" t="s">
        <v>138</v>
      </c>
      <c r="E445" s="27">
        <v>3</v>
      </c>
      <c r="F445" s="22">
        <v>1967</v>
      </c>
      <c r="G445" s="22">
        <v>1971</v>
      </c>
      <c r="H445" s="22">
        <v>79.5</v>
      </c>
      <c r="I445" s="28">
        <v>159000</v>
      </c>
      <c r="J445" s="28">
        <v>0</v>
      </c>
      <c r="K445" s="28">
        <v>0</v>
      </c>
      <c r="L445" s="29">
        <f t="shared" si="6"/>
        <v>159000</v>
      </c>
      <c r="M445" s="30"/>
      <c r="N445" s="26"/>
    </row>
    <row r="446" spans="1:14" x14ac:dyDescent="0.35">
      <c r="A446">
        <v>909</v>
      </c>
      <c r="B446" s="64">
        <v>1953</v>
      </c>
      <c r="C446" s="49" t="s">
        <v>19</v>
      </c>
      <c r="D446" s="49" t="s">
        <v>138</v>
      </c>
      <c r="E446" s="27">
        <v>3</v>
      </c>
      <c r="F446" s="22">
        <v>1967</v>
      </c>
      <c r="G446" s="22">
        <v>1971</v>
      </c>
      <c r="H446" s="22">
        <v>86.5</v>
      </c>
      <c r="I446" s="28">
        <v>173000</v>
      </c>
      <c r="J446" s="28">
        <v>0</v>
      </c>
      <c r="K446" s="28">
        <v>0</v>
      </c>
      <c r="L446" s="29">
        <f t="shared" si="6"/>
        <v>173000</v>
      </c>
      <c r="M446" s="30"/>
      <c r="N446" s="26"/>
    </row>
    <row r="447" spans="1:14" x14ac:dyDescent="0.35">
      <c r="A447">
        <v>933</v>
      </c>
      <c r="B447" s="64">
        <v>1954</v>
      </c>
      <c r="C447" s="51" t="s">
        <v>19</v>
      </c>
      <c r="D447" s="49" t="s">
        <v>138</v>
      </c>
      <c r="E447" s="27">
        <v>3</v>
      </c>
      <c r="F447" s="22">
        <v>1967</v>
      </c>
      <c r="G447" s="26">
        <v>1971</v>
      </c>
      <c r="H447" s="22">
        <v>89.5</v>
      </c>
      <c r="I447" s="28">
        <v>179000</v>
      </c>
      <c r="J447" s="28">
        <v>0</v>
      </c>
      <c r="K447" s="28">
        <v>0</v>
      </c>
      <c r="L447" s="29">
        <f t="shared" si="6"/>
        <v>179000</v>
      </c>
      <c r="M447" s="30"/>
      <c r="N447" s="26"/>
    </row>
    <row r="448" spans="1:14" x14ac:dyDescent="0.35">
      <c r="A448">
        <v>954</v>
      </c>
      <c r="B448" s="64">
        <v>1955</v>
      </c>
      <c r="C448" s="51" t="s">
        <v>19</v>
      </c>
      <c r="D448" s="49" t="s">
        <v>138</v>
      </c>
      <c r="E448" s="27">
        <v>3</v>
      </c>
      <c r="F448" s="22">
        <v>1967</v>
      </c>
      <c r="G448" s="26">
        <v>1971</v>
      </c>
      <c r="H448" s="22">
        <v>85.5</v>
      </c>
      <c r="I448" s="28">
        <v>171000</v>
      </c>
      <c r="J448" s="28">
        <v>0</v>
      </c>
      <c r="K448" s="28">
        <v>0</v>
      </c>
      <c r="L448" s="29">
        <f t="shared" si="6"/>
        <v>171000</v>
      </c>
      <c r="M448" s="30"/>
      <c r="N448" s="26"/>
    </row>
    <row r="449" spans="1:14" x14ac:dyDescent="0.35">
      <c r="A449">
        <v>972</v>
      </c>
      <c r="B449" s="64">
        <v>1956</v>
      </c>
      <c r="C449" s="49" t="s">
        <v>19</v>
      </c>
      <c r="D449" s="49" t="s">
        <v>138</v>
      </c>
      <c r="E449" s="27">
        <v>3</v>
      </c>
      <c r="F449" s="22">
        <v>1967</v>
      </c>
      <c r="G449" s="26">
        <v>1971</v>
      </c>
      <c r="H449" s="22">
        <v>73.5</v>
      </c>
      <c r="I449" s="28">
        <v>147000</v>
      </c>
      <c r="J449" s="28">
        <v>0</v>
      </c>
      <c r="K449" s="28">
        <v>0</v>
      </c>
      <c r="L449" s="29">
        <f t="shared" si="6"/>
        <v>147000</v>
      </c>
      <c r="M449" s="30"/>
      <c r="N449" s="26"/>
    </row>
    <row r="450" spans="1:14" x14ac:dyDescent="0.35">
      <c r="A450">
        <v>989</v>
      </c>
      <c r="B450" s="64">
        <v>1957</v>
      </c>
      <c r="C450" s="26" t="s">
        <v>19</v>
      </c>
      <c r="D450" s="49" t="s">
        <v>138</v>
      </c>
      <c r="E450" s="27">
        <v>3</v>
      </c>
      <c r="F450" s="26">
        <v>1967</v>
      </c>
      <c r="G450" s="26">
        <v>1971</v>
      </c>
      <c r="H450" s="22">
        <v>72.5</v>
      </c>
      <c r="I450" s="28">
        <v>145000</v>
      </c>
      <c r="J450" s="28">
        <v>0</v>
      </c>
      <c r="K450" s="28">
        <v>0</v>
      </c>
      <c r="L450" s="29">
        <f t="shared" si="6"/>
        <v>145000</v>
      </c>
      <c r="M450" s="30"/>
      <c r="N450" s="26"/>
    </row>
    <row r="451" spans="1:14" x14ac:dyDescent="0.35">
      <c r="A451">
        <v>1005</v>
      </c>
      <c r="B451" s="64">
        <v>1958</v>
      </c>
      <c r="C451" s="26" t="s">
        <v>19</v>
      </c>
      <c r="D451" s="49" t="s">
        <v>138</v>
      </c>
      <c r="E451" s="27">
        <v>3</v>
      </c>
      <c r="F451" s="26">
        <v>1967</v>
      </c>
      <c r="G451" s="26">
        <v>1971</v>
      </c>
      <c r="H451" s="22">
        <v>70.5</v>
      </c>
      <c r="I451" s="28">
        <v>141000</v>
      </c>
      <c r="J451" s="28">
        <v>0</v>
      </c>
      <c r="K451" s="28">
        <v>0</v>
      </c>
      <c r="L451" s="29">
        <f t="shared" si="6"/>
        <v>141000</v>
      </c>
      <c r="M451" s="30"/>
      <c r="N451" s="26"/>
    </row>
    <row r="452" spans="1:14" x14ac:dyDescent="0.35">
      <c r="A452">
        <v>1020</v>
      </c>
      <c r="B452" s="64">
        <v>1959</v>
      </c>
      <c r="C452" s="26" t="s">
        <v>19</v>
      </c>
      <c r="D452" s="49" t="s">
        <v>138</v>
      </c>
      <c r="E452" s="27">
        <v>3</v>
      </c>
      <c r="F452" s="26">
        <v>1967</v>
      </c>
      <c r="G452" s="26">
        <v>1971</v>
      </c>
      <c r="H452" s="22">
        <v>73</v>
      </c>
      <c r="I452" s="28">
        <v>146000</v>
      </c>
      <c r="J452" s="28">
        <v>0</v>
      </c>
      <c r="K452" s="28">
        <v>0</v>
      </c>
      <c r="L452" s="29">
        <f t="shared" si="6"/>
        <v>146000</v>
      </c>
      <c r="M452" s="30"/>
      <c r="N452" s="26"/>
    </row>
    <row r="453" spans="1:14" x14ac:dyDescent="0.35">
      <c r="A453">
        <v>1034</v>
      </c>
      <c r="B453" s="64">
        <v>1960</v>
      </c>
      <c r="C453" s="26" t="s">
        <v>19</v>
      </c>
      <c r="D453" s="49" t="s">
        <v>138</v>
      </c>
      <c r="E453" s="27">
        <v>3</v>
      </c>
      <c r="F453" s="26">
        <v>1967</v>
      </c>
      <c r="G453" s="26">
        <v>1971</v>
      </c>
      <c r="H453" s="22">
        <v>67.5</v>
      </c>
      <c r="I453" s="28">
        <v>135000</v>
      </c>
      <c r="J453" s="28">
        <v>0</v>
      </c>
      <c r="K453" s="28">
        <v>0</v>
      </c>
      <c r="L453" s="29">
        <f t="shared" ref="L453:L516" si="7">I453+J453/20+K453/240</f>
        <v>135000</v>
      </c>
      <c r="M453" s="30"/>
      <c r="N453" s="26"/>
    </row>
    <row r="454" spans="1:14" x14ac:dyDescent="0.35">
      <c r="A454">
        <v>1048</v>
      </c>
      <c r="B454" s="64">
        <v>1961</v>
      </c>
      <c r="C454" s="26" t="s">
        <v>19</v>
      </c>
      <c r="D454" s="49" t="s">
        <v>138</v>
      </c>
      <c r="E454" s="27">
        <v>3</v>
      </c>
      <c r="F454" s="26">
        <v>1967</v>
      </c>
      <c r="G454" s="26">
        <v>1971</v>
      </c>
      <c r="H454" s="22">
        <v>71.5</v>
      </c>
      <c r="I454" s="28">
        <v>143000</v>
      </c>
      <c r="J454" s="28">
        <v>0</v>
      </c>
      <c r="K454" s="28">
        <v>0</v>
      </c>
      <c r="L454" s="29">
        <f t="shared" si="7"/>
        <v>143000</v>
      </c>
      <c r="M454" s="30"/>
      <c r="N454" s="26"/>
    </row>
    <row r="455" spans="1:14" x14ac:dyDescent="0.35">
      <c r="A455">
        <v>1063</v>
      </c>
      <c r="B455" s="64">
        <v>1962</v>
      </c>
      <c r="C455" s="26" t="s">
        <v>19</v>
      </c>
      <c r="D455" s="49" t="s">
        <v>138</v>
      </c>
      <c r="E455" s="27">
        <v>3</v>
      </c>
      <c r="F455" s="26">
        <v>1967</v>
      </c>
      <c r="G455" s="26">
        <v>1971</v>
      </c>
      <c r="H455" s="22">
        <v>68.5</v>
      </c>
      <c r="I455" s="28">
        <v>137000</v>
      </c>
      <c r="J455" s="28">
        <v>0</v>
      </c>
      <c r="K455" s="28">
        <v>0</v>
      </c>
      <c r="L455" s="29">
        <f t="shared" si="7"/>
        <v>137000</v>
      </c>
      <c r="M455" s="30"/>
      <c r="N455" s="26"/>
    </row>
    <row r="456" spans="1:14" ht="15" thickBot="1" x14ac:dyDescent="0.4">
      <c r="A456" s="15">
        <v>1077</v>
      </c>
      <c r="B456" s="65">
        <v>1963</v>
      </c>
      <c r="C456" s="15" t="s">
        <v>19</v>
      </c>
      <c r="D456" s="55" t="s">
        <v>138</v>
      </c>
      <c r="E456" s="17">
        <v>3</v>
      </c>
      <c r="F456" s="15">
        <v>1967</v>
      </c>
      <c r="G456" s="15">
        <v>1971</v>
      </c>
      <c r="H456" s="25">
        <v>74.5</v>
      </c>
      <c r="I456" s="18">
        <v>149000</v>
      </c>
      <c r="J456" s="18">
        <v>0</v>
      </c>
      <c r="K456" s="18">
        <v>0</v>
      </c>
      <c r="L456" s="19">
        <f t="shared" si="7"/>
        <v>149000</v>
      </c>
      <c r="M456" s="30"/>
      <c r="N456" s="26"/>
    </row>
    <row r="457" spans="1:14" x14ac:dyDescent="0.35">
      <c r="A457">
        <v>486</v>
      </c>
      <c r="B457" s="64">
        <v>1937</v>
      </c>
      <c r="C457" s="51" t="s">
        <v>16</v>
      </c>
      <c r="D457" s="49" t="s">
        <v>138</v>
      </c>
      <c r="E457" s="27">
        <v>3</v>
      </c>
      <c r="F457" s="22">
        <v>1929</v>
      </c>
      <c r="G457" s="26">
        <v>1949</v>
      </c>
      <c r="H457" s="22">
        <v>94</v>
      </c>
      <c r="I457" s="28">
        <v>47000</v>
      </c>
      <c r="J457" s="28">
        <v>0</v>
      </c>
      <c r="K457" s="28">
        <v>0</v>
      </c>
      <c r="L457" s="29">
        <f t="shared" si="7"/>
        <v>47000</v>
      </c>
      <c r="M457" s="30"/>
      <c r="N457" s="26"/>
    </row>
    <row r="458" spans="1:14" x14ac:dyDescent="0.35">
      <c r="A458">
        <v>510</v>
      </c>
      <c r="B458" s="64">
        <v>1938</v>
      </c>
      <c r="C458" s="49" t="s">
        <v>16</v>
      </c>
      <c r="D458" s="49" t="s">
        <v>138</v>
      </c>
      <c r="E458" s="27">
        <v>3</v>
      </c>
      <c r="F458" s="26">
        <v>1929</v>
      </c>
      <c r="G458" s="26">
        <v>1949</v>
      </c>
      <c r="H458" s="22">
        <v>93</v>
      </c>
      <c r="I458" s="28">
        <v>46500</v>
      </c>
      <c r="J458" s="28">
        <v>0</v>
      </c>
      <c r="K458" s="28">
        <v>0</v>
      </c>
      <c r="L458" s="29">
        <f t="shared" si="7"/>
        <v>46500</v>
      </c>
      <c r="M458" s="30"/>
      <c r="N458" s="26"/>
    </row>
    <row r="459" spans="1:14" x14ac:dyDescent="0.35">
      <c r="A459">
        <v>533</v>
      </c>
      <c r="B459" s="64">
        <v>1939</v>
      </c>
      <c r="C459" s="49" t="s">
        <v>16</v>
      </c>
      <c r="D459" s="49" t="s">
        <v>138</v>
      </c>
      <c r="E459" s="27">
        <v>3</v>
      </c>
      <c r="F459" s="26">
        <v>1929</v>
      </c>
      <c r="G459" s="26">
        <v>1949</v>
      </c>
      <c r="H459" s="22">
        <v>91</v>
      </c>
      <c r="I459" s="28">
        <v>45500</v>
      </c>
      <c r="J459" s="28">
        <v>0</v>
      </c>
      <c r="K459" s="28">
        <v>0</v>
      </c>
      <c r="L459" s="29">
        <f t="shared" si="7"/>
        <v>45500</v>
      </c>
      <c r="M459" s="30"/>
      <c r="N459" s="26"/>
    </row>
    <row r="460" spans="1:14" x14ac:dyDescent="0.35">
      <c r="A460">
        <v>555</v>
      </c>
      <c r="B460" s="64">
        <v>1940</v>
      </c>
      <c r="C460" s="49" t="s">
        <v>16</v>
      </c>
      <c r="D460" s="49" t="s">
        <v>138</v>
      </c>
      <c r="E460" s="27">
        <v>3</v>
      </c>
      <c r="F460" s="26">
        <v>1929</v>
      </c>
      <c r="G460" s="26">
        <v>1949</v>
      </c>
      <c r="H460" s="22">
        <v>93.5</v>
      </c>
      <c r="I460" s="28">
        <v>46750</v>
      </c>
      <c r="J460" s="28">
        <v>0</v>
      </c>
      <c r="K460" s="28">
        <v>0</v>
      </c>
      <c r="L460" s="29">
        <f t="shared" si="7"/>
        <v>46750</v>
      </c>
      <c r="M460" s="30"/>
      <c r="N460" s="26"/>
    </row>
    <row r="461" spans="1:14" x14ac:dyDescent="0.35">
      <c r="A461">
        <v>579</v>
      </c>
      <c r="B461" s="64">
        <v>1941</v>
      </c>
      <c r="C461" s="49" t="s">
        <v>16</v>
      </c>
      <c r="D461" s="49" t="s">
        <v>138</v>
      </c>
      <c r="E461" s="27">
        <v>3</v>
      </c>
      <c r="F461" s="26">
        <v>1929</v>
      </c>
      <c r="G461" s="26">
        <v>1949</v>
      </c>
      <c r="H461" s="22">
        <v>97</v>
      </c>
      <c r="I461" s="28">
        <v>48500</v>
      </c>
      <c r="J461" s="28">
        <v>0</v>
      </c>
      <c r="K461" s="28">
        <v>0</v>
      </c>
      <c r="L461" s="29">
        <f t="shared" si="7"/>
        <v>48500</v>
      </c>
      <c r="M461" s="30"/>
      <c r="N461" s="26"/>
    </row>
    <row r="462" spans="1:14" x14ac:dyDescent="0.35">
      <c r="A462">
        <v>607</v>
      </c>
      <c r="B462" s="64">
        <v>1942</v>
      </c>
      <c r="C462" s="49" t="s">
        <v>16</v>
      </c>
      <c r="D462" s="49" t="s">
        <v>138</v>
      </c>
      <c r="E462" s="27">
        <v>3</v>
      </c>
      <c r="F462" s="26">
        <v>1929</v>
      </c>
      <c r="G462" s="26">
        <v>1949</v>
      </c>
      <c r="H462" s="22">
        <v>92.5</v>
      </c>
      <c r="I462" s="28">
        <v>46250</v>
      </c>
      <c r="J462" s="28">
        <v>0</v>
      </c>
      <c r="K462" s="28">
        <v>0</v>
      </c>
      <c r="L462" s="29">
        <f t="shared" si="7"/>
        <v>46250</v>
      </c>
      <c r="M462" s="30"/>
      <c r="N462" s="26"/>
    </row>
    <row r="463" spans="1:14" x14ac:dyDescent="0.35">
      <c r="A463">
        <v>635</v>
      </c>
      <c r="B463" s="64">
        <v>1943</v>
      </c>
      <c r="C463" s="49" t="s">
        <v>16</v>
      </c>
      <c r="D463" s="49" t="s">
        <v>138</v>
      </c>
      <c r="E463" s="27">
        <v>3</v>
      </c>
      <c r="F463" s="26">
        <v>1929</v>
      </c>
      <c r="G463" s="26">
        <v>1949</v>
      </c>
      <c r="H463" s="22">
        <v>96</v>
      </c>
      <c r="I463" s="28">
        <v>48000</v>
      </c>
      <c r="J463" s="28">
        <v>0</v>
      </c>
      <c r="K463" s="28">
        <v>0</v>
      </c>
      <c r="L463" s="29">
        <f t="shared" si="7"/>
        <v>48000</v>
      </c>
      <c r="M463" s="30"/>
      <c r="N463" s="26"/>
    </row>
    <row r="464" spans="1:14" x14ac:dyDescent="0.35">
      <c r="A464">
        <v>663</v>
      </c>
      <c r="B464" s="64">
        <v>1944</v>
      </c>
      <c r="C464" s="49" t="s">
        <v>16</v>
      </c>
      <c r="D464" s="49" t="s">
        <v>138</v>
      </c>
      <c r="E464" s="27">
        <v>3</v>
      </c>
      <c r="F464" s="22">
        <v>1929</v>
      </c>
      <c r="G464" s="26">
        <v>1949</v>
      </c>
      <c r="H464" s="22">
        <v>100</v>
      </c>
      <c r="I464" s="28">
        <v>50000</v>
      </c>
      <c r="J464" s="28">
        <v>0</v>
      </c>
      <c r="K464" s="28">
        <v>0</v>
      </c>
      <c r="L464" s="29">
        <f t="shared" si="7"/>
        <v>50000</v>
      </c>
      <c r="M464" s="30"/>
      <c r="N464" s="26"/>
    </row>
    <row r="465" spans="1:14" x14ac:dyDescent="0.35">
      <c r="A465">
        <v>693</v>
      </c>
      <c r="B465" s="64">
        <v>1945</v>
      </c>
      <c r="C465" s="49" t="s">
        <v>16</v>
      </c>
      <c r="D465" s="49" t="s">
        <v>138</v>
      </c>
      <c r="E465" s="27">
        <v>3</v>
      </c>
      <c r="F465" s="22">
        <v>1929</v>
      </c>
      <c r="G465" s="26">
        <v>1949</v>
      </c>
      <c r="H465" s="22">
        <v>100.5</v>
      </c>
      <c r="I465" s="28">
        <v>50250</v>
      </c>
      <c r="J465" s="28">
        <v>0</v>
      </c>
      <c r="K465" s="28">
        <v>0</v>
      </c>
      <c r="L465" s="29">
        <f t="shared" si="7"/>
        <v>50250</v>
      </c>
      <c r="M465" s="30"/>
      <c r="N465" s="26"/>
    </row>
    <row r="466" spans="1:14" x14ac:dyDescent="0.35">
      <c r="A466">
        <v>719</v>
      </c>
      <c r="B466" s="64">
        <v>1946</v>
      </c>
      <c r="C466" s="49" t="s">
        <v>52</v>
      </c>
      <c r="D466" s="49" t="s">
        <v>138</v>
      </c>
      <c r="E466" s="27">
        <v>3</v>
      </c>
      <c r="F466" s="22">
        <v>1929</v>
      </c>
      <c r="G466" s="26">
        <v>1949</v>
      </c>
      <c r="H466" s="22">
        <v>101</v>
      </c>
      <c r="I466" s="28">
        <v>50500</v>
      </c>
      <c r="J466" s="28">
        <v>0</v>
      </c>
      <c r="K466" s="28">
        <v>0</v>
      </c>
      <c r="L466" s="29">
        <f t="shared" si="7"/>
        <v>50500</v>
      </c>
      <c r="M466" s="30"/>
      <c r="N466" s="26"/>
    </row>
    <row r="467" spans="1:14" x14ac:dyDescent="0.35">
      <c r="A467">
        <v>744</v>
      </c>
      <c r="B467" s="64">
        <v>1947</v>
      </c>
      <c r="C467" s="49" t="s">
        <v>52</v>
      </c>
      <c r="D467" s="49" t="s">
        <v>138</v>
      </c>
      <c r="E467" s="27">
        <v>3</v>
      </c>
      <c r="F467" s="22">
        <v>1929</v>
      </c>
      <c r="G467" s="26">
        <v>1949</v>
      </c>
      <c r="H467" s="22">
        <v>101.5</v>
      </c>
      <c r="I467" s="28">
        <v>50750</v>
      </c>
      <c r="J467" s="28">
        <v>0</v>
      </c>
      <c r="K467" s="28">
        <v>0</v>
      </c>
      <c r="L467" s="29">
        <f t="shared" si="7"/>
        <v>50750</v>
      </c>
      <c r="M467" s="30"/>
      <c r="N467" s="26"/>
    </row>
    <row r="468" spans="1:14" ht="15" thickBot="1" x14ac:dyDescent="0.4">
      <c r="A468" s="15">
        <v>768</v>
      </c>
      <c r="B468" s="65">
        <v>1948</v>
      </c>
      <c r="C468" s="55" t="s">
        <v>52</v>
      </c>
      <c r="D468" s="55" t="s">
        <v>138</v>
      </c>
      <c r="E468" s="17">
        <v>3</v>
      </c>
      <c r="F468" s="25">
        <v>1929</v>
      </c>
      <c r="G468" s="15">
        <v>1949</v>
      </c>
      <c r="H468" s="25">
        <v>101</v>
      </c>
      <c r="I468" s="18">
        <v>50500</v>
      </c>
      <c r="J468" s="18">
        <v>0</v>
      </c>
      <c r="K468" s="18">
        <v>0</v>
      </c>
      <c r="L468" s="19">
        <f t="shared" si="7"/>
        <v>50500</v>
      </c>
      <c r="M468" s="30"/>
      <c r="N468" s="26"/>
    </row>
    <row r="469" spans="1:14" x14ac:dyDescent="0.35">
      <c r="A469">
        <v>565</v>
      </c>
      <c r="B469" s="64">
        <v>1940</v>
      </c>
      <c r="C469" s="51" t="s">
        <v>26</v>
      </c>
      <c r="D469" s="49" t="s">
        <v>128</v>
      </c>
      <c r="E469" s="27">
        <v>3</v>
      </c>
      <c r="F469" s="22">
        <v>1955</v>
      </c>
      <c r="G469" s="26">
        <v>1959</v>
      </c>
      <c r="H469" s="22">
        <v>99.25</v>
      </c>
      <c r="I469" s="28">
        <v>496250</v>
      </c>
      <c r="J469" s="28">
        <v>0</v>
      </c>
      <c r="K469" s="28">
        <v>0</v>
      </c>
      <c r="L469" s="29">
        <f t="shared" si="7"/>
        <v>496250</v>
      </c>
      <c r="M469" s="30"/>
      <c r="N469" s="26"/>
    </row>
    <row r="470" spans="1:14" x14ac:dyDescent="0.35">
      <c r="A470">
        <v>590</v>
      </c>
      <c r="B470" s="64">
        <v>1941</v>
      </c>
      <c r="C470" s="51" t="s">
        <v>26</v>
      </c>
      <c r="D470" s="49" t="s">
        <v>128</v>
      </c>
      <c r="E470" s="27">
        <v>3</v>
      </c>
      <c r="F470" s="22">
        <v>1955</v>
      </c>
      <c r="G470" s="26">
        <v>1959</v>
      </c>
      <c r="H470" s="22">
        <v>101</v>
      </c>
      <c r="I470" s="28">
        <v>505000</v>
      </c>
      <c r="J470" s="28">
        <v>0</v>
      </c>
      <c r="K470" s="28">
        <v>0</v>
      </c>
      <c r="L470" s="29">
        <f t="shared" si="7"/>
        <v>505000</v>
      </c>
      <c r="M470" s="30"/>
      <c r="N470" s="26"/>
    </row>
    <row r="471" spans="1:14" x14ac:dyDescent="0.35">
      <c r="A471">
        <v>619</v>
      </c>
      <c r="B471" s="64">
        <v>1942</v>
      </c>
      <c r="C471" s="51" t="s">
        <v>26</v>
      </c>
      <c r="D471" s="49" t="s">
        <v>128</v>
      </c>
      <c r="E471" s="27">
        <v>3</v>
      </c>
      <c r="F471" s="22">
        <v>1955</v>
      </c>
      <c r="G471" s="26">
        <v>1959</v>
      </c>
      <c r="H471" s="22">
        <v>102</v>
      </c>
      <c r="I471" s="28">
        <v>510000</v>
      </c>
      <c r="J471" s="28">
        <v>0</v>
      </c>
      <c r="K471" s="28">
        <v>0</v>
      </c>
      <c r="L471" s="29">
        <f t="shared" si="7"/>
        <v>510000</v>
      </c>
      <c r="M471" s="30"/>
      <c r="N471" s="26"/>
    </row>
    <row r="472" spans="1:14" x14ac:dyDescent="0.35">
      <c r="A472">
        <v>648</v>
      </c>
      <c r="B472" s="64">
        <v>1943</v>
      </c>
      <c r="C472" s="51" t="s">
        <v>26</v>
      </c>
      <c r="D472" s="49" t="s">
        <v>128</v>
      </c>
      <c r="E472" s="27">
        <v>3</v>
      </c>
      <c r="F472" s="22">
        <v>1955</v>
      </c>
      <c r="G472" s="26">
        <v>1959</v>
      </c>
      <c r="H472" s="26">
        <v>100.5</v>
      </c>
      <c r="I472" s="28">
        <v>1005000</v>
      </c>
      <c r="J472" s="28">
        <v>0</v>
      </c>
      <c r="K472" s="28">
        <v>0</v>
      </c>
      <c r="L472" s="29">
        <f t="shared" si="7"/>
        <v>1005000</v>
      </c>
      <c r="M472" s="30"/>
      <c r="N472" s="26"/>
    </row>
    <row r="473" spans="1:14" x14ac:dyDescent="0.35">
      <c r="A473">
        <v>678</v>
      </c>
      <c r="B473" s="64">
        <v>1944</v>
      </c>
      <c r="C473" s="51" t="s">
        <v>26</v>
      </c>
      <c r="D473" s="49" t="s">
        <v>128</v>
      </c>
      <c r="E473" s="27">
        <v>3</v>
      </c>
      <c r="F473" s="22">
        <v>1955</v>
      </c>
      <c r="G473" s="26">
        <v>1959</v>
      </c>
      <c r="H473" s="22">
        <v>101.5</v>
      </c>
      <c r="I473" s="28">
        <v>1268750</v>
      </c>
      <c r="J473" s="28">
        <v>0</v>
      </c>
      <c r="K473" s="28">
        <v>0</v>
      </c>
      <c r="L473" s="29">
        <f t="shared" si="7"/>
        <v>1268750</v>
      </c>
      <c r="M473" s="30"/>
      <c r="N473" s="26"/>
    </row>
    <row r="474" spans="1:14" x14ac:dyDescent="0.35">
      <c r="A474">
        <v>734</v>
      </c>
      <c r="B474" s="64">
        <v>1946</v>
      </c>
      <c r="C474" s="51" t="s">
        <v>26</v>
      </c>
      <c r="D474" s="49" t="s">
        <v>128</v>
      </c>
      <c r="E474" s="27">
        <v>3</v>
      </c>
      <c r="F474" s="22">
        <v>1955</v>
      </c>
      <c r="G474" s="22">
        <v>1959</v>
      </c>
      <c r="H474" s="22">
        <v>106</v>
      </c>
      <c r="I474" s="28">
        <v>2756000</v>
      </c>
      <c r="J474" s="28">
        <v>0</v>
      </c>
      <c r="K474" s="28">
        <v>0</v>
      </c>
      <c r="L474" s="29">
        <f t="shared" si="7"/>
        <v>2756000</v>
      </c>
      <c r="M474" s="30"/>
      <c r="N474" s="26"/>
    </row>
    <row r="475" spans="1:14" x14ac:dyDescent="0.35">
      <c r="A475">
        <v>759</v>
      </c>
      <c r="B475" s="64">
        <v>1947</v>
      </c>
      <c r="C475" s="51" t="s">
        <v>26</v>
      </c>
      <c r="D475" s="49" t="s">
        <v>128</v>
      </c>
      <c r="E475" s="27">
        <v>3</v>
      </c>
      <c r="F475" s="22">
        <v>1955</v>
      </c>
      <c r="G475" s="22">
        <v>1959</v>
      </c>
      <c r="H475" s="22">
        <v>105.5</v>
      </c>
      <c r="I475" s="28">
        <v>2743000</v>
      </c>
      <c r="J475" s="28">
        <v>0</v>
      </c>
      <c r="K475" s="28">
        <v>0</v>
      </c>
      <c r="L475" s="29">
        <f t="shared" si="7"/>
        <v>2743000</v>
      </c>
      <c r="M475" s="30"/>
      <c r="N475" s="26"/>
    </row>
    <row r="476" spans="1:14" x14ac:dyDescent="0.35">
      <c r="A476">
        <v>784</v>
      </c>
      <c r="B476" s="64">
        <v>1948</v>
      </c>
      <c r="C476" s="51" t="s">
        <v>26</v>
      </c>
      <c r="D476" s="49" t="s">
        <v>128</v>
      </c>
      <c r="E476" s="27">
        <v>3</v>
      </c>
      <c r="F476" s="22">
        <v>1955</v>
      </c>
      <c r="G476" s="22">
        <v>1959</v>
      </c>
      <c r="H476" s="22">
        <v>105</v>
      </c>
      <c r="I476" s="28">
        <v>2730000</v>
      </c>
      <c r="J476" s="28">
        <v>0</v>
      </c>
      <c r="K476" s="28">
        <v>0</v>
      </c>
      <c r="L476" s="29">
        <f t="shared" si="7"/>
        <v>2730000</v>
      </c>
      <c r="M476" s="30"/>
      <c r="N476" s="26"/>
    </row>
    <row r="477" spans="1:14" x14ac:dyDescent="0.35">
      <c r="A477">
        <v>806</v>
      </c>
      <c r="B477" s="64">
        <v>1949</v>
      </c>
      <c r="C477" s="51" t="s">
        <v>26</v>
      </c>
      <c r="D477" s="49" t="s">
        <v>128</v>
      </c>
      <c r="E477" s="27">
        <v>3</v>
      </c>
      <c r="F477" s="22">
        <v>1955</v>
      </c>
      <c r="G477" s="22">
        <v>1959</v>
      </c>
      <c r="H477" s="22">
        <v>102.5</v>
      </c>
      <c r="I477" s="28">
        <v>2665000</v>
      </c>
      <c r="J477" s="28">
        <v>0</v>
      </c>
      <c r="K477" s="28">
        <v>0</v>
      </c>
      <c r="L477" s="29">
        <f t="shared" si="7"/>
        <v>2665000</v>
      </c>
      <c r="M477" s="30"/>
      <c r="N477" s="26"/>
    </row>
    <row r="478" spans="1:14" x14ac:dyDescent="0.35">
      <c r="A478">
        <v>829</v>
      </c>
      <c r="B478" s="64">
        <v>1950</v>
      </c>
      <c r="C478" s="51" t="s">
        <v>26</v>
      </c>
      <c r="D478" s="49" t="s">
        <v>128</v>
      </c>
      <c r="E478" s="27">
        <v>3</v>
      </c>
      <c r="F478" s="22">
        <v>1955</v>
      </c>
      <c r="G478" s="22">
        <v>1959</v>
      </c>
      <c r="H478" s="22">
        <v>103.5</v>
      </c>
      <c r="I478" s="28">
        <v>2949750</v>
      </c>
      <c r="J478" s="28">
        <v>0</v>
      </c>
      <c r="K478" s="28">
        <v>0</v>
      </c>
      <c r="L478" s="29">
        <f t="shared" si="7"/>
        <v>2949750</v>
      </c>
      <c r="M478" s="30"/>
      <c r="N478" s="26"/>
    </row>
    <row r="479" spans="1:14" x14ac:dyDescent="0.35">
      <c r="A479">
        <v>853</v>
      </c>
      <c r="B479" s="64">
        <v>1951</v>
      </c>
      <c r="C479" s="51" t="s">
        <v>26</v>
      </c>
      <c r="D479" s="49" t="s">
        <v>128</v>
      </c>
      <c r="E479" s="27">
        <v>3</v>
      </c>
      <c r="F479" s="22">
        <v>1955</v>
      </c>
      <c r="G479" s="22">
        <v>1959</v>
      </c>
      <c r="H479" s="22">
        <v>103.5</v>
      </c>
      <c r="I479" s="28">
        <v>2949750</v>
      </c>
      <c r="J479" s="28">
        <v>0</v>
      </c>
      <c r="K479" s="28">
        <v>0</v>
      </c>
      <c r="L479" s="29">
        <f t="shared" si="7"/>
        <v>2949750</v>
      </c>
      <c r="M479" s="30"/>
      <c r="N479" s="26"/>
    </row>
    <row r="480" spans="1:14" x14ac:dyDescent="0.35">
      <c r="A480">
        <v>874</v>
      </c>
      <c r="B480" s="64">
        <v>1952</v>
      </c>
      <c r="C480" s="51" t="s">
        <v>26</v>
      </c>
      <c r="D480" s="49" t="s">
        <v>128</v>
      </c>
      <c r="E480" s="27">
        <v>3</v>
      </c>
      <c r="F480" s="22">
        <v>1955</v>
      </c>
      <c r="G480" s="22">
        <v>1959</v>
      </c>
      <c r="H480" s="22">
        <v>97.5</v>
      </c>
      <c r="I480" s="28">
        <v>4875000</v>
      </c>
      <c r="J480" s="28">
        <v>0</v>
      </c>
      <c r="K480" s="28">
        <v>0</v>
      </c>
      <c r="L480" s="29">
        <f t="shared" si="7"/>
        <v>4875000</v>
      </c>
      <c r="M480" s="30"/>
      <c r="N480" s="26"/>
    </row>
    <row r="481" spans="1:14" x14ac:dyDescent="0.35">
      <c r="A481">
        <v>899</v>
      </c>
      <c r="B481" s="64">
        <v>1953</v>
      </c>
      <c r="C481" s="51" t="s">
        <v>26</v>
      </c>
      <c r="D481" s="49" t="s">
        <v>128</v>
      </c>
      <c r="E481" s="27">
        <v>3</v>
      </c>
      <c r="F481" s="22">
        <v>1955</v>
      </c>
      <c r="G481" s="22">
        <v>1959</v>
      </c>
      <c r="H481" s="22">
        <v>100.25</v>
      </c>
      <c r="I481" s="28">
        <v>5012500</v>
      </c>
      <c r="J481" s="28">
        <v>0</v>
      </c>
      <c r="K481" s="28">
        <v>0</v>
      </c>
      <c r="L481" s="29">
        <f t="shared" si="7"/>
        <v>5012500</v>
      </c>
      <c r="M481" s="30"/>
      <c r="N481" s="26"/>
    </row>
    <row r="482" spans="1:14" x14ac:dyDescent="0.35">
      <c r="A482">
        <v>922</v>
      </c>
      <c r="B482" s="64">
        <v>1954</v>
      </c>
      <c r="C482" s="51" t="s">
        <v>26</v>
      </c>
      <c r="D482" s="49" t="s">
        <v>128</v>
      </c>
      <c r="E482" s="27">
        <v>3</v>
      </c>
      <c r="F482" s="22">
        <v>1955</v>
      </c>
      <c r="G482" s="26">
        <v>1959</v>
      </c>
      <c r="H482" s="22">
        <v>102</v>
      </c>
      <c r="I482" s="28">
        <v>5100000</v>
      </c>
      <c r="J482" s="28">
        <v>0</v>
      </c>
      <c r="K482" s="28">
        <v>0</v>
      </c>
      <c r="L482" s="29">
        <f t="shared" si="7"/>
        <v>5100000</v>
      </c>
      <c r="M482" s="30"/>
      <c r="N482" s="26"/>
    </row>
    <row r="483" spans="1:14" x14ac:dyDescent="0.35">
      <c r="A483">
        <v>943</v>
      </c>
      <c r="B483" s="64">
        <v>1955</v>
      </c>
      <c r="C483" s="51" t="s">
        <v>26</v>
      </c>
      <c r="D483" s="49" t="s">
        <v>128</v>
      </c>
      <c r="E483" s="27">
        <v>3</v>
      </c>
      <c r="F483" s="22">
        <v>1955</v>
      </c>
      <c r="G483" s="26">
        <v>1959</v>
      </c>
      <c r="H483" s="22">
        <v>96.5</v>
      </c>
      <c r="I483" s="28">
        <v>4825000</v>
      </c>
      <c r="J483" s="28">
        <v>0</v>
      </c>
      <c r="K483" s="28">
        <v>0</v>
      </c>
      <c r="L483" s="29">
        <f t="shared" si="7"/>
        <v>4825000</v>
      </c>
      <c r="M483" s="30"/>
      <c r="N483" s="26"/>
    </row>
    <row r="484" spans="1:14" x14ac:dyDescent="0.35">
      <c r="A484">
        <v>962</v>
      </c>
      <c r="B484" s="64">
        <v>1956</v>
      </c>
      <c r="C484" s="49" t="s">
        <v>26</v>
      </c>
      <c r="D484" s="49" t="s">
        <v>128</v>
      </c>
      <c r="E484" s="27">
        <v>3</v>
      </c>
      <c r="F484" s="22">
        <v>1955</v>
      </c>
      <c r="G484" s="26">
        <v>1959</v>
      </c>
      <c r="H484" s="22">
        <v>95</v>
      </c>
      <c r="I484" s="28">
        <v>6056250</v>
      </c>
      <c r="J484" s="28">
        <v>0</v>
      </c>
      <c r="K484" s="28">
        <v>0</v>
      </c>
      <c r="L484" s="29">
        <f t="shared" si="7"/>
        <v>6056250</v>
      </c>
      <c r="M484" s="30"/>
      <c r="N484" s="26"/>
    </row>
    <row r="485" spans="1:14" x14ac:dyDescent="0.35">
      <c r="A485">
        <v>979</v>
      </c>
      <c r="B485" s="64">
        <v>1957</v>
      </c>
      <c r="C485" s="26" t="s">
        <v>26</v>
      </c>
      <c r="D485" s="49" t="s">
        <v>128</v>
      </c>
      <c r="E485" s="27">
        <v>3</v>
      </c>
      <c r="F485" s="26">
        <v>1955</v>
      </c>
      <c r="G485" s="26">
        <v>1959</v>
      </c>
      <c r="H485" s="22">
        <v>97.5</v>
      </c>
      <c r="I485" s="28">
        <v>9140625</v>
      </c>
      <c r="J485" s="28">
        <v>0</v>
      </c>
      <c r="K485" s="28">
        <v>0</v>
      </c>
      <c r="L485" s="29">
        <f t="shared" si="7"/>
        <v>9140625</v>
      </c>
      <c r="M485" s="30"/>
      <c r="N485" s="26"/>
    </row>
    <row r="486" spans="1:14" ht="15" thickBot="1" x14ac:dyDescent="0.4">
      <c r="A486" s="15">
        <v>994</v>
      </c>
      <c r="B486" s="65">
        <v>1958</v>
      </c>
      <c r="C486" s="15" t="s">
        <v>26</v>
      </c>
      <c r="D486" s="55" t="s">
        <v>128</v>
      </c>
      <c r="E486" s="17">
        <v>3</v>
      </c>
      <c r="F486" s="15">
        <v>1955</v>
      </c>
      <c r="G486" s="15">
        <v>1959</v>
      </c>
      <c r="H486" s="25">
        <v>99</v>
      </c>
      <c r="I486" s="18">
        <v>10271250</v>
      </c>
      <c r="J486" s="18">
        <v>0</v>
      </c>
      <c r="K486" s="18">
        <v>0</v>
      </c>
      <c r="L486" s="19">
        <f t="shared" si="7"/>
        <v>10271250</v>
      </c>
      <c r="M486" s="30"/>
      <c r="N486" s="26"/>
    </row>
    <row r="487" spans="1:14" x14ac:dyDescent="0.35">
      <c r="A487">
        <v>440</v>
      </c>
      <c r="B487" s="64">
        <v>1935</v>
      </c>
      <c r="C487" s="49" t="s">
        <v>35</v>
      </c>
      <c r="D487" s="49" t="s">
        <v>138</v>
      </c>
      <c r="E487" s="27">
        <v>3.5</v>
      </c>
      <c r="F487" s="22">
        <v>1936</v>
      </c>
      <c r="G487" s="26">
        <v>1937</v>
      </c>
      <c r="H487" s="26">
        <v>101.5</v>
      </c>
      <c r="I487" s="28">
        <v>735875</v>
      </c>
      <c r="J487" s="28">
        <v>0</v>
      </c>
      <c r="K487" s="28">
        <v>0</v>
      </c>
      <c r="L487" s="29">
        <f t="shared" si="7"/>
        <v>735875</v>
      </c>
      <c r="M487" s="30"/>
      <c r="N487" s="26"/>
    </row>
    <row r="488" spans="1:14" x14ac:dyDescent="0.35">
      <c r="A488">
        <v>456</v>
      </c>
      <c r="B488" s="64">
        <v>1936</v>
      </c>
      <c r="C488" s="49" t="s">
        <v>35</v>
      </c>
      <c r="D488" s="49" t="s">
        <v>138</v>
      </c>
      <c r="E488" s="27">
        <v>3.5</v>
      </c>
      <c r="F488" s="22">
        <v>1936</v>
      </c>
      <c r="G488" s="26">
        <v>1937</v>
      </c>
      <c r="H488" s="22">
        <v>102</v>
      </c>
      <c r="I488" s="28">
        <v>739500</v>
      </c>
      <c r="J488" s="28">
        <v>0</v>
      </c>
      <c r="K488" s="28">
        <v>0</v>
      </c>
      <c r="L488" s="29">
        <f t="shared" si="7"/>
        <v>739500</v>
      </c>
      <c r="M488" s="30"/>
      <c r="N488" s="26"/>
    </row>
    <row r="489" spans="1:14" ht="15" thickBot="1" x14ac:dyDescent="0.4">
      <c r="A489" s="15">
        <v>479</v>
      </c>
      <c r="B489" s="65">
        <v>1937</v>
      </c>
      <c r="C489" s="55" t="s">
        <v>35</v>
      </c>
      <c r="D489" s="55" t="s">
        <v>138</v>
      </c>
      <c r="E489" s="17">
        <v>3.5</v>
      </c>
      <c r="F489" s="25">
        <v>1936</v>
      </c>
      <c r="G489" s="15">
        <v>1937</v>
      </c>
      <c r="H489" s="25">
        <v>101</v>
      </c>
      <c r="I489" s="18">
        <v>732250</v>
      </c>
      <c r="J489" s="18">
        <v>0</v>
      </c>
      <c r="K489" s="18">
        <v>0</v>
      </c>
      <c r="L489" s="19">
        <f t="shared" si="7"/>
        <v>732250</v>
      </c>
      <c r="M489" s="30"/>
      <c r="N489" s="26"/>
    </row>
    <row r="490" spans="1:14" x14ac:dyDescent="0.35">
      <c r="A490">
        <v>515</v>
      </c>
      <c r="B490" s="64">
        <v>1938</v>
      </c>
      <c r="C490" s="51" t="s">
        <v>35</v>
      </c>
      <c r="D490" s="49" t="s">
        <v>138</v>
      </c>
      <c r="E490" s="27">
        <v>3.5</v>
      </c>
      <c r="F490" s="22">
        <v>1951</v>
      </c>
      <c r="G490" s="26">
        <v>1954</v>
      </c>
      <c r="H490" s="22">
        <v>96</v>
      </c>
      <c r="I490" s="28">
        <v>240000</v>
      </c>
      <c r="J490" s="28">
        <v>0</v>
      </c>
      <c r="K490" s="28">
        <v>0</v>
      </c>
      <c r="L490" s="29">
        <f t="shared" si="7"/>
        <v>240000</v>
      </c>
      <c r="M490" s="30"/>
      <c r="N490" s="26"/>
    </row>
    <row r="491" spans="1:14" x14ac:dyDescent="0.35">
      <c r="A491">
        <v>538</v>
      </c>
      <c r="B491" s="64">
        <v>1939</v>
      </c>
      <c r="C491" s="51" t="s">
        <v>35</v>
      </c>
      <c r="D491" s="49" t="s">
        <v>138</v>
      </c>
      <c r="E491" s="27">
        <v>3.5</v>
      </c>
      <c r="F491" s="22">
        <v>1951</v>
      </c>
      <c r="G491" s="26">
        <v>1954</v>
      </c>
      <c r="H491" s="22">
        <v>91</v>
      </c>
      <c r="I491" s="28">
        <v>227500</v>
      </c>
      <c r="J491" s="28">
        <v>0</v>
      </c>
      <c r="K491" s="28">
        <v>0</v>
      </c>
      <c r="L491" s="29">
        <f t="shared" si="7"/>
        <v>227500</v>
      </c>
      <c r="M491" s="30"/>
      <c r="N491" s="26"/>
    </row>
    <row r="492" spans="1:14" x14ac:dyDescent="0.35">
      <c r="A492">
        <v>560</v>
      </c>
      <c r="B492" s="64">
        <v>1940</v>
      </c>
      <c r="C492" s="51" t="s">
        <v>35</v>
      </c>
      <c r="D492" s="49" t="s">
        <v>138</v>
      </c>
      <c r="E492" s="27">
        <v>3.5</v>
      </c>
      <c r="F492" s="22">
        <v>1951</v>
      </c>
      <c r="G492" s="26">
        <v>1954</v>
      </c>
      <c r="H492" s="22">
        <v>94.5</v>
      </c>
      <c r="I492" s="28">
        <v>236250</v>
      </c>
      <c r="J492" s="28">
        <v>0</v>
      </c>
      <c r="K492" s="28">
        <v>0</v>
      </c>
      <c r="L492" s="29">
        <f t="shared" si="7"/>
        <v>236250</v>
      </c>
      <c r="M492" s="30"/>
      <c r="N492" s="26"/>
    </row>
    <row r="493" spans="1:14" x14ac:dyDescent="0.35">
      <c r="A493">
        <v>585</v>
      </c>
      <c r="B493" s="64">
        <v>1941</v>
      </c>
      <c r="C493" s="51" t="s">
        <v>35</v>
      </c>
      <c r="D493" s="49" t="s">
        <v>138</v>
      </c>
      <c r="E493" s="27">
        <v>3.5</v>
      </c>
      <c r="F493" s="22">
        <v>1951</v>
      </c>
      <c r="G493" s="26">
        <v>1954</v>
      </c>
      <c r="H493" s="22">
        <v>100</v>
      </c>
      <c r="I493" s="28">
        <v>250000</v>
      </c>
      <c r="J493" s="28">
        <v>0</v>
      </c>
      <c r="K493" s="28">
        <v>0</v>
      </c>
      <c r="L493" s="29">
        <f t="shared" si="7"/>
        <v>250000</v>
      </c>
      <c r="M493" s="30"/>
      <c r="N493" s="26"/>
    </row>
    <row r="494" spans="1:14" x14ac:dyDescent="0.35">
      <c r="A494">
        <v>614</v>
      </c>
      <c r="B494" s="64">
        <v>1942</v>
      </c>
      <c r="C494" s="51" t="s">
        <v>35</v>
      </c>
      <c r="D494" s="49" t="s">
        <v>138</v>
      </c>
      <c r="E494" s="27">
        <v>3.5</v>
      </c>
      <c r="F494" s="22">
        <v>1951</v>
      </c>
      <c r="G494" s="26">
        <v>1954</v>
      </c>
      <c r="H494" s="22">
        <v>93.5</v>
      </c>
      <c r="I494" s="28">
        <v>233750</v>
      </c>
      <c r="J494" s="28">
        <v>0</v>
      </c>
      <c r="K494" s="28">
        <v>0</v>
      </c>
      <c r="L494" s="29">
        <f t="shared" si="7"/>
        <v>233750</v>
      </c>
      <c r="M494" s="30"/>
      <c r="N494" s="26"/>
    </row>
    <row r="495" spans="1:14" x14ac:dyDescent="0.35">
      <c r="A495">
        <v>643</v>
      </c>
      <c r="B495" s="64">
        <v>1943</v>
      </c>
      <c r="C495" s="51" t="s">
        <v>35</v>
      </c>
      <c r="D495" s="49" t="s">
        <v>138</v>
      </c>
      <c r="E495" s="27">
        <v>3.5</v>
      </c>
      <c r="F495" s="22">
        <v>1951</v>
      </c>
      <c r="G495" s="26">
        <v>1954</v>
      </c>
      <c r="H495" s="26">
        <v>99</v>
      </c>
      <c r="I495" s="28">
        <v>247500</v>
      </c>
      <c r="J495" s="28">
        <v>0</v>
      </c>
      <c r="K495" s="28">
        <v>0</v>
      </c>
      <c r="L495" s="29">
        <f t="shared" si="7"/>
        <v>247500</v>
      </c>
      <c r="M495" s="30"/>
      <c r="N495" s="26"/>
    </row>
    <row r="496" spans="1:14" x14ac:dyDescent="0.35">
      <c r="A496">
        <v>671</v>
      </c>
      <c r="B496" s="64">
        <v>1944</v>
      </c>
      <c r="C496" s="51" t="s">
        <v>35</v>
      </c>
      <c r="D496" s="49" t="s">
        <v>138</v>
      </c>
      <c r="E496" s="27">
        <v>3.5</v>
      </c>
      <c r="F496" s="22">
        <v>1951</v>
      </c>
      <c r="G496" s="26">
        <v>1954</v>
      </c>
      <c r="H496" s="22">
        <v>101</v>
      </c>
      <c r="I496" s="28">
        <v>252500</v>
      </c>
      <c r="J496" s="28">
        <v>0</v>
      </c>
      <c r="K496" s="28">
        <v>0</v>
      </c>
      <c r="L496" s="29">
        <f t="shared" si="7"/>
        <v>252500</v>
      </c>
      <c r="M496" s="30"/>
      <c r="N496" s="26"/>
    </row>
    <row r="497" spans="1:14" x14ac:dyDescent="0.35">
      <c r="A497">
        <v>700</v>
      </c>
      <c r="B497" s="64">
        <v>1945</v>
      </c>
      <c r="C497" s="51" t="s">
        <v>35</v>
      </c>
      <c r="D497" s="49" t="s">
        <v>138</v>
      </c>
      <c r="E497" s="27">
        <v>3.5</v>
      </c>
      <c r="F497" s="22">
        <v>1951</v>
      </c>
      <c r="G497" s="26">
        <v>1954</v>
      </c>
      <c r="H497" s="22">
        <v>102</v>
      </c>
      <c r="I497" s="28">
        <v>127500</v>
      </c>
      <c r="J497" s="28">
        <v>0</v>
      </c>
      <c r="K497" s="28">
        <v>0</v>
      </c>
      <c r="L497" s="29">
        <f t="shared" si="7"/>
        <v>127500</v>
      </c>
      <c r="M497" s="30"/>
      <c r="N497" s="26"/>
    </row>
    <row r="498" spans="1:14" x14ac:dyDescent="0.35">
      <c r="A498">
        <v>724</v>
      </c>
      <c r="B498" s="64">
        <v>1946</v>
      </c>
      <c r="C498" s="51" t="s">
        <v>35</v>
      </c>
      <c r="D498" s="49" t="s">
        <v>138</v>
      </c>
      <c r="E498" s="27">
        <v>3.5</v>
      </c>
      <c r="F498" s="22">
        <v>1951</v>
      </c>
      <c r="G498" s="26">
        <v>1954</v>
      </c>
      <c r="H498" s="22">
        <v>104</v>
      </c>
      <c r="I498" s="28">
        <v>130000</v>
      </c>
      <c r="J498" s="28">
        <v>0</v>
      </c>
      <c r="K498" s="28">
        <v>0</v>
      </c>
      <c r="L498" s="29">
        <f t="shared" si="7"/>
        <v>130000</v>
      </c>
      <c r="M498" s="30"/>
      <c r="N498" s="26"/>
    </row>
    <row r="499" spans="1:14" x14ac:dyDescent="0.35">
      <c r="A499">
        <v>749</v>
      </c>
      <c r="B499" s="64">
        <v>1947</v>
      </c>
      <c r="C499" s="51" t="s">
        <v>35</v>
      </c>
      <c r="D499" s="49" t="s">
        <v>138</v>
      </c>
      <c r="E499" s="27">
        <v>3.5</v>
      </c>
      <c r="F499" s="22">
        <v>1951</v>
      </c>
      <c r="G499" s="26">
        <v>1954</v>
      </c>
      <c r="H499" s="22">
        <v>104.5</v>
      </c>
      <c r="I499" s="28">
        <v>130625</v>
      </c>
      <c r="J499" s="28">
        <v>0</v>
      </c>
      <c r="K499" s="28">
        <v>0</v>
      </c>
      <c r="L499" s="29">
        <f t="shared" si="7"/>
        <v>130625</v>
      </c>
      <c r="M499" s="30"/>
      <c r="N499" s="26"/>
    </row>
    <row r="500" spans="1:14" x14ac:dyDescent="0.35">
      <c r="A500">
        <v>774</v>
      </c>
      <c r="B500" s="64">
        <v>1948</v>
      </c>
      <c r="C500" s="51" t="s">
        <v>35</v>
      </c>
      <c r="D500" s="49" t="s">
        <v>138</v>
      </c>
      <c r="E500" s="27">
        <v>3.5</v>
      </c>
      <c r="F500" s="22">
        <v>1951</v>
      </c>
      <c r="G500" s="26">
        <v>1954</v>
      </c>
      <c r="H500" s="22">
        <v>103.5</v>
      </c>
      <c r="I500" s="28">
        <v>129375</v>
      </c>
      <c r="J500" s="28">
        <v>0</v>
      </c>
      <c r="K500" s="28">
        <v>0</v>
      </c>
      <c r="L500" s="29">
        <f t="shared" si="7"/>
        <v>129375</v>
      </c>
      <c r="M500" s="30"/>
      <c r="N500" s="26"/>
    </row>
    <row r="501" spans="1:14" x14ac:dyDescent="0.35">
      <c r="A501">
        <v>795</v>
      </c>
      <c r="B501" s="64">
        <v>1949</v>
      </c>
      <c r="C501" s="51" t="s">
        <v>35</v>
      </c>
      <c r="D501" s="49" t="s">
        <v>138</v>
      </c>
      <c r="E501" s="27">
        <v>3.5</v>
      </c>
      <c r="F501" s="22">
        <v>1951</v>
      </c>
      <c r="G501" s="26">
        <v>1954</v>
      </c>
      <c r="H501" s="22">
        <v>101</v>
      </c>
      <c r="I501" s="28">
        <v>126250</v>
      </c>
      <c r="J501" s="28">
        <v>0</v>
      </c>
      <c r="K501" s="28">
        <v>0</v>
      </c>
      <c r="L501" s="29">
        <f t="shared" si="7"/>
        <v>126250</v>
      </c>
      <c r="M501" s="30"/>
      <c r="N501" s="26"/>
    </row>
    <row r="502" spans="1:14" x14ac:dyDescent="0.35">
      <c r="A502">
        <v>817</v>
      </c>
      <c r="B502" s="64">
        <v>1950</v>
      </c>
      <c r="C502" s="49" t="s">
        <v>35</v>
      </c>
      <c r="D502" s="49" t="s">
        <v>138</v>
      </c>
      <c r="E502" s="27">
        <v>3.5</v>
      </c>
      <c r="F502" s="22">
        <v>1951</v>
      </c>
      <c r="G502" s="26">
        <v>1954</v>
      </c>
      <c r="H502" s="22">
        <v>101</v>
      </c>
      <c r="I502" s="28">
        <v>126250</v>
      </c>
      <c r="J502" s="28">
        <v>0</v>
      </c>
      <c r="K502" s="28">
        <v>0</v>
      </c>
      <c r="L502" s="29">
        <f t="shared" si="7"/>
        <v>126250</v>
      </c>
      <c r="M502" s="30"/>
      <c r="N502" s="26"/>
    </row>
    <row r="503" spans="1:14" x14ac:dyDescent="0.35">
      <c r="A503">
        <v>841</v>
      </c>
      <c r="B503" s="64">
        <v>1951</v>
      </c>
      <c r="C503" s="49" t="s">
        <v>35</v>
      </c>
      <c r="D503" s="49" t="s">
        <v>138</v>
      </c>
      <c r="E503" s="27">
        <v>3.5</v>
      </c>
      <c r="F503" s="22">
        <v>1951</v>
      </c>
      <c r="G503" s="26">
        <v>1954</v>
      </c>
      <c r="H503" s="22">
        <v>101</v>
      </c>
      <c r="I503" s="28">
        <v>126250</v>
      </c>
      <c r="J503" s="28">
        <v>0</v>
      </c>
      <c r="K503" s="28">
        <v>0</v>
      </c>
      <c r="L503" s="29">
        <f t="shared" si="7"/>
        <v>126250</v>
      </c>
      <c r="M503" s="30"/>
      <c r="N503" s="26"/>
    </row>
    <row r="504" spans="1:14" x14ac:dyDescent="0.35">
      <c r="A504">
        <v>865</v>
      </c>
      <c r="B504" s="64">
        <v>1952</v>
      </c>
      <c r="C504" s="49" t="s">
        <v>35</v>
      </c>
      <c r="D504" s="49" t="s">
        <v>138</v>
      </c>
      <c r="E504" s="27">
        <v>3.5</v>
      </c>
      <c r="F504" s="22">
        <v>1951</v>
      </c>
      <c r="G504" s="26">
        <v>1954</v>
      </c>
      <c r="H504" s="22">
        <v>99</v>
      </c>
      <c r="I504" s="28">
        <v>123750</v>
      </c>
      <c r="J504" s="28">
        <v>0</v>
      </c>
      <c r="K504" s="28">
        <v>0</v>
      </c>
      <c r="L504" s="29">
        <f t="shared" si="7"/>
        <v>123750</v>
      </c>
      <c r="M504" s="30"/>
      <c r="N504" s="26"/>
    </row>
    <row r="505" spans="1:14" ht="15" thickBot="1" x14ac:dyDescent="0.4">
      <c r="A505" s="15">
        <v>890</v>
      </c>
      <c r="B505" s="65">
        <v>1953</v>
      </c>
      <c r="C505" s="55" t="s">
        <v>35</v>
      </c>
      <c r="D505" s="55" t="s">
        <v>138</v>
      </c>
      <c r="E505" s="17">
        <v>3.5</v>
      </c>
      <c r="F505" s="25">
        <v>1951</v>
      </c>
      <c r="G505" s="15">
        <v>1954</v>
      </c>
      <c r="H505" s="25">
        <v>100</v>
      </c>
      <c r="I505" s="18">
        <v>125000</v>
      </c>
      <c r="J505" s="18">
        <v>0</v>
      </c>
      <c r="K505" s="18">
        <v>0</v>
      </c>
      <c r="L505" s="19">
        <f t="shared" si="7"/>
        <v>125000</v>
      </c>
      <c r="M505" s="30"/>
      <c r="N505" s="26"/>
    </row>
    <row r="506" spans="1:14" ht="15" thickBot="1" x14ac:dyDescent="0.4">
      <c r="A506" s="15">
        <v>1085</v>
      </c>
      <c r="B506" s="65">
        <v>1964</v>
      </c>
      <c r="C506" s="25" t="s">
        <v>66</v>
      </c>
      <c r="D506" s="55" t="s">
        <v>128</v>
      </c>
      <c r="E506" s="17">
        <v>3.5</v>
      </c>
      <c r="F506" s="15">
        <v>1969</v>
      </c>
      <c r="G506" s="15"/>
      <c r="H506" s="15">
        <v>92</v>
      </c>
      <c r="I506" s="18">
        <v>1840000</v>
      </c>
      <c r="J506" s="18">
        <v>0</v>
      </c>
      <c r="K506" s="18">
        <v>0</v>
      </c>
      <c r="L506" s="19">
        <f t="shared" si="7"/>
        <v>1840000</v>
      </c>
      <c r="M506" s="45"/>
      <c r="N506" s="26"/>
    </row>
    <row r="507" spans="1:14" x14ac:dyDescent="0.35">
      <c r="A507">
        <v>14</v>
      </c>
      <c r="B507" s="64">
        <v>1915</v>
      </c>
      <c r="C507" s="92" t="s">
        <v>23</v>
      </c>
      <c r="D507" s="49" t="s">
        <v>138</v>
      </c>
      <c r="E507" s="27">
        <v>3.5</v>
      </c>
      <c r="F507" s="26">
        <v>1919</v>
      </c>
      <c r="G507" s="26">
        <v>1949</v>
      </c>
      <c r="H507" s="31" t="s">
        <v>12</v>
      </c>
      <c r="I507" s="28">
        <v>4162</v>
      </c>
      <c r="J507" s="28">
        <v>10</v>
      </c>
      <c r="K507" s="28">
        <v>0</v>
      </c>
      <c r="L507" s="29">
        <f t="shared" si="7"/>
        <v>4162.5</v>
      </c>
      <c r="M507" s="30"/>
      <c r="N507" s="26"/>
    </row>
    <row r="508" spans="1:14" x14ac:dyDescent="0.35">
      <c r="A508">
        <v>25</v>
      </c>
      <c r="B508" s="64">
        <v>1916</v>
      </c>
      <c r="C508" s="92" t="s">
        <v>23</v>
      </c>
      <c r="D508" s="49" t="s">
        <v>138</v>
      </c>
      <c r="E508" s="27">
        <v>3.5</v>
      </c>
      <c r="F508" s="26">
        <v>1919</v>
      </c>
      <c r="G508" s="26">
        <v>1949</v>
      </c>
      <c r="H508" s="31" t="s">
        <v>12</v>
      </c>
      <c r="I508" s="28">
        <v>3625</v>
      </c>
      <c r="J508" s="28">
        <v>0</v>
      </c>
      <c r="K508" s="28">
        <v>0</v>
      </c>
      <c r="L508" s="29">
        <f t="shared" si="7"/>
        <v>3625</v>
      </c>
      <c r="M508" s="30"/>
      <c r="N508" s="26"/>
    </row>
    <row r="509" spans="1:14" x14ac:dyDescent="0.35">
      <c r="A509">
        <v>39</v>
      </c>
      <c r="B509" s="64">
        <v>1917</v>
      </c>
      <c r="C509" s="92" t="s">
        <v>23</v>
      </c>
      <c r="D509" s="49" t="s">
        <v>138</v>
      </c>
      <c r="E509" s="27">
        <v>3.5</v>
      </c>
      <c r="F509" s="26">
        <v>1919</v>
      </c>
      <c r="G509" s="26">
        <v>1949</v>
      </c>
      <c r="H509" s="31" t="s">
        <v>12</v>
      </c>
      <c r="I509" s="28">
        <v>3450</v>
      </c>
      <c r="J509" s="28">
        <v>0</v>
      </c>
      <c r="K509" s="28">
        <v>0</v>
      </c>
      <c r="L509" s="29">
        <f t="shared" si="7"/>
        <v>3450</v>
      </c>
      <c r="M509" s="30"/>
      <c r="N509" s="26"/>
    </row>
    <row r="510" spans="1:14" x14ac:dyDescent="0.35">
      <c r="A510">
        <v>58</v>
      </c>
      <c r="B510" s="64">
        <v>1918</v>
      </c>
      <c r="C510" s="92" t="s">
        <v>23</v>
      </c>
      <c r="D510" s="49" t="s">
        <v>138</v>
      </c>
      <c r="E510" s="27">
        <v>3.5</v>
      </c>
      <c r="F510" s="26">
        <v>1919</v>
      </c>
      <c r="G510" s="26">
        <v>1949</v>
      </c>
      <c r="H510" s="31" t="s">
        <v>12</v>
      </c>
      <c r="I510" s="28">
        <v>3350</v>
      </c>
      <c r="J510" s="28">
        <v>0</v>
      </c>
      <c r="K510" s="28">
        <v>0</v>
      </c>
      <c r="L510" s="29">
        <f t="shared" si="7"/>
        <v>3350</v>
      </c>
      <c r="M510" s="30"/>
      <c r="N510" s="26"/>
    </row>
    <row r="511" spans="1:14" x14ac:dyDescent="0.35">
      <c r="A511">
        <v>83</v>
      </c>
      <c r="B511" s="64">
        <v>1919</v>
      </c>
      <c r="C511" s="92" t="s">
        <v>23</v>
      </c>
      <c r="D511" s="49" t="s">
        <v>138</v>
      </c>
      <c r="E511" s="27">
        <v>3.5</v>
      </c>
      <c r="F511" s="22">
        <v>1919</v>
      </c>
      <c r="G511" s="26">
        <v>1949</v>
      </c>
      <c r="H511" s="31" t="s">
        <v>12</v>
      </c>
      <c r="I511" s="28">
        <v>3600</v>
      </c>
      <c r="J511" s="28">
        <v>0</v>
      </c>
      <c r="K511" s="28">
        <v>0</v>
      </c>
      <c r="L511" s="29">
        <f t="shared" si="7"/>
        <v>3600</v>
      </c>
      <c r="M511" s="30"/>
      <c r="N511" s="26"/>
    </row>
    <row r="512" spans="1:14" x14ac:dyDescent="0.35">
      <c r="A512">
        <v>115</v>
      </c>
      <c r="B512" s="64">
        <v>1920</v>
      </c>
      <c r="C512" s="92" t="s">
        <v>23</v>
      </c>
      <c r="D512" s="49" t="s">
        <v>138</v>
      </c>
      <c r="E512" s="27">
        <v>3.5</v>
      </c>
      <c r="F512" s="22">
        <v>1919</v>
      </c>
      <c r="G512" s="26">
        <v>1949</v>
      </c>
      <c r="H512" s="31" t="s">
        <v>12</v>
      </c>
      <c r="I512" s="28">
        <v>3025</v>
      </c>
      <c r="J512" s="28">
        <v>0</v>
      </c>
      <c r="K512" s="28">
        <v>0</v>
      </c>
      <c r="L512" s="29">
        <f t="shared" si="7"/>
        <v>3025</v>
      </c>
      <c r="M512" s="30"/>
      <c r="N512" s="26"/>
    </row>
    <row r="513" spans="1:14" x14ac:dyDescent="0.35">
      <c r="A513">
        <v>139</v>
      </c>
      <c r="B513" s="64">
        <v>1921</v>
      </c>
      <c r="C513" s="22" t="s">
        <v>23</v>
      </c>
      <c r="D513" s="49" t="s">
        <v>138</v>
      </c>
      <c r="E513" s="27">
        <v>3.5</v>
      </c>
      <c r="F513" s="22">
        <v>1919</v>
      </c>
      <c r="G513" s="22">
        <v>1949</v>
      </c>
      <c r="H513" s="31" t="s">
        <v>12</v>
      </c>
      <c r="I513" s="28">
        <v>3150</v>
      </c>
      <c r="J513" s="28">
        <v>0</v>
      </c>
      <c r="K513" s="28">
        <v>0</v>
      </c>
      <c r="L513" s="29">
        <f t="shared" si="7"/>
        <v>3150</v>
      </c>
      <c r="M513" s="30"/>
      <c r="N513" s="26"/>
    </row>
    <row r="514" spans="1:14" x14ac:dyDescent="0.35">
      <c r="A514">
        <v>156</v>
      </c>
      <c r="B514" s="64">
        <v>1922</v>
      </c>
      <c r="C514" s="22" t="s">
        <v>23</v>
      </c>
      <c r="D514" s="49" t="s">
        <v>138</v>
      </c>
      <c r="E514" s="27">
        <v>3.5</v>
      </c>
      <c r="F514" s="22">
        <v>1919</v>
      </c>
      <c r="G514" s="22">
        <v>1949</v>
      </c>
      <c r="H514" s="31" t="s">
        <v>12</v>
      </c>
      <c r="I514" s="28">
        <v>3900</v>
      </c>
      <c r="J514" s="28">
        <v>0</v>
      </c>
      <c r="K514" s="28">
        <v>0</v>
      </c>
      <c r="L514" s="29">
        <f t="shared" si="7"/>
        <v>3900</v>
      </c>
      <c r="M514" s="30"/>
      <c r="N514" s="26"/>
    </row>
    <row r="515" spans="1:14" x14ac:dyDescent="0.35">
      <c r="A515">
        <v>177</v>
      </c>
      <c r="B515" s="64">
        <v>1923</v>
      </c>
      <c r="C515" s="22" t="s">
        <v>23</v>
      </c>
      <c r="D515" s="49" t="s">
        <v>138</v>
      </c>
      <c r="E515" s="27">
        <v>3.5</v>
      </c>
      <c r="F515" s="22">
        <v>1919</v>
      </c>
      <c r="G515" s="22">
        <v>1949</v>
      </c>
      <c r="H515" s="31" t="s">
        <v>12</v>
      </c>
      <c r="I515" s="28">
        <v>4150</v>
      </c>
      <c r="J515" s="28">
        <v>0</v>
      </c>
      <c r="K515" s="28">
        <v>0</v>
      </c>
      <c r="L515" s="29">
        <f t="shared" si="7"/>
        <v>4150</v>
      </c>
      <c r="M515" s="30"/>
      <c r="N515" s="26"/>
    </row>
    <row r="516" spans="1:14" x14ac:dyDescent="0.35">
      <c r="A516">
        <v>192</v>
      </c>
      <c r="B516" s="64">
        <v>1924</v>
      </c>
      <c r="C516" s="22" t="s">
        <v>23</v>
      </c>
      <c r="D516" s="49" t="s">
        <v>138</v>
      </c>
      <c r="E516" s="27">
        <v>3.5</v>
      </c>
      <c r="F516" s="22">
        <v>1919</v>
      </c>
      <c r="G516" s="22">
        <v>1949</v>
      </c>
      <c r="H516" s="31" t="s">
        <v>12</v>
      </c>
      <c r="I516" s="28">
        <v>4100</v>
      </c>
      <c r="J516" s="28">
        <v>0</v>
      </c>
      <c r="K516" s="28">
        <v>0</v>
      </c>
      <c r="L516" s="29">
        <f t="shared" si="7"/>
        <v>4100</v>
      </c>
      <c r="M516" s="30"/>
      <c r="N516" s="26"/>
    </row>
    <row r="517" spans="1:14" x14ac:dyDescent="0.35">
      <c r="A517">
        <v>211</v>
      </c>
      <c r="B517" s="64">
        <v>1925</v>
      </c>
      <c r="C517" s="22" t="s">
        <v>23</v>
      </c>
      <c r="D517" s="49" t="s">
        <v>138</v>
      </c>
      <c r="E517" s="27">
        <v>3.5</v>
      </c>
      <c r="F517" s="22">
        <v>1919</v>
      </c>
      <c r="G517" s="22">
        <v>1949</v>
      </c>
      <c r="H517" s="31" t="s">
        <v>12</v>
      </c>
      <c r="I517" s="28">
        <v>3800</v>
      </c>
      <c r="J517" s="28">
        <v>0</v>
      </c>
      <c r="K517" s="28">
        <v>0</v>
      </c>
      <c r="L517" s="29">
        <f t="shared" ref="L517:L580" si="8">I517+J517/20+K517/240</f>
        <v>3800</v>
      </c>
      <c r="M517" s="30"/>
      <c r="N517" s="26"/>
    </row>
    <row r="518" spans="1:14" x14ac:dyDescent="0.35">
      <c r="A518">
        <v>232</v>
      </c>
      <c r="B518" s="64">
        <v>1926</v>
      </c>
      <c r="C518" s="22" t="s">
        <v>23</v>
      </c>
      <c r="D518" s="49" t="s">
        <v>138</v>
      </c>
      <c r="E518" s="27">
        <v>3.5</v>
      </c>
      <c r="F518" s="22">
        <v>1919</v>
      </c>
      <c r="G518" s="22">
        <v>1949</v>
      </c>
      <c r="H518" s="31" t="s">
        <v>12</v>
      </c>
      <c r="I518" s="28">
        <v>4000</v>
      </c>
      <c r="J518" s="28">
        <v>0</v>
      </c>
      <c r="K518" s="28">
        <v>0</v>
      </c>
      <c r="L518" s="29">
        <f t="shared" si="8"/>
        <v>4000</v>
      </c>
      <c r="M518" s="30"/>
      <c r="N518" s="26"/>
    </row>
    <row r="519" spans="1:14" x14ac:dyDescent="0.35">
      <c r="A519">
        <v>263</v>
      </c>
      <c r="B519" s="64">
        <v>1927</v>
      </c>
      <c r="C519" s="22" t="s">
        <v>23</v>
      </c>
      <c r="D519" s="49" t="s">
        <v>138</v>
      </c>
      <c r="E519" s="27">
        <v>3.5</v>
      </c>
      <c r="F519" s="22">
        <v>1919</v>
      </c>
      <c r="G519" s="22">
        <v>1949</v>
      </c>
      <c r="H519" s="31" t="s">
        <v>12</v>
      </c>
      <c r="I519" s="28">
        <v>4000</v>
      </c>
      <c r="J519" s="28">
        <v>0</v>
      </c>
      <c r="K519" s="28">
        <v>0</v>
      </c>
      <c r="L519" s="29">
        <f t="shared" si="8"/>
        <v>4000</v>
      </c>
      <c r="M519" s="30"/>
      <c r="N519" s="26"/>
    </row>
    <row r="520" spans="1:14" x14ac:dyDescent="0.35">
      <c r="A520">
        <v>294</v>
      </c>
      <c r="B520" s="64">
        <v>1928</v>
      </c>
      <c r="C520" s="51" t="s">
        <v>23</v>
      </c>
      <c r="D520" s="49" t="s">
        <v>138</v>
      </c>
      <c r="E520" s="27">
        <v>3.5</v>
      </c>
      <c r="F520" s="22">
        <v>1919</v>
      </c>
      <c r="G520" s="26">
        <v>1949</v>
      </c>
      <c r="H520" s="31" t="s">
        <v>12</v>
      </c>
      <c r="I520" s="28">
        <v>4050</v>
      </c>
      <c r="J520" s="28">
        <v>0</v>
      </c>
      <c r="K520" s="28">
        <v>0</v>
      </c>
      <c r="L520" s="29">
        <f t="shared" si="8"/>
        <v>4050</v>
      </c>
      <c r="M520" s="30"/>
      <c r="N520" s="26"/>
    </row>
    <row r="521" spans="1:14" x14ac:dyDescent="0.35">
      <c r="A521">
        <v>325</v>
      </c>
      <c r="B521" s="64">
        <v>1929</v>
      </c>
      <c r="C521" s="51" t="s">
        <v>23</v>
      </c>
      <c r="D521" s="49" t="s">
        <v>138</v>
      </c>
      <c r="E521" s="27">
        <v>3.5</v>
      </c>
      <c r="F521" s="22">
        <v>1919</v>
      </c>
      <c r="G521" s="26">
        <v>1949</v>
      </c>
      <c r="H521" s="52" t="s">
        <v>12</v>
      </c>
      <c r="I521" s="28">
        <v>4050</v>
      </c>
      <c r="J521" s="28">
        <v>0</v>
      </c>
      <c r="K521" s="28">
        <v>0</v>
      </c>
      <c r="L521" s="29">
        <f t="shared" si="8"/>
        <v>4050</v>
      </c>
      <c r="M521" s="30"/>
      <c r="N521" s="26"/>
    </row>
    <row r="522" spans="1:14" ht="15" thickBot="1" x14ac:dyDescent="0.4">
      <c r="A522" s="15">
        <v>358</v>
      </c>
      <c r="B522" s="65">
        <v>1930</v>
      </c>
      <c r="C522" s="47" t="s">
        <v>23</v>
      </c>
      <c r="D522" s="55" t="s">
        <v>138</v>
      </c>
      <c r="E522" s="17">
        <v>3.5</v>
      </c>
      <c r="F522" s="25">
        <v>1919</v>
      </c>
      <c r="G522" s="15">
        <v>1949</v>
      </c>
      <c r="H522" s="32" t="s">
        <v>12</v>
      </c>
      <c r="I522" s="18">
        <v>4150</v>
      </c>
      <c r="J522" s="18">
        <v>0</v>
      </c>
      <c r="K522" s="18">
        <v>0</v>
      </c>
      <c r="L522" s="19">
        <f t="shared" si="8"/>
        <v>4150</v>
      </c>
      <c r="M522" s="30"/>
      <c r="N522" s="26"/>
    </row>
    <row r="523" spans="1:14" x14ac:dyDescent="0.35">
      <c r="A523">
        <v>296</v>
      </c>
      <c r="B523" s="64">
        <v>1928</v>
      </c>
      <c r="C523" s="51" t="s">
        <v>17</v>
      </c>
      <c r="D523" s="49" t="s">
        <v>138</v>
      </c>
      <c r="E523" s="27">
        <v>3.5</v>
      </c>
      <c r="F523" s="22">
        <v>1940</v>
      </c>
      <c r="G523" s="26"/>
      <c r="H523" s="31" t="s">
        <v>12</v>
      </c>
      <c r="I523" s="28">
        <v>21750</v>
      </c>
      <c r="J523" s="28">
        <v>0</v>
      </c>
      <c r="K523" s="28">
        <v>0</v>
      </c>
      <c r="L523" s="29">
        <f t="shared" si="8"/>
        <v>21750</v>
      </c>
      <c r="M523" s="30"/>
      <c r="N523" s="26"/>
    </row>
    <row r="524" spans="1:14" x14ac:dyDescent="0.35">
      <c r="A524">
        <v>327</v>
      </c>
      <c r="B524" s="64">
        <v>1929</v>
      </c>
      <c r="C524" s="51" t="s">
        <v>17</v>
      </c>
      <c r="D524" s="49" t="s">
        <v>138</v>
      </c>
      <c r="E524" s="27">
        <v>3.5</v>
      </c>
      <c r="F524" s="22">
        <v>1940</v>
      </c>
      <c r="G524" s="26"/>
      <c r="H524" s="52" t="s">
        <v>12</v>
      </c>
      <c r="I524" s="28">
        <v>21500</v>
      </c>
      <c r="J524" s="28">
        <v>0</v>
      </c>
      <c r="K524" s="28">
        <v>0</v>
      </c>
      <c r="L524" s="29">
        <f t="shared" si="8"/>
        <v>21500</v>
      </c>
      <c r="M524" s="30"/>
      <c r="N524" s="26"/>
    </row>
    <row r="525" spans="1:14" x14ac:dyDescent="0.35">
      <c r="A525">
        <v>360</v>
      </c>
      <c r="B525" s="64">
        <v>1930</v>
      </c>
      <c r="C525" s="51" t="s">
        <v>17</v>
      </c>
      <c r="D525" s="49" t="s">
        <v>138</v>
      </c>
      <c r="E525" s="27">
        <v>3.5</v>
      </c>
      <c r="F525" s="22">
        <v>1940</v>
      </c>
      <c r="G525" s="26"/>
      <c r="H525" s="31" t="s">
        <v>12</v>
      </c>
      <c r="I525" s="28">
        <v>22250</v>
      </c>
      <c r="J525" s="28">
        <v>0</v>
      </c>
      <c r="K525" s="28">
        <v>0</v>
      </c>
      <c r="L525" s="29">
        <f t="shared" si="8"/>
        <v>22250</v>
      </c>
      <c r="M525" s="30"/>
      <c r="N525" s="26"/>
    </row>
    <row r="526" spans="1:14" x14ac:dyDescent="0.35">
      <c r="A526">
        <v>386</v>
      </c>
      <c r="B526" s="64">
        <v>1931</v>
      </c>
      <c r="C526" s="51" t="s">
        <v>17</v>
      </c>
      <c r="D526" s="49" t="s">
        <v>138</v>
      </c>
      <c r="E526" s="27">
        <v>3.5</v>
      </c>
      <c r="F526" s="22">
        <v>1940</v>
      </c>
      <c r="G526" s="26"/>
      <c r="H526" s="31" t="s">
        <v>12</v>
      </c>
      <c r="I526" s="28">
        <v>21375</v>
      </c>
      <c r="J526" s="28">
        <v>0</v>
      </c>
      <c r="K526" s="28">
        <v>0</v>
      </c>
      <c r="L526" s="29">
        <f t="shared" si="8"/>
        <v>21375</v>
      </c>
      <c r="M526" s="30"/>
      <c r="N526" s="26"/>
    </row>
    <row r="527" spans="1:14" x14ac:dyDescent="0.35">
      <c r="A527">
        <v>406</v>
      </c>
      <c r="B527" s="64">
        <v>1932</v>
      </c>
      <c r="C527" s="51" t="s">
        <v>17</v>
      </c>
      <c r="D527" s="49" t="s">
        <v>138</v>
      </c>
      <c r="E527" s="27">
        <v>3.5</v>
      </c>
      <c r="F527" s="22">
        <v>1940</v>
      </c>
      <c r="G527" s="26"/>
      <c r="H527" s="31" t="s">
        <v>12</v>
      </c>
      <c r="I527" s="28">
        <v>20000</v>
      </c>
      <c r="J527" s="28">
        <v>0</v>
      </c>
      <c r="K527" s="28">
        <v>0</v>
      </c>
      <c r="L527" s="29">
        <f t="shared" si="8"/>
        <v>20000</v>
      </c>
      <c r="M527" s="30"/>
      <c r="N527" s="26"/>
    </row>
    <row r="528" spans="1:14" x14ac:dyDescent="0.35">
      <c r="A528">
        <v>422</v>
      </c>
      <c r="B528" s="64">
        <v>1933</v>
      </c>
      <c r="C528" s="51" t="s">
        <v>17</v>
      </c>
      <c r="D528" s="49" t="s">
        <v>138</v>
      </c>
      <c r="E528" s="27">
        <v>3.5</v>
      </c>
      <c r="F528" s="22">
        <v>1940</v>
      </c>
      <c r="G528" s="26"/>
      <c r="H528" s="31" t="s">
        <v>12</v>
      </c>
      <c r="I528" s="28">
        <v>24500</v>
      </c>
      <c r="J528" s="28">
        <v>0</v>
      </c>
      <c r="K528" s="28">
        <v>0</v>
      </c>
      <c r="L528" s="29">
        <f t="shared" si="8"/>
        <v>24500</v>
      </c>
      <c r="M528" s="30"/>
      <c r="N528" s="26"/>
    </row>
    <row r="529" spans="1:14" x14ac:dyDescent="0.35">
      <c r="A529">
        <v>436</v>
      </c>
      <c r="B529" s="64">
        <v>1934</v>
      </c>
      <c r="C529" s="51" t="s">
        <v>17</v>
      </c>
      <c r="D529" s="49" t="s">
        <v>138</v>
      </c>
      <c r="E529" s="27">
        <v>3.5</v>
      </c>
      <c r="F529" s="22">
        <v>1940</v>
      </c>
      <c r="G529" s="26"/>
      <c r="H529" s="31" t="s">
        <v>12</v>
      </c>
      <c r="I529" s="28">
        <v>25250</v>
      </c>
      <c r="J529" s="28">
        <v>0</v>
      </c>
      <c r="K529" s="28">
        <v>0</v>
      </c>
      <c r="L529" s="29">
        <f t="shared" si="8"/>
        <v>25250</v>
      </c>
      <c r="M529" s="30"/>
      <c r="N529" s="26"/>
    </row>
    <row r="530" spans="1:14" x14ac:dyDescent="0.35">
      <c r="A530">
        <v>442</v>
      </c>
      <c r="B530" s="64">
        <v>1935</v>
      </c>
      <c r="C530" s="49" t="s">
        <v>17</v>
      </c>
      <c r="D530" s="49" t="s">
        <v>138</v>
      </c>
      <c r="E530" s="27">
        <v>3.5</v>
      </c>
      <c r="F530" s="22">
        <v>1940</v>
      </c>
      <c r="G530" s="26"/>
      <c r="H530" s="26">
        <v>104</v>
      </c>
      <c r="I530" s="28">
        <v>26000</v>
      </c>
      <c r="J530" s="28">
        <v>0</v>
      </c>
      <c r="K530" s="28">
        <v>0</v>
      </c>
      <c r="L530" s="29">
        <f t="shared" si="8"/>
        <v>26000</v>
      </c>
      <c r="M530" s="30"/>
      <c r="N530" s="26"/>
    </row>
    <row r="531" spans="1:14" x14ac:dyDescent="0.35">
      <c r="A531">
        <v>457</v>
      </c>
      <c r="B531" s="64">
        <v>1936</v>
      </c>
      <c r="C531" s="49" t="s">
        <v>17</v>
      </c>
      <c r="D531" s="49" t="s">
        <v>138</v>
      </c>
      <c r="E531" s="27">
        <v>3.5</v>
      </c>
      <c r="F531" s="22">
        <v>1940</v>
      </c>
      <c r="G531" s="26"/>
      <c r="H531" s="22">
        <v>103</v>
      </c>
      <c r="I531" s="28">
        <v>25750</v>
      </c>
      <c r="J531" s="28">
        <v>0</v>
      </c>
      <c r="K531" s="28">
        <v>0</v>
      </c>
      <c r="L531" s="29">
        <f t="shared" si="8"/>
        <v>25750</v>
      </c>
      <c r="M531" s="30"/>
      <c r="N531" s="26"/>
    </row>
    <row r="532" spans="1:14" x14ac:dyDescent="0.35">
      <c r="A532">
        <v>480</v>
      </c>
      <c r="B532" s="64">
        <v>1937</v>
      </c>
      <c r="C532" s="49" t="s">
        <v>17</v>
      </c>
      <c r="D532" s="49" t="s">
        <v>138</v>
      </c>
      <c r="E532" s="27">
        <v>3.5</v>
      </c>
      <c r="F532" s="22">
        <v>1940</v>
      </c>
      <c r="G532" s="26"/>
      <c r="H532" s="22">
        <v>100</v>
      </c>
      <c r="I532" s="28">
        <v>25000</v>
      </c>
      <c r="J532" s="28">
        <v>0</v>
      </c>
      <c r="K532" s="28">
        <v>0</v>
      </c>
      <c r="L532" s="29">
        <f t="shared" si="8"/>
        <v>25000</v>
      </c>
      <c r="M532" s="30"/>
      <c r="N532" s="26"/>
    </row>
    <row r="533" spans="1:14" x14ac:dyDescent="0.35">
      <c r="A533">
        <v>505</v>
      </c>
      <c r="B533" s="64">
        <v>1938</v>
      </c>
      <c r="C533" s="49" t="s">
        <v>17</v>
      </c>
      <c r="D533" s="49" t="s">
        <v>138</v>
      </c>
      <c r="E533" s="27">
        <v>3.5</v>
      </c>
      <c r="F533" s="26">
        <v>1940</v>
      </c>
      <c r="G533" s="26"/>
      <c r="H533" s="22">
        <v>98</v>
      </c>
      <c r="I533" s="28">
        <v>24500</v>
      </c>
      <c r="J533" s="28">
        <v>0</v>
      </c>
      <c r="K533" s="28">
        <v>0</v>
      </c>
      <c r="L533" s="29">
        <f t="shared" si="8"/>
        <v>24500</v>
      </c>
      <c r="M533" s="30"/>
      <c r="N533" s="26"/>
    </row>
    <row r="534" spans="1:14" ht="15" thickBot="1" x14ac:dyDescent="0.4">
      <c r="A534" s="15">
        <v>530</v>
      </c>
      <c r="B534" s="65">
        <v>1939</v>
      </c>
      <c r="C534" s="55" t="s">
        <v>17</v>
      </c>
      <c r="D534" s="55" t="s">
        <v>138</v>
      </c>
      <c r="E534" s="17">
        <v>3.5</v>
      </c>
      <c r="F534" s="15">
        <v>1940</v>
      </c>
      <c r="G534" s="15"/>
      <c r="H534" s="18">
        <v>99</v>
      </c>
      <c r="I534" s="18">
        <v>24750</v>
      </c>
      <c r="J534" s="18">
        <v>0</v>
      </c>
      <c r="K534" s="18">
        <v>0</v>
      </c>
      <c r="L534" s="19">
        <f t="shared" si="8"/>
        <v>24750</v>
      </c>
      <c r="M534" s="26"/>
      <c r="N534" s="26"/>
    </row>
    <row r="535" spans="1:14" x14ac:dyDescent="0.35">
      <c r="A535">
        <v>552</v>
      </c>
      <c r="B535" s="64">
        <v>1940</v>
      </c>
      <c r="C535" s="49" t="s">
        <v>17</v>
      </c>
      <c r="D535" s="49" t="s">
        <v>138</v>
      </c>
      <c r="E535" s="27">
        <v>3.5</v>
      </c>
      <c r="F535" s="26">
        <v>1939</v>
      </c>
      <c r="G535" s="26">
        <v>1945</v>
      </c>
      <c r="H535" s="22">
        <v>99.5</v>
      </c>
      <c r="I535" s="28">
        <v>24875</v>
      </c>
      <c r="J535" s="28">
        <v>0</v>
      </c>
      <c r="K535" s="28">
        <v>0</v>
      </c>
      <c r="L535" s="29">
        <f t="shared" si="8"/>
        <v>24875</v>
      </c>
      <c r="M535" s="30"/>
      <c r="N535" s="26"/>
    </row>
    <row r="536" spans="1:14" x14ac:dyDescent="0.35">
      <c r="A536">
        <v>584</v>
      </c>
      <c r="B536" s="64">
        <v>1941</v>
      </c>
      <c r="C536" s="51" t="s">
        <v>17</v>
      </c>
      <c r="D536" s="49" t="s">
        <v>138</v>
      </c>
      <c r="E536" s="27">
        <v>3.5</v>
      </c>
      <c r="F536" s="22">
        <v>1949</v>
      </c>
      <c r="G536" s="26">
        <v>1954</v>
      </c>
      <c r="H536" s="22">
        <v>101</v>
      </c>
      <c r="I536" s="28">
        <v>13256</v>
      </c>
      <c r="J536" s="28">
        <v>5</v>
      </c>
      <c r="K536" s="28">
        <v>0</v>
      </c>
      <c r="L536" s="29">
        <f t="shared" si="8"/>
        <v>13256.25</v>
      </c>
      <c r="M536" s="30"/>
      <c r="N536" s="26"/>
    </row>
    <row r="537" spans="1:14" x14ac:dyDescent="0.35">
      <c r="A537">
        <v>613</v>
      </c>
      <c r="B537" s="64">
        <v>1942</v>
      </c>
      <c r="C537" s="51" t="s">
        <v>17</v>
      </c>
      <c r="D537" s="49" t="s">
        <v>138</v>
      </c>
      <c r="E537" s="27">
        <v>3.5</v>
      </c>
      <c r="F537" s="22">
        <v>1949</v>
      </c>
      <c r="G537" s="26">
        <v>1954</v>
      </c>
      <c r="H537" s="22">
        <v>93</v>
      </c>
      <c r="I537" s="28">
        <v>12206</v>
      </c>
      <c r="J537" s="28">
        <v>5</v>
      </c>
      <c r="K537" s="28">
        <v>0</v>
      </c>
      <c r="L537" s="29">
        <f t="shared" si="8"/>
        <v>12206.25</v>
      </c>
      <c r="M537" s="30"/>
      <c r="N537" s="26"/>
    </row>
    <row r="538" spans="1:14" x14ac:dyDescent="0.35">
      <c r="A538">
        <v>642</v>
      </c>
      <c r="B538" s="64">
        <v>1943</v>
      </c>
      <c r="C538" s="51" t="s">
        <v>17</v>
      </c>
      <c r="D538" s="49" t="s">
        <v>138</v>
      </c>
      <c r="E538" s="27">
        <v>3.5</v>
      </c>
      <c r="F538" s="22">
        <v>1949</v>
      </c>
      <c r="G538" s="26">
        <v>1954</v>
      </c>
      <c r="H538" s="26">
        <v>101</v>
      </c>
      <c r="I538" s="28">
        <v>13256</v>
      </c>
      <c r="J538" s="28">
        <v>5</v>
      </c>
      <c r="K538" s="28">
        <v>0</v>
      </c>
      <c r="L538" s="29">
        <f t="shared" si="8"/>
        <v>13256.25</v>
      </c>
      <c r="M538" s="30"/>
      <c r="N538" s="26"/>
    </row>
    <row r="539" spans="1:14" ht="15" thickBot="1" x14ac:dyDescent="0.4">
      <c r="A539" s="15">
        <v>670</v>
      </c>
      <c r="B539" s="65">
        <v>1944</v>
      </c>
      <c r="C539" s="47" t="s">
        <v>17</v>
      </c>
      <c r="D539" s="55" t="s">
        <v>138</v>
      </c>
      <c r="E539" s="17">
        <v>3.5</v>
      </c>
      <c r="F539" s="25">
        <v>1949</v>
      </c>
      <c r="G539" s="15">
        <v>1954</v>
      </c>
      <c r="H539" s="25">
        <v>102</v>
      </c>
      <c r="I539" s="18">
        <v>13387</v>
      </c>
      <c r="J539" s="18">
        <v>10</v>
      </c>
      <c r="K539" s="18">
        <v>0</v>
      </c>
      <c r="L539" s="19">
        <f t="shared" si="8"/>
        <v>13387.5</v>
      </c>
      <c r="M539" s="30"/>
      <c r="N539" s="26"/>
    </row>
    <row r="540" spans="1:14" x14ac:dyDescent="0.35">
      <c r="A540">
        <v>592</v>
      </c>
      <c r="B540" s="64">
        <v>1941</v>
      </c>
      <c r="C540" s="51" t="s">
        <v>17</v>
      </c>
      <c r="D540" s="49" t="s">
        <v>138</v>
      </c>
      <c r="E540" s="27">
        <v>3.5</v>
      </c>
      <c r="F540" s="22">
        <v>1955</v>
      </c>
      <c r="G540" s="26">
        <v>1960</v>
      </c>
      <c r="H540" s="22">
        <v>100</v>
      </c>
      <c r="I540" s="28">
        <v>13125</v>
      </c>
      <c r="J540" s="28">
        <v>0</v>
      </c>
      <c r="K540" s="28">
        <v>0</v>
      </c>
      <c r="L540" s="29">
        <f t="shared" si="8"/>
        <v>13125</v>
      </c>
      <c r="M540" s="30"/>
      <c r="N540" s="26"/>
    </row>
    <row r="541" spans="1:14" x14ac:dyDescent="0.35">
      <c r="A541">
        <v>621</v>
      </c>
      <c r="B541" s="64">
        <v>1942</v>
      </c>
      <c r="C541" s="51" t="s">
        <v>17</v>
      </c>
      <c r="D541" s="49" t="s">
        <v>138</v>
      </c>
      <c r="E541" s="27">
        <v>3.5</v>
      </c>
      <c r="F541" s="22">
        <v>1955</v>
      </c>
      <c r="G541" s="26">
        <v>1960</v>
      </c>
      <c r="H541" s="22">
        <v>92</v>
      </c>
      <c r="I541" s="28">
        <v>12075</v>
      </c>
      <c r="J541" s="28">
        <v>0</v>
      </c>
      <c r="K541" s="28">
        <v>0</v>
      </c>
      <c r="L541" s="29">
        <f t="shared" si="8"/>
        <v>12075</v>
      </c>
      <c r="M541" s="30"/>
      <c r="N541" s="26"/>
    </row>
    <row r="542" spans="1:14" x14ac:dyDescent="0.35">
      <c r="A542">
        <v>650</v>
      </c>
      <c r="B542" s="64">
        <v>1943</v>
      </c>
      <c r="C542" s="51" t="s">
        <v>17</v>
      </c>
      <c r="D542" s="49" t="s">
        <v>138</v>
      </c>
      <c r="E542" s="27">
        <v>3.5</v>
      </c>
      <c r="F542" s="22">
        <v>1955</v>
      </c>
      <c r="G542" s="26">
        <v>1960</v>
      </c>
      <c r="H542" s="26">
        <v>101</v>
      </c>
      <c r="I542" s="28">
        <v>13256</v>
      </c>
      <c r="J542" s="28">
        <v>5</v>
      </c>
      <c r="K542" s="28">
        <v>0</v>
      </c>
      <c r="L542" s="29">
        <f t="shared" si="8"/>
        <v>13256.25</v>
      </c>
      <c r="M542" s="30"/>
      <c r="N542" s="26"/>
    </row>
    <row r="543" spans="1:14" x14ac:dyDescent="0.35">
      <c r="A543">
        <v>680</v>
      </c>
      <c r="B543" s="64">
        <v>1944</v>
      </c>
      <c r="C543" s="51" t="s">
        <v>17</v>
      </c>
      <c r="D543" s="49" t="s">
        <v>138</v>
      </c>
      <c r="E543" s="27">
        <v>3.5</v>
      </c>
      <c r="F543" s="22">
        <v>1955</v>
      </c>
      <c r="G543" s="26">
        <v>1960</v>
      </c>
      <c r="H543" s="22">
        <v>102</v>
      </c>
      <c r="I543" s="28">
        <v>13387</v>
      </c>
      <c r="J543" s="28">
        <v>10</v>
      </c>
      <c r="K543" s="28">
        <v>0</v>
      </c>
      <c r="L543" s="29">
        <f t="shared" si="8"/>
        <v>13387.5</v>
      </c>
      <c r="M543" s="30"/>
      <c r="N543" s="26"/>
    </row>
    <row r="544" spans="1:14" ht="15" thickBot="1" x14ac:dyDescent="0.4">
      <c r="A544" s="15">
        <v>707</v>
      </c>
      <c r="B544" s="65">
        <v>1945</v>
      </c>
      <c r="C544" s="47" t="s">
        <v>17</v>
      </c>
      <c r="D544" s="55" t="s">
        <v>138</v>
      </c>
      <c r="E544" s="17">
        <v>3.5</v>
      </c>
      <c r="F544" s="25">
        <v>1955</v>
      </c>
      <c r="G544" s="15">
        <v>1960</v>
      </c>
      <c r="H544" s="25">
        <v>103</v>
      </c>
      <c r="I544" s="18">
        <v>1854000</v>
      </c>
      <c r="J544" s="18">
        <v>0</v>
      </c>
      <c r="K544" s="18">
        <v>0</v>
      </c>
      <c r="L544" s="19">
        <f t="shared" si="8"/>
        <v>1854000</v>
      </c>
      <c r="M544" s="30"/>
      <c r="N544" s="26"/>
    </row>
    <row r="545" spans="1:14" x14ac:dyDescent="0.35">
      <c r="A545">
        <v>13</v>
      </c>
      <c r="B545" s="64">
        <v>1915</v>
      </c>
      <c r="C545" s="92" t="s">
        <v>22</v>
      </c>
      <c r="D545" s="49" t="s">
        <v>138</v>
      </c>
      <c r="E545" s="27">
        <v>3.5</v>
      </c>
      <c r="F545" s="26">
        <v>1937</v>
      </c>
      <c r="G545" s="26">
        <v>1967</v>
      </c>
      <c r="H545" s="31" t="s">
        <v>12</v>
      </c>
      <c r="I545" s="28">
        <v>6765</v>
      </c>
      <c r="J545" s="28">
        <v>1</v>
      </c>
      <c r="K545" s="28">
        <v>0</v>
      </c>
      <c r="L545" s="29">
        <f t="shared" si="8"/>
        <v>6765.05</v>
      </c>
      <c r="M545" s="30"/>
      <c r="N545" s="26"/>
    </row>
    <row r="546" spans="1:14" x14ac:dyDescent="0.35">
      <c r="A546">
        <v>24</v>
      </c>
      <c r="B546" s="64">
        <v>1916</v>
      </c>
      <c r="C546" s="92" t="s">
        <v>22</v>
      </c>
      <c r="D546" s="49" t="s">
        <v>138</v>
      </c>
      <c r="E546" s="27">
        <v>3.5</v>
      </c>
      <c r="F546" s="26">
        <v>1937</v>
      </c>
      <c r="G546" s="26">
        <v>1967</v>
      </c>
      <c r="H546" s="31" t="s">
        <v>12</v>
      </c>
      <c r="I546" s="28">
        <v>5784</v>
      </c>
      <c r="J546" s="28">
        <v>6</v>
      </c>
      <c r="K546" s="28">
        <v>6</v>
      </c>
      <c r="L546" s="29">
        <f t="shared" si="8"/>
        <v>5784.3249999999998</v>
      </c>
      <c r="M546" s="30"/>
      <c r="N546" s="26"/>
    </row>
    <row r="547" spans="1:14" x14ac:dyDescent="0.35">
      <c r="A547">
        <v>38</v>
      </c>
      <c r="B547" s="64">
        <v>1917</v>
      </c>
      <c r="C547" s="92" t="s">
        <v>22</v>
      </c>
      <c r="D547" s="49" t="s">
        <v>138</v>
      </c>
      <c r="E547" s="27">
        <v>3.5</v>
      </c>
      <c r="F547" s="26">
        <v>1937</v>
      </c>
      <c r="G547" s="26">
        <v>1967</v>
      </c>
      <c r="H547" s="31" t="s">
        <v>12</v>
      </c>
      <c r="I547" s="28">
        <v>5444</v>
      </c>
      <c r="J547" s="28">
        <v>1</v>
      </c>
      <c r="K547" s="28">
        <v>3</v>
      </c>
      <c r="L547" s="29">
        <f t="shared" si="8"/>
        <v>5444.0625</v>
      </c>
      <c r="M547" s="30"/>
      <c r="N547" s="26"/>
    </row>
    <row r="548" spans="1:14" x14ac:dyDescent="0.35">
      <c r="A548">
        <v>57</v>
      </c>
      <c r="B548" s="64">
        <v>1918</v>
      </c>
      <c r="C548" s="92" t="s">
        <v>22</v>
      </c>
      <c r="D548" s="49" t="s">
        <v>138</v>
      </c>
      <c r="E548" s="27">
        <v>3.5</v>
      </c>
      <c r="F548" s="26">
        <v>1937</v>
      </c>
      <c r="G548" s="26">
        <v>1967</v>
      </c>
      <c r="H548" s="31" t="s">
        <v>12</v>
      </c>
      <c r="I548" s="28">
        <v>5444</v>
      </c>
      <c r="J548" s="28">
        <v>1</v>
      </c>
      <c r="K548" s="28">
        <v>5</v>
      </c>
      <c r="L548" s="29">
        <f t="shared" si="8"/>
        <v>5444.0708333333332</v>
      </c>
      <c r="M548" s="30"/>
      <c r="N548" s="26"/>
    </row>
    <row r="549" spans="1:14" x14ac:dyDescent="0.35">
      <c r="A549">
        <v>82</v>
      </c>
      <c r="B549" s="64">
        <v>1919</v>
      </c>
      <c r="C549" s="92" t="s">
        <v>22</v>
      </c>
      <c r="D549" s="49" t="s">
        <v>138</v>
      </c>
      <c r="E549" s="27">
        <v>3.5</v>
      </c>
      <c r="F549" s="22">
        <v>1937</v>
      </c>
      <c r="G549" s="26">
        <v>1967</v>
      </c>
      <c r="H549" s="31" t="s">
        <v>12</v>
      </c>
      <c r="I549" s="28">
        <v>5604</v>
      </c>
      <c r="J549" s="28">
        <v>3</v>
      </c>
      <c r="K549" s="28">
        <v>9</v>
      </c>
      <c r="L549" s="29">
        <f t="shared" si="8"/>
        <v>5604.1875</v>
      </c>
      <c r="M549" s="30"/>
      <c r="N549" s="26"/>
    </row>
    <row r="550" spans="1:14" ht="15" thickBot="1" x14ac:dyDescent="0.4">
      <c r="A550" s="15">
        <v>114</v>
      </c>
      <c r="B550" s="65">
        <v>1920</v>
      </c>
      <c r="C550" s="36" t="s">
        <v>22</v>
      </c>
      <c r="D550" s="55" t="s">
        <v>138</v>
      </c>
      <c r="E550" s="17">
        <v>3.5</v>
      </c>
      <c r="F550" s="25">
        <v>1937</v>
      </c>
      <c r="G550" s="15">
        <v>1967</v>
      </c>
      <c r="H550" s="32" t="s">
        <v>12</v>
      </c>
      <c r="I550" s="18">
        <v>4843</v>
      </c>
      <c r="J550" s="18">
        <v>12</v>
      </c>
      <c r="K550" s="18">
        <v>5</v>
      </c>
      <c r="L550" s="19">
        <f t="shared" si="8"/>
        <v>4843.6208333333334</v>
      </c>
      <c r="M550" s="30"/>
      <c r="N550" s="26"/>
    </row>
    <row r="551" spans="1:14" x14ac:dyDescent="0.35">
      <c r="A551">
        <v>11</v>
      </c>
      <c r="B551" s="64">
        <v>1915</v>
      </c>
      <c r="C551" s="26" t="s">
        <v>22</v>
      </c>
      <c r="D551" s="49" t="s">
        <v>138</v>
      </c>
      <c r="E551" s="27">
        <v>3.5</v>
      </c>
      <c r="F551" s="26">
        <v>1937</v>
      </c>
      <c r="G551" s="26">
        <v>1967</v>
      </c>
      <c r="H551" s="31" t="s">
        <v>12</v>
      </c>
      <c r="I551" s="28">
        <v>770</v>
      </c>
      <c r="J551" s="28">
        <v>8</v>
      </c>
      <c r="K551" s="28">
        <v>0</v>
      </c>
      <c r="L551" s="29">
        <f t="shared" si="8"/>
        <v>770.4</v>
      </c>
      <c r="M551" s="30"/>
      <c r="N551" s="26"/>
    </row>
    <row r="552" spans="1:14" x14ac:dyDescent="0.35">
      <c r="A552">
        <v>22</v>
      </c>
      <c r="B552" s="64">
        <v>1916</v>
      </c>
      <c r="C552" s="26" t="s">
        <v>22</v>
      </c>
      <c r="D552" s="49" t="s">
        <v>138</v>
      </c>
      <c r="E552" s="27">
        <v>3.5</v>
      </c>
      <c r="F552" s="26">
        <v>1937</v>
      </c>
      <c r="G552" s="26">
        <v>1967</v>
      </c>
      <c r="H552" s="31" t="s">
        <v>12</v>
      </c>
      <c r="I552" s="28">
        <v>658</v>
      </c>
      <c r="J552" s="28">
        <v>14</v>
      </c>
      <c r="K552" s="28">
        <v>3</v>
      </c>
      <c r="L552" s="29">
        <f t="shared" si="8"/>
        <v>658.71250000000009</v>
      </c>
      <c r="M552" s="30"/>
      <c r="N552" s="26"/>
    </row>
    <row r="553" spans="1:14" x14ac:dyDescent="0.35">
      <c r="A553">
        <v>34</v>
      </c>
      <c r="B553" s="64">
        <v>1917</v>
      </c>
      <c r="C553" s="26" t="s">
        <v>22</v>
      </c>
      <c r="D553" s="49" t="s">
        <v>138</v>
      </c>
      <c r="E553" s="27">
        <v>3.5</v>
      </c>
      <c r="F553" s="26">
        <v>1937</v>
      </c>
      <c r="G553" s="26">
        <v>1967</v>
      </c>
      <c r="H553" s="31" t="s">
        <v>12</v>
      </c>
      <c r="I553" s="28">
        <v>619</v>
      </c>
      <c r="J553" s="28">
        <v>19</v>
      </c>
      <c r="K553" s="28">
        <v>3</v>
      </c>
      <c r="L553" s="29">
        <f t="shared" si="8"/>
        <v>619.96250000000009</v>
      </c>
      <c r="M553" s="30"/>
      <c r="N553" s="26"/>
    </row>
    <row r="554" spans="1:14" x14ac:dyDescent="0.35">
      <c r="A554">
        <v>49</v>
      </c>
      <c r="B554" s="64">
        <v>1918</v>
      </c>
      <c r="C554" s="26" t="s">
        <v>22</v>
      </c>
      <c r="D554" s="49" t="s">
        <v>138</v>
      </c>
      <c r="E554" s="27">
        <v>3.5</v>
      </c>
      <c r="F554" s="26">
        <v>1937</v>
      </c>
      <c r="G554" s="26">
        <v>1967</v>
      </c>
      <c r="H554" s="31" t="s">
        <v>12</v>
      </c>
      <c r="I554" s="28">
        <v>619</v>
      </c>
      <c r="J554" s="28">
        <v>19</v>
      </c>
      <c r="K554" s="28">
        <v>3</v>
      </c>
      <c r="L554" s="29">
        <f t="shared" si="8"/>
        <v>619.96250000000009</v>
      </c>
      <c r="M554" s="30"/>
      <c r="N554" s="26"/>
    </row>
    <row r="555" spans="1:14" x14ac:dyDescent="0.35">
      <c r="A555">
        <v>72</v>
      </c>
      <c r="B555" s="64">
        <v>1919</v>
      </c>
      <c r="C555" s="26" t="s">
        <v>22</v>
      </c>
      <c r="D555" s="49" t="s">
        <v>138</v>
      </c>
      <c r="E555" s="27">
        <v>3.5</v>
      </c>
      <c r="F555" s="22">
        <v>1937</v>
      </c>
      <c r="G555" s="22">
        <v>1967</v>
      </c>
      <c r="H555" s="31" t="s">
        <v>12</v>
      </c>
      <c r="I555" s="28">
        <v>638</v>
      </c>
      <c r="J555" s="28">
        <v>4</v>
      </c>
      <c r="K555" s="28">
        <v>0</v>
      </c>
      <c r="L555" s="29">
        <f t="shared" si="8"/>
        <v>638.20000000000005</v>
      </c>
      <c r="M555" s="30"/>
      <c r="N555" s="26"/>
    </row>
    <row r="556" spans="1:14" x14ac:dyDescent="0.35">
      <c r="A556">
        <v>102</v>
      </c>
      <c r="B556" s="64">
        <v>1920</v>
      </c>
      <c r="C556" s="26" t="s">
        <v>22</v>
      </c>
      <c r="D556" s="49" t="s">
        <v>138</v>
      </c>
      <c r="E556" s="27">
        <v>3.5</v>
      </c>
      <c r="F556" s="22">
        <v>1937</v>
      </c>
      <c r="G556" s="22">
        <v>1967</v>
      </c>
      <c r="H556" s="31" t="s">
        <v>12</v>
      </c>
      <c r="I556" s="28">
        <v>551</v>
      </c>
      <c r="J556" s="28">
        <v>11</v>
      </c>
      <c r="K556" s="28">
        <v>9</v>
      </c>
      <c r="L556" s="29">
        <f t="shared" si="8"/>
        <v>551.58749999999998</v>
      </c>
      <c r="M556" s="30"/>
      <c r="N556" s="26"/>
    </row>
    <row r="557" spans="1:14" x14ac:dyDescent="0.35">
      <c r="A557">
        <v>138</v>
      </c>
      <c r="B557" s="64">
        <v>1921</v>
      </c>
      <c r="C557" s="22" t="s">
        <v>22</v>
      </c>
      <c r="D557" s="49" t="s">
        <v>138</v>
      </c>
      <c r="E557" s="27">
        <v>3.5</v>
      </c>
      <c r="F557" s="22">
        <v>1937</v>
      </c>
      <c r="G557" s="22">
        <v>1967</v>
      </c>
      <c r="H557" s="31" t="s">
        <v>12</v>
      </c>
      <c r="I557" s="28">
        <v>5618</v>
      </c>
      <c r="J557" s="28">
        <v>2</v>
      </c>
      <c r="K557" s="28">
        <v>11</v>
      </c>
      <c r="L557" s="29">
        <f t="shared" si="8"/>
        <v>5618.1458333333339</v>
      </c>
      <c r="M557" s="30"/>
      <c r="N557" s="26"/>
    </row>
    <row r="558" spans="1:14" x14ac:dyDescent="0.35">
      <c r="A558">
        <v>155</v>
      </c>
      <c r="B558" s="64">
        <v>1922</v>
      </c>
      <c r="C558" s="22" t="s">
        <v>22</v>
      </c>
      <c r="D558" s="49" t="s">
        <v>138</v>
      </c>
      <c r="E558" s="27">
        <v>3.5</v>
      </c>
      <c r="F558" s="22">
        <v>1937</v>
      </c>
      <c r="G558" s="22">
        <v>1967</v>
      </c>
      <c r="H558" s="31" t="s">
        <v>12</v>
      </c>
      <c r="I558" s="28">
        <v>6777</v>
      </c>
      <c r="J558" s="28">
        <v>9</v>
      </c>
      <c r="K558" s="28">
        <v>0</v>
      </c>
      <c r="L558" s="29">
        <f t="shared" si="8"/>
        <v>6777.45</v>
      </c>
      <c r="M558" s="30"/>
      <c r="N558" s="26"/>
    </row>
    <row r="559" spans="1:14" x14ac:dyDescent="0.35">
      <c r="A559">
        <v>176</v>
      </c>
      <c r="B559" s="64">
        <v>1923</v>
      </c>
      <c r="C559" s="22" t="s">
        <v>22</v>
      </c>
      <c r="D559" s="49" t="s">
        <v>138</v>
      </c>
      <c r="E559" s="27">
        <v>3.5</v>
      </c>
      <c r="F559" s="22">
        <v>1937</v>
      </c>
      <c r="G559" s="22">
        <v>1967</v>
      </c>
      <c r="H559" s="31" t="s">
        <v>12</v>
      </c>
      <c r="I559" s="28">
        <v>7223</v>
      </c>
      <c r="J559" s="28">
        <v>6</v>
      </c>
      <c r="K559" s="28">
        <v>8</v>
      </c>
      <c r="L559" s="29">
        <f t="shared" si="8"/>
        <v>7223.3333333333339</v>
      </c>
      <c r="M559" s="30"/>
      <c r="N559" s="26"/>
    </row>
    <row r="560" spans="1:14" x14ac:dyDescent="0.35">
      <c r="A560">
        <v>191</v>
      </c>
      <c r="B560" s="64">
        <v>1924</v>
      </c>
      <c r="C560" s="22" t="s">
        <v>22</v>
      </c>
      <c r="D560" s="49" t="s">
        <v>138</v>
      </c>
      <c r="E560" s="27">
        <v>3.5</v>
      </c>
      <c r="F560" s="22">
        <v>1937</v>
      </c>
      <c r="G560" s="22">
        <v>1967</v>
      </c>
      <c r="H560" s="31" t="s">
        <v>12</v>
      </c>
      <c r="I560" s="28">
        <v>7800</v>
      </c>
      <c r="J560" s="28">
        <v>0</v>
      </c>
      <c r="K560" s="28">
        <v>0</v>
      </c>
      <c r="L560" s="29">
        <f t="shared" si="8"/>
        <v>7800</v>
      </c>
      <c r="M560" s="30"/>
      <c r="N560" s="26"/>
    </row>
    <row r="561" spans="1:14" x14ac:dyDescent="0.35">
      <c r="A561">
        <v>210</v>
      </c>
      <c r="B561" s="64">
        <v>1925</v>
      </c>
      <c r="C561" s="22" t="s">
        <v>22</v>
      </c>
      <c r="D561" s="49" t="s">
        <v>138</v>
      </c>
      <c r="E561" s="27">
        <v>3.5</v>
      </c>
      <c r="F561" s="22">
        <v>1937</v>
      </c>
      <c r="G561" s="22">
        <v>1967</v>
      </c>
      <c r="H561" s="31" t="s">
        <v>12</v>
      </c>
      <c r="I561" s="28">
        <v>7500</v>
      </c>
      <c r="J561" s="28">
        <v>0</v>
      </c>
      <c r="K561" s="28">
        <v>0</v>
      </c>
      <c r="L561" s="29">
        <f t="shared" si="8"/>
        <v>7500</v>
      </c>
      <c r="M561" s="30"/>
      <c r="N561" s="26"/>
    </row>
    <row r="562" spans="1:14" x14ac:dyDescent="0.35">
      <c r="A562">
        <v>231</v>
      </c>
      <c r="B562" s="64">
        <v>1926</v>
      </c>
      <c r="C562" s="22" t="s">
        <v>22</v>
      </c>
      <c r="D562" s="49" t="s">
        <v>138</v>
      </c>
      <c r="E562" s="27">
        <v>3.5</v>
      </c>
      <c r="F562" s="22">
        <v>1937</v>
      </c>
      <c r="G562" s="22">
        <v>1967</v>
      </c>
      <c r="H562" s="31" t="s">
        <v>12</v>
      </c>
      <c r="I562" s="28">
        <v>7600</v>
      </c>
      <c r="J562" s="28">
        <v>0</v>
      </c>
      <c r="K562" s="28">
        <v>0</v>
      </c>
      <c r="L562" s="29">
        <f t="shared" si="8"/>
        <v>7600</v>
      </c>
      <c r="M562" s="30"/>
      <c r="N562" s="26"/>
    </row>
    <row r="563" spans="1:14" x14ac:dyDescent="0.35">
      <c r="A563">
        <v>272</v>
      </c>
      <c r="B563" s="64">
        <v>1927</v>
      </c>
      <c r="C563" s="22" t="s">
        <v>22</v>
      </c>
      <c r="D563" s="49" t="s">
        <v>138</v>
      </c>
      <c r="E563" s="27">
        <v>3.5</v>
      </c>
      <c r="F563" s="22">
        <v>1937</v>
      </c>
      <c r="G563" s="22">
        <v>1967</v>
      </c>
      <c r="H563" s="31" t="s">
        <v>12</v>
      </c>
      <c r="I563" s="28">
        <v>7600</v>
      </c>
      <c r="J563" s="28">
        <v>0</v>
      </c>
      <c r="K563" s="28">
        <v>0</v>
      </c>
      <c r="L563" s="29">
        <f t="shared" si="8"/>
        <v>7600</v>
      </c>
      <c r="M563" s="30"/>
      <c r="N563" s="26"/>
    </row>
    <row r="564" spans="1:14" x14ac:dyDescent="0.35">
      <c r="A564">
        <v>304</v>
      </c>
      <c r="B564" s="64">
        <v>1928</v>
      </c>
      <c r="C564" s="51" t="s">
        <v>22</v>
      </c>
      <c r="D564" s="49" t="s">
        <v>138</v>
      </c>
      <c r="E564" s="27">
        <v>3.5</v>
      </c>
      <c r="F564" s="22">
        <v>1937</v>
      </c>
      <c r="G564" s="26">
        <v>1967</v>
      </c>
      <c r="H564" s="31" t="s">
        <v>12</v>
      </c>
      <c r="I564" s="28">
        <v>7700</v>
      </c>
      <c r="J564" s="28">
        <v>0</v>
      </c>
      <c r="K564" s="28">
        <v>0</v>
      </c>
      <c r="L564" s="29">
        <f t="shared" si="8"/>
        <v>7700</v>
      </c>
      <c r="M564" s="30"/>
      <c r="N564" s="26"/>
    </row>
    <row r="565" spans="1:14" x14ac:dyDescent="0.35">
      <c r="A565">
        <v>336</v>
      </c>
      <c r="B565" s="64">
        <v>1929</v>
      </c>
      <c r="C565" s="51" t="s">
        <v>22</v>
      </c>
      <c r="D565" s="49" t="s">
        <v>138</v>
      </c>
      <c r="E565" s="27">
        <v>3.5</v>
      </c>
      <c r="F565" s="22">
        <v>1937</v>
      </c>
      <c r="G565" s="26">
        <v>1967</v>
      </c>
      <c r="H565" s="52" t="s">
        <v>12</v>
      </c>
      <c r="I565" s="28">
        <v>7600</v>
      </c>
      <c r="J565" s="28">
        <v>0</v>
      </c>
      <c r="K565" s="28">
        <v>0</v>
      </c>
      <c r="L565" s="29">
        <f t="shared" si="8"/>
        <v>7600</v>
      </c>
      <c r="M565" s="30"/>
      <c r="N565" s="26"/>
    </row>
    <row r="566" spans="1:14" ht="15" thickBot="1" x14ac:dyDescent="0.4">
      <c r="A566" s="15">
        <v>370</v>
      </c>
      <c r="B566" s="65">
        <v>1930</v>
      </c>
      <c r="C566" s="47" t="s">
        <v>22</v>
      </c>
      <c r="D566" s="55" t="s">
        <v>138</v>
      </c>
      <c r="E566" s="17">
        <v>3.5</v>
      </c>
      <c r="F566" s="25">
        <v>1937</v>
      </c>
      <c r="G566" s="15">
        <v>1967</v>
      </c>
      <c r="H566" s="32" t="s">
        <v>12</v>
      </c>
      <c r="I566" s="18">
        <v>7800</v>
      </c>
      <c r="J566" s="18">
        <v>0</v>
      </c>
      <c r="K566" s="18">
        <v>0</v>
      </c>
      <c r="L566" s="19">
        <f t="shared" si="8"/>
        <v>7800</v>
      </c>
      <c r="M566" s="30"/>
      <c r="N566" s="26"/>
    </row>
    <row r="567" spans="1:14" x14ac:dyDescent="0.35">
      <c r="A567">
        <v>887</v>
      </c>
      <c r="B567" s="64">
        <v>1952</v>
      </c>
      <c r="C567" s="49" t="s">
        <v>62</v>
      </c>
      <c r="D567" s="49" t="s">
        <v>138</v>
      </c>
      <c r="E567" s="27">
        <v>3.5</v>
      </c>
      <c r="F567" s="22">
        <v>1970</v>
      </c>
      <c r="G567" s="22">
        <v>1973</v>
      </c>
      <c r="H567" s="22">
        <v>85.5</v>
      </c>
      <c r="I567" s="28">
        <v>85500</v>
      </c>
      <c r="J567" s="28">
        <v>0</v>
      </c>
      <c r="K567" s="28">
        <v>0</v>
      </c>
      <c r="L567" s="29">
        <f t="shared" si="8"/>
        <v>85500</v>
      </c>
      <c r="M567" s="30"/>
      <c r="N567" s="26"/>
    </row>
    <row r="568" spans="1:14" x14ac:dyDescent="0.35">
      <c r="A568">
        <v>911</v>
      </c>
      <c r="B568" s="64">
        <v>1953</v>
      </c>
      <c r="C568" s="49" t="s">
        <v>65</v>
      </c>
      <c r="D568" s="49" t="s">
        <v>138</v>
      </c>
      <c r="E568" s="27">
        <v>3.5</v>
      </c>
      <c r="F568" s="22">
        <v>1970</v>
      </c>
      <c r="G568" s="22">
        <v>1973</v>
      </c>
      <c r="H568" s="22">
        <v>91.5</v>
      </c>
      <c r="I568" s="28">
        <v>91500</v>
      </c>
      <c r="J568" s="28">
        <v>0</v>
      </c>
      <c r="K568" s="28">
        <v>0</v>
      </c>
      <c r="L568" s="29">
        <f t="shared" si="8"/>
        <v>91500</v>
      </c>
      <c r="M568" s="30"/>
      <c r="N568" s="26"/>
    </row>
    <row r="569" spans="1:14" x14ac:dyDescent="0.35">
      <c r="A569">
        <v>935</v>
      </c>
      <c r="B569" s="64">
        <v>1954</v>
      </c>
      <c r="C569" s="51" t="s">
        <v>62</v>
      </c>
      <c r="D569" s="49" t="s">
        <v>138</v>
      </c>
      <c r="E569" s="27">
        <v>3.5</v>
      </c>
      <c r="F569" s="22">
        <v>1970</v>
      </c>
      <c r="G569" s="26">
        <v>1973</v>
      </c>
      <c r="H569" s="26">
        <v>94.5</v>
      </c>
      <c r="I569" s="28">
        <v>94500</v>
      </c>
      <c r="J569" s="28">
        <v>0</v>
      </c>
      <c r="K569" s="28">
        <v>0</v>
      </c>
      <c r="L569" s="29">
        <f t="shared" si="8"/>
        <v>94500</v>
      </c>
      <c r="M569" s="30"/>
      <c r="N569" s="26"/>
    </row>
    <row r="570" spans="1:14" x14ac:dyDescent="0.35">
      <c r="A570">
        <v>956</v>
      </c>
      <c r="B570" s="64">
        <v>1955</v>
      </c>
      <c r="C570" s="51" t="s">
        <v>62</v>
      </c>
      <c r="D570" s="49" t="s">
        <v>138</v>
      </c>
      <c r="E570" s="27">
        <v>3.5</v>
      </c>
      <c r="F570" s="22">
        <v>1970</v>
      </c>
      <c r="G570" s="26">
        <v>1973</v>
      </c>
      <c r="H570" s="22">
        <v>89.5</v>
      </c>
      <c r="I570" s="28">
        <v>89500</v>
      </c>
      <c r="J570" s="28">
        <v>0</v>
      </c>
      <c r="K570" s="28">
        <v>0</v>
      </c>
      <c r="L570" s="29">
        <f t="shared" si="8"/>
        <v>89500</v>
      </c>
      <c r="M570" s="30"/>
      <c r="N570" s="26"/>
    </row>
    <row r="571" spans="1:14" x14ac:dyDescent="0.35">
      <c r="A571">
        <v>974</v>
      </c>
      <c r="B571" s="64">
        <v>1956</v>
      </c>
      <c r="C571" s="49" t="s">
        <v>62</v>
      </c>
      <c r="D571" s="49" t="s">
        <v>138</v>
      </c>
      <c r="E571" s="27">
        <v>3.5</v>
      </c>
      <c r="F571" s="26">
        <v>1970</v>
      </c>
      <c r="G571" s="26">
        <v>1973</v>
      </c>
      <c r="H571" s="26">
        <v>77.5</v>
      </c>
      <c r="I571" s="28">
        <v>77500</v>
      </c>
      <c r="J571" s="28">
        <v>0</v>
      </c>
      <c r="K571" s="28">
        <v>0</v>
      </c>
      <c r="L571" s="29">
        <f t="shared" si="8"/>
        <v>77500</v>
      </c>
      <c r="M571" s="30"/>
      <c r="N571" s="26"/>
    </row>
    <row r="572" spans="1:14" x14ac:dyDescent="0.35">
      <c r="A572">
        <v>991</v>
      </c>
      <c r="B572" s="64">
        <v>1957</v>
      </c>
      <c r="C572" s="26" t="s">
        <v>62</v>
      </c>
      <c r="D572" s="49" t="s">
        <v>138</v>
      </c>
      <c r="E572" s="27">
        <v>3.5</v>
      </c>
      <c r="F572" s="26">
        <v>1970</v>
      </c>
      <c r="G572" s="26">
        <v>1973</v>
      </c>
      <c r="H572" s="22">
        <v>75.5</v>
      </c>
      <c r="I572" s="28">
        <v>75500</v>
      </c>
      <c r="J572" s="28">
        <v>0</v>
      </c>
      <c r="K572" s="28">
        <v>0</v>
      </c>
      <c r="L572" s="29">
        <f t="shared" si="8"/>
        <v>75500</v>
      </c>
      <c r="M572" s="30"/>
      <c r="N572" s="26"/>
    </row>
    <row r="573" spans="1:14" x14ac:dyDescent="0.35">
      <c r="A573">
        <v>1007</v>
      </c>
      <c r="B573" s="64">
        <v>1958</v>
      </c>
      <c r="C573" s="26" t="s">
        <v>62</v>
      </c>
      <c r="D573" s="49" t="s">
        <v>138</v>
      </c>
      <c r="E573" s="27">
        <v>3.5</v>
      </c>
      <c r="F573" s="26">
        <v>1970</v>
      </c>
      <c r="G573" s="26">
        <v>1973</v>
      </c>
      <c r="H573" s="22">
        <v>70.5</v>
      </c>
      <c r="I573" s="28">
        <v>70500</v>
      </c>
      <c r="J573" s="28">
        <v>0</v>
      </c>
      <c r="K573" s="28">
        <v>0</v>
      </c>
      <c r="L573" s="29">
        <f t="shared" si="8"/>
        <v>70500</v>
      </c>
      <c r="M573" s="30"/>
      <c r="N573" s="26"/>
    </row>
    <row r="574" spans="1:14" x14ac:dyDescent="0.35">
      <c r="A574">
        <v>1022</v>
      </c>
      <c r="B574" s="64">
        <v>1959</v>
      </c>
      <c r="C574" s="26" t="s">
        <v>62</v>
      </c>
      <c r="D574" s="49" t="s">
        <v>138</v>
      </c>
      <c r="E574" s="27">
        <v>3.5</v>
      </c>
      <c r="F574" s="26">
        <v>1970</v>
      </c>
      <c r="G574" s="26">
        <v>1973</v>
      </c>
      <c r="H574" s="22">
        <v>71.5</v>
      </c>
      <c r="I574" s="28">
        <v>71500</v>
      </c>
      <c r="J574" s="28">
        <v>0</v>
      </c>
      <c r="K574" s="28">
        <v>0</v>
      </c>
      <c r="L574" s="29">
        <f t="shared" si="8"/>
        <v>71500</v>
      </c>
      <c r="M574" s="30"/>
      <c r="N574" s="26"/>
    </row>
    <row r="575" spans="1:14" x14ac:dyDescent="0.35">
      <c r="A575">
        <v>1036</v>
      </c>
      <c r="B575" s="64">
        <v>1960</v>
      </c>
      <c r="C575" s="26" t="s">
        <v>62</v>
      </c>
      <c r="D575" s="49" t="s">
        <v>138</v>
      </c>
      <c r="E575" s="27">
        <v>3.5</v>
      </c>
      <c r="F575" s="26">
        <v>1970</v>
      </c>
      <c r="G575" s="26">
        <v>1973</v>
      </c>
      <c r="H575" s="22">
        <v>63.5</v>
      </c>
      <c r="I575" s="28">
        <v>65500</v>
      </c>
      <c r="J575" s="28">
        <v>0</v>
      </c>
      <c r="K575" s="28">
        <v>0</v>
      </c>
      <c r="L575" s="29">
        <f t="shared" si="8"/>
        <v>65500</v>
      </c>
      <c r="M575" s="30"/>
      <c r="N575" s="26"/>
    </row>
    <row r="576" spans="1:14" x14ac:dyDescent="0.35">
      <c r="A576">
        <v>1050</v>
      </c>
      <c r="B576" s="64">
        <v>1961</v>
      </c>
      <c r="C576" s="26" t="s">
        <v>62</v>
      </c>
      <c r="D576" s="49" t="s">
        <v>138</v>
      </c>
      <c r="E576" s="27">
        <v>3.5</v>
      </c>
      <c r="F576" s="26">
        <v>1970</v>
      </c>
      <c r="G576" s="26">
        <v>1973</v>
      </c>
      <c r="H576" s="22">
        <v>61.5</v>
      </c>
      <c r="I576" s="28">
        <v>61500</v>
      </c>
      <c r="J576" s="28">
        <v>0</v>
      </c>
      <c r="K576" s="28">
        <v>0</v>
      </c>
      <c r="L576" s="29">
        <f t="shared" si="8"/>
        <v>61500</v>
      </c>
      <c r="M576" s="30"/>
      <c r="N576" s="26"/>
    </row>
    <row r="577" spans="1:14" x14ac:dyDescent="0.35">
      <c r="A577">
        <v>1065</v>
      </c>
      <c r="B577" s="64">
        <v>1962</v>
      </c>
      <c r="C577" s="26" t="s">
        <v>62</v>
      </c>
      <c r="D577" s="49" t="s">
        <v>138</v>
      </c>
      <c r="E577" s="27">
        <v>3.5</v>
      </c>
      <c r="F577" s="26">
        <v>1970</v>
      </c>
      <c r="G577" s="26">
        <v>1973</v>
      </c>
      <c r="H577" s="22">
        <v>51.5</v>
      </c>
      <c r="I577" s="28">
        <v>51500</v>
      </c>
      <c r="J577" s="28">
        <v>0</v>
      </c>
      <c r="K577" s="28">
        <v>0</v>
      </c>
      <c r="L577" s="29">
        <f t="shared" si="8"/>
        <v>51500</v>
      </c>
      <c r="M577" s="30"/>
      <c r="N577" s="26"/>
    </row>
    <row r="578" spans="1:14" x14ac:dyDescent="0.35">
      <c r="A578">
        <v>1079</v>
      </c>
      <c r="B578" s="64">
        <v>1963</v>
      </c>
      <c r="C578" s="26" t="s">
        <v>62</v>
      </c>
      <c r="D578" s="49" t="s">
        <v>138</v>
      </c>
      <c r="E578" s="27">
        <v>3.5</v>
      </c>
      <c r="F578" s="26">
        <v>1970</v>
      </c>
      <c r="G578" s="26">
        <v>1973</v>
      </c>
      <c r="H578" s="22">
        <v>59</v>
      </c>
      <c r="I578" s="28">
        <v>59000</v>
      </c>
      <c r="J578" s="28">
        <v>0</v>
      </c>
      <c r="K578" s="28">
        <v>0</v>
      </c>
      <c r="L578" s="29">
        <f t="shared" si="8"/>
        <v>59000</v>
      </c>
      <c r="M578" s="30"/>
      <c r="N578" s="26"/>
    </row>
    <row r="579" spans="1:14" x14ac:dyDescent="0.35">
      <c r="A579">
        <v>1089</v>
      </c>
      <c r="B579" s="64">
        <v>1964</v>
      </c>
      <c r="C579" s="26" t="s">
        <v>62</v>
      </c>
      <c r="D579" s="49" t="s">
        <v>138</v>
      </c>
      <c r="E579" s="27">
        <v>3.5</v>
      </c>
      <c r="F579" s="26">
        <v>1970</v>
      </c>
      <c r="G579" s="26">
        <v>1973</v>
      </c>
      <c r="H579" s="26">
        <v>64.5</v>
      </c>
      <c r="I579" s="28">
        <v>19350</v>
      </c>
      <c r="J579" s="28">
        <v>0</v>
      </c>
      <c r="K579" s="28">
        <v>0</v>
      </c>
      <c r="L579" s="29">
        <f t="shared" si="8"/>
        <v>19350</v>
      </c>
      <c r="M579" s="30"/>
      <c r="N579" s="26"/>
    </row>
    <row r="580" spans="1:14" x14ac:dyDescent="0.35">
      <c r="A580">
        <v>1099</v>
      </c>
      <c r="B580" s="64">
        <v>1965</v>
      </c>
      <c r="C580" s="22" t="s">
        <v>62</v>
      </c>
      <c r="D580" s="49" t="s">
        <v>138</v>
      </c>
      <c r="E580" s="27">
        <v>3.5</v>
      </c>
      <c r="F580" s="26">
        <v>1970</v>
      </c>
      <c r="G580" s="26">
        <v>1973</v>
      </c>
      <c r="H580" s="22">
        <v>68.5</v>
      </c>
      <c r="I580" s="28">
        <v>20550</v>
      </c>
      <c r="J580" s="28">
        <v>0</v>
      </c>
      <c r="K580" s="28">
        <v>0</v>
      </c>
      <c r="L580" s="29">
        <f t="shared" si="8"/>
        <v>20550</v>
      </c>
      <c r="M580" s="30"/>
      <c r="N580" s="26"/>
    </row>
    <row r="581" spans="1:14" x14ac:dyDescent="0.35">
      <c r="A581">
        <v>1105</v>
      </c>
      <c r="B581" s="64">
        <v>1966</v>
      </c>
      <c r="C581" s="22" t="s">
        <v>62</v>
      </c>
      <c r="D581" s="49" t="s">
        <v>138</v>
      </c>
      <c r="E581" s="27">
        <v>3.5</v>
      </c>
      <c r="F581" s="26">
        <v>1970</v>
      </c>
      <c r="G581" s="26">
        <v>1973</v>
      </c>
      <c r="H581" s="22">
        <v>71.5</v>
      </c>
      <c r="I581" s="28">
        <v>21450</v>
      </c>
      <c r="J581" s="28">
        <v>0</v>
      </c>
      <c r="K581" s="28">
        <v>0</v>
      </c>
      <c r="L581" s="29">
        <f t="shared" ref="L581:L644" si="9">I581+J581/20+K581/240</f>
        <v>21450</v>
      </c>
      <c r="M581" s="30"/>
      <c r="N581" s="26"/>
    </row>
    <row r="582" spans="1:14" x14ac:dyDescent="0.35">
      <c r="A582">
        <v>1111</v>
      </c>
      <c r="B582" s="64">
        <v>1967</v>
      </c>
      <c r="C582" s="22" t="s">
        <v>62</v>
      </c>
      <c r="D582" s="49" t="s">
        <v>138</v>
      </c>
      <c r="E582" s="27">
        <v>3.5</v>
      </c>
      <c r="F582" s="26">
        <v>1970</v>
      </c>
      <c r="G582" s="26">
        <v>1973</v>
      </c>
      <c r="H582" s="22">
        <v>73.5</v>
      </c>
      <c r="I582" s="28">
        <v>22050</v>
      </c>
      <c r="J582" s="28">
        <v>0</v>
      </c>
      <c r="K582" s="28">
        <v>0</v>
      </c>
      <c r="L582" s="29">
        <f t="shared" si="9"/>
        <v>22050</v>
      </c>
      <c r="M582" s="30"/>
      <c r="N582" s="26"/>
    </row>
    <row r="583" spans="1:14" x14ac:dyDescent="0.35">
      <c r="A583">
        <v>1117</v>
      </c>
      <c r="B583" s="64">
        <v>1968</v>
      </c>
      <c r="C583" s="22" t="s">
        <v>62</v>
      </c>
      <c r="D583" s="49" t="s">
        <v>138</v>
      </c>
      <c r="E583" s="27">
        <v>3.5</v>
      </c>
      <c r="F583" s="26">
        <v>1970</v>
      </c>
      <c r="G583" s="26">
        <v>1973</v>
      </c>
      <c r="H583" s="26">
        <v>79</v>
      </c>
      <c r="I583" s="28">
        <v>23700</v>
      </c>
      <c r="J583" s="28">
        <v>0</v>
      </c>
      <c r="K583" s="28">
        <v>0</v>
      </c>
      <c r="L583" s="29">
        <f t="shared" si="9"/>
        <v>23700</v>
      </c>
      <c r="M583" s="30"/>
      <c r="N583" s="26"/>
    </row>
    <row r="584" spans="1:14" x14ac:dyDescent="0.35">
      <c r="A584">
        <v>1124</v>
      </c>
      <c r="B584" s="64">
        <v>1969</v>
      </c>
      <c r="C584" s="26" t="s">
        <v>75</v>
      </c>
      <c r="D584" s="49" t="s">
        <v>138</v>
      </c>
      <c r="E584" s="27">
        <v>3.5</v>
      </c>
      <c r="F584" s="26">
        <v>1970</v>
      </c>
      <c r="G584" s="26">
        <v>1973</v>
      </c>
      <c r="H584" s="22">
        <v>76.5</v>
      </c>
      <c r="I584" s="96">
        <v>22950</v>
      </c>
      <c r="J584" s="96">
        <v>0</v>
      </c>
      <c r="K584" s="96">
        <v>0</v>
      </c>
      <c r="L584" s="29">
        <f t="shared" si="9"/>
        <v>22950</v>
      </c>
      <c r="M584" s="30"/>
      <c r="N584" s="26"/>
    </row>
    <row r="585" spans="1:14" x14ac:dyDescent="0.35">
      <c r="A585">
        <v>1142</v>
      </c>
      <c r="B585" s="64">
        <v>1970</v>
      </c>
      <c r="C585" s="26" t="s">
        <v>75</v>
      </c>
      <c r="D585" s="49" t="s">
        <v>138</v>
      </c>
      <c r="E585" s="27">
        <v>3.5</v>
      </c>
      <c r="F585" s="26">
        <v>1970</v>
      </c>
      <c r="G585" s="26">
        <v>1973</v>
      </c>
      <c r="H585" s="22">
        <v>83.5</v>
      </c>
      <c r="I585" s="28">
        <v>25050</v>
      </c>
      <c r="J585" s="28">
        <v>0</v>
      </c>
      <c r="K585" s="28">
        <v>0</v>
      </c>
      <c r="L585" s="29">
        <f t="shared" si="9"/>
        <v>25050</v>
      </c>
      <c r="M585" s="30"/>
      <c r="N585" s="26"/>
    </row>
    <row r="586" spans="1:14" x14ac:dyDescent="0.35">
      <c r="A586">
        <v>1148</v>
      </c>
      <c r="B586" s="64">
        <v>1971</v>
      </c>
      <c r="C586" s="26" t="s">
        <v>75</v>
      </c>
      <c r="D586" s="49" t="s">
        <v>138</v>
      </c>
      <c r="E586" s="27">
        <v>3.5</v>
      </c>
      <c r="F586" s="26">
        <v>1970</v>
      </c>
      <c r="G586" s="26">
        <v>1973</v>
      </c>
      <c r="H586" s="22">
        <v>86</v>
      </c>
      <c r="I586" s="28">
        <v>25800</v>
      </c>
      <c r="J586" s="28">
        <v>0</v>
      </c>
      <c r="K586" s="28">
        <v>0</v>
      </c>
      <c r="L586" s="29">
        <f t="shared" si="9"/>
        <v>25800</v>
      </c>
      <c r="M586" s="30"/>
      <c r="N586" s="26"/>
    </row>
    <row r="587" spans="1:14" ht="15" thickBot="1" x14ac:dyDescent="0.4">
      <c r="A587" s="15">
        <v>1152</v>
      </c>
      <c r="B587" s="65">
        <v>1972</v>
      </c>
      <c r="C587" s="15" t="s">
        <v>75</v>
      </c>
      <c r="D587" s="55" t="s">
        <v>138</v>
      </c>
      <c r="E587" s="17">
        <v>3.5</v>
      </c>
      <c r="F587" s="15">
        <v>1970</v>
      </c>
      <c r="G587" s="15">
        <v>1973</v>
      </c>
      <c r="H587" s="25">
        <v>93.5</v>
      </c>
      <c r="I587" s="18">
        <v>28050</v>
      </c>
      <c r="J587" s="18">
        <v>0</v>
      </c>
      <c r="K587" s="18">
        <v>0</v>
      </c>
      <c r="L587" s="19">
        <f t="shared" si="9"/>
        <v>28050</v>
      </c>
      <c r="M587" s="30"/>
      <c r="N587" s="26"/>
    </row>
    <row r="588" spans="1:14" x14ac:dyDescent="0.35">
      <c r="A588">
        <v>883</v>
      </c>
      <c r="B588" s="64">
        <v>1952</v>
      </c>
      <c r="C588" s="49" t="s">
        <v>60</v>
      </c>
      <c r="D588" s="49" t="s">
        <v>138</v>
      </c>
      <c r="E588" s="27">
        <v>3.5</v>
      </c>
      <c r="F588" s="22">
        <v>1966</v>
      </c>
      <c r="G588" s="22">
        <v>1969</v>
      </c>
      <c r="H588" s="22">
        <v>86.5</v>
      </c>
      <c r="I588" s="28">
        <v>216250</v>
      </c>
      <c r="J588" s="28">
        <v>0</v>
      </c>
      <c r="K588" s="28">
        <v>0</v>
      </c>
      <c r="L588" s="29">
        <f t="shared" si="9"/>
        <v>216250</v>
      </c>
      <c r="M588" s="30"/>
      <c r="N588" s="26"/>
    </row>
    <row r="589" spans="1:14" x14ac:dyDescent="0.35">
      <c r="A589">
        <v>906</v>
      </c>
      <c r="B589" s="64">
        <v>1953</v>
      </c>
      <c r="C589" s="49" t="s">
        <v>60</v>
      </c>
      <c r="D589" s="49" t="s">
        <v>138</v>
      </c>
      <c r="E589" s="27">
        <v>3.5</v>
      </c>
      <c r="F589" s="22">
        <v>1966</v>
      </c>
      <c r="G589" s="22">
        <v>1969</v>
      </c>
      <c r="H589" s="22">
        <v>92</v>
      </c>
      <c r="I589" s="28">
        <v>230000</v>
      </c>
      <c r="J589" s="28">
        <v>0</v>
      </c>
      <c r="K589" s="28">
        <v>0</v>
      </c>
      <c r="L589" s="29">
        <f t="shared" si="9"/>
        <v>230000</v>
      </c>
      <c r="M589" s="30"/>
      <c r="N589" s="26"/>
    </row>
    <row r="590" spans="1:14" x14ac:dyDescent="0.35">
      <c r="A590">
        <v>930</v>
      </c>
      <c r="B590" s="64">
        <v>1954</v>
      </c>
      <c r="C590" s="51" t="s">
        <v>60</v>
      </c>
      <c r="D590" s="49" t="s">
        <v>138</v>
      </c>
      <c r="E590" s="27">
        <v>3.5</v>
      </c>
      <c r="F590" s="22">
        <v>1966</v>
      </c>
      <c r="G590" s="26">
        <v>1969</v>
      </c>
      <c r="H590" s="22">
        <v>94.5</v>
      </c>
      <c r="I590" s="28">
        <v>236250</v>
      </c>
      <c r="J590" s="28">
        <v>0</v>
      </c>
      <c r="K590" s="28">
        <v>0</v>
      </c>
      <c r="L590" s="29">
        <f t="shared" si="9"/>
        <v>236250</v>
      </c>
      <c r="M590" s="30"/>
      <c r="N590" s="26"/>
    </row>
    <row r="591" spans="1:14" x14ac:dyDescent="0.35">
      <c r="A591">
        <v>951</v>
      </c>
      <c r="B591" s="64">
        <v>1955</v>
      </c>
      <c r="C591" s="51" t="s">
        <v>60</v>
      </c>
      <c r="D591" s="49" t="s">
        <v>138</v>
      </c>
      <c r="E591" s="27">
        <v>3.5</v>
      </c>
      <c r="F591" s="22">
        <v>1966</v>
      </c>
      <c r="G591" s="26">
        <v>1969</v>
      </c>
      <c r="H591" s="22">
        <v>90.5</v>
      </c>
      <c r="I591" s="28">
        <v>226250</v>
      </c>
      <c r="J591" s="28">
        <v>0</v>
      </c>
      <c r="K591" s="28">
        <v>0</v>
      </c>
      <c r="L591" s="29">
        <f t="shared" si="9"/>
        <v>226250</v>
      </c>
      <c r="M591" s="30"/>
      <c r="N591" s="26"/>
    </row>
    <row r="592" spans="1:14" x14ac:dyDescent="0.35">
      <c r="A592">
        <v>969</v>
      </c>
      <c r="B592" s="64">
        <v>1956</v>
      </c>
      <c r="C592" s="49" t="s">
        <v>60</v>
      </c>
      <c r="D592" s="49" t="s">
        <v>138</v>
      </c>
      <c r="E592" s="27">
        <v>3.5</v>
      </c>
      <c r="F592" s="22">
        <v>1966</v>
      </c>
      <c r="G592" s="26">
        <v>1969</v>
      </c>
      <c r="H592" s="22">
        <v>80.5</v>
      </c>
      <c r="I592" s="28">
        <v>201250</v>
      </c>
      <c r="J592" s="28">
        <v>0</v>
      </c>
      <c r="K592" s="28">
        <v>0</v>
      </c>
      <c r="L592" s="29">
        <f t="shared" si="9"/>
        <v>201250</v>
      </c>
      <c r="M592" s="30"/>
      <c r="N592" s="26"/>
    </row>
    <row r="593" spans="1:14" x14ac:dyDescent="0.35">
      <c r="A593">
        <v>986</v>
      </c>
      <c r="B593" s="64">
        <v>1957</v>
      </c>
      <c r="C593" s="26" t="s">
        <v>60</v>
      </c>
      <c r="D593" s="49" t="s">
        <v>138</v>
      </c>
      <c r="E593" s="27">
        <v>3.5</v>
      </c>
      <c r="F593" s="26">
        <v>1966</v>
      </c>
      <c r="G593" s="26">
        <v>1969</v>
      </c>
      <c r="H593" s="22">
        <v>78.5</v>
      </c>
      <c r="I593" s="28">
        <v>196250</v>
      </c>
      <c r="J593" s="28">
        <v>0</v>
      </c>
      <c r="K593" s="28">
        <v>0</v>
      </c>
      <c r="L593" s="29">
        <f t="shared" si="9"/>
        <v>196250</v>
      </c>
      <c r="M593" s="30"/>
      <c r="N593" s="26"/>
    </row>
    <row r="594" spans="1:14" x14ac:dyDescent="0.35">
      <c r="A594">
        <v>1002</v>
      </c>
      <c r="B594" s="64">
        <v>1958</v>
      </c>
      <c r="C594" s="26" t="s">
        <v>60</v>
      </c>
      <c r="D594" s="49" t="s">
        <v>138</v>
      </c>
      <c r="E594" s="27">
        <v>3.5</v>
      </c>
      <c r="F594" s="26">
        <v>1966</v>
      </c>
      <c r="G594" s="26">
        <v>1969</v>
      </c>
      <c r="H594" s="22">
        <v>74.5</v>
      </c>
      <c r="I594" s="28">
        <v>186250</v>
      </c>
      <c r="J594" s="28">
        <v>0</v>
      </c>
      <c r="K594" s="28">
        <v>0</v>
      </c>
      <c r="L594" s="29">
        <f t="shared" si="9"/>
        <v>186250</v>
      </c>
      <c r="M594" s="30"/>
      <c r="N594" s="26"/>
    </row>
    <row r="595" spans="1:14" x14ac:dyDescent="0.35">
      <c r="A595">
        <v>1017</v>
      </c>
      <c r="B595" s="64">
        <v>1959</v>
      </c>
      <c r="C595" s="26" t="s">
        <v>60</v>
      </c>
      <c r="D595" s="49" t="s">
        <v>138</v>
      </c>
      <c r="E595" s="27">
        <v>3.5</v>
      </c>
      <c r="F595" s="26">
        <v>1966</v>
      </c>
      <c r="G595" s="26">
        <v>1969</v>
      </c>
      <c r="H595" s="22">
        <v>76</v>
      </c>
      <c r="I595" s="28">
        <v>190000</v>
      </c>
      <c r="J595" s="28">
        <v>0</v>
      </c>
      <c r="K595" s="28">
        <v>0</v>
      </c>
      <c r="L595" s="29">
        <f t="shared" si="9"/>
        <v>190000</v>
      </c>
      <c r="M595" s="30"/>
      <c r="N595" s="26"/>
    </row>
    <row r="596" spans="1:14" x14ac:dyDescent="0.35">
      <c r="A596">
        <v>1031</v>
      </c>
      <c r="B596" s="64">
        <v>1960</v>
      </c>
      <c r="C596" s="26" t="s">
        <v>60</v>
      </c>
      <c r="D596" s="49" t="s">
        <v>138</v>
      </c>
      <c r="E596" s="27">
        <v>3.5</v>
      </c>
      <c r="F596" s="26">
        <v>1966</v>
      </c>
      <c r="G596" s="26">
        <v>1969</v>
      </c>
      <c r="H596" s="22">
        <v>72.5</v>
      </c>
      <c r="I596" s="28">
        <v>181250</v>
      </c>
      <c r="J596" s="28">
        <v>0</v>
      </c>
      <c r="K596" s="28">
        <v>0</v>
      </c>
      <c r="L596" s="29">
        <f t="shared" si="9"/>
        <v>181250</v>
      </c>
      <c r="M596" s="30"/>
      <c r="N596" s="26"/>
    </row>
    <row r="597" spans="1:14" x14ac:dyDescent="0.35">
      <c r="A597">
        <v>1045</v>
      </c>
      <c r="B597" s="64">
        <v>1961</v>
      </c>
      <c r="C597" s="26" t="s">
        <v>60</v>
      </c>
      <c r="D597" s="49" t="s">
        <v>138</v>
      </c>
      <c r="E597" s="27">
        <v>3.5</v>
      </c>
      <c r="F597" s="26">
        <v>1966</v>
      </c>
      <c r="G597" s="26">
        <v>1969</v>
      </c>
      <c r="H597" s="22">
        <v>69.5</v>
      </c>
      <c r="I597" s="28">
        <v>173750</v>
      </c>
      <c r="J597" s="28">
        <v>0</v>
      </c>
      <c r="K597" s="28">
        <v>0</v>
      </c>
      <c r="L597" s="29">
        <f t="shared" si="9"/>
        <v>173750</v>
      </c>
      <c r="M597" s="30"/>
      <c r="N597" s="26"/>
    </row>
    <row r="598" spans="1:14" x14ac:dyDescent="0.35">
      <c r="A598">
        <v>1059</v>
      </c>
      <c r="B598" s="64">
        <v>1962</v>
      </c>
      <c r="C598" s="26" t="s">
        <v>60</v>
      </c>
      <c r="D598" s="49" t="s">
        <v>138</v>
      </c>
      <c r="E598" s="27">
        <v>3.5</v>
      </c>
      <c r="F598" s="26">
        <v>1966</v>
      </c>
      <c r="G598" s="26">
        <v>1969</v>
      </c>
      <c r="H598" s="22">
        <v>64</v>
      </c>
      <c r="I598" s="28">
        <v>160000</v>
      </c>
      <c r="J598" s="28">
        <v>0</v>
      </c>
      <c r="K598" s="28">
        <v>0</v>
      </c>
      <c r="L598" s="29">
        <f t="shared" si="9"/>
        <v>160000</v>
      </c>
      <c r="M598" s="30"/>
      <c r="N598" s="26"/>
    </row>
    <row r="599" spans="1:14" ht="15" thickBot="1" x14ac:dyDescent="0.4">
      <c r="A599" s="15">
        <v>1073</v>
      </c>
      <c r="B599" s="65">
        <v>1963</v>
      </c>
      <c r="C599" s="15" t="s">
        <v>60</v>
      </c>
      <c r="D599" s="55" t="s">
        <v>138</v>
      </c>
      <c r="E599" s="17">
        <v>3.5</v>
      </c>
      <c r="F599" s="15">
        <v>1966</v>
      </c>
      <c r="G599" s="15">
        <v>1969</v>
      </c>
      <c r="H599" s="25">
        <v>71.5</v>
      </c>
      <c r="I599" s="18">
        <v>178750</v>
      </c>
      <c r="J599" s="18">
        <v>0</v>
      </c>
      <c r="K599" s="18">
        <v>0</v>
      </c>
      <c r="L599" s="19">
        <f t="shared" si="9"/>
        <v>178750</v>
      </c>
      <c r="M599" s="30"/>
      <c r="N599" s="26"/>
    </row>
    <row r="600" spans="1:14" x14ac:dyDescent="0.35">
      <c r="A600">
        <v>410</v>
      </c>
      <c r="B600" s="64">
        <v>1933</v>
      </c>
      <c r="C600" s="49" t="s">
        <v>26</v>
      </c>
      <c r="D600" s="49" t="s">
        <v>128</v>
      </c>
      <c r="E600" s="27">
        <v>3.5</v>
      </c>
      <c r="F600" s="22">
        <v>2027.5</v>
      </c>
      <c r="G600" s="22">
        <v>2027.5</v>
      </c>
      <c r="H600" s="31" t="s">
        <v>12</v>
      </c>
      <c r="I600" s="28">
        <v>5445000</v>
      </c>
      <c r="J600" s="28">
        <v>0</v>
      </c>
      <c r="K600" s="28">
        <v>0</v>
      </c>
      <c r="L600" s="29">
        <f t="shared" si="9"/>
        <v>5445000</v>
      </c>
      <c r="M600" s="30"/>
      <c r="N600" s="26"/>
    </row>
    <row r="601" spans="1:14" ht="15" thickBot="1" x14ac:dyDescent="0.4">
      <c r="A601" s="15">
        <v>425</v>
      </c>
      <c r="B601" s="65">
        <v>1934</v>
      </c>
      <c r="C601" s="55" t="s">
        <v>26</v>
      </c>
      <c r="D601" s="55" t="s">
        <v>128</v>
      </c>
      <c r="E601" s="17">
        <v>3.5</v>
      </c>
      <c r="F601" s="25">
        <v>2027.5</v>
      </c>
      <c r="G601" s="25">
        <v>2027.5</v>
      </c>
      <c r="H601" s="32" t="s">
        <v>12</v>
      </c>
      <c r="I601" s="18">
        <v>3871875</v>
      </c>
      <c r="J601" s="18">
        <v>0</v>
      </c>
      <c r="K601" s="18">
        <v>0</v>
      </c>
      <c r="L601" s="19">
        <f t="shared" si="9"/>
        <v>3871875</v>
      </c>
      <c r="M601" s="30"/>
      <c r="N601" s="26"/>
    </row>
    <row r="602" spans="1:14" x14ac:dyDescent="0.35">
      <c r="A602">
        <v>453</v>
      </c>
      <c r="B602" s="64">
        <v>1935</v>
      </c>
      <c r="C602" s="51" t="s">
        <v>26</v>
      </c>
      <c r="D602" s="49" t="s">
        <v>128</v>
      </c>
      <c r="E602" s="27">
        <v>3.5</v>
      </c>
      <c r="F602" s="22">
        <v>1952</v>
      </c>
      <c r="G602" s="52" t="s">
        <v>244</v>
      </c>
      <c r="H602" s="26">
        <v>106.25</v>
      </c>
      <c r="I602" s="28">
        <v>2921875</v>
      </c>
      <c r="J602" s="28">
        <v>0</v>
      </c>
      <c r="K602" s="28">
        <v>0</v>
      </c>
      <c r="L602" s="29">
        <f t="shared" si="9"/>
        <v>2921875</v>
      </c>
      <c r="M602" s="30"/>
      <c r="N602" s="26"/>
    </row>
    <row r="603" spans="1:14" x14ac:dyDescent="0.35">
      <c r="A603">
        <v>477</v>
      </c>
      <c r="B603" s="64">
        <v>1936</v>
      </c>
      <c r="C603" s="51" t="s">
        <v>26</v>
      </c>
      <c r="D603" s="49" t="s">
        <v>128</v>
      </c>
      <c r="E603" s="27">
        <v>3.5</v>
      </c>
      <c r="F603" s="22">
        <v>1952</v>
      </c>
      <c r="G603" s="52" t="s">
        <v>244</v>
      </c>
      <c r="H603" s="22">
        <v>106</v>
      </c>
      <c r="I603" s="28">
        <v>2915000</v>
      </c>
      <c r="J603" s="28">
        <v>0</v>
      </c>
      <c r="K603" s="28">
        <v>0</v>
      </c>
      <c r="L603" s="29">
        <f t="shared" si="9"/>
        <v>2915000</v>
      </c>
      <c r="M603" s="30"/>
      <c r="N603" s="26"/>
    </row>
    <row r="604" spans="1:14" x14ac:dyDescent="0.35">
      <c r="A604">
        <v>503</v>
      </c>
      <c r="B604" s="64">
        <v>1937</v>
      </c>
      <c r="C604" s="51" t="s">
        <v>26</v>
      </c>
      <c r="D604" s="49" t="s">
        <v>128</v>
      </c>
      <c r="E604" s="27">
        <v>3.5</v>
      </c>
      <c r="F604" s="22">
        <v>1952</v>
      </c>
      <c r="G604" s="52" t="s">
        <v>244</v>
      </c>
      <c r="H604" s="22">
        <v>99.75</v>
      </c>
      <c r="I604" s="28">
        <v>2743125</v>
      </c>
      <c r="J604" s="28">
        <v>0</v>
      </c>
      <c r="K604" s="28">
        <v>0</v>
      </c>
      <c r="L604" s="29">
        <f t="shared" si="9"/>
        <v>2743125</v>
      </c>
      <c r="M604" s="30"/>
      <c r="N604" s="26"/>
    </row>
    <row r="605" spans="1:14" x14ac:dyDescent="0.35">
      <c r="A605">
        <v>528</v>
      </c>
      <c r="B605" s="64">
        <v>1938</v>
      </c>
      <c r="C605" s="51" t="s">
        <v>26</v>
      </c>
      <c r="D605" s="49" t="s">
        <v>128</v>
      </c>
      <c r="E605" s="27">
        <v>3.5</v>
      </c>
      <c r="F605" s="22">
        <v>1952</v>
      </c>
      <c r="G605" s="52" t="s">
        <v>244</v>
      </c>
      <c r="H605" s="22">
        <v>102</v>
      </c>
      <c r="I605" s="28">
        <v>2550000</v>
      </c>
      <c r="J605" s="28">
        <v>0</v>
      </c>
      <c r="K605" s="28">
        <v>0</v>
      </c>
      <c r="L605" s="29">
        <f t="shared" si="9"/>
        <v>2550000</v>
      </c>
      <c r="M605" s="30"/>
      <c r="N605" s="26"/>
    </row>
    <row r="606" spans="1:14" x14ac:dyDescent="0.35">
      <c r="A606">
        <v>551</v>
      </c>
      <c r="B606" s="64">
        <v>1939</v>
      </c>
      <c r="C606" s="51" t="s">
        <v>26</v>
      </c>
      <c r="D606" s="49" t="s">
        <v>128</v>
      </c>
      <c r="E606" s="27">
        <v>3.5</v>
      </c>
      <c r="F606" s="22">
        <v>1952</v>
      </c>
      <c r="G606" s="52" t="s">
        <v>244</v>
      </c>
      <c r="H606" s="26">
        <v>93.5</v>
      </c>
      <c r="I606" s="28">
        <v>1870000</v>
      </c>
      <c r="J606" s="28">
        <v>0</v>
      </c>
      <c r="K606" s="28">
        <v>0</v>
      </c>
      <c r="L606" s="29">
        <f t="shared" si="9"/>
        <v>1870000</v>
      </c>
      <c r="M606" s="30"/>
      <c r="N606" s="26"/>
    </row>
    <row r="607" spans="1:14" x14ac:dyDescent="0.35">
      <c r="A607">
        <v>574</v>
      </c>
      <c r="B607" s="64">
        <v>1940</v>
      </c>
      <c r="C607" s="51" t="s">
        <v>26</v>
      </c>
      <c r="D607" s="49" t="s">
        <v>128</v>
      </c>
      <c r="E607" s="27">
        <v>3.5</v>
      </c>
      <c r="F607" s="22">
        <v>1952</v>
      </c>
      <c r="G607" s="52" t="s">
        <v>244</v>
      </c>
      <c r="H607" s="26">
        <v>96.25</v>
      </c>
      <c r="I607" s="28">
        <v>1925000</v>
      </c>
      <c r="J607" s="28">
        <v>0</v>
      </c>
      <c r="K607" s="28">
        <v>0</v>
      </c>
      <c r="L607" s="29">
        <f t="shared" si="9"/>
        <v>1925000</v>
      </c>
      <c r="M607" s="30"/>
      <c r="N607" s="26"/>
    </row>
    <row r="608" spans="1:14" x14ac:dyDescent="0.35">
      <c r="A608">
        <v>601</v>
      </c>
      <c r="B608" s="64">
        <v>1941</v>
      </c>
      <c r="C608" s="51" t="s">
        <v>26</v>
      </c>
      <c r="D608" s="49" t="s">
        <v>128</v>
      </c>
      <c r="E608" s="27">
        <v>3.5</v>
      </c>
      <c r="F608" s="22">
        <v>1952</v>
      </c>
      <c r="G608" s="52" t="s">
        <v>244</v>
      </c>
      <c r="H608" s="22">
        <v>104.75</v>
      </c>
      <c r="I608" s="28">
        <v>1833125</v>
      </c>
      <c r="J608" s="28">
        <v>0</v>
      </c>
      <c r="K608" s="28">
        <v>0</v>
      </c>
      <c r="L608" s="29">
        <f t="shared" si="9"/>
        <v>1833125</v>
      </c>
      <c r="M608" s="30"/>
      <c r="N608" s="26"/>
    </row>
    <row r="609" spans="1:14" x14ac:dyDescent="0.35">
      <c r="A609">
        <v>629</v>
      </c>
      <c r="B609" s="64">
        <v>1942</v>
      </c>
      <c r="C609" s="51" t="s">
        <v>26</v>
      </c>
      <c r="D609" s="49" t="s">
        <v>128</v>
      </c>
      <c r="E609" s="27">
        <v>3.5</v>
      </c>
      <c r="F609" s="22">
        <v>1952</v>
      </c>
      <c r="G609" s="52" t="s">
        <v>244</v>
      </c>
      <c r="H609" s="26">
        <v>105</v>
      </c>
      <c r="I609" s="28">
        <v>1837500</v>
      </c>
      <c r="J609" s="28">
        <v>0</v>
      </c>
      <c r="K609" s="28">
        <v>0</v>
      </c>
      <c r="L609" s="29">
        <f t="shared" si="9"/>
        <v>1837500</v>
      </c>
      <c r="M609" s="30"/>
      <c r="N609" s="26"/>
    </row>
    <row r="610" spans="1:14" x14ac:dyDescent="0.35">
      <c r="A610">
        <v>658</v>
      </c>
      <c r="B610" s="64">
        <v>1943</v>
      </c>
      <c r="C610" s="51" t="s">
        <v>26</v>
      </c>
      <c r="D610" s="49" t="s">
        <v>128</v>
      </c>
      <c r="E610" s="27">
        <v>3.5</v>
      </c>
      <c r="F610" s="22">
        <v>1952</v>
      </c>
      <c r="G610" s="52" t="s">
        <v>244</v>
      </c>
      <c r="H610" s="26">
        <v>103.75</v>
      </c>
      <c r="I610" s="28">
        <v>1815625</v>
      </c>
      <c r="J610" s="28">
        <v>0</v>
      </c>
      <c r="K610" s="28">
        <v>0</v>
      </c>
      <c r="L610" s="29">
        <f t="shared" si="9"/>
        <v>1815625</v>
      </c>
      <c r="M610" s="30"/>
      <c r="N610" s="26"/>
    </row>
    <row r="611" spans="1:14" x14ac:dyDescent="0.35">
      <c r="A611">
        <v>688</v>
      </c>
      <c r="B611" s="64">
        <v>1944</v>
      </c>
      <c r="C611" s="51" t="s">
        <v>26</v>
      </c>
      <c r="D611" s="49" t="s">
        <v>128</v>
      </c>
      <c r="E611" s="27">
        <v>3.5</v>
      </c>
      <c r="F611" s="22">
        <v>1952</v>
      </c>
      <c r="G611" s="52" t="s">
        <v>244</v>
      </c>
      <c r="H611" s="26">
        <v>103.375</v>
      </c>
      <c r="I611" s="28">
        <v>1809062</v>
      </c>
      <c r="J611" s="28">
        <v>10</v>
      </c>
      <c r="K611" s="28">
        <v>0</v>
      </c>
      <c r="L611" s="29">
        <f t="shared" si="9"/>
        <v>1809062.5</v>
      </c>
      <c r="M611" s="30"/>
      <c r="N611" s="26"/>
    </row>
    <row r="612" spans="1:14" x14ac:dyDescent="0.35">
      <c r="A612">
        <v>715</v>
      </c>
      <c r="B612" s="64">
        <v>1945</v>
      </c>
      <c r="C612" s="51" t="s">
        <v>26</v>
      </c>
      <c r="D612" s="49" t="s">
        <v>128</v>
      </c>
      <c r="E612" s="27">
        <v>3.5</v>
      </c>
      <c r="F612" s="22">
        <v>1952</v>
      </c>
      <c r="G612" s="52" t="s">
        <v>244</v>
      </c>
      <c r="H612" s="26">
        <v>104</v>
      </c>
      <c r="I612" s="28">
        <v>1820000</v>
      </c>
      <c r="J612" s="28">
        <v>0</v>
      </c>
      <c r="K612" s="28">
        <v>0</v>
      </c>
      <c r="L612" s="29">
        <f t="shared" si="9"/>
        <v>1820000</v>
      </c>
      <c r="M612" s="30"/>
      <c r="N612" s="26"/>
    </row>
    <row r="613" spans="1:14" x14ac:dyDescent="0.35">
      <c r="A613">
        <v>727</v>
      </c>
      <c r="B613" s="64">
        <v>1946</v>
      </c>
      <c r="C613" s="51" t="s">
        <v>26</v>
      </c>
      <c r="D613" s="49" t="s">
        <v>128</v>
      </c>
      <c r="E613" s="27">
        <v>3.5</v>
      </c>
      <c r="F613" s="22">
        <v>1952</v>
      </c>
      <c r="G613" s="52" t="s">
        <v>244</v>
      </c>
      <c r="H613" s="22">
        <v>106.25</v>
      </c>
      <c r="I613" s="28">
        <v>1859375</v>
      </c>
      <c r="J613" s="28">
        <v>0</v>
      </c>
      <c r="K613" s="28">
        <v>0</v>
      </c>
      <c r="L613" s="29">
        <f t="shared" si="9"/>
        <v>1859375</v>
      </c>
      <c r="M613" s="30"/>
      <c r="N613" s="26"/>
    </row>
    <row r="614" spans="1:14" x14ac:dyDescent="0.35">
      <c r="A614">
        <v>752</v>
      </c>
      <c r="B614" s="64">
        <v>1947</v>
      </c>
      <c r="C614" s="51" t="s">
        <v>26</v>
      </c>
      <c r="D614" s="49" t="s">
        <v>128</v>
      </c>
      <c r="E614" s="27">
        <v>3.5</v>
      </c>
      <c r="F614" s="22">
        <v>1952</v>
      </c>
      <c r="G614" s="52" t="s">
        <v>244</v>
      </c>
      <c r="H614" s="22">
        <v>105</v>
      </c>
      <c r="I614" s="28">
        <v>1837500</v>
      </c>
      <c r="J614" s="28">
        <v>0</v>
      </c>
      <c r="K614" s="28">
        <v>0</v>
      </c>
      <c r="L614" s="29">
        <f t="shared" si="9"/>
        <v>1837500</v>
      </c>
      <c r="M614" s="30"/>
      <c r="N614" s="26"/>
    </row>
    <row r="615" spans="1:14" x14ac:dyDescent="0.35">
      <c r="A615">
        <v>777</v>
      </c>
      <c r="B615" s="64">
        <v>1948</v>
      </c>
      <c r="C615" s="51" t="s">
        <v>26</v>
      </c>
      <c r="D615" s="49" t="s">
        <v>128</v>
      </c>
      <c r="E615" s="27">
        <v>3.5</v>
      </c>
      <c r="F615" s="22">
        <v>1952</v>
      </c>
      <c r="G615" s="52" t="s">
        <v>244</v>
      </c>
      <c r="H615" s="22">
        <v>103</v>
      </c>
      <c r="I615" s="28">
        <v>1802500</v>
      </c>
      <c r="J615" s="28">
        <v>0</v>
      </c>
      <c r="K615" s="28">
        <v>0</v>
      </c>
      <c r="L615" s="29">
        <f t="shared" si="9"/>
        <v>1802500</v>
      </c>
      <c r="M615" s="30"/>
      <c r="N615" s="26"/>
    </row>
    <row r="616" spans="1:14" x14ac:dyDescent="0.35">
      <c r="A616">
        <v>816</v>
      </c>
      <c r="B616" s="64">
        <v>1949</v>
      </c>
      <c r="C616" s="51" t="s">
        <v>26</v>
      </c>
      <c r="D616" s="49" t="s">
        <v>128</v>
      </c>
      <c r="E616" s="27">
        <v>3.5</v>
      </c>
      <c r="F616" s="22">
        <v>1952</v>
      </c>
      <c r="G616" s="52" t="s">
        <v>244</v>
      </c>
      <c r="H616" s="26">
        <v>100.5</v>
      </c>
      <c r="I616" s="28">
        <v>1758750</v>
      </c>
      <c r="J616" s="28">
        <v>0</v>
      </c>
      <c r="K616" s="28">
        <v>0</v>
      </c>
      <c r="L616" s="29">
        <f t="shared" si="9"/>
        <v>1758750</v>
      </c>
      <c r="M616" s="30"/>
      <c r="N616" s="26"/>
    </row>
    <row r="617" spans="1:14" x14ac:dyDescent="0.35">
      <c r="A617">
        <v>840</v>
      </c>
      <c r="B617" s="64">
        <v>1950</v>
      </c>
      <c r="C617" s="51" t="s">
        <v>26</v>
      </c>
      <c r="D617" s="49" t="s">
        <v>128</v>
      </c>
      <c r="E617" s="27">
        <v>3.5</v>
      </c>
      <c r="F617" s="22">
        <v>1952</v>
      </c>
      <c r="G617" s="52" t="s">
        <v>244</v>
      </c>
      <c r="H617" s="26">
        <v>92</v>
      </c>
      <c r="I617" s="28">
        <v>1610000</v>
      </c>
      <c r="J617" s="28">
        <v>0</v>
      </c>
      <c r="K617" s="28">
        <v>0</v>
      </c>
      <c r="L617" s="29">
        <f t="shared" si="9"/>
        <v>1610000</v>
      </c>
      <c r="M617" s="30"/>
      <c r="N617" s="26"/>
    </row>
    <row r="618" spans="1:14" x14ac:dyDescent="0.35">
      <c r="A618">
        <v>864</v>
      </c>
      <c r="B618" s="64">
        <v>1951</v>
      </c>
      <c r="C618" s="51" t="s">
        <v>26</v>
      </c>
      <c r="D618" s="49" t="s">
        <v>128</v>
      </c>
      <c r="E618" s="27">
        <v>3.5</v>
      </c>
      <c r="F618" s="22">
        <v>1952</v>
      </c>
      <c r="G618" s="52" t="s">
        <v>244</v>
      </c>
      <c r="H618" s="26">
        <v>92</v>
      </c>
      <c r="I618" s="28">
        <v>1610000</v>
      </c>
      <c r="J618" s="28">
        <v>0</v>
      </c>
      <c r="K618" s="28">
        <v>0</v>
      </c>
      <c r="L618" s="29">
        <f t="shared" si="9"/>
        <v>1610000</v>
      </c>
      <c r="M618" s="30"/>
      <c r="N618" s="26"/>
    </row>
    <row r="619" spans="1:14" x14ac:dyDescent="0.35">
      <c r="A619">
        <v>889</v>
      </c>
      <c r="B619" s="64">
        <v>1952</v>
      </c>
      <c r="C619" s="49" t="s">
        <v>26</v>
      </c>
      <c r="D619" s="49" t="s">
        <v>128</v>
      </c>
      <c r="E619" s="27">
        <v>3.5</v>
      </c>
      <c r="F619" s="26">
        <v>1952</v>
      </c>
      <c r="G619" s="52" t="s">
        <v>244</v>
      </c>
      <c r="H619" s="22">
        <v>73.5</v>
      </c>
      <c r="I619" s="28">
        <v>1286250</v>
      </c>
      <c r="J619" s="28">
        <v>0</v>
      </c>
      <c r="K619" s="28">
        <v>0</v>
      </c>
      <c r="L619" s="29">
        <f t="shared" si="9"/>
        <v>1286250</v>
      </c>
      <c r="M619" s="30"/>
      <c r="N619" s="26"/>
    </row>
    <row r="620" spans="1:14" ht="15" thickBot="1" x14ac:dyDescent="0.4">
      <c r="A620" s="15">
        <v>913</v>
      </c>
      <c r="B620" s="65">
        <v>1953</v>
      </c>
      <c r="C620" s="55" t="s">
        <v>26</v>
      </c>
      <c r="D620" s="55" t="s">
        <v>128</v>
      </c>
      <c r="E620" s="17">
        <v>3.5</v>
      </c>
      <c r="F620" s="15">
        <v>1952</v>
      </c>
      <c r="G620" s="24" t="s">
        <v>244</v>
      </c>
      <c r="H620" s="25">
        <v>80.5</v>
      </c>
      <c r="I620" s="18">
        <v>1408750</v>
      </c>
      <c r="J620" s="18">
        <v>0</v>
      </c>
      <c r="K620" s="18">
        <v>0</v>
      </c>
      <c r="L620" s="19">
        <f t="shared" si="9"/>
        <v>1408750</v>
      </c>
      <c r="M620" s="30"/>
      <c r="N620" s="26"/>
    </row>
    <row r="621" spans="1:14" x14ac:dyDescent="0.35">
      <c r="A621">
        <v>1</v>
      </c>
      <c r="B621" s="66">
        <v>1914</v>
      </c>
      <c r="C621" s="26" t="s">
        <v>15</v>
      </c>
      <c r="D621" s="22" t="s">
        <v>138</v>
      </c>
      <c r="E621" s="27">
        <v>4</v>
      </c>
      <c r="F621" s="26">
        <v>1940</v>
      </c>
      <c r="G621" s="26">
        <v>1960</v>
      </c>
      <c r="H621" s="52" t="s">
        <v>12</v>
      </c>
      <c r="I621" s="28">
        <v>24500</v>
      </c>
      <c r="J621" s="28">
        <v>0</v>
      </c>
      <c r="K621" s="28">
        <v>0</v>
      </c>
      <c r="L621" s="29">
        <f t="shared" si="9"/>
        <v>24500</v>
      </c>
      <c r="M621" s="30"/>
      <c r="N621" s="26"/>
    </row>
    <row r="622" spans="1:14" x14ac:dyDescent="0.35">
      <c r="A622">
        <v>6</v>
      </c>
      <c r="B622" s="64">
        <v>1915</v>
      </c>
      <c r="C622" s="26" t="s">
        <v>15</v>
      </c>
      <c r="D622" s="22" t="s">
        <v>138</v>
      </c>
      <c r="E622" s="27">
        <v>4</v>
      </c>
      <c r="F622" s="26">
        <v>1940</v>
      </c>
      <c r="G622" s="26">
        <v>1960</v>
      </c>
      <c r="H622" s="31" t="s">
        <v>12</v>
      </c>
      <c r="I622" s="28">
        <v>23000</v>
      </c>
      <c r="J622" s="28">
        <v>0</v>
      </c>
      <c r="K622" s="28">
        <v>0</v>
      </c>
      <c r="L622" s="29">
        <f t="shared" si="9"/>
        <v>23000</v>
      </c>
      <c r="M622" s="30"/>
      <c r="N622" s="26"/>
    </row>
    <row r="623" spans="1:14" x14ac:dyDescent="0.35">
      <c r="A623">
        <v>17</v>
      </c>
      <c r="B623" s="64">
        <v>1916</v>
      </c>
      <c r="C623" s="26" t="s">
        <v>15</v>
      </c>
      <c r="D623" s="22" t="s">
        <v>138</v>
      </c>
      <c r="E623" s="27">
        <v>4</v>
      </c>
      <c r="F623" s="26">
        <v>1940</v>
      </c>
      <c r="G623" s="26">
        <v>1960</v>
      </c>
      <c r="H623" s="31" t="s">
        <v>12</v>
      </c>
      <c r="I623" s="28">
        <v>21625</v>
      </c>
      <c r="J623" s="28">
        <v>0</v>
      </c>
      <c r="K623" s="28">
        <v>0</v>
      </c>
      <c r="L623" s="29">
        <f t="shared" si="9"/>
        <v>21625</v>
      </c>
      <c r="M623" s="30"/>
      <c r="N623" s="26"/>
    </row>
    <row r="624" spans="1:14" x14ac:dyDescent="0.35">
      <c r="A624">
        <v>29</v>
      </c>
      <c r="B624" s="64">
        <v>1917</v>
      </c>
      <c r="C624" s="26" t="s">
        <v>15</v>
      </c>
      <c r="D624" s="22" t="s">
        <v>138</v>
      </c>
      <c r="E624" s="27">
        <v>4</v>
      </c>
      <c r="F624" s="26">
        <v>1940</v>
      </c>
      <c r="G624" s="26">
        <v>1960</v>
      </c>
      <c r="H624" s="31" t="s">
        <v>12</v>
      </c>
      <c r="I624" s="28">
        <v>20250</v>
      </c>
      <c r="J624" s="28">
        <v>0</v>
      </c>
      <c r="K624" s="28">
        <v>0</v>
      </c>
      <c r="L624" s="29">
        <f t="shared" si="9"/>
        <v>20250</v>
      </c>
      <c r="M624" s="30"/>
      <c r="N624" s="26"/>
    </row>
    <row r="625" spans="1:14" x14ac:dyDescent="0.35">
      <c r="A625">
        <v>44</v>
      </c>
      <c r="B625" s="64">
        <v>1918</v>
      </c>
      <c r="C625" s="26" t="s">
        <v>15</v>
      </c>
      <c r="D625" s="22" t="s">
        <v>138</v>
      </c>
      <c r="E625" s="27">
        <v>4</v>
      </c>
      <c r="F625" s="26">
        <v>1940</v>
      </c>
      <c r="G625" s="26">
        <v>1960</v>
      </c>
      <c r="H625" s="31" t="s">
        <v>12</v>
      </c>
      <c r="I625" s="28">
        <v>20000</v>
      </c>
      <c r="J625" s="28">
        <v>0</v>
      </c>
      <c r="K625" s="28">
        <v>0</v>
      </c>
      <c r="L625" s="29">
        <f t="shared" si="9"/>
        <v>20000</v>
      </c>
      <c r="M625" s="30"/>
      <c r="N625" s="26"/>
    </row>
    <row r="626" spans="1:14" x14ac:dyDescent="0.35">
      <c r="A626">
        <v>67</v>
      </c>
      <c r="B626" s="64">
        <v>1919</v>
      </c>
      <c r="C626" s="39" t="s">
        <v>15</v>
      </c>
      <c r="D626" s="22" t="s">
        <v>138</v>
      </c>
      <c r="E626" s="27">
        <v>4</v>
      </c>
      <c r="F626" s="22">
        <v>1940</v>
      </c>
      <c r="G626" s="26">
        <v>1960</v>
      </c>
      <c r="H626" s="31" t="s">
        <v>12</v>
      </c>
      <c r="I626" s="28">
        <v>20000</v>
      </c>
      <c r="J626" s="28">
        <v>0</v>
      </c>
      <c r="K626" s="28">
        <v>0</v>
      </c>
      <c r="L626" s="29">
        <f t="shared" si="9"/>
        <v>20000</v>
      </c>
      <c r="M626" s="30"/>
      <c r="N626" s="26"/>
    </row>
    <row r="627" spans="1:14" x14ac:dyDescent="0.35">
      <c r="A627">
        <v>97</v>
      </c>
      <c r="B627" s="64">
        <v>1920</v>
      </c>
      <c r="C627" s="39" t="s">
        <v>15</v>
      </c>
      <c r="D627" s="22" t="s">
        <v>138</v>
      </c>
      <c r="E627" s="27">
        <v>4</v>
      </c>
      <c r="F627" s="22">
        <v>1940</v>
      </c>
      <c r="G627" s="26">
        <v>1960</v>
      </c>
      <c r="H627" s="31" t="s">
        <v>12</v>
      </c>
      <c r="I627" s="28">
        <v>17500</v>
      </c>
      <c r="J627" s="28">
        <v>0</v>
      </c>
      <c r="K627" s="28">
        <v>0</v>
      </c>
      <c r="L627" s="29">
        <f t="shared" si="9"/>
        <v>17500</v>
      </c>
      <c r="M627" s="30"/>
      <c r="N627" s="26"/>
    </row>
    <row r="628" spans="1:14" x14ac:dyDescent="0.35">
      <c r="A628">
        <v>133</v>
      </c>
      <c r="B628" s="64">
        <v>1921</v>
      </c>
      <c r="C628" s="22" t="s">
        <v>15</v>
      </c>
      <c r="D628" s="22" t="s">
        <v>138</v>
      </c>
      <c r="E628" s="27">
        <v>4</v>
      </c>
      <c r="F628" s="22">
        <v>1940</v>
      </c>
      <c r="G628" s="22">
        <v>1960</v>
      </c>
      <c r="H628" s="31" t="s">
        <v>12</v>
      </c>
      <c r="I628" s="28">
        <v>19000</v>
      </c>
      <c r="J628" s="28">
        <v>0</v>
      </c>
      <c r="K628" s="28">
        <v>0</v>
      </c>
      <c r="L628" s="29">
        <f t="shared" si="9"/>
        <v>19000</v>
      </c>
      <c r="M628" s="30"/>
      <c r="N628" s="26"/>
    </row>
    <row r="629" spans="1:14" x14ac:dyDescent="0.35">
      <c r="A629">
        <v>150</v>
      </c>
      <c r="B629" s="64">
        <v>1922</v>
      </c>
      <c r="C629" s="22" t="s">
        <v>15</v>
      </c>
      <c r="D629" s="22" t="s">
        <v>138</v>
      </c>
      <c r="E629" s="27">
        <v>4</v>
      </c>
      <c r="F629" s="22">
        <v>1940</v>
      </c>
      <c r="G629" s="22">
        <v>1960</v>
      </c>
      <c r="H629" s="31" t="s">
        <v>12</v>
      </c>
      <c r="I629" s="28">
        <v>22250</v>
      </c>
      <c r="J629" s="28">
        <v>0</v>
      </c>
      <c r="K629" s="28">
        <v>0</v>
      </c>
      <c r="L629" s="29">
        <f t="shared" si="9"/>
        <v>22250</v>
      </c>
      <c r="M629" s="30"/>
      <c r="N629" s="26"/>
    </row>
    <row r="630" spans="1:14" x14ac:dyDescent="0.35">
      <c r="A630">
        <v>171</v>
      </c>
      <c r="B630" s="64">
        <v>1923</v>
      </c>
      <c r="C630" s="22" t="s">
        <v>15</v>
      </c>
      <c r="D630" s="22" t="s">
        <v>138</v>
      </c>
      <c r="E630" s="27">
        <v>4</v>
      </c>
      <c r="F630" s="22">
        <v>1940</v>
      </c>
      <c r="G630" s="22">
        <v>1960</v>
      </c>
      <c r="H630" s="31" t="s">
        <v>12</v>
      </c>
      <c r="I630" s="28">
        <v>23000</v>
      </c>
      <c r="J630" s="28">
        <v>0</v>
      </c>
      <c r="K630" s="28">
        <v>0</v>
      </c>
      <c r="L630" s="29">
        <f t="shared" si="9"/>
        <v>23000</v>
      </c>
      <c r="M630" s="30"/>
      <c r="N630" s="26"/>
    </row>
    <row r="631" spans="1:14" x14ac:dyDescent="0.35">
      <c r="A631">
        <v>186</v>
      </c>
      <c r="B631" s="64">
        <v>1924</v>
      </c>
      <c r="C631" s="22" t="s">
        <v>15</v>
      </c>
      <c r="D631" s="22" t="s">
        <v>138</v>
      </c>
      <c r="E631" s="27">
        <v>4</v>
      </c>
      <c r="F631" s="22">
        <v>1940</v>
      </c>
      <c r="G631" s="22">
        <v>1960</v>
      </c>
      <c r="H631" s="31" t="s">
        <v>12</v>
      </c>
      <c r="I631" s="28">
        <v>23000</v>
      </c>
      <c r="J631" s="28">
        <v>0</v>
      </c>
      <c r="K631" s="28">
        <v>0</v>
      </c>
      <c r="L631" s="29">
        <f t="shared" si="9"/>
        <v>23000</v>
      </c>
      <c r="M631" s="30"/>
      <c r="N631" s="26"/>
    </row>
    <row r="632" spans="1:14" x14ac:dyDescent="0.35">
      <c r="A632">
        <v>205</v>
      </c>
      <c r="B632" s="64">
        <v>1925</v>
      </c>
      <c r="C632" s="22" t="s">
        <v>15</v>
      </c>
      <c r="D632" s="22" t="s">
        <v>138</v>
      </c>
      <c r="E632" s="27">
        <v>4</v>
      </c>
      <c r="F632" s="22">
        <v>1940</v>
      </c>
      <c r="G632" s="22">
        <v>1960</v>
      </c>
      <c r="H632" s="31" t="s">
        <v>12</v>
      </c>
      <c r="I632" s="28">
        <v>21500</v>
      </c>
      <c r="J632" s="28">
        <v>0</v>
      </c>
      <c r="K632" s="28">
        <v>0</v>
      </c>
      <c r="L632" s="29">
        <f t="shared" si="9"/>
        <v>21500</v>
      </c>
      <c r="M632" s="30"/>
      <c r="N632" s="26"/>
    </row>
    <row r="633" spans="1:14" ht="15" thickBot="1" x14ac:dyDescent="0.4">
      <c r="A633" s="15">
        <v>226</v>
      </c>
      <c r="B633" s="65">
        <v>1926</v>
      </c>
      <c r="C633" s="25" t="s">
        <v>15</v>
      </c>
      <c r="D633" s="25" t="s">
        <v>138</v>
      </c>
      <c r="E633" s="17">
        <v>4</v>
      </c>
      <c r="F633" s="25">
        <v>1940</v>
      </c>
      <c r="G633" s="25">
        <v>1960</v>
      </c>
      <c r="H633" s="32" t="s">
        <v>12</v>
      </c>
      <c r="I633" s="18">
        <v>22000</v>
      </c>
      <c r="J633" s="18">
        <v>0</v>
      </c>
      <c r="K633" s="18">
        <v>0</v>
      </c>
      <c r="L633" s="19">
        <f t="shared" si="9"/>
        <v>22000</v>
      </c>
      <c r="M633" s="30"/>
      <c r="N633" s="26"/>
    </row>
    <row r="634" spans="1:14" x14ac:dyDescent="0.35">
      <c r="A634">
        <v>288</v>
      </c>
      <c r="B634" s="64">
        <v>1928</v>
      </c>
      <c r="C634" s="51" t="s">
        <v>43</v>
      </c>
      <c r="D634" s="49" t="s">
        <v>138</v>
      </c>
      <c r="E634" s="27">
        <v>4</v>
      </c>
      <c r="F634" s="22">
        <v>1916</v>
      </c>
      <c r="G634" s="26">
        <v>1936</v>
      </c>
      <c r="H634" s="31" t="s">
        <v>12</v>
      </c>
      <c r="I634" s="28">
        <v>20680</v>
      </c>
      <c r="J634" s="28">
        <v>0</v>
      </c>
      <c r="K634" s="28">
        <v>0</v>
      </c>
      <c r="L634" s="29">
        <f t="shared" si="9"/>
        <v>20680</v>
      </c>
      <c r="M634" s="30"/>
      <c r="N634" s="26"/>
    </row>
    <row r="635" spans="1:14" x14ac:dyDescent="0.35">
      <c r="A635">
        <v>319</v>
      </c>
      <c r="B635" s="64">
        <v>1929</v>
      </c>
      <c r="C635" s="51" t="s">
        <v>43</v>
      </c>
      <c r="D635" s="49" t="s">
        <v>138</v>
      </c>
      <c r="E635" s="27">
        <v>4</v>
      </c>
      <c r="F635" s="22">
        <v>1916</v>
      </c>
      <c r="G635" s="26">
        <v>1936</v>
      </c>
      <c r="H635" s="52" t="s">
        <v>12</v>
      </c>
      <c r="I635" s="28">
        <v>20460</v>
      </c>
      <c r="J635" s="28">
        <v>0</v>
      </c>
      <c r="K635" s="28">
        <v>0</v>
      </c>
      <c r="L635" s="29">
        <f t="shared" si="9"/>
        <v>20460</v>
      </c>
      <c r="M635" s="30"/>
      <c r="N635" s="26"/>
    </row>
    <row r="636" spans="1:14" x14ac:dyDescent="0.35">
      <c r="A636">
        <v>352</v>
      </c>
      <c r="B636" s="64">
        <v>1930</v>
      </c>
      <c r="C636" s="51" t="s">
        <v>43</v>
      </c>
      <c r="D636" s="49" t="s">
        <v>138</v>
      </c>
      <c r="E636" s="27">
        <v>4</v>
      </c>
      <c r="F636" s="22">
        <v>1916</v>
      </c>
      <c r="G636" s="26">
        <v>1936</v>
      </c>
      <c r="H636" s="31" t="s">
        <v>12</v>
      </c>
      <c r="I636" s="28">
        <v>20900</v>
      </c>
      <c r="J636" s="28">
        <v>0</v>
      </c>
      <c r="K636" s="28">
        <v>0</v>
      </c>
      <c r="L636" s="29">
        <f t="shared" si="9"/>
        <v>20900</v>
      </c>
      <c r="M636" s="30"/>
      <c r="N636" s="26"/>
    </row>
    <row r="637" spans="1:14" x14ac:dyDescent="0.35">
      <c r="A637">
        <v>384</v>
      </c>
      <c r="B637" s="64">
        <v>1931</v>
      </c>
      <c r="C637" s="51" t="s">
        <v>43</v>
      </c>
      <c r="D637" s="49" t="s">
        <v>138</v>
      </c>
      <c r="E637" s="27">
        <v>4</v>
      </c>
      <c r="F637" s="22">
        <v>1916</v>
      </c>
      <c r="G637" s="26">
        <v>1936</v>
      </c>
      <c r="H637" s="31" t="s">
        <v>12</v>
      </c>
      <c r="I637" s="28">
        <v>21560</v>
      </c>
      <c r="J637" s="28">
        <v>0</v>
      </c>
      <c r="K637" s="28">
        <v>0</v>
      </c>
      <c r="L637" s="29">
        <f t="shared" si="9"/>
        <v>21560</v>
      </c>
      <c r="M637" s="30"/>
      <c r="N637" s="26"/>
    </row>
    <row r="638" spans="1:14" x14ac:dyDescent="0.35">
      <c r="A638">
        <v>404</v>
      </c>
      <c r="B638" s="64">
        <v>1932</v>
      </c>
      <c r="C638" s="51" t="s">
        <v>43</v>
      </c>
      <c r="D638" s="49" t="s">
        <v>138</v>
      </c>
      <c r="E638" s="27">
        <v>4</v>
      </c>
      <c r="F638" s="22">
        <v>1916</v>
      </c>
      <c r="G638" s="26">
        <v>1936</v>
      </c>
      <c r="H638" s="31" t="s">
        <v>12</v>
      </c>
      <c r="I638" s="28">
        <v>21780</v>
      </c>
      <c r="J638" s="28">
        <v>0</v>
      </c>
      <c r="K638" s="28">
        <v>0</v>
      </c>
      <c r="L638" s="29">
        <f t="shared" si="9"/>
        <v>21780</v>
      </c>
      <c r="M638" s="30"/>
      <c r="N638" s="26"/>
    </row>
    <row r="639" spans="1:14" x14ac:dyDescent="0.35">
      <c r="A639">
        <v>421</v>
      </c>
      <c r="B639" s="64">
        <v>1933</v>
      </c>
      <c r="C639" s="51" t="s">
        <v>43</v>
      </c>
      <c r="D639" s="49" t="s">
        <v>138</v>
      </c>
      <c r="E639" s="27">
        <v>4</v>
      </c>
      <c r="F639" s="22">
        <v>1916</v>
      </c>
      <c r="G639" s="26">
        <v>1936</v>
      </c>
      <c r="H639" s="31" t="s">
        <v>12</v>
      </c>
      <c r="I639" s="28">
        <v>22440</v>
      </c>
      <c r="J639" s="28">
        <v>0</v>
      </c>
      <c r="K639" s="28">
        <v>0</v>
      </c>
      <c r="L639" s="29">
        <f t="shared" si="9"/>
        <v>22440</v>
      </c>
      <c r="M639" s="30"/>
      <c r="N639" s="26"/>
    </row>
    <row r="640" spans="1:14" x14ac:dyDescent="0.35">
      <c r="A640">
        <v>435</v>
      </c>
      <c r="B640" s="64">
        <v>1934</v>
      </c>
      <c r="C640" s="51" t="s">
        <v>43</v>
      </c>
      <c r="D640" s="49" t="s">
        <v>138</v>
      </c>
      <c r="E640" s="27">
        <v>4</v>
      </c>
      <c r="F640" s="22">
        <v>1916</v>
      </c>
      <c r="G640" s="26">
        <v>1936</v>
      </c>
      <c r="H640" s="31" t="s">
        <v>12</v>
      </c>
      <c r="I640" s="28">
        <v>22880</v>
      </c>
      <c r="J640" s="28">
        <v>0</v>
      </c>
      <c r="K640" s="28">
        <v>0</v>
      </c>
      <c r="L640" s="29">
        <f t="shared" si="9"/>
        <v>22880</v>
      </c>
      <c r="M640" s="30"/>
      <c r="N640" s="26"/>
    </row>
    <row r="641" spans="1:14" x14ac:dyDescent="0.35">
      <c r="A641">
        <v>439</v>
      </c>
      <c r="B641" s="64">
        <v>1935</v>
      </c>
      <c r="C641" s="49" t="s">
        <v>43</v>
      </c>
      <c r="D641" s="49" t="s">
        <v>138</v>
      </c>
      <c r="E641" s="27">
        <v>4</v>
      </c>
      <c r="F641" s="22">
        <v>1916</v>
      </c>
      <c r="G641" s="26">
        <v>1936</v>
      </c>
      <c r="H641" s="26">
        <v>103</v>
      </c>
      <c r="I641" s="28">
        <v>22660</v>
      </c>
      <c r="J641" s="28">
        <v>0</v>
      </c>
      <c r="K641" s="28">
        <v>0</v>
      </c>
      <c r="L641" s="29">
        <f t="shared" si="9"/>
        <v>22660</v>
      </c>
      <c r="M641" s="30"/>
      <c r="N641" s="26"/>
    </row>
    <row r="642" spans="1:14" ht="15" thickBot="1" x14ac:dyDescent="0.4">
      <c r="A642" s="15">
        <v>455</v>
      </c>
      <c r="B642" s="65">
        <v>1936</v>
      </c>
      <c r="C642" s="55" t="s">
        <v>43</v>
      </c>
      <c r="D642" s="55" t="s">
        <v>138</v>
      </c>
      <c r="E642" s="17">
        <v>4</v>
      </c>
      <c r="F642" s="25">
        <v>1916</v>
      </c>
      <c r="G642" s="15">
        <v>1936</v>
      </c>
      <c r="H642" s="25">
        <v>101.5</v>
      </c>
      <c r="I642" s="18">
        <v>22330</v>
      </c>
      <c r="J642" s="18">
        <v>0</v>
      </c>
      <c r="K642" s="18">
        <v>0</v>
      </c>
      <c r="L642" s="19">
        <f t="shared" si="9"/>
        <v>22330</v>
      </c>
      <c r="M642" s="30"/>
      <c r="N642" s="26"/>
    </row>
    <row r="643" spans="1:14" x14ac:dyDescent="0.35">
      <c r="A643">
        <v>290</v>
      </c>
      <c r="B643" s="64">
        <v>1928</v>
      </c>
      <c r="C643" s="51" t="s">
        <v>24</v>
      </c>
      <c r="D643" s="49" t="s">
        <v>138</v>
      </c>
      <c r="E643" s="27">
        <v>4</v>
      </c>
      <c r="F643" s="22">
        <v>1934</v>
      </c>
      <c r="G643" s="26"/>
      <c r="H643" s="31" t="s">
        <v>12</v>
      </c>
      <c r="I643" s="28">
        <v>4608</v>
      </c>
      <c r="J643" s="28">
        <v>0</v>
      </c>
      <c r="K643" s="28">
        <v>0</v>
      </c>
      <c r="L643" s="29">
        <f t="shared" si="9"/>
        <v>4608</v>
      </c>
      <c r="M643" s="30"/>
      <c r="N643" s="26"/>
    </row>
    <row r="644" spans="1:14" x14ac:dyDescent="0.35">
      <c r="A644">
        <v>321</v>
      </c>
      <c r="B644" s="64">
        <v>1929</v>
      </c>
      <c r="C644" s="51" t="s">
        <v>24</v>
      </c>
      <c r="D644" s="49" t="s">
        <v>138</v>
      </c>
      <c r="E644" s="27">
        <v>4</v>
      </c>
      <c r="F644" s="22">
        <v>1934</v>
      </c>
      <c r="G644" s="26"/>
      <c r="H644" s="52" t="s">
        <v>12</v>
      </c>
      <c r="I644" s="28">
        <v>4560</v>
      </c>
      <c r="J644" s="28">
        <v>0</v>
      </c>
      <c r="K644" s="28">
        <v>0</v>
      </c>
      <c r="L644" s="29">
        <f t="shared" si="9"/>
        <v>4560</v>
      </c>
      <c r="M644" s="30"/>
      <c r="N644" s="26"/>
    </row>
    <row r="645" spans="1:14" ht="15" thickBot="1" x14ac:dyDescent="0.4">
      <c r="A645" s="15">
        <v>354</v>
      </c>
      <c r="B645" s="65">
        <v>1930</v>
      </c>
      <c r="C645" s="47" t="s">
        <v>24</v>
      </c>
      <c r="D645" s="55" t="s">
        <v>138</v>
      </c>
      <c r="E645" s="17">
        <v>4</v>
      </c>
      <c r="F645" s="25">
        <v>1934</v>
      </c>
      <c r="G645" s="15"/>
      <c r="H645" s="32" t="s">
        <v>12</v>
      </c>
      <c r="I645" s="18">
        <v>4608</v>
      </c>
      <c r="J645" s="18">
        <v>0</v>
      </c>
      <c r="K645" s="18">
        <v>0</v>
      </c>
      <c r="L645" s="19">
        <f t="shared" ref="L645:L708" si="10">I645+J645/20+K645/240</f>
        <v>4608</v>
      </c>
      <c r="M645" s="30"/>
      <c r="N645" s="26"/>
    </row>
    <row r="646" spans="1:14" x14ac:dyDescent="0.35">
      <c r="A646">
        <v>254</v>
      </c>
      <c r="B646" s="64">
        <v>1927</v>
      </c>
      <c r="C646" s="22" t="s">
        <v>37</v>
      </c>
      <c r="D646" s="49" t="s">
        <v>128</v>
      </c>
      <c r="E646" s="27">
        <v>4</v>
      </c>
      <c r="F646" s="22">
        <v>2027.5</v>
      </c>
      <c r="G646" s="22">
        <v>2027.5</v>
      </c>
      <c r="H646" s="31" t="s">
        <v>12</v>
      </c>
      <c r="I646" s="28">
        <v>860000</v>
      </c>
      <c r="J646" s="28">
        <v>0</v>
      </c>
      <c r="K646" s="28">
        <v>0</v>
      </c>
      <c r="L646" s="29">
        <f t="shared" si="10"/>
        <v>860000</v>
      </c>
      <c r="M646" s="30"/>
      <c r="N646" s="26"/>
    </row>
    <row r="647" spans="1:14" x14ac:dyDescent="0.35">
      <c r="A647">
        <v>279</v>
      </c>
      <c r="B647" s="64">
        <v>1928</v>
      </c>
      <c r="C647" s="22" t="s">
        <v>37</v>
      </c>
      <c r="D647" s="49" t="s">
        <v>128</v>
      </c>
      <c r="E647" s="27">
        <v>4</v>
      </c>
      <c r="F647" s="22">
        <v>2027.5</v>
      </c>
      <c r="G647" s="22">
        <v>2027.5</v>
      </c>
      <c r="H647" s="31" t="s">
        <v>12</v>
      </c>
      <c r="I647" s="28">
        <v>866250</v>
      </c>
      <c r="J647" s="28">
        <v>0</v>
      </c>
      <c r="K647" s="28">
        <v>0</v>
      </c>
      <c r="L647" s="29">
        <f t="shared" si="10"/>
        <v>866250</v>
      </c>
      <c r="M647" s="30"/>
      <c r="N647" s="26"/>
    </row>
    <row r="648" spans="1:14" x14ac:dyDescent="0.35">
      <c r="A648">
        <v>311</v>
      </c>
      <c r="B648" s="64">
        <v>1929</v>
      </c>
      <c r="C648" s="51" t="s">
        <v>37</v>
      </c>
      <c r="D648" s="49" t="s">
        <v>128</v>
      </c>
      <c r="E648" s="27">
        <v>4</v>
      </c>
      <c r="F648" s="22">
        <v>2027.5</v>
      </c>
      <c r="G648" s="22">
        <v>2027.5</v>
      </c>
      <c r="H648" s="52" t="s">
        <v>12</v>
      </c>
      <c r="I648" s="28">
        <v>1415250</v>
      </c>
      <c r="J648" s="28">
        <v>0</v>
      </c>
      <c r="K648" s="28">
        <v>0</v>
      </c>
      <c r="L648" s="29">
        <f t="shared" si="10"/>
        <v>1415250</v>
      </c>
      <c r="M648" s="30"/>
      <c r="N648" s="26"/>
    </row>
    <row r="649" spans="1:14" ht="15" thickBot="1" x14ac:dyDescent="0.4">
      <c r="A649" s="15">
        <v>344</v>
      </c>
      <c r="B649" s="65">
        <v>1930</v>
      </c>
      <c r="C649" s="47" t="s">
        <v>37</v>
      </c>
      <c r="D649" s="55" t="s">
        <v>128</v>
      </c>
      <c r="E649" s="17">
        <v>4</v>
      </c>
      <c r="F649" s="25">
        <v>2027.5</v>
      </c>
      <c r="G649" s="25">
        <v>2027.5</v>
      </c>
      <c r="H649" s="32" t="s">
        <v>12</v>
      </c>
      <c r="I649" s="18">
        <v>1474750</v>
      </c>
      <c r="J649" s="18">
        <v>0</v>
      </c>
      <c r="K649" s="18">
        <v>0</v>
      </c>
      <c r="L649" s="19">
        <f t="shared" si="10"/>
        <v>1474750</v>
      </c>
      <c r="M649" s="30"/>
      <c r="N649" s="26"/>
    </row>
    <row r="650" spans="1:14" x14ac:dyDescent="0.35">
      <c r="A650">
        <v>960</v>
      </c>
      <c r="B650" s="64">
        <v>1956</v>
      </c>
      <c r="C650" s="49" t="s">
        <v>66</v>
      </c>
      <c r="D650" s="49" t="s">
        <v>128</v>
      </c>
      <c r="E650" s="27">
        <v>4</v>
      </c>
      <c r="F650" s="22">
        <v>1957</v>
      </c>
      <c r="G650" s="26">
        <v>1958</v>
      </c>
      <c r="H650" s="22">
        <v>98.5</v>
      </c>
      <c r="I650" s="28">
        <v>9850000</v>
      </c>
      <c r="J650" s="28">
        <v>0</v>
      </c>
      <c r="K650" s="28">
        <v>0</v>
      </c>
      <c r="L650" s="29">
        <f t="shared" si="10"/>
        <v>9850000</v>
      </c>
      <c r="M650" s="30"/>
      <c r="N650" s="26"/>
    </row>
    <row r="651" spans="1:14" ht="15" thickBot="1" x14ac:dyDescent="0.4">
      <c r="A651" s="15">
        <v>977</v>
      </c>
      <c r="B651" s="65">
        <v>1957</v>
      </c>
      <c r="C651" s="15" t="s">
        <v>66</v>
      </c>
      <c r="D651" s="55" t="s">
        <v>128</v>
      </c>
      <c r="E651" s="17">
        <v>4</v>
      </c>
      <c r="F651" s="15">
        <v>1957</v>
      </c>
      <c r="G651" s="15">
        <v>1958</v>
      </c>
      <c r="H651" s="25">
        <v>100</v>
      </c>
      <c r="I651" s="18">
        <v>10000000</v>
      </c>
      <c r="J651" s="18">
        <v>0</v>
      </c>
      <c r="K651" s="18">
        <v>0</v>
      </c>
      <c r="L651" s="19">
        <f t="shared" si="10"/>
        <v>10000000</v>
      </c>
      <c r="M651" s="30"/>
      <c r="N651" s="26"/>
    </row>
    <row r="652" spans="1:14" ht="15" thickBot="1" x14ac:dyDescent="0.4">
      <c r="A652" s="15">
        <v>375</v>
      </c>
      <c r="B652" s="65">
        <v>1931</v>
      </c>
      <c r="C652" s="55" t="s">
        <v>36</v>
      </c>
      <c r="D652" s="55" t="s">
        <v>128</v>
      </c>
      <c r="E652" s="17">
        <v>4</v>
      </c>
      <c r="F652" s="25">
        <v>1940</v>
      </c>
      <c r="G652" s="25">
        <v>1944</v>
      </c>
      <c r="H652" s="32" t="s">
        <v>12</v>
      </c>
      <c r="I652" s="18">
        <v>1545000</v>
      </c>
      <c r="J652" s="18">
        <v>0</v>
      </c>
      <c r="K652" s="18">
        <v>0</v>
      </c>
      <c r="L652" s="19">
        <f t="shared" si="10"/>
        <v>1545000</v>
      </c>
      <c r="M652" s="30"/>
      <c r="N652" s="26"/>
    </row>
    <row r="653" spans="1:14" x14ac:dyDescent="0.35">
      <c r="A653">
        <v>1096</v>
      </c>
      <c r="B653" s="64">
        <v>1965</v>
      </c>
      <c r="C653" s="22" t="s">
        <v>73</v>
      </c>
      <c r="D653" s="49" t="s">
        <v>128</v>
      </c>
      <c r="E653" s="27">
        <v>4</v>
      </c>
      <c r="F653" s="26">
        <v>1968</v>
      </c>
      <c r="G653" s="26"/>
      <c r="H653" s="22">
        <v>93.25</v>
      </c>
      <c r="I653" s="28">
        <v>3304791</v>
      </c>
      <c r="J653" s="28">
        <v>0</v>
      </c>
      <c r="K653" s="28">
        <v>0</v>
      </c>
      <c r="L653" s="29">
        <f t="shared" si="10"/>
        <v>3304791</v>
      </c>
      <c r="M653" s="30"/>
      <c r="N653" s="26"/>
    </row>
    <row r="654" spans="1:14" x14ac:dyDescent="0.35">
      <c r="A654">
        <v>1102</v>
      </c>
      <c r="B654" s="64">
        <v>1966</v>
      </c>
      <c r="C654" s="22" t="s">
        <v>73</v>
      </c>
      <c r="D654" s="49" t="s">
        <v>128</v>
      </c>
      <c r="E654" s="27">
        <v>4</v>
      </c>
      <c r="F654" s="26">
        <v>1968</v>
      </c>
      <c r="G654" s="26"/>
      <c r="H654" s="22">
        <v>95.5</v>
      </c>
      <c r="I654" s="28">
        <v>4350267</v>
      </c>
      <c r="J654" s="28">
        <v>0</v>
      </c>
      <c r="K654" s="28">
        <v>0</v>
      </c>
      <c r="L654" s="29">
        <f t="shared" si="10"/>
        <v>4350267</v>
      </c>
      <c r="M654" s="30"/>
      <c r="N654" s="26"/>
    </row>
    <row r="655" spans="1:14" ht="15" thickBot="1" x14ac:dyDescent="0.4">
      <c r="A655" s="15">
        <v>1108</v>
      </c>
      <c r="B655" s="65">
        <v>1967</v>
      </c>
      <c r="C655" s="25" t="s">
        <v>73</v>
      </c>
      <c r="D655" s="55" t="s">
        <v>128</v>
      </c>
      <c r="E655" s="17">
        <v>4</v>
      </c>
      <c r="F655" s="15">
        <v>1968</v>
      </c>
      <c r="G655" s="15"/>
      <c r="H655" s="25">
        <v>99</v>
      </c>
      <c r="I655" s="18">
        <v>1001726</v>
      </c>
      <c r="J655" s="18">
        <v>0</v>
      </c>
      <c r="K655" s="18">
        <v>0</v>
      </c>
      <c r="L655" s="19">
        <f t="shared" si="10"/>
        <v>1001726</v>
      </c>
      <c r="M655" s="30"/>
      <c r="N655" s="26"/>
    </row>
    <row r="656" spans="1:14" x14ac:dyDescent="0.35">
      <c r="A656">
        <v>80</v>
      </c>
      <c r="B656" s="64">
        <v>1919</v>
      </c>
      <c r="C656" s="26" t="s">
        <v>30</v>
      </c>
      <c r="D656" s="49" t="s">
        <v>128</v>
      </c>
      <c r="E656" s="27">
        <v>4</v>
      </c>
      <c r="F656" s="22">
        <v>1960</v>
      </c>
      <c r="G656" s="22">
        <v>1990</v>
      </c>
      <c r="H656" s="31" t="s">
        <v>12</v>
      </c>
      <c r="I656" s="28">
        <v>100000</v>
      </c>
      <c r="J656" s="28">
        <v>0</v>
      </c>
      <c r="K656" s="28">
        <v>0</v>
      </c>
      <c r="L656" s="29">
        <f t="shared" si="10"/>
        <v>100000</v>
      </c>
      <c r="M656" s="30"/>
      <c r="N656" s="26"/>
    </row>
    <row r="657" spans="1:14" x14ac:dyDescent="0.35">
      <c r="A657">
        <v>111</v>
      </c>
      <c r="B657" s="64">
        <v>1920</v>
      </c>
      <c r="C657" s="26" t="s">
        <v>30</v>
      </c>
      <c r="D657" s="49" t="s">
        <v>128</v>
      </c>
      <c r="E657" s="27">
        <v>4</v>
      </c>
      <c r="F657" s="22">
        <v>1960</v>
      </c>
      <c r="G657" s="22">
        <v>1990</v>
      </c>
      <c r="H657" s="31" t="s">
        <v>12</v>
      </c>
      <c r="I657" s="28">
        <v>87500</v>
      </c>
      <c r="J657" s="28">
        <v>0</v>
      </c>
      <c r="K657" s="28">
        <v>0</v>
      </c>
      <c r="L657" s="29">
        <f t="shared" si="10"/>
        <v>87500</v>
      </c>
      <c r="M657" s="30"/>
      <c r="N657" s="26"/>
    </row>
    <row r="658" spans="1:14" x14ac:dyDescent="0.35">
      <c r="A658">
        <v>147</v>
      </c>
      <c r="B658" s="64">
        <v>1921</v>
      </c>
      <c r="C658" s="22" t="s">
        <v>30</v>
      </c>
      <c r="D658" s="49" t="s">
        <v>128</v>
      </c>
      <c r="E658" s="27">
        <v>4</v>
      </c>
      <c r="F658" s="22">
        <v>1960</v>
      </c>
      <c r="G658" s="22">
        <v>1990</v>
      </c>
      <c r="H658" s="31" t="s">
        <v>12</v>
      </c>
      <c r="I658" s="28">
        <v>179375</v>
      </c>
      <c r="J658" s="28">
        <v>0</v>
      </c>
      <c r="K658" s="28">
        <v>0</v>
      </c>
      <c r="L658" s="29">
        <f t="shared" si="10"/>
        <v>179375</v>
      </c>
      <c r="M658" s="30"/>
      <c r="N658" s="26"/>
    </row>
    <row r="659" spans="1:14" x14ac:dyDescent="0.35">
      <c r="A659">
        <v>168</v>
      </c>
      <c r="B659" s="64">
        <v>1922</v>
      </c>
      <c r="C659" s="22" t="s">
        <v>30</v>
      </c>
      <c r="D659" s="49" t="s">
        <v>128</v>
      </c>
      <c r="E659" s="27">
        <v>4</v>
      </c>
      <c r="F659" s="22">
        <v>1960</v>
      </c>
      <c r="G659" s="22">
        <v>1990</v>
      </c>
      <c r="H659" s="31" t="s">
        <v>12</v>
      </c>
      <c r="I659" s="28">
        <v>219375</v>
      </c>
      <c r="J659" s="28">
        <v>0</v>
      </c>
      <c r="K659" s="28">
        <v>0</v>
      </c>
      <c r="L659" s="29">
        <f t="shared" si="10"/>
        <v>219375</v>
      </c>
      <c r="M659" s="30"/>
      <c r="N659" s="26"/>
    </row>
    <row r="660" spans="1:14" x14ac:dyDescent="0.35">
      <c r="A660">
        <v>184</v>
      </c>
      <c r="B660" s="64">
        <v>1923</v>
      </c>
      <c r="C660" s="22" t="s">
        <v>30</v>
      </c>
      <c r="D660" s="49" t="s">
        <v>128</v>
      </c>
      <c r="E660" s="27">
        <v>4</v>
      </c>
      <c r="F660" s="22">
        <v>1960</v>
      </c>
      <c r="G660" s="26">
        <v>1990</v>
      </c>
      <c r="H660" s="31" t="s">
        <v>12</v>
      </c>
      <c r="I660" s="28">
        <v>351500</v>
      </c>
      <c r="J660" s="28">
        <v>0</v>
      </c>
      <c r="K660" s="28">
        <v>0</v>
      </c>
      <c r="L660" s="29">
        <f t="shared" si="10"/>
        <v>351500</v>
      </c>
      <c r="M660" s="30"/>
      <c r="N660" s="26"/>
    </row>
    <row r="661" spans="1:14" x14ac:dyDescent="0.35">
      <c r="A661">
        <v>203</v>
      </c>
      <c r="B661" s="64">
        <v>1924</v>
      </c>
      <c r="C661" s="22" t="s">
        <v>30</v>
      </c>
      <c r="D661" s="49" t="s">
        <v>128</v>
      </c>
      <c r="E661" s="27">
        <v>4</v>
      </c>
      <c r="F661" s="22">
        <v>1960</v>
      </c>
      <c r="G661" s="22">
        <v>1990</v>
      </c>
      <c r="H661" s="31" t="s">
        <v>12</v>
      </c>
      <c r="I661" s="28">
        <v>337250</v>
      </c>
      <c r="J661" s="28">
        <v>0</v>
      </c>
      <c r="K661" s="28">
        <v>0</v>
      </c>
      <c r="L661" s="29">
        <f t="shared" si="10"/>
        <v>337250</v>
      </c>
      <c r="M661" s="30"/>
      <c r="N661" s="26"/>
    </row>
    <row r="662" spans="1:14" x14ac:dyDescent="0.35">
      <c r="A662">
        <v>224</v>
      </c>
      <c r="B662" s="64">
        <v>1925</v>
      </c>
      <c r="C662" s="22" t="s">
        <v>30</v>
      </c>
      <c r="D662" s="49" t="s">
        <v>128</v>
      </c>
      <c r="E662" s="27">
        <v>4</v>
      </c>
      <c r="F662" s="22">
        <v>1960</v>
      </c>
      <c r="G662" s="26">
        <v>1990</v>
      </c>
      <c r="H662" s="31" t="s">
        <v>12</v>
      </c>
      <c r="I662" s="28">
        <v>328700</v>
      </c>
      <c r="J662" s="28">
        <v>0</v>
      </c>
      <c r="K662" s="28">
        <v>0</v>
      </c>
      <c r="L662" s="29">
        <f t="shared" si="10"/>
        <v>328700</v>
      </c>
      <c r="M662" s="30"/>
      <c r="N662" s="26"/>
    </row>
    <row r="663" spans="1:14" x14ac:dyDescent="0.35">
      <c r="A663">
        <v>249</v>
      </c>
      <c r="B663" s="64">
        <v>1926</v>
      </c>
      <c r="C663" s="22" t="s">
        <v>30</v>
      </c>
      <c r="D663" s="49" t="s">
        <v>128</v>
      </c>
      <c r="E663" s="27">
        <v>4</v>
      </c>
      <c r="F663" s="22">
        <v>1960</v>
      </c>
      <c r="G663" s="22">
        <v>1990</v>
      </c>
      <c r="H663" s="31" t="s">
        <v>12</v>
      </c>
      <c r="I663" s="28">
        <v>328700</v>
      </c>
      <c r="J663" s="28">
        <v>0</v>
      </c>
      <c r="K663" s="28">
        <v>0</v>
      </c>
      <c r="L663" s="29">
        <f t="shared" si="10"/>
        <v>328700</v>
      </c>
      <c r="M663" s="30"/>
      <c r="N663" s="26"/>
    </row>
    <row r="664" spans="1:14" x14ac:dyDescent="0.35">
      <c r="A664">
        <v>252</v>
      </c>
      <c r="B664" s="64">
        <v>1927</v>
      </c>
      <c r="C664" s="22" t="s">
        <v>39</v>
      </c>
      <c r="D664" s="49" t="s">
        <v>128</v>
      </c>
      <c r="E664" s="27">
        <v>4</v>
      </c>
      <c r="F664" s="22">
        <v>1960</v>
      </c>
      <c r="G664" s="22">
        <v>1990</v>
      </c>
      <c r="H664" s="31" t="s">
        <v>12</v>
      </c>
      <c r="I664" s="28">
        <v>516000</v>
      </c>
      <c r="J664" s="28">
        <v>0</v>
      </c>
      <c r="K664" s="28">
        <v>0</v>
      </c>
      <c r="L664" s="29">
        <f t="shared" si="10"/>
        <v>516000</v>
      </c>
      <c r="M664" s="30"/>
      <c r="N664" s="26"/>
    </row>
    <row r="665" spans="1:14" x14ac:dyDescent="0.35">
      <c r="A665">
        <v>277</v>
      </c>
      <c r="B665" s="64">
        <v>1928</v>
      </c>
      <c r="C665" s="22" t="s">
        <v>39</v>
      </c>
      <c r="D665" s="49" t="s">
        <v>128</v>
      </c>
      <c r="E665" s="27">
        <v>4</v>
      </c>
      <c r="F665" s="22">
        <v>1960</v>
      </c>
      <c r="G665" s="22">
        <v>1990</v>
      </c>
      <c r="H665" s="31" t="s">
        <v>12</v>
      </c>
      <c r="I665" s="28">
        <v>905000</v>
      </c>
      <c r="J665" s="28">
        <v>0</v>
      </c>
      <c r="K665" s="28">
        <v>0</v>
      </c>
      <c r="L665" s="29">
        <f t="shared" si="10"/>
        <v>905000</v>
      </c>
      <c r="M665" s="30"/>
      <c r="N665" s="26"/>
    </row>
    <row r="666" spans="1:14" x14ac:dyDescent="0.35">
      <c r="A666">
        <v>309</v>
      </c>
      <c r="B666" s="64">
        <v>1929</v>
      </c>
      <c r="C666" s="51" t="s">
        <v>39</v>
      </c>
      <c r="D666" s="49" t="s">
        <v>128</v>
      </c>
      <c r="E666" s="27">
        <v>4</v>
      </c>
      <c r="F666" s="22">
        <v>1960</v>
      </c>
      <c r="G666" s="22">
        <v>1990</v>
      </c>
      <c r="H666" s="52" t="s">
        <v>12</v>
      </c>
      <c r="I666" s="28">
        <v>860000</v>
      </c>
      <c r="J666" s="28">
        <v>0</v>
      </c>
      <c r="K666" s="28">
        <v>0</v>
      </c>
      <c r="L666" s="29">
        <f t="shared" si="10"/>
        <v>860000</v>
      </c>
      <c r="M666" s="30"/>
      <c r="N666" s="26"/>
    </row>
    <row r="667" spans="1:14" ht="15" thickBot="1" x14ac:dyDescent="0.4">
      <c r="A667" s="15">
        <v>341</v>
      </c>
      <c r="B667" s="65">
        <v>1930</v>
      </c>
      <c r="C667" s="47" t="s">
        <v>39</v>
      </c>
      <c r="D667" s="55" t="s">
        <v>128</v>
      </c>
      <c r="E667" s="17">
        <v>4</v>
      </c>
      <c r="F667" s="25">
        <v>1960</v>
      </c>
      <c r="G667" s="25">
        <v>1990</v>
      </c>
      <c r="H667" s="32" t="s">
        <v>12</v>
      </c>
      <c r="I667" s="18">
        <v>905000</v>
      </c>
      <c r="J667" s="18">
        <v>0</v>
      </c>
      <c r="K667" s="18">
        <v>0</v>
      </c>
      <c r="L667" s="19">
        <f t="shared" si="10"/>
        <v>905000</v>
      </c>
      <c r="M667" s="30"/>
      <c r="N667" s="26"/>
    </row>
    <row r="668" spans="1:14" ht="15" thickBot="1" x14ac:dyDescent="0.4">
      <c r="A668" s="15">
        <v>128</v>
      </c>
      <c r="B668" s="65">
        <v>1920</v>
      </c>
      <c r="C668" s="41" t="s">
        <v>30</v>
      </c>
      <c r="D668" s="55" t="s">
        <v>128</v>
      </c>
      <c r="E668" s="17">
        <v>4</v>
      </c>
      <c r="F668" s="25">
        <v>1960</v>
      </c>
      <c r="G668" s="15">
        <v>1990</v>
      </c>
      <c r="H668" s="32" t="s">
        <v>12</v>
      </c>
      <c r="I668" s="18">
        <v>87500</v>
      </c>
      <c r="J668" s="18">
        <v>0</v>
      </c>
      <c r="K668" s="18">
        <v>0</v>
      </c>
      <c r="L668" s="19">
        <f t="shared" si="10"/>
        <v>87500</v>
      </c>
      <c r="M668" s="30"/>
      <c r="N668" s="26"/>
    </row>
    <row r="669" spans="1:14" x14ac:dyDescent="0.35">
      <c r="A669">
        <v>15</v>
      </c>
      <c r="B669" s="64">
        <v>1915</v>
      </c>
      <c r="C669" s="92" t="s">
        <v>23</v>
      </c>
      <c r="D669" s="49" t="s">
        <v>138</v>
      </c>
      <c r="E669" s="27">
        <v>4</v>
      </c>
      <c r="F669" s="26">
        <v>1934</v>
      </c>
      <c r="G669" s="26"/>
      <c r="H669" s="31" t="s">
        <v>12</v>
      </c>
      <c r="I669" s="28">
        <v>4850</v>
      </c>
      <c r="J669" s="28">
        <v>0</v>
      </c>
      <c r="K669" s="28">
        <v>0</v>
      </c>
      <c r="L669" s="29">
        <f t="shared" si="10"/>
        <v>4850</v>
      </c>
      <c r="M669" s="30"/>
      <c r="N669" s="26"/>
    </row>
    <row r="670" spans="1:14" x14ac:dyDescent="0.35">
      <c r="A670">
        <v>26</v>
      </c>
      <c r="B670" s="64">
        <v>1916</v>
      </c>
      <c r="C670" s="92" t="s">
        <v>23</v>
      </c>
      <c r="D670" s="49" t="s">
        <v>138</v>
      </c>
      <c r="E670" s="27">
        <v>4</v>
      </c>
      <c r="F670" s="26">
        <v>1934</v>
      </c>
      <c r="G670" s="26"/>
      <c r="H670" s="31" t="s">
        <v>12</v>
      </c>
      <c r="I670" s="28">
        <v>4318</v>
      </c>
      <c r="J670" s="28">
        <v>15</v>
      </c>
      <c r="K670" s="28">
        <v>0</v>
      </c>
      <c r="L670" s="29">
        <f t="shared" si="10"/>
        <v>4318.75</v>
      </c>
      <c r="M670" s="30"/>
      <c r="N670" s="26"/>
    </row>
    <row r="671" spans="1:14" x14ac:dyDescent="0.35">
      <c r="A671">
        <v>40</v>
      </c>
      <c r="B671" s="64">
        <v>1917</v>
      </c>
      <c r="C671" s="92" t="s">
        <v>23</v>
      </c>
      <c r="D671" s="49" t="s">
        <v>138</v>
      </c>
      <c r="E671" s="27">
        <v>4</v>
      </c>
      <c r="F671" s="26">
        <v>1934</v>
      </c>
      <c r="G671" s="26"/>
      <c r="H671" s="31" t="s">
        <v>12</v>
      </c>
      <c r="I671" s="28">
        <v>4150</v>
      </c>
      <c r="J671" s="28">
        <v>0</v>
      </c>
      <c r="K671" s="28">
        <v>0</v>
      </c>
      <c r="L671" s="29">
        <f t="shared" si="10"/>
        <v>4150</v>
      </c>
      <c r="M671" s="30"/>
      <c r="N671" s="26"/>
    </row>
    <row r="672" spans="1:14" x14ac:dyDescent="0.35">
      <c r="A672">
        <v>59</v>
      </c>
      <c r="B672" s="64">
        <v>1918</v>
      </c>
      <c r="C672" s="92" t="s">
        <v>23</v>
      </c>
      <c r="D672" s="49" t="s">
        <v>138</v>
      </c>
      <c r="E672" s="27">
        <v>4</v>
      </c>
      <c r="F672" s="26">
        <v>1934</v>
      </c>
      <c r="G672" s="26"/>
      <c r="H672" s="31" t="s">
        <v>12</v>
      </c>
      <c r="I672" s="28">
        <v>4100</v>
      </c>
      <c r="J672" s="28">
        <v>0</v>
      </c>
      <c r="K672" s="28">
        <v>0</v>
      </c>
      <c r="L672" s="29">
        <f t="shared" si="10"/>
        <v>4100</v>
      </c>
      <c r="M672" s="30"/>
      <c r="N672" s="26"/>
    </row>
    <row r="673" spans="1:14" x14ac:dyDescent="0.35">
      <c r="A673">
        <v>84</v>
      </c>
      <c r="B673" s="64">
        <v>1919</v>
      </c>
      <c r="C673" s="92" t="s">
        <v>23</v>
      </c>
      <c r="D673" s="49" t="s">
        <v>138</v>
      </c>
      <c r="E673" s="27">
        <v>4</v>
      </c>
      <c r="F673" s="22">
        <v>1934</v>
      </c>
      <c r="G673" s="26"/>
      <c r="H673" s="31" t="s">
        <v>12</v>
      </c>
      <c r="I673" s="28">
        <v>4250</v>
      </c>
      <c r="J673" s="28">
        <v>0</v>
      </c>
      <c r="K673" s="28">
        <v>0</v>
      </c>
      <c r="L673" s="29">
        <f t="shared" si="10"/>
        <v>4250</v>
      </c>
      <c r="M673" s="30"/>
      <c r="N673" s="26"/>
    </row>
    <row r="674" spans="1:14" x14ac:dyDescent="0.35">
      <c r="A674">
        <v>116</v>
      </c>
      <c r="B674" s="64">
        <v>1920</v>
      </c>
      <c r="C674" s="92" t="s">
        <v>23</v>
      </c>
      <c r="D674" s="49" t="s">
        <v>138</v>
      </c>
      <c r="E674" s="27">
        <v>4</v>
      </c>
      <c r="F674" s="22">
        <v>1934</v>
      </c>
      <c r="G674" s="26"/>
      <c r="H674" s="31" t="s">
        <v>12</v>
      </c>
      <c r="I674" s="28">
        <v>3950</v>
      </c>
      <c r="J674" s="28">
        <v>0</v>
      </c>
      <c r="K674" s="28">
        <v>0</v>
      </c>
      <c r="L674" s="29">
        <f t="shared" si="10"/>
        <v>3950</v>
      </c>
      <c r="M674" s="30"/>
      <c r="N674" s="26"/>
    </row>
    <row r="675" spans="1:14" x14ac:dyDescent="0.35">
      <c r="A675">
        <v>140</v>
      </c>
      <c r="B675" s="64">
        <v>1921</v>
      </c>
      <c r="C675" s="22" t="s">
        <v>23</v>
      </c>
      <c r="D675" s="49" t="s">
        <v>138</v>
      </c>
      <c r="E675" s="27">
        <v>4</v>
      </c>
      <c r="F675" s="22">
        <v>1934</v>
      </c>
      <c r="G675" s="26"/>
      <c r="H675" s="31" t="s">
        <v>12</v>
      </c>
      <c r="I675" s="28">
        <v>3950</v>
      </c>
      <c r="J675" s="28">
        <v>0</v>
      </c>
      <c r="K675" s="28">
        <v>0</v>
      </c>
      <c r="L675" s="29">
        <f t="shared" si="10"/>
        <v>3950</v>
      </c>
      <c r="M675" s="30"/>
      <c r="N675" s="26"/>
    </row>
    <row r="676" spans="1:14" x14ac:dyDescent="0.35">
      <c r="A676">
        <v>157</v>
      </c>
      <c r="B676" s="64">
        <v>1922</v>
      </c>
      <c r="C676" s="22" t="s">
        <v>23</v>
      </c>
      <c r="D676" s="49" t="s">
        <v>138</v>
      </c>
      <c r="E676" s="27">
        <v>4</v>
      </c>
      <c r="F676" s="22">
        <v>1934</v>
      </c>
      <c r="G676" s="26"/>
      <c r="H676" s="31" t="s">
        <v>12</v>
      </c>
      <c r="I676" s="28">
        <v>4550</v>
      </c>
      <c r="J676" s="28">
        <v>0</v>
      </c>
      <c r="K676" s="28">
        <v>0</v>
      </c>
      <c r="L676" s="29">
        <f t="shared" si="10"/>
        <v>4550</v>
      </c>
      <c r="M676" s="30"/>
      <c r="N676" s="26"/>
    </row>
    <row r="677" spans="1:14" x14ac:dyDescent="0.35">
      <c r="A677">
        <v>178</v>
      </c>
      <c r="B677" s="64">
        <v>1923</v>
      </c>
      <c r="C677" s="22" t="s">
        <v>23</v>
      </c>
      <c r="D677" s="49" t="s">
        <v>138</v>
      </c>
      <c r="E677" s="27">
        <v>4</v>
      </c>
      <c r="F677" s="22">
        <v>1934</v>
      </c>
      <c r="G677" s="26"/>
      <c r="H677" s="31" t="s">
        <v>12</v>
      </c>
      <c r="I677" s="28">
        <v>4700</v>
      </c>
      <c r="J677" s="28">
        <v>0</v>
      </c>
      <c r="K677" s="28">
        <v>0</v>
      </c>
      <c r="L677" s="29">
        <f t="shared" si="10"/>
        <v>4700</v>
      </c>
      <c r="M677" s="30"/>
      <c r="N677" s="26"/>
    </row>
    <row r="678" spans="1:14" x14ac:dyDescent="0.35">
      <c r="A678">
        <v>193</v>
      </c>
      <c r="B678" s="64">
        <v>1924</v>
      </c>
      <c r="C678" s="22" t="s">
        <v>23</v>
      </c>
      <c r="D678" s="49" t="s">
        <v>138</v>
      </c>
      <c r="E678" s="27">
        <v>4</v>
      </c>
      <c r="F678" s="22">
        <v>1934</v>
      </c>
      <c r="G678" s="26"/>
      <c r="H678" s="31" t="s">
        <v>12</v>
      </c>
      <c r="I678" s="28">
        <v>4650</v>
      </c>
      <c r="J678" s="28">
        <v>0</v>
      </c>
      <c r="K678" s="28">
        <v>0</v>
      </c>
      <c r="L678" s="29">
        <f t="shared" si="10"/>
        <v>4650</v>
      </c>
      <c r="M678" s="30"/>
      <c r="N678" s="26"/>
    </row>
    <row r="679" spans="1:14" x14ac:dyDescent="0.35">
      <c r="A679">
        <v>212</v>
      </c>
      <c r="B679" s="64">
        <v>1925</v>
      </c>
      <c r="C679" s="22" t="s">
        <v>23</v>
      </c>
      <c r="D679" s="49" t="s">
        <v>138</v>
      </c>
      <c r="E679" s="27">
        <v>4</v>
      </c>
      <c r="F679" s="22">
        <v>1934</v>
      </c>
      <c r="G679" s="26"/>
      <c r="H679" s="31" t="s">
        <v>12</v>
      </c>
      <c r="I679" s="28">
        <v>4600</v>
      </c>
      <c r="J679" s="28">
        <v>0</v>
      </c>
      <c r="K679" s="28">
        <v>0</v>
      </c>
      <c r="L679" s="29">
        <f t="shared" si="10"/>
        <v>4600</v>
      </c>
      <c r="M679" s="30"/>
      <c r="N679" s="26"/>
    </row>
    <row r="680" spans="1:14" x14ac:dyDescent="0.35">
      <c r="A680">
        <v>233</v>
      </c>
      <c r="B680" s="64">
        <v>1926</v>
      </c>
      <c r="C680" s="22" t="s">
        <v>23</v>
      </c>
      <c r="D680" s="49" t="s">
        <v>138</v>
      </c>
      <c r="E680" s="27">
        <v>4</v>
      </c>
      <c r="F680" s="22">
        <v>1934</v>
      </c>
      <c r="G680" s="26"/>
      <c r="H680" s="31" t="s">
        <v>12</v>
      </c>
      <c r="I680" s="28">
        <v>4650</v>
      </c>
      <c r="J680" s="28">
        <v>0</v>
      </c>
      <c r="K680" s="28">
        <v>0</v>
      </c>
      <c r="L680" s="29">
        <f t="shared" si="10"/>
        <v>4650</v>
      </c>
      <c r="M680" s="30"/>
      <c r="N680" s="26"/>
    </row>
    <row r="681" spans="1:14" x14ac:dyDescent="0.35">
      <c r="A681">
        <v>262</v>
      </c>
      <c r="B681" s="64">
        <v>1927</v>
      </c>
      <c r="C681" s="22" t="s">
        <v>23</v>
      </c>
      <c r="D681" s="49" t="s">
        <v>138</v>
      </c>
      <c r="E681" s="27">
        <v>4</v>
      </c>
      <c r="F681" s="22">
        <v>1934</v>
      </c>
      <c r="G681" s="26"/>
      <c r="H681" s="31" t="s">
        <v>12</v>
      </c>
      <c r="I681" s="28">
        <v>4750</v>
      </c>
      <c r="J681" s="28">
        <v>0</v>
      </c>
      <c r="K681" s="28">
        <v>0</v>
      </c>
      <c r="L681" s="29">
        <f t="shared" si="10"/>
        <v>4750</v>
      </c>
      <c r="M681" s="30"/>
      <c r="N681" s="26"/>
    </row>
    <row r="682" spans="1:14" x14ac:dyDescent="0.35">
      <c r="A682">
        <v>293</v>
      </c>
      <c r="B682" s="64">
        <v>1928</v>
      </c>
      <c r="C682" s="51" t="s">
        <v>23</v>
      </c>
      <c r="D682" s="49" t="s">
        <v>138</v>
      </c>
      <c r="E682" s="27">
        <v>4</v>
      </c>
      <c r="F682" s="22">
        <v>1934</v>
      </c>
      <c r="G682" s="26"/>
      <c r="H682" s="31" t="s">
        <v>12</v>
      </c>
      <c r="I682" s="28">
        <v>4750</v>
      </c>
      <c r="J682" s="28">
        <v>0</v>
      </c>
      <c r="K682" s="28">
        <v>0</v>
      </c>
      <c r="L682" s="29">
        <f t="shared" si="10"/>
        <v>4750</v>
      </c>
      <c r="M682" s="30"/>
      <c r="N682" s="26"/>
    </row>
    <row r="683" spans="1:14" x14ac:dyDescent="0.35">
      <c r="A683">
        <v>324</v>
      </c>
      <c r="B683" s="64">
        <v>1929</v>
      </c>
      <c r="C683" s="51" t="s">
        <v>23</v>
      </c>
      <c r="D683" s="49" t="s">
        <v>138</v>
      </c>
      <c r="E683" s="27">
        <v>4</v>
      </c>
      <c r="F683" s="22">
        <v>1934</v>
      </c>
      <c r="G683" s="26"/>
      <c r="H683" s="52" t="s">
        <v>12</v>
      </c>
      <c r="I683" s="28">
        <v>4750</v>
      </c>
      <c r="J683" s="28">
        <v>0</v>
      </c>
      <c r="K683" s="28">
        <v>0</v>
      </c>
      <c r="L683" s="29">
        <f t="shared" si="10"/>
        <v>4750</v>
      </c>
      <c r="M683" s="30"/>
      <c r="N683" s="26"/>
    </row>
    <row r="684" spans="1:14" ht="15" thickBot="1" x14ac:dyDescent="0.4">
      <c r="A684" s="15">
        <v>357</v>
      </c>
      <c r="B684" s="65">
        <v>1930</v>
      </c>
      <c r="C684" s="47" t="s">
        <v>23</v>
      </c>
      <c r="D684" s="55" t="s">
        <v>138</v>
      </c>
      <c r="E684" s="17">
        <v>4</v>
      </c>
      <c r="F684" s="25">
        <v>1934</v>
      </c>
      <c r="G684" s="15"/>
      <c r="H684" s="32" t="s">
        <v>12</v>
      </c>
      <c r="I684" s="18">
        <v>4800</v>
      </c>
      <c r="J684" s="18">
        <v>0</v>
      </c>
      <c r="K684" s="18">
        <v>0</v>
      </c>
      <c r="L684" s="19">
        <f t="shared" si="10"/>
        <v>4800</v>
      </c>
      <c r="M684" s="30"/>
      <c r="N684" s="26"/>
    </row>
    <row r="685" spans="1:14" x14ac:dyDescent="0.35">
      <c r="A685">
        <v>4</v>
      </c>
      <c r="B685" s="66">
        <v>1914</v>
      </c>
      <c r="C685" s="26" t="s">
        <v>18</v>
      </c>
      <c r="D685" s="49" t="s">
        <v>138</v>
      </c>
      <c r="E685" s="27">
        <v>4</v>
      </c>
      <c r="F685" s="26">
        <v>1942</v>
      </c>
      <c r="G685" s="26">
        <v>1962</v>
      </c>
      <c r="H685" s="52" t="s">
        <v>12</v>
      </c>
      <c r="I685" s="28">
        <v>24500</v>
      </c>
      <c r="J685" s="28">
        <v>0</v>
      </c>
      <c r="K685" s="28">
        <v>0</v>
      </c>
      <c r="L685" s="29">
        <f t="shared" si="10"/>
        <v>24500</v>
      </c>
      <c r="M685" s="30"/>
      <c r="N685" s="26"/>
    </row>
    <row r="686" spans="1:14" x14ac:dyDescent="0.35">
      <c r="A686">
        <v>9</v>
      </c>
      <c r="B686" s="64">
        <v>1915</v>
      </c>
      <c r="C686" s="26" t="s">
        <v>18</v>
      </c>
      <c r="D686" s="49" t="s">
        <v>138</v>
      </c>
      <c r="E686" s="27">
        <v>4</v>
      </c>
      <c r="F686" s="26">
        <v>1942</v>
      </c>
      <c r="G686" s="26">
        <v>1962</v>
      </c>
      <c r="H686" s="31" t="s">
        <v>12</v>
      </c>
      <c r="I686" s="28">
        <v>23000</v>
      </c>
      <c r="J686" s="28">
        <v>0</v>
      </c>
      <c r="K686" s="28">
        <v>0</v>
      </c>
      <c r="L686" s="29">
        <f t="shared" si="10"/>
        <v>23000</v>
      </c>
      <c r="M686" s="30"/>
      <c r="N686" s="26"/>
    </row>
    <row r="687" spans="1:14" x14ac:dyDescent="0.35">
      <c r="A687">
        <v>20</v>
      </c>
      <c r="B687" s="64">
        <v>1916</v>
      </c>
      <c r="C687" s="26" t="s">
        <v>18</v>
      </c>
      <c r="D687" s="49" t="s">
        <v>138</v>
      </c>
      <c r="E687" s="27">
        <v>4</v>
      </c>
      <c r="F687" s="26">
        <v>1942</v>
      </c>
      <c r="G687" s="26">
        <v>1962</v>
      </c>
      <c r="H687" s="31" t="s">
        <v>12</v>
      </c>
      <c r="I687" s="28">
        <v>21312</v>
      </c>
      <c r="J687" s="28">
        <v>10</v>
      </c>
      <c r="K687" s="28">
        <v>0</v>
      </c>
      <c r="L687" s="29">
        <f t="shared" si="10"/>
        <v>21312.5</v>
      </c>
      <c r="M687" s="30"/>
      <c r="N687" s="26"/>
    </row>
    <row r="688" spans="1:14" x14ac:dyDescent="0.35">
      <c r="A688">
        <v>32</v>
      </c>
      <c r="B688" s="64">
        <v>1917</v>
      </c>
      <c r="C688" s="26" t="s">
        <v>18</v>
      </c>
      <c r="D688" s="49" t="s">
        <v>138</v>
      </c>
      <c r="E688" s="27">
        <v>4</v>
      </c>
      <c r="F688" s="26">
        <v>1942</v>
      </c>
      <c r="G688" s="26">
        <v>1962</v>
      </c>
      <c r="H688" s="31" t="s">
        <v>12</v>
      </c>
      <c r="I688" s="28">
        <v>20000</v>
      </c>
      <c r="J688" s="28">
        <v>0</v>
      </c>
      <c r="K688" s="28">
        <v>0</v>
      </c>
      <c r="L688" s="29">
        <f t="shared" si="10"/>
        <v>20000</v>
      </c>
      <c r="M688" s="30"/>
      <c r="N688" s="26"/>
    </row>
    <row r="689" spans="1:14" x14ac:dyDescent="0.35">
      <c r="A689">
        <v>47</v>
      </c>
      <c r="B689" s="64">
        <v>1918</v>
      </c>
      <c r="C689" s="26" t="s">
        <v>18</v>
      </c>
      <c r="D689" s="49" t="s">
        <v>138</v>
      </c>
      <c r="E689" s="27">
        <v>4</v>
      </c>
      <c r="F689" s="26">
        <v>1942</v>
      </c>
      <c r="G689" s="26">
        <v>1962</v>
      </c>
      <c r="H689" s="31" t="s">
        <v>12</v>
      </c>
      <c r="I689" s="28">
        <v>19500</v>
      </c>
      <c r="J689" s="28">
        <v>0</v>
      </c>
      <c r="K689" s="28">
        <v>0</v>
      </c>
      <c r="L689" s="29">
        <f t="shared" si="10"/>
        <v>19500</v>
      </c>
      <c r="M689" s="30"/>
      <c r="N689" s="26"/>
    </row>
    <row r="690" spans="1:14" x14ac:dyDescent="0.35">
      <c r="A690">
        <v>70</v>
      </c>
      <c r="B690" s="64">
        <v>1919</v>
      </c>
      <c r="C690" s="26" t="s">
        <v>18</v>
      </c>
      <c r="D690" s="49" t="s">
        <v>138</v>
      </c>
      <c r="E690" s="27">
        <v>4</v>
      </c>
      <c r="F690" s="22">
        <v>1942</v>
      </c>
      <c r="G690" s="22">
        <v>1962</v>
      </c>
      <c r="H690" s="31" t="s">
        <v>12</v>
      </c>
      <c r="I690" s="28">
        <v>19750</v>
      </c>
      <c r="J690" s="28">
        <v>0</v>
      </c>
      <c r="K690" s="28">
        <v>0</v>
      </c>
      <c r="L690" s="29">
        <f t="shared" si="10"/>
        <v>19750</v>
      </c>
      <c r="M690" s="30"/>
      <c r="N690" s="26"/>
    </row>
    <row r="691" spans="1:14" x14ac:dyDescent="0.35">
      <c r="A691">
        <v>100</v>
      </c>
      <c r="B691" s="64">
        <v>1920</v>
      </c>
      <c r="C691" s="26" t="s">
        <v>18</v>
      </c>
      <c r="D691" s="49" t="s">
        <v>138</v>
      </c>
      <c r="E691" s="27">
        <v>4</v>
      </c>
      <c r="F691" s="22">
        <v>1942</v>
      </c>
      <c r="G691" s="22">
        <v>1962</v>
      </c>
      <c r="H691" s="31" t="s">
        <v>12</v>
      </c>
      <c r="I691" s="28">
        <v>16250</v>
      </c>
      <c r="J691" s="28">
        <v>0</v>
      </c>
      <c r="K691" s="28">
        <v>0</v>
      </c>
      <c r="L691" s="29">
        <f t="shared" si="10"/>
        <v>16250</v>
      </c>
      <c r="M691" s="30"/>
      <c r="N691" s="26"/>
    </row>
    <row r="692" spans="1:14" x14ac:dyDescent="0.35">
      <c r="A692">
        <v>136</v>
      </c>
      <c r="B692" s="64">
        <v>1921</v>
      </c>
      <c r="C692" s="22" t="s">
        <v>18</v>
      </c>
      <c r="D692" s="49" t="s">
        <v>138</v>
      </c>
      <c r="E692" s="27">
        <v>4</v>
      </c>
      <c r="F692" s="22">
        <v>1942</v>
      </c>
      <c r="G692" s="22">
        <v>1962</v>
      </c>
      <c r="H692" s="31" t="s">
        <v>12</v>
      </c>
      <c r="I692" s="28">
        <v>17250</v>
      </c>
      <c r="J692" s="28">
        <v>0</v>
      </c>
      <c r="K692" s="28">
        <v>0</v>
      </c>
      <c r="L692" s="29">
        <f t="shared" si="10"/>
        <v>17250</v>
      </c>
      <c r="M692" s="30"/>
      <c r="N692" s="26"/>
    </row>
    <row r="693" spans="1:14" x14ac:dyDescent="0.35">
      <c r="A693">
        <v>153</v>
      </c>
      <c r="B693" s="64">
        <v>1922</v>
      </c>
      <c r="C693" s="22" t="s">
        <v>18</v>
      </c>
      <c r="D693" s="49" t="s">
        <v>138</v>
      </c>
      <c r="E693" s="27">
        <v>4</v>
      </c>
      <c r="F693" s="22">
        <v>1942</v>
      </c>
      <c r="G693" s="22">
        <v>1962</v>
      </c>
      <c r="H693" s="31" t="s">
        <v>12</v>
      </c>
      <c r="I693" s="28">
        <v>20500</v>
      </c>
      <c r="J693" s="28">
        <v>0</v>
      </c>
      <c r="K693" s="28">
        <v>0</v>
      </c>
      <c r="L693" s="29">
        <f t="shared" si="10"/>
        <v>20500</v>
      </c>
      <c r="M693" s="30"/>
      <c r="N693" s="26"/>
    </row>
    <row r="694" spans="1:14" x14ac:dyDescent="0.35">
      <c r="A694">
        <v>174</v>
      </c>
      <c r="B694" s="64">
        <v>1923</v>
      </c>
      <c r="C694" s="22" t="s">
        <v>18</v>
      </c>
      <c r="D694" s="49" t="s">
        <v>138</v>
      </c>
      <c r="E694" s="27">
        <v>4</v>
      </c>
      <c r="F694" s="22">
        <v>1942</v>
      </c>
      <c r="G694" s="22">
        <v>1962</v>
      </c>
      <c r="H694" s="31" t="s">
        <v>12</v>
      </c>
      <c r="I694" s="28">
        <v>22500</v>
      </c>
      <c r="J694" s="28">
        <v>0</v>
      </c>
      <c r="K694" s="28">
        <v>0</v>
      </c>
      <c r="L694" s="29">
        <f t="shared" si="10"/>
        <v>22500</v>
      </c>
      <c r="M694" s="30"/>
      <c r="N694" s="26"/>
    </row>
    <row r="695" spans="1:14" x14ac:dyDescent="0.35">
      <c r="A695">
        <v>189</v>
      </c>
      <c r="B695" s="64">
        <v>1924</v>
      </c>
      <c r="C695" s="22" t="s">
        <v>18</v>
      </c>
      <c r="D695" s="49" t="s">
        <v>138</v>
      </c>
      <c r="E695" s="27">
        <v>4</v>
      </c>
      <c r="F695" s="22">
        <v>1942</v>
      </c>
      <c r="G695" s="22">
        <v>1962</v>
      </c>
      <c r="H695" s="31" t="s">
        <v>12</v>
      </c>
      <c r="I695" s="28">
        <v>21500</v>
      </c>
      <c r="J695" s="28">
        <v>0</v>
      </c>
      <c r="K695" s="28">
        <v>0</v>
      </c>
      <c r="L695" s="29">
        <f t="shared" si="10"/>
        <v>21500</v>
      </c>
      <c r="M695" s="30"/>
      <c r="N695" s="26"/>
    </row>
    <row r="696" spans="1:14" x14ac:dyDescent="0.35">
      <c r="A696">
        <v>208</v>
      </c>
      <c r="B696" s="64">
        <v>1925</v>
      </c>
      <c r="C696" s="22" t="s">
        <v>18</v>
      </c>
      <c r="D696" s="49" t="s">
        <v>138</v>
      </c>
      <c r="E696" s="27">
        <v>4</v>
      </c>
      <c r="F696" s="22">
        <v>1942</v>
      </c>
      <c r="G696" s="22">
        <v>1962</v>
      </c>
      <c r="H696" s="31" t="s">
        <v>12</v>
      </c>
      <c r="I696" s="28">
        <v>20500</v>
      </c>
      <c r="J696" s="28">
        <v>0</v>
      </c>
      <c r="K696" s="28">
        <v>0</v>
      </c>
      <c r="L696" s="29">
        <f t="shared" si="10"/>
        <v>20500</v>
      </c>
      <c r="M696" s="30"/>
      <c r="N696" s="26"/>
    </row>
    <row r="697" spans="1:14" ht="15" thickBot="1" x14ac:dyDescent="0.4">
      <c r="A697" s="15">
        <v>229</v>
      </c>
      <c r="B697" s="65">
        <v>1926</v>
      </c>
      <c r="C697" s="25" t="s">
        <v>18</v>
      </c>
      <c r="D697" s="55" t="s">
        <v>138</v>
      </c>
      <c r="E697" s="17">
        <v>4</v>
      </c>
      <c r="F697" s="25">
        <v>1942</v>
      </c>
      <c r="G697" s="25">
        <v>1962</v>
      </c>
      <c r="H697" s="32" t="s">
        <v>12</v>
      </c>
      <c r="I697" s="18">
        <v>20000</v>
      </c>
      <c r="J697" s="18">
        <v>0</v>
      </c>
      <c r="K697" s="18">
        <v>0</v>
      </c>
      <c r="L697" s="19">
        <f t="shared" si="10"/>
        <v>20000</v>
      </c>
      <c r="M697" s="30"/>
      <c r="N697" s="26"/>
    </row>
    <row r="698" spans="1:14" x14ac:dyDescent="0.35">
      <c r="A698">
        <v>3</v>
      </c>
      <c r="B698" s="66">
        <v>1914</v>
      </c>
      <c r="C698" s="26" t="s">
        <v>17</v>
      </c>
      <c r="D698" s="49" t="s">
        <v>138</v>
      </c>
      <c r="E698" s="27">
        <v>4</v>
      </c>
      <c r="F698" s="26">
        <v>1929</v>
      </c>
      <c r="G698" s="26"/>
      <c r="H698" s="52" t="s">
        <v>12</v>
      </c>
      <c r="I698" s="28">
        <v>24875</v>
      </c>
      <c r="J698" s="28">
        <v>0</v>
      </c>
      <c r="K698" s="28">
        <v>0</v>
      </c>
      <c r="L698" s="29">
        <f t="shared" si="10"/>
        <v>24875</v>
      </c>
      <c r="M698" s="30"/>
      <c r="N698" s="26"/>
    </row>
    <row r="699" spans="1:14" x14ac:dyDescent="0.35">
      <c r="A699">
        <v>8</v>
      </c>
      <c r="B699" s="64">
        <v>1915</v>
      </c>
      <c r="C699" s="26" t="s">
        <v>17</v>
      </c>
      <c r="D699" s="49" t="s">
        <v>138</v>
      </c>
      <c r="E699" s="27">
        <v>4</v>
      </c>
      <c r="F699" s="26">
        <v>1929</v>
      </c>
      <c r="G699" s="26"/>
      <c r="H699" s="31" t="s">
        <v>12</v>
      </c>
      <c r="I699" s="28">
        <v>23750</v>
      </c>
      <c r="J699" s="28">
        <v>0</v>
      </c>
      <c r="K699" s="28">
        <v>0</v>
      </c>
      <c r="L699" s="29">
        <f t="shared" si="10"/>
        <v>23750</v>
      </c>
      <c r="M699" s="30"/>
      <c r="N699" s="26"/>
    </row>
    <row r="700" spans="1:14" x14ac:dyDescent="0.35">
      <c r="A700">
        <v>19</v>
      </c>
      <c r="B700" s="64">
        <v>1916</v>
      </c>
      <c r="C700" s="26" t="s">
        <v>17</v>
      </c>
      <c r="D700" s="49" t="s">
        <v>138</v>
      </c>
      <c r="E700" s="27">
        <v>4</v>
      </c>
      <c r="F700" s="26">
        <v>1929</v>
      </c>
      <c r="G700" s="26"/>
      <c r="H700" s="31" t="s">
        <v>12</v>
      </c>
      <c r="I700" s="28">
        <v>22250</v>
      </c>
      <c r="J700" s="28">
        <v>0</v>
      </c>
      <c r="K700" s="28">
        <v>0</v>
      </c>
      <c r="L700" s="29">
        <f t="shared" si="10"/>
        <v>22250</v>
      </c>
      <c r="M700" s="30"/>
      <c r="N700" s="26"/>
    </row>
    <row r="701" spans="1:14" x14ac:dyDescent="0.35">
      <c r="A701">
        <v>31</v>
      </c>
      <c r="B701" s="64">
        <v>1917</v>
      </c>
      <c r="C701" s="26" t="s">
        <v>17</v>
      </c>
      <c r="D701" s="49" t="s">
        <v>138</v>
      </c>
      <c r="E701" s="27">
        <v>4</v>
      </c>
      <c r="F701" s="26">
        <v>1929</v>
      </c>
      <c r="G701" s="26"/>
      <c r="H701" s="31" t="s">
        <v>12</v>
      </c>
      <c r="I701" s="28">
        <v>21500</v>
      </c>
      <c r="J701" s="28">
        <v>0</v>
      </c>
      <c r="K701" s="28">
        <v>0</v>
      </c>
      <c r="L701" s="29">
        <f t="shared" si="10"/>
        <v>21500</v>
      </c>
      <c r="M701" s="30"/>
      <c r="N701" s="26"/>
    </row>
    <row r="702" spans="1:14" x14ac:dyDescent="0.35">
      <c r="A702">
        <v>46</v>
      </c>
      <c r="B702" s="64">
        <v>1918</v>
      </c>
      <c r="C702" s="26" t="s">
        <v>17</v>
      </c>
      <c r="D702" s="49" t="s">
        <v>138</v>
      </c>
      <c r="E702" s="27">
        <v>4</v>
      </c>
      <c r="F702" s="26">
        <v>1929</v>
      </c>
      <c r="G702" s="26"/>
      <c r="H702" s="31" t="s">
        <v>12</v>
      </c>
      <c r="I702" s="28">
        <v>21750</v>
      </c>
      <c r="J702" s="28">
        <v>0</v>
      </c>
      <c r="K702" s="28">
        <v>0</v>
      </c>
      <c r="L702" s="29">
        <f t="shared" si="10"/>
        <v>21750</v>
      </c>
      <c r="M702" s="30"/>
      <c r="N702" s="26"/>
    </row>
    <row r="703" spans="1:14" x14ac:dyDescent="0.35">
      <c r="A703">
        <v>69</v>
      </c>
      <c r="B703" s="64">
        <v>1919</v>
      </c>
      <c r="C703" s="26" t="s">
        <v>17</v>
      </c>
      <c r="D703" s="49" t="s">
        <v>138</v>
      </c>
      <c r="E703" s="27">
        <v>4</v>
      </c>
      <c r="F703" s="22">
        <v>1929</v>
      </c>
      <c r="G703" s="26"/>
      <c r="H703" s="31" t="s">
        <v>12</v>
      </c>
      <c r="I703" s="28">
        <v>22000</v>
      </c>
      <c r="J703" s="28">
        <v>0</v>
      </c>
      <c r="K703" s="28">
        <v>0</v>
      </c>
      <c r="L703" s="29">
        <f t="shared" si="10"/>
        <v>22000</v>
      </c>
      <c r="M703" s="30"/>
      <c r="N703" s="26"/>
    </row>
    <row r="704" spans="1:14" x14ac:dyDescent="0.35">
      <c r="A704">
        <v>99</v>
      </c>
      <c r="B704" s="64">
        <v>1920</v>
      </c>
      <c r="C704" s="26" t="s">
        <v>17</v>
      </c>
      <c r="D704" s="49" t="s">
        <v>138</v>
      </c>
      <c r="E704" s="27">
        <v>4</v>
      </c>
      <c r="F704" s="22">
        <v>1929</v>
      </c>
      <c r="G704" s="26"/>
      <c r="H704" s="31" t="s">
        <v>12</v>
      </c>
      <c r="I704" s="28">
        <v>20375</v>
      </c>
      <c r="J704" s="28">
        <v>0</v>
      </c>
      <c r="K704" s="28">
        <v>0</v>
      </c>
      <c r="L704" s="29">
        <f t="shared" si="10"/>
        <v>20375</v>
      </c>
      <c r="M704" s="30"/>
      <c r="N704" s="26"/>
    </row>
    <row r="705" spans="1:14" x14ac:dyDescent="0.35">
      <c r="A705">
        <v>135</v>
      </c>
      <c r="B705" s="64">
        <v>1921</v>
      </c>
      <c r="C705" s="22" t="s">
        <v>17</v>
      </c>
      <c r="D705" s="49" t="s">
        <v>138</v>
      </c>
      <c r="E705" s="27">
        <v>4</v>
      </c>
      <c r="F705" s="22">
        <v>1929</v>
      </c>
      <c r="G705" s="26"/>
      <c r="H705" s="31" t="s">
        <v>12</v>
      </c>
      <c r="I705" s="28">
        <v>21250</v>
      </c>
      <c r="J705" s="28">
        <v>0</v>
      </c>
      <c r="K705" s="28">
        <v>0</v>
      </c>
      <c r="L705" s="29">
        <f t="shared" si="10"/>
        <v>21250</v>
      </c>
      <c r="M705" s="30"/>
      <c r="N705" s="26"/>
    </row>
    <row r="706" spans="1:14" x14ac:dyDescent="0.35">
      <c r="A706">
        <v>152</v>
      </c>
      <c r="B706" s="64">
        <v>1922</v>
      </c>
      <c r="C706" s="22" t="s">
        <v>17</v>
      </c>
      <c r="D706" s="49" t="s">
        <v>138</v>
      </c>
      <c r="E706" s="27">
        <v>4</v>
      </c>
      <c r="F706" s="22">
        <v>1929</v>
      </c>
      <c r="G706" s="26"/>
      <c r="H706" s="31" t="s">
        <v>12</v>
      </c>
      <c r="I706" s="28">
        <v>23500</v>
      </c>
      <c r="J706" s="28">
        <v>0</v>
      </c>
      <c r="K706" s="28">
        <v>0</v>
      </c>
      <c r="L706" s="29">
        <f t="shared" si="10"/>
        <v>23500</v>
      </c>
      <c r="M706" s="30"/>
      <c r="N706" s="26"/>
    </row>
    <row r="707" spans="1:14" x14ac:dyDescent="0.35">
      <c r="A707">
        <v>173</v>
      </c>
      <c r="B707" s="64">
        <v>1923</v>
      </c>
      <c r="C707" s="22" t="s">
        <v>17</v>
      </c>
      <c r="D707" s="49" t="s">
        <v>138</v>
      </c>
      <c r="E707" s="27">
        <v>4</v>
      </c>
      <c r="F707" s="22">
        <v>1929</v>
      </c>
      <c r="G707" s="26"/>
      <c r="H707" s="31" t="s">
        <v>12</v>
      </c>
      <c r="I707" s="28">
        <v>23750</v>
      </c>
      <c r="J707" s="28">
        <v>0</v>
      </c>
      <c r="K707" s="28">
        <v>0</v>
      </c>
      <c r="L707" s="29">
        <f t="shared" si="10"/>
        <v>23750</v>
      </c>
      <c r="M707" s="30"/>
      <c r="N707" s="26"/>
    </row>
    <row r="708" spans="1:14" x14ac:dyDescent="0.35">
      <c r="A708">
        <v>188</v>
      </c>
      <c r="B708" s="64">
        <v>1924</v>
      </c>
      <c r="C708" s="22" t="s">
        <v>17</v>
      </c>
      <c r="D708" s="49" t="s">
        <v>138</v>
      </c>
      <c r="E708" s="27">
        <v>4</v>
      </c>
      <c r="F708" s="22">
        <v>1929</v>
      </c>
      <c r="G708" s="26"/>
      <c r="H708" s="31" t="s">
        <v>12</v>
      </c>
      <c r="I708" s="28">
        <v>24000</v>
      </c>
      <c r="J708" s="28">
        <v>0</v>
      </c>
      <c r="K708" s="28">
        <v>0</v>
      </c>
      <c r="L708" s="29">
        <f t="shared" si="10"/>
        <v>24000</v>
      </c>
      <c r="M708" s="30"/>
      <c r="N708" s="26"/>
    </row>
    <row r="709" spans="1:14" x14ac:dyDescent="0.35">
      <c r="A709">
        <v>207</v>
      </c>
      <c r="B709" s="64">
        <v>1925</v>
      </c>
      <c r="C709" s="22" t="s">
        <v>17</v>
      </c>
      <c r="D709" s="49" t="s">
        <v>138</v>
      </c>
      <c r="E709" s="27">
        <v>4</v>
      </c>
      <c r="F709" s="22">
        <v>1929</v>
      </c>
      <c r="G709" s="26"/>
      <c r="H709" s="31" t="s">
        <v>12</v>
      </c>
      <c r="I709" s="28">
        <v>23750</v>
      </c>
      <c r="J709" s="28">
        <v>0</v>
      </c>
      <c r="K709" s="28">
        <v>0</v>
      </c>
      <c r="L709" s="29">
        <f t="shared" ref="L709:L772" si="11">I709+J709/20+K709/240</f>
        <v>23750</v>
      </c>
      <c r="M709" s="30"/>
      <c r="N709" s="26"/>
    </row>
    <row r="710" spans="1:14" x14ac:dyDescent="0.35">
      <c r="A710">
        <v>228</v>
      </c>
      <c r="B710" s="64">
        <v>1926</v>
      </c>
      <c r="C710" s="22" t="s">
        <v>17</v>
      </c>
      <c r="D710" s="49" t="s">
        <v>138</v>
      </c>
      <c r="E710" s="27">
        <v>4</v>
      </c>
      <c r="F710" s="22">
        <v>1929</v>
      </c>
      <c r="G710" s="26"/>
      <c r="H710" s="31" t="s">
        <v>12</v>
      </c>
      <c r="I710" s="28">
        <v>24250</v>
      </c>
      <c r="J710" s="28">
        <v>0</v>
      </c>
      <c r="K710" s="28">
        <v>0</v>
      </c>
      <c r="L710" s="29">
        <f t="shared" si="11"/>
        <v>24250</v>
      </c>
      <c r="M710" s="30"/>
      <c r="N710" s="26"/>
    </row>
    <row r="711" spans="1:14" ht="15" thickBot="1" x14ac:dyDescent="0.4">
      <c r="A711" s="15">
        <v>265</v>
      </c>
      <c r="B711" s="65">
        <v>1927</v>
      </c>
      <c r="C711" s="25" t="s">
        <v>17</v>
      </c>
      <c r="D711" s="55" t="s">
        <v>138</v>
      </c>
      <c r="E711" s="17">
        <v>4</v>
      </c>
      <c r="F711" s="25">
        <v>1929</v>
      </c>
      <c r="G711" s="15"/>
      <c r="H711" s="32" t="s">
        <v>12</v>
      </c>
      <c r="I711" s="18">
        <v>24500</v>
      </c>
      <c r="J711" s="18">
        <v>0</v>
      </c>
      <c r="K711" s="18">
        <v>0</v>
      </c>
      <c r="L711" s="19">
        <f t="shared" si="11"/>
        <v>24500</v>
      </c>
      <c r="M711" s="30"/>
      <c r="N711" s="26"/>
    </row>
    <row r="712" spans="1:14" x14ac:dyDescent="0.35">
      <c r="A712">
        <v>335</v>
      </c>
      <c r="B712" s="64">
        <v>1929</v>
      </c>
      <c r="C712" s="51" t="s">
        <v>45</v>
      </c>
      <c r="D712" s="49" t="s">
        <v>138</v>
      </c>
      <c r="E712" s="27">
        <v>4</v>
      </c>
      <c r="F712" s="22">
        <v>1958</v>
      </c>
      <c r="G712" s="26">
        <v>1968</v>
      </c>
      <c r="H712" s="52" t="s">
        <v>12</v>
      </c>
      <c r="I712" s="28">
        <v>94000</v>
      </c>
      <c r="J712" s="28">
        <v>0</v>
      </c>
      <c r="K712" s="28">
        <v>0</v>
      </c>
      <c r="L712" s="29">
        <f t="shared" si="11"/>
        <v>94000</v>
      </c>
      <c r="M712" s="30"/>
      <c r="N712" s="26"/>
    </row>
    <row r="713" spans="1:14" ht="15" thickBot="1" x14ac:dyDescent="0.4">
      <c r="A713" s="15">
        <v>369</v>
      </c>
      <c r="B713" s="65">
        <v>1930</v>
      </c>
      <c r="C713" s="47" t="s">
        <v>45</v>
      </c>
      <c r="D713" s="55" t="s">
        <v>138</v>
      </c>
      <c r="E713" s="17">
        <v>4</v>
      </c>
      <c r="F713" s="25">
        <v>1958</v>
      </c>
      <c r="G713" s="15">
        <v>1968</v>
      </c>
      <c r="H713" s="32" t="s">
        <v>12</v>
      </c>
      <c r="I713" s="18">
        <v>95000</v>
      </c>
      <c r="J713" s="18">
        <v>0</v>
      </c>
      <c r="K713" s="18">
        <v>0</v>
      </c>
      <c r="L713" s="19">
        <f t="shared" si="11"/>
        <v>95000</v>
      </c>
      <c r="M713" s="30"/>
      <c r="N713" s="26"/>
    </row>
    <row r="714" spans="1:14" x14ac:dyDescent="0.35">
      <c r="A714">
        <v>397</v>
      </c>
      <c r="B714" s="64">
        <v>1932</v>
      </c>
      <c r="C714" s="51" t="s">
        <v>33</v>
      </c>
      <c r="D714" s="49" t="s">
        <v>128</v>
      </c>
      <c r="E714" s="27">
        <v>4</v>
      </c>
      <c r="F714" s="22">
        <v>1934</v>
      </c>
      <c r="G714" s="26">
        <v>1936</v>
      </c>
      <c r="H714" s="31" t="s">
        <v>12</v>
      </c>
      <c r="I714" s="28">
        <v>206000</v>
      </c>
      <c r="J714" s="28">
        <v>0</v>
      </c>
      <c r="K714" s="28">
        <v>0</v>
      </c>
      <c r="L714" s="29">
        <f t="shared" si="11"/>
        <v>206000</v>
      </c>
      <c r="M714" s="30"/>
      <c r="N714" s="26"/>
    </row>
    <row r="715" spans="1:14" ht="15" thickBot="1" x14ac:dyDescent="0.4">
      <c r="A715" s="15">
        <v>414</v>
      </c>
      <c r="B715" s="65">
        <v>1933</v>
      </c>
      <c r="C715" s="55" t="s">
        <v>33</v>
      </c>
      <c r="D715" s="55" t="s">
        <v>128</v>
      </c>
      <c r="E715" s="17">
        <v>4</v>
      </c>
      <c r="F715" s="25">
        <v>1934</v>
      </c>
      <c r="G715" s="25">
        <v>1936</v>
      </c>
      <c r="H715" s="32" t="s">
        <v>12</v>
      </c>
      <c r="I715" s="18">
        <v>204500</v>
      </c>
      <c r="J715" s="18">
        <v>0</v>
      </c>
      <c r="K715" s="18">
        <v>0</v>
      </c>
      <c r="L715" s="19">
        <f t="shared" si="11"/>
        <v>204500</v>
      </c>
      <c r="M715" s="30"/>
      <c r="N715" s="26"/>
    </row>
    <row r="716" spans="1:14" x14ac:dyDescent="0.35">
      <c r="A716">
        <v>1070</v>
      </c>
      <c r="B716" s="64">
        <v>1963</v>
      </c>
      <c r="C716" s="22" t="s">
        <v>68</v>
      </c>
      <c r="D716" s="49" t="s">
        <v>128</v>
      </c>
      <c r="E716" s="27">
        <v>4</v>
      </c>
      <c r="F716" s="22">
        <v>1965</v>
      </c>
      <c r="G716" s="26"/>
      <c r="H716" s="22">
        <v>100</v>
      </c>
      <c r="I716" s="28">
        <v>4000000</v>
      </c>
      <c r="J716" s="28">
        <v>0</v>
      </c>
      <c r="K716" s="28">
        <v>0</v>
      </c>
      <c r="L716" s="29">
        <f t="shared" si="11"/>
        <v>4000000</v>
      </c>
      <c r="M716" s="30"/>
      <c r="N716" s="26"/>
    </row>
    <row r="717" spans="1:14" ht="15" thickBot="1" x14ac:dyDescent="0.4">
      <c r="A717" s="15">
        <v>1083</v>
      </c>
      <c r="B717" s="65">
        <v>1964</v>
      </c>
      <c r="C717" s="25" t="s">
        <v>68</v>
      </c>
      <c r="D717" s="55" t="s">
        <v>128</v>
      </c>
      <c r="E717" s="17">
        <v>4</v>
      </c>
      <c r="F717" s="15">
        <v>1965</v>
      </c>
      <c r="G717" s="15"/>
      <c r="H717" s="15">
        <v>99.75</v>
      </c>
      <c r="I717" s="18">
        <v>3990000</v>
      </c>
      <c r="J717" s="18">
        <v>0</v>
      </c>
      <c r="K717" s="18">
        <v>0</v>
      </c>
      <c r="L717" s="19">
        <f t="shared" si="11"/>
        <v>3990000</v>
      </c>
      <c r="M717" s="30"/>
      <c r="N717" s="26"/>
    </row>
    <row r="718" spans="1:14" x14ac:dyDescent="0.35">
      <c r="A718">
        <v>12</v>
      </c>
      <c r="B718" s="64">
        <v>1915</v>
      </c>
      <c r="C718" s="92" t="s">
        <v>19</v>
      </c>
      <c r="D718" s="49" t="s">
        <v>138</v>
      </c>
      <c r="E718" s="27">
        <v>4</v>
      </c>
      <c r="F718" s="26">
        <v>1917</v>
      </c>
      <c r="G718" s="26">
        <v>1942</v>
      </c>
      <c r="H718" s="31" t="s">
        <v>12</v>
      </c>
      <c r="I718" s="28">
        <v>3193</v>
      </c>
      <c r="J718" s="28">
        <v>3</v>
      </c>
      <c r="K718" s="28">
        <v>0</v>
      </c>
      <c r="L718" s="29">
        <f t="shared" si="11"/>
        <v>3193.15</v>
      </c>
      <c r="M718" s="30"/>
      <c r="N718" s="26"/>
    </row>
    <row r="719" spans="1:14" x14ac:dyDescent="0.35">
      <c r="A719">
        <v>23</v>
      </c>
      <c r="B719" s="64">
        <v>1916</v>
      </c>
      <c r="C719" s="92" t="s">
        <v>19</v>
      </c>
      <c r="D719" s="49" t="s">
        <v>138</v>
      </c>
      <c r="E719" s="27">
        <v>4</v>
      </c>
      <c r="F719" s="26">
        <v>1917</v>
      </c>
      <c r="G719" s="26">
        <v>1942</v>
      </c>
      <c r="H719" s="31" t="s">
        <v>12</v>
      </c>
      <c r="I719" s="28">
        <v>2870</v>
      </c>
      <c r="J719" s="28">
        <v>8</v>
      </c>
      <c r="K719" s="28">
        <v>9</v>
      </c>
      <c r="L719" s="29">
        <f t="shared" si="11"/>
        <v>2870.4375</v>
      </c>
      <c r="M719" s="30"/>
      <c r="N719" s="26"/>
    </row>
    <row r="720" spans="1:14" x14ac:dyDescent="0.35">
      <c r="A720">
        <v>37</v>
      </c>
      <c r="B720" s="64">
        <v>1917</v>
      </c>
      <c r="C720" s="92" t="s">
        <v>19</v>
      </c>
      <c r="D720" s="49" t="s">
        <v>138</v>
      </c>
      <c r="E720" s="27">
        <v>4</v>
      </c>
      <c r="F720" s="26">
        <v>1917</v>
      </c>
      <c r="G720" s="26">
        <v>1942</v>
      </c>
      <c r="H720" s="31" t="s">
        <v>12</v>
      </c>
      <c r="I720" s="28">
        <v>2649</v>
      </c>
      <c r="J720" s="28">
        <v>12</v>
      </c>
      <c r="K720" s="28">
        <v>8</v>
      </c>
      <c r="L720" s="29">
        <f t="shared" si="11"/>
        <v>2649.6333333333332</v>
      </c>
      <c r="M720" s="30"/>
      <c r="N720" s="26"/>
    </row>
    <row r="721" spans="1:14" x14ac:dyDescent="0.35">
      <c r="A721">
        <v>56</v>
      </c>
      <c r="B721" s="64">
        <v>1918</v>
      </c>
      <c r="C721" s="92" t="s">
        <v>19</v>
      </c>
      <c r="D721" s="49" t="s">
        <v>138</v>
      </c>
      <c r="E721" s="27">
        <v>4</v>
      </c>
      <c r="F721" s="26">
        <v>1917</v>
      </c>
      <c r="G721" s="26">
        <v>1942</v>
      </c>
      <c r="H721" s="31" t="s">
        <v>12</v>
      </c>
      <c r="I721" s="28">
        <v>2649</v>
      </c>
      <c r="J721" s="28">
        <v>12</v>
      </c>
      <c r="K721" s="28">
        <v>8</v>
      </c>
      <c r="L721" s="29">
        <f t="shared" si="11"/>
        <v>2649.6333333333332</v>
      </c>
      <c r="M721" s="30"/>
      <c r="N721" s="26"/>
    </row>
    <row r="722" spans="1:14" x14ac:dyDescent="0.35">
      <c r="A722">
        <v>81</v>
      </c>
      <c r="B722" s="64">
        <v>1919</v>
      </c>
      <c r="C722" s="92" t="s">
        <v>19</v>
      </c>
      <c r="D722" s="49" t="s">
        <v>138</v>
      </c>
      <c r="E722" s="27">
        <v>4</v>
      </c>
      <c r="F722" s="22">
        <v>1917</v>
      </c>
      <c r="G722" s="26">
        <v>1942</v>
      </c>
      <c r="H722" s="31" t="s">
        <v>12</v>
      </c>
      <c r="I722" s="28">
        <v>2785</v>
      </c>
      <c r="J722" s="28">
        <v>10</v>
      </c>
      <c r="K722" s="28">
        <v>3</v>
      </c>
      <c r="L722" s="29">
        <f t="shared" si="11"/>
        <v>2785.5124999999998</v>
      </c>
      <c r="M722" s="30"/>
      <c r="N722" s="26"/>
    </row>
    <row r="723" spans="1:14" ht="15" thickBot="1" x14ac:dyDescent="0.4">
      <c r="A723" s="15">
        <v>113</v>
      </c>
      <c r="B723" s="65">
        <v>1920</v>
      </c>
      <c r="C723" s="36" t="s">
        <v>19</v>
      </c>
      <c r="D723" s="55" t="s">
        <v>138</v>
      </c>
      <c r="E723" s="17">
        <v>4</v>
      </c>
      <c r="F723" s="25">
        <v>1917</v>
      </c>
      <c r="G723" s="15">
        <v>1942</v>
      </c>
      <c r="H723" s="32" t="s">
        <v>12</v>
      </c>
      <c r="I723" s="18">
        <v>2547</v>
      </c>
      <c r="J723" s="18">
        <v>14</v>
      </c>
      <c r="K723" s="18">
        <v>6</v>
      </c>
      <c r="L723" s="19">
        <f t="shared" si="11"/>
        <v>2547.7249999999999</v>
      </c>
      <c r="M723" s="30"/>
      <c r="N723" s="26"/>
    </row>
    <row r="724" spans="1:14" x14ac:dyDescent="0.35">
      <c r="A724">
        <v>5</v>
      </c>
      <c r="B724" s="66">
        <v>1914</v>
      </c>
      <c r="C724" s="26" t="s">
        <v>19</v>
      </c>
      <c r="D724" s="49" t="s">
        <v>138</v>
      </c>
      <c r="E724" s="27">
        <v>4</v>
      </c>
      <c r="F724" s="26">
        <v>1917</v>
      </c>
      <c r="G724" s="26">
        <v>1942</v>
      </c>
      <c r="H724" s="52" t="s">
        <v>12</v>
      </c>
      <c r="I724" s="28">
        <v>50000</v>
      </c>
      <c r="J724" s="28">
        <v>0</v>
      </c>
      <c r="K724" s="28">
        <v>0</v>
      </c>
      <c r="L724" s="29">
        <f t="shared" si="11"/>
        <v>50000</v>
      </c>
      <c r="M724" s="30"/>
      <c r="N724" s="26"/>
    </row>
    <row r="725" spans="1:14" x14ac:dyDescent="0.35">
      <c r="A725">
        <v>10</v>
      </c>
      <c r="B725" s="64">
        <v>1915</v>
      </c>
      <c r="C725" s="26" t="s">
        <v>19</v>
      </c>
      <c r="D725" s="49" t="s">
        <v>138</v>
      </c>
      <c r="E725" s="27">
        <v>4</v>
      </c>
      <c r="F725" s="26">
        <v>1917</v>
      </c>
      <c r="G725" s="26">
        <v>1942</v>
      </c>
      <c r="H725" s="31" t="s">
        <v>12</v>
      </c>
      <c r="I725" s="28">
        <v>47000</v>
      </c>
      <c r="J725" s="28">
        <v>0</v>
      </c>
      <c r="K725" s="28">
        <v>0</v>
      </c>
      <c r="L725" s="29">
        <f t="shared" si="11"/>
        <v>47000</v>
      </c>
      <c r="M725" s="30"/>
      <c r="N725" s="26"/>
    </row>
    <row r="726" spans="1:14" x14ac:dyDescent="0.35">
      <c r="A726">
        <v>21</v>
      </c>
      <c r="B726" s="64">
        <v>1916</v>
      </c>
      <c r="C726" s="26" t="s">
        <v>19</v>
      </c>
      <c r="D726" s="49" t="s">
        <v>138</v>
      </c>
      <c r="E726" s="27">
        <v>4</v>
      </c>
      <c r="F726" s="26">
        <v>1917</v>
      </c>
      <c r="G726" s="26">
        <v>1942</v>
      </c>
      <c r="H726" s="31" t="s">
        <v>12</v>
      </c>
      <c r="I726" s="28">
        <v>42250</v>
      </c>
      <c r="J726" s="28">
        <v>0</v>
      </c>
      <c r="K726" s="28">
        <v>0</v>
      </c>
      <c r="L726" s="29">
        <f t="shared" si="11"/>
        <v>42250</v>
      </c>
      <c r="M726" s="30"/>
      <c r="N726" s="26"/>
    </row>
    <row r="727" spans="1:14" x14ac:dyDescent="0.35">
      <c r="A727">
        <v>33</v>
      </c>
      <c r="B727" s="64">
        <v>1917</v>
      </c>
      <c r="C727" s="26" t="s">
        <v>19</v>
      </c>
      <c r="D727" s="49" t="s">
        <v>138</v>
      </c>
      <c r="E727" s="27">
        <v>4</v>
      </c>
      <c r="F727" s="26">
        <v>1917</v>
      </c>
      <c r="G727" s="26">
        <v>1942</v>
      </c>
      <c r="H727" s="31" t="s">
        <v>12</v>
      </c>
      <c r="I727" s="28">
        <v>39000</v>
      </c>
      <c r="J727" s="28">
        <v>0</v>
      </c>
      <c r="K727" s="28">
        <v>0</v>
      </c>
      <c r="L727" s="29">
        <f t="shared" si="11"/>
        <v>39000</v>
      </c>
      <c r="M727" s="30"/>
      <c r="N727" s="26"/>
    </row>
    <row r="728" spans="1:14" x14ac:dyDescent="0.35">
      <c r="A728">
        <v>48</v>
      </c>
      <c r="B728" s="64">
        <v>1918</v>
      </c>
      <c r="C728" s="26" t="s">
        <v>19</v>
      </c>
      <c r="D728" s="49" t="s">
        <v>138</v>
      </c>
      <c r="E728" s="27">
        <v>4</v>
      </c>
      <c r="F728" s="26">
        <v>1917</v>
      </c>
      <c r="G728" s="26">
        <v>1942</v>
      </c>
      <c r="H728" s="31" t="s">
        <v>12</v>
      </c>
      <c r="I728" s="28">
        <v>39000</v>
      </c>
      <c r="J728" s="28">
        <v>0</v>
      </c>
      <c r="K728" s="28">
        <v>0</v>
      </c>
      <c r="L728" s="29">
        <f t="shared" si="11"/>
        <v>39000</v>
      </c>
      <c r="M728" s="30"/>
      <c r="N728" s="26"/>
    </row>
    <row r="729" spans="1:14" x14ac:dyDescent="0.35">
      <c r="A729">
        <v>71</v>
      </c>
      <c r="B729" s="64">
        <v>1919</v>
      </c>
      <c r="C729" s="26" t="s">
        <v>19</v>
      </c>
      <c r="D729" s="49" t="s">
        <v>138</v>
      </c>
      <c r="E729" s="27">
        <v>4</v>
      </c>
      <c r="F729" s="22">
        <v>1917</v>
      </c>
      <c r="G729" s="22">
        <v>1942</v>
      </c>
      <c r="H729" s="31" t="s">
        <v>12</v>
      </c>
      <c r="I729" s="28">
        <v>41000</v>
      </c>
      <c r="J729" s="28">
        <v>0</v>
      </c>
      <c r="K729" s="28">
        <v>0</v>
      </c>
      <c r="L729" s="29">
        <f t="shared" si="11"/>
        <v>41000</v>
      </c>
      <c r="M729" s="30"/>
      <c r="N729" s="26"/>
    </row>
    <row r="730" spans="1:14" x14ac:dyDescent="0.35">
      <c r="A730">
        <v>101</v>
      </c>
      <c r="B730" s="64">
        <v>1920</v>
      </c>
      <c r="C730" s="26" t="s">
        <v>19</v>
      </c>
      <c r="D730" s="49" t="s">
        <v>138</v>
      </c>
      <c r="E730" s="27">
        <v>4</v>
      </c>
      <c r="F730" s="22">
        <v>1917</v>
      </c>
      <c r="G730" s="22">
        <v>1942</v>
      </c>
      <c r="H730" s="31" t="s">
        <v>12</v>
      </c>
      <c r="I730" s="28">
        <v>37500</v>
      </c>
      <c r="J730" s="28">
        <v>0</v>
      </c>
      <c r="K730" s="28">
        <v>0</v>
      </c>
      <c r="L730" s="29">
        <f t="shared" si="11"/>
        <v>37500</v>
      </c>
      <c r="M730" s="30"/>
      <c r="N730" s="26"/>
    </row>
    <row r="731" spans="1:14" x14ac:dyDescent="0.35">
      <c r="A731">
        <v>137</v>
      </c>
      <c r="B731" s="64">
        <v>1921</v>
      </c>
      <c r="C731" s="22" t="s">
        <v>19</v>
      </c>
      <c r="D731" s="49" t="s">
        <v>138</v>
      </c>
      <c r="E731" s="27">
        <v>4</v>
      </c>
      <c r="F731" s="22">
        <v>1917</v>
      </c>
      <c r="G731" s="22">
        <v>1942</v>
      </c>
      <c r="H731" s="31" t="s">
        <v>12</v>
      </c>
      <c r="I731" s="28">
        <v>39513</v>
      </c>
      <c r="J731" s="28">
        <v>15</v>
      </c>
      <c r="K731" s="28">
        <v>1</v>
      </c>
      <c r="L731" s="29">
        <f t="shared" si="11"/>
        <v>39513.754166666666</v>
      </c>
      <c r="M731" s="30"/>
      <c r="N731" s="26"/>
    </row>
    <row r="732" spans="1:14" x14ac:dyDescent="0.35">
      <c r="A732">
        <v>154</v>
      </c>
      <c r="B732" s="64">
        <v>1922</v>
      </c>
      <c r="C732" s="22" t="s">
        <v>19</v>
      </c>
      <c r="D732" s="49" t="s">
        <v>138</v>
      </c>
      <c r="E732" s="27">
        <v>4</v>
      </c>
      <c r="F732" s="22">
        <v>1917</v>
      </c>
      <c r="G732" s="22">
        <v>1942</v>
      </c>
      <c r="H732" s="31" t="s">
        <v>12</v>
      </c>
      <c r="I732" s="28">
        <v>44853</v>
      </c>
      <c r="J732" s="28">
        <v>9</v>
      </c>
      <c r="K732" s="28">
        <v>0</v>
      </c>
      <c r="L732" s="29">
        <f t="shared" si="11"/>
        <v>44853.45</v>
      </c>
      <c r="M732" s="30"/>
      <c r="N732" s="26"/>
    </row>
    <row r="733" spans="1:14" x14ac:dyDescent="0.35">
      <c r="A733">
        <v>175</v>
      </c>
      <c r="B733" s="64">
        <v>1923</v>
      </c>
      <c r="C733" s="22" t="s">
        <v>19</v>
      </c>
      <c r="D733" s="49" t="s">
        <v>138</v>
      </c>
      <c r="E733" s="27">
        <v>4</v>
      </c>
      <c r="F733" s="22">
        <v>1917</v>
      </c>
      <c r="G733" s="22">
        <v>1942</v>
      </c>
      <c r="H733" s="31" t="s">
        <v>12</v>
      </c>
      <c r="I733" s="28">
        <v>48057</v>
      </c>
      <c r="J733" s="28">
        <v>5</v>
      </c>
      <c r="K733" s="28">
        <v>6</v>
      </c>
      <c r="L733" s="29">
        <f t="shared" si="11"/>
        <v>48057.275000000001</v>
      </c>
      <c r="M733" s="30"/>
      <c r="N733" s="26"/>
    </row>
    <row r="734" spans="1:14" x14ac:dyDescent="0.35">
      <c r="A734">
        <v>190</v>
      </c>
      <c r="B734" s="64">
        <v>1924</v>
      </c>
      <c r="C734" s="22" t="s">
        <v>19</v>
      </c>
      <c r="D734" s="49" t="s">
        <v>138</v>
      </c>
      <c r="E734" s="27">
        <v>4</v>
      </c>
      <c r="F734" s="22">
        <v>1917</v>
      </c>
      <c r="G734" s="22">
        <v>1942</v>
      </c>
      <c r="H734" s="31" t="s">
        <v>12</v>
      </c>
      <c r="I734" s="28">
        <v>48047</v>
      </c>
      <c r="J734" s="28">
        <v>5</v>
      </c>
      <c r="K734" s="28">
        <v>5</v>
      </c>
      <c r="L734" s="29">
        <f t="shared" si="11"/>
        <v>48047.270833333336</v>
      </c>
      <c r="M734" s="30"/>
      <c r="N734" s="26"/>
    </row>
    <row r="735" spans="1:14" x14ac:dyDescent="0.35">
      <c r="A735">
        <v>209</v>
      </c>
      <c r="B735" s="64">
        <v>1925</v>
      </c>
      <c r="C735" s="22" t="s">
        <v>19</v>
      </c>
      <c r="D735" s="49" t="s">
        <v>138</v>
      </c>
      <c r="E735" s="27">
        <v>4</v>
      </c>
      <c r="F735" s="22">
        <v>1917</v>
      </c>
      <c r="G735" s="22">
        <v>1942</v>
      </c>
      <c r="H735" s="31" t="s">
        <v>12</v>
      </c>
      <c r="I735" s="28">
        <v>46989</v>
      </c>
      <c r="J735" s="28">
        <v>6</v>
      </c>
      <c r="K735" s="28">
        <v>7</v>
      </c>
      <c r="L735" s="29">
        <f t="shared" si="11"/>
        <v>46989.32916666667</v>
      </c>
      <c r="M735" s="30"/>
      <c r="N735" s="26"/>
    </row>
    <row r="736" spans="1:14" x14ac:dyDescent="0.35">
      <c r="A736">
        <v>230</v>
      </c>
      <c r="B736" s="64">
        <v>1926</v>
      </c>
      <c r="C736" s="22" t="s">
        <v>19</v>
      </c>
      <c r="D736" s="49" t="s">
        <v>138</v>
      </c>
      <c r="E736" s="27">
        <v>4</v>
      </c>
      <c r="F736" s="22">
        <v>1917</v>
      </c>
      <c r="G736" s="22">
        <v>1942</v>
      </c>
      <c r="H736" s="31" t="s">
        <v>12</v>
      </c>
      <c r="I736" s="28">
        <v>47615</v>
      </c>
      <c r="J736" s="28">
        <v>0</v>
      </c>
      <c r="K736" s="28">
        <v>0</v>
      </c>
      <c r="L736" s="29">
        <f t="shared" si="11"/>
        <v>47615</v>
      </c>
      <c r="M736" s="30"/>
      <c r="N736" s="26"/>
    </row>
    <row r="737" spans="1:14" x14ac:dyDescent="0.35">
      <c r="A737">
        <v>273</v>
      </c>
      <c r="B737" s="64">
        <v>1927</v>
      </c>
      <c r="C737" s="22" t="s">
        <v>19</v>
      </c>
      <c r="D737" s="49" t="s">
        <v>138</v>
      </c>
      <c r="E737" s="27">
        <v>4</v>
      </c>
      <c r="F737" s="22">
        <v>1917</v>
      </c>
      <c r="G737" s="22">
        <v>1942</v>
      </c>
      <c r="H737" s="31" t="s">
        <v>12</v>
      </c>
      <c r="I737" s="28">
        <v>48150</v>
      </c>
      <c r="J737" s="28">
        <v>0</v>
      </c>
      <c r="K737" s="28">
        <v>0</v>
      </c>
      <c r="L737" s="29">
        <f t="shared" si="11"/>
        <v>48150</v>
      </c>
      <c r="M737" s="30"/>
      <c r="N737" s="26"/>
    </row>
    <row r="738" spans="1:14" x14ac:dyDescent="0.35">
      <c r="A738">
        <v>305</v>
      </c>
      <c r="B738" s="64">
        <v>1928</v>
      </c>
      <c r="C738" s="51" t="s">
        <v>19</v>
      </c>
      <c r="D738" s="49" t="s">
        <v>138</v>
      </c>
      <c r="E738" s="27">
        <v>4</v>
      </c>
      <c r="F738" s="22">
        <v>1917</v>
      </c>
      <c r="G738" s="26">
        <v>1942</v>
      </c>
      <c r="H738" s="31" t="s">
        <v>12</v>
      </c>
      <c r="I738" s="28">
        <v>49220</v>
      </c>
      <c r="J738" s="28">
        <v>0</v>
      </c>
      <c r="K738" s="28">
        <v>0</v>
      </c>
      <c r="L738" s="29">
        <f t="shared" si="11"/>
        <v>49220</v>
      </c>
      <c r="M738" s="30"/>
      <c r="N738" s="26"/>
    </row>
    <row r="739" spans="1:14" x14ac:dyDescent="0.35">
      <c r="A739">
        <v>337</v>
      </c>
      <c r="B739" s="64">
        <v>1929</v>
      </c>
      <c r="C739" s="51" t="s">
        <v>19</v>
      </c>
      <c r="D739" s="49" t="s">
        <v>138</v>
      </c>
      <c r="E739" s="27">
        <v>4</v>
      </c>
      <c r="F739" s="22">
        <v>1917</v>
      </c>
      <c r="G739" s="26">
        <v>1942</v>
      </c>
      <c r="H739" s="52" t="s">
        <v>12</v>
      </c>
      <c r="I739" s="28">
        <v>48150</v>
      </c>
      <c r="J739" s="28">
        <v>0</v>
      </c>
      <c r="K739" s="28">
        <v>0</v>
      </c>
      <c r="L739" s="29">
        <f t="shared" si="11"/>
        <v>48150</v>
      </c>
      <c r="M739" s="30"/>
      <c r="N739" s="26"/>
    </row>
    <row r="740" spans="1:14" ht="15" thickBot="1" x14ac:dyDescent="0.4">
      <c r="A740" s="15">
        <v>371</v>
      </c>
      <c r="B740" s="65">
        <v>1930</v>
      </c>
      <c r="C740" s="47" t="s">
        <v>19</v>
      </c>
      <c r="D740" s="55" t="s">
        <v>138</v>
      </c>
      <c r="E740" s="17">
        <v>4</v>
      </c>
      <c r="F740" s="25">
        <v>1917</v>
      </c>
      <c r="G740" s="15">
        <v>1942</v>
      </c>
      <c r="H740" s="32" t="s">
        <v>12</v>
      </c>
      <c r="I740" s="18">
        <v>47615</v>
      </c>
      <c r="J740" s="18">
        <v>0</v>
      </c>
      <c r="K740" s="18">
        <v>0</v>
      </c>
      <c r="L740" s="19">
        <f t="shared" si="11"/>
        <v>47615</v>
      </c>
      <c r="M740" s="30"/>
      <c r="N740" s="26"/>
    </row>
    <row r="741" spans="1:14" x14ac:dyDescent="0.35">
      <c r="A741">
        <v>2</v>
      </c>
      <c r="B741" s="66">
        <v>1914</v>
      </c>
      <c r="C741" s="26" t="s">
        <v>16</v>
      </c>
      <c r="D741" s="49" t="s">
        <v>138</v>
      </c>
      <c r="E741" s="27">
        <v>4</v>
      </c>
      <c r="F741" s="26">
        <v>1940</v>
      </c>
      <c r="G741" s="26">
        <v>1960</v>
      </c>
      <c r="H741" s="52" t="s">
        <v>12</v>
      </c>
      <c r="I741" s="28">
        <v>25000</v>
      </c>
      <c r="J741" s="28">
        <v>0</v>
      </c>
      <c r="K741" s="28">
        <v>0</v>
      </c>
      <c r="L741" s="29">
        <f t="shared" si="11"/>
        <v>25000</v>
      </c>
      <c r="M741" s="30"/>
      <c r="N741" s="26"/>
    </row>
    <row r="742" spans="1:14" x14ac:dyDescent="0.35">
      <c r="A742">
        <v>7</v>
      </c>
      <c r="B742" s="64">
        <v>1915</v>
      </c>
      <c r="C742" s="26" t="s">
        <v>16</v>
      </c>
      <c r="D742" s="49" t="s">
        <v>138</v>
      </c>
      <c r="E742" s="27">
        <v>4</v>
      </c>
      <c r="F742" s="26">
        <v>1940</v>
      </c>
      <c r="G742" s="26">
        <v>1960</v>
      </c>
      <c r="H742" s="31" t="s">
        <v>12</v>
      </c>
      <c r="I742" s="28">
        <v>23750</v>
      </c>
      <c r="J742" s="28">
        <v>0</v>
      </c>
      <c r="K742" s="28">
        <v>0</v>
      </c>
      <c r="L742" s="29">
        <f t="shared" si="11"/>
        <v>23750</v>
      </c>
      <c r="M742" s="30"/>
      <c r="N742" s="26"/>
    </row>
    <row r="743" spans="1:14" x14ac:dyDescent="0.35">
      <c r="A743">
        <v>18</v>
      </c>
      <c r="B743" s="64">
        <v>1916</v>
      </c>
      <c r="C743" s="26" t="s">
        <v>16</v>
      </c>
      <c r="D743" s="49" t="s">
        <v>138</v>
      </c>
      <c r="E743" s="27">
        <v>4</v>
      </c>
      <c r="F743" s="26">
        <v>1940</v>
      </c>
      <c r="G743" s="26">
        <v>1960</v>
      </c>
      <c r="H743" s="31" t="s">
        <v>12</v>
      </c>
      <c r="I743" s="28">
        <v>21656</v>
      </c>
      <c r="J743" s="28">
        <v>5</v>
      </c>
      <c r="K743" s="28">
        <v>0</v>
      </c>
      <c r="L743" s="29">
        <f t="shared" si="11"/>
        <v>21656.25</v>
      </c>
      <c r="M743" s="30"/>
      <c r="N743" s="26"/>
    </row>
    <row r="744" spans="1:14" x14ac:dyDescent="0.35">
      <c r="A744">
        <v>30</v>
      </c>
      <c r="B744" s="64">
        <v>1917</v>
      </c>
      <c r="C744" s="26" t="s">
        <v>16</v>
      </c>
      <c r="D744" s="49" t="s">
        <v>138</v>
      </c>
      <c r="E744" s="27">
        <v>4</v>
      </c>
      <c r="F744" s="26">
        <v>1940</v>
      </c>
      <c r="G744" s="26">
        <v>1960</v>
      </c>
      <c r="H744" s="31" t="s">
        <v>12</v>
      </c>
      <c r="I744" s="28">
        <v>20250</v>
      </c>
      <c r="J744" s="28">
        <v>0</v>
      </c>
      <c r="K744" s="28">
        <v>0</v>
      </c>
      <c r="L744" s="29">
        <f t="shared" si="11"/>
        <v>20250</v>
      </c>
      <c r="M744" s="30"/>
      <c r="N744" s="26"/>
    </row>
    <row r="745" spans="1:14" x14ac:dyDescent="0.35">
      <c r="A745">
        <v>45</v>
      </c>
      <c r="B745" s="64">
        <v>1918</v>
      </c>
      <c r="C745" s="26" t="s">
        <v>16</v>
      </c>
      <c r="D745" s="49" t="s">
        <v>138</v>
      </c>
      <c r="E745" s="27">
        <v>4</v>
      </c>
      <c r="F745" s="26">
        <v>1940</v>
      </c>
      <c r="G745" s="26">
        <v>1960</v>
      </c>
      <c r="H745" s="31" t="s">
        <v>12</v>
      </c>
      <c r="I745" s="28">
        <v>19750</v>
      </c>
      <c r="J745" s="28">
        <v>0</v>
      </c>
      <c r="K745" s="28">
        <v>0</v>
      </c>
      <c r="L745" s="29">
        <f t="shared" si="11"/>
        <v>19750</v>
      </c>
      <c r="M745" s="30"/>
      <c r="N745" s="26"/>
    </row>
    <row r="746" spans="1:14" x14ac:dyDescent="0.35">
      <c r="A746">
        <v>68</v>
      </c>
      <c r="B746" s="64">
        <v>1919</v>
      </c>
      <c r="C746" s="26" t="s">
        <v>16</v>
      </c>
      <c r="D746" s="49" t="s">
        <v>138</v>
      </c>
      <c r="E746" s="27">
        <v>4</v>
      </c>
      <c r="F746" s="22">
        <v>1940</v>
      </c>
      <c r="G746" s="22">
        <v>1960</v>
      </c>
      <c r="H746" s="31" t="s">
        <v>12</v>
      </c>
      <c r="I746" s="28">
        <v>20000</v>
      </c>
      <c r="J746" s="28">
        <v>0</v>
      </c>
      <c r="K746" s="28">
        <v>0</v>
      </c>
      <c r="L746" s="29">
        <f t="shared" si="11"/>
        <v>20000</v>
      </c>
      <c r="M746" s="30"/>
      <c r="N746" s="26"/>
    </row>
    <row r="747" spans="1:14" x14ac:dyDescent="0.35">
      <c r="A747">
        <v>98</v>
      </c>
      <c r="B747" s="64">
        <v>1920</v>
      </c>
      <c r="C747" s="26" t="s">
        <v>16</v>
      </c>
      <c r="D747" s="49" t="s">
        <v>138</v>
      </c>
      <c r="E747" s="27">
        <v>4</v>
      </c>
      <c r="F747" s="22">
        <v>1940</v>
      </c>
      <c r="G747" s="22">
        <v>1960</v>
      </c>
      <c r="H747" s="31" t="s">
        <v>12</v>
      </c>
      <c r="I747" s="28">
        <v>16750</v>
      </c>
      <c r="J747" s="28">
        <v>0</v>
      </c>
      <c r="K747" s="28">
        <v>0</v>
      </c>
      <c r="L747" s="29">
        <f t="shared" si="11"/>
        <v>16750</v>
      </c>
      <c r="M747" s="30"/>
      <c r="N747" s="26"/>
    </row>
    <row r="748" spans="1:14" x14ac:dyDescent="0.35">
      <c r="A748">
        <v>134</v>
      </c>
      <c r="B748" s="64">
        <v>1921</v>
      </c>
      <c r="C748" s="22" t="s">
        <v>16</v>
      </c>
      <c r="D748" s="49" t="s">
        <v>138</v>
      </c>
      <c r="E748" s="27">
        <v>4</v>
      </c>
      <c r="F748" s="22">
        <v>1940</v>
      </c>
      <c r="G748" s="22">
        <v>1960</v>
      </c>
      <c r="H748" s="31" t="s">
        <v>12</v>
      </c>
      <c r="I748" s="28">
        <v>17750</v>
      </c>
      <c r="J748" s="28">
        <v>0</v>
      </c>
      <c r="K748" s="28">
        <v>0</v>
      </c>
      <c r="L748" s="29">
        <f t="shared" si="11"/>
        <v>17750</v>
      </c>
      <c r="M748" s="30"/>
      <c r="N748" s="26"/>
    </row>
    <row r="749" spans="1:14" x14ac:dyDescent="0.35">
      <c r="A749">
        <v>151</v>
      </c>
      <c r="B749" s="64">
        <v>1922</v>
      </c>
      <c r="C749" s="22" t="s">
        <v>16</v>
      </c>
      <c r="D749" s="49" t="s">
        <v>138</v>
      </c>
      <c r="E749" s="27">
        <v>4</v>
      </c>
      <c r="F749" s="22">
        <v>1940</v>
      </c>
      <c r="G749" s="22">
        <v>1960</v>
      </c>
      <c r="H749" s="31" t="s">
        <v>12</v>
      </c>
      <c r="I749" s="28">
        <v>21500</v>
      </c>
      <c r="J749" s="28">
        <v>0</v>
      </c>
      <c r="K749" s="28">
        <v>0</v>
      </c>
      <c r="L749" s="29">
        <f t="shared" si="11"/>
        <v>21500</v>
      </c>
      <c r="M749" s="30"/>
      <c r="N749" s="26"/>
    </row>
    <row r="750" spans="1:14" x14ac:dyDescent="0.35">
      <c r="A750">
        <v>172</v>
      </c>
      <c r="B750" s="64">
        <v>1923</v>
      </c>
      <c r="C750" s="22" t="s">
        <v>16</v>
      </c>
      <c r="D750" s="49" t="s">
        <v>138</v>
      </c>
      <c r="E750" s="27">
        <v>4</v>
      </c>
      <c r="F750" s="22">
        <v>1940</v>
      </c>
      <c r="G750" s="22">
        <v>1960</v>
      </c>
      <c r="H750" s="31" t="s">
        <v>12</v>
      </c>
      <c r="I750" s="28">
        <v>23000</v>
      </c>
      <c r="J750" s="28">
        <v>0</v>
      </c>
      <c r="K750" s="28">
        <v>0</v>
      </c>
      <c r="L750" s="29">
        <f t="shared" si="11"/>
        <v>23000</v>
      </c>
      <c r="M750" s="30"/>
      <c r="N750" s="26"/>
    </row>
    <row r="751" spans="1:14" x14ac:dyDescent="0.35">
      <c r="A751">
        <v>187</v>
      </c>
      <c r="B751" s="64">
        <v>1924</v>
      </c>
      <c r="C751" s="22" t="s">
        <v>16</v>
      </c>
      <c r="D751" s="49" t="s">
        <v>138</v>
      </c>
      <c r="E751" s="27">
        <v>4</v>
      </c>
      <c r="F751" s="22">
        <v>1940</v>
      </c>
      <c r="G751" s="22">
        <v>1960</v>
      </c>
      <c r="H751" s="31" t="s">
        <v>12</v>
      </c>
      <c r="I751" s="28">
        <v>21750</v>
      </c>
      <c r="J751" s="28">
        <v>0</v>
      </c>
      <c r="K751" s="28">
        <v>0</v>
      </c>
      <c r="L751" s="29">
        <f t="shared" si="11"/>
        <v>21750</v>
      </c>
      <c r="M751" s="30"/>
      <c r="N751" s="26"/>
    </row>
    <row r="752" spans="1:14" x14ac:dyDescent="0.35">
      <c r="A752">
        <v>206</v>
      </c>
      <c r="B752" s="64">
        <v>1925</v>
      </c>
      <c r="C752" s="22" t="s">
        <v>16</v>
      </c>
      <c r="D752" s="49" t="s">
        <v>138</v>
      </c>
      <c r="E752" s="27">
        <v>4</v>
      </c>
      <c r="F752" s="22">
        <v>1940</v>
      </c>
      <c r="G752" s="22">
        <v>1960</v>
      </c>
      <c r="H752" s="31" t="s">
        <v>12</v>
      </c>
      <c r="I752" s="28">
        <v>21250</v>
      </c>
      <c r="J752" s="28">
        <v>0</v>
      </c>
      <c r="K752" s="28">
        <v>0</v>
      </c>
      <c r="L752" s="29">
        <f t="shared" si="11"/>
        <v>21250</v>
      </c>
      <c r="M752" s="30"/>
      <c r="N752" s="26"/>
    </row>
    <row r="753" spans="1:14" x14ac:dyDescent="0.35">
      <c r="A753">
        <v>227</v>
      </c>
      <c r="B753" s="64">
        <v>1926</v>
      </c>
      <c r="C753" s="22" t="s">
        <v>16</v>
      </c>
      <c r="D753" s="49" t="s">
        <v>138</v>
      </c>
      <c r="E753" s="27">
        <v>4</v>
      </c>
      <c r="F753" s="22">
        <v>1940</v>
      </c>
      <c r="G753" s="22">
        <v>1960</v>
      </c>
      <c r="H753" s="31" t="s">
        <v>12</v>
      </c>
      <c r="I753" s="28">
        <v>20750</v>
      </c>
      <c r="J753" s="28">
        <v>0</v>
      </c>
      <c r="K753" s="28">
        <v>0</v>
      </c>
      <c r="L753" s="29">
        <f t="shared" si="11"/>
        <v>20750</v>
      </c>
      <c r="M753" s="30"/>
      <c r="N753" s="26"/>
    </row>
    <row r="754" spans="1:14" x14ac:dyDescent="0.35">
      <c r="A754">
        <v>274</v>
      </c>
      <c r="B754" s="64">
        <v>1927</v>
      </c>
      <c r="C754" s="22" t="s">
        <v>16</v>
      </c>
      <c r="D754" s="49" t="s">
        <v>138</v>
      </c>
      <c r="E754" s="27">
        <v>4</v>
      </c>
      <c r="F754" s="22">
        <v>1940</v>
      </c>
      <c r="G754" s="22">
        <v>1960</v>
      </c>
      <c r="H754" s="31" t="s">
        <v>12</v>
      </c>
      <c r="I754" s="28">
        <v>20500</v>
      </c>
      <c r="J754" s="28">
        <v>0</v>
      </c>
      <c r="K754" s="28">
        <v>0</v>
      </c>
      <c r="L754" s="29">
        <f t="shared" si="11"/>
        <v>20500</v>
      </c>
      <c r="M754" s="30"/>
      <c r="N754" s="26"/>
    </row>
    <row r="755" spans="1:14" x14ac:dyDescent="0.35">
      <c r="A755">
        <v>306</v>
      </c>
      <c r="B755" s="64">
        <v>1928</v>
      </c>
      <c r="C755" s="51" t="s">
        <v>16</v>
      </c>
      <c r="D755" s="49" t="s">
        <v>138</v>
      </c>
      <c r="E755" s="27">
        <v>4</v>
      </c>
      <c r="F755" s="22">
        <v>1940</v>
      </c>
      <c r="G755" s="26">
        <v>1960</v>
      </c>
      <c r="H755" s="31" t="s">
        <v>12</v>
      </c>
      <c r="I755" s="28">
        <v>20750</v>
      </c>
      <c r="J755" s="28">
        <v>0</v>
      </c>
      <c r="K755" s="28">
        <v>0</v>
      </c>
      <c r="L755" s="29">
        <f t="shared" si="11"/>
        <v>20750</v>
      </c>
      <c r="M755" s="30"/>
      <c r="N755" s="26"/>
    </row>
    <row r="756" spans="1:14" x14ac:dyDescent="0.35">
      <c r="A756">
        <v>338</v>
      </c>
      <c r="B756" s="64">
        <v>1929</v>
      </c>
      <c r="C756" s="51" t="s">
        <v>16</v>
      </c>
      <c r="D756" s="49" t="s">
        <v>138</v>
      </c>
      <c r="E756" s="27">
        <v>4</v>
      </c>
      <c r="F756" s="22">
        <v>1940</v>
      </c>
      <c r="G756" s="26">
        <v>1960</v>
      </c>
      <c r="H756" s="52" t="s">
        <v>12</v>
      </c>
      <c r="I756" s="28">
        <v>20250</v>
      </c>
      <c r="J756" s="28">
        <v>0</v>
      </c>
      <c r="K756" s="28">
        <v>0</v>
      </c>
      <c r="L756" s="29">
        <f t="shared" si="11"/>
        <v>20250</v>
      </c>
      <c r="M756" s="30"/>
      <c r="N756" s="26"/>
    </row>
    <row r="757" spans="1:14" x14ac:dyDescent="0.35">
      <c r="A757">
        <v>372</v>
      </c>
      <c r="B757" s="64">
        <v>1930</v>
      </c>
      <c r="C757" s="51" t="s">
        <v>16</v>
      </c>
      <c r="D757" s="49" t="s">
        <v>138</v>
      </c>
      <c r="E757" s="27">
        <v>4</v>
      </c>
      <c r="F757" s="22">
        <v>1940</v>
      </c>
      <c r="G757" s="26">
        <v>1960</v>
      </c>
      <c r="H757" s="31" t="s">
        <v>12</v>
      </c>
      <c r="I757" s="28">
        <v>17625</v>
      </c>
      <c r="J757" s="28">
        <v>0</v>
      </c>
      <c r="K757" s="28">
        <v>0</v>
      </c>
      <c r="L757" s="29">
        <f t="shared" si="11"/>
        <v>17625</v>
      </c>
      <c r="M757" s="30"/>
      <c r="N757" s="26"/>
    </row>
    <row r="758" spans="1:14" x14ac:dyDescent="0.35">
      <c r="A758">
        <v>390</v>
      </c>
      <c r="B758" s="64">
        <v>1931</v>
      </c>
      <c r="C758" s="51" t="s">
        <v>16</v>
      </c>
      <c r="D758" s="49" t="s">
        <v>138</v>
      </c>
      <c r="E758" s="27">
        <v>4</v>
      </c>
      <c r="F758" s="22">
        <v>1940</v>
      </c>
      <c r="G758" s="26">
        <v>1960</v>
      </c>
      <c r="H758" s="31" t="s">
        <v>12</v>
      </c>
      <c r="I758" s="28">
        <v>15500</v>
      </c>
      <c r="J758" s="28">
        <v>0</v>
      </c>
      <c r="K758" s="28">
        <v>0</v>
      </c>
      <c r="L758" s="29">
        <f t="shared" si="11"/>
        <v>15500</v>
      </c>
      <c r="M758" s="30"/>
      <c r="N758" s="26"/>
    </row>
    <row r="759" spans="1:14" x14ac:dyDescent="0.35">
      <c r="A759">
        <v>408</v>
      </c>
      <c r="B759" s="64">
        <v>1932</v>
      </c>
      <c r="C759" s="51" t="s">
        <v>16</v>
      </c>
      <c r="D759" s="49" t="s">
        <v>138</v>
      </c>
      <c r="E759" s="27">
        <v>4</v>
      </c>
      <c r="F759" s="22">
        <v>1940</v>
      </c>
      <c r="G759" s="26">
        <v>1960</v>
      </c>
      <c r="H759" s="31" t="s">
        <v>12</v>
      </c>
      <c r="I759" s="28">
        <v>18625</v>
      </c>
      <c r="J759" s="28">
        <v>0</v>
      </c>
      <c r="K759" s="28">
        <v>0</v>
      </c>
      <c r="L759" s="29">
        <f t="shared" si="11"/>
        <v>18625</v>
      </c>
      <c r="M759" s="30"/>
      <c r="N759" s="26"/>
    </row>
    <row r="760" spans="1:14" x14ac:dyDescent="0.35">
      <c r="A760">
        <v>424</v>
      </c>
      <c r="B760" s="64">
        <v>1933</v>
      </c>
      <c r="C760" s="51" t="s">
        <v>16</v>
      </c>
      <c r="D760" s="49" t="s">
        <v>138</v>
      </c>
      <c r="E760" s="27">
        <v>4</v>
      </c>
      <c r="F760" s="26">
        <v>1940</v>
      </c>
      <c r="G760" s="26">
        <v>1960</v>
      </c>
      <c r="H760" s="31" t="s">
        <v>12</v>
      </c>
      <c r="I760" s="28">
        <v>24750</v>
      </c>
      <c r="J760" s="28">
        <v>0</v>
      </c>
      <c r="K760" s="28">
        <v>0</v>
      </c>
      <c r="L760" s="29">
        <f t="shared" si="11"/>
        <v>24750</v>
      </c>
      <c r="M760" s="30"/>
      <c r="N760" s="26"/>
    </row>
    <row r="761" spans="1:14" x14ac:dyDescent="0.35">
      <c r="A761">
        <v>438</v>
      </c>
      <c r="B761" s="64">
        <v>1934</v>
      </c>
      <c r="C761" s="51" t="s">
        <v>16</v>
      </c>
      <c r="D761" s="49" t="s">
        <v>138</v>
      </c>
      <c r="E761" s="27">
        <v>4</v>
      </c>
      <c r="F761" s="26">
        <v>1940</v>
      </c>
      <c r="G761" s="26">
        <v>1960</v>
      </c>
      <c r="H761" s="31" t="s">
        <v>12</v>
      </c>
      <c r="I761" s="28">
        <v>25500</v>
      </c>
      <c r="J761" s="28">
        <v>0</v>
      </c>
      <c r="K761" s="28">
        <v>0</v>
      </c>
      <c r="L761" s="29">
        <f t="shared" si="11"/>
        <v>25500</v>
      </c>
      <c r="M761" s="30"/>
      <c r="N761" s="26"/>
    </row>
    <row r="762" spans="1:14" x14ac:dyDescent="0.35">
      <c r="A762">
        <v>449</v>
      </c>
      <c r="B762" s="64">
        <v>1935</v>
      </c>
      <c r="C762" s="51" t="s">
        <v>16</v>
      </c>
      <c r="D762" s="49" t="s">
        <v>138</v>
      </c>
      <c r="E762" s="27">
        <v>4</v>
      </c>
      <c r="F762" s="22">
        <v>1940</v>
      </c>
      <c r="G762" s="26">
        <v>1960</v>
      </c>
      <c r="H762" s="26">
        <v>102</v>
      </c>
      <c r="I762" s="28">
        <v>25500</v>
      </c>
      <c r="J762" s="28">
        <v>0</v>
      </c>
      <c r="K762" s="28">
        <v>0</v>
      </c>
      <c r="L762" s="29">
        <f t="shared" si="11"/>
        <v>25500</v>
      </c>
      <c r="M762" s="30"/>
      <c r="N762" s="26"/>
    </row>
    <row r="763" spans="1:14" x14ac:dyDescent="0.35">
      <c r="A763">
        <v>469</v>
      </c>
      <c r="B763" s="64">
        <v>1936</v>
      </c>
      <c r="C763" s="51" t="s">
        <v>16</v>
      </c>
      <c r="D763" s="49" t="s">
        <v>138</v>
      </c>
      <c r="E763" s="27">
        <v>4</v>
      </c>
      <c r="F763" s="22">
        <v>1940</v>
      </c>
      <c r="G763" s="26">
        <v>1960</v>
      </c>
      <c r="H763" s="22">
        <v>102</v>
      </c>
      <c r="I763" s="28">
        <v>25500</v>
      </c>
      <c r="J763" s="28">
        <v>0</v>
      </c>
      <c r="K763" s="28">
        <v>0</v>
      </c>
      <c r="L763" s="29">
        <f t="shared" si="11"/>
        <v>25500</v>
      </c>
      <c r="M763" s="30"/>
      <c r="N763" s="26"/>
    </row>
    <row r="764" spans="1:14" x14ac:dyDescent="0.35">
      <c r="A764">
        <v>495</v>
      </c>
      <c r="B764" s="64">
        <v>1937</v>
      </c>
      <c r="C764" s="51" t="s">
        <v>16</v>
      </c>
      <c r="D764" s="49" t="s">
        <v>138</v>
      </c>
      <c r="E764" s="27">
        <v>4</v>
      </c>
      <c r="F764" s="22">
        <v>1940</v>
      </c>
      <c r="G764" s="26">
        <v>1960</v>
      </c>
      <c r="H764" s="22">
        <v>101</v>
      </c>
      <c r="I764" s="28">
        <v>25250</v>
      </c>
      <c r="J764" s="28">
        <v>0</v>
      </c>
      <c r="K764" s="28">
        <v>0</v>
      </c>
      <c r="L764" s="29">
        <f t="shared" si="11"/>
        <v>25250</v>
      </c>
      <c r="M764" s="30"/>
      <c r="N764" s="26"/>
    </row>
    <row r="765" spans="1:14" x14ac:dyDescent="0.35">
      <c r="A765">
        <v>520</v>
      </c>
      <c r="B765" s="64">
        <v>1938</v>
      </c>
      <c r="C765" s="51" t="s">
        <v>16</v>
      </c>
      <c r="D765" s="49" t="s">
        <v>138</v>
      </c>
      <c r="E765" s="27">
        <v>4</v>
      </c>
      <c r="F765" s="22">
        <v>1940</v>
      </c>
      <c r="G765" s="26">
        <v>1960</v>
      </c>
      <c r="H765" s="22">
        <v>100</v>
      </c>
      <c r="I765" s="28">
        <v>25000</v>
      </c>
      <c r="J765" s="28">
        <v>0</v>
      </c>
      <c r="K765" s="28">
        <v>0</v>
      </c>
      <c r="L765" s="29">
        <f t="shared" si="11"/>
        <v>25000</v>
      </c>
      <c r="M765" s="30"/>
      <c r="N765" s="26"/>
    </row>
    <row r="766" spans="1:14" x14ac:dyDescent="0.35">
      <c r="A766">
        <v>543</v>
      </c>
      <c r="B766" s="64">
        <v>1939</v>
      </c>
      <c r="C766" s="51" t="s">
        <v>16</v>
      </c>
      <c r="D766" s="49" t="s">
        <v>138</v>
      </c>
      <c r="E766" s="27">
        <v>4</v>
      </c>
      <c r="F766" s="22">
        <v>1940</v>
      </c>
      <c r="G766" s="26">
        <v>1960</v>
      </c>
      <c r="H766" s="22">
        <v>96.5</v>
      </c>
      <c r="I766" s="28">
        <v>24125</v>
      </c>
      <c r="J766" s="28">
        <v>0</v>
      </c>
      <c r="K766" s="28">
        <v>0</v>
      </c>
      <c r="L766" s="29">
        <f t="shared" si="11"/>
        <v>24125</v>
      </c>
      <c r="M766" s="30"/>
      <c r="N766" s="26"/>
    </row>
    <row r="767" spans="1:14" x14ac:dyDescent="0.35">
      <c r="A767">
        <v>566</v>
      </c>
      <c r="B767" s="64">
        <v>1940</v>
      </c>
      <c r="C767" s="51" t="s">
        <v>16</v>
      </c>
      <c r="D767" s="49" t="s">
        <v>138</v>
      </c>
      <c r="E767" s="27">
        <v>4</v>
      </c>
      <c r="F767" s="22">
        <v>1940</v>
      </c>
      <c r="G767" s="26">
        <v>1960</v>
      </c>
      <c r="H767" s="22">
        <v>99.5</v>
      </c>
      <c r="I767" s="28">
        <v>24875</v>
      </c>
      <c r="J767" s="28">
        <v>0</v>
      </c>
      <c r="K767" s="28">
        <v>0</v>
      </c>
      <c r="L767" s="29">
        <f t="shared" si="11"/>
        <v>24875</v>
      </c>
      <c r="M767" s="30"/>
      <c r="N767" s="26"/>
    </row>
    <row r="768" spans="1:14" x14ac:dyDescent="0.35">
      <c r="A768">
        <v>591</v>
      </c>
      <c r="B768" s="64">
        <v>1941</v>
      </c>
      <c r="C768" s="51" t="s">
        <v>16</v>
      </c>
      <c r="D768" s="49" t="s">
        <v>138</v>
      </c>
      <c r="E768" s="27">
        <v>4</v>
      </c>
      <c r="F768" s="22">
        <v>1940</v>
      </c>
      <c r="G768" s="26">
        <v>1960</v>
      </c>
      <c r="H768" s="22">
        <v>101</v>
      </c>
      <c r="I768" s="28">
        <v>25250</v>
      </c>
      <c r="J768" s="28">
        <v>0</v>
      </c>
      <c r="K768" s="28">
        <v>0</v>
      </c>
      <c r="L768" s="29">
        <f t="shared" si="11"/>
        <v>25250</v>
      </c>
      <c r="M768" s="30"/>
      <c r="N768" s="26"/>
    </row>
    <row r="769" spans="1:14" x14ac:dyDescent="0.35">
      <c r="A769">
        <v>620</v>
      </c>
      <c r="B769" s="64">
        <v>1942</v>
      </c>
      <c r="C769" s="51" t="s">
        <v>16</v>
      </c>
      <c r="D769" s="49" t="s">
        <v>138</v>
      </c>
      <c r="E769" s="27">
        <v>4</v>
      </c>
      <c r="F769" s="22">
        <v>1940</v>
      </c>
      <c r="G769" s="26">
        <v>1960</v>
      </c>
      <c r="H769" s="22">
        <v>98.5</v>
      </c>
      <c r="I769" s="28">
        <v>24625</v>
      </c>
      <c r="J769" s="28">
        <v>0</v>
      </c>
      <c r="K769" s="28">
        <v>0</v>
      </c>
      <c r="L769" s="29">
        <f t="shared" si="11"/>
        <v>24625</v>
      </c>
      <c r="M769" s="30"/>
      <c r="N769" s="26"/>
    </row>
    <row r="770" spans="1:14" x14ac:dyDescent="0.35">
      <c r="A770">
        <v>649</v>
      </c>
      <c r="B770" s="64">
        <v>1943</v>
      </c>
      <c r="C770" s="51" t="s">
        <v>16</v>
      </c>
      <c r="D770" s="49" t="s">
        <v>138</v>
      </c>
      <c r="E770" s="27">
        <v>4</v>
      </c>
      <c r="F770" s="22">
        <v>1940</v>
      </c>
      <c r="G770" s="26">
        <v>1960</v>
      </c>
      <c r="H770" s="26">
        <v>100</v>
      </c>
      <c r="I770" s="28">
        <v>25000</v>
      </c>
      <c r="J770" s="28">
        <v>0</v>
      </c>
      <c r="K770" s="28">
        <v>0</v>
      </c>
      <c r="L770" s="29">
        <f t="shared" si="11"/>
        <v>25000</v>
      </c>
      <c r="M770" s="30"/>
      <c r="N770" s="26"/>
    </row>
    <row r="771" spans="1:14" ht="15" thickBot="1" x14ac:dyDescent="0.4">
      <c r="A771" s="15">
        <v>679</v>
      </c>
      <c r="B771" s="65">
        <v>1944</v>
      </c>
      <c r="C771" s="47" t="s">
        <v>16</v>
      </c>
      <c r="D771" s="55" t="s">
        <v>138</v>
      </c>
      <c r="E771" s="17">
        <v>4</v>
      </c>
      <c r="F771" s="25">
        <v>1940</v>
      </c>
      <c r="G771" s="15">
        <v>1960</v>
      </c>
      <c r="H771" s="25">
        <v>101</v>
      </c>
      <c r="I771" s="18">
        <v>25250</v>
      </c>
      <c r="J771" s="18">
        <v>0</v>
      </c>
      <c r="K771" s="18">
        <v>0</v>
      </c>
      <c r="L771" s="19">
        <f t="shared" si="11"/>
        <v>25250</v>
      </c>
      <c r="M771" s="30"/>
      <c r="N771" s="26"/>
    </row>
    <row r="772" spans="1:14" ht="29" x14ac:dyDescent="0.35">
      <c r="A772">
        <v>910</v>
      </c>
      <c r="B772" s="64">
        <v>1953</v>
      </c>
      <c r="C772" s="49" t="s">
        <v>64</v>
      </c>
      <c r="D772" s="49" t="s">
        <v>138</v>
      </c>
      <c r="E772" s="27">
        <v>4.25</v>
      </c>
      <c r="F772" s="22">
        <v>1967</v>
      </c>
      <c r="G772" s="22">
        <v>1972</v>
      </c>
      <c r="H772" s="22">
        <v>50.5</v>
      </c>
      <c r="I772" s="28">
        <v>126250</v>
      </c>
      <c r="J772" s="28">
        <v>0</v>
      </c>
      <c r="K772" s="28">
        <v>0</v>
      </c>
      <c r="L772" s="29">
        <f t="shared" si="11"/>
        <v>126250</v>
      </c>
      <c r="M772" s="30"/>
      <c r="N772" s="26"/>
    </row>
    <row r="773" spans="1:14" x14ac:dyDescent="0.35">
      <c r="A773">
        <v>934</v>
      </c>
      <c r="B773" s="64">
        <v>1954</v>
      </c>
      <c r="C773" s="51" t="s">
        <v>62</v>
      </c>
      <c r="D773" s="49" t="s">
        <v>138</v>
      </c>
      <c r="E773" s="27">
        <v>4.25</v>
      </c>
      <c r="F773" s="22">
        <v>1967</v>
      </c>
      <c r="G773" s="26">
        <v>1972</v>
      </c>
      <c r="H773" s="22">
        <v>101.5</v>
      </c>
      <c r="I773" s="28">
        <v>253750</v>
      </c>
      <c r="J773" s="28">
        <v>0</v>
      </c>
      <c r="K773" s="28">
        <v>0</v>
      </c>
      <c r="L773" s="29">
        <f t="shared" ref="L773:L836" si="12">I773+J773/20+K773/240</f>
        <v>253750</v>
      </c>
      <c r="M773" s="30"/>
      <c r="N773" s="26"/>
    </row>
    <row r="774" spans="1:14" x14ac:dyDescent="0.35">
      <c r="A774">
        <v>955</v>
      </c>
      <c r="B774" s="64">
        <v>1955</v>
      </c>
      <c r="C774" s="51" t="s">
        <v>62</v>
      </c>
      <c r="D774" s="49" t="s">
        <v>138</v>
      </c>
      <c r="E774" s="27">
        <v>4.25</v>
      </c>
      <c r="F774" s="22">
        <v>1967</v>
      </c>
      <c r="G774" s="26">
        <v>1972</v>
      </c>
      <c r="H774" s="26">
        <v>98.5</v>
      </c>
      <c r="I774" s="28">
        <v>246250</v>
      </c>
      <c r="J774" s="28">
        <v>0</v>
      </c>
      <c r="K774" s="28">
        <v>0</v>
      </c>
      <c r="L774" s="29">
        <f t="shared" si="12"/>
        <v>246250</v>
      </c>
      <c r="M774" s="30"/>
      <c r="N774" s="26"/>
    </row>
    <row r="775" spans="1:14" x14ac:dyDescent="0.35">
      <c r="A775">
        <v>973</v>
      </c>
      <c r="B775" s="64">
        <v>1956</v>
      </c>
      <c r="C775" s="49" t="s">
        <v>62</v>
      </c>
      <c r="D775" s="49" t="s">
        <v>138</v>
      </c>
      <c r="E775" s="27">
        <v>4.25</v>
      </c>
      <c r="F775" s="22">
        <v>1967</v>
      </c>
      <c r="G775" s="26">
        <v>1972</v>
      </c>
      <c r="H775" s="22">
        <v>84.5</v>
      </c>
      <c r="I775" s="28">
        <v>211250</v>
      </c>
      <c r="J775" s="28">
        <v>0</v>
      </c>
      <c r="K775" s="28">
        <v>0</v>
      </c>
      <c r="L775" s="29">
        <f t="shared" si="12"/>
        <v>211250</v>
      </c>
      <c r="M775" s="30"/>
      <c r="N775" s="26"/>
    </row>
    <row r="776" spans="1:14" x14ac:dyDescent="0.35">
      <c r="A776">
        <v>990</v>
      </c>
      <c r="B776" s="64">
        <v>1957</v>
      </c>
      <c r="C776" s="26" t="s">
        <v>62</v>
      </c>
      <c r="D776" s="49" t="s">
        <v>138</v>
      </c>
      <c r="E776" s="27">
        <v>4.25</v>
      </c>
      <c r="F776" s="26">
        <v>1967</v>
      </c>
      <c r="G776" s="26">
        <v>1972</v>
      </c>
      <c r="H776" s="22">
        <v>83.5</v>
      </c>
      <c r="I776" s="28">
        <v>208750</v>
      </c>
      <c r="J776" s="28">
        <v>0</v>
      </c>
      <c r="K776" s="28">
        <v>0</v>
      </c>
      <c r="L776" s="29">
        <f t="shared" si="12"/>
        <v>208750</v>
      </c>
      <c r="M776" s="30"/>
      <c r="N776" s="26"/>
    </row>
    <row r="777" spans="1:14" x14ac:dyDescent="0.35">
      <c r="A777">
        <v>1006</v>
      </c>
      <c r="B777" s="64">
        <v>1958</v>
      </c>
      <c r="C777" s="26" t="s">
        <v>62</v>
      </c>
      <c r="D777" s="49" t="s">
        <v>138</v>
      </c>
      <c r="E777" s="27">
        <v>4.25</v>
      </c>
      <c r="F777" s="26">
        <v>1967</v>
      </c>
      <c r="G777" s="26">
        <v>1972</v>
      </c>
      <c r="H777" s="22">
        <v>78.5</v>
      </c>
      <c r="I777" s="28">
        <v>196250</v>
      </c>
      <c r="J777" s="28">
        <v>0</v>
      </c>
      <c r="K777" s="28">
        <v>0</v>
      </c>
      <c r="L777" s="29">
        <f t="shared" si="12"/>
        <v>196250</v>
      </c>
      <c r="M777" s="30"/>
      <c r="N777" s="26"/>
    </row>
    <row r="778" spans="1:14" x14ac:dyDescent="0.35">
      <c r="A778">
        <v>1021</v>
      </c>
      <c r="B778" s="64">
        <v>1959</v>
      </c>
      <c r="C778" s="26" t="s">
        <v>62</v>
      </c>
      <c r="D778" s="49" t="s">
        <v>138</v>
      </c>
      <c r="E778" s="27">
        <v>4.25</v>
      </c>
      <c r="F778" s="26">
        <v>1967</v>
      </c>
      <c r="G778" s="26">
        <v>1972</v>
      </c>
      <c r="H778" s="22">
        <v>77.5</v>
      </c>
      <c r="I778" s="28">
        <v>193750</v>
      </c>
      <c r="J778" s="28">
        <v>0</v>
      </c>
      <c r="K778" s="28">
        <v>0</v>
      </c>
      <c r="L778" s="29">
        <f t="shared" si="12"/>
        <v>193750</v>
      </c>
      <c r="M778" s="30"/>
      <c r="N778" s="26"/>
    </row>
    <row r="779" spans="1:14" x14ac:dyDescent="0.35">
      <c r="A779">
        <v>1035</v>
      </c>
      <c r="B779" s="64">
        <v>1960</v>
      </c>
      <c r="C779" s="26" t="s">
        <v>62</v>
      </c>
      <c r="D779" s="49" t="s">
        <v>138</v>
      </c>
      <c r="E779" s="27">
        <v>4.25</v>
      </c>
      <c r="F779" s="26">
        <v>1967</v>
      </c>
      <c r="G779" s="26">
        <v>1972</v>
      </c>
      <c r="H779" s="22">
        <v>72.5</v>
      </c>
      <c r="I779" s="28">
        <v>181250</v>
      </c>
      <c r="J779" s="28">
        <v>0</v>
      </c>
      <c r="K779" s="28">
        <v>0</v>
      </c>
      <c r="L779" s="29">
        <f t="shared" si="12"/>
        <v>181250</v>
      </c>
      <c r="M779" s="30"/>
      <c r="N779" s="26"/>
    </row>
    <row r="780" spans="1:14" x14ac:dyDescent="0.35">
      <c r="A780">
        <v>1049</v>
      </c>
      <c r="B780" s="64">
        <v>1961</v>
      </c>
      <c r="C780" s="26" t="s">
        <v>62</v>
      </c>
      <c r="D780" s="49" t="s">
        <v>138</v>
      </c>
      <c r="E780" s="27">
        <v>4.25</v>
      </c>
      <c r="F780" s="26">
        <v>1967</v>
      </c>
      <c r="G780" s="26">
        <v>1972</v>
      </c>
      <c r="H780" s="22">
        <v>68.5</v>
      </c>
      <c r="I780" s="28">
        <v>171250</v>
      </c>
      <c r="J780" s="28">
        <v>0</v>
      </c>
      <c r="K780" s="28">
        <v>0</v>
      </c>
      <c r="L780" s="29">
        <f t="shared" si="12"/>
        <v>171250</v>
      </c>
      <c r="M780" s="30"/>
      <c r="N780" s="26"/>
    </row>
    <row r="781" spans="1:14" x14ac:dyDescent="0.35">
      <c r="A781">
        <v>1064</v>
      </c>
      <c r="B781" s="64">
        <v>1962</v>
      </c>
      <c r="C781" s="26" t="s">
        <v>62</v>
      </c>
      <c r="D781" s="49" t="s">
        <v>138</v>
      </c>
      <c r="E781" s="27">
        <v>4.25</v>
      </c>
      <c r="F781" s="26">
        <v>1967</v>
      </c>
      <c r="G781" s="26">
        <v>1972</v>
      </c>
      <c r="H781" s="22">
        <v>59.5</v>
      </c>
      <c r="I781" s="28">
        <v>148750</v>
      </c>
      <c r="J781" s="28">
        <v>0</v>
      </c>
      <c r="K781" s="28">
        <v>0</v>
      </c>
      <c r="L781" s="29">
        <f t="shared" si="12"/>
        <v>148750</v>
      </c>
      <c r="M781" s="30"/>
      <c r="N781" s="26"/>
    </row>
    <row r="782" spans="1:14" x14ac:dyDescent="0.35">
      <c r="A782">
        <v>1078</v>
      </c>
      <c r="B782" s="64">
        <v>1963</v>
      </c>
      <c r="C782" s="26" t="s">
        <v>62</v>
      </c>
      <c r="D782" s="49" t="s">
        <v>138</v>
      </c>
      <c r="E782" s="27">
        <v>4.25</v>
      </c>
      <c r="F782" s="26">
        <v>1967</v>
      </c>
      <c r="G782" s="26">
        <v>1972</v>
      </c>
      <c r="H782" s="22">
        <v>64.5</v>
      </c>
      <c r="I782" s="28">
        <v>161250</v>
      </c>
      <c r="J782" s="28">
        <v>0</v>
      </c>
      <c r="K782" s="28">
        <v>0</v>
      </c>
      <c r="L782" s="29">
        <f t="shared" si="12"/>
        <v>161250</v>
      </c>
      <c r="M782" s="30"/>
      <c r="N782" s="26"/>
    </row>
    <row r="783" spans="1:14" x14ac:dyDescent="0.35">
      <c r="A783">
        <v>1088</v>
      </c>
      <c r="B783" s="64">
        <v>1964</v>
      </c>
      <c r="C783" s="26" t="s">
        <v>62</v>
      </c>
      <c r="D783" s="49" t="s">
        <v>138</v>
      </c>
      <c r="E783" s="27">
        <v>4.25</v>
      </c>
      <c r="F783" s="26">
        <v>1967</v>
      </c>
      <c r="G783" s="26">
        <v>1972</v>
      </c>
      <c r="H783" s="26">
        <v>70.5</v>
      </c>
      <c r="I783" s="28">
        <v>143820</v>
      </c>
      <c r="J783" s="28">
        <v>0</v>
      </c>
      <c r="K783" s="28">
        <v>0</v>
      </c>
      <c r="L783" s="29">
        <f t="shared" si="12"/>
        <v>143820</v>
      </c>
      <c r="M783" s="30"/>
      <c r="N783" s="26"/>
    </row>
    <row r="784" spans="1:14" x14ac:dyDescent="0.35">
      <c r="A784">
        <v>1098</v>
      </c>
      <c r="B784" s="64">
        <v>1965</v>
      </c>
      <c r="C784" s="22" t="s">
        <v>62</v>
      </c>
      <c r="D784" s="49" t="s">
        <v>138</v>
      </c>
      <c r="E784" s="27">
        <v>4.25</v>
      </c>
      <c r="F784" s="26">
        <v>1967</v>
      </c>
      <c r="G784" s="26">
        <v>1972</v>
      </c>
      <c r="H784" s="22">
        <v>75.5</v>
      </c>
      <c r="I784" s="28">
        <v>154020</v>
      </c>
      <c r="J784" s="28">
        <v>0</v>
      </c>
      <c r="K784" s="28">
        <v>0</v>
      </c>
      <c r="L784" s="29">
        <f t="shared" si="12"/>
        <v>154020</v>
      </c>
      <c r="M784" s="30"/>
      <c r="N784" s="26"/>
    </row>
    <row r="785" spans="1:14" x14ac:dyDescent="0.35">
      <c r="A785">
        <v>1104</v>
      </c>
      <c r="B785" s="64">
        <v>1966</v>
      </c>
      <c r="C785" s="22" t="s">
        <v>62</v>
      </c>
      <c r="D785" s="49" t="s">
        <v>138</v>
      </c>
      <c r="E785" s="27">
        <v>4.25</v>
      </c>
      <c r="F785" s="26">
        <v>1967</v>
      </c>
      <c r="G785" s="26">
        <v>1972</v>
      </c>
      <c r="H785" s="22">
        <v>78.5</v>
      </c>
      <c r="I785" s="28">
        <v>160140</v>
      </c>
      <c r="J785" s="28">
        <v>0</v>
      </c>
      <c r="K785" s="28">
        <v>0</v>
      </c>
      <c r="L785" s="29">
        <f t="shared" si="12"/>
        <v>160140</v>
      </c>
      <c r="M785" s="30"/>
      <c r="N785" s="26"/>
    </row>
    <row r="786" spans="1:14" x14ac:dyDescent="0.35">
      <c r="A786">
        <v>1110</v>
      </c>
      <c r="B786" s="64">
        <v>1967</v>
      </c>
      <c r="C786" s="22" t="s">
        <v>62</v>
      </c>
      <c r="D786" s="49" t="s">
        <v>138</v>
      </c>
      <c r="E786" s="27">
        <v>4.25</v>
      </c>
      <c r="F786" s="26">
        <v>1967</v>
      </c>
      <c r="G786" s="26">
        <v>1972</v>
      </c>
      <c r="H786" s="22">
        <v>81</v>
      </c>
      <c r="I786" s="28">
        <v>165240</v>
      </c>
      <c r="J786" s="28">
        <v>0</v>
      </c>
      <c r="K786" s="28">
        <v>0</v>
      </c>
      <c r="L786" s="29">
        <f t="shared" si="12"/>
        <v>165240</v>
      </c>
      <c r="M786" s="30"/>
      <c r="N786" s="26"/>
    </row>
    <row r="787" spans="1:14" x14ac:dyDescent="0.35">
      <c r="A787">
        <v>1116</v>
      </c>
      <c r="B787" s="64">
        <v>1968</v>
      </c>
      <c r="C787" s="22" t="s">
        <v>62</v>
      </c>
      <c r="D787" s="49" t="s">
        <v>138</v>
      </c>
      <c r="E787" s="27">
        <v>4.25</v>
      </c>
      <c r="F787" s="26">
        <v>1967</v>
      </c>
      <c r="G787" s="26">
        <v>1972</v>
      </c>
      <c r="H787" s="22">
        <v>85</v>
      </c>
      <c r="I787" s="28">
        <v>173400</v>
      </c>
      <c r="J787" s="28">
        <v>0</v>
      </c>
      <c r="K787" s="28">
        <v>0</v>
      </c>
      <c r="L787" s="29">
        <f t="shared" si="12"/>
        <v>173400</v>
      </c>
      <c r="M787" s="30"/>
      <c r="N787" s="26"/>
    </row>
    <row r="788" spans="1:14" x14ac:dyDescent="0.35">
      <c r="A788">
        <v>1123</v>
      </c>
      <c r="B788" s="64">
        <v>1969</v>
      </c>
      <c r="C788" s="26" t="s">
        <v>75</v>
      </c>
      <c r="D788" s="49" t="s">
        <v>138</v>
      </c>
      <c r="E788" s="27">
        <v>4.25</v>
      </c>
      <c r="F788" s="26">
        <v>1967</v>
      </c>
      <c r="G788" s="26">
        <v>1972</v>
      </c>
      <c r="H788" s="22">
        <v>82.5</v>
      </c>
      <c r="I788" s="96">
        <v>168300</v>
      </c>
      <c r="J788" s="96">
        <v>0</v>
      </c>
      <c r="K788" s="96">
        <v>0</v>
      </c>
      <c r="L788" s="29">
        <f t="shared" si="12"/>
        <v>168300</v>
      </c>
      <c r="M788" s="30"/>
      <c r="N788" s="26"/>
    </row>
    <row r="789" spans="1:14" x14ac:dyDescent="0.35">
      <c r="A789">
        <v>1141</v>
      </c>
      <c r="B789" s="64">
        <v>1970</v>
      </c>
      <c r="C789" s="26" t="s">
        <v>75</v>
      </c>
      <c r="D789" s="49" t="s">
        <v>138</v>
      </c>
      <c r="E789" s="27">
        <v>4.25</v>
      </c>
      <c r="F789" s="26">
        <v>1967</v>
      </c>
      <c r="G789" s="26">
        <v>1972</v>
      </c>
      <c r="H789" s="22">
        <v>90</v>
      </c>
      <c r="I789" s="28">
        <v>183600</v>
      </c>
      <c r="J789" s="28">
        <v>0</v>
      </c>
      <c r="K789" s="28">
        <v>0</v>
      </c>
      <c r="L789" s="29">
        <f t="shared" si="12"/>
        <v>183600</v>
      </c>
      <c r="M789" s="30"/>
      <c r="N789" s="26"/>
    </row>
    <row r="790" spans="1:14" ht="15" thickBot="1" x14ac:dyDescent="0.4">
      <c r="A790" s="15">
        <v>1147</v>
      </c>
      <c r="B790" s="65">
        <v>1971</v>
      </c>
      <c r="C790" s="15" t="s">
        <v>75</v>
      </c>
      <c r="D790" s="55" t="s">
        <v>138</v>
      </c>
      <c r="E790" s="17">
        <v>4.25</v>
      </c>
      <c r="F790" s="15">
        <v>1967</v>
      </c>
      <c r="G790" s="15">
        <v>1972</v>
      </c>
      <c r="H790" s="25">
        <v>96</v>
      </c>
      <c r="I790" s="18">
        <v>195840</v>
      </c>
      <c r="J790" s="18">
        <v>0</v>
      </c>
      <c r="K790" s="18">
        <v>0</v>
      </c>
      <c r="L790" s="19">
        <f t="shared" si="12"/>
        <v>195840</v>
      </c>
      <c r="M790" s="30"/>
      <c r="N790" s="26"/>
    </row>
    <row r="791" spans="1:14" x14ac:dyDescent="0.35">
      <c r="A791">
        <v>1060</v>
      </c>
      <c r="B791" s="64">
        <v>1962</v>
      </c>
      <c r="C791" s="26" t="s">
        <v>69</v>
      </c>
      <c r="D791" s="22" t="s">
        <v>172</v>
      </c>
      <c r="E791" s="27">
        <v>4.5</v>
      </c>
      <c r="F791" s="26">
        <v>1967</v>
      </c>
      <c r="G791" s="26">
        <v>1969</v>
      </c>
      <c r="H791" s="22">
        <v>93.5</v>
      </c>
      <c r="I791" s="28">
        <v>467500</v>
      </c>
      <c r="J791" s="28">
        <v>0</v>
      </c>
      <c r="K791" s="28">
        <v>0</v>
      </c>
      <c r="L791" s="29">
        <f t="shared" si="12"/>
        <v>467500</v>
      </c>
      <c r="M791" s="30"/>
      <c r="N791" s="26"/>
    </row>
    <row r="792" spans="1:14" ht="15" thickBot="1" x14ac:dyDescent="0.4">
      <c r="A792" s="15">
        <v>1074</v>
      </c>
      <c r="B792" s="65">
        <v>1963</v>
      </c>
      <c r="C792" s="15" t="s">
        <v>69</v>
      </c>
      <c r="D792" s="25" t="s">
        <v>172</v>
      </c>
      <c r="E792" s="17">
        <v>4.5</v>
      </c>
      <c r="F792" s="15">
        <v>1967</v>
      </c>
      <c r="G792" s="15">
        <v>1969</v>
      </c>
      <c r="H792" s="25">
        <v>100</v>
      </c>
      <c r="I792" s="18">
        <v>500000</v>
      </c>
      <c r="J792" s="18">
        <v>0</v>
      </c>
      <c r="K792" s="18">
        <v>0</v>
      </c>
      <c r="L792" s="19">
        <f t="shared" si="12"/>
        <v>500000</v>
      </c>
      <c r="M792" s="30"/>
      <c r="N792" s="26"/>
    </row>
    <row r="793" spans="1:14" x14ac:dyDescent="0.35">
      <c r="A793">
        <v>245</v>
      </c>
      <c r="B793" s="64">
        <v>1926</v>
      </c>
      <c r="C793" s="22" t="s">
        <v>35</v>
      </c>
      <c r="D793" s="49" t="s">
        <v>138</v>
      </c>
      <c r="E793" s="27">
        <v>4.5</v>
      </c>
      <c r="F793" s="22">
        <v>1940</v>
      </c>
      <c r="G793" s="22">
        <v>1960</v>
      </c>
      <c r="H793" s="31" t="s">
        <v>12</v>
      </c>
      <c r="I793" s="28">
        <v>230000</v>
      </c>
      <c r="J793" s="28">
        <v>0</v>
      </c>
      <c r="K793" s="28">
        <v>0</v>
      </c>
      <c r="L793" s="29">
        <f t="shared" si="12"/>
        <v>230000</v>
      </c>
      <c r="M793" s="30"/>
      <c r="N793" s="26"/>
    </row>
    <row r="794" spans="1:14" ht="15" thickBot="1" x14ac:dyDescent="0.4">
      <c r="A794" s="15">
        <v>259</v>
      </c>
      <c r="B794" s="65">
        <v>1927</v>
      </c>
      <c r="C794" s="25" t="s">
        <v>35</v>
      </c>
      <c r="D794" s="55" t="s">
        <v>138</v>
      </c>
      <c r="E794" s="17">
        <v>4.5</v>
      </c>
      <c r="F794" s="25">
        <v>1940</v>
      </c>
      <c r="G794" s="25">
        <v>1960</v>
      </c>
      <c r="H794" s="32" t="s">
        <v>12</v>
      </c>
      <c r="I794" s="18">
        <v>237500</v>
      </c>
      <c r="J794" s="18">
        <v>0</v>
      </c>
      <c r="K794" s="18">
        <v>0</v>
      </c>
      <c r="L794" s="19">
        <f t="shared" si="12"/>
        <v>237500</v>
      </c>
      <c r="M794" s="30"/>
      <c r="N794" s="26"/>
    </row>
    <row r="795" spans="1:14" x14ac:dyDescent="0.35">
      <c r="A795">
        <v>1042</v>
      </c>
      <c r="B795" s="64">
        <v>1961</v>
      </c>
      <c r="C795" s="22" t="s">
        <v>66</v>
      </c>
      <c r="D795" s="49" t="s">
        <v>128</v>
      </c>
      <c r="E795" s="27">
        <v>4.5</v>
      </c>
      <c r="F795" s="22">
        <v>1964</v>
      </c>
      <c r="G795" s="26"/>
      <c r="H795" s="22">
        <v>97.25</v>
      </c>
      <c r="I795" s="28">
        <v>1945000</v>
      </c>
      <c r="J795" s="28">
        <v>0</v>
      </c>
      <c r="K795" s="28">
        <v>0</v>
      </c>
      <c r="L795" s="29">
        <f t="shared" si="12"/>
        <v>1945000</v>
      </c>
      <c r="M795" s="30"/>
      <c r="N795" s="26"/>
    </row>
    <row r="796" spans="1:14" x14ac:dyDescent="0.35">
      <c r="A796">
        <v>1056</v>
      </c>
      <c r="B796" s="64">
        <v>1962</v>
      </c>
      <c r="C796" s="22" t="s">
        <v>66</v>
      </c>
      <c r="D796" s="49" t="s">
        <v>128</v>
      </c>
      <c r="E796" s="27">
        <v>4.5</v>
      </c>
      <c r="F796" s="22">
        <v>1964</v>
      </c>
      <c r="G796" s="26"/>
      <c r="H796" s="22">
        <v>100</v>
      </c>
      <c r="I796" s="28">
        <v>7000000</v>
      </c>
      <c r="J796" s="28">
        <v>0</v>
      </c>
      <c r="K796" s="28">
        <v>0</v>
      </c>
      <c r="L796" s="29">
        <f t="shared" si="12"/>
        <v>7000000</v>
      </c>
      <c r="M796" s="30"/>
      <c r="N796" s="26"/>
    </row>
    <row r="797" spans="1:14" ht="15" thickBot="1" x14ac:dyDescent="0.4">
      <c r="A797" s="15">
        <v>1068</v>
      </c>
      <c r="B797" s="65">
        <v>1963</v>
      </c>
      <c r="C797" s="25" t="s">
        <v>66</v>
      </c>
      <c r="D797" s="55" t="s">
        <v>128</v>
      </c>
      <c r="E797" s="17">
        <v>4.5</v>
      </c>
      <c r="F797" s="25">
        <v>1964</v>
      </c>
      <c r="G797" s="15"/>
      <c r="H797" s="25">
        <v>100.75</v>
      </c>
      <c r="I797" s="18">
        <v>6045000</v>
      </c>
      <c r="J797" s="18">
        <v>0</v>
      </c>
      <c r="K797" s="18">
        <v>0</v>
      </c>
      <c r="L797" s="19">
        <f t="shared" si="12"/>
        <v>6045000</v>
      </c>
      <c r="M797" s="30"/>
      <c r="N797" s="26"/>
    </row>
    <row r="798" spans="1:14" x14ac:dyDescent="0.35">
      <c r="A798">
        <v>221</v>
      </c>
      <c r="B798" s="64">
        <v>1925</v>
      </c>
      <c r="C798" s="22" t="s">
        <v>36</v>
      </c>
      <c r="D798" s="49" t="s">
        <v>128</v>
      </c>
      <c r="E798" s="27">
        <v>4.5</v>
      </c>
      <c r="F798" s="22">
        <v>1940</v>
      </c>
      <c r="G798" s="26">
        <v>1944</v>
      </c>
      <c r="H798" s="31" t="s">
        <v>12</v>
      </c>
      <c r="I798" s="28">
        <v>376000</v>
      </c>
      <c r="J798" s="28">
        <v>0</v>
      </c>
      <c r="K798" s="28">
        <v>0</v>
      </c>
      <c r="L798" s="29">
        <f t="shared" si="12"/>
        <v>376000</v>
      </c>
      <c r="M798" s="30"/>
      <c r="N798" s="26"/>
    </row>
    <row r="799" spans="1:14" x14ac:dyDescent="0.35">
      <c r="A799">
        <v>246</v>
      </c>
      <c r="B799" s="64">
        <v>1926</v>
      </c>
      <c r="C799" s="22" t="s">
        <v>36</v>
      </c>
      <c r="D799" s="49" t="s">
        <v>128</v>
      </c>
      <c r="E799" s="27">
        <v>4.5</v>
      </c>
      <c r="F799" s="22">
        <v>1940</v>
      </c>
      <c r="G799" s="22">
        <v>1944</v>
      </c>
      <c r="H799" s="31" t="s">
        <v>12</v>
      </c>
      <c r="I799" s="28">
        <v>530750</v>
      </c>
      <c r="J799" s="28">
        <v>0</v>
      </c>
      <c r="K799" s="28">
        <v>0</v>
      </c>
      <c r="L799" s="29">
        <f t="shared" si="12"/>
        <v>530750</v>
      </c>
      <c r="M799" s="30"/>
      <c r="N799" s="26"/>
    </row>
    <row r="800" spans="1:14" x14ac:dyDescent="0.35">
      <c r="A800">
        <v>253</v>
      </c>
      <c r="B800" s="64">
        <v>1927</v>
      </c>
      <c r="C800" s="22" t="s">
        <v>36</v>
      </c>
      <c r="D800" s="49" t="s">
        <v>128</v>
      </c>
      <c r="E800" s="27">
        <v>4.5</v>
      </c>
      <c r="F800" s="22">
        <v>1940</v>
      </c>
      <c r="G800" s="22">
        <v>1944</v>
      </c>
      <c r="H800" s="31" t="s">
        <v>12</v>
      </c>
      <c r="I800" s="28">
        <v>1152000</v>
      </c>
      <c r="J800" s="28">
        <v>0</v>
      </c>
      <c r="K800" s="28">
        <v>0</v>
      </c>
      <c r="L800" s="29">
        <f t="shared" si="12"/>
        <v>1152000</v>
      </c>
      <c r="M800" s="30"/>
      <c r="N800" s="26"/>
    </row>
    <row r="801" spans="1:14" x14ac:dyDescent="0.35">
      <c r="A801">
        <v>278</v>
      </c>
      <c r="B801" s="64">
        <v>1928</v>
      </c>
      <c r="C801" s="22" t="s">
        <v>36</v>
      </c>
      <c r="D801" s="49" t="s">
        <v>128</v>
      </c>
      <c r="E801" s="27">
        <v>4.5</v>
      </c>
      <c r="F801" s="22">
        <v>1940</v>
      </c>
      <c r="G801" s="22">
        <v>1944</v>
      </c>
      <c r="H801" s="31" t="s">
        <v>12</v>
      </c>
      <c r="I801" s="28">
        <v>1477500</v>
      </c>
      <c r="J801" s="28">
        <v>0</v>
      </c>
      <c r="K801" s="28">
        <v>0</v>
      </c>
      <c r="L801" s="29">
        <f t="shared" si="12"/>
        <v>1477500</v>
      </c>
      <c r="M801" s="30"/>
      <c r="N801" s="26"/>
    </row>
    <row r="802" spans="1:14" x14ac:dyDescent="0.35">
      <c r="A802">
        <v>310</v>
      </c>
      <c r="B802" s="64">
        <v>1929</v>
      </c>
      <c r="C802" s="51" t="s">
        <v>36</v>
      </c>
      <c r="D802" s="49" t="s">
        <v>128</v>
      </c>
      <c r="E802" s="27">
        <v>4.5</v>
      </c>
      <c r="F802" s="22">
        <v>1940</v>
      </c>
      <c r="G802" s="22">
        <v>1944</v>
      </c>
      <c r="H802" s="52" t="s">
        <v>12</v>
      </c>
      <c r="I802" s="28">
        <v>1417500</v>
      </c>
      <c r="J802" s="28">
        <v>0</v>
      </c>
      <c r="K802" s="28">
        <v>0</v>
      </c>
      <c r="L802" s="29">
        <f t="shared" si="12"/>
        <v>1417500</v>
      </c>
      <c r="M802" s="30"/>
      <c r="N802" s="26"/>
    </row>
    <row r="803" spans="1:14" x14ac:dyDescent="0.35">
      <c r="A803">
        <v>342</v>
      </c>
      <c r="B803" s="64">
        <v>1930</v>
      </c>
      <c r="C803" s="51" t="s">
        <v>36</v>
      </c>
      <c r="D803" s="49" t="s">
        <v>128</v>
      </c>
      <c r="E803" s="27">
        <v>4.5</v>
      </c>
      <c r="F803" s="22">
        <v>1940</v>
      </c>
      <c r="G803" s="22">
        <v>1944</v>
      </c>
      <c r="H803" s="31" t="s">
        <v>12</v>
      </c>
      <c r="I803" s="28">
        <v>1481250</v>
      </c>
      <c r="J803" s="28">
        <v>0</v>
      </c>
      <c r="K803" s="28">
        <v>0</v>
      </c>
      <c r="L803" s="29">
        <f t="shared" si="12"/>
        <v>1481250</v>
      </c>
      <c r="M803" s="30"/>
      <c r="N803" s="26"/>
    </row>
    <row r="804" spans="1:14" x14ac:dyDescent="0.35">
      <c r="A804">
        <v>393</v>
      </c>
      <c r="B804" s="64">
        <v>1932</v>
      </c>
      <c r="C804" s="51" t="s">
        <v>36</v>
      </c>
      <c r="D804" s="49" t="s">
        <v>128</v>
      </c>
      <c r="E804" s="27">
        <v>4.5</v>
      </c>
      <c r="F804" s="22">
        <v>1940</v>
      </c>
      <c r="G804" s="26">
        <v>1944</v>
      </c>
      <c r="H804" s="31" t="s">
        <v>12</v>
      </c>
      <c r="I804" s="28">
        <v>1590000</v>
      </c>
      <c r="J804" s="28">
        <v>0</v>
      </c>
      <c r="K804" s="28">
        <v>0</v>
      </c>
      <c r="L804" s="29">
        <f t="shared" si="12"/>
        <v>1590000</v>
      </c>
      <c r="M804" s="30"/>
      <c r="N804" s="26"/>
    </row>
    <row r="805" spans="1:14" x14ac:dyDescent="0.35">
      <c r="A805">
        <v>411</v>
      </c>
      <c r="B805" s="64">
        <v>1933</v>
      </c>
      <c r="C805" s="49" t="s">
        <v>36</v>
      </c>
      <c r="D805" s="49" t="s">
        <v>128</v>
      </c>
      <c r="E805" s="27">
        <v>4.5</v>
      </c>
      <c r="F805" s="22">
        <v>1940</v>
      </c>
      <c r="G805" s="22">
        <v>1944</v>
      </c>
      <c r="H805" s="31" t="s">
        <v>12</v>
      </c>
      <c r="I805" s="28">
        <v>1638750</v>
      </c>
      <c r="J805" s="28">
        <v>0</v>
      </c>
      <c r="K805" s="28">
        <v>0</v>
      </c>
      <c r="L805" s="29">
        <f t="shared" si="12"/>
        <v>1638750</v>
      </c>
      <c r="M805" s="30"/>
      <c r="N805" s="26"/>
    </row>
    <row r="806" spans="1:14" x14ac:dyDescent="0.35">
      <c r="A806">
        <v>426</v>
      </c>
      <c r="B806" s="64">
        <v>1934</v>
      </c>
      <c r="C806" s="49" t="s">
        <v>36</v>
      </c>
      <c r="D806" s="49" t="s">
        <v>128</v>
      </c>
      <c r="E806" s="27">
        <v>4.5</v>
      </c>
      <c r="F806" s="22">
        <v>1940</v>
      </c>
      <c r="G806" s="22">
        <v>1944</v>
      </c>
      <c r="H806" s="31" t="s">
        <v>12</v>
      </c>
      <c r="I806" s="28">
        <v>1648125</v>
      </c>
      <c r="J806" s="28">
        <v>0</v>
      </c>
      <c r="K806" s="28">
        <v>0</v>
      </c>
      <c r="L806" s="29">
        <f t="shared" si="12"/>
        <v>1648125</v>
      </c>
      <c r="M806" s="30"/>
      <c r="N806" s="26"/>
    </row>
    <row r="807" spans="1:14" x14ac:dyDescent="0.35">
      <c r="A807">
        <v>443</v>
      </c>
      <c r="B807" s="64">
        <v>1935</v>
      </c>
      <c r="C807" s="49" t="s">
        <v>36</v>
      </c>
      <c r="D807" s="49" t="s">
        <v>128</v>
      </c>
      <c r="E807" s="27">
        <v>4.5</v>
      </c>
      <c r="F807" s="22">
        <v>1940</v>
      </c>
      <c r="G807" s="26">
        <v>1944</v>
      </c>
      <c r="H807" s="26">
        <v>112</v>
      </c>
      <c r="I807" s="28">
        <v>1680000</v>
      </c>
      <c r="J807" s="28">
        <v>0</v>
      </c>
      <c r="K807" s="28">
        <v>0</v>
      </c>
      <c r="L807" s="29">
        <f t="shared" si="12"/>
        <v>1680000</v>
      </c>
      <c r="M807" s="30"/>
      <c r="N807" s="26"/>
    </row>
    <row r="808" spans="1:14" x14ac:dyDescent="0.35">
      <c r="A808">
        <v>458</v>
      </c>
      <c r="B808" s="64">
        <v>1936</v>
      </c>
      <c r="C808" s="49" t="s">
        <v>36</v>
      </c>
      <c r="D808" s="49" t="s">
        <v>128</v>
      </c>
      <c r="E808" s="27">
        <v>4.5</v>
      </c>
      <c r="F808" s="22">
        <v>1940</v>
      </c>
      <c r="G808" s="26">
        <v>1944</v>
      </c>
      <c r="H808" s="22">
        <v>109.25</v>
      </c>
      <c r="I808" s="28">
        <v>1636875</v>
      </c>
      <c r="J808" s="28">
        <v>0</v>
      </c>
      <c r="K808" s="28">
        <v>0</v>
      </c>
      <c r="L808" s="29">
        <f t="shared" si="12"/>
        <v>1636875</v>
      </c>
      <c r="M808" s="30"/>
      <c r="N808" s="26"/>
    </row>
    <row r="809" spans="1:14" x14ac:dyDescent="0.35">
      <c r="A809">
        <v>482</v>
      </c>
      <c r="B809" s="64">
        <v>1937</v>
      </c>
      <c r="C809" s="49" t="s">
        <v>36</v>
      </c>
      <c r="D809" s="49" t="s">
        <v>128</v>
      </c>
      <c r="E809" s="27">
        <v>4.5</v>
      </c>
      <c r="F809" s="22">
        <v>1940</v>
      </c>
      <c r="G809" s="26">
        <v>1944</v>
      </c>
      <c r="H809" s="22">
        <v>105.5</v>
      </c>
      <c r="I809" s="28">
        <v>1582500</v>
      </c>
      <c r="J809" s="28">
        <v>0</v>
      </c>
      <c r="K809" s="28">
        <v>0</v>
      </c>
      <c r="L809" s="29">
        <f t="shared" si="12"/>
        <v>1582500</v>
      </c>
      <c r="M809" s="30"/>
      <c r="N809" s="26"/>
    </row>
    <row r="810" spans="1:14" ht="15" thickBot="1" x14ac:dyDescent="0.4">
      <c r="A810" s="15">
        <v>507</v>
      </c>
      <c r="B810" s="65">
        <v>1938</v>
      </c>
      <c r="C810" s="55" t="s">
        <v>36</v>
      </c>
      <c r="D810" s="55" t="s">
        <v>128</v>
      </c>
      <c r="E810" s="17">
        <v>4.5</v>
      </c>
      <c r="F810" s="15">
        <v>1940</v>
      </c>
      <c r="G810" s="15">
        <v>1944</v>
      </c>
      <c r="H810" s="25">
        <v>104.5</v>
      </c>
      <c r="I810" s="18">
        <v>1567500</v>
      </c>
      <c r="J810" s="18">
        <v>0</v>
      </c>
      <c r="K810" s="18">
        <v>0</v>
      </c>
      <c r="L810" s="19">
        <f t="shared" si="12"/>
        <v>1567500</v>
      </c>
      <c r="M810" s="30"/>
      <c r="N810" s="26"/>
    </row>
    <row r="811" spans="1:14" ht="15" thickBot="1" x14ac:dyDescent="0.4">
      <c r="A811" s="15">
        <v>236</v>
      </c>
      <c r="B811" s="65">
        <v>1926</v>
      </c>
      <c r="C811" s="25" t="s">
        <v>32</v>
      </c>
      <c r="D811" s="55" t="s">
        <v>165</v>
      </c>
      <c r="E811" s="17">
        <v>4.5</v>
      </c>
      <c r="F811" s="25">
        <v>1956</v>
      </c>
      <c r="G811" s="15"/>
      <c r="H811" s="32" t="s">
        <v>12</v>
      </c>
      <c r="I811" s="18">
        <v>188000</v>
      </c>
      <c r="J811" s="18">
        <v>0</v>
      </c>
      <c r="K811" s="18">
        <v>0</v>
      </c>
      <c r="L811" s="19">
        <f t="shared" si="12"/>
        <v>188000</v>
      </c>
      <c r="M811" s="30"/>
      <c r="N811" s="26"/>
    </row>
    <row r="812" spans="1:14" x14ac:dyDescent="0.35">
      <c r="A812">
        <v>197</v>
      </c>
      <c r="B812" s="64">
        <v>1924</v>
      </c>
      <c r="C812" s="22" t="s">
        <v>17</v>
      </c>
      <c r="D812" s="49" t="s">
        <v>138</v>
      </c>
      <c r="E812" s="27">
        <v>4.5</v>
      </c>
      <c r="F812" s="22">
        <v>1944</v>
      </c>
      <c r="G812" s="26"/>
      <c r="H812" s="31" t="s">
        <v>12</v>
      </c>
      <c r="I812" s="28">
        <v>47625</v>
      </c>
      <c r="J812" s="28">
        <v>0</v>
      </c>
      <c r="K812" s="28">
        <v>0</v>
      </c>
      <c r="L812" s="29">
        <f t="shared" si="12"/>
        <v>47625</v>
      </c>
      <c r="M812" s="30"/>
      <c r="N812" s="26"/>
    </row>
    <row r="813" spans="1:14" x14ac:dyDescent="0.35">
      <c r="A813">
        <v>217</v>
      </c>
      <c r="B813" s="64">
        <v>1925</v>
      </c>
      <c r="C813" s="22" t="s">
        <v>17</v>
      </c>
      <c r="D813" s="49" t="s">
        <v>138</v>
      </c>
      <c r="E813" s="27">
        <v>4.5</v>
      </c>
      <c r="F813" s="22">
        <v>1944</v>
      </c>
      <c r="G813" s="26"/>
      <c r="H813" s="31" t="s">
        <v>12</v>
      </c>
      <c r="I813" s="28">
        <v>94000</v>
      </c>
      <c r="J813" s="28">
        <v>0</v>
      </c>
      <c r="K813" s="28">
        <v>0</v>
      </c>
      <c r="L813" s="29">
        <f t="shared" si="12"/>
        <v>94000</v>
      </c>
      <c r="M813" s="30"/>
      <c r="N813" s="26"/>
    </row>
    <row r="814" spans="1:14" x14ac:dyDescent="0.35">
      <c r="A814">
        <v>240</v>
      </c>
      <c r="B814" s="64">
        <v>1926</v>
      </c>
      <c r="C814" s="22" t="s">
        <v>17</v>
      </c>
      <c r="D814" s="49" t="s">
        <v>138</v>
      </c>
      <c r="E814" s="27">
        <v>4.5</v>
      </c>
      <c r="F814" s="22">
        <v>1944</v>
      </c>
      <c r="G814" s="26"/>
      <c r="H814" s="31" t="s">
        <v>12</v>
      </c>
      <c r="I814" s="28">
        <v>95000</v>
      </c>
      <c r="J814" s="28">
        <v>0</v>
      </c>
      <c r="K814" s="28">
        <v>0</v>
      </c>
      <c r="L814" s="29">
        <f t="shared" si="12"/>
        <v>95000</v>
      </c>
      <c r="M814" s="30"/>
      <c r="N814" s="26"/>
    </row>
    <row r="815" spans="1:14" x14ac:dyDescent="0.35">
      <c r="A815">
        <v>266</v>
      </c>
      <c r="B815" s="64">
        <v>1927</v>
      </c>
      <c r="C815" s="22" t="s">
        <v>17</v>
      </c>
      <c r="D815" s="49" t="s">
        <v>138</v>
      </c>
      <c r="E815" s="27">
        <v>4.5</v>
      </c>
      <c r="F815" s="22">
        <v>1944</v>
      </c>
      <c r="G815" s="26"/>
      <c r="H815" s="31" t="s">
        <v>12</v>
      </c>
      <c r="I815" s="28">
        <v>96000</v>
      </c>
      <c r="J815" s="28">
        <v>0</v>
      </c>
      <c r="K815" s="28">
        <v>0</v>
      </c>
      <c r="L815" s="29">
        <f t="shared" si="12"/>
        <v>96000</v>
      </c>
      <c r="M815" s="30"/>
      <c r="N815" s="26"/>
    </row>
    <row r="816" spans="1:14" x14ac:dyDescent="0.35">
      <c r="A816">
        <v>297</v>
      </c>
      <c r="B816" s="64">
        <v>1928</v>
      </c>
      <c r="C816" s="51" t="s">
        <v>17</v>
      </c>
      <c r="D816" s="49" t="s">
        <v>138</v>
      </c>
      <c r="E816" s="27">
        <v>4.5</v>
      </c>
      <c r="F816" s="22">
        <v>1944</v>
      </c>
      <c r="G816" s="26"/>
      <c r="H816" s="31" t="s">
        <v>12</v>
      </c>
      <c r="I816" s="28">
        <v>97000</v>
      </c>
      <c r="J816" s="28">
        <v>0</v>
      </c>
      <c r="K816" s="28">
        <v>0</v>
      </c>
      <c r="L816" s="29">
        <f t="shared" si="12"/>
        <v>97000</v>
      </c>
      <c r="M816" s="30"/>
      <c r="N816" s="26"/>
    </row>
    <row r="817" spans="1:14" x14ac:dyDescent="0.35">
      <c r="A817">
        <v>328</v>
      </c>
      <c r="B817" s="64">
        <v>1929</v>
      </c>
      <c r="C817" s="51" t="s">
        <v>17</v>
      </c>
      <c r="D817" s="49" t="s">
        <v>138</v>
      </c>
      <c r="E817" s="27">
        <v>4.5</v>
      </c>
      <c r="F817" s="22">
        <v>1944</v>
      </c>
      <c r="G817" s="26"/>
      <c r="H817" s="52" t="s">
        <v>12</v>
      </c>
      <c r="I817" s="28">
        <v>96000</v>
      </c>
      <c r="J817" s="28">
        <v>0</v>
      </c>
      <c r="K817" s="28">
        <v>0</v>
      </c>
      <c r="L817" s="29">
        <f t="shared" si="12"/>
        <v>96000</v>
      </c>
      <c r="M817" s="30"/>
      <c r="N817" s="26"/>
    </row>
    <row r="818" spans="1:14" x14ac:dyDescent="0.35">
      <c r="A818">
        <v>361</v>
      </c>
      <c r="B818" s="64">
        <v>1930</v>
      </c>
      <c r="C818" s="51" t="s">
        <v>17</v>
      </c>
      <c r="D818" s="49" t="s">
        <v>138</v>
      </c>
      <c r="E818" s="27">
        <v>4.5</v>
      </c>
      <c r="F818" s="22">
        <v>1944</v>
      </c>
      <c r="G818" s="26"/>
      <c r="H818" s="31" t="s">
        <v>12</v>
      </c>
      <c r="I818" s="28">
        <v>96000</v>
      </c>
      <c r="J818" s="28">
        <v>0</v>
      </c>
      <c r="K818" s="28">
        <v>0</v>
      </c>
      <c r="L818" s="29">
        <f t="shared" si="12"/>
        <v>96000</v>
      </c>
      <c r="M818" s="30"/>
      <c r="N818" s="26"/>
    </row>
    <row r="819" spans="1:14" ht="15" thickBot="1" x14ac:dyDescent="0.4">
      <c r="A819" s="15">
        <v>387</v>
      </c>
      <c r="B819" s="65">
        <v>1931</v>
      </c>
      <c r="C819" s="47" t="s">
        <v>17</v>
      </c>
      <c r="D819" s="55" t="s">
        <v>138</v>
      </c>
      <c r="E819" s="17">
        <v>4.5</v>
      </c>
      <c r="F819" s="25">
        <v>1944</v>
      </c>
      <c r="G819" s="15"/>
      <c r="H819" s="32" t="s">
        <v>12</v>
      </c>
      <c r="I819" s="18">
        <v>93500</v>
      </c>
      <c r="J819" s="18">
        <v>0</v>
      </c>
      <c r="K819" s="18">
        <v>0</v>
      </c>
      <c r="L819" s="19">
        <f t="shared" si="12"/>
        <v>93500</v>
      </c>
      <c r="M819" s="30"/>
      <c r="N819" s="26"/>
    </row>
    <row r="820" spans="1:14" x14ac:dyDescent="0.35">
      <c r="A820">
        <v>241</v>
      </c>
      <c r="B820" s="64">
        <v>1926</v>
      </c>
      <c r="C820" s="22" t="s">
        <v>17</v>
      </c>
      <c r="D820" s="49" t="s">
        <v>138</v>
      </c>
      <c r="E820" s="27">
        <v>4.5</v>
      </c>
      <c r="F820" s="22">
        <v>1945</v>
      </c>
      <c r="G820" s="26"/>
      <c r="H820" s="31" t="s">
        <v>12</v>
      </c>
      <c r="I820" s="28">
        <v>190000</v>
      </c>
      <c r="J820" s="28">
        <v>0</v>
      </c>
      <c r="K820" s="28">
        <v>0</v>
      </c>
      <c r="L820" s="29">
        <f t="shared" si="12"/>
        <v>190000</v>
      </c>
      <c r="M820" s="30"/>
      <c r="N820" s="26"/>
    </row>
    <row r="821" spans="1:14" x14ac:dyDescent="0.35">
      <c r="A821">
        <v>267</v>
      </c>
      <c r="B821" s="64">
        <v>1927</v>
      </c>
      <c r="C821" s="22" t="s">
        <v>17</v>
      </c>
      <c r="D821" s="49" t="s">
        <v>138</v>
      </c>
      <c r="E821" s="27">
        <v>4.5</v>
      </c>
      <c r="F821" s="22">
        <v>1945</v>
      </c>
      <c r="G821" s="26"/>
      <c r="H821" s="31" t="s">
        <v>12</v>
      </c>
      <c r="I821" s="28">
        <v>190000</v>
      </c>
      <c r="J821" s="28">
        <v>0</v>
      </c>
      <c r="K821" s="28">
        <v>0</v>
      </c>
      <c r="L821" s="29">
        <f t="shared" si="12"/>
        <v>190000</v>
      </c>
      <c r="M821" s="30"/>
      <c r="N821" s="26"/>
    </row>
    <row r="822" spans="1:14" x14ac:dyDescent="0.35">
      <c r="A822">
        <v>298</v>
      </c>
      <c r="B822" s="64">
        <v>1928</v>
      </c>
      <c r="C822" s="51" t="s">
        <v>17</v>
      </c>
      <c r="D822" s="49" t="s">
        <v>138</v>
      </c>
      <c r="E822" s="27">
        <v>4.5</v>
      </c>
      <c r="F822" s="22">
        <v>1945</v>
      </c>
      <c r="G822" s="26"/>
      <c r="H822" s="31" t="s">
        <v>12</v>
      </c>
      <c r="I822" s="28">
        <v>242500</v>
      </c>
      <c r="J822" s="28">
        <v>0</v>
      </c>
      <c r="K822" s="28">
        <v>0</v>
      </c>
      <c r="L822" s="29">
        <f t="shared" si="12"/>
        <v>242500</v>
      </c>
      <c r="M822" s="30"/>
      <c r="N822" s="26"/>
    </row>
    <row r="823" spans="1:14" x14ac:dyDescent="0.35">
      <c r="A823">
        <v>329</v>
      </c>
      <c r="B823" s="64">
        <v>1929</v>
      </c>
      <c r="C823" s="51" t="s">
        <v>17</v>
      </c>
      <c r="D823" s="49" t="s">
        <v>138</v>
      </c>
      <c r="E823" s="27">
        <v>4.5</v>
      </c>
      <c r="F823" s="22">
        <v>1945</v>
      </c>
      <c r="G823" s="26"/>
      <c r="H823" s="52" t="s">
        <v>12</v>
      </c>
      <c r="I823" s="28">
        <v>240000</v>
      </c>
      <c r="J823" s="28">
        <v>0</v>
      </c>
      <c r="K823" s="28">
        <v>0</v>
      </c>
      <c r="L823" s="29">
        <f t="shared" si="12"/>
        <v>240000</v>
      </c>
      <c r="M823" s="30"/>
      <c r="N823" s="26"/>
    </row>
    <row r="824" spans="1:14" x14ac:dyDescent="0.35">
      <c r="A824">
        <v>362</v>
      </c>
      <c r="B824" s="64">
        <v>1930</v>
      </c>
      <c r="C824" s="51" t="s">
        <v>17</v>
      </c>
      <c r="D824" s="49" t="s">
        <v>138</v>
      </c>
      <c r="E824" s="27">
        <v>4.5</v>
      </c>
      <c r="F824" s="22">
        <v>1945</v>
      </c>
      <c r="G824" s="26"/>
      <c r="H824" s="31" t="s">
        <v>12</v>
      </c>
      <c r="I824" s="28">
        <v>240000</v>
      </c>
      <c r="J824" s="28">
        <v>0</v>
      </c>
      <c r="K824" s="28">
        <v>0</v>
      </c>
      <c r="L824" s="29">
        <f t="shared" si="12"/>
        <v>240000</v>
      </c>
      <c r="M824" s="30"/>
      <c r="N824" s="26"/>
    </row>
    <row r="825" spans="1:14" ht="15" thickBot="1" x14ac:dyDescent="0.4">
      <c r="A825" s="15">
        <v>388</v>
      </c>
      <c r="B825" s="65">
        <v>1931</v>
      </c>
      <c r="C825" s="47" t="s">
        <v>17</v>
      </c>
      <c r="D825" s="55" t="s">
        <v>138</v>
      </c>
      <c r="E825" s="17">
        <v>4.5</v>
      </c>
      <c r="F825" s="25">
        <v>1945</v>
      </c>
      <c r="G825" s="15"/>
      <c r="H825" s="32" t="s">
        <v>12</v>
      </c>
      <c r="I825" s="18">
        <v>140250</v>
      </c>
      <c r="J825" s="18">
        <v>0</v>
      </c>
      <c r="K825" s="18">
        <v>0</v>
      </c>
      <c r="L825" s="19">
        <f t="shared" si="12"/>
        <v>140250</v>
      </c>
      <c r="M825" s="30"/>
      <c r="N825" s="26"/>
    </row>
    <row r="826" spans="1:14" x14ac:dyDescent="0.35">
      <c r="A826">
        <v>299</v>
      </c>
      <c r="B826" s="64">
        <v>1928</v>
      </c>
      <c r="C826" s="51" t="s">
        <v>17</v>
      </c>
      <c r="D826" s="49" t="s">
        <v>138</v>
      </c>
      <c r="E826" s="27">
        <v>4.5</v>
      </c>
      <c r="F826" s="22">
        <v>1947</v>
      </c>
      <c r="G826" s="26"/>
      <c r="H826" s="31" t="s">
        <v>12</v>
      </c>
      <c r="I826" s="28">
        <v>72890</v>
      </c>
      <c r="J826" s="28">
        <v>0</v>
      </c>
      <c r="K826" s="28">
        <v>0</v>
      </c>
      <c r="L826" s="29">
        <f t="shared" si="12"/>
        <v>72890</v>
      </c>
      <c r="M826" s="30"/>
      <c r="N826" s="26"/>
    </row>
    <row r="827" spans="1:14" x14ac:dyDescent="0.35">
      <c r="A827">
        <v>330</v>
      </c>
      <c r="B827" s="64">
        <v>1929</v>
      </c>
      <c r="C827" s="51" t="s">
        <v>17</v>
      </c>
      <c r="D827" s="49" t="s">
        <v>138</v>
      </c>
      <c r="E827" s="27">
        <v>4.5</v>
      </c>
      <c r="F827" s="22">
        <v>1947</v>
      </c>
      <c r="G827" s="26"/>
      <c r="H827" s="52" t="s">
        <v>12</v>
      </c>
      <c r="I827" s="28">
        <v>72318</v>
      </c>
      <c r="J827" s="28">
        <v>15</v>
      </c>
      <c r="K827" s="28">
        <v>0</v>
      </c>
      <c r="L827" s="29">
        <f t="shared" si="12"/>
        <v>72318.75</v>
      </c>
      <c r="M827" s="30"/>
      <c r="N827" s="26"/>
    </row>
    <row r="828" spans="1:14" x14ac:dyDescent="0.35">
      <c r="A828">
        <v>363</v>
      </c>
      <c r="B828" s="64">
        <v>1930</v>
      </c>
      <c r="C828" s="51" t="s">
        <v>17</v>
      </c>
      <c r="D828" s="49" t="s">
        <v>138</v>
      </c>
      <c r="E828" s="27">
        <v>4.5</v>
      </c>
      <c r="F828" s="22">
        <v>1947</v>
      </c>
      <c r="G828" s="26"/>
      <c r="H828" s="31" t="s">
        <v>12</v>
      </c>
      <c r="I828" s="28">
        <v>71557</v>
      </c>
      <c r="J828" s="28">
        <v>10</v>
      </c>
      <c r="K828" s="28">
        <v>0</v>
      </c>
      <c r="L828" s="29">
        <f t="shared" si="12"/>
        <v>71557.5</v>
      </c>
      <c r="M828" s="30"/>
      <c r="N828" s="26"/>
    </row>
    <row r="829" spans="1:14" x14ac:dyDescent="0.35">
      <c r="A829">
        <v>389</v>
      </c>
      <c r="B829" s="64">
        <v>1931</v>
      </c>
      <c r="C829" s="51" t="s">
        <v>17</v>
      </c>
      <c r="D829" s="49" t="s">
        <v>138</v>
      </c>
      <c r="E829" s="27">
        <v>4.5</v>
      </c>
      <c r="F829" s="22">
        <v>1947</v>
      </c>
      <c r="G829" s="26"/>
      <c r="H829" s="31" t="s">
        <v>12</v>
      </c>
      <c r="I829" s="28">
        <v>71176</v>
      </c>
      <c r="J829" s="28">
        <v>17</v>
      </c>
      <c r="K829" s="28">
        <v>6</v>
      </c>
      <c r="L829" s="29">
        <f t="shared" si="12"/>
        <v>71176.875</v>
      </c>
      <c r="M829" s="30"/>
      <c r="N829" s="26"/>
    </row>
    <row r="830" spans="1:14" x14ac:dyDescent="0.35">
      <c r="A830">
        <v>407</v>
      </c>
      <c r="B830" s="64">
        <v>1932</v>
      </c>
      <c r="C830" s="51" t="s">
        <v>17</v>
      </c>
      <c r="D830" s="49" t="s">
        <v>138</v>
      </c>
      <c r="E830" s="27">
        <v>4.5</v>
      </c>
      <c r="F830" s="22">
        <v>1947</v>
      </c>
      <c r="G830" s="26"/>
      <c r="H830" s="31" t="s">
        <v>12</v>
      </c>
      <c r="I830" s="28">
        <v>68893</v>
      </c>
      <c r="J830" s="28">
        <v>2</v>
      </c>
      <c r="K830" s="28">
        <v>6</v>
      </c>
      <c r="L830" s="29">
        <f t="shared" si="12"/>
        <v>68893.125</v>
      </c>
      <c r="M830" s="30"/>
      <c r="N830" s="26"/>
    </row>
    <row r="831" spans="1:14" x14ac:dyDescent="0.35">
      <c r="A831">
        <v>423</v>
      </c>
      <c r="B831" s="64">
        <v>1933</v>
      </c>
      <c r="C831" s="51" t="s">
        <v>17</v>
      </c>
      <c r="D831" s="49" t="s">
        <v>138</v>
      </c>
      <c r="E831" s="27">
        <v>4.5</v>
      </c>
      <c r="F831" s="22">
        <v>1947</v>
      </c>
      <c r="G831" s="26"/>
      <c r="H831" s="31" t="s">
        <v>12</v>
      </c>
      <c r="I831" s="28">
        <v>78408</v>
      </c>
      <c r="J831" s="28">
        <v>15</v>
      </c>
      <c r="K831" s="28">
        <v>0</v>
      </c>
      <c r="L831" s="29">
        <f t="shared" si="12"/>
        <v>78408.75</v>
      </c>
      <c r="M831" s="30"/>
      <c r="N831" s="26"/>
    </row>
    <row r="832" spans="1:14" x14ac:dyDescent="0.35">
      <c r="A832">
        <v>437</v>
      </c>
      <c r="B832" s="64">
        <v>1934</v>
      </c>
      <c r="C832" s="51" t="s">
        <v>17</v>
      </c>
      <c r="D832" s="49" t="s">
        <v>138</v>
      </c>
      <c r="E832" s="27">
        <v>4.5</v>
      </c>
      <c r="F832" s="22">
        <v>1947</v>
      </c>
      <c r="G832" s="26"/>
      <c r="H832" s="31" t="s">
        <v>12</v>
      </c>
      <c r="I832" s="28">
        <v>81453</v>
      </c>
      <c r="J832" s="28">
        <v>15</v>
      </c>
      <c r="K832" s="28">
        <v>0</v>
      </c>
      <c r="L832" s="29">
        <f t="shared" si="12"/>
        <v>81453.75</v>
      </c>
      <c r="M832" s="30"/>
      <c r="N832" s="26"/>
    </row>
    <row r="833" spans="1:14" x14ac:dyDescent="0.35">
      <c r="A833">
        <v>445</v>
      </c>
      <c r="B833" s="64">
        <v>1935</v>
      </c>
      <c r="C833" s="51" t="s">
        <v>17</v>
      </c>
      <c r="D833" s="49" t="s">
        <v>138</v>
      </c>
      <c r="E833" s="27">
        <v>4.5</v>
      </c>
      <c r="F833" s="22">
        <v>1947</v>
      </c>
      <c r="G833" s="26"/>
      <c r="H833" s="26">
        <v>110</v>
      </c>
      <c r="I833" s="28">
        <v>83737</v>
      </c>
      <c r="J833" s="28">
        <v>10</v>
      </c>
      <c r="K833" s="28">
        <v>0</v>
      </c>
      <c r="L833" s="29">
        <f t="shared" si="12"/>
        <v>83737.5</v>
      </c>
      <c r="M833" s="30"/>
      <c r="N833" s="26"/>
    </row>
    <row r="834" spans="1:14" x14ac:dyDescent="0.35">
      <c r="A834">
        <v>460</v>
      </c>
      <c r="B834" s="64">
        <v>1936</v>
      </c>
      <c r="C834" s="51" t="s">
        <v>17</v>
      </c>
      <c r="D834" s="49" t="s">
        <v>138</v>
      </c>
      <c r="E834" s="27">
        <v>4.5</v>
      </c>
      <c r="F834" s="22">
        <v>1947</v>
      </c>
      <c r="G834" s="26"/>
      <c r="H834" s="22">
        <v>108</v>
      </c>
      <c r="I834" s="28">
        <v>82215</v>
      </c>
      <c r="J834" s="28">
        <v>0</v>
      </c>
      <c r="K834" s="28">
        <v>0</v>
      </c>
      <c r="L834" s="29">
        <f t="shared" si="12"/>
        <v>82215</v>
      </c>
      <c r="M834" s="30"/>
      <c r="N834" s="26"/>
    </row>
    <row r="835" spans="1:14" x14ac:dyDescent="0.35">
      <c r="A835">
        <v>484</v>
      </c>
      <c r="B835" s="64">
        <v>1937</v>
      </c>
      <c r="C835" s="51" t="s">
        <v>17</v>
      </c>
      <c r="D835" s="49" t="s">
        <v>138</v>
      </c>
      <c r="E835" s="27">
        <v>4.5</v>
      </c>
      <c r="F835" s="22">
        <v>1947</v>
      </c>
      <c r="G835" s="26"/>
      <c r="H835" s="22">
        <v>103</v>
      </c>
      <c r="I835" s="28">
        <v>78408</v>
      </c>
      <c r="J835" s="28">
        <v>15</v>
      </c>
      <c r="K835" s="28">
        <v>0</v>
      </c>
      <c r="L835" s="29">
        <f t="shared" si="12"/>
        <v>78408.75</v>
      </c>
      <c r="M835" s="30"/>
      <c r="N835" s="26"/>
    </row>
    <row r="836" spans="1:14" x14ac:dyDescent="0.35">
      <c r="A836">
        <v>508</v>
      </c>
      <c r="B836" s="64">
        <v>1938</v>
      </c>
      <c r="C836" s="49" t="s">
        <v>17</v>
      </c>
      <c r="D836" s="49" t="s">
        <v>138</v>
      </c>
      <c r="E836" s="27">
        <v>4.5</v>
      </c>
      <c r="F836" s="26">
        <v>1947</v>
      </c>
      <c r="G836" s="26"/>
      <c r="H836" s="22">
        <v>100</v>
      </c>
      <c r="I836" s="28">
        <v>76125</v>
      </c>
      <c r="J836" s="28">
        <v>0</v>
      </c>
      <c r="K836" s="28">
        <v>0</v>
      </c>
      <c r="L836" s="29">
        <f t="shared" si="12"/>
        <v>76125</v>
      </c>
      <c r="M836" s="30"/>
      <c r="N836" s="26"/>
    </row>
    <row r="837" spans="1:14" x14ac:dyDescent="0.35">
      <c r="A837">
        <v>531</v>
      </c>
      <c r="B837" s="64">
        <v>1939</v>
      </c>
      <c r="C837" s="49" t="s">
        <v>17</v>
      </c>
      <c r="D837" s="49" t="s">
        <v>138</v>
      </c>
      <c r="E837" s="27">
        <v>4.5</v>
      </c>
      <c r="F837" s="26">
        <v>1947</v>
      </c>
      <c r="G837" s="26"/>
      <c r="H837" s="22">
        <v>92</v>
      </c>
      <c r="I837" s="28">
        <v>70035</v>
      </c>
      <c r="J837" s="28">
        <v>0</v>
      </c>
      <c r="K837" s="28">
        <v>0</v>
      </c>
      <c r="L837" s="29">
        <f t="shared" ref="L837:L900" si="13">I837+J837/20+K837/240</f>
        <v>70035</v>
      </c>
      <c r="M837" s="30"/>
      <c r="N837" s="26"/>
    </row>
    <row r="838" spans="1:14" x14ac:dyDescent="0.35">
      <c r="A838">
        <v>553</v>
      </c>
      <c r="B838" s="64">
        <v>1940</v>
      </c>
      <c r="C838" s="49" t="s">
        <v>17</v>
      </c>
      <c r="D838" s="49" t="s">
        <v>138</v>
      </c>
      <c r="E838" s="27">
        <v>4.5</v>
      </c>
      <c r="F838" s="26">
        <v>1947</v>
      </c>
      <c r="G838" s="26"/>
      <c r="H838" s="22">
        <v>100.5</v>
      </c>
      <c r="I838" s="28">
        <v>76505</v>
      </c>
      <c r="J838" s="28">
        <v>12</v>
      </c>
      <c r="K838" s="28">
        <v>6</v>
      </c>
      <c r="L838" s="29">
        <f t="shared" si="13"/>
        <v>76505.625</v>
      </c>
      <c r="M838" s="30"/>
      <c r="N838" s="26"/>
    </row>
    <row r="839" spans="1:14" x14ac:dyDescent="0.35">
      <c r="A839">
        <v>575</v>
      </c>
      <c r="B839" s="64">
        <v>1941</v>
      </c>
      <c r="C839" s="49" t="s">
        <v>17</v>
      </c>
      <c r="D839" s="49" t="s">
        <v>138</v>
      </c>
      <c r="E839" s="27">
        <v>4.5</v>
      </c>
      <c r="F839" s="26">
        <v>1947</v>
      </c>
      <c r="G839" s="26"/>
      <c r="H839" s="22">
        <v>104</v>
      </c>
      <c r="I839" s="28">
        <v>79170</v>
      </c>
      <c r="J839" s="28">
        <v>0</v>
      </c>
      <c r="K839" s="28">
        <v>0</v>
      </c>
      <c r="L839" s="29">
        <f t="shared" si="13"/>
        <v>79170</v>
      </c>
      <c r="M839" s="30"/>
      <c r="N839" s="26"/>
    </row>
    <row r="840" spans="1:14" x14ac:dyDescent="0.35">
      <c r="A840">
        <v>603</v>
      </c>
      <c r="B840" s="64">
        <v>1942</v>
      </c>
      <c r="C840" s="49" t="s">
        <v>17</v>
      </c>
      <c r="D840" s="49" t="s">
        <v>138</v>
      </c>
      <c r="E840" s="27">
        <v>4.5</v>
      </c>
      <c r="F840" s="26">
        <v>1947</v>
      </c>
      <c r="G840" s="26"/>
      <c r="H840" s="22">
        <v>99.5</v>
      </c>
      <c r="I840" s="28">
        <v>75744</v>
      </c>
      <c r="J840" s="28">
        <v>7</v>
      </c>
      <c r="K840" s="28">
        <v>6</v>
      </c>
      <c r="L840" s="29">
        <f t="shared" si="13"/>
        <v>75744.375</v>
      </c>
      <c r="M840" s="30"/>
      <c r="N840" s="26"/>
    </row>
    <row r="841" spans="1:14" x14ac:dyDescent="0.35">
      <c r="A841">
        <v>631</v>
      </c>
      <c r="B841" s="64">
        <v>1943</v>
      </c>
      <c r="C841" s="49" t="s">
        <v>17</v>
      </c>
      <c r="D841" s="49" t="s">
        <v>138</v>
      </c>
      <c r="E841" s="27">
        <v>4.5</v>
      </c>
      <c r="F841" s="26">
        <v>1947</v>
      </c>
      <c r="G841" s="26"/>
      <c r="H841" s="22">
        <v>104</v>
      </c>
      <c r="I841" s="28">
        <v>79170</v>
      </c>
      <c r="J841" s="28">
        <v>0</v>
      </c>
      <c r="K841" s="28">
        <v>0</v>
      </c>
      <c r="L841" s="29">
        <f t="shared" si="13"/>
        <v>79170</v>
      </c>
      <c r="M841" s="30"/>
      <c r="N841" s="26"/>
    </row>
    <row r="842" spans="1:14" x14ac:dyDescent="0.35">
      <c r="A842">
        <v>660</v>
      </c>
      <c r="B842" s="64">
        <v>1944</v>
      </c>
      <c r="C842" s="49" t="s">
        <v>17</v>
      </c>
      <c r="D842" s="49" t="s">
        <v>138</v>
      </c>
      <c r="E842" s="27">
        <v>4.5</v>
      </c>
      <c r="F842" s="22">
        <v>1947</v>
      </c>
      <c r="G842" s="26"/>
      <c r="H842" s="22">
        <v>104</v>
      </c>
      <c r="I842" s="28">
        <v>79170</v>
      </c>
      <c r="J842" s="28">
        <v>0</v>
      </c>
      <c r="K842" s="28">
        <v>0</v>
      </c>
      <c r="L842" s="29">
        <f t="shared" si="13"/>
        <v>79170</v>
      </c>
      <c r="M842" s="30"/>
      <c r="N842" s="26"/>
    </row>
    <row r="843" spans="1:14" x14ac:dyDescent="0.35">
      <c r="A843">
        <v>690</v>
      </c>
      <c r="B843" s="64">
        <v>1945</v>
      </c>
      <c r="C843" s="49" t="s">
        <v>17</v>
      </c>
      <c r="D843" s="49" t="s">
        <v>138</v>
      </c>
      <c r="E843" s="27">
        <v>4.5</v>
      </c>
      <c r="F843" s="22">
        <v>1947</v>
      </c>
      <c r="G843" s="26"/>
      <c r="H843" s="22">
        <v>105</v>
      </c>
      <c r="I843" s="28">
        <v>79931</v>
      </c>
      <c r="J843" s="28">
        <v>5</v>
      </c>
      <c r="K843" s="28">
        <v>0</v>
      </c>
      <c r="L843" s="29">
        <f t="shared" si="13"/>
        <v>79931.25</v>
      </c>
      <c r="M843" s="30"/>
      <c r="N843" s="26"/>
    </row>
    <row r="844" spans="1:14" x14ac:dyDescent="0.35">
      <c r="A844">
        <v>717</v>
      </c>
      <c r="B844" s="64">
        <v>1946</v>
      </c>
      <c r="C844" s="49" t="s">
        <v>17</v>
      </c>
      <c r="D844" s="49" t="s">
        <v>138</v>
      </c>
      <c r="E844" s="27">
        <v>4.5</v>
      </c>
      <c r="F844" s="22">
        <v>1947</v>
      </c>
      <c r="G844" s="26"/>
      <c r="H844" s="22">
        <v>104</v>
      </c>
      <c r="I844" s="28">
        <v>79170</v>
      </c>
      <c r="J844" s="28">
        <v>0</v>
      </c>
      <c r="K844" s="28">
        <v>0</v>
      </c>
      <c r="L844" s="29">
        <f t="shared" si="13"/>
        <v>79170</v>
      </c>
      <c r="M844" s="30"/>
      <c r="N844" s="26"/>
    </row>
    <row r="845" spans="1:14" ht="15" thickBot="1" x14ac:dyDescent="0.4">
      <c r="A845" s="15">
        <v>742</v>
      </c>
      <c r="B845" s="65">
        <v>1947</v>
      </c>
      <c r="C845" s="55" t="s">
        <v>17</v>
      </c>
      <c r="D845" s="55" t="s">
        <v>138</v>
      </c>
      <c r="E845" s="17">
        <v>4.5</v>
      </c>
      <c r="F845" s="25">
        <v>1947</v>
      </c>
      <c r="G845" s="15"/>
      <c r="H845" s="25">
        <v>102</v>
      </c>
      <c r="I845" s="18">
        <v>77647</v>
      </c>
      <c r="J845" s="18">
        <v>10</v>
      </c>
      <c r="K845" s="18">
        <v>0</v>
      </c>
      <c r="L845" s="19">
        <f t="shared" si="13"/>
        <v>77647.5</v>
      </c>
      <c r="M845" s="30"/>
      <c r="N845" s="26"/>
    </row>
    <row r="846" spans="1:14" ht="29" x14ac:dyDescent="0.35">
      <c r="A846">
        <v>283</v>
      </c>
      <c r="B846" s="64">
        <v>1928</v>
      </c>
      <c r="C846" s="51" t="s">
        <v>41</v>
      </c>
      <c r="D846" s="49" t="s">
        <v>172</v>
      </c>
      <c r="E846" s="27">
        <v>4.5</v>
      </c>
      <c r="F846" s="22">
        <v>1931</v>
      </c>
      <c r="G846" s="26">
        <v>1955</v>
      </c>
      <c r="H846" s="31" t="s">
        <v>12</v>
      </c>
      <c r="I846" s="28">
        <v>9700</v>
      </c>
      <c r="J846" s="28">
        <v>0</v>
      </c>
      <c r="K846" s="28">
        <v>0</v>
      </c>
      <c r="L846" s="29">
        <f t="shared" si="13"/>
        <v>9700</v>
      </c>
      <c r="M846" s="30"/>
      <c r="N846" s="26"/>
    </row>
    <row r="847" spans="1:14" ht="29" x14ac:dyDescent="0.35">
      <c r="A847">
        <v>314</v>
      </c>
      <c r="B847" s="64">
        <v>1929</v>
      </c>
      <c r="C847" s="51" t="s">
        <v>41</v>
      </c>
      <c r="D847" s="49" t="s">
        <v>172</v>
      </c>
      <c r="E847" s="27">
        <v>4.5</v>
      </c>
      <c r="F847" s="22">
        <v>1931</v>
      </c>
      <c r="G847" s="26">
        <v>1955</v>
      </c>
      <c r="H847" s="52" t="s">
        <v>12</v>
      </c>
      <c r="I847" s="28">
        <v>9500</v>
      </c>
      <c r="J847" s="28">
        <v>0</v>
      </c>
      <c r="K847" s="28">
        <v>0</v>
      </c>
      <c r="L847" s="29">
        <f t="shared" si="13"/>
        <v>9500</v>
      </c>
      <c r="M847" s="30"/>
      <c r="N847" s="26"/>
    </row>
    <row r="848" spans="1:14" ht="29" x14ac:dyDescent="0.35">
      <c r="A848">
        <v>347</v>
      </c>
      <c r="B848" s="64">
        <v>1930</v>
      </c>
      <c r="C848" s="51" t="s">
        <v>41</v>
      </c>
      <c r="D848" s="49" t="s">
        <v>172</v>
      </c>
      <c r="E848" s="27">
        <v>4.5</v>
      </c>
      <c r="F848" s="22">
        <v>1931</v>
      </c>
      <c r="G848" s="26">
        <v>1955</v>
      </c>
      <c r="H848" s="31" t="s">
        <v>12</v>
      </c>
      <c r="I848" s="28">
        <v>9550</v>
      </c>
      <c r="J848" s="28">
        <v>0</v>
      </c>
      <c r="K848" s="28">
        <v>0</v>
      </c>
      <c r="L848" s="29">
        <f t="shared" si="13"/>
        <v>9550</v>
      </c>
      <c r="M848" s="30"/>
      <c r="N848" s="26"/>
    </row>
    <row r="849" spans="1:14" ht="29" x14ac:dyDescent="0.35">
      <c r="A849">
        <v>379</v>
      </c>
      <c r="B849" s="64">
        <v>1931</v>
      </c>
      <c r="C849" s="51" t="s">
        <v>41</v>
      </c>
      <c r="D849" s="49" t="s">
        <v>172</v>
      </c>
      <c r="E849" s="27">
        <v>4.5</v>
      </c>
      <c r="F849" s="22">
        <v>1931</v>
      </c>
      <c r="G849" s="26">
        <v>1955</v>
      </c>
      <c r="H849" s="31" t="s">
        <v>12</v>
      </c>
      <c r="I849" s="28">
        <v>10100</v>
      </c>
      <c r="J849" s="28">
        <v>0</v>
      </c>
      <c r="K849" s="28">
        <v>0</v>
      </c>
      <c r="L849" s="29">
        <f t="shared" si="13"/>
        <v>10100</v>
      </c>
      <c r="M849" s="30"/>
      <c r="N849" s="26"/>
    </row>
    <row r="850" spans="1:14" ht="29" x14ac:dyDescent="0.35">
      <c r="A850">
        <v>399</v>
      </c>
      <c r="B850" s="64">
        <v>1932</v>
      </c>
      <c r="C850" s="51" t="s">
        <v>41</v>
      </c>
      <c r="D850" s="49" t="s">
        <v>172</v>
      </c>
      <c r="E850" s="27">
        <v>4.5</v>
      </c>
      <c r="F850" s="22">
        <v>1931</v>
      </c>
      <c r="G850" s="26">
        <v>1955</v>
      </c>
      <c r="H850" s="31" t="s">
        <v>12</v>
      </c>
      <c r="I850" s="28">
        <v>10150</v>
      </c>
      <c r="J850" s="28">
        <v>0</v>
      </c>
      <c r="K850" s="28">
        <v>0</v>
      </c>
      <c r="L850" s="29">
        <f t="shared" si="13"/>
        <v>10150</v>
      </c>
      <c r="M850" s="30"/>
      <c r="N850" s="26"/>
    </row>
    <row r="851" spans="1:14" ht="29" x14ac:dyDescent="0.35">
      <c r="A851">
        <v>417</v>
      </c>
      <c r="B851" s="64">
        <v>1933</v>
      </c>
      <c r="C851" s="51" t="s">
        <v>41</v>
      </c>
      <c r="D851" s="49" t="s">
        <v>172</v>
      </c>
      <c r="E851" s="27">
        <v>4.5</v>
      </c>
      <c r="F851" s="22">
        <v>1931</v>
      </c>
      <c r="G851" s="26">
        <v>1955</v>
      </c>
      <c r="H851" s="31" t="s">
        <v>12</v>
      </c>
      <c r="I851" s="28">
        <v>10290</v>
      </c>
      <c r="J851" s="28">
        <v>0</v>
      </c>
      <c r="K851" s="28">
        <v>0</v>
      </c>
      <c r="L851" s="29">
        <f t="shared" si="13"/>
        <v>10290</v>
      </c>
      <c r="M851" s="30"/>
      <c r="N851" s="26"/>
    </row>
    <row r="852" spans="1:14" ht="29.5" thickBot="1" x14ac:dyDescent="0.4">
      <c r="A852" s="15">
        <v>431</v>
      </c>
      <c r="B852" s="65">
        <v>1934</v>
      </c>
      <c r="C852" s="47" t="s">
        <v>41</v>
      </c>
      <c r="D852" s="55" t="s">
        <v>172</v>
      </c>
      <c r="E852" s="17">
        <v>4.5</v>
      </c>
      <c r="F852" s="25">
        <v>1931</v>
      </c>
      <c r="G852" s="15">
        <v>1955</v>
      </c>
      <c r="H852" s="32" t="s">
        <v>12</v>
      </c>
      <c r="I852" s="18">
        <v>9947</v>
      </c>
      <c r="J852" s="18">
        <v>0</v>
      </c>
      <c r="K852" s="18">
        <v>0</v>
      </c>
      <c r="L852" s="19">
        <f t="shared" si="13"/>
        <v>9947</v>
      </c>
      <c r="M852" s="30"/>
      <c r="N852" s="26"/>
    </row>
    <row r="853" spans="1:14" x14ac:dyDescent="0.35">
      <c r="A853">
        <v>908</v>
      </c>
      <c r="B853" s="64">
        <v>1953</v>
      </c>
      <c r="C853" s="49" t="s">
        <v>63</v>
      </c>
      <c r="D853" s="49" t="s">
        <v>138</v>
      </c>
      <c r="E853" s="27">
        <v>4.5</v>
      </c>
      <c r="F853" s="22">
        <v>1965</v>
      </c>
      <c r="G853" s="22">
        <v>1970</v>
      </c>
      <c r="H853" s="22">
        <v>102.5</v>
      </c>
      <c r="I853" s="28">
        <v>153750</v>
      </c>
      <c r="J853" s="28">
        <v>0</v>
      </c>
      <c r="K853" s="28">
        <v>0</v>
      </c>
      <c r="L853" s="29">
        <f t="shared" si="13"/>
        <v>153750</v>
      </c>
      <c r="M853" s="30"/>
      <c r="N853" s="26"/>
    </row>
    <row r="854" spans="1:14" x14ac:dyDescent="0.35">
      <c r="A854">
        <v>932</v>
      </c>
      <c r="B854" s="64">
        <v>1954</v>
      </c>
      <c r="C854" s="51" t="s">
        <v>63</v>
      </c>
      <c r="D854" s="49" t="s">
        <v>138</v>
      </c>
      <c r="E854" s="27">
        <v>4.5</v>
      </c>
      <c r="F854" s="22">
        <v>1965</v>
      </c>
      <c r="G854" s="26">
        <v>1970</v>
      </c>
      <c r="H854" s="22">
        <v>103.5</v>
      </c>
      <c r="I854" s="28">
        <v>155250</v>
      </c>
      <c r="J854" s="28">
        <v>0</v>
      </c>
      <c r="K854" s="28">
        <v>0</v>
      </c>
      <c r="L854" s="29">
        <f t="shared" si="13"/>
        <v>155250</v>
      </c>
      <c r="M854" s="30"/>
      <c r="N854" s="26"/>
    </row>
    <row r="855" spans="1:14" x14ac:dyDescent="0.35">
      <c r="A855">
        <v>953</v>
      </c>
      <c r="B855" s="64">
        <v>1955</v>
      </c>
      <c r="C855" s="51" t="s">
        <v>63</v>
      </c>
      <c r="D855" s="49" t="s">
        <v>138</v>
      </c>
      <c r="E855" s="27">
        <v>4.5</v>
      </c>
      <c r="F855" s="22">
        <v>1965</v>
      </c>
      <c r="G855" s="26">
        <v>1970</v>
      </c>
      <c r="H855" s="22">
        <v>101.5</v>
      </c>
      <c r="I855" s="28">
        <v>152250</v>
      </c>
      <c r="J855" s="28">
        <v>0</v>
      </c>
      <c r="K855" s="28">
        <v>0</v>
      </c>
      <c r="L855" s="29">
        <f t="shared" si="13"/>
        <v>152250</v>
      </c>
      <c r="M855" s="30"/>
      <c r="N855" s="26"/>
    </row>
    <row r="856" spans="1:14" x14ac:dyDescent="0.35">
      <c r="A856">
        <v>971</v>
      </c>
      <c r="B856" s="64">
        <v>1956</v>
      </c>
      <c r="C856" s="49" t="s">
        <v>63</v>
      </c>
      <c r="D856" s="49" t="s">
        <v>138</v>
      </c>
      <c r="E856" s="27">
        <v>4.5</v>
      </c>
      <c r="F856" s="22">
        <v>1965</v>
      </c>
      <c r="G856" s="26">
        <v>1970</v>
      </c>
      <c r="H856" s="22">
        <v>90.5</v>
      </c>
      <c r="I856" s="28">
        <v>135750</v>
      </c>
      <c r="J856" s="28">
        <v>0</v>
      </c>
      <c r="K856" s="28">
        <v>0</v>
      </c>
      <c r="L856" s="29">
        <f t="shared" si="13"/>
        <v>135750</v>
      </c>
      <c r="M856" s="30"/>
      <c r="N856" s="26"/>
    </row>
    <row r="857" spans="1:14" x14ac:dyDescent="0.35">
      <c r="A857">
        <v>988</v>
      </c>
      <c r="B857" s="64">
        <v>1957</v>
      </c>
      <c r="C857" s="26" t="s">
        <v>63</v>
      </c>
      <c r="D857" s="49" t="s">
        <v>138</v>
      </c>
      <c r="E857" s="27">
        <v>4.5</v>
      </c>
      <c r="F857" s="26">
        <v>1965</v>
      </c>
      <c r="G857" s="26">
        <v>1970</v>
      </c>
      <c r="H857" s="22">
        <v>86.5</v>
      </c>
      <c r="I857" s="28">
        <v>129750</v>
      </c>
      <c r="J857" s="28">
        <v>0</v>
      </c>
      <c r="K857" s="28">
        <v>0</v>
      </c>
      <c r="L857" s="29">
        <f t="shared" si="13"/>
        <v>129750</v>
      </c>
      <c r="M857" s="30"/>
      <c r="N857" s="26"/>
    </row>
    <row r="858" spans="1:14" x14ac:dyDescent="0.35">
      <c r="A858">
        <v>1004</v>
      </c>
      <c r="B858" s="64">
        <v>1958</v>
      </c>
      <c r="C858" s="26" t="s">
        <v>63</v>
      </c>
      <c r="D858" s="49" t="s">
        <v>138</v>
      </c>
      <c r="E858" s="27">
        <v>4.5</v>
      </c>
      <c r="F858" s="26">
        <v>1965</v>
      </c>
      <c r="G858" s="26">
        <v>1970</v>
      </c>
      <c r="H858" s="22">
        <v>82.5</v>
      </c>
      <c r="I858" s="28">
        <v>123750</v>
      </c>
      <c r="J858" s="28">
        <v>0</v>
      </c>
      <c r="K858" s="28">
        <v>0</v>
      </c>
      <c r="L858" s="29">
        <f t="shared" si="13"/>
        <v>123750</v>
      </c>
      <c r="M858" s="30"/>
      <c r="N858" s="26"/>
    </row>
    <row r="859" spans="1:14" x14ac:dyDescent="0.35">
      <c r="A859">
        <v>1019</v>
      </c>
      <c r="B859" s="64">
        <v>1959</v>
      </c>
      <c r="C859" s="26" t="s">
        <v>63</v>
      </c>
      <c r="D859" s="49" t="s">
        <v>138</v>
      </c>
      <c r="E859" s="27">
        <v>4.5</v>
      </c>
      <c r="F859" s="26">
        <v>1965</v>
      </c>
      <c r="G859" s="26">
        <v>1970</v>
      </c>
      <c r="H859" s="22">
        <v>83.5</v>
      </c>
      <c r="I859" s="28">
        <v>125250</v>
      </c>
      <c r="J859" s="28">
        <v>0</v>
      </c>
      <c r="K859" s="28">
        <v>0</v>
      </c>
      <c r="L859" s="29">
        <f t="shared" si="13"/>
        <v>125250</v>
      </c>
      <c r="M859" s="30"/>
      <c r="N859" s="26"/>
    </row>
    <row r="860" spans="1:14" x14ac:dyDescent="0.35">
      <c r="A860">
        <v>1033</v>
      </c>
      <c r="B860" s="64">
        <v>1960</v>
      </c>
      <c r="C860" s="26" t="s">
        <v>63</v>
      </c>
      <c r="D860" s="49" t="s">
        <v>138</v>
      </c>
      <c r="E860" s="27">
        <v>4.5</v>
      </c>
      <c r="F860" s="26">
        <v>1965</v>
      </c>
      <c r="G860" s="26">
        <v>1970</v>
      </c>
      <c r="H860" s="22">
        <v>77.5</v>
      </c>
      <c r="I860" s="28">
        <v>116250</v>
      </c>
      <c r="J860" s="28">
        <v>0</v>
      </c>
      <c r="K860" s="28">
        <v>0</v>
      </c>
      <c r="L860" s="29">
        <f t="shared" si="13"/>
        <v>116250</v>
      </c>
      <c r="M860" s="30"/>
      <c r="N860" s="26"/>
    </row>
    <row r="861" spans="1:14" x14ac:dyDescent="0.35">
      <c r="A861">
        <v>1047</v>
      </c>
      <c r="B861" s="64">
        <v>1961</v>
      </c>
      <c r="C861" s="26" t="s">
        <v>63</v>
      </c>
      <c r="D861" s="49" t="s">
        <v>138</v>
      </c>
      <c r="E861" s="27">
        <v>4.5</v>
      </c>
      <c r="F861" s="26">
        <v>1965</v>
      </c>
      <c r="G861" s="26">
        <v>1970</v>
      </c>
      <c r="H861" s="22">
        <v>73.5</v>
      </c>
      <c r="I861" s="28">
        <v>110250</v>
      </c>
      <c r="J861" s="28">
        <v>0</v>
      </c>
      <c r="K861" s="28">
        <v>0</v>
      </c>
      <c r="L861" s="29">
        <f t="shared" si="13"/>
        <v>110250</v>
      </c>
      <c r="M861" s="30"/>
      <c r="N861" s="26"/>
    </row>
    <row r="862" spans="1:14" x14ac:dyDescent="0.35">
      <c r="A862">
        <v>1062</v>
      </c>
      <c r="B862" s="64">
        <v>1962</v>
      </c>
      <c r="C862" s="26" t="s">
        <v>63</v>
      </c>
      <c r="D862" s="49" t="s">
        <v>138</v>
      </c>
      <c r="E862" s="27">
        <v>4.5</v>
      </c>
      <c r="F862" s="26">
        <v>1965</v>
      </c>
      <c r="G862" s="26">
        <v>1970</v>
      </c>
      <c r="H862" s="22">
        <v>69.5</v>
      </c>
      <c r="I862" s="28">
        <v>104250</v>
      </c>
      <c r="J862" s="28">
        <v>0</v>
      </c>
      <c r="K862" s="28">
        <v>0</v>
      </c>
      <c r="L862" s="29">
        <f t="shared" si="13"/>
        <v>104250</v>
      </c>
      <c r="M862" s="30"/>
      <c r="N862" s="26"/>
    </row>
    <row r="863" spans="1:14" x14ac:dyDescent="0.35">
      <c r="A863">
        <v>1075</v>
      </c>
      <c r="B863" s="64">
        <v>1963</v>
      </c>
      <c r="C863" s="26" t="s">
        <v>63</v>
      </c>
      <c r="D863" s="49" t="s">
        <v>138</v>
      </c>
      <c r="E863" s="27">
        <v>4.5</v>
      </c>
      <c r="F863" s="26">
        <v>1965</v>
      </c>
      <c r="G863" s="26">
        <v>1970</v>
      </c>
      <c r="H863" s="22">
        <v>78.5</v>
      </c>
      <c r="I863" s="28">
        <v>117750</v>
      </c>
      <c r="J863" s="28">
        <v>0</v>
      </c>
      <c r="K863" s="28">
        <v>0</v>
      </c>
      <c r="L863" s="29">
        <f t="shared" si="13"/>
        <v>117750</v>
      </c>
      <c r="M863" s="30"/>
      <c r="N863" s="26"/>
    </row>
    <row r="864" spans="1:14" x14ac:dyDescent="0.35">
      <c r="A864">
        <v>1086</v>
      </c>
      <c r="B864" s="64">
        <v>1964</v>
      </c>
      <c r="C864" s="26" t="s">
        <v>63</v>
      </c>
      <c r="D864" s="49" t="s">
        <v>138</v>
      </c>
      <c r="E864" s="27">
        <v>4.5</v>
      </c>
      <c r="F864" s="26">
        <v>1965</v>
      </c>
      <c r="G864" s="26">
        <v>1970</v>
      </c>
      <c r="H864" s="26">
        <v>87.5</v>
      </c>
      <c r="I864" s="28">
        <v>91000</v>
      </c>
      <c r="J864" s="28">
        <v>0</v>
      </c>
      <c r="K864" s="28">
        <v>0</v>
      </c>
      <c r="L864" s="29">
        <f t="shared" si="13"/>
        <v>91000</v>
      </c>
      <c r="M864" s="30"/>
      <c r="N864" s="26"/>
    </row>
    <row r="865" spans="1:14" x14ac:dyDescent="0.35">
      <c r="A865">
        <v>1097</v>
      </c>
      <c r="B865" s="64">
        <v>1965</v>
      </c>
      <c r="C865" s="22" t="s">
        <v>63</v>
      </c>
      <c r="D865" s="49" t="s">
        <v>138</v>
      </c>
      <c r="E865" s="27">
        <v>4.5</v>
      </c>
      <c r="F865" s="26">
        <v>1965</v>
      </c>
      <c r="G865" s="26">
        <v>1970</v>
      </c>
      <c r="H865" s="22">
        <v>88</v>
      </c>
      <c r="I865" s="28">
        <v>91520</v>
      </c>
      <c r="J865" s="28">
        <v>0</v>
      </c>
      <c r="K865" s="28">
        <v>0</v>
      </c>
      <c r="L865" s="29">
        <f t="shared" si="13"/>
        <v>91520</v>
      </c>
      <c r="M865" s="30"/>
      <c r="N865" s="26"/>
    </row>
    <row r="866" spans="1:14" x14ac:dyDescent="0.35">
      <c r="A866">
        <v>1103</v>
      </c>
      <c r="B866" s="64">
        <v>1966</v>
      </c>
      <c r="C866" s="22" t="s">
        <v>63</v>
      </c>
      <c r="D866" s="49" t="s">
        <v>138</v>
      </c>
      <c r="E866" s="27">
        <v>4.5</v>
      </c>
      <c r="F866" s="26">
        <v>1965</v>
      </c>
      <c r="G866" s="26">
        <v>1970</v>
      </c>
      <c r="H866" s="22">
        <v>88</v>
      </c>
      <c r="I866" s="28">
        <v>91520</v>
      </c>
      <c r="J866" s="28">
        <v>0</v>
      </c>
      <c r="K866" s="28">
        <v>0</v>
      </c>
      <c r="L866" s="29">
        <f t="shared" si="13"/>
        <v>91520</v>
      </c>
      <c r="M866" s="30"/>
      <c r="N866" s="26"/>
    </row>
    <row r="867" spans="1:14" x14ac:dyDescent="0.35">
      <c r="A867">
        <v>1109</v>
      </c>
      <c r="B867" s="64">
        <v>1967</v>
      </c>
      <c r="C867" s="22" t="s">
        <v>63</v>
      </c>
      <c r="D867" s="49" t="s">
        <v>138</v>
      </c>
      <c r="E867" s="27">
        <v>4.5</v>
      </c>
      <c r="F867" s="26">
        <v>1965</v>
      </c>
      <c r="G867" s="26">
        <v>1970</v>
      </c>
      <c r="H867" s="22">
        <v>89</v>
      </c>
      <c r="I867" s="28">
        <v>92560</v>
      </c>
      <c r="J867" s="28">
        <v>0</v>
      </c>
      <c r="K867" s="28">
        <v>0</v>
      </c>
      <c r="L867" s="29">
        <f t="shared" si="13"/>
        <v>92560</v>
      </c>
      <c r="M867" s="30"/>
      <c r="N867" s="26"/>
    </row>
    <row r="868" spans="1:14" x14ac:dyDescent="0.35">
      <c r="A868">
        <v>1115</v>
      </c>
      <c r="B868" s="64">
        <v>1968</v>
      </c>
      <c r="C868" s="22" t="s">
        <v>63</v>
      </c>
      <c r="D868" s="49" t="s">
        <v>138</v>
      </c>
      <c r="E868" s="27">
        <v>4.5</v>
      </c>
      <c r="F868" s="26">
        <v>1965</v>
      </c>
      <c r="G868" s="26">
        <v>1970</v>
      </c>
      <c r="H868" s="22">
        <v>92.5</v>
      </c>
      <c r="I868" s="28">
        <v>96200</v>
      </c>
      <c r="J868" s="28">
        <v>0</v>
      </c>
      <c r="K868" s="28">
        <v>0</v>
      </c>
      <c r="L868" s="29">
        <f t="shared" si="13"/>
        <v>96200</v>
      </c>
      <c r="M868" s="30"/>
      <c r="N868" s="26"/>
    </row>
    <row r="869" spans="1:14" ht="15" thickBot="1" x14ac:dyDescent="0.4">
      <c r="A869" s="15">
        <v>1122</v>
      </c>
      <c r="B869" s="65">
        <v>1969</v>
      </c>
      <c r="C869" s="15" t="s">
        <v>74</v>
      </c>
      <c r="D869" s="55" t="s">
        <v>138</v>
      </c>
      <c r="E869" s="17">
        <v>4.5</v>
      </c>
      <c r="F869" s="15">
        <v>1965</v>
      </c>
      <c r="G869" s="15">
        <v>1970</v>
      </c>
      <c r="H869" s="25">
        <v>94</v>
      </c>
      <c r="I869" s="78">
        <v>97760</v>
      </c>
      <c r="J869" s="78">
        <v>0</v>
      </c>
      <c r="K869" s="78">
        <v>0</v>
      </c>
      <c r="L869" s="19">
        <f t="shared" si="13"/>
        <v>97760</v>
      </c>
      <c r="M869" s="30"/>
      <c r="N869" s="26"/>
    </row>
    <row r="870" spans="1:14" ht="29" x14ac:dyDescent="0.35">
      <c r="A870">
        <v>285</v>
      </c>
      <c r="B870" s="64">
        <v>1928</v>
      </c>
      <c r="C870" s="51" t="s">
        <v>42</v>
      </c>
      <c r="D870" s="49" t="s">
        <v>172</v>
      </c>
      <c r="E870" s="27">
        <v>4.5</v>
      </c>
      <c r="F870" s="22">
        <v>1931</v>
      </c>
      <c r="G870" s="26">
        <v>1945</v>
      </c>
      <c r="H870" s="31" t="s">
        <v>12</v>
      </c>
      <c r="I870" s="28">
        <v>5820</v>
      </c>
      <c r="J870" s="28">
        <v>0</v>
      </c>
      <c r="K870" s="28">
        <v>0</v>
      </c>
      <c r="L870" s="29">
        <f t="shared" si="13"/>
        <v>5820</v>
      </c>
      <c r="M870" s="30"/>
      <c r="N870" s="26"/>
    </row>
    <row r="871" spans="1:14" ht="29" x14ac:dyDescent="0.35">
      <c r="A871">
        <v>316</v>
      </c>
      <c r="B871" s="64">
        <v>1929</v>
      </c>
      <c r="C871" s="51" t="s">
        <v>42</v>
      </c>
      <c r="D871" s="49" t="s">
        <v>172</v>
      </c>
      <c r="E871" s="27">
        <v>4.5</v>
      </c>
      <c r="F871" s="22">
        <v>1931</v>
      </c>
      <c r="G871" s="26">
        <v>1945</v>
      </c>
      <c r="H871" s="52" t="s">
        <v>12</v>
      </c>
      <c r="I871" s="28">
        <v>5700</v>
      </c>
      <c r="J871" s="28">
        <v>0</v>
      </c>
      <c r="K871" s="28">
        <v>0</v>
      </c>
      <c r="L871" s="29">
        <f t="shared" si="13"/>
        <v>5700</v>
      </c>
      <c r="M871" s="30"/>
      <c r="N871" s="26"/>
    </row>
    <row r="872" spans="1:14" ht="29" x14ac:dyDescent="0.35">
      <c r="A872">
        <v>349</v>
      </c>
      <c r="B872" s="64">
        <v>1930</v>
      </c>
      <c r="C872" s="51" t="s">
        <v>42</v>
      </c>
      <c r="D872" s="49" t="s">
        <v>172</v>
      </c>
      <c r="E872" s="27">
        <v>4.5</v>
      </c>
      <c r="F872" s="22">
        <v>1931</v>
      </c>
      <c r="G872" s="26">
        <v>1945</v>
      </c>
      <c r="H872" s="31" t="s">
        <v>12</v>
      </c>
      <c r="I872" s="28">
        <v>5880</v>
      </c>
      <c r="J872" s="28">
        <v>0</v>
      </c>
      <c r="K872" s="28">
        <v>0</v>
      </c>
      <c r="L872" s="29">
        <f t="shared" si="13"/>
        <v>5880</v>
      </c>
      <c r="M872" s="30"/>
      <c r="N872" s="26"/>
    </row>
    <row r="873" spans="1:14" ht="29" x14ac:dyDescent="0.35">
      <c r="A873">
        <v>381</v>
      </c>
      <c r="B873" s="64">
        <v>1931</v>
      </c>
      <c r="C873" s="51" t="s">
        <v>42</v>
      </c>
      <c r="D873" s="49" t="s">
        <v>172</v>
      </c>
      <c r="E873" s="27">
        <v>4.5</v>
      </c>
      <c r="F873" s="22">
        <v>1931</v>
      </c>
      <c r="G873" s="26">
        <v>1945</v>
      </c>
      <c r="H873" s="31" t="s">
        <v>12</v>
      </c>
      <c r="I873" s="28">
        <v>6000</v>
      </c>
      <c r="J873" s="28">
        <v>0</v>
      </c>
      <c r="K873" s="28">
        <v>0</v>
      </c>
      <c r="L873" s="29">
        <f t="shared" si="13"/>
        <v>6000</v>
      </c>
      <c r="M873" s="30"/>
      <c r="N873" s="26"/>
    </row>
    <row r="874" spans="1:14" ht="29" x14ac:dyDescent="0.35">
      <c r="A874">
        <v>401</v>
      </c>
      <c r="B874" s="64">
        <v>1932</v>
      </c>
      <c r="C874" s="51" t="s">
        <v>42</v>
      </c>
      <c r="D874" s="49" t="s">
        <v>172</v>
      </c>
      <c r="E874" s="27">
        <v>4.5</v>
      </c>
      <c r="F874" s="22">
        <v>1931</v>
      </c>
      <c r="G874" s="26">
        <v>1945</v>
      </c>
      <c r="H874" s="31" t="s">
        <v>12</v>
      </c>
      <c r="I874" s="28">
        <v>6090</v>
      </c>
      <c r="J874" s="28">
        <v>0</v>
      </c>
      <c r="K874" s="28">
        <v>0</v>
      </c>
      <c r="L874" s="29">
        <f t="shared" si="13"/>
        <v>6090</v>
      </c>
      <c r="M874" s="30"/>
      <c r="N874" s="26"/>
    </row>
    <row r="875" spans="1:14" ht="29" x14ac:dyDescent="0.35">
      <c r="A875">
        <v>419</v>
      </c>
      <c r="B875" s="64">
        <v>1933</v>
      </c>
      <c r="C875" s="51" t="s">
        <v>42</v>
      </c>
      <c r="D875" s="49" t="s">
        <v>172</v>
      </c>
      <c r="E875" s="27">
        <v>4.5</v>
      </c>
      <c r="F875" s="22">
        <v>1931</v>
      </c>
      <c r="G875" s="26">
        <v>1945</v>
      </c>
      <c r="H875" s="31" t="s">
        <v>12</v>
      </c>
      <c r="I875" s="28">
        <v>6195</v>
      </c>
      <c r="J875" s="28">
        <v>0</v>
      </c>
      <c r="K875" s="28">
        <v>0</v>
      </c>
      <c r="L875" s="29">
        <f t="shared" si="13"/>
        <v>6195</v>
      </c>
      <c r="M875" s="30"/>
      <c r="N875" s="26"/>
    </row>
    <row r="876" spans="1:14" ht="29" x14ac:dyDescent="0.35">
      <c r="A876">
        <v>433</v>
      </c>
      <c r="B876" s="64">
        <v>1934</v>
      </c>
      <c r="C876" s="51" t="s">
        <v>42</v>
      </c>
      <c r="D876" s="49" t="s">
        <v>172</v>
      </c>
      <c r="E876" s="27">
        <v>4.5</v>
      </c>
      <c r="F876" s="22">
        <v>1931</v>
      </c>
      <c r="G876" s="26">
        <v>1945</v>
      </c>
      <c r="H876" s="31" t="s">
        <v>12</v>
      </c>
      <c r="I876" s="28">
        <v>5928</v>
      </c>
      <c r="J876" s="28">
        <v>0</v>
      </c>
      <c r="K876" s="28">
        <v>0</v>
      </c>
      <c r="L876" s="29">
        <f t="shared" si="13"/>
        <v>5928</v>
      </c>
      <c r="M876" s="30"/>
      <c r="N876" s="26"/>
    </row>
    <row r="877" spans="1:14" ht="29" x14ac:dyDescent="0.35">
      <c r="A877">
        <v>444</v>
      </c>
      <c r="B877" s="64">
        <v>1935</v>
      </c>
      <c r="C877" s="51" t="s">
        <v>42</v>
      </c>
      <c r="D877" s="49" t="s">
        <v>172</v>
      </c>
      <c r="E877" s="27">
        <v>4.5</v>
      </c>
      <c r="F877" s="22">
        <v>1931</v>
      </c>
      <c r="G877" s="26">
        <v>1945</v>
      </c>
      <c r="H877" s="26">
        <v>104</v>
      </c>
      <c r="I877" s="28">
        <v>5512</v>
      </c>
      <c r="J877" s="28">
        <v>0</v>
      </c>
      <c r="K877" s="28">
        <v>0</v>
      </c>
      <c r="L877" s="29">
        <f t="shared" si="13"/>
        <v>5512</v>
      </c>
      <c r="M877" s="30"/>
      <c r="N877" s="26"/>
    </row>
    <row r="878" spans="1:14" ht="29" x14ac:dyDescent="0.35">
      <c r="A878">
        <v>459</v>
      </c>
      <c r="B878" s="64">
        <v>1936</v>
      </c>
      <c r="C878" s="51" t="s">
        <v>42</v>
      </c>
      <c r="D878" s="49" t="s">
        <v>172</v>
      </c>
      <c r="E878" s="27">
        <v>4.5</v>
      </c>
      <c r="F878" s="22">
        <v>1931</v>
      </c>
      <c r="G878" s="26">
        <v>1945</v>
      </c>
      <c r="H878" s="22">
        <v>104</v>
      </c>
      <c r="I878" s="28">
        <v>4992</v>
      </c>
      <c r="J878" s="28">
        <v>0</v>
      </c>
      <c r="K878" s="28">
        <v>0</v>
      </c>
      <c r="L878" s="29">
        <f t="shared" si="13"/>
        <v>4992</v>
      </c>
      <c r="M878" s="30"/>
      <c r="N878" s="26"/>
    </row>
    <row r="879" spans="1:14" ht="29.5" thickBot="1" x14ac:dyDescent="0.4">
      <c r="A879" s="15">
        <v>483</v>
      </c>
      <c r="B879" s="65">
        <v>1937</v>
      </c>
      <c r="C879" s="47" t="s">
        <v>42</v>
      </c>
      <c r="D879" s="55" t="s">
        <v>172</v>
      </c>
      <c r="E879" s="17">
        <v>4.5</v>
      </c>
      <c r="F879" s="25">
        <v>1931</v>
      </c>
      <c r="G879" s="15">
        <v>1945</v>
      </c>
      <c r="H879" s="25">
        <v>104.5</v>
      </c>
      <c r="I879" s="18">
        <v>4284</v>
      </c>
      <c r="J879" s="18">
        <v>10</v>
      </c>
      <c r="K879" s="18">
        <v>0</v>
      </c>
      <c r="L879" s="19">
        <f t="shared" si="13"/>
        <v>4284.5</v>
      </c>
      <c r="M879" s="30"/>
      <c r="N879" s="26"/>
    </row>
    <row r="880" spans="1:14" x14ac:dyDescent="0.35">
      <c r="A880">
        <v>282</v>
      </c>
      <c r="B880" s="64">
        <v>1928</v>
      </c>
      <c r="C880" s="22" t="s">
        <v>40</v>
      </c>
      <c r="D880" s="49" t="s">
        <v>138</v>
      </c>
      <c r="E880" s="27">
        <v>4.5</v>
      </c>
      <c r="F880" s="22">
        <v>1939</v>
      </c>
      <c r="G880" s="22">
        <v>1973</v>
      </c>
      <c r="H880" s="31" t="s">
        <v>12</v>
      </c>
      <c r="I880" s="28">
        <v>22310</v>
      </c>
      <c r="J880" s="28">
        <v>0</v>
      </c>
      <c r="K880" s="28">
        <v>0</v>
      </c>
      <c r="L880" s="29">
        <f t="shared" si="13"/>
        <v>22310</v>
      </c>
      <c r="M880" s="30"/>
      <c r="N880" s="26"/>
    </row>
    <row r="881" spans="1:14" x14ac:dyDescent="0.35">
      <c r="A881">
        <v>313</v>
      </c>
      <c r="B881" s="64">
        <v>1929</v>
      </c>
      <c r="C881" s="51" t="s">
        <v>40</v>
      </c>
      <c r="D881" s="49" t="s">
        <v>138</v>
      </c>
      <c r="E881" s="27">
        <v>4.5</v>
      </c>
      <c r="F881" s="22">
        <v>1939</v>
      </c>
      <c r="G881" s="22">
        <v>1973</v>
      </c>
      <c r="H881" s="52" t="s">
        <v>12</v>
      </c>
      <c r="I881" s="28">
        <v>21620</v>
      </c>
      <c r="J881" s="28">
        <v>0</v>
      </c>
      <c r="K881" s="28">
        <v>0</v>
      </c>
      <c r="L881" s="29">
        <f t="shared" si="13"/>
        <v>21620</v>
      </c>
      <c r="M881" s="30"/>
      <c r="N881" s="26"/>
    </row>
    <row r="882" spans="1:14" x14ac:dyDescent="0.35">
      <c r="A882">
        <v>346</v>
      </c>
      <c r="B882" s="64">
        <v>1930</v>
      </c>
      <c r="C882" s="51" t="s">
        <v>40</v>
      </c>
      <c r="D882" s="49" t="s">
        <v>138</v>
      </c>
      <c r="E882" s="27">
        <v>4.5</v>
      </c>
      <c r="F882" s="22">
        <v>1939</v>
      </c>
      <c r="G882" s="22">
        <v>1973</v>
      </c>
      <c r="H882" s="31" t="s">
        <v>12</v>
      </c>
      <c r="I882" s="28">
        <v>22080</v>
      </c>
      <c r="J882" s="28">
        <v>0</v>
      </c>
      <c r="K882" s="28">
        <v>0</v>
      </c>
      <c r="L882" s="29">
        <f t="shared" si="13"/>
        <v>22080</v>
      </c>
      <c r="M882" s="30"/>
      <c r="N882" s="26"/>
    </row>
    <row r="883" spans="1:14" x14ac:dyDescent="0.35">
      <c r="A883">
        <v>378</v>
      </c>
      <c r="B883" s="64">
        <v>1931</v>
      </c>
      <c r="C883" s="49" t="s">
        <v>40</v>
      </c>
      <c r="D883" s="49" t="s">
        <v>138</v>
      </c>
      <c r="E883" s="27">
        <v>4.5</v>
      </c>
      <c r="F883" s="22">
        <v>1939</v>
      </c>
      <c r="G883" s="22">
        <v>1973</v>
      </c>
      <c r="H883" s="31" t="s">
        <v>12</v>
      </c>
      <c r="I883" s="28">
        <v>23460</v>
      </c>
      <c r="J883" s="28">
        <v>0</v>
      </c>
      <c r="K883" s="28">
        <v>0</v>
      </c>
      <c r="L883" s="29">
        <f t="shared" si="13"/>
        <v>23460</v>
      </c>
      <c r="M883" s="30"/>
      <c r="N883" s="26"/>
    </row>
    <row r="884" spans="1:14" x14ac:dyDescent="0.35">
      <c r="A884">
        <v>398</v>
      </c>
      <c r="B884" s="64">
        <v>1932</v>
      </c>
      <c r="C884" s="49" t="s">
        <v>40</v>
      </c>
      <c r="D884" s="49" t="s">
        <v>138</v>
      </c>
      <c r="E884" s="27">
        <v>4.5</v>
      </c>
      <c r="F884" s="22">
        <v>1939</v>
      </c>
      <c r="G884" s="22">
        <v>1973</v>
      </c>
      <c r="H884" s="31" t="s">
        <v>12</v>
      </c>
      <c r="I884" s="28">
        <v>23690</v>
      </c>
      <c r="J884" s="28">
        <v>0</v>
      </c>
      <c r="K884" s="28">
        <v>0</v>
      </c>
      <c r="L884" s="29">
        <f t="shared" si="13"/>
        <v>23690</v>
      </c>
      <c r="M884" s="30"/>
      <c r="N884" s="26"/>
    </row>
    <row r="885" spans="1:14" x14ac:dyDescent="0.35">
      <c r="A885">
        <v>416</v>
      </c>
      <c r="B885" s="64">
        <v>1933</v>
      </c>
      <c r="C885" s="49" t="s">
        <v>40</v>
      </c>
      <c r="D885" s="49" t="s">
        <v>138</v>
      </c>
      <c r="E885" s="27">
        <v>4.5</v>
      </c>
      <c r="F885" s="22">
        <v>1939</v>
      </c>
      <c r="G885" s="22">
        <v>1973</v>
      </c>
      <c r="H885" s="31" t="s">
        <v>12</v>
      </c>
      <c r="I885" s="28">
        <v>25300</v>
      </c>
      <c r="J885" s="28">
        <v>0</v>
      </c>
      <c r="K885" s="28">
        <v>0</v>
      </c>
      <c r="L885" s="29">
        <f t="shared" si="13"/>
        <v>25300</v>
      </c>
      <c r="M885" s="30"/>
      <c r="N885" s="26"/>
    </row>
    <row r="886" spans="1:14" x14ac:dyDescent="0.35">
      <c r="A886">
        <v>430</v>
      </c>
      <c r="B886" s="64">
        <v>1934</v>
      </c>
      <c r="C886" s="49" t="s">
        <v>40</v>
      </c>
      <c r="D886" s="49" t="s">
        <v>138</v>
      </c>
      <c r="E886" s="27">
        <v>4.5</v>
      </c>
      <c r="F886" s="22">
        <v>1939</v>
      </c>
      <c r="G886" s="22">
        <v>1973</v>
      </c>
      <c r="H886" s="31" t="s">
        <v>12</v>
      </c>
      <c r="I886" s="28">
        <v>26910</v>
      </c>
      <c r="J886" s="28">
        <v>0</v>
      </c>
      <c r="K886" s="28">
        <v>0</v>
      </c>
      <c r="L886" s="29">
        <f t="shared" si="13"/>
        <v>26910</v>
      </c>
      <c r="M886" s="30"/>
      <c r="N886" s="26"/>
    </row>
    <row r="887" spans="1:14" x14ac:dyDescent="0.35">
      <c r="A887">
        <v>452</v>
      </c>
      <c r="B887" s="64">
        <v>1935</v>
      </c>
      <c r="C887" s="51" t="s">
        <v>40</v>
      </c>
      <c r="D887" s="49" t="s">
        <v>138</v>
      </c>
      <c r="E887" s="27">
        <v>4.5</v>
      </c>
      <c r="F887" s="22">
        <v>1939</v>
      </c>
      <c r="G887" s="26">
        <v>1973</v>
      </c>
      <c r="H887" s="26">
        <v>120</v>
      </c>
      <c r="I887" s="28">
        <v>27600</v>
      </c>
      <c r="J887" s="28">
        <v>0</v>
      </c>
      <c r="K887" s="28">
        <v>0</v>
      </c>
      <c r="L887" s="29">
        <f t="shared" si="13"/>
        <v>27600</v>
      </c>
      <c r="M887" s="30"/>
      <c r="N887" s="26"/>
    </row>
    <row r="888" spans="1:14" x14ac:dyDescent="0.35">
      <c r="A888">
        <v>476</v>
      </c>
      <c r="B888" s="64">
        <v>1936</v>
      </c>
      <c r="C888" s="51" t="s">
        <v>40</v>
      </c>
      <c r="D888" s="49" t="s">
        <v>138</v>
      </c>
      <c r="E888" s="27">
        <v>4.5</v>
      </c>
      <c r="F888" s="22">
        <v>1939</v>
      </c>
      <c r="G888" s="26">
        <v>1973</v>
      </c>
      <c r="H888" s="22">
        <v>119</v>
      </c>
      <c r="I888" s="28">
        <v>27370</v>
      </c>
      <c r="J888" s="28">
        <v>0</v>
      </c>
      <c r="K888" s="28">
        <v>0</v>
      </c>
      <c r="L888" s="29">
        <f t="shared" si="13"/>
        <v>27370</v>
      </c>
      <c r="M888" s="30"/>
      <c r="N888" s="26"/>
    </row>
    <row r="889" spans="1:14" x14ac:dyDescent="0.35">
      <c r="A889">
        <v>502</v>
      </c>
      <c r="B889" s="64">
        <v>1937</v>
      </c>
      <c r="C889" s="51" t="s">
        <v>40</v>
      </c>
      <c r="D889" s="49" t="s">
        <v>138</v>
      </c>
      <c r="E889" s="27">
        <v>4.5</v>
      </c>
      <c r="F889" s="22">
        <v>1939</v>
      </c>
      <c r="G889" s="22">
        <v>1973</v>
      </c>
      <c r="H889" s="22">
        <v>111</v>
      </c>
      <c r="I889" s="28">
        <v>25530</v>
      </c>
      <c r="J889" s="28">
        <v>0</v>
      </c>
      <c r="K889" s="28">
        <v>0</v>
      </c>
      <c r="L889" s="29">
        <f t="shared" si="13"/>
        <v>25530</v>
      </c>
      <c r="M889" s="30"/>
      <c r="N889" s="26"/>
    </row>
    <row r="890" spans="1:14" x14ac:dyDescent="0.35">
      <c r="A890">
        <v>527</v>
      </c>
      <c r="B890" s="64">
        <v>1938</v>
      </c>
      <c r="C890" s="51" t="s">
        <v>40</v>
      </c>
      <c r="D890" s="49" t="s">
        <v>138</v>
      </c>
      <c r="E890" s="27">
        <v>4.5</v>
      </c>
      <c r="F890" s="22">
        <v>1939</v>
      </c>
      <c r="G890" s="22">
        <v>1973</v>
      </c>
      <c r="H890" s="22">
        <v>109.5</v>
      </c>
      <c r="I890" s="28">
        <v>25185</v>
      </c>
      <c r="J890" s="28">
        <v>0</v>
      </c>
      <c r="K890" s="28">
        <v>0</v>
      </c>
      <c r="L890" s="29">
        <f t="shared" si="13"/>
        <v>25185</v>
      </c>
      <c r="M890" s="30"/>
      <c r="N890" s="26"/>
    </row>
    <row r="891" spans="1:14" x14ac:dyDescent="0.35">
      <c r="A891">
        <v>550</v>
      </c>
      <c r="B891" s="64">
        <v>1939</v>
      </c>
      <c r="C891" s="51" t="s">
        <v>40</v>
      </c>
      <c r="D891" s="49" t="s">
        <v>138</v>
      </c>
      <c r="E891" s="27">
        <v>4.5</v>
      </c>
      <c r="F891" s="22">
        <v>1939</v>
      </c>
      <c r="G891" s="22">
        <v>1973</v>
      </c>
      <c r="H891" s="22">
        <v>108</v>
      </c>
      <c r="I891" s="28">
        <v>24624</v>
      </c>
      <c r="J891" s="28">
        <v>0</v>
      </c>
      <c r="K891" s="28">
        <v>0</v>
      </c>
      <c r="L891" s="29">
        <f t="shared" si="13"/>
        <v>24624</v>
      </c>
      <c r="M891" s="30"/>
      <c r="N891" s="26"/>
    </row>
    <row r="892" spans="1:14" x14ac:dyDescent="0.35">
      <c r="A892">
        <v>573</v>
      </c>
      <c r="B892" s="64">
        <v>1940</v>
      </c>
      <c r="C892" s="51" t="s">
        <v>40</v>
      </c>
      <c r="D892" s="49" t="s">
        <v>138</v>
      </c>
      <c r="E892" s="27">
        <v>4.5</v>
      </c>
      <c r="F892" s="22">
        <v>1939</v>
      </c>
      <c r="G892" s="22">
        <v>1973</v>
      </c>
      <c r="H892" s="22">
        <v>107</v>
      </c>
      <c r="I892" s="28">
        <v>24075</v>
      </c>
      <c r="J892" s="28">
        <v>0</v>
      </c>
      <c r="K892" s="28">
        <v>0</v>
      </c>
      <c r="L892" s="29">
        <f t="shared" si="13"/>
        <v>24075</v>
      </c>
      <c r="M892" s="30"/>
      <c r="N892" s="26"/>
    </row>
    <row r="893" spans="1:14" x14ac:dyDescent="0.35">
      <c r="A893">
        <v>600</v>
      </c>
      <c r="B893" s="64">
        <v>1941</v>
      </c>
      <c r="C893" s="51" t="s">
        <v>40</v>
      </c>
      <c r="D893" s="49" t="s">
        <v>138</v>
      </c>
      <c r="E893" s="27">
        <v>4.5</v>
      </c>
      <c r="F893" s="22">
        <v>1939</v>
      </c>
      <c r="G893" s="22">
        <v>1973</v>
      </c>
      <c r="H893" s="26">
        <v>111</v>
      </c>
      <c r="I893" s="28">
        <v>24420</v>
      </c>
      <c r="J893" s="28">
        <v>0</v>
      </c>
      <c r="K893" s="28">
        <v>0</v>
      </c>
      <c r="L893" s="29">
        <f t="shared" si="13"/>
        <v>24420</v>
      </c>
      <c r="M893" s="30"/>
      <c r="N893" s="26"/>
    </row>
    <row r="894" spans="1:14" x14ac:dyDescent="0.35">
      <c r="A894">
        <v>628</v>
      </c>
      <c r="B894" s="64">
        <v>1942</v>
      </c>
      <c r="C894" s="51" t="s">
        <v>40</v>
      </c>
      <c r="D894" s="49" t="s">
        <v>138</v>
      </c>
      <c r="E894" s="27">
        <v>4.5</v>
      </c>
      <c r="F894" s="22">
        <v>1939</v>
      </c>
      <c r="G894" s="22">
        <v>1973</v>
      </c>
      <c r="H894" s="22">
        <v>111</v>
      </c>
      <c r="I894" s="28">
        <v>24198</v>
      </c>
      <c r="J894" s="28">
        <v>0</v>
      </c>
      <c r="K894" s="28">
        <v>0</v>
      </c>
      <c r="L894" s="29">
        <f t="shared" si="13"/>
        <v>24198</v>
      </c>
      <c r="M894" s="30"/>
      <c r="N894" s="26"/>
    </row>
    <row r="895" spans="1:14" x14ac:dyDescent="0.35">
      <c r="A895">
        <v>657</v>
      </c>
      <c r="B895" s="64">
        <v>1943</v>
      </c>
      <c r="C895" s="51" t="s">
        <v>40</v>
      </c>
      <c r="D895" s="49" t="s">
        <v>138</v>
      </c>
      <c r="E895" s="27">
        <v>4.5</v>
      </c>
      <c r="F895" s="22">
        <v>1939</v>
      </c>
      <c r="G895" s="22">
        <v>1973</v>
      </c>
      <c r="H895" s="22">
        <v>114</v>
      </c>
      <c r="I895" s="28">
        <v>24738</v>
      </c>
      <c r="J895" s="28">
        <v>0</v>
      </c>
      <c r="K895" s="28">
        <v>0</v>
      </c>
      <c r="L895" s="29">
        <f t="shared" si="13"/>
        <v>24738</v>
      </c>
      <c r="M895" s="30"/>
      <c r="N895" s="26"/>
    </row>
    <row r="896" spans="1:14" x14ac:dyDescent="0.35">
      <c r="A896">
        <v>687</v>
      </c>
      <c r="B896" s="64">
        <v>1944</v>
      </c>
      <c r="C896" s="51" t="s">
        <v>40</v>
      </c>
      <c r="D896" s="49" t="s">
        <v>138</v>
      </c>
      <c r="E896" s="27">
        <v>4.5</v>
      </c>
      <c r="F896" s="22">
        <v>1939</v>
      </c>
      <c r="G896" s="22">
        <v>1973</v>
      </c>
      <c r="H896" s="22">
        <v>115</v>
      </c>
      <c r="I896" s="28">
        <v>24610</v>
      </c>
      <c r="J896" s="28">
        <v>0</v>
      </c>
      <c r="K896" s="28">
        <v>0</v>
      </c>
      <c r="L896" s="29">
        <f t="shared" si="13"/>
        <v>24610</v>
      </c>
      <c r="M896" s="30"/>
      <c r="N896" s="26"/>
    </row>
    <row r="897" spans="1:14" x14ac:dyDescent="0.35">
      <c r="A897">
        <v>713</v>
      </c>
      <c r="B897" s="64">
        <v>1945</v>
      </c>
      <c r="C897" s="51" t="s">
        <v>40</v>
      </c>
      <c r="D897" s="49" t="s">
        <v>138</v>
      </c>
      <c r="E897" s="27">
        <v>4.5</v>
      </c>
      <c r="F897" s="22">
        <v>1939</v>
      </c>
      <c r="G897" s="22">
        <v>1973</v>
      </c>
      <c r="H897" s="22">
        <v>116</v>
      </c>
      <c r="I897" s="28">
        <v>24708</v>
      </c>
      <c r="J897" s="28">
        <v>0</v>
      </c>
      <c r="K897" s="28">
        <v>0</v>
      </c>
      <c r="L897" s="29">
        <f t="shared" si="13"/>
        <v>24708</v>
      </c>
      <c r="M897" s="30"/>
      <c r="N897" s="26"/>
    </row>
    <row r="898" spans="1:14" x14ac:dyDescent="0.35">
      <c r="A898">
        <v>740</v>
      </c>
      <c r="B898" s="64">
        <v>1946</v>
      </c>
      <c r="C898" s="51" t="s">
        <v>40</v>
      </c>
      <c r="D898" s="49" t="s">
        <v>138</v>
      </c>
      <c r="E898" s="27">
        <v>4.5</v>
      </c>
      <c r="F898" s="22">
        <v>1939</v>
      </c>
      <c r="G898" s="22">
        <v>1973</v>
      </c>
      <c r="H898" s="22">
        <v>118</v>
      </c>
      <c r="I898" s="28">
        <v>24780</v>
      </c>
      <c r="J898" s="28">
        <v>0</v>
      </c>
      <c r="K898" s="28">
        <v>0</v>
      </c>
      <c r="L898" s="29">
        <f t="shared" si="13"/>
        <v>24780</v>
      </c>
      <c r="M898" s="30"/>
      <c r="N898" s="26"/>
    </row>
    <row r="899" spans="1:14" x14ac:dyDescent="0.35">
      <c r="A899">
        <v>767</v>
      </c>
      <c r="B899" s="64">
        <v>1947</v>
      </c>
      <c r="C899" s="51" t="s">
        <v>40</v>
      </c>
      <c r="D899" s="49" t="s">
        <v>138</v>
      </c>
      <c r="E899" s="27">
        <v>4.5</v>
      </c>
      <c r="F899" s="22">
        <v>1939</v>
      </c>
      <c r="G899" s="22">
        <v>1973</v>
      </c>
      <c r="H899" s="26">
        <v>121</v>
      </c>
      <c r="I899" s="28">
        <v>25168</v>
      </c>
      <c r="J899" s="28">
        <v>0</v>
      </c>
      <c r="K899" s="28">
        <v>0</v>
      </c>
      <c r="L899" s="29">
        <f t="shared" si="13"/>
        <v>25168</v>
      </c>
      <c r="M899" s="30"/>
      <c r="N899" s="26"/>
    </row>
    <row r="900" spans="1:14" x14ac:dyDescent="0.35">
      <c r="A900">
        <v>792</v>
      </c>
      <c r="B900" s="64">
        <v>1948</v>
      </c>
      <c r="C900" s="51" t="s">
        <v>40</v>
      </c>
      <c r="D900" s="49" t="s">
        <v>138</v>
      </c>
      <c r="E900" s="27">
        <v>4.5</v>
      </c>
      <c r="F900" s="22">
        <v>1939</v>
      </c>
      <c r="G900" s="22">
        <v>1973</v>
      </c>
      <c r="H900" s="26">
        <v>110</v>
      </c>
      <c r="I900" s="28">
        <v>22770</v>
      </c>
      <c r="J900" s="28">
        <v>0</v>
      </c>
      <c r="K900" s="28">
        <v>0</v>
      </c>
      <c r="L900" s="29">
        <f t="shared" si="13"/>
        <v>22770</v>
      </c>
      <c r="M900" s="30"/>
      <c r="N900" s="26"/>
    </row>
    <row r="901" spans="1:14" x14ac:dyDescent="0.35">
      <c r="A901">
        <v>814</v>
      </c>
      <c r="B901" s="64">
        <v>1949</v>
      </c>
      <c r="C901" s="51" t="s">
        <v>40</v>
      </c>
      <c r="D901" s="49" t="s">
        <v>138</v>
      </c>
      <c r="E901" s="27">
        <v>4.5</v>
      </c>
      <c r="F901" s="22">
        <v>1939</v>
      </c>
      <c r="G901" s="22">
        <v>1973</v>
      </c>
      <c r="H901" s="22">
        <v>112.5</v>
      </c>
      <c r="I901" s="28">
        <v>22837</v>
      </c>
      <c r="J901" s="28">
        <v>10</v>
      </c>
      <c r="K901" s="28">
        <v>0</v>
      </c>
      <c r="L901" s="29">
        <f t="shared" ref="L901:L964" si="14">I901+J901/20+K901/240</f>
        <v>22837.5</v>
      </c>
      <c r="M901" s="30"/>
      <c r="N901" s="26"/>
    </row>
    <row r="902" spans="1:14" x14ac:dyDescent="0.35">
      <c r="A902">
        <v>838</v>
      </c>
      <c r="B902" s="64">
        <v>1950</v>
      </c>
      <c r="C902" s="51" t="s">
        <v>40</v>
      </c>
      <c r="D902" s="49" t="s">
        <v>138</v>
      </c>
      <c r="E902" s="27">
        <v>4.5</v>
      </c>
      <c r="F902" s="22">
        <v>1939</v>
      </c>
      <c r="G902" s="22">
        <v>1973</v>
      </c>
      <c r="H902" s="22">
        <v>106.5</v>
      </c>
      <c r="I902" s="28">
        <v>21193</v>
      </c>
      <c r="J902" s="28">
        <v>10</v>
      </c>
      <c r="K902" s="28">
        <v>0</v>
      </c>
      <c r="L902" s="29">
        <f t="shared" si="14"/>
        <v>21193.5</v>
      </c>
      <c r="M902" s="30"/>
      <c r="N902" s="26"/>
    </row>
    <row r="903" spans="1:14" x14ac:dyDescent="0.35">
      <c r="A903">
        <v>862</v>
      </c>
      <c r="B903" s="64">
        <v>1951</v>
      </c>
      <c r="C903" s="51" t="s">
        <v>40</v>
      </c>
      <c r="D903" s="49" t="s">
        <v>138</v>
      </c>
      <c r="E903" s="27">
        <v>4.5</v>
      </c>
      <c r="F903" s="22">
        <v>1939</v>
      </c>
      <c r="G903" s="22">
        <v>1973</v>
      </c>
      <c r="H903" s="22">
        <v>106.5</v>
      </c>
      <c r="I903" s="28">
        <v>21193</v>
      </c>
      <c r="J903" s="28">
        <v>10</v>
      </c>
      <c r="K903" s="28">
        <v>0</v>
      </c>
      <c r="L903" s="29">
        <f t="shared" si="14"/>
        <v>21193.5</v>
      </c>
      <c r="M903" s="30"/>
      <c r="N903" s="26"/>
    </row>
    <row r="904" spans="1:14" ht="15" thickBot="1" x14ac:dyDescent="0.4">
      <c r="A904" s="15">
        <v>886</v>
      </c>
      <c r="B904" s="65">
        <v>1952</v>
      </c>
      <c r="C904" s="55" t="s">
        <v>61</v>
      </c>
      <c r="D904" s="55" t="s">
        <v>138</v>
      </c>
      <c r="E904" s="17">
        <v>4.5</v>
      </c>
      <c r="F904" s="25">
        <v>1939</v>
      </c>
      <c r="G904" s="25">
        <v>1973</v>
      </c>
      <c r="H904" s="25">
        <v>98.5</v>
      </c>
      <c r="I904" s="18">
        <v>18321</v>
      </c>
      <c r="J904" s="18">
        <v>0</v>
      </c>
      <c r="K904" s="18">
        <v>0</v>
      </c>
      <c r="L904" s="19">
        <f t="shared" si="14"/>
        <v>18321</v>
      </c>
      <c r="M904" s="30"/>
      <c r="N904" s="26"/>
    </row>
    <row r="905" spans="1:14" x14ac:dyDescent="0.35">
      <c r="A905">
        <v>312</v>
      </c>
      <c r="B905" s="64">
        <v>1929</v>
      </c>
      <c r="C905" s="51" t="s">
        <v>33</v>
      </c>
      <c r="D905" s="49" t="s">
        <v>128</v>
      </c>
      <c r="E905" s="27">
        <v>4.5</v>
      </c>
      <c r="F905" s="22">
        <v>1932</v>
      </c>
      <c r="G905" s="22">
        <v>1934</v>
      </c>
      <c r="H905" s="52" t="s">
        <v>12</v>
      </c>
      <c r="I905" s="28">
        <v>25500</v>
      </c>
      <c r="J905" s="28">
        <v>0</v>
      </c>
      <c r="K905" s="28">
        <v>0</v>
      </c>
      <c r="L905" s="29">
        <f t="shared" si="14"/>
        <v>25500</v>
      </c>
      <c r="M905" s="30"/>
      <c r="N905" s="26"/>
    </row>
    <row r="906" spans="1:14" x14ac:dyDescent="0.35">
      <c r="A906">
        <v>345</v>
      </c>
      <c r="B906" s="64">
        <v>1930</v>
      </c>
      <c r="C906" s="51" t="s">
        <v>33</v>
      </c>
      <c r="D906" s="49" t="s">
        <v>128</v>
      </c>
      <c r="E906" s="27">
        <v>4.5</v>
      </c>
      <c r="F906" s="22">
        <v>1932</v>
      </c>
      <c r="G906" s="22">
        <v>1934</v>
      </c>
      <c r="H906" s="31" t="s">
        <v>12</v>
      </c>
      <c r="I906" s="28">
        <v>27027</v>
      </c>
      <c r="J906" s="28">
        <v>6</v>
      </c>
      <c r="K906" s="28">
        <v>10</v>
      </c>
      <c r="L906" s="29">
        <f t="shared" si="14"/>
        <v>27027.341666666667</v>
      </c>
      <c r="M906" s="30"/>
      <c r="N906" s="26"/>
    </row>
    <row r="907" spans="1:14" x14ac:dyDescent="0.35">
      <c r="A907">
        <v>377</v>
      </c>
      <c r="B907" s="64">
        <v>1931</v>
      </c>
      <c r="C907" s="49" t="s">
        <v>33</v>
      </c>
      <c r="D907" s="49" t="s">
        <v>128</v>
      </c>
      <c r="E907" s="27">
        <v>4.5</v>
      </c>
      <c r="F907" s="22">
        <v>1932</v>
      </c>
      <c r="G907" s="22">
        <v>1934</v>
      </c>
      <c r="H907" s="31" t="s">
        <v>12</v>
      </c>
      <c r="I907" s="28">
        <v>26960</v>
      </c>
      <c r="J907" s="28">
        <v>18</v>
      </c>
      <c r="K907" s="28">
        <v>9</v>
      </c>
      <c r="L907" s="29">
        <f t="shared" si="14"/>
        <v>26960.9375</v>
      </c>
      <c r="M907" s="30"/>
      <c r="N907" s="26"/>
    </row>
    <row r="908" spans="1:14" ht="15" thickBot="1" x14ac:dyDescent="0.4">
      <c r="A908" s="15">
        <v>395</v>
      </c>
      <c r="B908" s="65">
        <v>1932</v>
      </c>
      <c r="C908" s="47" t="s">
        <v>33</v>
      </c>
      <c r="D908" s="55" t="s">
        <v>128</v>
      </c>
      <c r="E908" s="17">
        <v>4.5</v>
      </c>
      <c r="F908" s="25">
        <v>1932</v>
      </c>
      <c r="G908" s="15">
        <v>1934</v>
      </c>
      <c r="H908" s="32" t="s">
        <v>12</v>
      </c>
      <c r="I908" s="18">
        <v>26828</v>
      </c>
      <c r="J908" s="18">
        <v>2</v>
      </c>
      <c r="K908" s="18">
        <v>6</v>
      </c>
      <c r="L908" s="19">
        <f t="shared" si="14"/>
        <v>26828.125</v>
      </c>
      <c r="M908" s="30"/>
      <c r="N908" s="26"/>
    </row>
    <row r="909" spans="1:14" x14ac:dyDescent="0.35">
      <c r="A909">
        <v>287</v>
      </c>
      <c r="B909" s="64">
        <v>1928</v>
      </c>
      <c r="C909" s="51" t="s">
        <v>35</v>
      </c>
      <c r="D909" s="49" t="s">
        <v>138</v>
      </c>
      <c r="E909" s="27">
        <v>4.75</v>
      </c>
      <c r="F909" s="22">
        <v>1940</v>
      </c>
      <c r="G909" s="26">
        <v>1960</v>
      </c>
      <c r="H909" s="31" t="s">
        <v>12</v>
      </c>
      <c r="I909" s="28">
        <v>235000</v>
      </c>
      <c r="J909" s="28">
        <v>0</v>
      </c>
      <c r="K909" s="28">
        <v>0</v>
      </c>
      <c r="L909" s="29">
        <f t="shared" si="14"/>
        <v>235000</v>
      </c>
      <c r="M909" s="30"/>
      <c r="N909" s="26"/>
    </row>
    <row r="910" spans="1:14" x14ac:dyDescent="0.35">
      <c r="A910">
        <v>318</v>
      </c>
      <c r="B910" s="64">
        <v>1929</v>
      </c>
      <c r="C910" s="51" t="s">
        <v>35</v>
      </c>
      <c r="D910" s="49" t="s">
        <v>138</v>
      </c>
      <c r="E910" s="27">
        <v>4.75</v>
      </c>
      <c r="F910" s="22">
        <v>1940</v>
      </c>
      <c r="G910" s="26">
        <v>1960</v>
      </c>
      <c r="H910" s="52" t="s">
        <v>12</v>
      </c>
      <c r="I910" s="28">
        <v>230000</v>
      </c>
      <c r="J910" s="28">
        <v>0</v>
      </c>
      <c r="K910" s="28">
        <v>0</v>
      </c>
      <c r="L910" s="29">
        <f t="shared" si="14"/>
        <v>230000</v>
      </c>
      <c r="M910" s="30"/>
      <c r="N910" s="26"/>
    </row>
    <row r="911" spans="1:14" x14ac:dyDescent="0.35">
      <c r="A911">
        <v>351</v>
      </c>
      <c r="B911" s="64">
        <v>1930</v>
      </c>
      <c r="C911" s="51" t="s">
        <v>35</v>
      </c>
      <c r="D911" s="49" t="s">
        <v>138</v>
      </c>
      <c r="E911" s="27">
        <v>4.75</v>
      </c>
      <c r="F911" s="22">
        <v>1940</v>
      </c>
      <c r="G911" s="26">
        <v>1960</v>
      </c>
      <c r="H911" s="31" t="s">
        <v>12</v>
      </c>
      <c r="I911" s="28">
        <v>203750</v>
      </c>
      <c r="J911" s="28">
        <v>0</v>
      </c>
      <c r="K911" s="28">
        <v>0</v>
      </c>
      <c r="L911" s="29">
        <f t="shared" si="14"/>
        <v>203750</v>
      </c>
      <c r="M911" s="30"/>
      <c r="N911" s="26"/>
    </row>
    <row r="912" spans="1:14" x14ac:dyDescent="0.35">
      <c r="A912">
        <v>383</v>
      </c>
      <c r="B912" s="64">
        <v>1931</v>
      </c>
      <c r="C912" s="51" t="s">
        <v>35</v>
      </c>
      <c r="D912" s="49" t="s">
        <v>138</v>
      </c>
      <c r="E912" s="27">
        <v>4.75</v>
      </c>
      <c r="F912" s="22">
        <v>1940</v>
      </c>
      <c r="G912" s="26">
        <v>1960</v>
      </c>
      <c r="H912" s="31" t="s">
        <v>12</v>
      </c>
      <c r="I912" s="28">
        <v>175000</v>
      </c>
      <c r="J912" s="28">
        <v>0</v>
      </c>
      <c r="K912" s="28">
        <v>0</v>
      </c>
      <c r="L912" s="29">
        <f t="shared" si="14"/>
        <v>175000</v>
      </c>
      <c r="M912" s="30"/>
      <c r="N912" s="26"/>
    </row>
    <row r="913" spans="1:14" ht="15" thickBot="1" x14ac:dyDescent="0.4">
      <c r="A913" s="15">
        <v>403</v>
      </c>
      <c r="B913" s="65">
        <v>1932</v>
      </c>
      <c r="C913" s="47" t="s">
        <v>35</v>
      </c>
      <c r="D913" s="55" t="s">
        <v>138</v>
      </c>
      <c r="E913" s="17">
        <v>4.75</v>
      </c>
      <c r="F913" s="25">
        <v>1940</v>
      </c>
      <c r="G913" s="15">
        <v>1960</v>
      </c>
      <c r="H913" s="32" t="s">
        <v>12</v>
      </c>
      <c r="I913" s="18">
        <v>218750</v>
      </c>
      <c r="J913" s="18">
        <v>0</v>
      </c>
      <c r="K913" s="18">
        <v>0</v>
      </c>
      <c r="L913" s="19">
        <f t="shared" si="14"/>
        <v>218750</v>
      </c>
      <c r="M913" s="30"/>
      <c r="N913" s="26"/>
    </row>
    <row r="914" spans="1:14" x14ac:dyDescent="0.35">
      <c r="A914">
        <v>1014</v>
      </c>
      <c r="B914" s="64">
        <v>1959</v>
      </c>
      <c r="C914" s="26" t="s">
        <v>66</v>
      </c>
      <c r="D914" s="49" t="s">
        <v>128</v>
      </c>
      <c r="E914" s="27">
        <v>4.75</v>
      </c>
      <c r="F914" s="26">
        <v>1963</v>
      </c>
      <c r="G914" s="26"/>
      <c r="H914" s="22">
        <v>101.5</v>
      </c>
      <c r="I914" s="28">
        <v>2030000</v>
      </c>
      <c r="J914" s="28">
        <v>0</v>
      </c>
      <c r="K914" s="28">
        <v>0</v>
      </c>
      <c r="L914" s="29">
        <f t="shared" si="14"/>
        <v>2030000</v>
      </c>
      <c r="M914" s="30"/>
      <c r="N914" s="26"/>
    </row>
    <row r="915" spans="1:14" x14ac:dyDescent="0.35">
      <c r="A915">
        <v>1028</v>
      </c>
      <c r="B915" s="64">
        <v>1960</v>
      </c>
      <c r="C915" s="26" t="s">
        <v>66</v>
      </c>
      <c r="D915" s="49" t="s">
        <v>128</v>
      </c>
      <c r="E915" s="27">
        <v>4.75</v>
      </c>
      <c r="F915" s="26">
        <v>1963</v>
      </c>
      <c r="G915" s="26"/>
      <c r="H915" s="22">
        <v>97</v>
      </c>
      <c r="I915" s="28">
        <v>1940000</v>
      </c>
      <c r="J915" s="28">
        <v>0</v>
      </c>
      <c r="K915" s="28">
        <v>0</v>
      </c>
      <c r="L915" s="29">
        <f t="shared" si="14"/>
        <v>1940000</v>
      </c>
      <c r="M915" s="30"/>
      <c r="N915" s="26"/>
    </row>
    <row r="916" spans="1:14" x14ac:dyDescent="0.35">
      <c r="A916">
        <v>1041</v>
      </c>
      <c r="B916" s="64">
        <v>1961</v>
      </c>
      <c r="C916" s="22" t="s">
        <v>66</v>
      </c>
      <c r="D916" s="49" t="s">
        <v>128</v>
      </c>
      <c r="E916" s="27">
        <v>4.75</v>
      </c>
      <c r="F916" s="22">
        <v>1963</v>
      </c>
      <c r="G916" s="26"/>
      <c r="H916" s="22">
        <v>99</v>
      </c>
      <c r="I916" s="28">
        <v>1980000</v>
      </c>
      <c r="J916" s="28">
        <v>0</v>
      </c>
      <c r="K916" s="28">
        <v>0</v>
      </c>
      <c r="L916" s="29">
        <f t="shared" si="14"/>
        <v>1980000</v>
      </c>
      <c r="M916" s="30"/>
      <c r="N916" s="26"/>
    </row>
    <row r="917" spans="1:14" ht="15" thickBot="1" x14ac:dyDescent="0.4">
      <c r="A917" s="15">
        <v>1055</v>
      </c>
      <c r="B917" s="65">
        <v>1962</v>
      </c>
      <c r="C917" s="25" t="s">
        <v>66</v>
      </c>
      <c r="D917" s="55" t="s">
        <v>128</v>
      </c>
      <c r="E917" s="17">
        <v>4.75</v>
      </c>
      <c r="F917" s="25">
        <v>1963</v>
      </c>
      <c r="G917" s="15"/>
      <c r="H917" s="25">
        <v>100.5</v>
      </c>
      <c r="I917" s="18">
        <v>7537500</v>
      </c>
      <c r="J917" s="18">
        <v>0</v>
      </c>
      <c r="K917" s="18">
        <v>0</v>
      </c>
      <c r="L917" s="19">
        <f t="shared" si="14"/>
        <v>7537500</v>
      </c>
      <c r="M917" s="30"/>
      <c r="N917" s="26"/>
    </row>
    <row r="918" spans="1:14" x14ac:dyDescent="0.35">
      <c r="A918">
        <v>199</v>
      </c>
      <c r="B918" s="64">
        <v>1924</v>
      </c>
      <c r="C918" s="22" t="s">
        <v>35</v>
      </c>
      <c r="D918" s="49" t="s">
        <v>138</v>
      </c>
      <c r="E918" s="27">
        <v>5</v>
      </c>
      <c r="F918" s="22">
        <v>1935</v>
      </c>
      <c r="G918" s="22">
        <v>1945</v>
      </c>
      <c r="H918" s="31" t="s">
        <v>12</v>
      </c>
      <c r="I918" s="28">
        <v>248750</v>
      </c>
      <c r="J918" s="28">
        <v>0</v>
      </c>
      <c r="K918" s="28">
        <v>0</v>
      </c>
      <c r="L918" s="29">
        <f t="shared" si="14"/>
        <v>248750</v>
      </c>
      <c r="M918" s="30"/>
      <c r="N918" s="26"/>
    </row>
    <row r="919" spans="1:14" x14ac:dyDescent="0.35">
      <c r="A919">
        <v>219</v>
      </c>
      <c r="B919" s="64">
        <v>1925</v>
      </c>
      <c r="C919" s="22" t="s">
        <v>35</v>
      </c>
      <c r="D919" s="49" t="s">
        <v>138</v>
      </c>
      <c r="E919" s="27">
        <v>5</v>
      </c>
      <c r="F919" s="22">
        <v>1935</v>
      </c>
      <c r="G919" s="26">
        <v>1945</v>
      </c>
      <c r="H919" s="31" t="s">
        <v>12</v>
      </c>
      <c r="I919" s="28">
        <v>245000</v>
      </c>
      <c r="J919" s="28">
        <v>0</v>
      </c>
      <c r="K919" s="28">
        <v>0</v>
      </c>
      <c r="L919" s="29">
        <f t="shared" si="14"/>
        <v>245000</v>
      </c>
      <c r="M919" s="30"/>
      <c r="N919" s="26"/>
    </row>
    <row r="920" spans="1:14" x14ac:dyDescent="0.35">
      <c r="A920">
        <v>244</v>
      </c>
      <c r="B920" s="64">
        <v>1926</v>
      </c>
      <c r="C920" s="22" t="s">
        <v>35</v>
      </c>
      <c r="D920" s="49" t="s">
        <v>138</v>
      </c>
      <c r="E920" s="27">
        <v>5</v>
      </c>
      <c r="F920" s="22">
        <v>1935</v>
      </c>
      <c r="G920" s="22">
        <v>1945</v>
      </c>
      <c r="H920" s="31" t="s">
        <v>12</v>
      </c>
      <c r="I920" s="28">
        <v>250000</v>
      </c>
      <c r="J920" s="28">
        <v>0</v>
      </c>
      <c r="K920" s="28">
        <v>0</v>
      </c>
      <c r="L920" s="29">
        <f t="shared" si="14"/>
        <v>250000</v>
      </c>
      <c r="M920" s="26"/>
      <c r="N920" s="26"/>
    </row>
    <row r="921" spans="1:14" x14ac:dyDescent="0.35">
      <c r="A921">
        <v>258</v>
      </c>
      <c r="B921" s="64">
        <v>1927</v>
      </c>
      <c r="C921" s="22" t="s">
        <v>35</v>
      </c>
      <c r="D921" s="49" t="s">
        <v>138</v>
      </c>
      <c r="E921" s="27">
        <v>5</v>
      </c>
      <c r="F921" s="22">
        <v>1935</v>
      </c>
      <c r="G921" s="22">
        <v>1945</v>
      </c>
      <c r="H921" s="31" t="s">
        <v>12</v>
      </c>
      <c r="I921" s="28">
        <v>250000</v>
      </c>
      <c r="J921" s="28">
        <v>0</v>
      </c>
      <c r="K921" s="28">
        <v>0</v>
      </c>
      <c r="L921" s="29">
        <f t="shared" si="14"/>
        <v>250000</v>
      </c>
      <c r="M921" s="26"/>
      <c r="N921" s="26"/>
    </row>
    <row r="922" spans="1:14" x14ac:dyDescent="0.35">
      <c r="A922">
        <v>286</v>
      </c>
      <c r="B922" s="64">
        <v>1928</v>
      </c>
      <c r="C922" s="51" t="s">
        <v>35</v>
      </c>
      <c r="D922" s="49" t="s">
        <v>138</v>
      </c>
      <c r="E922" s="27">
        <v>5</v>
      </c>
      <c r="F922" s="22">
        <v>1935</v>
      </c>
      <c r="G922" s="26">
        <v>1945</v>
      </c>
      <c r="H922" s="31" t="s">
        <v>12</v>
      </c>
      <c r="I922" s="28">
        <v>247500</v>
      </c>
      <c r="J922" s="28">
        <v>0</v>
      </c>
      <c r="K922" s="28">
        <v>0</v>
      </c>
      <c r="L922" s="29">
        <f t="shared" si="14"/>
        <v>247500</v>
      </c>
      <c r="M922" s="26"/>
      <c r="N922" s="26"/>
    </row>
    <row r="923" spans="1:14" x14ac:dyDescent="0.35">
      <c r="A923">
        <v>317</v>
      </c>
      <c r="B923" s="64">
        <v>1929</v>
      </c>
      <c r="C923" s="51" t="s">
        <v>35</v>
      </c>
      <c r="D923" s="49" t="s">
        <v>138</v>
      </c>
      <c r="E923" s="27">
        <v>5</v>
      </c>
      <c r="F923" s="22">
        <v>1935</v>
      </c>
      <c r="G923" s="26">
        <v>1945</v>
      </c>
      <c r="H923" s="52" t="s">
        <v>12</v>
      </c>
      <c r="I923" s="28">
        <v>242500</v>
      </c>
      <c r="J923" s="28">
        <v>0</v>
      </c>
      <c r="K923" s="28">
        <v>0</v>
      </c>
      <c r="L923" s="29">
        <f t="shared" si="14"/>
        <v>242500</v>
      </c>
      <c r="M923" s="26"/>
      <c r="N923" s="26"/>
    </row>
    <row r="924" spans="1:14" x14ac:dyDescent="0.35">
      <c r="A924">
        <v>350</v>
      </c>
      <c r="B924" s="64">
        <v>1930</v>
      </c>
      <c r="C924" s="51" t="s">
        <v>35</v>
      </c>
      <c r="D924" s="49" t="s">
        <v>138</v>
      </c>
      <c r="E924" s="27">
        <v>5</v>
      </c>
      <c r="F924" s="22">
        <v>1935</v>
      </c>
      <c r="G924" s="26">
        <v>1945</v>
      </c>
      <c r="H924" s="31" t="s">
        <v>12</v>
      </c>
      <c r="I924" s="28">
        <v>174000</v>
      </c>
      <c r="J924" s="28">
        <v>0</v>
      </c>
      <c r="K924" s="28">
        <v>0</v>
      </c>
      <c r="L924" s="29">
        <f t="shared" si="14"/>
        <v>174000</v>
      </c>
      <c r="M924" s="26"/>
      <c r="N924" s="26"/>
    </row>
    <row r="925" spans="1:14" x14ac:dyDescent="0.35">
      <c r="A925">
        <v>382</v>
      </c>
      <c r="B925" s="64">
        <v>1931</v>
      </c>
      <c r="C925" s="51" t="s">
        <v>35</v>
      </c>
      <c r="D925" s="49" t="s">
        <v>138</v>
      </c>
      <c r="E925" s="27">
        <v>5</v>
      </c>
      <c r="F925" s="22">
        <v>1935</v>
      </c>
      <c r="G925" s="26">
        <v>1945</v>
      </c>
      <c r="H925" s="31" t="s">
        <v>12</v>
      </c>
      <c r="I925" s="28">
        <v>157000</v>
      </c>
      <c r="J925" s="28">
        <v>0</v>
      </c>
      <c r="K925" s="28">
        <v>0</v>
      </c>
      <c r="L925" s="29">
        <f t="shared" si="14"/>
        <v>157000</v>
      </c>
      <c r="M925" s="26"/>
      <c r="N925" s="26"/>
    </row>
    <row r="926" spans="1:14" ht="15" thickBot="1" x14ac:dyDescent="0.4">
      <c r="A926" s="15">
        <v>402</v>
      </c>
      <c r="B926" s="65">
        <v>1932</v>
      </c>
      <c r="C926" s="47" t="s">
        <v>35</v>
      </c>
      <c r="D926" s="55" t="s">
        <v>138</v>
      </c>
      <c r="E926" s="17">
        <v>5</v>
      </c>
      <c r="F926" s="25">
        <v>1935</v>
      </c>
      <c r="G926" s="15">
        <v>1945</v>
      </c>
      <c r="H926" s="32" t="s">
        <v>12</v>
      </c>
      <c r="I926" s="18">
        <v>187000</v>
      </c>
      <c r="J926" s="18">
        <v>0</v>
      </c>
      <c r="K926" s="18">
        <v>0</v>
      </c>
      <c r="L926" s="19">
        <f t="shared" si="14"/>
        <v>187000</v>
      </c>
      <c r="M926" s="26"/>
      <c r="N926" s="26"/>
    </row>
    <row r="927" spans="1:14" x14ac:dyDescent="0.35">
      <c r="A927">
        <v>420</v>
      </c>
      <c r="B927" s="64">
        <v>1933</v>
      </c>
      <c r="C927" s="51" t="s">
        <v>35</v>
      </c>
      <c r="D927" s="49" t="s">
        <v>138</v>
      </c>
      <c r="E927" s="27">
        <v>5</v>
      </c>
      <c r="F927" s="22">
        <v>1936</v>
      </c>
      <c r="G927" s="26">
        <v>1937</v>
      </c>
      <c r="H927" s="31" t="s">
        <v>12</v>
      </c>
      <c r="I927" s="28">
        <v>732250</v>
      </c>
      <c r="J927" s="28">
        <v>0</v>
      </c>
      <c r="K927" s="28">
        <v>0</v>
      </c>
      <c r="L927" s="29">
        <f t="shared" si="14"/>
        <v>732250</v>
      </c>
      <c r="M927" s="26"/>
      <c r="N927" s="26"/>
    </row>
    <row r="928" spans="1:14" ht="15" thickBot="1" x14ac:dyDescent="0.4">
      <c r="A928" s="15">
        <v>434</v>
      </c>
      <c r="B928" s="65">
        <v>1934</v>
      </c>
      <c r="C928" s="47" t="s">
        <v>35</v>
      </c>
      <c r="D928" s="55" t="s">
        <v>138</v>
      </c>
      <c r="E928" s="17">
        <v>5</v>
      </c>
      <c r="F928" s="25">
        <v>1936</v>
      </c>
      <c r="G928" s="15">
        <v>1937</v>
      </c>
      <c r="H928" s="32" t="s">
        <v>12</v>
      </c>
      <c r="I928" s="18">
        <v>739500</v>
      </c>
      <c r="J928" s="18">
        <v>0</v>
      </c>
      <c r="K928" s="18">
        <v>0</v>
      </c>
      <c r="L928" s="19">
        <f t="shared" si="14"/>
        <v>739500</v>
      </c>
      <c r="M928" s="26"/>
      <c r="N928" s="26"/>
    </row>
    <row r="929" spans="1:14" ht="15" thickBot="1" x14ac:dyDescent="0.4">
      <c r="A929" s="15">
        <v>220</v>
      </c>
      <c r="B929" s="65">
        <v>1925</v>
      </c>
      <c r="C929" s="25" t="s">
        <v>35</v>
      </c>
      <c r="D929" s="55" t="s">
        <v>138</v>
      </c>
      <c r="E929" s="17">
        <v>5</v>
      </c>
      <c r="F929" s="25">
        <v>1940</v>
      </c>
      <c r="G929" s="15">
        <v>1960</v>
      </c>
      <c r="H929" s="32" t="s">
        <v>12</v>
      </c>
      <c r="I929" s="18">
        <v>240000</v>
      </c>
      <c r="J929" s="18">
        <v>0</v>
      </c>
      <c r="K929" s="18">
        <v>0</v>
      </c>
      <c r="L929" s="19">
        <f t="shared" si="14"/>
        <v>240000</v>
      </c>
      <c r="M929" s="26"/>
      <c r="N929" s="26"/>
    </row>
    <row r="930" spans="1:14" x14ac:dyDescent="0.35">
      <c r="A930">
        <v>343</v>
      </c>
      <c r="B930" s="64">
        <v>1930</v>
      </c>
      <c r="C930" s="51" t="s">
        <v>36</v>
      </c>
      <c r="D930" s="49" t="s">
        <v>128</v>
      </c>
      <c r="E930" s="27">
        <v>5</v>
      </c>
      <c r="F930" s="22">
        <v>1944</v>
      </c>
      <c r="G930" s="22">
        <v>1964</v>
      </c>
      <c r="H930" s="31" t="s">
        <v>12</v>
      </c>
      <c r="I930" s="28">
        <v>208500</v>
      </c>
      <c r="J930" s="28">
        <v>0</v>
      </c>
      <c r="K930" s="28">
        <v>0</v>
      </c>
      <c r="L930" s="29">
        <f t="shared" si="14"/>
        <v>208500</v>
      </c>
      <c r="M930" s="26"/>
      <c r="N930" s="26"/>
    </row>
    <row r="931" spans="1:14" x14ac:dyDescent="0.35">
      <c r="A931">
        <v>376</v>
      </c>
      <c r="B931" s="64">
        <v>1931</v>
      </c>
      <c r="C931" s="49" t="s">
        <v>36</v>
      </c>
      <c r="D931" s="49" t="s">
        <v>128</v>
      </c>
      <c r="E931" s="27">
        <v>5</v>
      </c>
      <c r="F931" s="22">
        <v>1944</v>
      </c>
      <c r="G931" s="22">
        <v>1964</v>
      </c>
      <c r="H931" s="31" t="s">
        <v>12</v>
      </c>
      <c r="I931" s="28">
        <v>215000</v>
      </c>
      <c r="J931" s="28">
        <v>0</v>
      </c>
      <c r="K931" s="28">
        <v>0</v>
      </c>
      <c r="L931" s="29">
        <f t="shared" si="14"/>
        <v>215000</v>
      </c>
      <c r="M931" s="26"/>
      <c r="N931" s="26"/>
    </row>
    <row r="932" spans="1:14" x14ac:dyDescent="0.35">
      <c r="A932">
        <v>394</v>
      </c>
      <c r="B932" s="64">
        <v>1932</v>
      </c>
      <c r="C932" s="51" t="s">
        <v>36</v>
      </c>
      <c r="D932" s="49" t="s">
        <v>128</v>
      </c>
      <c r="E932" s="27">
        <v>5</v>
      </c>
      <c r="F932" s="22">
        <v>1944</v>
      </c>
      <c r="G932" s="26">
        <v>1964</v>
      </c>
      <c r="H932" s="31" t="s">
        <v>12</v>
      </c>
      <c r="I932" s="28">
        <v>220500</v>
      </c>
      <c r="J932" s="28">
        <v>0</v>
      </c>
      <c r="K932" s="28">
        <v>0</v>
      </c>
      <c r="L932" s="29">
        <f t="shared" si="14"/>
        <v>220500</v>
      </c>
      <c r="M932" s="26"/>
      <c r="N932" s="26"/>
    </row>
    <row r="933" spans="1:14" x14ac:dyDescent="0.35">
      <c r="A933">
        <v>412</v>
      </c>
      <c r="B933" s="64">
        <v>1933</v>
      </c>
      <c r="C933" s="49" t="s">
        <v>36</v>
      </c>
      <c r="D933" s="49" t="s">
        <v>128</v>
      </c>
      <c r="E933" s="27">
        <v>5</v>
      </c>
      <c r="F933" s="22">
        <v>1944</v>
      </c>
      <c r="G933" s="22">
        <v>1964</v>
      </c>
      <c r="H933" s="31" t="s">
        <v>12</v>
      </c>
      <c r="I933" s="28">
        <v>233000</v>
      </c>
      <c r="J933" s="28">
        <v>0</v>
      </c>
      <c r="K933" s="28">
        <v>0</v>
      </c>
      <c r="L933" s="29">
        <f t="shared" si="14"/>
        <v>233000</v>
      </c>
      <c r="M933" s="26"/>
      <c r="N933" s="26"/>
    </row>
    <row r="934" spans="1:14" x14ac:dyDescent="0.35">
      <c r="A934">
        <v>427</v>
      </c>
      <c r="B934" s="64">
        <v>1934</v>
      </c>
      <c r="C934" s="49" t="s">
        <v>36</v>
      </c>
      <c r="D934" s="49" t="s">
        <v>128</v>
      </c>
      <c r="E934" s="27">
        <v>5</v>
      </c>
      <c r="F934" s="22">
        <v>1944</v>
      </c>
      <c r="G934" s="22">
        <v>1964</v>
      </c>
      <c r="H934" s="31" t="s">
        <v>12</v>
      </c>
      <c r="I934" s="28">
        <v>235750</v>
      </c>
      <c r="J934" s="28">
        <v>0</v>
      </c>
      <c r="K934" s="28">
        <v>0</v>
      </c>
      <c r="L934" s="29">
        <f t="shared" si="14"/>
        <v>235750</v>
      </c>
      <c r="M934" s="26"/>
      <c r="N934" s="26"/>
    </row>
    <row r="935" spans="1:14" x14ac:dyDescent="0.35">
      <c r="A935">
        <v>450</v>
      </c>
      <c r="B935" s="64">
        <v>1935</v>
      </c>
      <c r="C935" s="51" t="s">
        <v>36</v>
      </c>
      <c r="D935" s="49" t="s">
        <v>128</v>
      </c>
      <c r="E935" s="27">
        <v>5</v>
      </c>
      <c r="F935" s="22">
        <v>1944</v>
      </c>
      <c r="G935" s="26">
        <v>1964</v>
      </c>
      <c r="H935" s="26">
        <v>122</v>
      </c>
      <c r="I935" s="28">
        <v>244000</v>
      </c>
      <c r="J935" s="28">
        <v>0</v>
      </c>
      <c r="K935" s="28">
        <v>0</v>
      </c>
      <c r="L935" s="29">
        <f t="shared" si="14"/>
        <v>244000</v>
      </c>
      <c r="M935" s="26"/>
      <c r="N935" s="26"/>
    </row>
    <row r="936" spans="1:14" x14ac:dyDescent="0.35">
      <c r="A936">
        <v>472</v>
      </c>
      <c r="B936" s="64">
        <v>1936</v>
      </c>
      <c r="C936" s="51" t="s">
        <v>36</v>
      </c>
      <c r="D936" s="49" t="s">
        <v>128</v>
      </c>
      <c r="E936" s="27">
        <v>5</v>
      </c>
      <c r="F936" s="22">
        <v>1944</v>
      </c>
      <c r="G936" s="26">
        <v>1964</v>
      </c>
      <c r="H936" s="22">
        <v>118.25</v>
      </c>
      <c r="I936" s="28">
        <v>236500</v>
      </c>
      <c r="J936" s="28">
        <v>0</v>
      </c>
      <c r="K936" s="28">
        <v>0</v>
      </c>
      <c r="L936" s="29">
        <f t="shared" si="14"/>
        <v>236500</v>
      </c>
      <c r="M936" s="26"/>
      <c r="N936" s="26"/>
    </row>
    <row r="937" spans="1:14" x14ac:dyDescent="0.35">
      <c r="A937">
        <v>498</v>
      </c>
      <c r="B937" s="64">
        <v>1937</v>
      </c>
      <c r="C937" s="51" t="s">
        <v>36</v>
      </c>
      <c r="D937" s="49" t="s">
        <v>128</v>
      </c>
      <c r="E937" s="27">
        <v>5</v>
      </c>
      <c r="F937" s="22">
        <v>1944</v>
      </c>
      <c r="G937" s="26">
        <v>1964</v>
      </c>
      <c r="H937" s="22">
        <v>112</v>
      </c>
      <c r="I937" s="28">
        <v>224000</v>
      </c>
      <c r="J937" s="28">
        <v>0</v>
      </c>
      <c r="K937" s="28">
        <v>0</v>
      </c>
      <c r="L937" s="29">
        <f t="shared" si="14"/>
        <v>224000</v>
      </c>
      <c r="M937" s="26"/>
      <c r="N937" s="26"/>
    </row>
    <row r="938" spans="1:14" x14ac:dyDescent="0.35">
      <c r="A938">
        <v>523</v>
      </c>
      <c r="B938" s="64">
        <v>1938</v>
      </c>
      <c r="C938" s="51" t="s">
        <v>36</v>
      </c>
      <c r="D938" s="49" t="s">
        <v>128</v>
      </c>
      <c r="E938" s="27">
        <v>5</v>
      </c>
      <c r="F938" s="22">
        <v>1944</v>
      </c>
      <c r="G938" s="26">
        <v>1964</v>
      </c>
      <c r="H938" s="22">
        <v>114</v>
      </c>
      <c r="I938" s="28">
        <v>228000</v>
      </c>
      <c r="J938" s="28">
        <v>0</v>
      </c>
      <c r="K938" s="28">
        <v>0</v>
      </c>
      <c r="L938" s="29">
        <f t="shared" si="14"/>
        <v>228000</v>
      </c>
      <c r="M938" s="26"/>
      <c r="N938" s="26"/>
    </row>
    <row r="939" spans="1:14" x14ac:dyDescent="0.35">
      <c r="A939">
        <v>546</v>
      </c>
      <c r="B939" s="64">
        <v>1939</v>
      </c>
      <c r="C939" s="51" t="s">
        <v>36</v>
      </c>
      <c r="D939" s="49" t="s">
        <v>128</v>
      </c>
      <c r="E939" s="27">
        <v>5</v>
      </c>
      <c r="F939" s="22">
        <v>1944</v>
      </c>
      <c r="G939" s="26">
        <v>1964</v>
      </c>
      <c r="H939" s="22">
        <v>109</v>
      </c>
      <c r="I939" s="28">
        <v>218000</v>
      </c>
      <c r="J939" s="28">
        <v>0</v>
      </c>
      <c r="K939" s="28">
        <v>0</v>
      </c>
      <c r="L939" s="29">
        <f t="shared" si="14"/>
        <v>218000</v>
      </c>
      <c r="M939" s="26"/>
      <c r="N939" s="26"/>
    </row>
    <row r="940" spans="1:14" x14ac:dyDescent="0.35">
      <c r="A940">
        <v>569</v>
      </c>
      <c r="B940" s="64">
        <v>1940</v>
      </c>
      <c r="C940" s="51" t="s">
        <v>36</v>
      </c>
      <c r="D940" s="49" t="s">
        <v>128</v>
      </c>
      <c r="E940" s="27">
        <v>5</v>
      </c>
      <c r="F940" s="22">
        <v>1944</v>
      </c>
      <c r="G940" s="26">
        <v>1964</v>
      </c>
      <c r="H940" s="22">
        <v>107.75</v>
      </c>
      <c r="I940" s="28">
        <v>215500</v>
      </c>
      <c r="J940" s="28">
        <v>0</v>
      </c>
      <c r="K940" s="28">
        <v>0</v>
      </c>
      <c r="L940" s="29">
        <f t="shared" si="14"/>
        <v>215500</v>
      </c>
      <c r="M940" s="26"/>
      <c r="N940" s="26"/>
    </row>
    <row r="941" spans="1:14" x14ac:dyDescent="0.35">
      <c r="A941">
        <v>595</v>
      </c>
      <c r="B941" s="64">
        <v>1941</v>
      </c>
      <c r="C941" s="51" t="s">
        <v>36</v>
      </c>
      <c r="D941" s="49" t="s">
        <v>128</v>
      </c>
      <c r="E941" s="27">
        <v>5</v>
      </c>
      <c r="F941" s="22">
        <v>1944</v>
      </c>
      <c r="G941" s="26">
        <v>1964</v>
      </c>
      <c r="H941" s="22">
        <v>107</v>
      </c>
      <c r="I941" s="28">
        <v>214000</v>
      </c>
      <c r="J941" s="28">
        <v>0</v>
      </c>
      <c r="K941" s="28">
        <v>0</v>
      </c>
      <c r="L941" s="29">
        <f t="shared" si="14"/>
        <v>214000</v>
      </c>
      <c r="M941" s="26"/>
      <c r="N941" s="26"/>
    </row>
    <row r="942" spans="1:14" x14ac:dyDescent="0.35">
      <c r="A942">
        <v>602</v>
      </c>
      <c r="B942" s="64">
        <v>1942</v>
      </c>
      <c r="C942" s="54" t="s">
        <v>36</v>
      </c>
      <c r="D942" s="49" t="s">
        <v>128</v>
      </c>
      <c r="E942" s="27">
        <v>5</v>
      </c>
      <c r="F942" s="22">
        <v>1944</v>
      </c>
      <c r="G942" s="26">
        <v>1964</v>
      </c>
      <c r="H942" s="22">
        <v>104.75</v>
      </c>
      <c r="I942" s="28">
        <v>314250</v>
      </c>
      <c r="J942" s="28">
        <v>0</v>
      </c>
      <c r="K942" s="28">
        <v>0</v>
      </c>
      <c r="L942" s="29">
        <f t="shared" si="14"/>
        <v>314250</v>
      </c>
      <c r="M942" s="26"/>
      <c r="N942" s="26"/>
    </row>
    <row r="943" spans="1:14" ht="15" thickBot="1" x14ac:dyDescent="0.4">
      <c r="A943" s="15">
        <v>630</v>
      </c>
      <c r="B943" s="65">
        <v>1943</v>
      </c>
      <c r="C943" s="116" t="s">
        <v>36</v>
      </c>
      <c r="D943" s="55" t="s">
        <v>128</v>
      </c>
      <c r="E943" s="17">
        <v>5</v>
      </c>
      <c r="F943" s="25">
        <v>1944</v>
      </c>
      <c r="G943" s="15">
        <v>1964</v>
      </c>
      <c r="H943" s="25">
        <v>103.625</v>
      </c>
      <c r="I943" s="18">
        <v>2072500</v>
      </c>
      <c r="J943" s="18">
        <v>0</v>
      </c>
      <c r="K943" s="18">
        <v>0</v>
      </c>
      <c r="L943" s="19">
        <f t="shared" si="14"/>
        <v>2072500</v>
      </c>
      <c r="M943" s="26"/>
      <c r="N943" s="26"/>
    </row>
    <row r="944" spans="1:14" ht="15" thickBot="1" x14ac:dyDescent="0.4">
      <c r="A944" s="15">
        <v>28</v>
      </c>
      <c r="B944" s="65">
        <v>1916</v>
      </c>
      <c r="C944" s="36" t="s">
        <v>25</v>
      </c>
      <c r="D944" s="55" t="s">
        <v>128</v>
      </c>
      <c r="E944" s="17">
        <v>5</v>
      </c>
      <c r="F944" s="15">
        <v>1920</v>
      </c>
      <c r="G944" s="15"/>
      <c r="H944" s="32" t="s">
        <v>12</v>
      </c>
      <c r="I944" s="18">
        <v>25000</v>
      </c>
      <c r="J944" s="18">
        <v>0</v>
      </c>
      <c r="K944" s="18">
        <v>0</v>
      </c>
      <c r="L944" s="19">
        <f t="shared" si="14"/>
        <v>25000</v>
      </c>
      <c r="M944" s="26"/>
      <c r="N944" s="26"/>
    </row>
    <row r="945" spans="1:14" x14ac:dyDescent="0.35">
      <c r="A945">
        <v>292</v>
      </c>
      <c r="B945" s="64">
        <v>1928</v>
      </c>
      <c r="C945" s="51" t="s">
        <v>44</v>
      </c>
      <c r="D945" s="49" t="s">
        <v>138</v>
      </c>
      <c r="E945" s="27">
        <v>5</v>
      </c>
      <c r="F945" s="22">
        <v>1946</v>
      </c>
      <c r="G945" s="26">
        <v>1953</v>
      </c>
      <c r="H945" s="31" t="s">
        <v>12</v>
      </c>
      <c r="I945" s="28">
        <v>10300</v>
      </c>
      <c r="J945" s="28">
        <v>0</v>
      </c>
      <c r="K945" s="28">
        <v>0</v>
      </c>
      <c r="L945" s="29">
        <f t="shared" si="14"/>
        <v>10300</v>
      </c>
      <c r="M945" s="26"/>
      <c r="N945" s="26"/>
    </row>
    <row r="946" spans="1:14" x14ac:dyDescent="0.35">
      <c r="A946">
        <v>323</v>
      </c>
      <c r="B946" s="64">
        <v>1929</v>
      </c>
      <c r="C946" s="51" t="s">
        <v>44</v>
      </c>
      <c r="D946" s="49" t="s">
        <v>138</v>
      </c>
      <c r="E946" s="27">
        <v>5</v>
      </c>
      <c r="F946" s="22">
        <v>1946</v>
      </c>
      <c r="G946" s="26">
        <v>1953</v>
      </c>
      <c r="H946" s="52" t="s">
        <v>12</v>
      </c>
      <c r="I946" s="28">
        <v>10100</v>
      </c>
      <c r="J946" s="28">
        <v>0</v>
      </c>
      <c r="K946" s="28">
        <v>0</v>
      </c>
      <c r="L946" s="29">
        <f t="shared" si="14"/>
        <v>10100</v>
      </c>
      <c r="M946" s="26"/>
      <c r="N946" s="26"/>
    </row>
    <row r="947" spans="1:14" ht="15" thickBot="1" x14ac:dyDescent="0.4">
      <c r="A947" s="15">
        <v>356</v>
      </c>
      <c r="B947" s="65">
        <v>1930</v>
      </c>
      <c r="C947" s="47" t="s">
        <v>44</v>
      </c>
      <c r="D947" s="55" t="s">
        <v>138</v>
      </c>
      <c r="E947" s="17">
        <v>5</v>
      </c>
      <c r="F947" s="25">
        <v>1946</v>
      </c>
      <c r="G947" s="15">
        <v>1953</v>
      </c>
      <c r="H947" s="32" t="s">
        <v>12</v>
      </c>
      <c r="I947" s="18">
        <v>9900</v>
      </c>
      <c r="J947" s="18">
        <v>0</v>
      </c>
      <c r="K947" s="18">
        <v>0</v>
      </c>
      <c r="L947" s="19">
        <f t="shared" si="14"/>
        <v>9900</v>
      </c>
      <c r="M947" s="26"/>
      <c r="N947" s="26"/>
    </row>
    <row r="948" spans="1:14" x14ac:dyDescent="0.35">
      <c r="A948">
        <v>63</v>
      </c>
      <c r="B948" s="64">
        <v>1918</v>
      </c>
      <c r="C948" s="93" t="s">
        <v>27</v>
      </c>
      <c r="D948" s="49" t="s">
        <v>128</v>
      </c>
      <c r="E948" s="27">
        <v>5</v>
      </c>
      <c r="F948" s="26">
        <v>1922</v>
      </c>
      <c r="G948" s="26"/>
      <c r="H948" s="31" t="s">
        <v>12</v>
      </c>
      <c r="I948" s="28">
        <v>15000</v>
      </c>
      <c r="J948" s="28">
        <v>0</v>
      </c>
      <c r="K948" s="28">
        <v>0</v>
      </c>
      <c r="L948" s="29">
        <f t="shared" si="14"/>
        <v>15000</v>
      </c>
      <c r="M948" s="26"/>
      <c r="N948" s="26"/>
    </row>
    <row r="949" spans="1:14" x14ac:dyDescent="0.35">
      <c r="A949">
        <v>89</v>
      </c>
      <c r="B949" s="64">
        <v>1919</v>
      </c>
      <c r="C949" s="94" t="s">
        <v>27</v>
      </c>
      <c r="D949" s="49" t="s">
        <v>128</v>
      </c>
      <c r="E949" s="27">
        <v>5</v>
      </c>
      <c r="F949" s="22">
        <v>1922</v>
      </c>
      <c r="G949" s="26"/>
      <c r="H949" s="31" t="s">
        <v>12</v>
      </c>
      <c r="I949" s="28">
        <v>15140</v>
      </c>
      <c r="J949" s="28">
        <v>12</v>
      </c>
      <c r="K949" s="28">
        <v>6</v>
      </c>
      <c r="L949" s="29">
        <f t="shared" si="14"/>
        <v>15140.625</v>
      </c>
      <c r="M949" s="26"/>
      <c r="N949" s="26"/>
    </row>
    <row r="950" spans="1:14" ht="15" thickBot="1" x14ac:dyDescent="0.4">
      <c r="A950" s="15">
        <v>121</v>
      </c>
      <c r="B950" s="65">
        <v>1920</v>
      </c>
      <c r="C950" s="41" t="s">
        <v>27</v>
      </c>
      <c r="D950" s="55" t="s">
        <v>128</v>
      </c>
      <c r="E950" s="17">
        <v>5</v>
      </c>
      <c r="F950" s="25">
        <v>1922</v>
      </c>
      <c r="G950" s="15"/>
      <c r="H950" s="32" t="s">
        <v>12</v>
      </c>
      <c r="I950" s="18">
        <v>281300</v>
      </c>
      <c r="J950" s="18">
        <v>0</v>
      </c>
      <c r="K950" s="18">
        <v>0</v>
      </c>
      <c r="L950" s="19">
        <f t="shared" si="14"/>
        <v>281300</v>
      </c>
      <c r="M950" s="26"/>
      <c r="N950" s="26"/>
    </row>
    <row r="951" spans="1:14" x14ac:dyDescent="0.35">
      <c r="A951">
        <v>52</v>
      </c>
      <c r="B951" s="64">
        <v>1918</v>
      </c>
      <c r="C951" s="26" t="s">
        <v>27</v>
      </c>
      <c r="D951" s="49" t="s">
        <v>128</v>
      </c>
      <c r="E951" s="27">
        <v>5</v>
      </c>
      <c r="F951" s="26">
        <v>1922</v>
      </c>
      <c r="G951" s="26"/>
      <c r="H951" s="31" t="s">
        <v>12</v>
      </c>
      <c r="I951" s="28">
        <v>200000</v>
      </c>
      <c r="J951" s="28">
        <v>0</v>
      </c>
      <c r="K951" s="28">
        <v>0</v>
      </c>
      <c r="L951" s="29">
        <f t="shared" si="14"/>
        <v>200000</v>
      </c>
      <c r="M951" s="26"/>
      <c r="N951" s="26"/>
    </row>
    <row r="952" spans="1:14" x14ac:dyDescent="0.35">
      <c r="A952">
        <v>74</v>
      </c>
      <c r="B952" s="64">
        <v>1919</v>
      </c>
      <c r="C952" s="26" t="s">
        <v>27</v>
      </c>
      <c r="D952" s="49" t="s">
        <v>128</v>
      </c>
      <c r="E952" s="27">
        <v>5</v>
      </c>
      <c r="F952" s="22">
        <v>1922</v>
      </c>
      <c r="G952" s="26"/>
      <c r="H952" s="31" t="s">
        <v>12</v>
      </c>
      <c r="I952" s="28">
        <v>201875</v>
      </c>
      <c r="J952" s="28">
        <v>0</v>
      </c>
      <c r="K952" s="28">
        <v>0</v>
      </c>
      <c r="L952" s="29">
        <f t="shared" si="14"/>
        <v>201875</v>
      </c>
      <c r="M952" s="26"/>
      <c r="N952" s="26"/>
    </row>
    <row r="953" spans="1:14" ht="15" thickBot="1" x14ac:dyDescent="0.4">
      <c r="A953" s="15">
        <v>104</v>
      </c>
      <c r="B953" s="65">
        <v>1920</v>
      </c>
      <c r="C953" s="15" t="s">
        <v>27</v>
      </c>
      <c r="D953" s="55" t="s">
        <v>128</v>
      </c>
      <c r="E953" s="17">
        <v>5</v>
      </c>
      <c r="F953" s="25">
        <v>1922</v>
      </c>
      <c r="G953" s="15"/>
      <c r="H953" s="32" t="s">
        <v>12</v>
      </c>
      <c r="I953" s="18">
        <v>97000</v>
      </c>
      <c r="J953" s="18">
        <v>0</v>
      </c>
      <c r="K953" s="18">
        <v>0</v>
      </c>
      <c r="L953" s="19">
        <f t="shared" si="14"/>
        <v>97000</v>
      </c>
      <c r="M953" s="26"/>
      <c r="N953" s="26"/>
    </row>
    <row r="954" spans="1:14" x14ac:dyDescent="0.35">
      <c r="A954">
        <v>64</v>
      </c>
      <c r="B954" s="64">
        <v>1918</v>
      </c>
      <c r="C954" s="93" t="s">
        <v>27</v>
      </c>
      <c r="D954" s="49" t="s">
        <v>128</v>
      </c>
      <c r="E954" s="27">
        <v>5</v>
      </c>
      <c r="F954" s="26">
        <v>1923</v>
      </c>
      <c r="G954" s="26"/>
      <c r="H954" s="31" t="s">
        <v>12</v>
      </c>
      <c r="I954" s="28">
        <v>35000</v>
      </c>
      <c r="J954" s="28">
        <v>0</v>
      </c>
      <c r="K954" s="28">
        <v>0</v>
      </c>
      <c r="L954" s="29">
        <f t="shared" si="14"/>
        <v>35000</v>
      </c>
      <c r="M954" s="26"/>
      <c r="N954" s="26"/>
    </row>
    <row r="955" spans="1:14" x14ac:dyDescent="0.35">
      <c r="A955">
        <v>90</v>
      </c>
      <c r="B955" s="64">
        <v>1919</v>
      </c>
      <c r="C955" s="94" t="s">
        <v>27</v>
      </c>
      <c r="D955" s="49" t="s">
        <v>128</v>
      </c>
      <c r="E955" s="27">
        <v>5</v>
      </c>
      <c r="F955" s="22">
        <v>1923</v>
      </c>
      <c r="G955" s="26"/>
      <c r="H955" s="31" t="s">
        <v>12</v>
      </c>
      <c r="I955" s="28">
        <v>95237</v>
      </c>
      <c r="J955" s="28">
        <v>10</v>
      </c>
      <c r="K955" s="28">
        <v>0</v>
      </c>
      <c r="L955" s="29">
        <f t="shared" si="14"/>
        <v>95237.5</v>
      </c>
      <c r="M955" s="26"/>
      <c r="N955" s="26"/>
    </row>
    <row r="956" spans="1:14" ht="15" thickBot="1" x14ac:dyDescent="0.4">
      <c r="A956" s="15">
        <v>122</v>
      </c>
      <c r="B956" s="65">
        <v>1920</v>
      </c>
      <c r="C956" s="41" t="s">
        <v>27</v>
      </c>
      <c r="D956" s="55" t="s">
        <v>128</v>
      </c>
      <c r="E956" s="17">
        <v>5</v>
      </c>
      <c r="F956" s="25">
        <v>1923</v>
      </c>
      <c r="G956" s="15"/>
      <c r="H956" s="32" t="s">
        <v>12</v>
      </c>
      <c r="I956" s="18">
        <v>91200</v>
      </c>
      <c r="J956" s="18">
        <v>0</v>
      </c>
      <c r="K956" s="18">
        <v>0</v>
      </c>
      <c r="L956" s="19">
        <f t="shared" si="14"/>
        <v>91200</v>
      </c>
      <c r="M956" s="26"/>
      <c r="N956" s="26"/>
    </row>
    <row r="957" spans="1:14" x14ac:dyDescent="0.35">
      <c r="A957">
        <v>87</v>
      </c>
      <c r="B957" s="64">
        <v>1919</v>
      </c>
      <c r="C957" s="92" t="s">
        <v>27</v>
      </c>
      <c r="D957" s="49" t="s">
        <v>128</v>
      </c>
      <c r="E957" s="27">
        <v>5</v>
      </c>
      <c r="F957" s="22">
        <v>1923</v>
      </c>
      <c r="G957" s="26"/>
      <c r="H957" s="31" t="s">
        <v>12</v>
      </c>
      <c r="I957" s="28">
        <v>6015</v>
      </c>
      <c r="J957" s="28">
        <v>0</v>
      </c>
      <c r="K957" s="28">
        <v>0</v>
      </c>
      <c r="L957" s="29">
        <f t="shared" si="14"/>
        <v>6015</v>
      </c>
      <c r="M957" s="26"/>
      <c r="N957" s="26"/>
    </row>
    <row r="958" spans="1:14" ht="15" thickBot="1" x14ac:dyDescent="0.4">
      <c r="A958" s="15">
        <v>119</v>
      </c>
      <c r="B958" s="65">
        <v>1920</v>
      </c>
      <c r="C958" s="36" t="s">
        <v>27</v>
      </c>
      <c r="D958" s="55" t="s">
        <v>128</v>
      </c>
      <c r="E958" s="17">
        <v>5</v>
      </c>
      <c r="F958" s="25">
        <v>1923</v>
      </c>
      <c r="G958" s="15"/>
      <c r="H958" s="32" t="s">
        <v>12</v>
      </c>
      <c r="I958" s="18">
        <v>5760</v>
      </c>
      <c r="J958" s="18">
        <v>0</v>
      </c>
      <c r="K958" s="18">
        <v>0</v>
      </c>
      <c r="L958" s="19">
        <f t="shared" si="14"/>
        <v>5760</v>
      </c>
      <c r="M958" s="26"/>
      <c r="N958" s="26"/>
    </row>
    <row r="959" spans="1:14" x14ac:dyDescent="0.35">
      <c r="A959">
        <v>53</v>
      </c>
      <c r="B959" s="64">
        <v>1918</v>
      </c>
      <c r="C959" s="26" t="s">
        <v>27</v>
      </c>
      <c r="D959" s="49" t="s">
        <v>128</v>
      </c>
      <c r="E959" s="27">
        <v>5</v>
      </c>
      <c r="F959" s="26">
        <v>1923</v>
      </c>
      <c r="G959" s="26"/>
      <c r="H959" s="31" t="s">
        <v>12</v>
      </c>
      <c r="I959" s="28">
        <v>40000</v>
      </c>
      <c r="J959" s="28">
        <v>0</v>
      </c>
      <c r="K959" s="28">
        <v>0</v>
      </c>
      <c r="L959" s="29">
        <f t="shared" si="14"/>
        <v>40000</v>
      </c>
      <c r="M959" s="26"/>
      <c r="N959" s="26"/>
    </row>
    <row r="960" spans="1:14" x14ac:dyDescent="0.35">
      <c r="A960">
        <v>75</v>
      </c>
      <c r="B960" s="64">
        <v>1919</v>
      </c>
      <c r="C960" s="26" t="s">
        <v>27</v>
      </c>
      <c r="D960" s="49" t="s">
        <v>128</v>
      </c>
      <c r="E960" s="27">
        <v>5</v>
      </c>
      <c r="F960" s="22">
        <v>1923</v>
      </c>
      <c r="G960" s="26"/>
      <c r="H960" s="31" t="s">
        <v>12</v>
      </c>
      <c r="I960" s="28">
        <v>390975</v>
      </c>
      <c r="J960" s="28">
        <v>0</v>
      </c>
      <c r="K960" s="28">
        <v>0</v>
      </c>
      <c r="L960" s="29">
        <f t="shared" si="14"/>
        <v>390975</v>
      </c>
      <c r="M960" s="26"/>
      <c r="N960" s="26"/>
    </row>
    <row r="961" spans="1:14" x14ac:dyDescent="0.35">
      <c r="A961">
        <v>105</v>
      </c>
      <c r="B961" s="64">
        <v>1920</v>
      </c>
      <c r="C961" s="26" t="s">
        <v>27</v>
      </c>
      <c r="D961" s="49" t="s">
        <v>128</v>
      </c>
      <c r="E961" s="27">
        <v>5</v>
      </c>
      <c r="F961" s="22">
        <v>1923</v>
      </c>
      <c r="G961" s="26"/>
      <c r="H961" s="31" t="s">
        <v>12</v>
      </c>
      <c r="I961" s="28">
        <v>470400</v>
      </c>
      <c r="J961" s="28">
        <v>0</v>
      </c>
      <c r="K961" s="28">
        <v>0</v>
      </c>
      <c r="L961" s="29">
        <f t="shared" si="14"/>
        <v>470400</v>
      </c>
      <c r="M961" s="26"/>
      <c r="N961" s="26"/>
    </row>
    <row r="962" spans="1:14" ht="15" thickBot="1" x14ac:dyDescent="0.4">
      <c r="A962" s="15">
        <v>163</v>
      </c>
      <c r="B962" s="65">
        <v>1922</v>
      </c>
      <c r="C962" s="25" t="s">
        <v>27</v>
      </c>
      <c r="D962" s="55" t="s">
        <v>128</v>
      </c>
      <c r="E962" s="17">
        <v>5</v>
      </c>
      <c r="F962" s="25">
        <v>1923</v>
      </c>
      <c r="G962" s="15"/>
      <c r="H962" s="32" t="s">
        <v>12</v>
      </c>
      <c r="I962" s="18">
        <v>521250</v>
      </c>
      <c r="J962" s="18">
        <v>0</v>
      </c>
      <c r="K962" s="18">
        <v>0</v>
      </c>
      <c r="L962" s="19">
        <f t="shared" si="14"/>
        <v>521250</v>
      </c>
      <c r="M962" s="26"/>
      <c r="N962" s="26"/>
    </row>
    <row r="963" spans="1:14" x14ac:dyDescent="0.35">
      <c r="A963">
        <v>65</v>
      </c>
      <c r="B963" s="64">
        <v>1918</v>
      </c>
      <c r="C963" s="93" t="s">
        <v>27</v>
      </c>
      <c r="D963" s="49" t="s">
        <v>128</v>
      </c>
      <c r="E963" s="27">
        <v>5</v>
      </c>
      <c r="F963" s="26">
        <v>1924</v>
      </c>
      <c r="G963" s="26"/>
      <c r="H963" s="31" t="s">
        <v>12</v>
      </c>
      <c r="I963" s="28">
        <v>7500</v>
      </c>
      <c r="J963" s="28">
        <v>0</v>
      </c>
      <c r="K963" s="28">
        <v>0</v>
      </c>
      <c r="L963" s="29">
        <f t="shared" si="14"/>
        <v>7500</v>
      </c>
      <c r="M963" s="26"/>
      <c r="N963" s="26"/>
    </row>
    <row r="964" spans="1:14" x14ac:dyDescent="0.35">
      <c r="A964">
        <v>91</v>
      </c>
      <c r="B964" s="64">
        <v>1919</v>
      </c>
      <c r="C964" s="94" t="s">
        <v>27</v>
      </c>
      <c r="D964" s="49" t="s">
        <v>128</v>
      </c>
      <c r="E964" s="27">
        <v>5</v>
      </c>
      <c r="F964" s="22">
        <v>1924</v>
      </c>
      <c r="G964" s="26"/>
      <c r="H964" s="31" t="s">
        <v>12</v>
      </c>
      <c r="I964" s="28">
        <v>305261</v>
      </c>
      <c r="J964" s="28">
        <v>5</v>
      </c>
      <c r="K964" s="28">
        <v>0</v>
      </c>
      <c r="L964" s="29">
        <f t="shared" si="14"/>
        <v>305261.25</v>
      </c>
      <c r="M964" s="26"/>
      <c r="N964" s="26"/>
    </row>
    <row r="965" spans="1:14" ht="15" thickBot="1" x14ac:dyDescent="0.4">
      <c r="A965" s="15">
        <v>123</v>
      </c>
      <c r="B965" s="65">
        <v>1920</v>
      </c>
      <c r="C965" s="41" t="s">
        <v>27</v>
      </c>
      <c r="D965" s="55" t="s">
        <v>128</v>
      </c>
      <c r="E965" s="17">
        <v>5</v>
      </c>
      <c r="F965" s="25">
        <v>1924</v>
      </c>
      <c r="G965" s="15"/>
      <c r="H965" s="32" t="s">
        <v>12</v>
      </c>
      <c r="I965" s="18">
        <v>481797</v>
      </c>
      <c r="J965" s="18">
        <v>10</v>
      </c>
      <c r="K965" s="18">
        <v>0</v>
      </c>
      <c r="L965" s="19">
        <f t="shared" ref="L965:L1028" si="15">I965+J965/20+K965/240</f>
        <v>481797.5</v>
      </c>
      <c r="M965" s="26"/>
      <c r="N965" s="26"/>
    </row>
    <row r="966" spans="1:14" x14ac:dyDescent="0.35">
      <c r="A966">
        <v>54</v>
      </c>
      <c r="B966" s="64">
        <v>1918</v>
      </c>
      <c r="C966" s="26" t="s">
        <v>27</v>
      </c>
      <c r="D966" s="49" t="s">
        <v>128</v>
      </c>
      <c r="E966" s="27">
        <v>5</v>
      </c>
      <c r="F966" s="26">
        <v>1924</v>
      </c>
      <c r="G966" s="26"/>
      <c r="H966" s="31" t="s">
        <v>12</v>
      </c>
      <c r="I966" s="28">
        <v>150000</v>
      </c>
      <c r="J966" s="28">
        <v>0</v>
      </c>
      <c r="K966" s="28">
        <v>0</v>
      </c>
      <c r="L966" s="29">
        <f t="shared" si="15"/>
        <v>150000</v>
      </c>
      <c r="M966" s="26"/>
      <c r="N966" s="26"/>
    </row>
    <row r="967" spans="1:14" x14ac:dyDescent="0.35">
      <c r="A967">
        <v>76</v>
      </c>
      <c r="B967" s="64">
        <v>1919</v>
      </c>
      <c r="C967" s="26" t="s">
        <v>27</v>
      </c>
      <c r="D967" s="49" t="s">
        <v>128</v>
      </c>
      <c r="E967" s="27">
        <v>5</v>
      </c>
      <c r="F967" s="22">
        <v>1924</v>
      </c>
      <c r="G967" s="26"/>
      <c r="H967" s="31" t="s">
        <v>12</v>
      </c>
      <c r="I967" s="28">
        <v>153382</v>
      </c>
      <c r="J967" s="28">
        <v>10</v>
      </c>
      <c r="K967" s="28">
        <v>0</v>
      </c>
      <c r="L967" s="29">
        <f t="shared" si="15"/>
        <v>153382.5</v>
      </c>
      <c r="M967" s="26"/>
      <c r="N967" s="26"/>
    </row>
    <row r="968" spans="1:14" ht="15" thickBot="1" x14ac:dyDescent="0.4">
      <c r="A968" s="15">
        <v>106</v>
      </c>
      <c r="B968" s="65">
        <v>1920</v>
      </c>
      <c r="C968" s="15" t="s">
        <v>27</v>
      </c>
      <c r="D968" s="55" t="s">
        <v>128</v>
      </c>
      <c r="E968" s="17">
        <v>5</v>
      </c>
      <c r="F968" s="25">
        <v>1924</v>
      </c>
      <c r="G968" s="15"/>
      <c r="H968" s="32" t="s">
        <v>12</v>
      </c>
      <c r="I968" s="18">
        <v>146115</v>
      </c>
      <c r="J968" s="18">
        <v>0</v>
      </c>
      <c r="K968" s="18">
        <v>0</v>
      </c>
      <c r="L968" s="19">
        <f t="shared" si="15"/>
        <v>146115</v>
      </c>
      <c r="M968" s="26"/>
      <c r="N968" s="26"/>
    </row>
    <row r="969" spans="1:14" x14ac:dyDescent="0.35">
      <c r="A969">
        <v>92</v>
      </c>
      <c r="B969" s="64">
        <v>1919</v>
      </c>
      <c r="C969" s="94" t="s">
        <v>27</v>
      </c>
      <c r="D969" s="49" t="s">
        <v>128</v>
      </c>
      <c r="E969" s="27">
        <v>5</v>
      </c>
      <c r="F969" s="22">
        <v>1925</v>
      </c>
      <c r="G969" s="26"/>
      <c r="H969" s="31" t="s">
        <v>12</v>
      </c>
      <c r="I969" s="28">
        <v>317000</v>
      </c>
      <c r="J969" s="28">
        <v>0</v>
      </c>
      <c r="K969" s="28">
        <v>0</v>
      </c>
      <c r="L969" s="29">
        <f t="shared" si="15"/>
        <v>317000</v>
      </c>
      <c r="M969" s="26"/>
      <c r="N969" s="26"/>
    </row>
    <row r="970" spans="1:14" ht="15" thickBot="1" x14ac:dyDescent="0.4">
      <c r="A970" s="15">
        <v>124</v>
      </c>
      <c r="B970" s="65">
        <v>1920</v>
      </c>
      <c r="C970" s="41" t="s">
        <v>27</v>
      </c>
      <c r="D970" s="55" t="s">
        <v>128</v>
      </c>
      <c r="E970" s="17">
        <v>5</v>
      </c>
      <c r="F970" s="25">
        <v>1925</v>
      </c>
      <c r="G970" s="15"/>
      <c r="H970" s="32" t="s">
        <v>12</v>
      </c>
      <c r="I970" s="18">
        <v>304320</v>
      </c>
      <c r="J970" s="18">
        <v>0</v>
      </c>
      <c r="K970" s="18">
        <v>0</v>
      </c>
      <c r="L970" s="19">
        <f t="shared" si="15"/>
        <v>304320</v>
      </c>
      <c r="M970" s="26"/>
      <c r="N970" s="26"/>
    </row>
    <row r="971" spans="1:14" x14ac:dyDescent="0.35">
      <c r="A971">
        <v>77</v>
      </c>
      <c r="B971" s="64">
        <v>1919</v>
      </c>
      <c r="C971" s="26" t="s">
        <v>27</v>
      </c>
      <c r="D971" s="49" t="s">
        <v>128</v>
      </c>
      <c r="E971" s="27">
        <v>5</v>
      </c>
      <c r="F971" s="22">
        <v>1925</v>
      </c>
      <c r="G971" s="26"/>
      <c r="H971" s="31" t="s">
        <v>12</v>
      </c>
      <c r="I971" s="28">
        <v>300000</v>
      </c>
      <c r="J971" s="28">
        <v>0</v>
      </c>
      <c r="K971" s="28">
        <v>0</v>
      </c>
      <c r="L971" s="29">
        <f t="shared" si="15"/>
        <v>300000</v>
      </c>
      <c r="M971" s="26"/>
      <c r="N971" s="26"/>
    </row>
    <row r="972" spans="1:14" x14ac:dyDescent="0.35">
      <c r="A972">
        <v>107</v>
      </c>
      <c r="B972" s="64">
        <v>1920</v>
      </c>
      <c r="C972" s="26" t="s">
        <v>27</v>
      </c>
      <c r="D972" s="49" t="s">
        <v>128</v>
      </c>
      <c r="E972" s="27">
        <v>5</v>
      </c>
      <c r="F972" s="22">
        <v>1925</v>
      </c>
      <c r="G972" s="26"/>
      <c r="H972" s="31" t="s">
        <v>12</v>
      </c>
      <c r="I972" s="28">
        <v>288000</v>
      </c>
      <c r="J972" s="28">
        <v>0</v>
      </c>
      <c r="K972" s="28">
        <v>0</v>
      </c>
      <c r="L972" s="29">
        <f t="shared" si="15"/>
        <v>288000</v>
      </c>
      <c r="M972" s="26"/>
      <c r="N972" s="26"/>
    </row>
    <row r="973" spans="1:14" x14ac:dyDescent="0.35">
      <c r="A973">
        <v>143</v>
      </c>
      <c r="B973" s="64">
        <v>1921</v>
      </c>
      <c r="C973" s="22" t="s">
        <v>27</v>
      </c>
      <c r="D973" s="49" t="s">
        <v>128</v>
      </c>
      <c r="E973" s="27">
        <v>5</v>
      </c>
      <c r="F973" s="22">
        <v>1925</v>
      </c>
      <c r="G973" s="26"/>
      <c r="H973" s="31" t="s">
        <v>12</v>
      </c>
      <c r="I973" s="28">
        <v>613915</v>
      </c>
      <c r="J973" s="28">
        <v>0</v>
      </c>
      <c r="K973" s="28">
        <v>0</v>
      </c>
      <c r="L973" s="29">
        <f t="shared" si="15"/>
        <v>613915</v>
      </c>
      <c r="M973" s="26"/>
      <c r="N973" s="26"/>
    </row>
    <row r="974" spans="1:14" x14ac:dyDescent="0.35">
      <c r="A974">
        <v>164</v>
      </c>
      <c r="B974" s="64">
        <v>1922</v>
      </c>
      <c r="C974" s="22" t="s">
        <v>27</v>
      </c>
      <c r="D974" s="49" t="s">
        <v>128</v>
      </c>
      <c r="E974" s="27">
        <v>5</v>
      </c>
      <c r="F974" s="22">
        <v>1925</v>
      </c>
      <c r="G974" s="26"/>
      <c r="H974" s="31" t="s">
        <v>12</v>
      </c>
      <c r="I974" s="28">
        <v>650935</v>
      </c>
      <c r="J974" s="28">
        <v>0</v>
      </c>
      <c r="K974" s="28">
        <v>0</v>
      </c>
      <c r="L974" s="29">
        <f t="shared" si="15"/>
        <v>650935</v>
      </c>
      <c r="M974" s="26"/>
      <c r="N974" s="26"/>
    </row>
    <row r="975" spans="1:14" x14ac:dyDescent="0.35">
      <c r="A975">
        <v>182</v>
      </c>
      <c r="B975" s="64">
        <v>1923</v>
      </c>
      <c r="C975" s="22" t="s">
        <v>27</v>
      </c>
      <c r="D975" s="49" t="s">
        <v>128</v>
      </c>
      <c r="E975" s="27">
        <v>5</v>
      </c>
      <c r="F975" s="22">
        <v>1925</v>
      </c>
      <c r="G975" s="26"/>
      <c r="H975" s="31" t="s">
        <v>12</v>
      </c>
      <c r="I975" s="28">
        <v>657105</v>
      </c>
      <c r="J975" s="28">
        <v>0</v>
      </c>
      <c r="K975" s="28">
        <v>0</v>
      </c>
      <c r="L975" s="29">
        <f t="shared" si="15"/>
        <v>657105</v>
      </c>
      <c r="M975" s="26"/>
      <c r="N975" s="26"/>
    </row>
    <row r="976" spans="1:14" ht="15" thickBot="1" x14ac:dyDescent="0.4">
      <c r="A976" s="15">
        <v>201</v>
      </c>
      <c r="B976" s="65">
        <v>1924</v>
      </c>
      <c r="C976" s="25" t="s">
        <v>27</v>
      </c>
      <c r="D976" s="55" t="s">
        <v>128</v>
      </c>
      <c r="E976" s="17">
        <v>5</v>
      </c>
      <c r="F976" s="25">
        <v>1925</v>
      </c>
      <c r="G976" s="15"/>
      <c r="H976" s="32" t="s">
        <v>12</v>
      </c>
      <c r="I976" s="18">
        <v>652477</v>
      </c>
      <c r="J976" s="18">
        <v>10</v>
      </c>
      <c r="K976" s="18">
        <v>0</v>
      </c>
      <c r="L976" s="19">
        <f t="shared" si="15"/>
        <v>652477.5</v>
      </c>
      <c r="M976" s="26"/>
      <c r="N976" s="26"/>
    </row>
    <row r="977" spans="1:14" x14ac:dyDescent="0.35">
      <c r="A977">
        <v>66</v>
      </c>
      <c r="B977" s="64">
        <v>1918</v>
      </c>
      <c r="C977" s="93" t="s">
        <v>27</v>
      </c>
      <c r="D977" s="49" t="s">
        <v>128</v>
      </c>
      <c r="E977" s="27">
        <v>5</v>
      </c>
      <c r="F977" s="26">
        <v>1927</v>
      </c>
      <c r="G977" s="26"/>
      <c r="H977" s="52" t="s">
        <v>12</v>
      </c>
      <c r="I977" s="28">
        <v>7500</v>
      </c>
      <c r="J977" s="28">
        <v>0</v>
      </c>
      <c r="K977" s="28">
        <v>0</v>
      </c>
      <c r="L977" s="29">
        <f t="shared" si="15"/>
        <v>7500</v>
      </c>
      <c r="M977" s="26"/>
      <c r="N977" s="26"/>
    </row>
    <row r="978" spans="1:14" x14ac:dyDescent="0.35">
      <c r="A978">
        <v>93</v>
      </c>
      <c r="B978" s="64">
        <v>1919</v>
      </c>
      <c r="C978" s="94" t="s">
        <v>27</v>
      </c>
      <c r="D978" s="49" t="s">
        <v>128</v>
      </c>
      <c r="E978" s="27">
        <v>5</v>
      </c>
      <c r="F978" s="22">
        <v>1927</v>
      </c>
      <c r="G978" s="26"/>
      <c r="H978" s="31" t="s">
        <v>12</v>
      </c>
      <c r="I978" s="28">
        <v>7504</v>
      </c>
      <c r="J978" s="28">
        <v>13</v>
      </c>
      <c r="K978" s="28">
        <v>9</v>
      </c>
      <c r="L978" s="29">
        <f t="shared" si="15"/>
        <v>7504.6875</v>
      </c>
      <c r="M978" s="26"/>
      <c r="N978" s="26"/>
    </row>
    <row r="979" spans="1:14" ht="15" thickBot="1" x14ac:dyDescent="0.4">
      <c r="A979" s="15">
        <v>125</v>
      </c>
      <c r="B979" s="65">
        <v>1920</v>
      </c>
      <c r="C979" s="41" t="s">
        <v>27</v>
      </c>
      <c r="D979" s="55" t="s">
        <v>128</v>
      </c>
      <c r="E979" s="17">
        <v>5</v>
      </c>
      <c r="F979" s="25">
        <v>1927</v>
      </c>
      <c r="G979" s="15"/>
      <c r="H979" s="32" t="s">
        <v>12</v>
      </c>
      <c r="I979" s="18">
        <v>1010400</v>
      </c>
      <c r="J979" s="18">
        <v>0</v>
      </c>
      <c r="K979" s="18">
        <v>0</v>
      </c>
      <c r="L979" s="19">
        <f t="shared" si="15"/>
        <v>1010400</v>
      </c>
      <c r="M979" s="26"/>
      <c r="N979" s="26"/>
    </row>
    <row r="980" spans="1:14" x14ac:dyDescent="0.35">
      <c r="A980">
        <v>55</v>
      </c>
      <c r="B980" s="64">
        <v>1918</v>
      </c>
      <c r="C980" s="26" t="s">
        <v>27</v>
      </c>
      <c r="D980" s="49" t="s">
        <v>128</v>
      </c>
      <c r="E980" s="27">
        <v>5</v>
      </c>
      <c r="F980" s="26">
        <v>1927</v>
      </c>
      <c r="G980" s="26"/>
      <c r="H980" s="31" t="s">
        <v>12</v>
      </c>
      <c r="I980" s="28">
        <v>150000</v>
      </c>
      <c r="J980" s="28">
        <v>0</v>
      </c>
      <c r="K980" s="28">
        <v>0</v>
      </c>
      <c r="L980" s="29">
        <f t="shared" si="15"/>
        <v>150000</v>
      </c>
      <c r="M980" s="26"/>
      <c r="N980" s="26"/>
    </row>
    <row r="981" spans="1:14" x14ac:dyDescent="0.35">
      <c r="A981">
        <v>78</v>
      </c>
      <c r="B981" s="64">
        <v>1919</v>
      </c>
      <c r="C981" s="26" t="s">
        <v>27</v>
      </c>
      <c r="D981" s="49" t="s">
        <v>128</v>
      </c>
      <c r="E981" s="27">
        <v>5</v>
      </c>
      <c r="F981" s="22">
        <v>1927</v>
      </c>
      <c r="G981" s="26"/>
      <c r="H981" s="31" t="s">
        <v>12</v>
      </c>
      <c r="I981" s="28">
        <v>150093</v>
      </c>
      <c r="J981" s="28">
        <v>15</v>
      </c>
      <c r="K981" s="28">
        <v>0</v>
      </c>
      <c r="L981" s="29">
        <f t="shared" si="15"/>
        <v>150093.75</v>
      </c>
      <c r="M981" s="26"/>
      <c r="N981" s="26"/>
    </row>
    <row r="982" spans="1:14" x14ac:dyDescent="0.35">
      <c r="A982">
        <v>108</v>
      </c>
      <c r="B982" s="64">
        <v>1920</v>
      </c>
      <c r="C982" s="26" t="s">
        <v>27</v>
      </c>
      <c r="D982" s="49" t="s">
        <v>128</v>
      </c>
      <c r="E982" s="27">
        <v>5</v>
      </c>
      <c r="F982" s="22">
        <v>1927</v>
      </c>
      <c r="G982" s="26"/>
      <c r="H982" s="31" t="s">
        <v>12</v>
      </c>
      <c r="I982" s="28">
        <v>388800</v>
      </c>
      <c r="J982" s="28">
        <v>0</v>
      </c>
      <c r="K982" s="28">
        <v>0</v>
      </c>
      <c r="L982" s="29">
        <f t="shared" si="15"/>
        <v>388800</v>
      </c>
      <c r="M982" s="26"/>
      <c r="N982" s="26"/>
    </row>
    <row r="983" spans="1:14" x14ac:dyDescent="0.35">
      <c r="A983">
        <v>144</v>
      </c>
      <c r="B983" s="64">
        <v>1921</v>
      </c>
      <c r="C983" s="22" t="s">
        <v>27</v>
      </c>
      <c r="D983" s="49" t="s">
        <v>128</v>
      </c>
      <c r="E983" s="27">
        <v>5</v>
      </c>
      <c r="F983" s="22">
        <v>1927</v>
      </c>
      <c r="G983" s="26"/>
      <c r="H983" s="31" t="s">
        <v>12</v>
      </c>
      <c r="I983" s="28">
        <v>650925</v>
      </c>
      <c r="J983" s="28">
        <v>0</v>
      </c>
      <c r="K983" s="28">
        <v>0</v>
      </c>
      <c r="L983" s="29">
        <f t="shared" si="15"/>
        <v>650925</v>
      </c>
      <c r="M983" s="26"/>
      <c r="N983" s="26"/>
    </row>
    <row r="984" spans="1:14" ht="15" thickBot="1" x14ac:dyDescent="0.4">
      <c r="A984" s="15">
        <v>165</v>
      </c>
      <c r="B984" s="65">
        <v>1922</v>
      </c>
      <c r="C984" s="25" t="s">
        <v>27</v>
      </c>
      <c r="D984" s="55" t="s">
        <v>128</v>
      </c>
      <c r="E984" s="17">
        <v>5</v>
      </c>
      <c r="F984" s="25">
        <v>1927</v>
      </c>
      <c r="G984" s="15"/>
      <c r="H984" s="32" t="s">
        <v>12</v>
      </c>
      <c r="I984" s="18">
        <v>801056</v>
      </c>
      <c r="J984" s="18">
        <v>5</v>
      </c>
      <c r="K984" s="18">
        <v>0</v>
      </c>
      <c r="L984" s="19">
        <f t="shared" si="15"/>
        <v>801056.25</v>
      </c>
      <c r="M984" s="26"/>
      <c r="N984" s="26"/>
    </row>
    <row r="985" spans="1:14" x14ac:dyDescent="0.35">
      <c r="A985">
        <v>94</v>
      </c>
      <c r="B985" s="64">
        <v>1919</v>
      </c>
      <c r="C985" s="94" t="s">
        <v>27</v>
      </c>
      <c r="D985" s="49" t="s">
        <v>128</v>
      </c>
      <c r="E985" s="27">
        <v>5</v>
      </c>
      <c r="F985" s="22">
        <v>1928</v>
      </c>
      <c r="G985" s="26"/>
      <c r="H985" s="31" t="s">
        <v>12</v>
      </c>
      <c r="I985" s="28">
        <v>442500</v>
      </c>
      <c r="J985" s="28">
        <v>0</v>
      </c>
      <c r="K985" s="28">
        <v>0</v>
      </c>
      <c r="L985" s="29">
        <f t="shared" si="15"/>
        <v>442500</v>
      </c>
      <c r="M985" s="26"/>
      <c r="N985" s="26"/>
    </row>
    <row r="986" spans="1:14" ht="15" thickBot="1" x14ac:dyDescent="0.4">
      <c r="A986" s="15">
        <v>126</v>
      </c>
      <c r="B986" s="65">
        <v>1920</v>
      </c>
      <c r="C986" s="41" t="s">
        <v>27</v>
      </c>
      <c r="D986" s="55" t="s">
        <v>128</v>
      </c>
      <c r="E986" s="17">
        <v>5</v>
      </c>
      <c r="F986" s="25">
        <v>1928</v>
      </c>
      <c r="G986" s="15"/>
      <c r="H986" s="32" t="s">
        <v>12</v>
      </c>
      <c r="I986" s="18">
        <v>1072800</v>
      </c>
      <c r="J986" s="18">
        <v>0</v>
      </c>
      <c r="K986" s="18">
        <v>0</v>
      </c>
      <c r="L986" s="19">
        <f t="shared" si="15"/>
        <v>1072800</v>
      </c>
      <c r="M986" s="26"/>
      <c r="N986" s="26"/>
    </row>
    <row r="987" spans="1:14" x14ac:dyDescent="0.35">
      <c r="A987" s="26">
        <v>88</v>
      </c>
      <c r="B987" s="64">
        <v>1919</v>
      </c>
      <c r="C987" s="92" t="s">
        <v>27</v>
      </c>
      <c r="D987" s="49" t="s">
        <v>128</v>
      </c>
      <c r="E987" s="27">
        <v>5</v>
      </c>
      <c r="F987" s="22">
        <v>1928</v>
      </c>
      <c r="G987" s="26"/>
      <c r="H987" s="31" t="s">
        <v>12</v>
      </c>
      <c r="I987" s="28">
        <v>20000</v>
      </c>
      <c r="J987" s="28">
        <v>0</v>
      </c>
      <c r="K987" s="28">
        <v>0</v>
      </c>
      <c r="L987" s="29">
        <f t="shared" si="15"/>
        <v>20000</v>
      </c>
      <c r="M987" s="26"/>
      <c r="N987" s="26"/>
    </row>
    <row r="988" spans="1:14" ht="15" thickBot="1" x14ac:dyDescent="0.4">
      <c r="A988" s="15">
        <v>120</v>
      </c>
      <c r="B988" s="65">
        <v>1920</v>
      </c>
      <c r="C988" s="36" t="s">
        <v>27</v>
      </c>
      <c r="D988" s="55" t="s">
        <v>128</v>
      </c>
      <c r="E988" s="17">
        <v>5</v>
      </c>
      <c r="F988" s="25">
        <v>1928</v>
      </c>
      <c r="G988" s="15"/>
      <c r="H988" s="32" t="s">
        <v>12</v>
      </c>
      <c r="I988" s="18">
        <v>19200</v>
      </c>
      <c r="J988" s="18">
        <v>0</v>
      </c>
      <c r="K988" s="18">
        <v>0</v>
      </c>
      <c r="L988" s="19">
        <f t="shared" si="15"/>
        <v>19200</v>
      </c>
      <c r="M988" s="26"/>
      <c r="N988" s="26"/>
    </row>
    <row r="989" spans="1:14" x14ac:dyDescent="0.35">
      <c r="A989" s="26">
        <v>79</v>
      </c>
      <c r="B989" s="64">
        <v>1919</v>
      </c>
      <c r="C989" s="26" t="s">
        <v>27</v>
      </c>
      <c r="D989" s="49" t="s">
        <v>128</v>
      </c>
      <c r="E989" s="27">
        <v>5</v>
      </c>
      <c r="F989" s="22">
        <v>1928</v>
      </c>
      <c r="G989" s="26"/>
      <c r="H989" s="31" t="s">
        <v>12</v>
      </c>
      <c r="I989" s="28">
        <v>184500</v>
      </c>
      <c r="J989" s="28">
        <v>0</v>
      </c>
      <c r="K989" s="28">
        <v>0</v>
      </c>
      <c r="L989" s="29">
        <f t="shared" si="15"/>
        <v>184500</v>
      </c>
      <c r="M989" s="26"/>
      <c r="N989" s="26"/>
    </row>
    <row r="990" spans="1:14" x14ac:dyDescent="0.35">
      <c r="A990">
        <v>109</v>
      </c>
      <c r="B990" s="64">
        <v>1920</v>
      </c>
      <c r="C990" s="26" t="s">
        <v>27</v>
      </c>
      <c r="D990" s="49" t="s">
        <v>128</v>
      </c>
      <c r="E990" s="27">
        <v>5</v>
      </c>
      <c r="F990" s="22">
        <v>1928</v>
      </c>
      <c r="G990" s="26"/>
      <c r="H990" s="31" t="s">
        <v>12</v>
      </c>
      <c r="I990" s="28">
        <v>177120</v>
      </c>
      <c r="J990" s="28">
        <v>0</v>
      </c>
      <c r="K990" s="28">
        <v>0</v>
      </c>
      <c r="L990" s="29">
        <f t="shared" si="15"/>
        <v>177120</v>
      </c>
      <c r="M990" s="26"/>
      <c r="N990" s="26"/>
    </row>
    <row r="991" spans="1:14" x14ac:dyDescent="0.35">
      <c r="A991">
        <v>145</v>
      </c>
      <c r="B991" s="64">
        <v>1921</v>
      </c>
      <c r="C991" s="22" t="s">
        <v>27</v>
      </c>
      <c r="D991" s="49" t="s">
        <v>128</v>
      </c>
      <c r="E991" s="27">
        <v>5</v>
      </c>
      <c r="F991" s="22">
        <v>1928</v>
      </c>
      <c r="G991" s="26"/>
      <c r="H991" s="31" t="s">
        <v>12</v>
      </c>
      <c r="I991" s="28">
        <v>707560</v>
      </c>
      <c r="J991" s="28">
        <v>0</v>
      </c>
      <c r="K991" s="28">
        <v>0</v>
      </c>
      <c r="L991" s="29">
        <f t="shared" si="15"/>
        <v>707560</v>
      </c>
      <c r="M991" s="26"/>
      <c r="N991" s="26"/>
    </row>
    <row r="992" spans="1:14" ht="15" thickBot="1" x14ac:dyDescent="0.4">
      <c r="A992" s="15">
        <v>166</v>
      </c>
      <c r="B992" s="65">
        <v>1922</v>
      </c>
      <c r="C992" s="25" t="s">
        <v>27</v>
      </c>
      <c r="D992" s="55" t="s">
        <v>128</v>
      </c>
      <c r="E992" s="17">
        <v>5</v>
      </c>
      <c r="F992" s="25">
        <v>1928</v>
      </c>
      <c r="G992" s="15"/>
      <c r="H992" s="32" t="s">
        <v>12</v>
      </c>
      <c r="I992" s="18">
        <v>869265</v>
      </c>
      <c r="J992" s="18">
        <v>0</v>
      </c>
      <c r="K992" s="18">
        <v>0</v>
      </c>
      <c r="L992" s="19">
        <f t="shared" si="15"/>
        <v>869265</v>
      </c>
      <c r="M992" s="26"/>
      <c r="N992" s="26"/>
    </row>
    <row r="993" spans="1:14" ht="15" thickBot="1" x14ac:dyDescent="0.4">
      <c r="A993" s="15">
        <v>95</v>
      </c>
      <c r="B993" s="65">
        <v>1919</v>
      </c>
      <c r="C993" s="41" t="s">
        <v>27</v>
      </c>
      <c r="D993" s="55" t="s">
        <v>128</v>
      </c>
      <c r="E993" s="17">
        <v>5</v>
      </c>
      <c r="F993" s="25">
        <v>1929</v>
      </c>
      <c r="G993" s="15"/>
      <c r="H993" s="32" t="s">
        <v>12</v>
      </c>
      <c r="I993" s="18">
        <v>652437</v>
      </c>
      <c r="J993" s="18">
        <v>10</v>
      </c>
      <c r="K993" s="18">
        <v>0</v>
      </c>
      <c r="L993" s="19">
        <f t="shared" si="15"/>
        <v>652437.5</v>
      </c>
      <c r="M993" s="26"/>
      <c r="N993" s="26"/>
    </row>
    <row r="994" spans="1:14" x14ac:dyDescent="0.35">
      <c r="A994">
        <v>110</v>
      </c>
      <c r="B994" s="64">
        <v>1920</v>
      </c>
      <c r="C994" s="26" t="s">
        <v>27</v>
      </c>
      <c r="D994" s="49" t="s">
        <v>128</v>
      </c>
      <c r="E994" s="27">
        <v>5</v>
      </c>
      <c r="F994" s="22">
        <v>1929</v>
      </c>
      <c r="G994" s="26"/>
      <c r="H994" s="31" t="s">
        <v>12</v>
      </c>
      <c r="I994" s="28">
        <v>23750</v>
      </c>
      <c r="J994" s="28">
        <v>0</v>
      </c>
      <c r="K994" s="28">
        <v>0</v>
      </c>
      <c r="L994" s="29">
        <f t="shared" si="15"/>
        <v>23750</v>
      </c>
      <c r="M994" s="26"/>
      <c r="N994" s="26"/>
    </row>
    <row r="995" spans="1:14" x14ac:dyDescent="0.35">
      <c r="A995">
        <v>146</v>
      </c>
      <c r="B995" s="64">
        <v>1921</v>
      </c>
      <c r="C995" s="22" t="s">
        <v>27</v>
      </c>
      <c r="D995" s="49" t="s">
        <v>128</v>
      </c>
      <c r="E995" s="27">
        <v>5</v>
      </c>
      <c r="F995" s="22">
        <v>1929</v>
      </c>
      <c r="G995" s="26"/>
      <c r="H995" s="31" t="s">
        <v>12</v>
      </c>
      <c r="I995" s="28">
        <v>24500</v>
      </c>
      <c r="J995" s="28">
        <v>0</v>
      </c>
      <c r="K995" s="28">
        <v>0</v>
      </c>
      <c r="L995" s="29">
        <f t="shared" si="15"/>
        <v>24500</v>
      </c>
      <c r="M995" s="26"/>
      <c r="N995" s="26"/>
    </row>
    <row r="996" spans="1:14" x14ac:dyDescent="0.35">
      <c r="A996">
        <v>167</v>
      </c>
      <c r="B996" s="64">
        <v>1922</v>
      </c>
      <c r="C996" s="22" t="s">
        <v>27</v>
      </c>
      <c r="D996" s="49" t="s">
        <v>128</v>
      </c>
      <c r="E996" s="27">
        <v>5</v>
      </c>
      <c r="F996" s="22">
        <v>1929</v>
      </c>
      <c r="G996" s="26"/>
      <c r="H996" s="31" t="s">
        <v>12</v>
      </c>
      <c r="I996" s="28">
        <v>26250</v>
      </c>
      <c r="J996" s="28">
        <v>0</v>
      </c>
      <c r="K996" s="28">
        <v>0</v>
      </c>
      <c r="L996" s="29">
        <f t="shared" si="15"/>
        <v>26250</v>
      </c>
      <c r="M996" s="26"/>
      <c r="N996" s="26"/>
    </row>
    <row r="997" spans="1:14" x14ac:dyDescent="0.35">
      <c r="A997">
        <v>183</v>
      </c>
      <c r="B997" s="64">
        <v>1923</v>
      </c>
      <c r="C997" s="22" t="s">
        <v>27</v>
      </c>
      <c r="D997" s="49" t="s">
        <v>128</v>
      </c>
      <c r="E997" s="27">
        <v>5</v>
      </c>
      <c r="F997" s="22">
        <v>1929</v>
      </c>
      <c r="G997" s="26"/>
      <c r="H997" s="31" t="s">
        <v>12</v>
      </c>
      <c r="I997" s="28">
        <v>26500</v>
      </c>
      <c r="J997" s="28">
        <v>0</v>
      </c>
      <c r="K997" s="28">
        <v>0</v>
      </c>
      <c r="L997" s="29">
        <f t="shared" si="15"/>
        <v>26500</v>
      </c>
      <c r="M997" s="26"/>
      <c r="N997" s="26"/>
    </row>
    <row r="998" spans="1:14" x14ac:dyDescent="0.35">
      <c r="A998">
        <v>202</v>
      </c>
      <c r="B998" s="64">
        <v>1924</v>
      </c>
      <c r="C998" s="22" t="s">
        <v>27</v>
      </c>
      <c r="D998" s="49" t="s">
        <v>128</v>
      </c>
      <c r="E998" s="27">
        <v>5</v>
      </c>
      <c r="F998" s="22">
        <v>1929</v>
      </c>
      <c r="G998" s="26"/>
      <c r="H998" s="31" t="s">
        <v>12</v>
      </c>
      <c r="I998" s="28">
        <v>26500</v>
      </c>
      <c r="J998" s="28">
        <v>0</v>
      </c>
      <c r="K998" s="28">
        <v>0</v>
      </c>
      <c r="L998" s="29">
        <f t="shared" si="15"/>
        <v>26500</v>
      </c>
      <c r="M998" s="26"/>
      <c r="N998" s="26"/>
    </row>
    <row r="999" spans="1:14" x14ac:dyDescent="0.35">
      <c r="A999">
        <v>223</v>
      </c>
      <c r="B999" s="64">
        <v>1925</v>
      </c>
      <c r="C999" s="22" t="s">
        <v>27</v>
      </c>
      <c r="D999" s="49" t="s">
        <v>128</v>
      </c>
      <c r="E999" s="27">
        <v>5</v>
      </c>
      <c r="F999" s="22">
        <v>1929</v>
      </c>
      <c r="G999" s="26"/>
      <c r="H999" s="31" t="s">
        <v>12</v>
      </c>
      <c r="I999" s="28">
        <v>25875</v>
      </c>
      <c r="J999" s="28">
        <v>0</v>
      </c>
      <c r="K999" s="28">
        <v>0</v>
      </c>
      <c r="L999" s="29">
        <f t="shared" si="15"/>
        <v>25875</v>
      </c>
      <c r="M999" s="26"/>
      <c r="N999" s="26"/>
    </row>
    <row r="1000" spans="1:14" x14ac:dyDescent="0.35">
      <c r="A1000">
        <v>248</v>
      </c>
      <c r="B1000" s="64">
        <v>1926</v>
      </c>
      <c r="C1000" s="22" t="s">
        <v>27</v>
      </c>
      <c r="D1000" s="49" t="s">
        <v>128</v>
      </c>
      <c r="E1000" s="27">
        <v>5</v>
      </c>
      <c r="F1000" s="22">
        <v>1929</v>
      </c>
      <c r="G1000" s="26"/>
      <c r="H1000" s="31" t="s">
        <v>12</v>
      </c>
      <c r="I1000" s="28">
        <v>26312</v>
      </c>
      <c r="J1000" s="28">
        <v>0</v>
      </c>
      <c r="K1000" s="28">
        <v>0</v>
      </c>
      <c r="L1000" s="29">
        <f t="shared" si="15"/>
        <v>26312</v>
      </c>
      <c r="M1000" s="26"/>
      <c r="N1000" s="26"/>
    </row>
    <row r="1001" spans="1:14" x14ac:dyDescent="0.35">
      <c r="A1001">
        <v>255</v>
      </c>
      <c r="B1001" s="64">
        <v>1927</v>
      </c>
      <c r="C1001" s="22" t="s">
        <v>27</v>
      </c>
      <c r="D1001" s="49" t="s">
        <v>128</v>
      </c>
      <c r="E1001" s="27">
        <v>5</v>
      </c>
      <c r="F1001" s="22">
        <v>1929</v>
      </c>
      <c r="G1001" s="26"/>
      <c r="H1001" s="31" t="s">
        <v>12</v>
      </c>
      <c r="I1001" s="28">
        <v>26250</v>
      </c>
      <c r="J1001" s="28">
        <v>0</v>
      </c>
      <c r="K1001" s="28">
        <v>0</v>
      </c>
      <c r="L1001" s="29">
        <f t="shared" si="15"/>
        <v>26250</v>
      </c>
      <c r="M1001" s="26"/>
      <c r="N1001" s="26"/>
    </row>
    <row r="1002" spans="1:14" ht="15" thickBot="1" x14ac:dyDescent="0.4">
      <c r="A1002" s="15">
        <v>280</v>
      </c>
      <c r="B1002" s="65">
        <v>1928</v>
      </c>
      <c r="C1002" s="25" t="s">
        <v>27</v>
      </c>
      <c r="D1002" s="55" t="s">
        <v>128</v>
      </c>
      <c r="E1002" s="17">
        <v>5</v>
      </c>
      <c r="F1002" s="25">
        <v>1929</v>
      </c>
      <c r="G1002" s="15"/>
      <c r="H1002" s="32" t="s">
        <v>12</v>
      </c>
      <c r="I1002" s="18">
        <v>26250</v>
      </c>
      <c r="J1002" s="18">
        <v>0</v>
      </c>
      <c r="K1002" s="18">
        <v>0</v>
      </c>
      <c r="L1002" s="19">
        <f t="shared" si="15"/>
        <v>26250</v>
      </c>
      <c r="M1002" s="26"/>
      <c r="N1002" s="26"/>
    </row>
    <row r="1003" spans="1:14" x14ac:dyDescent="0.35">
      <c r="A1003">
        <v>198</v>
      </c>
      <c r="B1003" s="64">
        <v>1924</v>
      </c>
      <c r="C1003" s="22" t="s">
        <v>18</v>
      </c>
      <c r="D1003" s="49" t="s">
        <v>138</v>
      </c>
      <c r="E1003" s="27">
        <v>5</v>
      </c>
      <c r="F1003" s="22">
        <v>1935</v>
      </c>
      <c r="G1003" s="22">
        <v>1955</v>
      </c>
      <c r="H1003" s="31" t="s">
        <v>12</v>
      </c>
      <c r="I1003" s="28">
        <v>50000</v>
      </c>
      <c r="J1003" s="28">
        <v>0</v>
      </c>
      <c r="K1003" s="28">
        <v>0</v>
      </c>
      <c r="L1003" s="29">
        <f t="shared" si="15"/>
        <v>50000</v>
      </c>
      <c r="M1003" s="26"/>
      <c r="N1003" s="26"/>
    </row>
    <row r="1004" spans="1:14" x14ac:dyDescent="0.35">
      <c r="A1004">
        <v>218</v>
      </c>
      <c r="B1004" s="64">
        <v>1925</v>
      </c>
      <c r="C1004" s="22" t="s">
        <v>18</v>
      </c>
      <c r="D1004" s="49" t="s">
        <v>138</v>
      </c>
      <c r="E1004" s="27">
        <v>5</v>
      </c>
      <c r="F1004" s="22">
        <v>1935</v>
      </c>
      <c r="G1004" s="26">
        <v>1955</v>
      </c>
      <c r="H1004" s="31" t="s">
        <v>12</v>
      </c>
      <c r="I1004" s="28">
        <v>297000</v>
      </c>
      <c r="J1004" s="28">
        <v>0</v>
      </c>
      <c r="K1004" s="28">
        <v>0</v>
      </c>
      <c r="L1004" s="29">
        <f t="shared" si="15"/>
        <v>297000</v>
      </c>
      <c r="M1004" s="26"/>
      <c r="N1004" s="26"/>
    </row>
    <row r="1005" spans="1:14" x14ac:dyDescent="0.35">
      <c r="A1005">
        <v>242</v>
      </c>
      <c r="B1005" s="64">
        <v>1926</v>
      </c>
      <c r="C1005" s="22" t="s">
        <v>18</v>
      </c>
      <c r="D1005" s="49" t="s">
        <v>138</v>
      </c>
      <c r="E1005" s="27">
        <v>5</v>
      </c>
      <c r="F1005" s="22">
        <v>1935</v>
      </c>
      <c r="G1005" s="22">
        <v>1955</v>
      </c>
      <c r="H1005" s="31" t="s">
        <v>12</v>
      </c>
      <c r="I1005" s="28">
        <v>294000</v>
      </c>
      <c r="J1005" s="28">
        <v>0</v>
      </c>
      <c r="K1005" s="28">
        <v>0</v>
      </c>
      <c r="L1005" s="29">
        <f t="shared" si="15"/>
        <v>294000</v>
      </c>
      <c r="M1005" s="26"/>
      <c r="N1005" s="26"/>
    </row>
    <row r="1006" spans="1:14" x14ac:dyDescent="0.35">
      <c r="A1006">
        <v>264</v>
      </c>
      <c r="B1006" s="64">
        <v>1927</v>
      </c>
      <c r="C1006" s="22" t="s">
        <v>18</v>
      </c>
      <c r="D1006" s="49" t="s">
        <v>138</v>
      </c>
      <c r="E1006" s="27">
        <v>5</v>
      </c>
      <c r="F1006" s="22">
        <v>1935</v>
      </c>
      <c r="G1006" s="22">
        <v>1955</v>
      </c>
      <c r="H1006" s="31" t="s">
        <v>12</v>
      </c>
      <c r="I1006" s="28">
        <v>194000</v>
      </c>
      <c r="J1006" s="28">
        <v>0</v>
      </c>
      <c r="K1006" s="28">
        <v>0</v>
      </c>
      <c r="L1006" s="29">
        <f t="shared" si="15"/>
        <v>194000</v>
      </c>
      <c r="M1006" s="26"/>
      <c r="N1006" s="26"/>
    </row>
    <row r="1007" spans="1:14" x14ac:dyDescent="0.35">
      <c r="A1007">
        <v>295</v>
      </c>
      <c r="B1007" s="64">
        <v>1928</v>
      </c>
      <c r="C1007" s="51" t="s">
        <v>18</v>
      </c>
      <c r="D1007" s="49" t="s">
        <v>138</v>
      </c>
      <c r="E1007" s="27">
        <v>5</v>
      </c>
      <c r="F1007" s="22">
        <v>1935</v>
      </c>
      <c r="G1007" s="26">
        <v>1955</v>
      </c>
      <c r="H1007" s="31" t="s">
        <v>12</v>
      </c>
      <c r="I1007" s="28">
        <v>196000</v>
      </c>
      <c r="J1007" s="28">
        <v>0</v>
      </c>
      <c r="K1007" s="28">
        <v>0</v>
      </c>
      <c r="L1007" s="29">
        <f t="shared" si="15"/>
        <v>196000</v>
      </c>
      <c r="M1007" s="26"/>
      <c r="N1007" s="26"/>
    </row>
    <row r="1008" spans="1:14" x14ac:dyDescent="0.35">
      <c r="A1008">
        <v>326</v>
      </c>
      <c r="B1008" s="64">
        <v>1929</v>
      </c>
      <c r="C1008" s="51" t="s">
        <v>18</v>
      </c>
      <c r="D1008" s="49" t="s">
        <v>138</v>
      </c>
      <c r="E1008" s="27">
        <v>5</v>
      </c>
      <c r="F1008" s="22">
        <v>1935</v>
      </c>
      <c r="G1008" s="26">
        <v>1955</v>
      </c>
      <c r="H1008" s="52" t="s">
        <v>12</v>
      </c>
      <c r="I1008" s="28">
        <v>192000</v>
      </c>
      <c r="J1008" s="28">
        <v>0</v>
      </c>
      <c r="K1008" s="28">
        <v>0</v>
      </c>
      <c r="L1008" s="29">
        <f t="shared" si="15"/>
        <v>192000</v>
      </c>
      <c r="M1008" s="26"/>
      <c r="N1008" s="26"/>
    </row>
    <row r="1009" spans="1:14" x14ac:dyDescent="0.35">
      <c r="A1009">
        <v>359</v>
      </c>
      <c r="B1009" s="64">
        <v>1930</v>
      </c>
      <c r="C1009" s="51" t="s">
        <v>18</v>
      </c>
      <c r="D1009" s="49" t="s">
        <v>138</v>
      </c>
      <c r="E1009" s="27">
        <v>5</v>
      </c>
      <c r="F1009" s="22">
        <v>1935</v>
      </c>
      <c r="G1009" s="26">
        <v>1955</v>
      </c>
      <c r="H1009" s="31" t="s">
        <v>12</v>
      </c>
      <c r="I1009" s="28">
        <v>147000</v>
      </c>
      <c r="J1009" s="28">
        <v>0</v>
      </c>
      <c r="K1009" s="28">
        <v>0</v>
      </c>
      <c r="L1009" s="29">
        <f t="shared" si="15"/>
        <v>147000</v>
      </c>
      <c r="M1009" s="26"/>
      <c r="N1009" s="26"/>
    </row>
    <row r="1010" spans="1:14" x14ac:dyDescent="0.35">
      <c r="A1010">
        <v>385</v>
      </c>
      <c r="B1010" s="64">
        <v>1931</v>
      </c>
      <c r="C1010" s="51" t="s">
        <v>18</v>
      </c>
      <c r="D1010" s="49" t="s">
        <v>138</v>
      </c>
      <c r="E1010" s="27">
        <v>5</v>
      </c>
      <c r="F1010" s="22">
        <v>1935</v>
      </c>
      <c r="G1010" s="26">
        <v>1955</v>
      </c>
      <c r="H1010" s="31" t="s">
        <v>12</v>
      </c>
      <c r="I1010" s="28">
        <v>117250</v>
      </c>
      <c r="J1010" s="28">
        <v>0</v>
      </c>
      <c r="K1010" s="28">
        <v>0</v>
      </c>
      <c r="L1010" s="29">
        <f t="shared" si="15"/>
        <v>117250</v>
      </c>
      <c r="M1010" s="26"/>
      <c r="N1010" s="26"/>
    </row>
    <row r="1011" spans="1:14" ht="15" thickBot="1" x14ac:dyDescent="0.4">
      <c r="A1011" s="15">
        <v>405</v>
      </c>
      <c r="B1011" s="65">
        <v>1932</v>
      </c>
      <c r="C1011" s="47" t="s">
        <v>18</v>
      </c>
      <c r="D1011" s="55" t="s">
        <v>138</v>
      </c>
      <c r="E1011" s="17">
        <v>5</v>
      </c>
      <c r="F1011" s="25">
        <v>1935</v>
      </c>
      <c r="G1011" s="15">
        <v>1955</v>
      </c>
      <c r="H1011" s="32" t="s">
        <v>12</v>
      </c>
      <c r="I1011" s="18">
        <v>153125</v>
      </c>
      <c r="J1011" s="18">
        <v>0</v>
      </c>
      <c r="K1011" s="18">
        <v>0</v>
      </c>
      <c r="L1011" s="19">
        <f t="shared" si="15"/>
        <v>153125</v>
      </c>
      <c r="M1011" s="26"/>
      <c r="N1011" s="26"/>
    </row>
    <row r="1012" spans="1:14" x14ac:dyDescent="0.35">
      <c r="A1012">
        <v>268</v>
      </c>
      <c r="B1012" s="64">
        <v>1927</v>
      </c>
      <c r="C1012" s="22" t="s">
        <v>17</v>
      </c>
      <c r="D1012" s="49" t="s">
        <v>138</v>
      </c>
      <c r="E1012" s="27">
        <v>5</v>
      </c>
      <c r="F1012" s="22">
        <v>1946</v>
      </c>
      <c r="G1012" s="26"/>
      <c r="H1012" s="31" t="s">
        <v>12</v>
      </c>
      <c r="I1012" s="28">
        <v>175000</v>
      </c>
      <c r="J1012" s="28">
        <v>0</v>
      </c>
      <c r="K1012" s="28">
        <v>0</v>
      </c>
      <c r="L1012" s="29">
        <f t="shared" si="15"/>
        <v>175000</v>
      </c>
      <c r="M1012" s="26"/>
      <c r="N1012" s="26"/>
    </row>
    <row r="1013" spans="1:14" x14ac:dyDescent="0.35">
      <c r="A1013">
        <v>300</v>
      </c>
      <c r="B1013" s="64">
        <v>1928</v>
      </c>
      <c r="C1013" s="51" t="s">
        <v>17</v>
      </c>
      <c r="D1013" s="49" t="s">
        <v>138</v>
      </c>
      <c r="E1013" s="27">
        <v>5</v>
      </c>
      <c r="F1013" s="22">
        <v>1946</v>
      </c>
      <c r="G1013" s="26"/>
      <c r="H1013" s="31" t="s">
        <v>12</v>
      </c>
      <c r="I1013" s="28">
        <v>180250</v>
      </c>
      <c r="J1013" s="28">
        <v>0</v>
      </c>
      <c r="K1013" s="28">
        <v>0</v>
      </c>
      <c r="L1013" s="29">
        <f t="shared" si="15"/>
        <v>180250</v>
      </c>
      <c r="M1013" s="26"/>
      <c r="N1013" s="26"/>
    </row>
    <row r="1014" spans="1:14" x14ac:dyDescent="0.35">
      <c r="A1014">
        <v>331</v>
      </c>
      <c r="B1014" s="64">
        <v>1929</v>
      </c>
      <c r="C1014" s="51" t="s">
        <v>17</v>
      </c>
      <c r="D1014" s="49" t="s">
        <v>138</v>
      </c>
      <c r="E1014" s="27">
        <v>5</v>
      </c>
      <c r="F1014" s="22">
        <v>1946</v>
      </c>
      <c r="G1014" s="26"/>
      <c r="H1014" s="52" t="s">
        <v>12</v>
      </c>
      <c r="I1014" s="28">
        <v>178500</v>
      </c>
      <c r="J1014" s="28">
        <v>0</v>
      </c>
      <c r="K1014" s="28">
        <v>0</v>
      </c>
      <c r="L1014" s="29">
        <f t="shared" si="15"/>
        <v>178500</v>
      </c>
      <c r="M1014" s="26"/>
      <c r="N1014" s="26"/>
    </row>
    <row r="1015" spans="1:14" ht="15" thickBot="1" x14ac:dyDescent="0.4">
      <c r="A1015" s="15">
        <v>364</v>
      </c>
      <c r="B1015" s="65">
        <v>1930</v>
      </c>
      <c r="C1015" s="47" t="s">
        <v>17</v>
      </c>
      <c r="D1015" s="55" t="s">
        <v>138</v>
      </c>
      <c r="E1015" s="17">
        <v>5</v>
      </c>
      <c r="F1015" s="25">
        <v>1946</v>
      </c>
      <c r="G1015" s="15"/>
      <c r="H1015" s="32" t="s">
        <v>12</v>
      </c>
      <c r="I1015" s="18">
        <v>175000</v>
      </c>
      <c r="J1015" s="18">
        <v>0</v>
      </c>
      <c r="K1015" s="18">
        <v>0</v>
      </c>
      <c r="L1015" s="19">
        <f t="shared" si="15"/>
        <v>175000</v>
      </c>
      <c r="M1015" s="26"/>
      <c r="N1015" s="26"/>
    </row>
    <row r="1016" spans="1:14" ht="15" thickBot="1" x14ac:dyDescent="0.4">
      <c r="A1016" s="15">
        <v>365</v>
      </c>
      <c r="B1016" s="65">
        <v>1930</v>
      </c>
      <c r="C1016" s="47" t="s">
        <v>31</v>
      </c>
      <c r="D1016" s="55" t="s">
        <v>165</v>
      </c>
      <c r="E1016" s="17">
        <v>5</v>
      </c>
      <c r="F1016" s="25">
        <v>1950</v>
      </c>
      <c r="G1016" s="15">
        <v>1960</v>
      </c>
      <c r="H1016" s="32" t="s">
        <v>12</v>
      </c>
      <c r="I1016" s="18">
        <v>39270</v>
      </c>
      <c r="J1016" s="18">
        <v>0</v>
      </c>
      <c r="K1016" s="18">
        <v>0</v>
      </c>
      <c r="L1016" s="19">
        <f t="shared" si="15"/>
        <v>39270</v>
      </c>
      <c r="M1016" s="26"/>
      <c r="N1016" s="26"/>
    </row>
    <row r="1017" spans="1:14" ht="43.5" x14ac:dyDescent="0.35">
      <c r="A1017">
        <v>257</v>
      </c>
      <c r="B1017" s="64">
        <v>1927</v>
      </c>
      <c r="C1017" s="51" t="s">
        <v>38</v>
      </c>
      <c r="D1017" s="49" t="s">
        <v>172</v>
      </c>
      <c r="E1017" s="27">
        <v>5</v>
      </c>
      <c r="F1017" s="22">
        <v>1951</v>
      </c>
      <c r="G1017" s="26"/>
      <c r="H1017" s="31" t="s">
        <v>12</v>
      </c>
      <c r="I1017" s="28">
        <v>101000</v>
      </c>
      <c r="J1017" s="28">
        <v>0</v>
      </c>
      <c r="K1017" s="28">
        <v>0</v>
      </c>
      <c r="L1017" s="29">
        <f t="shared" si="15"/>
        <v>101000</v>
      </c>
      <c r="M1017" s="26"/>
      <c r="N1017" s="26"/>
    </row>
    <row r="1018" spans="1:14" ht="43.5" x14ac:dyDescent="0.35">
      <c r="A1018">
        <v>284</v>
      </c>
      <c r="B1018" s="64">
        <v>1928</v>
      </c>
      <c r="C1018" s="51" t="s">
        <v>38</v>
      </c>
      <c r="D1018" s="49" t="s">
        <v>172</v>
      </c>
      <c r="E1018" s="27">
        <v>5</v>
      </c>
      <c r="F1018" s="22">
        <v>1951</v>
      </c>
      <c r="G1018" s="26"/>
      <c r="H1018" s="31" t="s">
        <v>12</v>
      </c>
      <c r="I1018" s="28">
        <v>102000</v>
      </c>
      <c r="J1018" s="28">
        <v>0</v>
      </c>
      <c r="K1018" s="28">
        <v>0</v>
      </c>
      <c r="L1018" s="29">
        <f t="shared" si="15"/>
        <v>102000</v>
      </c>
      <c r="M1018" s="26"/>
      <c r="N1018" s="26"/>
    </row>
    <row r="1019" spans="1:14" ht="43.5" x14ac:dyDescent="0.35">
      <c r="A1019">
        <v>315</v>
      </c>
      <c r="B1019" s="64">
        <v>1929</v>
      </c>
      <c r="C1019" s="51" t="s">
        <v>38</v>
      </c>
      <c r="D1019" s="49" t="s">
        <v>172</v>
      </c>
      <c r="E1019" s="27">
        <v>5</v>
      </c>
      <c r="F1019" s="22">
        <v>1931</v>
      </c>
      <c r="G1019" s="26">
        <v>1951</v>
      </c>
      <c r="H1019" s="52" t="s">
        <v>12</v>
      </c>
      <c r="I1019" s="28">
        <v>100000</v>
      </c>
      <c r="J1019" s="28">
        <v>0</v>
      </c>
      <c r="K1019" s="28">
        <v>0</v>
      </c>
      <c r="L1019" s="29">
        <f t="shared" si="15"/>
        <v>100000</v>
      </c>
      <c r="M1019" s="26"/>
      <c r="N1019" s="26"/>
    </row>
    <row r="1020" spans="1:14" ht="43.5" x14ac:dyDescent="0.35">
      <c r="A1020">
        <v>348</v>
      </c>
      <c r="B1020" s="64">
        <v>1930</v>
      </c>
      <c r="C1020" s="51" t="s">
        <v>38</v>
      </c>
      <c r="D1020" s="49" t="s">
        <v>172</v>
      </c>
      <c r="E1020" s="27">
        <v>5</v>
      </c>
      <c r="F1020" s="22">
        <v>1931</v>
      </c>
      <c r="G1020" s="26">
        <v>1951</v>
      </c>
      <c r="H1020" s="31" t="s">
        <v>12</v>
      </c>
      <c r="I1020" s="28">
        <v>101000</v>
      </c>
      <c r="J1020" s="28">
        <v>0</v>
      </c>
      <c r="K1020" s="28">
        <v>0</v>
      </c>
      <c r="L1020" s="29">
        <f t="shared" si="15"/>
        <v>101000</v>
      </c>
      <c r="M1020" s="26"/>
      <c r="N1020" s="26"/>
    </row>
    <row r="1021" spans="1:14" ht="43.5" x14ac:dyDescent="0.35">
      <c r="A1021">
        <v>380</v>
      </c>
      <c r="B1021" s="64">
        <v>1931</v>
      </c>
      <c r="C1021" s="51" t="s">
        <v>38</v>
      </c>
      <c r="D1021" s="49" t="s">
        <v>172</v>
      </c>
      <c r="E1021" s="27">
        <v>5</v>
      </c>
      <c r="F1021" s="22">
        <v>1931</v>
      </c>
      <c r="G1021" s="26">
        <v>1951</v>
      </c>
      <c r="H1021" s="31" t="s">
        <v>12</v>
      </c>
      <c r="I1021" s="28">
        <v>103000</v>
      </c>
      <c r="J1021" s="28">
        <v>0</v>
      </c>
      <c r="K1021" s="28">
        <v>0</v>
      </c>
      <c r="L1021" s="29">
        <f t="shared" si="15"/>
        <v>103000</v>
      </c>
      <c r="M1021" s="26"/>
      <c r="N1021" s="26"/>
    </row>
    <row r="1022" spans="1:14" ht="43.5" x14ac:dyDescent="0.35">
      <c r="A1022">
        <v>400</v>
      </c>
      <c r="B1022" s="64">
        <v>1932</v>
      </c>
      <c r="C1022" s="51" t="s">
        <v>38</v>
      </c>
      <c r="D1022" s="49" t="s">
        <v>172</v>
      </c>
      <c r="E1022" s="27">
        <v>5</v>
      </c>
      <c r="F1022" s="22">
        <v>1931</v>
      </c>
      <c r="G1022" s="26">
        <v>1951</v>
      </c>
      <c r="H1022" s="31" t="s">
        <v>12</v>
      </c>
      <c r="I1022" s="28">
        <v>100040</v>
      </c>
      <c r="J1022" s="28">
        <v>0</v>
      </c>
      <c r="K1022" s="28">
        <v>0</v>
      </c>
      <c r="L1022" s="29">
        <f t="shared" si="15"/>
        <v>100040</v>
      </c>
      <c r="M1022" s="26"/>
      <c r="N1022" s="26"/>
    </row>
    <row r="1023" spans="1:14" ht="43.5" x14ac:dyDescent="0.35">
      <c r="A1023">
        <v>418</v>
      </c>
      <c r="B1023" s="64">
        <v>1933</v>
      </c>
      <c r="C1023" s="51" t="s">
        <v>38</v>
      </c>
      <c r="D1023" s="49" t="s">
        <v>172</v>
      </c>
      <c r="E1023" s="27">
        <v>5</v>
      </c>
      <c r="F1023" s="22">
        <v>1931</v>
      </c>
      <c r="G1023" s="26">
        <v>1951</v>
      </c>
      <c r="H1023" s="31" t="s">
        <v>12</v>
      </c>
      <c r="I1023" s="28">
        <v>106671</v>
      </c>
      <c r="J1023" s="28">
        <v>0</v>
      </c>
      <c r="K1023" s="28">
        <v>0</v>
      </c>
      <c r="L1023" s="29">
        <f t="shared" si="15"/>
        <v>106671</v>
      </c>
      <c r="M1023" s="26"/>
      <c r="N1023" s="26"/>
    </row>
    <row r="1024" spans="1:14" ht="43.5" x14ac:dyDescent="0.35">
      <c r="A1024">
        <v>432</v>
      </c>
      <c r="B1024" s="64">
        <v>1934</v>
      </c>
      <c r="C1024" s="51" t="s">
        <v>38</v>
      </c>
      <c r="D1024" s="49" t="s">
        <v>172</v>
      </c>
      <c r="E1024" s="27">
        <v>5</v>
      </c>
      <c r="F1024" s="22">
        <v>1931</v>
      </c>
      <c r="G1024" s="26">
        <v>1951</v>
      </c>
      <c r="H1024" s="31" t="s">
        <v>12</v>
      </c>
      <c r="I1024" s="28">
        <v>102342</v>
      </c>
      <c r="J1024" s="28">
        <v>0</v>
      </c>
      <c r="K1024" s="28">
        <v>0</v>
      </c>
      <c r="L1024" s="29">
        <f t="shared" si="15"/>
        <v>102342</v>
      </c>
      <c r="M1024" s="26"/>
      <c r="N1024" s="26"/>
    </row>
    <row r="1025" spans="1:14" ht="43.5" x14ac:dyDescent="0.35">
      <c r="A1025">
        <v>447</v>
      </c>
      <c r="B1025" s="64">
        <v>1935</v>
      </c>
      <c r="C1025" s="51" t="s">
        <v>38</v>
      </c>
      <c r="D1025" s="49" t="s">
        <v>172</v>
      </c>
      <c r="E1025" s="27">
        <v>5</v>
      </c>
      <c r="F1025" s="22">
        <v>1931</v>
      </c>
      <c r="G1025" s="26">
        <v>1951</v>
      </c>
      <c r="H1025" s="26">
        <v>111</v>
      </c>
      <c r="I1025" s="28">
        <v>99567</v>
      </c>
      <c r="J1025" s="28">
        <v>0</v>
      </c>
      <c r="K1025" s="28">
        <v>0</v>
      </c>
      <c r="L1025" s="29">
        <f t="shared" si="15"/>
        <v>99567</v>
      </c>
      <c r="M1025" s="26"/>
      <c r="N1025" s="26"/>
    </row>
    <row r="1026" spans="1:14" ht="43.5" x14ac:dyDescent="0.35">
      <c r="A1026">
        <v>462</v>
      </c>
      <c r="B1026" s="64">
        <v>1936</v>
      </c>
      <c r="C1026" s="51" t="s">
        <v>38</v>
      </c>
      <c r="D1026" s="49" t="s">
        <v>172</v>
      </c>
      <c r="E1026" s="27">
        <v>5</v>
      </c>
      <c r="F1026" s="22">
        <v>1951</v>
      </c>
      <c r="G1026" s="26"/>
      <c r="H1026" s="22">
        <v>108</v>
      </c>
      <c r="I1026" s="28">
        <v>94068</v>
      </c>
      <c r="J1026" s="28">
        <v>0</v>
      </c>
      <c r="K1026" s="28">
        <v>0</v>
      </c>
      <c r="L1026" s="29">
        <f t="shared" si="15"/>
        <v>94068</v>
      </c>
      <c r="M1026" s="26"/>
      <c r="N1026" s="26"/>
    </row>
    <row r="1027" spans="1:14" ht="43.5" x14ac:dyDescent="0.35">
      <c r="A1027">
        <v>488</v>
      </c>
      <c r="B1027" s="64">
        <v>1937</v>
      </c>
      <c r="C1027" s="51" t="s">
        <v>38</v>
      </c>
      <c r="D1027" s="49" t="s">
        <v>172</v>
      </c>
      <c r="E1027" s="27">
        <v>5</v>
      </c>
      <c r="F1027" s="22">
        <v>1951</v>
      </c>
      <c r="G1027" s="26"/>
      <c r="H1027" s="22">
        <v>106.5</v>
      </c>
      <c r="I1027" s="28">
        <v>88075</v>
      </c>
      <c r="J1027" s="28">
        <v>10</v>
      </c>
      <c r="K1027" s="28">
        <v>0</v>
      </c>
      <c r="L1027" s="29">
        <f t="shared" si="15"/>
        <v>88075.5</v>
      </c>
      <c r="M1027" s="26"/>
      <c r="N1027" s="26"/>
    </row>
    <row r="1028" spans="1:14" ht="43.5" x14ac:dyDescent="0.35">
      <c r="A1028">
        <v>512</v>
      </c>
      <c r="B1028" s="64">
        <v>1938</v>
      </c>
      <c r="C1028" s="51" t="s">
        <v>38</v>
      </c>
      <c r="D1028" s="49" t="s">
        <v>172</v>
      </c>
      <c r="E1028" s="27">
        <v>5</v>
      </c>
      <c r="F1028" s="22">
        <v>1951</v>
      </c>
      <c r="G1028" s="26"/>
      <c r="H1028" s="22">
        <v>105</v>
      </c>
      <c r="I1028" s="28">
        <v>81900</v>
      </c>
      <c r="J1028" s="28">
        <v>0</v>
      </c>
      <c r="K1028" s="28">
        <v>0</v>
      </c>
      <c r="L1028" s="29">
        <f t="shared" si="15"/>
        <v>81900</v>
      </c>
      <c r="M1028" s="26"/>
      <c r="N1028" s="26"/>
    </row>
    <row r="1029" spans="1:14" ht="43.5" x14ac:dyDescent="0.35">
      <c r="A1029">
        <v>535</v>
      </c>
      <c r="B1029" s="64">
        <v>1939</v>
      </c>
      <c r="C1029" s="51" t="s">
        <v>38</v>
      </c>
      <c r="D1029" s="49" t="s">
        <v>172</v>
      </c>
      <c r="E1029" s="27">
        <v>5</v>
      </c>
      <c r="F1029" s="22">
        <v>1951</v>
      </c>
      <c r="G1029" s="26"/>
      <c r="H1029" s="22">
        <v>102</v>
      </c>
      <c r="I1029" s="28">
        <v>74868</v>
      </c>
      <c r="J1029" s="28">
        <v>0</v>
      </c>
      <c r="K1029" s="28">
        <v>0</v>
      </c>
      <c r="L1029" s="29">
        <f t="shared" ref="L1029:L1092" si="16">I1029+J1029/20+K1029/240</f>
        <v>74868</v>
      </c>
      <c r="M1029" s="26"/>
      <c r="N1029" s="26"/>
    </row>
    <row r="1030" spans="1:14" ht="43.5" x14ac:dyDescent="0.35">
      <c r="A1030">
        <v>557</v>
      </c>
      <c r="B1030" s="64">
        <v>1940</v>
      </c>
      <c r="C1030" s="51" t="s">
        <v>38</v>
      </c>
      <c r="D1030" s="49" t="s">
        <v>172</v>
      </c>
      <c r="E1030" s="27">
        <v>5</v>
      </c>
      <c r="F1030" s="22">
        <v>1951</v>
      </c>
      <c r="G1030" s="26"/>
      <c r="H1030" s="22">
        <v>103</v>
      </c>
      <c r="I1030" s="28">
        <v>71791</v>
      </c>
      <c r="J1030" s="28">
        <v>0</v>
      </c>
      <c r="K1030" s="28">
        <v>0</v>
      </c>
      <c r="L1030" s="29">
        <f t="shared" si="16"/>
        <v>71791</v>
      </c>
      <c r="M1030" s="26"/>
      <c r="N1030" s="26"/>
    </row>
    <row r="1031" spans="1:14" ht="43.5" x14ac:dyDescent="0.35">
      <c r="A1031">
        <v>581</v>
      </c>
      <c r="B1031" s="64">
        <v>1941</v>
      </c>
      <c r="C1031" s="51" t="s">
        <v>38</v>
      </c>
      <c r="D1031" s="49" t="s">
        <v>172</v>
      </c>
      <c r="E1031" s="27">
        <v>5</v>
      </c>
      <c r="F1031" s="22">
        <v>1951</v>
      </c>
      <c r="G1031" s="26"/>
      <c r="H1031" s="22">
        <v>106</v>
      </c>
      <c r="I1031" s="28">
        <v>69536</v>
      </c>
      <c r="J1031" s="28">
        <v>0</v>
      </c>
      <c r="K1031" s="28">
        <v>0</v>
      </c>
      <c r="L1031" s="29">
        <f t="shared" si="16"/>
        <v>69536</v>
      </c>
      <c r="M1031" s="26"/>
      <c r="N1031" s="26"/>
    </row>
    <row r="1032" spans="1:14" ht="43.5" x14ac:dyDescent="0.35">
      <c r="A1032">
        <v>610</v>
      </c>
      <c r="B1032" s="64">
        <v>1942</v>
      </c>
      <c r="C1032" s="51" t="s">
        <v>38</v>
      </c>
      <c r="D1032" s="49" t="s">
        <v>172</v>
      </c>
      <c r="E1032" s="27">
        <v>5</v>
      </c>
      <c r="F1032" s="22">
        <v>1951</v>
      </c>
      <c r="G1032" s="26"/>
      <c r="H1032" s="22">
        <v>105</v>
      </c>
      <c r="I1032" s="28">
        <v>63000</v>
      </c>
      <c r="J1032" s="28">
        <v>0</v>
      </c>
      <c r="K1032" s="28">
        <v>0</v>
      </c>
      <c r="L1032" s="29">
        <f t="shared" si="16"/>
        <v>63000</v>
      </c>
      <c r="M1032" s="26"/>
      <c r="N1032" s="26"/>
    </row>
    <row r="1033" spans="1:14" ht="43.5" x14ac:dyDescent="0.35">
      <c r="A1033">
        <v>639</v>
      </c>
      <c r="B1033" s="64">
        <v>1943</v>
      </c>
      <c r="C1033" s="51" t="s">
        <v>38</v>
      </c>
      <c r="D1033" s="49" t="s">
        <v>172</v>
      </c>
      <c r="E1033" s="27">
        <v>5</v>
      </c>
      <c r="F1033" s="22">
        <v>1951</v>
      </c>
      <c r="G1033" s="26"/>
      <c r="H1033" s="22">
        <v>107</v>
      </c>
      <c r="I1033" s="28">
        <v>59064</v>
      </c>
      <c r="J1033" s="28">
        <v>0</v>
      </c>
      <c r="K1033" s="28">
        <v>0</v>
      </c>
      <c r="L1033" s="29">
        <f t="shared" si="16"/>
        <v>59064</v>
      </c>
      <c r="M1033" s="26"/>
      <c r="N1033" s="26"/>
    </row>
    <row r="1034" spans="1:14" ht="43.5" x14ac:dyDescent="0.35">
      <c r="A1034">
        <v>666</v>
      </c>
      <c r="B1034" s="64">
        <v>1944</v>
      </c>
      <c r="C1034" s="51" t="s">
        <v>38</v>
      </c>
      <c r="D1034" s="49" t="s">
        <v>172</v>
      </c>
      <c r="E1034" s="27">
        <v>5</v>
      </c>
      <c r="F1034" s="22">
        <v>1951</v>
      </c>
      <c r="G1034" s="26"/>
      <c r="H1034" s="22">
        <v>107</v>
      </c>
      <c r="I1034" s="28">
        <v>54677</v>
      </c>
      <c r="J1034" s="28">
        <v>0</v>
      </c>
      <c r="K1034" s="28">
        <v>0</v>
      </c>
      <c r="L1034" s="29">
        <f t="shared" si="16"/>
        <v>54677</v>
      </c>
      <c r="M1034" s="26"/>
      <c r="N1034" s="26"/>
    </row>
    <row r="1035" spans="1:14" ht="43.5" x14ac:dyDescent="0.35">
      <c r="A1035">
        <v>696</v>
      </c>
      <c r="B1035" s="64">
        <v>1945</v>
      </c>
      <c r="C1035" s="51" t="s">
        <v>38</v>
      </c>
      <c r="D1035" s="49" t="s">
        <v>172</v>
      </c>
      <c r="E1035" s="27">
        <v>5</v>
      </c>
      <c r="F1035" s="22">
        <v>1951</v>
      </c>
      <c r="G1035" s="26"/>
      <c r="H1035" s="22">
        <v>106</v>
      </c>
      <c r="I1035" s="28">
        <v>49396</v>
      </c>
      <c r="J1035" s="28">
        <v>0</v>
      </c>
      <c r="K1035" s="28">
        <v>0</v>
      </c>
      <c r="L1035" s="29">
        <f t="shared" si="16"/>
        <v>49396</v>
      </c>
      <c r="M1035" s="26"/>
      <c r="N1035" s="26"/>
    </row>
    <row r="1036" spans="1:14" ht="43.5" x14ac:dyDescent="0.35">
      <c r="A1036">
        <v>721</v>
      </c>
      <c r="B1036" s="64">
        <v>1946</v>
      </c>
      <c r="C1036" s="51" t="s">
        <v>38</v>
      </c>
      <c r="D1036" s="49" t="s">
        <v>172</v>
      </c>
      <c r="E1036" s="27">
        <v>5</v>
      </c>
      <c r="F1036" s="22">
        <v>1951</v>
      </c>
      <c r="G1036" s="26"/>
      <c r="H1036" s="22">
        <v>106</v>
      </c>
      <c r="I1036" s="28">
        <v>42612</v>
      </c>
      <c r="J1036" s="28">
        <v>0</v>
      </c>
      <c r="K1036" s="28">
        <v>0</v>
      </c>
      <c r="L1036" s="29">
        <f t="shared" si="16"/>
        <v>42612</v>
      </c>
      <c r="M1036" s="26"/>
      <c r="N1036" s="26"/>
    </row>
    <row r="1037" spans="1:14" ht="43.5" x14ac:dyDescent="0.35">
      <c r="A1037">
        <v>746</v>
      </c>
      <c r="B1037" s="64">
        <v>1947</v>
      </c>
      <c r="C1037" s="51" t="s">
        <v>38</v>
      </c>
      <c r="D1037" s="49" t="s">
        <v>172</v>
      </c>
      <c r="E1037" s="27">
        <v>5</v>
      </c>
      <c r="F1037" s="22">
        <v>1951</v>
      </c>
      <c r="G1037" s="26"/>
      <c r="H1037" s="22">
        <v>104.5</v>
      </c>
      <c r="I1037" s="28">
        <v>34694</v>
      </c>
      <c r="J1037" s="28">
        <v>0</v>
      </c>
      <c r="K1037" s="28">
        <v>0</v>
      </c>
      <c r="L1037" s="29">
        <f t="shared" si="16"/>
        <v>34694</v>
      </c>
      <c r="M1037" s="26"/>
      <c r="N1037" s="26"/>
    </row>
    <row r="1038" spans="1:14" ht="43.5" x14ac:dyDescent="0.35">
      <c r="A1038">
        <v>771</v>
      </c>
      <c r="B1038" s="64">
        <v>1948</v>
      </c>
      <c r="C1038" s="51" t="s">
        <v>38</v>
      </c>
      <c r="D1038" s="49" t="s">
        <v>172</v>
      </c>
      <c r="E1038" s="27">
        <v>5</v>
      </c>
      <c r="F1038" s="22">
        <v>1951</v>
      </c>
      <c r="G1038" s="26"/>
      <c r="H1038" s="22">
        <v>102</v>
      </c>
      <c r="I1038" s="28">
        <v>26418</v>
      </c>
      <c r="J1038" s="28">
        <v>0</v>
      </c>
      <c r="K1038" s="28">
        <v>0</v>
      </c>
      <c r="L1038" s="29">
        <f t="shared" si="16"/>
        <v>26418</v>
      </c>
      <c r="M1038" s="26"/>
      <c r="N1038" s="26"/>
    </row>
    <row r="1039" spans="1:14" ht="43.5" x14ac:dyDescent="0.35">
      <c r="A1039">
        <v>796</v>
      </c>
      <c r="B1039" s="64">
        <v>1949</v>
      </c>
      <c r="C1039" s="51" t="s">
        <v>38</v>
      </c>
      <c r="D1039" s="49" t="s">
        <v>172</v>
      </c>
      <c r="E1039" s="27">
        <v>5</v>
      </c>
      <c r="F1039" s="22">
        <v>1951</v>
      </c>
      <c r="G1039" s="26"/>
      <c r="H1039" s="22">
        <v>101</v>
      </c>
      <c r="I1039" s="28">
        <v>20604</v>
      </c>
      <c r="J1039" s="28">
        <v>0</v>
      </c>
      <c r="K1039" s="28">
        <v>0</v>
      </c>
      <c r="L1039" s="29">
        <f t="shared" si="16"/>
        <v>20604</v>
      </c>
      <c r="M1039" s="26"/>
      <c r="N1039" s="26"/>
    </row>
    <row r="1040" spans="1:14" ht="43.5" x14ac:dyDescent="0.35">
      <c r="A1040">
        <v>818</v>
      </c>
      <c r="B1040" s="64">
        <v>1950</v>
      </c>
      <c r="C1040" s="51" t="s">
        <v>38</v>
      </c>
      <c r="D1040" s="49" t="s">
        <v>172</v>
      </c>
      <c r="E1040" s="27">
        <v>5</v>
      </c>
      <c r="F1040" s="22">
        <v>1951</v>
      </c>
      <c r="G1040" s="26"/>
      <c r="H1040" s="22">
        <v>99.5</v>
      </c>
      <c r="I1040" s="28">
        <v>13432</v>
      </c>
      <c r="J1040" s="28">
        <v>10</v>
      </c>
      <c r="K1040" s="28">
        <v>0</v>
      </c>
      <c r="L1040" s="29">
        <f t="shared" si="16"/>
        <v>13432.5</v>
      </c>
      <c r="M1040" s="26"/>
      <c r="N1040" s="26"/>
    </row>
    <row r="1041" spans="1:14" ht="44" thickBot="1" x14ac:dyDescent="0.4">
      <c r="A1041" s="15">
        <v>842</v>
      </c>
      <c r="B1041" s="65">
        <v>1951</v>
      </c>
      <c r="C1041" s="47" t="s">
        <v>38</v>
      </c>
      <c r="D1041" s="55" t="s">
        <v>172</v>
      </c>
      <c r="E1041" s="17">
        <v>5</v>
      </c>
      <c r="F1041" s="25">
        <v>1951</v>
      </c>
      <c r="G1041" s="15"/>
      <c r="H1041" s="25">
        <v>99.5</v>
      </c>
      <c r="I1041" s="18">
        <v>13432</v>
      </c>
      <c r="J1041" s="18">
        <v>10</v>
      </c>
      <c r="K1041" s="18">
        <v>0</v>
      </c>
      <c r="L1041" s="19">
        <f t="shared" si="16"/>
        <v>13432.5</v>
      </c>
      <c r="M1041" s="26"/>
      <c r="N1041" s="26"/>
    </row>
    <row r="1042" spans="1:14" ht="15" thickBot="1" x14ac:dyDescent="0.4">
      <c r="A1042" s="15">
        <v>396</v>
      </c>
      <c r="B1042" s="65">
        <v>1932</v>
      </c>
      <c r="C1042" s="47" t="s">
        <v>33</v>
      </c>
      <c r="D1042" s="55" t="s">
        <v>128</v>
      </c>
      <c r="E1042" s="17">
        <v>5</v>
      </c>
      <c r="F1042" s="25">
        <v>1933</v>
      </c>
      <c r="G1042" s="15">
        <v>1935</v>
      </c>
      <c r="H1042" s="32" t="s">
        <v>12</v>
      </c>
      <c r="I1042" s="18">
        <v>102250</v>
      </c>
      <c r="J1042" s="18">
        <v>0</v>
      </c>
      <c r="K1042" s="18">
        <v>0</v>
      </c>
      <c r="L1042" s="19">
        <f t="shared" si="16"/>
        <v>102250</v>
      </c>
      <c r="M1042" s="26"/>
      <c r="N1042" s="26"/>
    </row>
    <row r="1043" spans="1:14" x14ac:dyDescent="0.35">
      <c r="A1043">
        <v>196</v>
      </c>
      <c r="B1043" s="64">
        <v>1924</v>
      </c>
      <c r="C1043" s="22" t="s">
        <v>34</v>
      </c>
      <c r="D1043" s="49" t="s">
        <v>138</v>
      </c>
      <c r="E1043" s="27">
        <v>5</v>
      </c>
      <c r="F1043" s="22">
        <v>1933</v>
      </c>
      <c r="G1043" s="22">
        <v>1943</v>
      </c>
      <c r="H1043" s="31" t="s">
        <v>12</v>
      </c>
      <c r="I1043" s="28">
        <v>50500</v>
      </c>
      <c r="J1043" s="28">
        <v>0</v>
      </c>
      <c r="K1043" s="28">
        <v>0</v>
      </c>
      <c r="L1043" s="29">
        <f t="shared" si="16"/>
        <v>50500</v>
      </c>
      <c r="M1043" s="26"/>
      <c r="N1043" s="26"/>
    </row>
    <row r="1044" spans="1:14" x14ac:dyDescent="0.35">
      <c r="A1044">
        <v>215</v>
      </c>
      <c r="B1044" s="64">
        <v>1925</v>
      </c>
      <c r="C1044" s="22" t="s">
        <v>34</v>
      </c>
      <c r="D1044" s="49" t="s">
        <v>138</v>
      </c>
      <c r="E1044" s="27">
        <v>5</v>
      </c>
      <c r="F1044" s="22">
        <v>1933</v>
      </c>
      <c r="G1044" s="22">
        <v>1943</v>
      </c>
      <c r="H1044" s="31" t="s">
        <v>12</v>
      </c>
      <c r="I1044" s="28">
        <v>99000</v>
      </c>
      <c r="J1044" s="28">
        <v>0</v>
      </c>
      <c r="K1044" s="28">
        <v>0</v>
      </c>
      <c r="L1044" s="29">
        <f t="shared" si="16"/>
        <v>99000</v>
      </c>
      <c r="M1044" s="26"/>
      <c r="N1044" s="26"/>
    </row>
    <row r="1045" spans="1:14" x14ac:dyDescent="0.35">
      <c r="A1045">
        <v>237</v>
      </c>
      <c r="B1045" s="64">
        <v>1926</v>
      </c>
      <c r="C1045" s="22" t="s">
        <v>34</v>
      </c>
      <c r="D1045" s="49" t="s">
        <v>138</v>
      </c>
      <c r="E1045" s="27">
        <v>5</v>
      </c>
      <c r="F1045" s="22">
        <v>1933</v>
      </c>
      <c r="G1045" s="22">
        <v>1943</v>
      </c>
      <c r="H1045" s="31" t="s">
        <v>12</v>
      </c>
      <c r="I1045" s="28">
        <v>200000</v>
      </c>
      <c r="J1045" s="28">
        <v>0</v>
      </c>
      <c r="K1045" s="28">
        <v>0</v>
      </c>
      <c r="L1045" s="29">
        <f t="shared" si="16"/>
        <v>200000</v>
      </c>
      <c r="M1045" s="26"/>
      <c r="N1045" s="26"/>
    </row>
    <row r="1046" spans="1:14" x14ac:dyDescent="0.35">
      <c r="A1046">
        <v>269</v>
      </c>
      <c r="B1046" s="64">
        <v>1927</v>
      </c>
      <c r="C1046" s="22" t="s">
        <v>34</v>
      </c>
      <c r="D1046" s="49" t="s">
        <v>138</v>
      </c>
      <c r="E1046" s="27">
        <v>5</v>
      </c>
      <c r="F1046" s="22">
        <v>1933</v>
      </c>
      <c r="G1046" s="22">
        <v>1943</v>
      </c>
      <c r="H1046" s="31" t="s">
        <v>12</v>
      </c>
      <c r="I1046" s="28">
        <v>200000</v>
      </c>
      <c r="J1046" s="28">
        <v>0</v>
      </c>
      <c r="K1046" s="28">
        <v>0</v>
      </c>
      <c r="L1046" s="29">
        <f t="shared" si="16"/>
        <v>200000</v>
      </c>
      <c r="M1046" s="26"/>
      <c r="N1046" s="26"/>
    </row>
    <row r="1047" spans="1:14" x14ac:dyDescent="0.35">
      <c r="A1047">
        <v>301</v>
      </c>
      <c r="B1047" s="64">
        <v>1928</v>
      </c>
      <c r="C1047" s="51" t="s">
        <v>34</v>
      </c>
      <c r="D1047" s="49" t="s">
        <v>138</v>
      </c>
      <c r="E1047" s="27">
        <v>5</v>
      </c>
      <c r="F1047" s="22">
        <v>1933</v>
      </c>
      <c r="G1047" s="26">
        <v>1943</v>
      </c>
      <c r="H1047" s="31" t="s">
        <v>12</v>
      </c>
      <c r="I1047" s="28">
        <v>200000</v>
      </c>
      <c r="J1047" s="28">
        <v>0</v>
      </c>
      <c r="K1047" s="28">
        <v>0</v>
      </c>
      <c r="L1047" s="29">
        <f t="shared" si="16"/>
        <v>200000</v>
      </c>
      <c r="M1047" s="26"/>
      <c r="N1047" s="26"/>
    </row>
    <row r="1048" spans="1:14" x14ac:dyDescent="0.35">
      <c r="A1048">
        <v>332</v>
      </c>
      <c r="B1048" s="64">
        <v>1929</v>
      </c>
      <c r="C1048" s="51" t="s">
        <v>34</v>
      </c>
      <c r="D1048" s="49" t="s">
        <v>138</v>
      </c>
      <c r="E1048" s="27">
        <v>5</v>
      </c>
      <c r="F1048" s="22">
        <v>1933</v>
      </c>
      <c r="G1048" s="26">
        <v>1943</v>
      </c>
      <c r="H1048" s="52" t="s">
        <v>12</v>
      </c>
      <c r="I1048" s="28">
        <v>200000</v>
      </c>
      <c r="J1048" s="28">
        <v>0</v>
      </c>
      <c r="K1048" s="28">
        <v>0</v>
      </c>
      <c r="L1048" s="29">
        <f t="shared" si="16"/>
        <v>200000</v>
      </c>
      <c r="M1048" s="26"/>
      <c r="N1048" s="26"/>
    </row>
    <row r="1049" spans="1:14" ht="15" thickBot="1" x14ac:dyDescent="0.4">
      <c r="A1049" s="15">
        <v>366</v>
      </c>
      <c r="B1049" s="65">
        <v>1930</v>
      </c>
      <c r="C1049" s="47" t="s">
        <v>34</v>
      </c>
      <c r="D1049" s="55" t="s">
        <v>138</v>
      </c>
      <c r="E1049" s="17">
        <v>5</v>
      </c>
      <c r="F1049" s="25">
        <v>1933</v>
      </c>
      <c r="G1049" s="15">
        <v>1943</v>
      </c>
      <c r="H1049" s="32" t="s">
        <v>12</v>
      </c>
      <c r="I1049" s="18">
        <v>200000</v>
      </c>
      <c r="J1049" s="18">
        <v>0</v>
      </c>
      <c r="K1049" s="18">
        <v>0</v>
      </c>
      <c r="L1049" s="19">
        <f t="shared" si="16"/>
        <v>200000</v>
      </c>
      <c r="M1049" s="26"/>
      <c r="N1049" s="26"/>
    </row>
    <row r="1050" spans="1:14" x14ac:dyDescent="0.35">
      <c r="A1050">
        <v>216</v>
      </c>
      <c r="B1050" s="64">
        <v>1925</v>
      </c>
      <c r="C1050" s="22" t="s">
        <v>34</v>
      </c>
      <c r="D1050" s="49" t="s">
        <v>138</v>
      </c>
      <c r="E1050" s="27">
        <v>5</v>
      </c>
      <c r="F1050" s="22">
        <v>1940</v>
      </c>
      <c r="G1050" s="22">
        <v>1960</v>
      </c>
      <c r="H1050" s="31" t="s">
        <v>12</v>
      </c>
      <c r="I1050" s="28">
        <v>248750</v>
      </c>
      <c r="J1050" s="28">
        <v>0</v>
      </c>
      <c r="K1050" s="28">
        <v>0</v>
      </c>
      <c r="L1050" s="29">
        <f t="shared" si="16"/>
        <v>248750</v>
      </c>
      <c r="M1050" s="26"/>
      <c r="N1050" s="26"/>
    </row>
    <row r="1051" spans="1:14" x14ac:dyDescent="0.35">
      <c r="A1051">
        <v>238</v>
      </c>
      <c r="B1051" s="64">
        <v>1926</v>
      </c>
      <c r="C1051" s="22" t="s">
        <v>34</v>
      </c>
      <c r="D1051" s="49" t="s">
        <v>138</v>
      </c>
      <c r="E1051" s="27">
        <v>5</v>
      </c>
      <c r="F1051" s="22">
        <v>1940</v>
      </c>
      <c r="G1051" s="22">
        <v>1960</v>
      </c>
      <c r="H1051" s="31" t="s">
        <v>12</v>
      </c>
      <c r="I1051" s="28">
        <v>250000</v>
      </c>
      <c r="J1051" s="28">
        <v>0</v>
      </c>
      <c r="K1051" s="28">
        <v>0</v>
      </c>
      <c r="L1051" s="29">
        <f t="shared" si="16"/>
        <v>250000</v>
      </c>
      <c r="M1051" s="26"/>
      <c r="N1051" s="26"/>
    </row>
    <row r="1052" spans="1:14" x14ac:dyDescent="0.35">
      <c r="A1052">
        <v>270</v>
      </c>
      <c r="B1052" s="64">
        <v>1927</v>
      </c>
      <c r="C1052" s="22" t="s">
        <v>34</v>
      </c>
      <c r="D1052" s="49" t="s">
        <v>138</v>
      </c>
      <c r="E1052" s="27">
        <v>5</v>
      </c>
      <c r="F1052" s="22">
        <v>1940</v>
      </c>
      <c r="G1052" s="22">
        <v>1960</v>
      </c>
      <c r="H1052" s="31" t="s">
        <v>12</v>
      </c>
      <c r="I1052" s="28">
        <v>250000</v>
      </c>
      <c r="J1052" s="28">
        <v>0</v>
      </c>
      <c r="K1052" s="28">
        <v>0</v>
      </c>
      <c r="L1052" s="29">
        <f t="shared" si="16"/>
        <v>250000</v>
      </c>
      <c r="M1052" s="26"/>
      <c r="N1052" s="26"/>
    </row>
    <row r="1053" spans="1:14" x14ac:dyDescent="0.35">
      <c r="A1053">
        <v>302</v>
      </c>
      <c r="B1053" s="64">
        <v>1928</v>
      </c>
      <c r="C1053" s="51" t="s">
        <v>34</v>
      </c>
      <c r="D1053" s="49" t="s">
        <v>138</v>
      </c>
      <c r="E1053" s="27">
        <v>5</v>
      </c>
      <c r="F1053" s="22">
        <v>1940</v>
      </c>
      <c r="G1053" s="26">
        <v>1960</v>
      </c>
      <c r="H1053" s="31" t="s">
        <v>12</v>
      </c>
      <c r="I1053" s="28">
        <v>252500</v>
      </c>
      <c r="J1053" s="28">
        <v>0</v>
      </c>
      <c r="K1053" s="28">
        <v>0</v>
      </c>
      <c r="L1053" s="29">
        <f t="shared" si="16"/>
        <v>252500</v>
      </c>
      <c r="M1053" s="26"/>
      <c r="N1053" s="26"/>
    </row>
    <row r="1054" spans="1:14" x14ac:dyDescent="0.35">
      <c r="A1054">
        <v>333</v>
      </c>
      <c r="B1054" s="64">
        <v>1929</v>
      </c>
      <c r="C1054" s="51" t="s">
        <v>34</v>
      </c>
      <c r="D1054" s="49" t="s">
        <v>138</v>
      </c>
      <c r="E1054" s="27">
        <v>5</v>
      </c>
      <c r="F1054" s="22">
        <v>1940</v>
      </c>
      <c r="G1054" s="26">
        <v>1960</v>
      </c>
      <c r="H1054" s="52" t="s">
        <v>12</v>
      </c>
      <c r="I1054" s="28">
        <v>250000</v>
      </c>
      <c r="J1054" s="28">
        <v>0</v>
      </c>
      <c r="K1054" s="28">
        <v>0</v>
      </c>
      <c r="L1054" s="29">
        <f t="shared" si="16"/>
        <v>250000</v>
      </c>
      <c r="M1054" s="26"/>
      <c r="N1054" s="26"/>
    </row>
    <row r="1055" spans="1:14" ht="15" thickBot="1" x14ac:dyDescent="0.4">
      <c r="A1055" s="15">
        <v>367</v>
      </c>
      <c r="B1055" s="65">
        <v>1930</v>
      </c>
      <c r="C1055" s="47" t="s">
        <v>34</v>
      </c>
      <c r="D1055" s="55" t="s">
        <v>138</v>
      </c>
      <c r="E1055" s="17">
        <v>5</v>
      </c>
      <c r="F1055" s="25">
        <v>1940</v>
      </c>
      <c r="G1055" s="15">
        <v>1960</v>
      </c>
      <c r="H1055" s="32" t="s">
        <v>12</v>
      </c>
      <c r="I1055" s="18">
        <v>247500</v>
      </c>
      <c r="J1055" s="18">
        <v>0</v>
      </c>
      <c r="K1055" s="18">
        <v>0</v>
      </c>
      <c r="L1055" s="19">
        <f t="shared" si="16"/>
        <v>247500</v>
      </c>
      <c r="M1055" s="26"/>
      <c r="N1055" s="26"/>
    </row>
    <row r="1056" spans="1:14" x14ac:dyDescent="0.35">
      <c r="A1056">
        <v>239</v>
      </c>
      <c r="B1056" s="64">
        <v>1926</v>
      </c>
      <c r="C1056" s="22" t="s">
        <v>34</v>
      </c>
      <c r="D1056" s="49" t="s">
        <v>138</v>
      </c>
      <c r="E1056" s="27">
        <v>5</v>
      </c>
      <c r="F1056" s="22">
        <v>1945</v>
      </c>
      <c r="G1056" s="22">
        <v>1975</v>
      </c>
      <c r="H1056" s="31" t="s">
        <v>12</v>
      </c>
      <c r="I1056" s="28">
        <v>204000</v>
      </c>
      <c r="J1056" s="28">
        <v>0</v>
      </c>
      <c r="K1056" s="28">
        <v>0</v>
      </c>
      <c r="L1056" s="29">
        <f t="shared" si="16"/>
        <v>204000</v>
      </c>
      <c r="M1056" s="26"/>
      <c r="N1056" s="26"/>
    </row>
    <row r="1057" spans="1:14" x14ac:dyDescent="0.35">
      <c r="A1057">
        <v>271</v>
      </c>
      <c r="B1057" s="64">
        <v>1927</v>
      </c>
      <c r="C1057" s="22" t="s">
        <v>34</v>
      </c>
      <c r="D1057" s="49" t="s">
        <v>138</v>
      </c>
      <c r="E1057" s="27">
        <v>5</v>
      </c>
      <c r="F1057" s="22">
        <v>1945</v>
      </c>
      <c r="G1057" s="22">
        <v>1975</v>
      </c>
      <c r="H1057" s="31" t="s">
        <v>12</v>
      </c>
      <c r="I1057" s="28">
        <v>200000</v>
      </c>
      <c r="J1057" s="28">
        <v>0</v>
      </c>
      <c r="K1057" s="28">
        <v>0</v>
      </c>
      <c r="L1057" s="29">
        <f t="shared" si="16"/>
        <v>200000</v>
      </c>
      <c r="M1057" s="26"/>
      <c r="N1057" s="26"/>
    </row>
    <row r="1058" spans="1:14" x14ac:dyDescent="0.35">
      <c r="A1058">
        <v>303</v>
      </c>
      <c r="B1058" s="64">
        <v>1928</v>
      </c>
      <c r="C1058" s="51" t="s">
        <v>34</v>
      </c>
      <c r="D1058" s="49" t="s">
        <v>138</v>
      </c>
      <c r="E1058" s="27">
        <v>5</v>
      </c>
      <c r="F1058" s="22">
        <v>1945</v>
      </c>
      <c r="G1058" s="26">
        <v>1975</v>
      </c>
      <c r="H1058" s="31" t="s">
        <v>12</v>
      </c>
      <c r="I1058" s="28">
        <v>229500</v>
      </c>
      <c r="J1058" s="28">
        <v>0</v>
      </c>
      <c r="K1058" s="28">
        <v>0</v>
      </c>
      <c r="L1058" s="29">
        <f t="shared" si="16"/>
        <v>229500</v>
      </c>
      <c r="M1058" s="26"/>
      <c r="N1058" s="26"/>
    </row>
    <row r="1059" spans="1:14" x14ac:dyDescent="0.35">
      <c r="A1059">
        <v>334</v>
      </c>
      <c r="B1059" s="64">
        <v>1929</v>
      </c>
      <c r="C1059" s="51" t="s">
        <v>34</v>
      </c>
      <c r="D1059" s="49" t="s">
        <v>138</v>
      </c>
      <c r="E1059" s="27">
        <v>5</v>
      </c>
      <c r="F1059" s="22">
        <v>1945</v>
      </c>
      <c r="G1059" s="26">
        <v>1975</v>
      </c>
      <c r="H1059" s="52" t="s">
        <v>12</v>
      </c>
      <c r="I1059" s="28">
        <v>227500</v>
      </c>
      <c r="J1059" s="28">
        <v>0</v>
      </c>
      <c r="K1059" s="28">
        <v>0</v>
      </c>
      <c r="L1059" s="29">
        <f t="shared" si="16"/>
        <v>227500</v>
      </c>
      <c r="M1059" s="26"/>
      <c r="N1059" s="26"/>
    </row>
    <row r="1060" spans="1:14" ht="15" thickBot="1" x14ac:dyDescent="0.4">
      <c r="A1060" s="15">
        <v>368</v>
      </c>
      <c r="B1060" s="65">
        <v>1930</v>
      </c>
      <c r="C1060" s="47" t="s">
        <v>34</v>
      </c>
      <c r="D1060" s="55" t="s">
        <v>138</v>
      </c>
      <c r="E1060" s="17">
        <v>5</v>
      </c>
      <c r="F1060" s="25">
        <v>1945</v>
      </c>
      <c r="G1060" s="15">
        <v>1975</v>
      </c>
      <c r="H1060" s="32" t="s">
        <v>12</v>
      </c>
      <c r="I1060" s="18">
        <v>222750</v>
      </c>
      <c r="J1060" s="18">
        <v>0</v>
      </c>
      <c r="K1060" s="18">
        <v>0</v>
      </c>
      <c r="L1060" s="19">
        <f t="shared" si="16"/>
        <v>222750</v>
      </c>
      <c r="M1060" s="26"/>
      <c r="N1060" s="26"/>
    </row>
    <row r="1061" spans="1:14" x14ac:dyDescent="0.35">
      <c r="A1061">
        <v>243</v>
      </c>
      <c r="B1061" s="64">
        <v>1926</v>
      </c>
      <c r="C1061" s="22" t="s">
        <v>16</v>
      </c>
      <c r="D1061" s="49" t="s">
        <v>138</v>
      </c>
      <c r="E1061" s="27">
        <v>5</v>
      </c>
      <c r="F1061" s="22">
        <v>1945</v>
      </c>
      <c r="G1061" s="22">
        <v>1975</v>
      </c>
      <c r="H1061" s="31" t="s">
        <v>12</v>
      </c>
      <c r="I1061" s="28">
        <v>99000</v>
      </c>
      <c r="J1061" s="28">
        <v>0</v>
      </c>
      <c r="K1061" s="28">
        <v>0</v>
      </c>
      <c r="L1061" s="29">
        <f t="shared" si="16"/>
        <v>99000</v>
      </c>
      <c r="M1061" s="26"/>
      <c r="N1061" s="26"/>
    </row>
    <row r="1062" spans="1:14" x14ac:dyDescent="0.35">
      <c r="A1062">
        <v>275</v>
      </c>
      <c r="B1062" s="64">
        <v>1927</v>
      </c>
      <c r="C1062" s="22" t="s">
        <v>16</v>
      </c>
      <c r="D1062" s="49" t="s">
        <v>138</v>
      </c>
      <c r="E1062" s="27">
        <v>5</v>
      </c>
      <c r="F1062" s="26">
        <v>1945</v>
      </c>
      <c r="G1062" s="26">
        <v>1975</v>
      </c>
      <c r="H1062" s="31" t="s">
        <v>12</v>
      </c>
      <c r="I1062" s="28">
        <v>98000</v>
      </c>
      <c r="J1062" s="28">
        <v>0</v>
      </c>
      <c r="K1062" s="28">
        <v>0</v>
      </c>
      <c r="L1062" s="29">
        <f t="shared" si="16"/>
        <v>98000</v>
      </c>
      <c r="M1062" s="26"/>
      <c r="N1062" s="26"/>
    </row>
    <row r="1063" spans="1:14" x14ac:dyDescent="0.35">
      <c r="A1063">
        <v>307</v>
      </c>
      <c r="B1063" s="64">
        <v>1928</v>
      </c>
      <c r="C1063" s="51" t="s">
        <v>16</v>
      </c>
      <c r="D1063" s="49" t="s">
        <v>138</v>
      </c>
      <c r="E1063" s="27">
        <v>5</v>
      </c>
      <c r="F1063" s="26">
        <v>1945</v>
      </c>
      <c r="G1063" s="26">
        <v>1975</v>
      </c>
      <c r="H1063" s="31" t="s">
        <v>12</v>
      </c>
      <c r="I1063" s="28">
        <v>98000</v>
      </c>
      <c r="J1063" s="28">
        <v>0</v>
      </c>
      <c r="K1063" s="28">
        <v>0</v>
      </c>
      <c r="L1063" s="29">
        <f t="shared" si="16"/>
        <v>98000</v>
      </c>
      <c r="M1063" s="26"/>
      <c r="N1063" s="26"/>
    </row>
    <row r="1064" spans="1:14" x14ac:dyDescent="0.35">
      <c r="A1064">
        <v>339</v>
      </c>
      <c r="B1064" s="64">
        <v>1929</v>
      </c>
      <c r="C1064" s="51" t="s">
        <v>16</v>
      </c>
      <c r="D1064" s="49" t="s">
        <v>138</v>
      </c>
      <c r="E1064" s="27">
        <v>5</v>
      </c>
      <c r="F1064" s="26">
        <v>1945</v>
      </c>
      <c r="G1064" s="26">
        <v>1975</v>
      </c>
      <c r="H1064" s="52" t="s">
        <v>12</v>
      </c>
      <c r="I1064" s="28">
        <v>97000</v>
      </c>
      <c r="J1064" s="28">
        <v>0</v>
      </c>
      <c r="K1064" s="28">
        <v>0</v>
      </c>
      <c r="L1064" s="29">
        <f t="shared" si="16"/>
        <v>97000</v>
      </c>
      <c r="M1064" s="26"/>
      <c r="N1064" s="26"/>
    </row>
    <row r="1065" spans="1:14" x14ac:dyDescent="0.35">
      <c r="A1065">
        <v>373</v>
      </c>
      <c r="B1065" s="64">
        <v>1930</v>
      </c>
      <c r="C1065" s="51" t="s">
        <v>16</v>
      </c>
      <c r="D1065" s="49" t="s">
        <v>138</v>
      </c>
      <c r="E1065" s="27">
        <v>5</v>
      </c>
      <c r="F1065" s="26">
        <v>1945</v>
      </c>
      <c r="G1065" s="26">
        <v>1975</v>
      </c>
      <c r="H1065" s="31" t="s">
        <v>12</v>
      </c>
      <c r="I1065" s="28">
        <v>85500</v>
      </c>
      <c r="J1065" s="28">
        <v>0</v>
      </c>
      <c r="K1065" s="28">
        <v>0</v>
      </c>
      <c r="L1065" s="29">
        <f t="shared" si="16"/>
        <v>85500</v>
      </c>
      <c r="M1065" s="26"/>
      <c r="N1065" s="26"/>
    </row>
    <row r="1066" spans="1:14" x14ac:dyDescent="0.35">
      <c r="A1066">
        <v>391</v>
      </c>
      <c r="B1066" s="64">
        <v>1931</v>
      </c>
      <c r="C1066" s="51" t="s">
        <v>16</v>
      </c>
      <c r="D1066" s="49" t="s">
        <v>138</v>
      </c>
      <c r="E1066" s="27">
        <v>5</v>
      </c>
      <c r="F1066" s="22">
        <v>1945</v>
      </c>
      <c r="G1066" s="26">
        <v>1975</v>
      </c>
      <c r="H1066" s="31" t="s">
        <v>12</v>
      </c>
      <c r="I1066" s="28">
        <v>75000</v>
      </c>
      <c r="J1066" s="28">
        <v>0</v>
      </c>
      <c r="K1066" s="28">
        <v>0</v>
      </c>
      <c r="L1066" s="29">
        <f t="shared" si="16"/>
        <v>75000</v>
      </c>
      <c r="M1066" s="26"/>
      <c r="N1066" s="26"/>
    </row>
    <row r="1067" spans="1:14" ht="15" thickBot="1" x14ac:dyDescent="0.4">
      <c r="A1067" s="15">
        <v>409</v>
      </c>
      <c r="B1067" s="65">
        <v>1932</v>
      </c>
      <c r="C1067" s="47" t="s">
        <v>16</v>
      </c>
      <c r="D1067" s="55" t="s">
        <v>138</v>
      </c>
      <c r="E1067" s="17">
        <v>5</v>
      </c>
      <c r="F1067" s="25">
        <v>1945</v>
      </c>
      <c r="G1067" s="15">
        <v>1975</v>
      </c>
      <c r="H1067" s="32" t="s">
        <v>12</v>
      </c>
      <c r="I1067" s="18">
        <v>87500</v>
      </c>
      <c r="J1067" s="18">
        <v>0</v>
      </c>
      <c r="K1067" s="18">
        <v>0</v>
      </c>
      <c r="L1067" s="19">
        <f t="shared" si="16"/>
        <v>87500</v>
      </c>
      <c r="M1067" s="26"/>
      <c r="N1067" s="26"/>
    </row>
    <row r="1068" spans="1:14" x14ac:dyDescent="0.35">
      <c r="A1068">
        <v>43</v>
      </c>
      <c r="B1068" s="64">
        <v>1917</v>
      </c>
      <c r="C1068" s="92" t="s">
        <v>26</v>
      </c>
      <c r="D1068" s="49" t="s">
        <v>128</v>
      </c>
      <c r="E1068" s="27">
        <v>5</v>
      </c>
      <c r="F1068" s="22">
        <v>1929</v>
      </c>
      <c r="G1068" s="26">
        <v>1947</v>
      </c>
      <c r="H1068" s="52" t="s">
        <v>12</v>
      </c>
      <c r="I1068" s="28">
        <v>24900</v>
      </c>
      <c r="J1068" s="28">
        <v>15</v>
      </c>
      <c r="K1068" s="28">
        <v>0</v>
      </c>
      <c r="L1068" s="29">
        <f t="shared" si="16"/>
        <v>24900.75</v>
      </c>
      <c r="M1068" s="26"/>
      <c r="N1068" s="26"/>
    </row>
    <row r="1069" spans="1:14" x14ac:dyDescent="0.35">
      <c r="A1069">
        <v>62</v>
      </c>
      <c r="B1069" s="64">
        <v>1918</v>
      </c>
      <c r="C1069" s="92" t="s">
        <v>26</v>
      </c>
      <c r="D1069" s="49" t="s">
        <v>128</v>
      </c>
      <c r="E1069" s="27">
        <v>5</v>
      </c>
      <c r="F1069" s="26">
        <v>1929</v>
      </c>
      <c r="G1069" s="26">
        <v>1947</v>
      </c>
      <c r="H1069" s="31" t="s">
        <v>12</v>
      </c>
      <c r="I1069" s="28">
        <v>24703</v>
      </c>
      <c r="J1069" s="28">
        <v>2</v>
      </c>
      <c r="K1069" s="28">
        <v>6</v>
      </c>
      <c r="L1069" s="29">
        <f t="shared" si="16"/>
        <v>24703.125</v>
      </c>
      <c r="M1069" s="26"/>
      <c r="N1069" s="26"/>
    </row>
    <row r="1070" spans="1:14" x14ac:dyDescent="0.35">
      <c r="A1070">
        <v>86</v>
      </c>
      <c r="B1070" s="64">
        <v>1919</v>
      </c>
      <c r="C1070" s="92" t="s">
        <v>26</v>
      </c>
      <c r="D1070" s="49" t="s">
        <v>128</v>
      </c>
      <c r="E1070" s="27">
        <v>5</v>
      </c>
      <c r="F1070" s="22">
        <v>1929</v>
      </c>
      <c r="G1070" s="26">
        <v>1947</v>
      </c>
      <c r="H1070" s="31" t="s">
        <v>12</v>
      </c>
      <c r="I1070" s="28">
        <v>24769</v>
      </c>
      <c r="J1070" s="28">
        <v>0</v>
      </c>
      <c r="K1070" s="28">
        <v>0</v>
      </c>
      <c r="L1070" s="29">
        <f t="shared" si="16"/>
        <v>24769</v>
      </c>
      <c r="M1070" s="26"/>
      <c r="N1070" s="26"/>
    </row>
    <row r="1071" spans="1:14" ht="15" thickBot="1" x14ac:dyDescent="0.4">
      <c r="A1071" s="15">
        <v>118</v>
      </c>
      <c r="B1071" s="65">
        <v>1920</v>
      </c>
      <c r="C1071" s="36" t="s">
        <v>26</v>
      </c>
      <c r="D1071" s="55" t="s">
        <v>128</v>
      </c>
      <c r="E1071" s="17">
        <v>5</v>
      </c>
      <c r="F1071" s="25">
        <v>1929</v>
      </c>
      <c r="G1071" s="15">
        <v>1947</v>
      </c>
      <c r="H1071" s="32" t="s">
        <v>12</v>
      </c>
      <c r="I1071" s="18">
        <v>22331</v>
      </c>
      <c r="J1071" s="18">
        <v>12</v>
      </c>
      <c r="K1071" s="18">
        <v>6</v>
      </c>
      <c r="L1071" s="19">
        <f t="shared" si="16"/>
        <v>22331.625</v>
      </c>
      <c r="M1071" s="26"/>
      <c r="N1071" s="26"/>
    </row>
    <row r="1072" spans="1:14" x14ac:dyDescent="0.35">
      <c r="A1072">
        <v>96</v>
      </c>
      <c r="B1072" s="64">
        <v>1919</v>
      </c>
      <c r="C1072" s="94" t="s">
        <v>26</v>
      </c>
      <c r="D1072" s="49" t="s">
        <v>128</v>
      </c>
      <c r="E1072" s="27">
        <v>5</v>
      </c>
      <c r="F1072" s="26">
        <v>1929</v>
      </c>
      <c r="G1072" s="26">
        <v>1947</v>
      </c>
      <c r="H1072" s="52" t="s">
        <v>12</v>
      </c>
      <c r="I1072" s="28">
        <v>199201</v>
      </c>
      <c r="J1072" s="28">
        <v>19</v>
      </c>
      <c r="K1072" s="28">
        <v>5</v>
      </c>
      <c r="L1072" s="29">
        <f t="shared" si="16"/>
        <v>199201.97083333335</v>
      </c>
      <c r="M1072" s="26"/>
      <c r="N1072" s="26"/>
    </row>
    <row r="1073" spans="1:14" ht="15" thickBot="1" x14ac:dyDescent="0.4">
      <c r="A1073" s="15">
        <v>127</v>
      </c>
      <c r="B1073" s="65">
        <v>1920</v>
      </c>
      <c r="C1073" s="41" t="s">
        <v>26</v>
      </c>
      <c r="D1073" s="55" t="s">
        <v>128</v>
      </c>
      <c r="E1073" s="17">
        <v>5</v>
      </c>
      <c r="F1073" s="25">
        <v>1929</v>
      </c>
      <c r="G1073" s="15">
        <v>1947</v>
      </c>
      <c r="H1073" s="32" t="s">
        <v>12</v>
      </c>
      <c r="I1073" s="18">
        <v>1624121</v>
      </c>
      <c r="J1073" s="18">
        <v>12</v>
      </c>
      <c r="K1073" s="18">
        <v>9</v>
      </c>
      <c r="L1073" s="19">
        <f t="shared" si="16"/>
        <v>1624121.6375000002</v>
      </c>
      <c r="M1073" s="26"/>
      <c r="N1073" s="26"/>
    </row>
    <row r="1074" spans="1:14" x14ac:dyDescent="0.35">
      <c r="A1074">
        <v>36</v>
      </c>
      <c r="B1074" s="64">
        <v>1917</v>
      </c>
      <c r="C1074" s="26" t="s">
        <v>26</v>
      </c>
      <c r="D1074" s="49" t="s">
        <v>128</v>
      </c>
      <c r="E1074" s="27">
        <v>5</v>
      </c>
      <c r="F1074" s="26">
        <v>1929</v>
      </c>
      <c r="G1074" s="26">
        <v>1947</v>
      </c>
      <c r="H1074" s="31" t="s">
        <v>12</v>
      </c>
      <c r="I1074" s="28">
        <v>349650</v>
      </c>
      <c r="J1074" s="28">
        <v>0</v>
      </c>
      <c r="K1074" s="28">
        <v>0</v>
      </c>
      <c r="L1074" s="29">
        <f t="shared" si="16"/>
        <v>349650</v>
      </c>
      <c r="M1074" s="26"/>
      <c r="N1074" s="26"/>
    </row>
    <row r="1075" spans="1:14" x14ac:dyDescent="0.35">
      <c r="A1075">
        <v>51</v>
      </c>
      <c r="B1075" s="64">
        <v>1918</v>
      </c>
      <c r="C1075" s="26" t="s">
        <v>26</v>
      </c>
      <c r="D1075" s="49" t="s">
        <v>128</v>
      </c>
      <c r="E1075" s="27">
        <v>5</v>
      </c>
      <c r="F1075" s="26">
        <v>1929</v>
      </c>
      <c r="G1075" s="26">
        <v>1947</v>
      </c>
      <c r="H1075" s="31" t="s">
        <v>12</v>
      </c>
      <c r="I1075" s="28">
        <v>346875</v>
      </c>
      <c r="J1075" s="28">
        <v>0</v>
      </c>
      <c r="K1075" s="28">
        <v>0</v>
      </c>
      <c r="L1075" s="29">
        <f t="shared" si="16"/>
        <v>346875</v>
      </c>
      <c r="M1075" s="26"/>
      <c r="N1075" s="26"/>
    </row>
    <row r="1076" spans="1:14" x14ac:dyDescent="0.35">
      <c r="A1076">
        <v>73</v>
      </c>
      <c r="B1076" s="64">
        <v>1919</v>
      </c>
      <c r="C1076" s="26" t="s">
        <v>26</v>
      </c>
      <c r="D1076" s="49" t="s">
        <v>128</v>
      </c>
      <c r="E1076" s="27">
        <v>5</v>
      </c>
      <c r="F1076" s="22">
        <v>1929</v>
      </c>
      <c r="G1076" s="22">
        <v>1947</v>
      </c>
      <c r="H1076" s="31" t="s">
        <v>12</v>
      </c>
      <c r="I1076" s="28">
        <v>347800</v>
      </c>
      <c r="J1076" s="28">
        <v>0</v>
      </c>
      <c r="K1076" s="28">
        <v>0</v>
      </c>
      <c r="L1076" s="29">
        <f t="shared" si="16"/>
        <v>347800</v>
      </c>
      <c r="M1076" s="26"/>
      <c r="N1076" s="26"/>
    </row>
    <row r="1077" spans="1:14" x14ac:dyDescent="0.35">
      <c r="A1077">
        <v>103</v>
      </c>
      <c r="B1077" s="64">
        <v>1920</v>
      </c>
      <c r="C1077" s="26" t="s">
        <v>26</v>
      </c>
      <c r="D1077" s="49" t="s">
        <v>128</v>
      </c>
      <c r="E1077" s="27">
        <v>5</v>
      </c>
      <c r="F1077" s="22">
        <v>1929</v>
      </c>
      <c r="G1077" s="22">
        <v>1947</v>
      </c>
      <c r="H1077" s="31" t="s">
        <v>12</v>
      </c>
      <c r="I1077" s="28">
        <v>697007</v>
      </c>
      <c r="J1077" s="28">
        <v>4</v>
      </c>
      <c r="K1077" s="28">
        <v>8</v>
      </c>
      <c r="L1077" s="29">
        <f t="shared" si="16"/>
        <v>697007.23333333328</v>
      </c>
      <c r="M1077" s="26"/>
      <c r="N1077" s="26"/>
    </row>
    <row r="1078" spans="1:14" x14ac:dyDescent="0.35">
      <c r="A1078">
        <v>142</v>
      </c>
      <c r="B1078" s="64">
        <v>1921</v>
      </c>
      <c r="C1078" s="22" t="s">
        <v>26</v>
      </c>
      <c r="D1078" s="49" t="s">
        <v>128</v>
      </c>
      <c r="E1078" s="27">
        <v>5</v>
      </c>
      <c r="F1078" s="22">
        <v>1929</v>
      </c>
      <c r="G1078" s="22">
        <v>1947</v>
      </c>
      <c r="H1078" s="31" t="s">
        <v>12</v>
      </c>
      <c r="I1078" s="28">
        <v>1346832</v>
      </c>
      <c r="J1078" s="28">
        <v>18</v>
      </c>
      <c r="K1078" s="28">
        <v>10</v>
      </c>
      <c r="L1078" s="29">
        <f t="shared" si="16"/>
        <v>1346832.9416666667</v>
      </c>
      <c r="M1078" s="26"/>
      <c r="N1078" s="26"/>
    </row>
    <row r="1079" spans="1:14" x14ac:dyDescent="0.35">
      <c r="A1079">
        <v>162</v>
      </c>
      <c r="B1079" s="64">
        <v>1922</v>
      </c>
      <c r="C1079" s="22" t="s">
        <v>26</v>
      </c>
      <c r="D1079" s="49" t="s">
        <v>128</v>
      </c>
      <c r="E1079" s="27">
        <v>5</v>
      </c>
      <c r="F1079" s="22">
        <v>1929</v>
      </c>
      <c r="G1079" s="22">
        <v>1947</v>
      </c>
      <c r="H1079" s="31" t="s">
        <v>12</v>
      </c>
      <c r="I1079" s="28">
        <v>1731316</v>
      </c>
      <c r="J1079" s="28">
        <v>16</v>
      </c>
      <c r="K1079" s="28">
        <v>7</v>
      </c>
      <c r="L1079" s="29">
        <f t="shared" si="16"/>
        <v>1731316.8291666666</v>
      </c>
      <c r="M1079" s="26"/>
      <c r="N1079" s="26"/>
    </row>
    <row r="1080" spans="1:14" x14ac:dyDescent="0.35">
      <c r="A1080">
        <v>181</v>
      </c>
      <c r="B1080" s="64">
        <v>1923</v>
      </c>
      <c r="C1080" s="22" t="s">
        <v>26</v>
      </c>
      <c r="D1080" s="49" t="s">
        <v>128</v>
      </c>
      <c r="E1080" s="27">
        <v>5</v>
      </c>
      <c r="F1080" s="22">
        <v>1929</v>
      </c>
      <c r="G1080" s="22">
        <v>1947</v>
      </c>
      <c r="H1080" s="31" t="s">
        <v>12</v>
      </c>
      <c r="I1080" s="28">
        <v>6095062</v>
      </c>
      <c r="J1080" s="28">
        <v>16</v>
      </c>
      <c r="K1080" s="28">
        <v>8</v>
      </c>
      <c r="L1080" s="29">
        <f t="shared" si="16"/>
        <v>6095062.833333333</v>
      </c>
      <c r="M1080" s="26"/>
      <c r="N1080" s="26"/>
    </row>
    <row r="1081" spans="1:14" x14ac:dyDescent="0.35">
      <c r="A1081">
        <v>200</v>
      </c>
      <c r="B1081" s="64">
        <v>1924</v>
      </c>
      <c r="C1081" s="22" t="s">
        <v>26</v>
      </c>
      <c r="D1081" s="49" t="s">
        <v>128</v>
      </c>
      <c r="E1081" s="27">
        <v>5</v>
      </c>
      <c r="F1081" s="22">
        <v>1929</v>
      </c>
      <c r="G1081" s="22">
        <v>1947</v>
      </c>
      <c r="H1081" s="31" t="s">
        <v>12</v>
      </c>
      <c r="I1081" s="28">
        <v>6650211</v>
      </c>
      <c r="J1081" s="28">
        <v>8</v>
      </c>
      <c r="K1081" s="28">
        <v>4</v>
      </c>
      <c r="L1081" s="29">
        <f t="shared" si="16"/>
        <v>6650211.416666667</v>
      </c>
      <c r="M1081" s="26"/>
      <c r="N1081" s="26"/>
    </row>
    <row r="1082" spans="1:14" x14ac:dyDescent="0.35">
      <c r="A1082">
        <v>222</v>
      </c>
      <c r="B1082" s="64">
        <v>1925</v>
      </c>
      <c r="C1082" s="22" t="s">
        <v>26</v>
      </c>
      <c r="D1082" s="49" t="s">
        <v>128</v>
      </c>
      <c r="E1082" s="27">
        <v>5</v>
      </c>
      <c r="F1082" s="22">
        <v>1929</v>
      </c>
      <c r="G1082" s="26">
        <v>1947</v>
      </c>
      <c r="H1082" s="31" t="s">
        <v>12</v>
      </c>
      <c r="I1082" s="28">
        <v>7709639</v>
      </c>
      <c r="J1082" s="28">
        <v>13</v>
      </c>
      <c r="K1082" s="28">
        <v>10</v>
      </c>
      <c r="L1082" s="29">
        <f t="shared" si="16"/>
        <v>7709639.6916666673</v>
      </c>
      <c r="M1082" s="26"/>
      <c r="N1082" s="26"/>
    </row>
    <row r="1083" spans="1:14" x14ac:dyDescent="0.35">
      <c r="A1083">
        <v>247</v>
      </c>
      <c r="B1083" s="64">
        <v>1926</v>
      </c>
      <c r="C1083" s="22" t="s">
        <v>26</v>
      </c>
      <c r="D1083" s="49" t="s">
        <v>128</v>
      </c>
      <c r="E1083" s="27">
        <v>5</v>
      </c>
      <c r="F1083" s="22">
        <v>1929</v>
      </c>
      <c r="G1083" s="22">
        <v>1947</v>
      </c>
      <c r="H1083" s="31" t="s">
        <v>12</v>
      </c>
      <c r="I1083" s="28">
        <v>7433600</v>
      </c>
      <c r="J1083" s="28">
        <v>0</v>
      </c>
      <c r="K1083" s="28">
        <v>0</v>
      </c>
      <c r="L1083" s="29">
        <f t="shared" si="16"/>
        <v>7433600</v>
      </c>
      <c r="M1083" s="26"/>
      <c r="N1083" s="26"/>
    </row>
    <row r="1084" spans="1:14" x14ac:dyDescent="0.35">
      <c r="A1084">
        <v>251</v>
      </c>
      <c r="B1084" s="64">
        <v>1927</v>
      </c>
      <c r="C1084" s="22" t="s">
        <v>26</v>
      </c>
      <c r="D1084" s="49" t="s">
        <v>128</v>
      </c>
      <c r="E1084" s="27">
        <v>5</v>
      </c>
      <c r="F1084" s="22">
        <v>1929</v>
      </c>
      <c r="G1084" s="22">
        <v>1974</v>
      </c>
      <c r="H1084" s="31" t="s">
        <v>12</v>
      </c>
      <c r="I1084" s="28">
        <v>8070000</v>
      </c>
      <c r="J1084" s="28">
        <v>0</v>
      </c>
      <c r="K1084" s="28">
        <v>0</v>
      </c>
      <c r="L1084" s="29">
        <f t="shared" si="16"/>
        <v>8070000</v>
      </c>
      <c r="M1084" s="26"/>
      <c r="N1084" s="26"/>
    </row>
    <row r="1085" spans="1:14" x14ac:dyDescent="0.35">
      <c r="A1085">
        <v>276</v>
      </c>
      <c r="B1085" s="64">
        <v>1928</v>
      </c>
      <c r="C1085" s="22" t="s">
        <v>26</v>
      </c>
      <c r="D1085" s="49" t="s">
        <v>128</v>
      </c>
      <c r="E1085" s="27">
        <v>5</v>
      </c>
      <c r="F1085" s="22">
        <v>1929</v>
      </c>
      <c r="G1085" s="22">
        <v>1947</v>
      </c>
      <c r="H1085" s="31" t="s">
        <v>12</v>
      </c>
      <c r="I1085" s="28">
        <v>8434875</v>
      </c>
      <c r="J1085" s="28">
        <v>0</v>
      </c>
      <c r="K1085" s="28">
        <v>0</v>
      </c>
      <c r="L1085" s="29">
        <f t="shared" si="16"/>
        <v>8434875</v>
      </c>
      <c r="M1085" s="26"/>
      <c r="N1085" s="26"/>
    </row>
    <row r="1086" spans="1:14" x14ac:dyDescent="0.35">
      <c r="A1086">
        <v>308</v>
      </c>
      <c r="B1086" s="64">
        <v>1929</v>
      </c>
      <c r="C1086" s="51" t="s">
        <v>26</v>
      </c>
      <c r="D1086" s="49" t="s">
        <v>128</v>
      </c>
      <c r="E1086" s="27">
        <v>5</v>
      </c>
      <c r="F1086" s="22">
        <v>1929</v>
      </c>
      <c r="G1086" s="22">
        <v>1947</v>
      </c>
      <c r="H1086" s="52" t="s">
        <v>12</v>
      </c>
      <c r="I1086" s="28">
        <v>7848750</v>
      </c>
      <c r="J1086" s="28">
        <v>0</v>
      </c>
      <c r="K1086" s="28">
        <v>0</v>
      </c>
      <c r="L1086" s="29">
        <f t="shared" si="16"/>
        <v>7848750</v>
      </c>
      <c r="M1086" s="26"/>
      <c r="N1086" s="26"/>
    </row>
    <row r="1087" spans="1:14" x14ac:dyDescent="0.35">
      <c r="A1087">
        <v>340</v>
      </c>
      <c r="B1087" s="64">
        <v>1930</v>
      </c>
      <c r="C1087" s="51" t="s">
        <v>26</v>
      </c>
      <c r="D1087" s="49" t="s">
        <v>128</v>
      </c>
      <c r="E1087" s="27">
        <v>5</v>
      </c>
      <c r="F1087" s="22">
        <v>1929</v>
      </c>
      <c r="G1087" s="22">
        <v>1947</v>
      </c>
      <c r="H1087" s="31" t="s">
        <v>12</v>
      </c>
      <c r="I1087" s="28">
        <v>7021000</v>
      </c>
      <c r="J1087" s="28">
        <v>0</v>
      </c>
      <c r="K1087" s="28">
        <v>0</v>
      </c>
      <c r="L1087" s="29">
        <f t="shared" si="16"/>
        <v>7021000</v>
      </c>
      <c r="M1087" s="26"/>
      <c r="N1087" s="26"/>
    </row>
    <row r="1088" spans="1:14" x14ac:dyDescent="0.35">
      <c r="A1088">
        <v>374</v>
      </c>
      <c r="B1088" s="64">
        <v>1931</v>
      </c>
      <c r="C1088" s="49" t="s">
        <v>26</v>
      </c>
      <c r="D1088" s="49" t="s">
        <v>128</v>
      </c>
      <c r="E1088" s="27">
        <v>5</v>
      </c>
      <c r="F1088" s="22">
        <v>1929</v>
      </c>
      <c r="G1088" s="22">
        <v>1947</v>
      </c>
      <c r="H1088" s="31" t="s">
        <v>12</v>
      </c>
      <c r="I1088" s="28">
        <v>6695000</v>
      </c>
      <c r="J1088" s="28">
        <v>0</v>
      </c>
      <c r="K1088" s="28">
        <v>0</v>
      </c>
      <c r="L1088" s="29">
        <f t="shared" si="16"/>
        <v>6695000</v>
      </c>
      <c r="M1088" s="26"/>
      <c r="N1088" s="26"/>
    </row>
    <row r="1089" spans="1:14" ht="15" thickBot="1" x14ac:dyDescent="0.4">
      <c r="A1089" s="15">
        <v>392</v>
      </c>
      <c r="B1089" s="65">
        <v>1932</v>
      </c>
      <c r="C1089" s="47" t="s">
        <v>26</v>
      </c>
      <c r="D1089" s="55" t="s">
        <v>128</v>
      </c>
      <c r="E1089" s="17">
        <v>5</v>
      </c>
      <c r="F1089" s="25">
        <v>1929</v>
      </c>
      <c r="G1089" s="15">
        <v>1947</v>
      </c>
      <c r="H1089" s="32" t="s">
        <v>12</v>
      </c>
      <c r="I1089" s="18">
        <v>6512000</v>
      </c>
      <c r="J1089" s="18">
        <v>0</v>
      </c>
      <c r="K1089" s="18">
        <v>0</v>
      </c>
      <c r="L1089" s="19">
        <f t="shared" si="16"/>
        <v>6512000</v>
      </c>
      <c r="M1089" s="26"/>
      <c r="N1089" s="26"/>
    </row>
    <row r="1090" spans="1:14" ht="15" thickBot="1" x14ac:dyDescent="0.4">
      <c r="A1090" s="15">
        <v>1095</v>
      </c>
      <c r="B1090" s="65">
        <v>1965</v>
      </c>
      <c r="C1090" s="25" t="s">
        <v>59</v>
      </c>
      <c r="D1090" s="55" t="s">
        <v>128</v>
      </c>
      <c r="E1090" s="17">
        <v>5.5</v>
      </c>
      <c r="F1090" s="15">
        <v>1966</v>
      </c>
      <c r="G1090" s="15"/>
      <c r="H1090" s="25">
        <v>99.75</v>
      </c>
      <c r="I1090" s="18">
        <v>1013623</v>
      </c>
      <c r="J1090" s="18">
        <v>0</v>
      </c>
      <c r="K1090" s="18">
        <v>0</v>
      </c>
      <c r="L1090" s="19">
        <f t="shared" si="16"/>
        <v>1013623</v>
      </c>
      <c r="M1090" s="26"/>
      <c r="N1090" s="26"/>
    </row>
    <row r="1091" spans="1:14" ht="15" thickBot="1" x14ac:dyDescent="0.4">
      <c r="A1091" s="117">
        <v>170</v>
      </c>
      <c r="B1091" s="118">
        <v>1922</v>
      </c>
      <c r="C1091" s="119" t="s">
        <v>33</v>
      </c>
      <c r="D1091" s="120" t="s">
        <v>128</v>
      </c>
      <c r="E1091" s="121">
        <v>5.5</v>
      </c>
      <c r="F1091" s="117">
        <v>1930</v>
      </c>
      <c r="G1091" s="117"/>
      <c r="H1091" s="122" t="s">
        <v>12</v>
      </c>
      <c r="I1091" s="123">
        <v>110500</v>
      </c>
      <c r="J1091" s="123">
        <v>0</v>
      </c>
      <c r="K1091" s="123">
        <v>0</v>
      </c>
      <c r="L1091" s="124">
        <f t="shared" si="16"/>
        <v>110500</v>
      </c>
      <c r="M1091" s="26"/>
      <c r="N1091" s="26"/>
    </row>
    <row r="1092" spans="1:14" x14ac:dyDescent="0.35">
      <c r="A1092" s="26">
        <v>1039</v>
      </c>
      <c r="B1092" s="64">
        <v>1961</v>
      </c>
      <c r="C1092" s="22" t="s">
        <v>68</v>
      </c>
      <c r="D1092" s="49" t="s">
        <v>128</v>
      </c>
      <c r="E1092" s="27">
        <v>5.5</v>
      </c>
      <c r="F1092" s="22">
        <v>1962</v>
      </c>
      <c r="G1092" s="26"/>
      <c r="H1092" s="22">
        <v>100.75</v>
      </c>
      <c r="I1092" s="28">
        <v>10075000</v>
      </c>
      <c r="J1092" s="28">
        <v>0</v>
      </c>
      <c r="K1092" s="28">
        <v>0</v>
      </c>
      <c r="L1092" s="29">
        <f t="shared" si="16"/>
        <v>10075000</v>
      </c>
      <c r="M1092" s="26"/>
      <c r="N1092" s="26"/>
    </row>
    <row r="1093" spans="1:14" ht="15" thickBot="1" x14ac:dyDescent="0.4">
      <c r="A1093" s="15">
        <v>1053</v>
      </c>
      <c r="B1093" s="65">
        <v>1962</v>
      </c>
      <c r="C1093" s="25" t="s">
        <v>68</v>
      </c>
      <c r="D1093" s="55" t="s">
        <v>128</v>
      </c>
      <c r="E1093" s="17">
        <v>5.5</v>
      </c>
      <c r="F1093" s="25">
        <v>1962</v>
      </c>
      <c r="G1093" s="15"/>
      <c r="H1093" s="25">
        <v>100.75</v>
      </c>
      <c r="I1093" s="18">
        <v>1007500</v>
      </c>
      <c r="J1093" s="18">
        <v>0</v>
      </c>
      <c r="K1093" s="18">
        <v>0</v>
      </c>
      <c r="L1093" s="19">
        <f t="shared" ref="L1093:L1156" si="17">I1093+J1093/20+K1093/240</f>
        <v>1007500</v>
      </c>
      <c r="M1093" s="26"/>
      <c r="N1093" s="26"/>
    </row>
    <row r="1094" spans="1:14" ht="15" thickBot="1" x14ac:dyDescent="0.4">
      <c r="A1094" s="117">
        <v>112</v>
      </c>
      <c r="B1094" s="118">
        <v>1920</v>
      </c>
      <c r="C1094" s="117" t="s">
        <v>25</v>
      </c>
      <c r="D1094" s="120" t="s">
        <v>128</v>
      </c>
      <c r="E1094" s="121">
        <v>5.75</v>
      </c>
      <c r="F1094" s="119">
        <v>1925</v>
      </c>
      <c r="G1094" s="117"/>
      <c r="H1094" s="122" t="s">
        <v>12</v>
      </c>
      <c r="I1094" s="123">
        <v>98000</v>
      </c>
      <c r="J1094" s="123">
        <v>0</v>
      </c>
      <c r="K1094" s="123">
        <v>0</v>
      </c>
      <c r="L1094" s="124">
        <f t="shared" si="17"/>
        <v>98000</v>
      </c>
      <c r="M1094" s="26"/>
      <c r="N1094" s="26"/>
    </row>
    <row r="1095" spans="1:14" ht="15" thickBot="1" x14ac:dyDescent="0.4">
      <c r="A1095" s="117">
        <v>129</v>
      </c>
      <c r="B1095" s="118">
        <v>1920</v>
      </c>
      <c r="C1095" s="125" t="s">
        <v>25</v>
      </c>
      <c r="D1095" s="120" t="s">
        <v>128</v>
      </c>
      <c r="E1095" s="121">
        <v>5.75</v>
      </c>
      <c r="F1095" s="119">
        <v>1925</v>
      </c>
      <c r="G1095" s="117"/>
      <c r="H1095" s="122" t="s">
        <v>12</v>
      </c>
      <c r="I1095" s="123">
        <v>98000</v>
      </c>
      <c r="J1095" s="123">
        <v>0</v>
      </c>
      <c r="K1095" s="123">
        <v>0</v>
      </c>
      <c r="L1095" s="124">
        <f t="shared" si="17"/>
        <v>98000</v>
      </c>
      <c r="M1095" s="26"/>
      <c r="N1095" s="26"/>
    </row>
    <row r="1096" spans="1:14" x14ac:dyDescent="0.35">
      <c r="A1096">
        <v>992</v>
      </c>
      <c r="B1096" s="64">
        <v>1957</v>
      </c>
      <c r="C1096" s="26" t="s">
        <v>67</v>
      </c>
      <c r="D1096" s="49" t="s">
        <v>165</v>
      </c>
      <c r="E1096" s="27">
        <v>5.75</v>
      </c>
      <c r="F1096" s="26">
        <v>1977</v>
      </c>
      <c r="G1096" s="26">
        <v>1982</v>
      </c>
      <c r="H1096" s="26">
        <v>93.125</v>
      </c>
      <c r="I1096" s="28">
        <v>931250</v>
      </c>
      <c r="J1096" s="28">
        <v>0</v>
      </c>
      <c r="K1096" s="28">
        <v>0</v>
      </c>
      <c r="L1096" s="29">
        <f t="shared" si="17"/>
        <v>931250</v>
      </c>
      <c r="M1096" s="26"/>
      <c r="N1096" s="26"/>
    </row>
    <row r="1097" spans="1:14" x14ac:dyDescent="0.35">
      <c r="A1097">
        <v>1008</v>
      </c>
      <c r="B1097" s="64">
        <v>1958</v>
      </c>
      <c r="C1097" s="26" t="s">
        <v>67</v>
      </c>
      <c r="D1097" s="49" t="s">
        <v>165</v>
      </c>
      <c r="E1097" s="27">
        <v>5.75</v>
      </c>
      <c r="F1097" s="26">
        <v>1977</v>
      </c>
      <c r="G1097" s="26">
        <v>1982</v>
      </c>
      <c r="H1097" s="26">
        <v>91</v>
      </c>
      <c r="I1097" s="28">
        <v>910000</v>
      </c>
      <c r="J1097" s="28">
        <v>0</v>
      </c>
      <c r="K1097" s="28">
        <v>0</v>
      </c>
      <c r="L1097" s="29">
        <f t="shared" si="17"/>
        <v>910000</v>
      </c>
      <c r="M1097" s="26"/>
      <c r="N1097" s="26"/>
    </row>
    <row r="1098" spans="1:14" x14ac:dyDescent="0.35">
      <c r="A1098">
        <v>1023</v>
      </c>
      <c r="B1098" s="64">
        <v>1959</v>
      </c>
      <c r="C1098" s="26" t="s">
        <v>67</v>
      </c>
      <c r="D1098" s="49" t="s">
        <v>165</v>
      </c>
      <c r="E1098" s="27">
        <v>5.75</v>
      </c>
      <c r="F1098" s="26">
        <v>1977</v>
      </c>
      <c r="G1098" s="26">
        <v>1982</v>
      </c>
      <c r="H1098" s="22">
        <v>89.8125</v>
      </c>
      <c r="I1098" s="28">
        <v>898125</v>
      </c>
      <c r="J1098" s="28">
        <v>0</v>
      </c>
      <c r="K1098" s="28">
        <v>0</v>
      </c>
      <c r="L1098" s="29">
        <f t="shared" si="17"/>
        <v>898125</v>
      </c>
      <c r="M1098" s="26"/>
      <c r="N1098" s="26"/>
    </row>
    <row r="1099" spans="1:14" x14ac:dyDescent="0.35">
      <c r="A1099">
        <v>1037</v>
      </c>
      <c r="B1099" s="64">
        <v>1960</v>
      </c>
      <c r="C1099" s="26" t="s">
        <v>67</v>
      </c>
      <c r="D1099" s="49" t="s">
        <v>165</v>
      </c>
      <c r="E1099" s="27">
        <v>5.75</v>
      </c>
      <c r="F1099" s="26">
        <v>1977</v>
      </c>
      <c r="G1099" s="26">
        <v>1982</v>
      </c>
      <c r="H1099" s="22">
        <v>81.5</v>
      </c>
      <c r="I1099" s="28">
        <v>815000</v>
      </c>
      <c r="J1099" s="28">
        <v>0</v>
      </c>
      <c r="K1099" s="28">
        <v>0</v>
      </c>
      <c r="L1099" s="29">
        <f t="shared" si="17"/>
        <v>815000</v>
      </c>
      <c r="M1099" s="26"/>
      <c r="N1099" s="26"/>
    </row>
    <row r="1100" spans="1:14" x14ac:dyDescent="0.35">
      <c r="A1100">
        <v>1052</v>
      </c>
      <c r="B1100" s="64">
        <v>1961</v>
      </c>
      <c r="C1100" s="26" t="s">
        <v>67</v>
      </c>
      <c r="D1100" s="49" t="s">
        <v>165</v>
      </c>
      <c r="E1100" s="27">
        <v>5.75</v>
      </c>
      <c r="F1100" s="26">
        <v>1977</v>
      </c>
      <c r="G1100" s="26">
        <v>1982</v>
      </c>
      <c r="H1100" s="26">
        <v>75.5</v>
      </c>
      <c r="I1100" s="28">
        <v>755000</v>
      </c>
      <c r="J1100" s="28">
        <v>0</v>
      </c>
      <c r="K1100" s="28">
        <v>0</v>
      </c>
      <c r="L1100" s="29">
        <f t="shared" si="17"/>
        <v>755000</v>
      </c>
      <c r="M1100" s="26"/>
      <c r="N1100" s="26"/>
    </row>
    <row r="1101" spans="1:14" x14ac:dyDescent="0.35">
      <c r="A1101">
        <v>1067</v>
      </c>
      <c r="B1101" s="64">
        <v>1962</v>
      </c>
      <c r="C1101" s="26" t="s">
        <v>67</v>
      </c>
      <c r="D1101" s="49" t="s">
        <v>165</v>
      </c>
      <c r="E1101" s="27">
        <v>5.75</v>
      </c>
      <c r="F1101" s="26">
        <v>1977</v>
      </c>
      <c r="G1101" s="26">
        <v>1982</v>
      </c>
      <c r="H1101" s="22">
        <v>62.3125</v>
      </c>
      <c r="I1101" s="28">
        <v>623125</v>
      </c>
      <c r="J1101" s="28">
        <v>0</v>
      </c>
      <c r="K1101" s="28">
        <v>0</v>
      </c>
      <c r="L1101" s="29">
        <f t="shared" si="17"/>
        <v>623125</v>
      </c>
      <c r="M1101" s="26"/>
      <c r="N1101" s="26"/>
    </row>
    <row r="1102" spans="1:14" x14ac:dyDescent="0.35">
      <c r="A1102" s="26">
        <v>1081</v>
      </c>
      <c r="B1102" s="64">
        <v>1963</v>
      </c>
      <c r="C1102" s="26" t="s">
        <v>67</v>
      </c>
      <c r="D1102" s="49" t="s">
        <v>165</v>
      </c>
      <c r="E1102" s="27">
        <v>5.75</v>
      </c>
      <c r="F1102" s="26">
        <v>1977</v>
      </c>
      <c r="G1102" s="26">
        <v>1982</v>
      </c>
      <c r="H1102" s="22">
        <v>65</v>
      </c>
      <c r="I1102" s="28">
        <v>650000</v>
      </c>
      <c r="J1102" s="28">
        <v>0</v>
      </c>
      <c r="K1102" s="28">
        <v>0</v>
      </c>
      <c r="L1102" s="29">
        <f t="shared" si="17"/>
        <v>650000</v>
      </c>
      <c r="M1102" s="26"/>
      <c r="N1102" s="26"/>
    </row>
    <row r="1103" spans="1:14" ht="15" thickBot="1" x14ac:dyDescent="0.4">
      <c r="A1103" s="15">
        <v>1091</v>
      </c>
      <c r="B1103" s="65">
        <v>1964</v>
      </c>
      <c r="C1103" s="15" t="s">
        <v>67</v>
      </c>
      <c r="D1103" s="55" t="s">
        <v>165</v>
      </c>
      <c r="E1103" s="17">
        <v>5.75</v>
      </c>
      <c r="F1103" s="15">
        <v>1977</v>
      </c>
      <c r="G1103" s="15">
        <v>1982</v>
      </c>
      <c r="H1103" s="25">
        <v>71.625</v>
      </c>
      <c r="I1103" s="18">
        <v>716250</v>
      </c>
      <c r="J1103" s="18">
        <v>0</v>
      </c>
      <c r="K1103" s="18">
        <v>0</v>
      </c>
      <c r="L1103" s="19">
        <f t="shared" si="17"/>
        <v>716250</v>
      </c>
      <c r="M1103" s="26"/>
      <c r="N1103" s="26"/>
    </row>
    <row r="1104" spans="1:14" x14ac:dyDescent="0.35">
      <c r="A1104">
        <v>159</v>
      </c>
      <c r="B1104" s="64">
        <v>1922</v>
      </c>
      <c r="C1104" s="22" t="s">
        <v>24</v>
      </c>
      <c r="D1104" s="49" t="s">
        <v>138</v>
      </c>
      <c r="E1104" s="27">
        <v>6</v>
      </c>
      <c r="F1104" s="22">
        <v>1935</v>
      </c>
      <c r="G1104" s="22">
        <v>1951</v>
      </c>
      <c r="H1104" s="31" t="s">
        <v>12</v>
      </c>
      <c r="I1104" s="28">
        <v>159000</v>
      </c>
      <c r="J1104" s="28">
        <v>0</v>
      </c>
      <c r="K1104" s="28">
        <v>0</v>
      </c>
      <c r="L1104" s="29">
        <f t="shared" si="17"/>
        <v>159000</v>
      </c>
      <c r="M1104" s="26"/>
      <c r="N1104" s="26"/>
    </row>
    <row r="1105" spans="1:14" x14ac:dyDescent="0.35">
      <c r="A1105">
        <v>180</v>
      </c>
      <c r="B1105" s="64">
        <v>1923</v>
      </c>
      <c r="C1105" s="22" t="s">
        <v>24</v>
      </c>
      <c r="D1105" s="49" t="s">
        <v>138</v>
      </c>
      <c r="E1105" s="27">
        <v>6</v>
      </c>
      <c r="F1105" s="22">
        <v>1935</v>
      </c>
      <c r="G1105" s="22">
        <v>1951</v>
      </c>
      <c r="H1105" s="31" t="s">
        <v>12</v>
      </c>
      <c r="I1105" s="28">
        <v>163500</v>
      </c>
      <c r="J1105" s="28">
        <v>0</v>
      </c>
      <c r="K1105" s="28">
        <v>0</v>
      </c>
      <c r="L1105" s="29">
        <f t="shared" si="17"/>
        <v>163500</v>
      </c>
      <c r="M1105" s="26"/>
      <c r="N1105" s="26"/>
    </row>
    <row r="1106" spans="1:14" x14ac:dyDescent="0.35">
      <c r="A1106">
        <v>195</v>
      </c>
      <c r="B1106" s="64">
        <v>1924</v>
      </c>
      <c r="C1106" s="22" t="s">
        <v>24</v>
      </c>
      <c r="D1106" s="49" t="s">
        <v>138</v>
      </c>
      <c r="E1106" s="27">
        <v>6</v>
      </c>
      <c r="F1106" s="22">
        <v>1935</v>
      </c>
      <c r="G1106" s="22">
        <v>1951</v>
      </c>
      <c r="H1106" s="31" t="s">
        <v>12</v>
      </c>
      <c r="I1106" s="28">
        <v>160500</v>
      </c>
      <c r="J1106" s="28">
        <v>0</v>
      </c>
      <c r="K1106" s="28">
        <v>0</v>
      </c>
      <c r="L1106" s="29">
        <f t="shared" si="17"/>
        <v>160500</v>
      </c>
      <c r="M1106" s="26"/>
      <c r="N1106" s="26"/>
    </row>
    <row r="1107" spans="1:14" x14ac:dyDescent="0.35">
      <c r="A1107">
        <v>214</v>
      </c>
      <c r="B1107" s="64">
        <v>1925</v>
      </c>
      <c r="C1107" s="22" t="s">
        <v>24</v>
      </c>
      <c r="D1107" s="49" t="s">
        <v>138</v>
      </c>
      <c r="E1107" s="27">
        <v>6</v>
      </c>
      <c r="F1107" s="22">
        <v>1935</v>
      </c>
      <c r="G1107" s="22">
        <v>1951</v>
      </c>
      <c r="H1107" s="31" t="s">
        <v>12</v>
      </c>
      <c r="I1107" s="28">
        <v>159000</v>
      </c>
      <c r="J1107" s="28">
        <v>0</v>
      </c>
      <c r="K1107" s="28">
        <v>0</v>
      </c>
      <c r="L1107" s="29">
        <f t="shared" si="17"/>
        <v>159000</v>
      </c>
      <c r="M1107" s="26"/>
      <c r="N1107" s="26"/>
    </row>
    <row r="1108" spans="1:14" x14ac:dyDescent="0.35">
      <c r="A1108">
        <v>235</v>
      </c>
      <c r="B1108" s="64">
        <v>1926</v>
      </c>
      <c r="C1108" s="22" t="s">
        <v>24</v>
      </c>
      <c r="D1108" s="49" t="s">
        <v>138</v>
      </c>
      <c r="E1108" s="27">
        <v>6</v>
      </c>
      <c r="F1108" s="22">
        <v>1935</v>
      </c>
      <c r="G1108" s="22">
        <v>1951</v>
      </c>
      <c r="H1108" s="31" t="s">
        <v>12</v>
      </c>
      <c r="I1108" s="28">
        <v>159000</v>
      </c>
      <c r="J1108" s="28">
        <v>0</v>
      </c>
      <c r="K1108" s="28">
        <v>0</v>
      </c>
      <c r="L1108" s="29">
        <f t="shared" si="17"/>
        <v>159000</v>
      </c>
      <c r="M1108" s="26"/>
      <c r="N1108" s="26"/>
    </row>
    <row r="1109" spans="1:14" x14ac:dyDescent="0.35">
      <c r="A1109">
        <v>261</v>
      </c>
      <c r="B1109" s="64">
        <v>1927</v>
      </c>
      <c r="C1109" s="22" t="s">
        <v>24</v>
      </c>
      <c r="D1109" s="49" t="s">
        <v>138</v>
      </c>
      <c r="E1109" s="27">
        <v>6</v>
      </c>
      <c r="F1109" s="22">
        <v>1936</v>
      </c>
      <c r="G1109" s="22">
        <v>1951</v>
      </c>
      <c r="H1109" s="31" t="s">
        <v>12</v>
      </c>
      <c r="I1109" s="28">
        <v>160500</v>
      </c>
      <c r="J1109" s="28">
        <v>0</v>
      </c>
      <c r="K1109" s="28">
        <v>0</v>
      </c>
      <c r="L1109" s="29">
        <f t="shared" si="17"/>
        <v>160500</v>
      </c>
      <c r="M1109" s="26"/>
      <c r="N1109" s="26"/>
    </row>
    <row r="1110" spans="1:14" x14ac:dyDescent="0.35">
      <c r="A1110">
        <v>291</v>
      </c>
      <c r="B1110" s="64">
        <v>1928</v>
      </c>
      <c r="C1110" s="51" t="s">
        <v>24</v>
      </c>
      <c r="D1110" s="49" t="s">
        <v>138</v>
      </c>
      <c r="E1110" s="27">
        <v>6</v>
      </c>
      <c r="F1110" s="22">
        <v>1936</v>
      </c>
      <c r="G1110" s="26">
        <v>1951</v>
      </c>
      <c r="H1110" s="31" t="s">
        <v>12</v>
      </c>
      <c r="I1110" s="28">
        <v>159000</v>
      </c>
      <c r="J1110" s="28">
        <v>0</v>
      </c>
      <c r="K1110" s="28">
        <v>0</v>
      </c>
      <c r="L1110" s="29">
        <f t="shared" si="17"/>
        <v>159000</v>
      </c>
      <c r="M1110" s="26"/>
      <c r="N1110" s="26"/>
    </row>
    <row r="1111" spans="1:14" x14ac:dyDescent="0.35">
      <c r="A1111" s="26">
        <v>322</v>
      </c>
      <c r="B1111" s="64">
        <v>1929</v>
      </c>
      <c r="C1111" s="51" t="s">
        <v>24</v>
      </c>
      <c r="D1111" s="49" t="s">
        <v>138</v>
      </c>
      <c r="E1111" s="27">
        <v>6</v>
      </c>
      <c r="F1111" s="22">
        <v>1936</v>
      </c>
      <c r="G1111" s="26">
        <v>1951</v>
      </c>
      <c r="H1111" s="52" t="s">
        <v>12</v>
      </c>
      <c r="I1111" s="28">
        <v>154500</v>
      </c>
      <c r="J1111" s="28">
        <v>0</v>
      </c>
      <c r="K1111" s="28">
        <v>0</v>
      </c>
      <c r="L1111" s="29">
        <f t="shared" si="17"/>
        <v>154500</v>
      </c>
      <c r="M1111" s="26"/>
      <c r="N1111" s="26"/>
    </row>
    <row r="1112" spans="1:14" ht="15" thickBot="1" x14ac:dyDescent="0.4">
      <c r="A1112" s="15">
        <v>355</v>
      </c>
      <c r="B1112" s="65">
        <v>1930</v>
      </c>
      <c r="C1112" s="47" t="s">
        <v>24</v>
      </c>
      <c r="D1112" s="55" t="s">
        <v>138</v>
      </c>
      <c r="E1112" s="17">
        <v>6</v>
      </c>
      <c r="F1112" s="25">
        <v>1936</v>
      </c>
      <c r="G1112" s="15">
        <v>1951</v>
      </c>
      <c r="H1112" s="32" t="s">
        <v>12</v>
      </c>
      <c r="I1112" s="18">
        <v>154500</v>
      </c>
      <c r="J1112" s="18">
        <v>0</v>
      </c>
      <c r="K1112" s="18">
        <v>0</v>
      </c>
      <c r="L1112" s="19">
        <f t="shared" si="17"/>
        <v>154500</v>
      </c>
      <c r="M1112" s="26"/>
      <c r="N1112" s="26"/>
    </row>
    <row r="1113" spans="1:14" x14ac:dyDescent="0.35">
      <c r="A1113">
        <v>42</v>
      </c>
      <c r="B1113" s="64">
        <v>1917</v>
      </c>
      <c r="C1113" s="92" t="s">
        <v>25</v>
      </c>
      <c r="D1113" s="49" t="s">
        <v>128</v>
      </c>
      <c r="E1113" s="27">
        <v>6</v>
      </c>
      <c r="F1113" s="26">
        <v>1920</v>
      </c>
      <c r="G1113" s="26"/>
      <c r="H1113" s="31" t="s">
        <v>12</v>
      </c>
      <c r="I1113" s="28">
        <v>20350</v>
      </c>
      <c r="J1113" s="28">
        <v>0</v>
      </c>
      <c r="K1113" s="28">
        <v>0</v>
      </c>
      <c r="L1113" s="29">
        <f t="shared" si="17"/>
        <v>20350</v>
      </c>
      <c r="M1113" s="26"/>
      <c r="N1113" s="26"/>
    </row>
    <row r="1114" spans="1:14" ht="15" thickBot="1" x14ac:dyDescent="0.4">
      <c r="A1114" s="15">
        <v>61</v>
      </c>
      <c r="B1114" s="65">
        <v>1918</v>
      </c>
      <c r="C1114" s="36" t="s">
        <v>25</v>
      </c>
      <c r="D1114" s="55" t="s">
        <v>128</v>
      </c>
      <c r="E1114" s="17">
        <v>6</v>
      </c>
      <c r="F1114" s="15">
        <v>1920</v>
      </c>
      <c r="G1114" s="15"/>
      <c r="H1114" s="32" t="s">
        <v>12</v>
      </c>
      <c r="I1114" s="18">
        <v>20375</v>
      </c>
      <c r="J1114" s="18">
        <v>0</v>
      </c>
      <c r="K1114" s="18">
        <v>0</v>
      </c>
      <c r="L1114" s="19">
        <f t="shared" si="17"/>
        <v>20375</v>
      </c>
      <c r="M1114" s="26"/>
      <c r="N1114" s="26"/>
    </row>
    <row r="1115" spans="1:14" x14ac:dyDescent="0.35">
      <c r="A1115">
        <v>35</v>
      </c>
      <c r="B1115" s="64">
        <v>1917</v>
      </c>
      <c r="C1115" s="26" t="s">
        <v>25</v>
      </c>
      <c r="D1115" s="49" t="s">
        <v>128</v>
      </c>
      <c r="E1115" s="27">
        <v>6</v>
      </c>
      <c r="F1115" s="26">
        <v>1920</v>
      </c>
      <c r="G1115" s="26"/>
      <c r="H1115" s="31" t="s">
        <v>12</v>
      </c>
      <c r="I1115" s="28">
        <v>539275</v>
      </c>
      <c r="J1115" s="28">
        <v>0</v>
      </c>
      <c r="K1115" s="28">
        <v>0</v>
      </c>
      <c r="L1115" s="29">
        <f t="shared" si="17"/>
        <v>539275</v>
      </c>
      <c r="M1115" s="26"/>
      <c r="N1115" s="26"/>
    </row>
    <row r="1116" spans="1:14" ht="15" thickBot="1" x14ac:dyDescent="0.4">
      <c r="A1116" s="15">
        <v>50</v>
      </c>
      <c r="B1116" s="65">
        <v>1918</v>
      </c>
      <c r="C1116" s="15" t="s">
        <v>25</v>
      </c>
      <c r="D1116" s="55" t="s">
        <v>128</v>
      </c>
      <c r="E1116" s="17">
        <v>6</v>
      </c>
      <c r="F1116" s="15">
        <v>1920</v>
      </c>
      <c r="G1116" s="15"/>
      <c r="H1116" s="32" t="s">
        <v>12</v>
      </c>
      <c r="I1116" s="18">
        <v>539937</v>
      </c>
      <c r="J1116" s="18">
        <v>10</v>
      </c>
      <c r="K1116" s="18">
        <v>0</v>
      </c>
      <c r="L1116" s="19">
        <f t="shared" si="17"/>
        <v>539937.5</v>
      </c>
      <c r="M1116" s="26"/>
      <c r="N1116" s="26"/>
    </row>
    <row r="1117" spans="1:14" x14ac:dyDescent="0.35">
      <c r="A1117">
        <v>1113</v>
      </c>
      <c r="B1117" s="64">
        <v>1968</v>
      </c>
      <c r="C1117" s="22" t="s">
        <v>73</v>
      </c>
      <c r="D1117" s="49" t="s">
        <v>128</v>
      </c>
      <c r="E1117" s="27">
        <v>6</v>
      </c>
      <c r="F1117" s="22">
        <v>1970</v>
      </c>
      <c r="G1117" s="26"/>
      <c r="H1117" s="22">
        <v>97.25</v>
      </c>
      <c r="I1117" s="28">
        <v>238161</v>
      </c>
      <c r="J1117" s="28">
        <v>0</v>
      </c>
      <c r="K1117" s="28">
        <v>0</v>
      </c>
      <c r="L1117" s="29">
        <f t="shared" si="17"/>
        <v>238161</v>
      </c>
      <c r="M1117" s="26"/>
      <c r="N1117" s="26"/>
    </row>
    <row r="1118" spans="1:14" ht="15" thickBot="1" x14ac:dyDescent="0.4">
      <c r="A1118" s="15">
        <v>1120</v>
      </c>
      <c r="B1118" s="65">
        <v>1969</v>
      </c>
      <c r="C1118" s="15" t="s">
        <v>73</v>
      </c>
      <c r="D1118" s="55" t="s">
        <v>128</v>
      </c>
      <c r="E1118" s="17">
        <v>6</v>
      </c>
      <c r="F1118" s="15">
        <v>1970</v>
      </c>
      <c r="G1118" s="15"/>
      <c r="H1118" s="25">
        <v>98</v>
      </c>
      <c r="I1118" s="78">
        <v>1769806</v>
      </c>
      <c r="J1118" s="78">
        <v>0</v>
      </c>
      <c r="K1118" s="78">
        <v>0</v>
      </c>
      <c r="L1118" s="19">
        <f t="shared" si="17"/>
        <v>1769806</v>
      </c>
      <c r="M1118" s="26"/>
      <c r="N1118" s="26"/>
    </row>
    <row r="1119" spans="1:14" ht="15" thickBot="1" x14ac:dyDescent="0.4">
      <c r="A1119" s="15">
        <v>1093</v>
      </c>
      <c r="B1119" s="65">
        <v>1964</v>
      </c>
      <c r="C1119" s="25" t="s">
        <v>72</v>
      </c>
      <c r="D1119" s="55" t="s">
        <v>165</v>
      </c>
      <c r="E1119" s="17">
        <v>6</v>
      </c>
      <c r="F1119" s="15">
        <v>1973</v>
      </c>
      <c r="G1119" s="15"/>
      <c r="H1119" s="15">
        <v>83</v>
      </c>
      <c r="I1119" s="18">
        <v>93900</v>
      </c>
      <c r="J1119" s="18">
        <v>0</v>
      </c>
      <c r="K1119" s="18">
        <v>0</v>
      </c>
      <c r="L1119" s="19">
        <f t="shared" si="17"/>
        <v>93900</v>
      </c>
      <c r="M1119" s="26"/>
      <c r="N1119" s="26"/>
    </row>
    <row r="1120" spans="1:14" ht="15" thickBot="1" x14ac:dyDescent="0.4">
      <c r="A1120" s="15">
        <v>132</v>
      </c>
      <c r="B1120" s="65">
        <v>1920</v>
      </c>
      <c r="C1120" s="41" t="s">
        <v>32</v>
      </c>
      <c r="D1120" s="55" t="s">
        <v>165</v>
      </c>
      <c r="E1120" s="17">
        <v>6</v>
      </c>
      <c r="F1120" s="25">
        <v>1945</v>
      </c>
      <c r="G1120" s="15">
        <v>1970</v>
      </c>
      <c r="H1120" s="32" t="s">
        <v>12</v>
      </c>
      <c r="I1120" s="18">
        <v>479750</v>
      </c>
      <c r="J1120" s="18">
        <v>0</v>
      </c>
      <c r="K1120" s="18">
        <v>0</v>
      </c>
      <c r="L1120" s="19">
        <f t="shared" si="17"/>
        <v>479750</v>
      </c>
      <c r="M1120" s="26"/>
      <c r="N1120" s="26"/>
    </row>
    <row r="1121" spans="1:14" x14ac:dyDescent="0.35">
      <c r="A1121">
        <v>149</v>
      </c>
      <c r="B1121" s="64">
        <v>1921</v>
      </c>
      <c r="C1121" s="22" t="s">
        <v>32</v>
      </c>
      <c r="D1121" s="49" t="s">
        <v>165</v>
      </c>
      <c r="E1121" s="27">
        <v>6</v>
      </c>
      <c r="F1121" s="26">
        <v>1945</v>
      </c>
      <c r="G1121" s="26">
        <v>1970</v>
      </c>
      <c r="H1121" s="31" t="s">
        <v>12</v>
      </c>
      <c r="I1121" s="28">
        <v>207050</v>
      </c>
      <c r="J1121" s="28">
        <v>0</v>
      </c>
      <c r="K1121" s="28">
        <v>0</v>
      </c>
      <c r="L1121" s="29">
        <f t="shared" si="17"/>
        <v>207050</v>
      </c>
      <c r="M1121" s="26"/>
      <c r="N1121" s="26"/>
    </row>
    <row r="1122" spans="1:14" ht="15" thickBot="1" x14ac:dyDescent="0.4">
      <c r="A1122" s="15">
        <v>160</v>
      </c>
      <c r="B1122" s="65">
        <v>1922</v>
      </c>
      <c r="C1122" s="25" t="s">
        <v>32</v>
      </c>
      <c r="D1122" s="55" t="s">
        <v>165</v>
      </c>
      <c r="E1122" s="17">
        <v>6</v>
      </c>
      <c r="F1122" s="25">
        <v>1945</v>
      </c>
      <c r="G1122" s="25">
        <v>1970</v>
      </c>
      <c r="H1122" s="32" t="s">
        <v>12</v>
      </c>
      <c r="I1122" s="18">
        <v>162400</v>
      </c>
      <c r="J1122" s="18">
        <v>0</v>
      </c>
      <c r="K1122" s="18">
        <v>0</v>
      </c>
      <c r="L1122" s="19">
        <f t="shared" si="17"/>
        <v>162400</v>
      </c>
      <c r="M1122" s="26"/>
      <c r="N1122" s="26"/>
    </row>
    <row r="1123" spans="1:14" ht="15" thickBot="1" x14ac:dyDescent="0.4">
      <c r="A1123" s="15">
        <v>131</v>
      </c>
      <c r="B1123" s="65">
        <v>1920</v>
      </c>
      <c r="C1123" s="41" t="s">
        <v>31</v>
      </c>
      <c r="D1123" s="55" t="s">
        <v>165</v>
      </c>
      <c r="E1123" s="17">
        <v>6</v>
      </c>
      <c r="F1123" s="25">
        <v>1949</v>
      </c>
      <c r="G1123" s="15">
        <v>1979</v>
      </c>
      <c r="H1123" s="32" t="s">
        <v>12</v>
      </c>
      <c r="I1123" s="18">
        <v>103500</v>
      </c>
      <c r="J1123" s="18">
        <v>0</v>
      </c>
      <c r="K1123" s="18">
        <v>0</v>
      </c>
      <c r="L1123" s="19">
        <f t="shared" si="17"/>
        <v>103500</v>
      </c>
      <c r="M1123" s="26"/>
      <c r="N1123" s="26"/>
    </row>
    <row r="1124" spans="1:14" ht="15" thickBot="1" x14ac:dyDescent="0.4">
      <c r="A1124" s="15">
        <v>161</v>
      </c>
      <c r="B1124" s="65">
        <v>1922</v>
      </c>
      <c r="C1124" s="25" t="s">
        <v>31</v>
      </c>
      <c r="D1124" s="55" t="s">
        <v>165</v>
      </c>
      <c r="E1124" s="17">
        <v>6</v>
      </c>
      <c r="F1124" s="25">
        <v>1936</v>
      </c>
      <c r="G1124" s="25">
        <v>1946</v>
      </c>
      <c r="H1124" s="32" t="s">
        <v>12</v>
      </c>
      <c r="I1124" s="18">
        <v>107000</v>
      </c>
      <c r="J1124" s="18">
        <v>0</v>
      </c>
      <c r="K1124" s="18">
        <v>0</v>
      </c>
      <c r="L1124" s="19">
        <f t="shared" si="17"/>
        <v>107000</v>
      </c>
      <c r="M1124" s="26"/>
      <c r="N1124" s="26"/>
    </row>
    <row r="1125" spans="1:14" x14ac:dyDescent="0.35">
      <c r="A1125">
        <v>1139</v>
      </c>
      <c r="B1125" s="64">
        <v>1970</v>
      </c>
      <c r="C1125" s="26" t="s">
        <v>73</v>
      </c>
      <c r="D1125" s="49" t="s">
        <v>128</v>
      </c>
      <c r="E1125" s="27">
        <v>6.25</v>
      </c>
      <c r="F1125" s="26">
        <v>1972</v>
      </c>
      <c r="G1125" s="26"/>
      <c r="H1125" s="22">
        <v>97.25</v>
      </c>
      <c r="I1125" s="28">
        <v>428630</v>
      </c>
      <c r="J1125" s="28">
        <v>0</v>
      </c>
      <c r="K1125" s="28">
        <v>0</v>
      </c>
      <c r="L1125" s="29">
        <f t="shared" si="17"/>
        <v>428630</v>
      </c>
      <c r="M1125" s="26"/>
      <c r="N1125" s="26"/>
    </row>
    <row r="1126" spans="1:14" ht="15" thickBot="1" x14ac:dyDescent="0.4">
      <c r="A1126" s="15">
        <v>1144</v>
      </c>
      <c r="B1126" s="65">
        <v>1971</v>
      </c>
      <c r="C1126" s="15" t="s">
        <v>73</v>
      </c>
      <c r="D1126" s="55" t="s">
        <v>128</v>
      </c>
      <c r="E1126" s="17">
        <v>6.25</v>
      </c>
      <c r="F1126" s="15">
        <v>1972</v>
      </c>
      <c r="G1126" s="15"/>
      <c r="H1126" s="25">
        <v>100.59375</v>
      </c>
      <c r="I1126" s="18">
        <v>3245834</v>
      </c>
      <c r="J1126" s="18">
        <v>0</v>
      </c>
      <c r="K1126" s="18">
        <v>0</v>
      </c>
      <c r="L1126" s="19">
        <f t="shared" si="17"/>
        <v>3245834</v>
      </c>
      <c r="M1126" s="26"/>
      <c r="N1126" s="26"/>
    </row>
    <row r="1127" spans="1:14" x14ac:dyDescent="0.35">
      <c r="A1127">
        <v>1112</v>
      </c>
      <c r="B1127" s="64">
        <v>1968</v>
      </c>
      <c r="C1127" s="22" t="s">
        <v>73</v>
      </c>
      <c r="D1127" s="49" t="s">
        <v>128</v>
      </c>
      <c r="E1127" s="27">
        <v>6.5</v>
      </c>
      <c r="F1127" s="22">
        <v>1969</v>
      </c>
      <c r="G1127" s="26"/>
      <c r="H1127" s="22">
        <v>98.75</v>
      </c>
      <c r="I1127" s="28">
        <v>2125963</v>
      </c>
      <c r="J1127" s="28">
        <v>0</v>
      </c>
      <c r="K1127" s="28">
        <v>0</v>
      </c>
      <c r="L1127" s="29">
        <f t="shared" si="17"/>
        <v>2125963</v>
      </c>
      <c r="M1127" s="26"/>
      <c r="N1127" s="26"/>
    </row>
    <row r="1128" spans="1:14" ht="15" thickBot="1" x14ac:dyDescent="0.4">
      <c r="A1128" s="15">
        <v>1119</v>
      </c>
      <c r="B1128" s="65">
        <v>1969</v>
      </c>
      <c r="C1128" s="15" t="s">
        <v>73</v>
      </c>
      <c r="D1128" s="55" t="s">
        <v>128</v>
      </c>
      <c r="E1128" s="17">
        <v>6.5</v>
      </c>
      <c r="F1128" s="15">
        <v>1969</v>
      </c>
      <c r="G1128" s="25"/>
      <c r="H1128" s="59">
        <v>99.75</v>
      </c>
      <c r="I1128" s="78">
        <v>613352</v>
      </c>
      <c r="J1128" s="78">
        <v>0</v>
      </c>
      <c r="K1128" s="78">
        <v>0</v>
      </c>
      <c r="L1128" s="19">
        <f t="shared" si="17"/>
        <v>613352</v>
      </c>
      <c r="M1128" s="26"/>
      <c r="N1128" s="26"/>
    </row>
    <row r="1129" spans="1:14" x14ac:dyDescent="0.35">
      <c r="A1129">
        <v>1151</v>
      </c>
      <c r="B1129" s="64">
        <v>1972</v>
      </c>
      <c r="C1129" s="26" t="s">
        <v>59</v>
      </c>
      <c r="D1129" s="49" t="s">
        <v>128</v>
      </c>
      <c r="E1129" s="27">
        <v>6.5</v>
      </c>
      <c r="F1129" s="22">
        <v>1976</v>
      </c>
      <c r="G1129" s="26"/>
      <c r="H1129" s="22">
        <v>96</v>
      </c>
      <c r="I1129" s="28">
        <v>1668934</v>
      </c>
      <c r="J1129" s="28">
        <v>0</v>
      </c>
      <c r="K1129" s="28">
        <v>0</v>
      </c>
      <c r="L1129" s="29">
        <f t="shared" si="17"/>
        <v>1668934</v>
      </c>
      <c r="M1129" s="26"/>
      <c r="N1129" s="26"/>
    </row>
    <row r="1130" spans="1:14" ht="15" thickBot="1" x14ac:dyDescent="0.4">
      <c r="A1130" s="15">
        <v>1154</v>
      </c>
      <c r="B1130" s="65">
        <v>1973</v>
      </c>
      <c r="C1130" s="15" t="s">
        <v>59</v>
      </c>
      <c r="D1130" s="55" t="s">
        <v>128</v>
      </c>
      <c r="E1130" s="17">
        <v>6.5</v>
      </c>
      <c r="F1130" s="25">
        <v>1976</v>
      </c>
      <c r="G1130" s="15"/>
      <c r="H1130" s="25">
        <v>91.75</v>
      </c>
      <c r="I1130" s="18">
        <v>1578217</v>
      </c>
      <c r="J1130" s="18">
        <v>0</v>
      </c>
      <c r="K1130" s="18">
        <v>0</v>
      </c>
      <c r="L1130" s="19">
        <f t="shared" si="17"/>
        <v>1578217</v>
      </c>
      <c r="M1130" s="26"/>
      <c r="N1130" s="26"/>
    </row>
    <row r="1131" spans="1:14" x14ac:dyDescent="0.35">
      <c r="A1131">
        <v>1024</v>
      </c>
      <c r="B1131" s="64">
        <v>1959</v>
      </c>
      <c r="C1131" s="22" t="s">
        <v>67</v>
      </c>
      <c r="D1131" s="49" t="s">
        <v>165</v>
      </c>
      <c r="E1131" s="27">
        <v>6.5</v>
      </c>
      <c r="F1131" s="22">
        <v>1973</v>
      </c>
      <c r="G1131" s="22">
        <v>1978</v>
      </c>
      <c r="H1131" s="26">
        <v>100.25</v>
      </c>
      <c r="I1131" s="28">
        <v>1002500</v>
      </c>
      <c r="J1131" s="28">
        <v>0</v>
      </c>
      <c r="K1131" s="28">
        <v>0</v>
      </c>
      <c r="L1131" s="29">
        <f t="shared" si="17"/>
        <v>1002500</v>
      </c>
      <c r="M1131" s="26"/>
      <c r="N1131" s="26"/>
    </row>
    <row r="1132" spans="1:14" x14ac:dyDescent="0.35">
      <c r="A1132">
        <v>1038</v>
      </c>
      <c r="B1132" s="64">
        <v>1960</v>
      </c>
      <c r="C1132" s="22" t="s">
        <v>67</v>
      </c>
      <c r="D1132" s="49" t="s">
        <v>165</v>
      </c>
      <c r="E1132" s="27">
        <v>6.5</v>
      </c>
      <c r="F1132" s="22">
        <v>1973</v>
      </c>
      <c r="G1132" s="22">
        <v>1978</v>
      </c>
      <c r="H1132" s="26">
        <v>91.75</v>
      </c>
      <c r="I1132" s="28">
        <v>917500</v>
      </c>
      <c r="J1132" s="28">
        <v>0</v>
      </c>
      <c r="K1132" s="28">
        <v>0</v>
      </c>
      <c r="L1132" s="29">
        <f t="shared" si="17"/>
        <v>917500</v>
      </c>
      <c r="M1132" s="26"/>
      <c r="N1132" s="26"/>
    </row>
    <row r="1133" spans="1:14" x14ac:dyDescent="0.35">
      <c r="A1133">
        <v>1051</v>
      </c>
      <c r="B1133" s="64">
        <v>1961</v>
      </c>
      <c r="C1133" s="22" t="s">
        <v>67</v>
      </c>
      <c r="D1133" s="49" t="s">
        <v>165</v>
      </c>
      <c r="E1133" s="27">
        <v>6.5</v>
      </c>
      <c r="F1133" s="22">
        <v>1973</v>
      </c>
      <c r="G1133" s="22">
        <v>1978</v>
      </c>
      <c r="H1133" s="22">
        <v>85.6875</v>
      </c>
      <c r="I1133" s="28">
        <v>856875</v>
      </c>
      <c r="J1133" s="28">
        <v>0</v>
      </c>
      <c r="K1133" s="28">
        <v>0</v>
      </c>
      <c r="L1133" s="29">
        <f t="shared" si="17"/>
        <v>856875</v>
      </c>
      <c r="M1133" s="26"/>
      <c r="N1133" s="26"/>
    </row>
    <row r="1134" spans="1:14" x14ac:dyDescent="0.35">
      <c r="A1134">
        <v>1066</v>
      </c>
      <c r="B1134" s="64">
        <v>1962</v>
      </c>
      <c r="C1134" s="22" t="s">
        <v>67</v>
      </c>
      <c r="D1134" s="49" t="s">
        <v>165</v>
      </c>
      <c r="E1134" s="27">
        <v>6.5</v>
      </c>
      <c r="F1134" s="22">
        <v>1973</v>
      </c>
      <c r="G1134" s="22">
        <v>1978</v>
      </c>
      <c r="H1134" s="22">
        <v>72.1875</v>
      </c>
      <c r="I1134" s="28">
        <v>721875</v>
      </c>
      <c r="J1134" s="28">
        <v>0</v>
      </c>
      <c r="K1134" s="28">
        <v>0</v>
      </c>
      <c r="L1134" s="29">
        <f t="shared" si="17"/>
        <v>721875</v>
      </c>
      <c r="M1134" s="26"/>
      <c r="N1134" s="26"/>
    </row>
    <row r="1135" spans="1:14" x14ac:dyDescent="0.35">
      <c r="A1135">
        <v>1080</v>
      </c>
      <c r="B1135" s="64">
        <v>1963</v>
      </c>
      <c r="C1135" s="22" t="s">
        <v>67</v>
      </c>
      <c r="D1135" s="49" t="s">
        <v>165</v>
      </c>
      <c r="E1135" s="27">
        <v>6.5</v>
      </c>
      <c r="F1135" s="22">
        <v>1973</v>
      </c>
      <c r="G1135" s="22">
        <v>1978</v>
      </c>
      <c r="H1135" s="22">
        <v>75.8125</v>
      </c>
      <c r="I1135" s="28">
        <v>758125</v>
      </c>
      <c r="J1135" s="28">
        <v>0</v>
      </c>
      <c r="K1135" s="28">
        <v>0</v>
      </c>
      <c r="L1135" s="29">
        <f t="shared" si="17"/>
        <v>758125</v>
      </c>
      <c r="M1135" s="26"/>
      <c r="N1135" s="26"/>
    </row>
    <row r="1136" spans="1:14" ht="15" thickBot="1" x14ac:dyDescent="0.4">
      <c r="A1136" s="15">
        <v>1090</v>
      </c>
      <c r="B1136" s="65">
        <v>1964</v>
      </c>
      <c r="C1136" s="25" t="s">
        <v>67</v>
      </c>
      <c r="D1136" s="55" t="s">
        <v>165</v>
      </c>
      <c r="E1136" s="17">
        <v>6.5</v>
      </c>
      <c r="F1136" s="25">
        <v>1973</v>
      </c>
      <c r="G1136" s="25">
        <v>1978</v>
      </c>
      <c r="H1136" s="25">
        <v>81.75</v>
      </c>
      <c r="I1136" s="18">
        <v>817500</v>
      </c>
      <c r="J1136" s="18">
        <v>0</v>
      </c>
      <c r="K1136" s="18">
        <v>0</v>
      </c>
      <c r="L1136" s="19">
        <f t="shared" si="17"/>
        <v>817500</v>
      </c>
      <c r="M1136" s="26"/>
      <c r="N1136" s="26"/>
    </row>
    <row r="1137" spans="1:14" x14ac:dyDescent="0.35">
      <c r="A1137">
        <v>1150</v>
      </c>
      <c r="B1137" s="64">
        <v>1972</v>
      </c>
      <c r="C1137" s="26" t="s">
        <v>86</v>
      </c>
      <c r="D1137" s="49" t="s">
        <v>128</v>
      </c>
      <c r="E1137" s="27">
        <v>6.5</v>
      </c>
      <c r="F1137" s="22">
        <v>1976</v>
      </c>
      <c r="G1137" s="26"/>
      <c r="H1137" s="22">
        <v>95</v>
      </c>
      <c r="I1137" s="28">
        <v>2435993</v>
      </c>
      <c r="J1137" s="28">
        <v>0</v>
      </c>
      <c r="K1137" s="28">
        <v>0</v>
      </c>
      <c r="L1137" s="29">
        <f t="shared" si="17"/>
        <v>2435993</v>
      </c>
      <c r="M1137" s="26"/>
      <c r="N1137" s="26"/>
    </row>
    <row r="1138" spans="1:14" ht="15" thickBot="1" x14ac:dyDescent="0.4">
      <c r="A1138" s="15">
        <v>1153</v>
      </c>
      <c r="B1138" s="65">
        <v>1973</v>
      </c>
      <c r="C1138" s="15" t="s">
        <v>86</v>
      </c>
      <c r="D1138" s="55" t="s">
        <v>128</v>
      </c>
      <c r="E1138" s="17">
        <v>6.5</v>
      </c>
      <c r="F1138" s="25">
        <v>1976</v>
      </c>
      <c r="G1138" s="15"/>
      <c r="H1138" s="25">
        <v>90.625</v>
      </c>
      <c r="I1138" s="18">
        <v>920140</v>
      </c>
      <c r="J1138" s="18">
        <v>0</v>
      </c>
      <c r="K1138" s="18">
        <v>0</v>
      </c>
      <c r="L1138" s="19">
        <f t="shared" si="17"/>
        <v>920140</v>
      </c>
      <c r="M1138" s="26"/>
      <c r="N1138" s="26"/>
    </row>
    <row r="1139" spans="1:14" x14ac:dyDescent="0.35">
      <c r="A1139">
        <v>1121</v>
      </c>
      <c r="B1139" s="64">
        <v>1969</v>
      </c>
      <c r="C1139" s="26" t="s">
        <v>68</v>
      </c>
      <c r="D1139" s="49" t="s">
        <v>128</v>
      </c>
      <c r="E1139" s="27">
        <v>6.5</v>
      </c>
      <c r="F1139" s="26">
        <v>1971</v>
      </c>
      <c r="G1139" s="26"/>
      <c r="H1139" s="22">
        <v>95.75</v>
      </c>
      <c r="I1139" s="96">
        <v>3584465</v>
      </c>
      <c r="J1139" s="96">
        <v>0</v>
      </c>
      <c r="K1139" s="96">
        <v>0</v>
      </c>
      <c r="L1139" s="29">
        <f t="shared" si="17"/>
        <v>3584465</v>
      </c>
      <c r="M1139" s="26"/>
      <c r="N1139" s="26"/>
    </row>
    <row r="1140" spans="1:14" ht="15" thickBot="1" x14ac:dyDescent="0.4">
      <c r="A1140" s="15">
        <v>1137</v>
      </c>
      <c r="B1140" s="65">
        <v>1970</v>
      </c>
      <c r="C1140" s="15" t="s">
        <v>68</v>
      </c>
      <c r="D1140" s="55" t="s">
        <v>128</v>
      </c>
      <c r="E1140" s="17">
        <v>6.5</v>
      </c>
      <c r="F1140" s="15">
        <v>1971</v>
      </c>
      <c r="G1140" s="15"/>
      <c r="H1140" s="25">
        <v>99.75</v>
      </c>
      <c r="I1140" s="18">
        <v>4533479</v>
      </c>
      <c r="J1140" s="18">
        <v>0</v>
      </c>
      <c r="K1140" s="18">
        <v>0</v>
      </c>
      <c r="L1140" s="19">
        <f t="shared" si="17"/>
        <v>4533479</v>
      </c>
      <c r="M1140" s="26"/>
      <c r="N1140" s="26"/>
    </row>
    <row r="1141" spans="1:14" ht="15" thickBot="1" x14ac:dyDescent="0.4">
      <c r="A1141" s="15">
        <v>1138</v>
      </c>
      <c r="B1141" s="65">
        <v>1970</v>
      </c>
      <c r="C1141" s="15" t="s">
        <v>73</v>
      </c>
      <c r="D1141" s="55" t="s">
        <v>128</v>
      </c>
      <c r="E1141" s="17">
        <v>6.75</v>
      </c>
      <c r="F1141" s="15">
        <v>1971</v>
      </c>
      <c r="G1141" s="15"/>
      <c r="H1141" s="25">
        <v>99</v>
      </c>
      <c r="I1141" s="18">
        <v>2590456</v>
      </c>
      <c r="J1141" s="18">
        <v>0</v>
      </c>
      <c r="K1141" s="18">
        <v>0</v>
      </c>
      <c r="L1141" s="19">
        <f t="shared" si="17"/>
        <v>2590456</v>
      </c>
      <c r="M1141" s="26"/>
      <c r="N1141" s="26"/>
    </row>
    <row r="1142" spans="1:14" x14ac:dyDescent="0.35">
      <c r="A1142">
        <v>1140</v>
      </c>
      <c r="B1142" s="64">
        <v>1970</v>
      </c>
      <c r="C1142" s="26" t="s">
        <v>73</v>
      </c>
      <c r="D1142" s="49" t="s">
        <v>128</v>
      </c>
      <c r="E1142" s="27">
        <v>6.75</v>
      </c>
      <c r="F1142" s="26">
        <v>1973</v>
      </c>
      <c r="G1142" s="26"/>
      <c r="H1142" s="22">
        <v>98</v>
      </c>
      <c r="I1142" s="28">
        <v>2040601</v>
      </c>
      <c r="J1142" s="28">
        <v>0</v>
      </c>
      <c r="K1142" s="28">
        <v>0</v>
      </c>
      <c r="L1142" s="29">
        <f t="shared" si="17"/>
        <v>2040601</v>
      </c>
      <c r="M1142" s="26"/>
      <c r="N1142" s="26"/>
    </row>
    <row r="1143" spans="1:14" ht="15" thickBot="1" x14ac:dyDescent="0.4">
      <c r="A1143" s="15">
        <v>1145</v>
      </c>
      <c r="B1143" s="65">
        <v>1971</v>
      </c>
      <c r="C1143" s="15" t="s">
        <v>73</v>
      </c>
      <c r="D1143" s="55" t="s">
        <v>128</v>
      </c>
      <c r="E1143" s="17">
        <v>6.75</v>
      </c>
      <c r="F1143" s="15">
        <v>1973</v>
      </c>
      <c r="G1143" s="15"/>
      <c r="H1143" s="25">
        <v>101.40625</v>
      </c>
      <c r="I1143" s="18">
        <v>2110119</v>
      </c>
      <c r="J1143" s="18">
        <v>0</v>
      </c>
      <c r="K1143" s="18">
        <v>0</v>
      </c>
      <c r="L1143" s="19">
        <f t="shared" si="17"/>
        <v>2110119</v>
      </c>
      <c r="M1143" s="26"/>
      <c r="N1143" s="26"/>
    </row>
    <row r="1144" spans="1:14" x14ac:dyDescent="0.35">
      <c r="A1144">
        <v>1146</v>
      </c>
      <c r="B1144" s="64">
        <v>1971</v>
      </c>
      <c r="C1144" s="26" t="s">
        <v>68</v>
      </c>
      <c r="D1144" s="49" t="s">
        <v>128</v>
      </c>
      <c r="E1144" s="27">
        <v>6.75</v>
      </c>
      <c r="F1144" s="26">
        <v>1974</v>
      </c>
      <c r="G1144" s="26"/>
      <c r="H1144" s="22">
        <v>101.0625</v>
      </c>
      <c r="I1144" s="28">
        <v>1014323</v>
      </c>
      <c r="J1144" s="28">
        <v>0</v>
      </c>
      <c r="K1144" s="28">
        <v>0</v>
      </c>
      <c r="L1144" s="29">
        <f t="shared" si="17"/>
        <v>1014323</v>
      </c>
      <c r="M1144" s="26"/>
      <c r="N1144" s="26"/>
    </row>
    <row r="1145" spans="1:14" ht="15" thickBot="1" x14ac:dyDescent="0.4">
      <c r="A1145" s="15">
        <v>1149</v>
      </c>
      <c r="B1145" s="65">
        <v>1972</v>
      </c>
      <c r="C1145" s="15" t="s">
        <v>68</v>
      </c>
      <c r="D1145" s="55" t="s">
        <v>128</v>
      </c>
      <c r="E1145" s="17">
        <v>6.75</v>
      </c>
      <c r="F1145" s="25">
        <v>1974</v>
      </c>
      <c r="G1145" s="15"/>
      <c r="H1145" s="25">
        <v>98</v>
      </c>
      <c r="I1145" s="18">
        <v>1869027</v>
      </c>
      <c r="J1145" s="18">
        <v>0</v>
      </c>
      <c r="K1145" s="18">
        <v>0</v>
      </c>
      <c r="L1145" s="19">
        <f t="shared" si="17"/>
        <v>1869027</v>
      </c>
      <c r="M1145" s="26"/>
      <c r="N1145" s="26"/>
    </row>
    <row r="1146" spans="1:14" ht="15" thickBot="1" x14ac:dyDescent="0.4">
      <c r="A1146" s="117">
        <v>1128</v>
      </c>
      <c r="B1146" s="118">
        <v>1969</v>
      </c>
      <c r="C1146" s="126" t="s">
        <v>78</v>
      </c>
      <c r="D1146" s="120" t="s">
        <v>172</v>
      </c>
      <c r="E1146" s="121">
        <v>8.375</v>
      </c>
      <c r="F1146" s="117">
        <v>1970</v>
      </c>
      <c r="G1146" s="117"/>
      <c r="H1146" s="122" t="s">
        <v>12</v>
      </c>
      <c r="I1146" s="127">
        <v>102252</v>
      </c>
      <c r="J1146" s="127">
        <v>0</v>
      </c>
      <c r="K1146" s="127">
        <v>0</v>
      </c>
      <c r="L1146" s="124">
        <f t="shared" si="17"/>
        <v>102252</v>
      </c>
      <c r="M1146" s="26"/>
      <c r="N1146" s="26"/>
    </row>
    <row r="1147" spans="1:14" ht="15" thickBot="1" x14ac:dyDescent="0.4">
      <c r="A1147" s="117">
        <v>1129</v>
      </c>
      <c r="B1147" s="118">
        <v>1969</v>
      </c>
      <c r="C1147" s="126" t="s">
        <v>79</v>
      </c>
      <c r="D1147" s="120" t="s">
        <v>172</v>
      </c>
      <c r="E1147" s="121">
        <v>8.5</v>
      </c>
      <c r="F1147" s="117">
        <v>1970</v>
      </c>
      <c r="G1147" s="117"/>
      <c r="H1147" s="122" t="s">
        <v>12</v>
      </c>
      <c r="I1147" s="127">
        <v>102240</v>
      </c>
      <c r="J1147" s="127">
        <v>0</v>
      </c>
      <c r="K1147" s="127">
        <v>0</v>
      </c>
      <c r="L1147" s="124">
        <f t="shared" si="17"/>
        <v>102240</v>
      </c>
      <c r="M1147" s="26"/>
      <c r="N1147" s="26"/>
    </row>
    <row r="1148" spans="1:14" ht="29" x14ac:dyDescent="0.35">
      <c r="A1148">
        <v>1125</v>
      </c>
      <c r="B1148" s="64">
        <v>1969</v>
      </c>
      <c r="C1148" s="51" t="s">
        <v>90</v>
      </c>
      <c r="D1148" s="49" t="s">
        <v>172</v>
      </c>
      <c r="E1148" s="27">
        <v>8.875</v>
      </c>
      <c r="F1148" s="26">
        <v>1969</v>
      </c>
      <c r="G1148" s="26"/>
      <c r="H1148" s="22">
        <v>100</v>
      </c>
      <c r="I1148" s="96">
        <v>255836</v>
      </c>
      <c r="J1148" s="96">
        <v>0</v>
      </c>
      <c r="K1148" s="96">
        <v>0</v>
      </c>
      <c r="L1148" s="29">
        <f t="shared" si="17"/>
        <v>255836</v>
      </c>
      <c r="M1148" s="26"/>
      <c r="N1148" s="26"/>
    </row>
    <row r="1149" spans="1:14" ht="29.5" thickBot="1" x14ac:dyDescent="0.4">
      <c r="A1149" s="15">
        <v>1143</v>
      </c>
      <c r="B1149" s="65">
        <v>1970</v>
      </c>
      <c r="C1149" s="47" t="s">
        <v>90</v>
      </c>
      <c r="D1149" s="55" t="s">
        <v>172</v>
      </c>
      <c r="E1149" s="17">
        <v>8.875</v>
      </c>
      <c r="F1149" s="25">
        <v>1970.5</v>
      </c>
      <c r="G1149" s="25">
        <v>1970.5</v>
      </c>
      <c r="H1149" s="32">
        <v>100</v>
      </c>
      <c r="I1149" s="18">
        <v>250000</v>
      </c>
      <c r="J1149" s="18">
        <v>0</v>
      </c>
      <c r="K1149" s="18">
        <v>0</v>
      </c>
      <c r="L1149" s="19">
        <f t="shared" si="17"/>
        <v>250000</v>
      </c>
      <c r="M1149" s="26"/>
      <c r="N1149" s="26"/>
    </row>
    <row r="1150" spans="1:14" ht="15" thickBot="1" x14ac:dyDescent="0.4">
      <c r="A1150" s="15">
        <v>1126</v>
      </c>
      <c r="B1150" s="65">
        <v>1969</v>
      </c>
      <c r="C1150" s="75" t="s">
        <v>76</v>
      </c>
      <c r="D1150" s="25" t="s">
        <v>172</v>
      </c>
      <c r="E1150" s="17">
        <v>9</v>
      </c>
      <c r="F1150" s="15">
        <v>1970</v>
      </c>
      <c r="G1150" s="15"/>
      <c r="H1150" s="32" t="s">
        <v>12</v>
      </c>
      <c r="I1150" s="78">
        <v>25667</v>
      </c>
      <c r="J1150" s="78">
        <v>0</v>
      </c>
      <c r="K1150" s="78">
        <v>0</v>
      </c>
      <c r="L1150" s="19">
        <f t="shared" si="17"/>
        <v>25667</v>
      </c>
      <c r="M1150" s="26"/>
      <c r="N1150" s="26"/>
    </row>
    <row r="1151" spans="1:14" ht="15" thickBot="1" x14ac:dyDescent="0.4">
      <c r="A1151" s="15">
        <v>1133</v>
      </c>
      <c r="B1151" s="65">
        <v>1969</v>
      </c>
      <c r="C1151" s="75" t="s">
        <v>82</v>
      </c>
      <c r="D1151" s="55" t="s">
        <v>172</v>
      </c>
      <c r="E1151" s="17">
        <v>9</v>
      </c>
      <c r="F1151" s="15">
        <v>1970</v>
      </c>
      <c r="G1151" s="15"/>
      <c r="H1151" s="32" t="s">
        <v>12</v>
      </c>
      <c r="I1151" s="78">
        <v>256669</v>
      </c>
      <c r="J1151" s="78">
        <v>0</v>
      </c>
      <c r="K1151" s="78">
        <v>0</v>
      </c>
      <c r="L1151" s="19">
        <f t="shared" si="17"/>
        <v>256669</v>
      </c>
      <c r="M1151" s="26"/>
      <c r="N1151" s="26"/>
    </row>
    <row r="1152" spans="1:14" ht="15" thickBot="1" x14ac:dyDescent="0.4">
      <c r="A1152" s="15">
        <v>1135</v>
      </c>
      <c r="B1152" s="65">
        <v>1969</v>
      </c>
      <c r="C1152" s="75" t="s">
        <v>84</v>
      </c>
      <c r="D1152" s="55" t="s">
        <v>172</v>
      </c>
      <c r="E1152" s="17">
        <v>9</v>
      </c>
      <c r="F1152" s="15">
        <v>1970</v>
      </c>
      <c r="G1152" s="15"/>
      <c r="H1152" s="32" t="s">
        <v>12</v>
      </c>
      <c r="I1152" s="78">
        <v>15400</v>
      </c>
      <c r="J1152" s="78">
        <v>0</v>
      </c>
      <c r="K1152" s="78">
        <v>0</v>
      </c>
      <c r="L1152" s="19">
        <f t="shared" si="17"/>
        <v>15400</v>
      </c>
      <c r="M1152" s="26"/>
      <c r="N1152" s="26"/>
    </row>
    <row r="1153" spans="1:14" ht="15" thickBot="1" x14ac:dyDescent="0.4">
      <c r="A1153" s="15">
        <v>1136</v>
      </c>
      <c r="B1153" s="65">
        <v>1969</v>
      </c>
      <c r="C1153" s="75" t="s">
        <v>85</v>
      </c>
      <c r="D1153" s="55" t="s">
        <v>172</v>
      </c>
      <c r="E1153" s="17">
        <v>9</v>
      </c>
      <c r="F1153" s="15">
        <v>1970</v>
      </c>
      <c r="G1153" s="15"/>
      <c r="H1153" s="32" t="s">
        <v>12</v>
      </c>
      <c r="I1153" s="78">
        <v>10267</v>
      </c>
      <c r="J1153" s="78">
        <v>0</v>
      </c>
      <c r="K1153" s="78">
        <v>0</v>
      </c>
      <c r="L1153" s="19">
        <f t="shared" si="17"/>
        <v>10267</v>
      </c>
      <c r="M1153" s="26"/>
      <c r="N1153" s="26"/>
    </row>
    <row r="1154" spans="1:14" ht="15" thickBot="1" x14ac:dyDescent="0.4">
      <c r="A1154" s="15">
        <v>1130</v>
      </c>
      <c r="B1154" s="65">
        <v>1969</v>
      </c>
      <c r="C1154" s="75" t="s">
        <v>80</v>
      </c>
      <c r="D1154" s="55" t="s">
        <v>172</v>
      </c>
      <c r="E1154" s="17">
        <v>9.25</v>
      </c>
      <c r="F1154" s="15">
        <v>1970</v>
      </c>
      <c r="G1154" s="15"/>
      <c r="H1154" s="32" t="s">
        <v>12</v>
      </c>
      <c r="I1154" s="78">
        <v>51399</v>
      </c>
      <c r="J1154" s="78">
        <v>0</v>
      </c>
      <c r="K1154" s="78">
        <v>0</v>
      </c>
      <c r="L1154" s="19">
        <f t="shared" si="17"/>
        <v>51399</v>
      </c>
      <c r="M1154" s="26"/>
      <c r="N1154" s="26"/>
    </row>
    <row r="1155" spans="1:14" ht="15" thickBot="1" x14ac:dyDescent="0.4">
      <c r="A1155" s="15">
        <v>1132</v>
      </c>
      <c r="B1155" s="65">
        <v>1969</v>
      </c>
      <c r="C1155" s="75" t="s">
        <v>81</v>
      </c>
      <c r="D1155" s="55" t="s">
        <v>172</v>
      </c>
      <c r="E1155" s="17">
        <v>9.25</v>
      </c>
      <c r="F1155" s="15">
        <v>1970</v>
      </c>
      <c r="G1155" s="15"/>
      <c r="H1155" s="32" t="s">
        <v>12</v>
      </c>
      <c r="I1155" s="78">
        <v>51399</v>
      </c>
      <c r="J1155" s="78">
        <v>0</v>
      </c>
      <c r="K1155" s="78">
        <v>0</v>
      </c>
      <c r="L1155" s="19">
        <f t="shared" si="17"/>
        <v>51399</v>
      </c>
      <c r="M1155" s="26"/>
      <c r="N1155" s="26"/>
    </row>
    <row r="1156" spans="1:14" ht="15" thickBot="1" x14ac:dyDescent="0.4">
      <c r="A1156" s="15">
        <v>1127</v>
      </c>
      <c r="B1156" s="65">
        <v>1969</v>
      </c>
      <c r="C1156" s="75" t="s">
        <v>77</v>
      </c>
      <c r="D1156" s="55" t="s">
        <v>172</v>
      </c>
      <c r="E1156" s="17">
        <v>9.375</v>
      </c>
      <c r="F1156" s="15">
        <v>1970</v>
      </c>
      <c r="G1156" s="15"/>
      <c r="H1156" s="32" t="s">
        <v>12</v>
      </c>
      <c r="I1156" s="78">
        <v>25697</v>
      </c>
      <c r="J1156" s="78">
        <v>0</v>
      </c>
      <c r="K1156" s="78">
        <v>0</v>
      </c>
      <c r="L1156" s="19">
        <f t="shared" si="17"/>
        <v>25697</v>
      </c>
      <c r="M1156" s="26"/>
      <c r="N1156" s="26"/>
    </row>
    <row r="1157" spans="1:14" ht="15" thickBot="1" x14ac:dyDescent="0.4">
      <c r="A1157" s="15">
        <v>1131</v>
      </c>
      <c r="B1157" s="65">
        <v>1969</v>
      </c>
      <c r="C1157" s="75" t="s">
        <v>81</v>
      </c>
      <c r="D1157" s="55" t="s">
        <v>172</v>
      </c>
      <c r="E1157" s="17">
        <v>9.375</v>
      </c>
      <c r="F1157" s="15">
        <v>1970</v>
      </c>
      <c r="G1157" s="15"/>
      <c r="H1157" s="32" t="s">
        <v>12</v>
      </c>
      <c r="I1157" s="78">
        <v>51393</v>
      </c>
      <c r="J1157" s="78">
        <v>0</v>
      </c>
      <c r="K1157" s="78">
        <v>0</v>
      </c>
      <c r="L1157" s="19">
        <f t="shared" ref="L1157:L1158" si="18">I1157+J1157/20+K1157/240</f>
        <v>51393</v>
      </c>
      <c r="M1157" s="26"/>
      <c r="N1157" s="26"/>
    </row>
    <row r="1158" spans="1:14" ht="15" thickBot="1" x14ac:dyDescent="0.4">
      <c r="A1158" s="15">
        <v>1134</v>
      </c>
      <c r="B1158" s="65">
        <v>1969</v>
      </c>
      <c r="C1158" s="75" t="s">
        <v>83</v>
      </c>
      <c r="D1158" s="55" t="s">
        <v>172</v>
      </c>
      <c r="E1158" s="17">
        <v>9.375</v>
      </c>
      <c r="F1158" s="15">
        <v>1970</v>
      </c>
      <c r="G1158" s="15"/>
      <c r="H1158" s="32" t="s">
        <v>12</v>
      </c>
      <c r="I1158" s="78">
        <v>77090</v>
      </c>
      <c r="J1158" s="78">
        <v>0</v>
      </c>
      <c r="K1158" s="78">
        <v>0</v>
      </c>
      <c r="L1158" s="19">
        <f t="shared" si="18"/>
        <v>77090</v>
      </c>
      <c r="M1158" s="26"/>
      <c r="N1158" s="26"/>
    </row>
    <row r="1159" spans="1:14" x14ac:dyDescent="0.35">
      <c r="N1159" s="26"/>
    </row>
    <row r="1160" spans="1:14" x14ac:dyDescent="0.35">
      <c r="N1160" s="26"/>
    </row>
    <row r="1161" spans="1:14" x14ac:dyDescent="0.35">
      <c r="B1161" s="62"/>
      <c r="N1161" s="26"/>
    </row>
    <row r="1162" spans="1:14" x14ac:dyDescent="0.35">
      <c r="N1162" s="26"/>
    </row>
    <row r="1163" spans="1:14" x14ac:dyDescent="0.35">
      <c r="N1163" s="26"/>
    </row>
    <row r="1164" spans="1:14" x14ac:dyDescent="0.35">
      <c r="N1164" s="26"/>
    </row>
    <row r="1165" spans="1:14" x14ac:dyDescent="0.35">
      <c r="N1165" s="26"/>
    </row>
    <row r="1166" spans="1:14" x14ac:dyDescent="0.35">
      <c r="N1166" s="26"/>
    </row>
    <row r="1167" spans="1:14" x14ac:dyDescent="0.35">
      <c r="N1167" s="26"/>
    </row>
    <row r="1168" spans="1:14" x14ac:dyDescent="0.35">
      <c r="N1168" s="26"/>
    </row>
    <row r="1169" spans="2:14" x14ac:dyDescent="0.35">
      <c r="B1169" s="64"/>
      <c r="C1169" s="22"/>
      <c r="D1169" s="22"/>
      <c r="H1169" s="22"/>
      <c r="N1169" s="26"/>
    </row>
    <row r="1170" spans="2:14" x14ac:dyDescent="0.35">
      <c r="B1170" s="64"/>
      <c r="C1170" s="22"/>
      <c r="D1170" s="22"/>
      <c r="H1170" s="22"/>
      <c r="N1170" s="26"/>
    </row>
    <row r="1171" spans="2:14" x14ac:dyDescent="0.35">
      <c r="B1171" s="64"/>
      <c r="C1171" s="22"/>
      <c r="D1171" s="22"/>
      <c r="H1171" s="22"/>
      <c r="N1171" s="26"/>
    </row>
    <row r="1172" spans="2:14" x14ac:dyDescent="0.35">
      <c r="B1172" s="64"/>
      <c r="C1172" s="22"/>
      <c r="D1172" s="22"/>
      <c r="H1172" s="22"/>
      <c r="N1172" s="26"/>
    </row>
    <row r="1173" spans="2:14" x14ac:dyDescent="0.35">
      <c r="B1173" s="64"/>
      <c r="C1173" s="22"/>
      <c r="D1173" s="22"/>
      <c r="H1173" s="22"/>
      <c r="N1173" s="26"/>
    </row>
    <row r="1174" spans="2:14" x14ac:dyDescent="0.35">
      <c r="B1174" s="64"/>
      <c r="C1174" s="22"/>
      <c r="D1174" s="22"/>
      <c r="H1174" s="22"/>
      <c r="N1174" s="26"/>
    </row>
    <row r="1175" spans="2:14" x14ac:dyDescent="0.35">
      <c r="B1175" s="64"/>
      <c r="C1175" s="22"/>
      <c r="D1175" s="22"/>
      <c r="H1175" s="22"/>
      <c r="N1175" s="26"/>
    </row>
    <row r="1176" spans="2:14" x14ac:dyDescent="0.35">
      <c r="B1176" s="64"/>
      <c r="C1176" s="22"/>
      <c r="D1176" s="22"/>
      <c r="F1176" s="22"/>
      <c r="H1176" s="22"/>
      <c r="N1176" s="26"/>
    </row>
    <row r="1177" spans="2:14" x14ac:dyDescent="0.35">
      <c r="B1177" s="64"/>
      <c r="C1177" s="22"/>
      <c r="D1177" s="22"/>
      <c r="F1177" s="22"/>
      <c r="H1177" s="22"/>
      <c r="N1177" s="26"/>
    </row>
    <row r="1178" spans="2:14" x14ac:dyDescent="0.35">
      <c r="B1178" s="64"/>
      <c r="C1178" s="22"/>
      <c r="D1178" s="22"/>
      <c r="H1178" s="22"/>
      <c r="N1178" s="26"/>
    </row>
    <row r="1179" spans="2:14" x14ac:dyDescent="0.35">
      <c r="B1179" s="73"/>
      <c r="C1179" s="22"/>
      <c r="D1179" s="22"/>
      <c r="H1179" s="22"/>
      <c r="N1179" s="26"/>
    </row>
    <row r="1180" spans="2:14" x14ac:dyDescent="0.35">
      <c r="B1180" s="73"/>
      <c r="G1180" s="22"/>
      <c r="H1180" s="22"/>
      <c r="N1180" s="26"/>
    </row>
    <row r="1181" spans="2:14" x14ac:dyDescent="0.35">
      <c r="B1181" s="73"/>
      <c r="H1181" s="22"/>
      <c r="N1181" s="26"/>
    </row>
    <row r="1182" spans="2:14" x14ac:dyDescent="0.35">
      <c r="B1182" s="73"/>
      <c r="H1182" s="22"/>
      <c r="N1182" s="26"/>
    </row>
    <row r="1183" spans="2:14" x14ac:dyDescent="0.35">
      <c r="B1183" s="80"/>
      <c r="C1183" s="46"/>
      <c r="D1183" s="103"/>
      <c r="H1183" s="5"/>
      <c r="J1183"/>
      <c r="K1183" s="46"/>
      <c r="L1183" s="5"/>
      <c r="N1183" s="26"/>
    </row>
    <row r="1184" spans="2:14" x14ac:dyDescent="0.35">
      <c r="B1184" s="64"/>
      <c r="H1184" s="42"/>
      <c r="N1184" s="26"/>
    </row>
    <row r="1185" spans="2:14" x14ac:dyDescent="0.35">
      <c r="B1185" s="64"/>
      <c r="H1185" s="42"/>
      <c r="N1185" s="26"/>
    </row>
    <row r="1186" spans="2:14" x14ac:dyDescent="0.35">
      <c r="B1186" s="64"/>
      <c r="H1186" s="42"/>
      <c r="N1186" s="26"/>
    </row>
    <row r="1187" spans="2:14" x14ac:dyDescent="0.35">
      <c r="B1187" s="64"/>
      <c r="H1187" s="42"/>
      <c r="N1187" s="26"/>
    </row>
    <row r="1188" spans="2:14" x14ac:dyDescent="0.35">
      <c r="B1188" s="64"/>
      <c r="H1188" s="42"/>
      <c r="N1188" s="26"/>
    </row>
    <row r="1189" spans="2:14" x14ac:dyDescent="0.35">
      <c r="B1189" s="64"/>
      <c r="H1189" s="42"/>
      <c r="N1189" s="26"/>
    </row>
    <row r="1190" spans="2:14" x14ac:dyDescent="0.35">
      <c r="B1190" s="64"/>
      <c r="H1190" s="42"/>
      <c r="N1190" s="26"/>
    </row>
    <row r="1191" spans="2:14" x14ac:dyDescent="0.35">
      <c r="B1191" s="64"/>
      <c r="F1191" s="22"/>
      <c r="H1191" s="22"/>
      <c r="N1191" s="26"/>
    </row>
    <row r="1192" spans="2:14" x14ac:dyDescent="0.35">
      <c r="B1192" s="64"/>
      <c r="F1192" s="22"/>
      <c r="H1192" s="22"/>
      <c r="N1192" s="26"/>
    </row>
    <row r="1193" spans="2:14" x14ac:dyDescent="0.35">
      <c r="B1193" s="64"/>
      <c r="C1193" s="26"/>
      <c r="D1193" s="22"/>
      <c r="E1193" s="27"/>
      <c r="F1193" s="22"/>
      <c r="G1193" s="26"/>
      <c r="H1193" s="22"/>
      <c r="I1193" s="28"/>
      <c r="N1193" s="26"/>
    </row>
    <row r="1194" spans="2:14" x14ac:dyDescent="0.35">
      <c r="B1194" s="64"/>
      <c r="C1194" s="26"/>
      <c r="D1194" s="22"/>
      <c r="E1194" s="27"/>
      <c r="F1194" s="26"/>
      <c r="G1194" s="26"/>
      <c r="H1194" s="22"/>
      <c r="I1194" s="28"/>
      <c r="N1194" s="26"/>
    </row>
    <row r="1195" spans="2:14" x14ac:dyDescent="0.35">
      <c r="B1195" s="64"/>
      <c r="C1195" s="26"/>
      <c r="D1195" s="22"/>
      <c r="E1195" s="27"/>
      <c r="F1195" s="22"/>
      <c r="G1195" s="26"/>
      <c r="H1195" s="22"/>
      <c r="I1195" s="28"/>
      <c r="N1195" s="26"/>
    </row>
    <row r="1196" spans="2:14" x14ac:dyDescent="0.35">
      <c r="B1196" s="64"/>
      <c r="C1196" s="26"/>
      <c r="D1196" s="22"/>
      <c r="E1196" s="27"/>
      <c r="F1196" s="22"/>
      <c r="G1196" s="26"/>
      <c r="H1196" s="22"/>
      <c r="I1196" s="28"/>
      <c r="N1196" s="26"/>
    </row>
    <row r="1197" spans="2:14" x14ac:dyDescent="0.35">
      <c r="B1197" s="66"/>
      <c r="C1197" s="26"/>
      <c r="D1197" s="22"/>
      <c r="E1197" s="27"/>
      <c r="F1197" s="26"/>
      <c r="G1197" s="26"/>
      <c r="H1197" s="22"/>
      <c r="I1197" s="28"/>
      <c r="N1197" s="26"/>
    </row>
    <row r="1198" spans="2:14" x14ac:dyDescent="0.35">
      <c r="B1198" s="66"/>
      <c r="C1198" s="26"/>
      <c r="D1198" s="22"/>
      <c r="E1198" s="27"/>
      <c r="F1198" s="26"/>
      <c r="G1198" s="26"/>
      <c r="H1198" s="26"/>
      <c r="I1198" s="28"/>
      <c r="N1198" s="26"/>
    </row>
    <row r="1199" spans="2:14" x14ac:dyDescent="0.35">
      <c r="N1199" s="26"/>
    </row>
    <row r="1200" spans="2:14" x14ac:dyDescent="0.35">
      <c r="N1200" s="26"/>
    </row>
    <row r="1201" spans="14:14" x14ac:dyDescent="0.35">
      <c r="N1201" s="26"/>
    </row>
    <row r="1202" spans="14:14" x14ac:dyDescent="0.35">
      <c r="N1202" s="26"/>
    </row>
    <row r="1203" spans="14:14" x14ac:dyDescent="0.35">
      <c r="N1203" s="26"/>
    </row>
    <row r="1204" spans="14:14" x14ac:dyDescent="0.35">
      <c r="N1204" s="26"/>
    </row>
    <row r="1205" spans="14:14" x14ac:dyDescent="0.35">
      <c r="N1205" s="26"/>
    </row>
    <row r="1206" spans="14:14" x14ac:dyDescent="0.35">
      <c r="N1206" s="26"/>
    </row>
    <row r="1207" spans="14:14" x14ac:dyDescent="0.35">
      <c r="N1207" s="26"/>
    </row>
    <row r="1208" spans="14:14" x14ac:dyDescent="0.35">
      <c r="N1208" s="26"/>
    </row>
    <row r="1209" spans="14:14" x14ac:dyDescent="0.35">
      <c r="N1209" s="26"/>
    </row>
    <row r="1210" spans="14:14" x14ac:dyDescent="0.35">
      <c r="N1210" s="26"/>
    </row>
    <row r="1211" spans="14:14" x14ac:dyDescent="0.35">
      <c r="N1211" s="26"/>
    </row>
    <row r="1212" spans="14:14" x14ac:dyDescent="0.35">
      <c r="N1212" s="26"/>
    </row>
    <row r="1213" spans="14:14" x14ac:dyDescent="0.35">
      <c r="N1213" s="26"/>
    </row>
    <row r="1214" spans="14:14" x14ac:dyDescent="0.35">
      <c r="N1214" s="26"/>
    </row>
    <row r="1215" spans="14:14" x14ac:dyDescent="0.35">
      <c r="N1215" s="26"/>
    </row>
    <row r="1216" spans="14:14" x14ac:dyDescent="0.35">
      <c r="N1216" s="26"/>
    </row>
    <row r="1217" spans="14:14" x14ac:dyDescent="0.35">
      <c r="N1217" s="26"/>
    </row>
    <row r="1218" spans="14:14" x14ac:dyDescent="0.35">
      <c r="N1218" s="26"/>
    </row>
    <row r="1285" spans="15:15" x14ac:dyDescent="0.35">
      <c r="O1285" s="46"/>
    </row>
    <row r="1297" spans="16:1024 1027:2048 2051:3072 3075:4096 4099:5120 5123:6144 6147:7168 7171:8192 8195:9216 9219:10240 10243:11264 11267:12288 12291:13312 13315:14336 14339:15360 15363:16384" x14ac:dyDescent="0.35">
      <c r="P1297" s="5"/>
    </row>
    <row r="1303" spans="16:1024 1027:2048 2051:3072 3075:4096 4099:5120 5123:6144 6147:7168 7171:8192 8195:9216 9219:10240 10243:11264 11267:12288 12291:13312 13315:14336 14339:15360 15363:16384" x14ac:dyDescent="0.35">
      <c r="S1303" s="46"/>
      <c r="T1303" s="5"/>
      <c r="W1303" s="46"/>
      <c r="X1303" s="5"/>
      <c r="AA1303" s="46"/>
      <c r="AB1303" s="5"/>
      <c r="AE1303" s="46"/>
      <c r="AF1303" s="5"/>
      <c r="AI1303" s="46"/>
      <c r="AJ1303" s="5"/>
      <c r="AM1303" s="46"/>
      <c r="AN1303" s="5"/>
      <c r="AQ1303" s="46"/>
      <c r="AR1303" s="5"/>
      <c r="AU1303" s="46"/>
      <c r="AV1303" s="5"/>
      <c r="AY1303" s="46"/>
      <c r="AZ1303" s="5"/>
      <c r="BC1303" s="46"/>
      <c r="BD1303" s="5"/>
      <c r="BG1303" s="46"/>
      <c r="BH1303" s="5"/>
      <c r="BK1303" s="46"/>
      <c r="BL1303" s="5"/>
      <c r="BO1303" s="46"/>
      <c r="BP1303" s="5"/>
      <c r="BS1303" s="46"/>
      <c r="BT1303" s="5"/>
      <c r="BW1303" s="46"/>
      <c r="BX1303" s="5"/>
      <c r="CA1303" s="46"/>
      <c r="CB1303" s="5"/>
      <c r="CE1303" s="46"/>
      <c r="CF1303" s="5"/>
      <c r="CI1303" s="46"/>
      <c r="CJ1303" s="5"/>
      <c r="CM1303" s="46"/>
      <c r="CN1303" s="5"/>
      <c r="CQ1303" s="46"/>
      <c r="CR1303" s="5"/>
      <c r="CU1303" s="46"/>
      <c r="CV1303" s="5"/>
      <c r="CY1303" s="46"/>
      <c r="CZ1303" s="5"/>
      <c r="DC1303" s="46"/>
      <c r="DD1303" s="5"/>
      <c r="DG1303" s="46"/>
      <c r="DH1303" s="5"/>
      <c r="DK1303" s="46"/>
      <c r="DL1303" s="5"/>
      <c r="DO1303" s="46"/>
      <c r="DP1303" s="5"/>
      <c r="DS1303" s="46"/>
      <c r="DT1303" s="5"/>
      <c r="DW1303" s="46"/>
      <c r="DX1303" s="5"/>
      <c r="EA1303" s="46"/>
      <c r="EB1303" s="5"/>
      <c r="EE1303" s="46"/>
      <c r="EF1303" s="5"/>
      <c r="EI1303" s="46"/>
      <c r="EJ1303" s="5"/>
      <c r="EM1303" s="46"/>
      <c r="EN1303" s="5"/>
      <c r="EQ1303" s="46"/>
      <c r="ER1303" s="5"/>
      <c r="EU1303" s="46"/>
      <c r="EV1303" s="5"/>
      <c r="EY1303" s="46"/>
      <c r="EZ1303" s="5"/>
      <c r="FC1303" s="46"/>
      <c r="FD1303" s="5"/>
      <c r="FG1303" s="46"/>
      <c r="FH1303" s="5"/>
      <c r="FK1303" s="46"/>
      <c r="FL1303" s="5"/>
      <c r="FO1303" s="46"/>
      <c r="FP1303" s="5"/>
      <c r="FS1303" s="46"/>
      <c r="FT1303" s="5"/>
      <c r="FW1303" s="46"/>
      <c r="FX1303" s="5"/>
      <c r="GA1303" s="46"/>
      <c r="GB1303" s="5"/>
      <c r="GE1303" s="46"/>
      <c r="GF1303" s="5"/>
      <c r="GI1303" s="46"/>
      <c r="GJ1303" s="5"/>
      <c r="GM1303" s="46"/>
      <c r="GN1303" s="5"/>
      <c r="GQ1303" s="46"/>
      <c r="GR1303" s="5"/>
      <c r="GU1303" s="46"/>
      <c r="GV1303" s="5"/>
      <c r="GY1303" s="46"/>
      <c r="GZ1303" s="5"/>
      <c r="HC1303" s="46"/>
      <c r="HD1303" s="5"/>
      <c r="HG1303" s="46"/>
      <c r="HH1303" s="5"/>
      <c r="HK1303" s="46"/>
      <c r="HL1303" s="5"/>
      <c r="HO1303" s="46"/>
      <c r="HP1303" s="5"/>
      <c r="HS1303" s="46"/>
      <c r="HT1303" s="5"/>
      <c r="HW1303" s="46"/>
      <c r="HX1303" s="5"/>
      <c r="IA1303" s="46"/>
      <c r="IB1303" s="5"/>
      <c r="IE1303" s="46"/>
      <c r="IF1303" s="5"/>
      <c r="II1303" s="46"/>
      <c r="IJ1303" s="5"/>
      <c r="IM1303" s="46"/>
      <c r="IN1303" s="5"/>
      <c r="IQ1303" s="46"/>
      <c r="IR1303" s="5"/>
      <c r="IU1303" s="46"/>
      <c r="IV1303" s="5"/>
      <c r="IY1303" s="46"/>
      <c r="IZ1303" s="5"/>
      <c r="JC1303" s="46"/>
      <c r="JD1303" s="5"/>
      <c r="JG1303" s="46"/>
      <c r="JH1303" s="5"/>
      <c r="JK1303" s="46"/>
      <c r="JL1303" s="5"/>
      <c r="JO1303" s="46"/>
      <c r="JP1303" s="5"/>
      <c r="JS1303" s="46"/>
      <c r="JT1303" s="5"/>
      <c r="JW1303" s="46"/>
      <c r="JX1303" s="5"/>
      <c r="KA1303" s="46"/>
      <c r="KB1303" s="5"/>
      <c r="KE1303" s="46"/>
      <c r="KF1303" s="5"/>
      <c r="KI1303" s="46"/>
      <c r="KJ1303" s="5"/>
      <c r="KM1303" s="46"/>
      <c r="KN1303" s="5"/>
      <c r="KQ1303" s="46"/>
      <c r="KR1303" s="5"/>
      <c r="KU1303" s="46"/>
      <c r="KV1303" s="5"/>
      <c r="KY1303" s="46"/>
      <c r="KZ1303" s="5"/>
      <c r="LC1303" s="46"/>
      <c r="LD1303" s="5"/>
      <c r="LG1303" s="46"/>
      <c r="LH1303" s="5"/>
      <c r="LK1303" s="46"/>
      <c r="LL1303" s="5"/>
      <c r="LO1303" s="46"/>
      <c r="LP1303" s="5"/>
      <c r="LS1303" s="46"/>
      <c r="LT1303" s="5"/>
      <c r="LW1303" s="46"/>
      <c r="LX1303" s="5"/>
      <c r="MA1303" s="46"/>
      <c r="MB1303" s="5"/>
      <c r="ME1303" s="46"/>
      <c r="MF1303" s="5"/>
      <c r="MI1303" s="46"/>
      <c r="MJ1303" s="5"/>
      <c r="MM1303" s="46"/>
      <c r="MN1303" s="5"/>
      <c r="MQ1303" s="46"/>
      <c r="MR1303" s="5"/>
      <c r="MU1303" s="46"/>
      <c r="MV1303" s="5"/>
      <c r="MY1303" s="46"/>
      <c r="MZ1303" s="5"/>
      <c r="NC1303" s="46"/>
      <c r="ND1303" s="5"/>
      <c r="NG1303" s="46"/>
      <c r="NH1303" s="5"/>
      <c r="NK1303" s="46"/>
      <c r="NL1303" s="5"/>
      <c r="NO1303" s="46"/>
      <c r="NP1303" s="5"/>
      <c r="NS1303" s="46"/>
      <c r="NT1303" s="5"/>
      <c r="NW1303" s="46"/>
      <c r="NX1303" s="5"/>
      <c r="OA1303" s="46"/>
      <c r="OB1303" s="5"/>
      <c r="OE1303" s="46"/>
      <c r="OF1303" s="5"/>
      <c r="OI1303" s="46"/>
      <c r="OJ1303" s="5"/>
      <c r="OM1303" s="46"/>
      <c r="ON1303" s="5"/>
      <c r="OQ1303" s="46"/>
      <c r="OR1303" s="5"/>
      <c r="OU1303" s="46"/>
      <c r="OV1303" s="5"/>
      <c r="OY1303" s="46"/>
      <c r="OZ1303" s="5"/>
      <c r="PC1303" s="46"/>
      <c r="PD1303" s="5"/>
      <c r="PG1303" s="46"/>
      <c r="PH1303" s="5"/>
      <c r="PK1303" s="46"/>
      <c r="PL1303" s="5"/>
      <c r="PO1303" s="46"/>
      <c r="PP1303" s="5"/>
      <c r="PS1303" s="46"/>
      <c r="PT1303" s="5"/>
      <c r="PW1303" s="46"/>
      <c r="PX1303" s="5"/>
      <c r="QA1303" s="46"/>
      <c r="QB1303" s="5"/>
      <c r="QE1303" s="46"/>
      <c r="QF1303" s="5"/>
      <c r="QI1303" s="46"/>
      <c r="QJ1303" s="5"/>
      <c r="QM1303" s="46"/>
      <c r="QN1303" s="5"/>
      <c r="QQ1303" s="46"/>
      <c r="QR1303" s="5"/>
      <c r="QU1303" s="46"/>
      <c r="QV1303" s="5"/>
      <c r="QY1303" s="46"/>
      <c r="QZ1303" s="5"/>
      <c r="RC1303" s="46"/>
      <c r="RD1303" s="5"/>
      <c r="RG1303" s="46"/>
      <c r="RH1303" s="5"/>
      <c r="RK1303" s="46"/>
      <c r="RL1303" s="5"/>
      <c r="RO1303" s="46"/>
      <c r="RP1303" s="5"/>
      <c r="RS1303" s="46"/>
      <c r="RT1303" s="5"/>
      <c r="RW1303" s="46"/>
      <c r="RX1303" s="5"/>
      <c r="SA1303" s="46"/>
      <c r="SB1303" s="5"/>
      <c r="SE1303" s="46"/>
      <c r="SF1303" s="5"/>
      <c r="SI1303" s="46"/>
      <c r="SJ1303" s="5"/>
      <c r="SM1303" s="46"/>
      <c r="SN1303" s="5"/>
      <c r="SQ1303" s="46"/>
      <c r="SR1303" s="5"/>
      <c r="SU1303" s="46"/>
      <c r="SV1303" s="5"/>
      <c r="SY1303" s="46"/>
      <c r="SZ1303" s="5"/>
      <c r="TC1303" s="46"/>
      <c r="TD1303" s="5"/>
      <c r="TG1303" s="46"/>
      <c r="TH1303" s="5"/>
      <c r="TK1303" s="46"/>
      <c r="TL1303" s="5"/>
      <c r="TO1303" s="46"/>
      <c r="TP1303" s="5"/>
      <c r="TS1303" s="46"/>
      <c r="TT1303" s="5"/>
      <c r="TW1303" s="46"/>
      <c r="TX1303" s="5"/>
      <c r="UA1303" s="46"/>
      <c r="UB1303" s="5"/>
      <c r="UE1303" s="46"/>
      <c r="UF1303" s="5"/>
      <c r="UI1303" s="46"/>
      <c r="UJ1303" s="5"/>
      <c r="UM1303" s="46"/>
      <c r="UN1303" s="5"/>
      <c r="UQ1303" s="46"/>
      <c r="UR1303" s="5"/>
      <c r="UU1303" s="46"/>
      <c r="UV1303" s="5"/>
      <c r="UY1303" s="46"/>
      <c r="UZ1303" s="5"/>
      <c r="VC1303" s="46"/>
      <c r="VD1303" s="5"/>
      <c r="VG1303" s="46"/>
      <c r="VH1303" s="5"/>
      <c r="VK1303" s="46"/>
      <c r="VL1303" s="5"/>
      <c r="VO1303" s="46"/>
      <c r="VP1303" s="5"/>
      <c r="VS1303" s="46"/>
      <c r="VT1303" s="5"/>
      <c r="VW1303" s="46"/>
      <c r="VX1303" s="5"/>
      <c r="WA1303" s="46"/>
      <c r="WB1303" s="5"/>
      <c r="WE1303" s="46"/>
      <c r="WF1303" s="5"/>
      <c r="WI1303" s="46"/>
      <c r="WJ1303" s="5"/>
      <c r="WM1303" s="46"/>
      <c r="WN1303" s="5"/>
      <c r="WQ1303" s="46"/>
      <c r="WR1303" s="5"/>
      <c r="WU1303" s="46"/>
      <c r="WV1303" s="5"/>
      <c r="WY1303" s="46"/>
      <c r="WZ1303" s="5"/>
      <c r="XC1303" s="46"/>
      <c r="XD1303" s="5"/>
      <c r="XG1303" s="46"/>
      <c r="XH1303" s="5"/>
      <c r="XK1303" s="46"/>
      <c r="XL1303" s="5"/>
      <c r="XO1303" s="46"/>
      <c r="XP1303" s="5"/>
      <c r="XS1303" s="46"/>
      <c r="XT1303" s="5"/>
      <c r="XW1303" s="46"/>
      <c r="XX1303" s="5"/>
      <c r="YA1303" s="46"/>
      <c r="YB1303" s="5"/>
      <c r="YE1303" s="46"/>
      <c r="YF1303" s="5"/>
      <c r="YI1303" s="46"/>
      <c r="YJ1303" s="5"/>
      <c r="YM1303" s="46"/>
      <c r="YN1303" s="5"/>
      <c r="YQ1303" s="46"/>
      <c r="YR1303" s="5"/>
      <c r="YU1303" s="46"/>
      <c r="YV1303" s="5"/>
      <c r="YY1303" s="46"/>
      <c r="YZ1303" s="5"/>
      <c r="ZC1303" s="46"/>
      <c r="ZD1303" s="5"/>
      <c r="ZG1303" s="46"/>
      <c r="ZH1303" s="5"/>
      <c r="ZK1303" s="46"/>
      <c r="ZL1303" s="5"/>
      <c r="ZO1303" s="46"/>
      <c r="ZP1303" s="5"/>
      <c r="ZS1303" s="46"/>
      <c r="ZT1303" s="5"/>
      <c r="ZW1303" s="46"/>
      <c r="ZX1303" s="5"/>
      <c r="AAA1303" s="46"/>
      <c r="AAB1303" s="5"/>
      <c r="AAE1303" s="46"/>
      <c r="AAF1303" s="5"/>
      <c r="AAI1303" s="46"/>
      <c r="AAJ1303" s="5"/>
      <c r="AAM1303" s="46"/>
      <c r="AAN1303" s="5"/>
      <c r="AAQ1303" s="46"/>
      <c r="AAR1303" s="5"/>
      <c r="AAU1303" s="46"/>
      <c r="AAV1303" s="5"/>
      <c r="AAY1303" s="46"/>
      <c r="AAZ1303" s="5"/>
      <c r="ABC1303" s="46"/>
      <c r="ABD1303" s="5"/>
      <c r="ABG1303" s="46"/>
      <c r="ABH1303" s="5"/>
      <c r="ABK1303" s="46"/>
      <c r="ABL1303" s="5"/>
      <c r="ABO1303" s="46"/>
      <c r="ABP1303" s="5"/>
      <c r="ABS1303" s="46"/>
      <c r="ABT1303" s="5"/>
      <c r="ABW1303" s="46"/>
      <c r="ABX1303" s="5"/>
      <c r="ACA1303" s="46"/>
      <c r="ACB1303" s="5"/>
      <c r="ACE1303" s="46"/>
      <c r="ACF1303" s="5"/>
      <c r="ACI1303" s="46"/>
      <c r="ACJ1303" s="5"/>
      <c r="ACM1303" s="46"/>
      <c r="ACN1303" s="5"/>
      <c r="ACQ1303" s="46"/>
      <c r="ACR1303" s="5"/>
      <c r="ACU1303" s="46"/>
      <c r="ACV1303" s="5"/>
      <c r="ACY1303" s="46"/>
      <c r="ACZ1303" s="5"/>
      <c r="ADC1303" s="46"/>
      <c r="ADD1303" s="5"/>
      <c r="ADG1303" s="46"/>
      <c r="ADH1303" s="5"/>
      <c r="ADK1303" s="46"/>
      <c r="ADL1303" s="5"/>
      <c r="ADO1303" s="46"/>
      <c r="ADP1303" s="5"/>
      <c r="ADS1303" s="46"/>
      <c r="ADT1303" s="5"/>
      <c r="ADW1303" s="46"/>
      <c r="ADX1303" s="5"/>
      <c r="AEA1303" s="46"/>
      <c r="AEB1303" s="5"/>
      <c r="AEE1303" s="46"/>
      <c r="AEF1303" s="5"/>
      <c r="AEI1303" s="46"/>
      <c r="AEJ1303" s="5"/>
      <c r="AEM1303" s="46"/>
      <c r="AEN1303" s="5"/>
      <c r="AEQ1303" s="46"/>
      <c r="AER1303" s="5"/>
      <c r="AEU1303" s="46"/>
      <c r="AEV1303" s="5"/>
      <c r="AEY1303" s="46"/>
      <c r="AEZ1303" s="5"/>
      <c r="AFC1303" s="46"/>
      <c r="AFD1303" s="5"/>
      <c r="AFG1303" s="46"/>
      <c r="AFH1303" s="5"/>
      <c r="AFK1303" s="46"/>
      <c r="AFL1303" s="5"/>
      <c r="AFO1303" s="46"/>
      <c r="AFP1303" s="5"/>
      <c r="AFS1303" s="46"/>
      <c r="AFT1303" s="5"/>
      <c r="AFW1303" s="46"/>
      <c r="AFX1303" s="5"/>
      <c r="AGA1303" s="46"/>
      <c r="AGB1303" s="5"/>
      <c r="AGE1303" s="46"/>
      <c r="AGF1303" s="5"/>
      <c r="AGI1303" s="46"/>
      <c r="AGJ1303" s="5"/>
      <c r="AGM1303" s="46"/>
      <c r="AGN1303" s="5"/>
      <c r="AGQ1303" s="46"/>
      <c r="AGR1303" s="5"/>
      <c r="AGU1303" s="46"/>
      <c r="AGV1303" s="5"/>
      <c r="AGY1303" s="46"/>
      <c r="AGZ1303" s="5"/>
      <c r="AHC1303" s="46"/>
      <c r="AHD1303" s="5"/>
      <c r="AHG1303" s="46"/>
      <c r="AHH1303" s="5"/>
      <c r="AHK1303" s="46"/>
      <c r="AHL1303" s="5"/>
      <c r="AHO1303" s="46"/>
      <c r="AHP1303" s="5"/>
      <c r="AHS1303" s="46"/>
      <c r="AHT1303" s="5"/>
      <c r="AHW1303" s="46"/>
      <c r="AHX1303" s="5"/>
      <c r="AIA1303" s="46"/>
      <c r="AIB1303" s="5"/>
      <c r="AIE1303" s="46"/>
      <c r="AIF1303" s="5"/>
      <c r="AII1303" s="46"/>
      <c r="AIJ1303" s="5"/>
      <c r="AIM1303" s="46"/>
      <c r="AIN1303" s="5"/>
      <c r="AIQ1303" s="46"/>
      <c r="AIR1303" s="5"/>
      <c r="AIU1303" s="46"/>
      <c r="AIV1303" s="5"/>
      <c r="AIY1303" s="46"/>
      <c r="AIZ1303" s="5"/>
      <c r="AJC1303" s="46"/>
      <c r="AJD1303" s="5"/>
      <c r="AJG1303" s="46"/>
      <c r="AJH1303" s="5"/>
      <c r="AJK1303" s="46"/>
      <c r="AJL1303" s="5"/>
      <c r="AJO1303" s="46"/>
      <c r="AJP1303" s="5"/>
      <c r="AJS1303" s="46"/>
      <c r="AJT1303" s="5"/>
      <c r="AJW1303" s="46"/>
      <c r="AJX1303" s="5"/>
      <c r="AKA1303" s="46"/>
      <c r="AKB1303" s="5"/>
      <c r="AKE1303" s="46"/>
      <c r="AKF1303" s="5"/>
      <c r="AKI1303" s="46"/>
      <c r="AKJ1303" s="5"/>
      <c r="AKM1303" s="46"/>
      <c r="AKN1303" s="5"/>
      <c r="AKQ1303" s="46"/>
      <c r="AKR1303" s="5"/>
      <c r="AKU1303" s="46"/>
      <c r="AKV1303" s="5"/>
      <c r="AKY1303" s="46"/>
      <c r="AKZ1303" s="5"/>
      <c r="ALC1303" s="46"/>
      <c r="ALD1303" s="5"/>
      <c r="ALG1303" s="46"/>
      <c r="ALH1303" s="5"/>
      <c r="ALK1303" s="46"/>
      <c r="ALL1303" s="5"/>
      <c r="ALO1303" s="46"/>
      <c r="ALP1303" s="5"/>
      <c r="ALS1303" s="46"/>
      <c r="ALT1303" s="5"/>
      <c r="ALW1303" s="46"/>
      <c r="ALX1303" s="5"/>
      <c r="AMA1303" s="46"/>
      <c r="AMB1303" s="5"/>
      <c r="AME1303" s="46"/>
      <c r="AMF1303" s="5"/>
      <c r="AMI1303" s="46"/>
      <c r="AMJ1303" s="5"/>
      <c r="AMM1303" s="46"/>
      <c r="AMN1303" s="5"/>
      <c r="AMQ1303" s="46"/>
      <c r="AMR1303" s="5"/>
      <c r="AMU1303" s="46"/>
      <c r="AMV1303" s="5"/>
      <c r="AMY1303" s="46"/>
      <c r="AMZ1303" s="5"/>
      <c r="ANC1303" s="46"/>
      <c r="AND1303" s="5"/>
      <c r="ANG1303" s="46"/>
      <c r="ANH1303" s="5"/>
      <c r="ANK1303" s="46"/>
      <c r="ANL1303" s="5"/>
      <c r="ANO1303" s="46"/>
      <c r="ANP1303" s="5"/>
      <c r="ANS1303" s="46"/>
      <c r="ANT1303" s="5"/>
      <c r="ANW1303" s="46"/>
      <c r="ANX1303" s="5"/>
      <c r="AOA1303" s="46"/>
      <c r="AOB1303" s="5"/>
      <c r="AOE1303" s="46"/>
      <c r="AOF1303" s="5"/>
      <c r="AOI1303" s="46"/>
      <c r="AOJ1303" s="5"/>
      <c r="AOM1303" s="46"/>
      <c r="AON1303" s="5"/>
      <c r="AOQ1303" s="46"/>
      <c r="AOR1303" s="5"/>
      <c r="AOU1303" s="46"/>
      <c r="AOV1303" s="5"/>
      <c r="AOY1303" s="46"/>
      <c r="AOZ1303" s="5"/>
      <c r="APC1303" s="46"/>
      <c r="APD1303" s="5"/>
      <c r="APG1303" s="46"/>
      <c r="APH1303" s="5"/>
      <c r="APK1303" s="46"/>
      <c r="APL1303" s="5"/>
      <c r="APO1303" s="46"/>
      <c r="APP1303" s="5"/>
      <c r="APS1303" s="46"/>
      <c r="APT1303" s="5"/>
      <c r="APW1303" s="46"/>
      <c r="APX1303" s="5"/>
      <c r="AQA1303" s="46"/>
      <c r="AQB1303" s="5"/>
      <c r="AQE1303" s="46"/>
      <c r="AQF1303" s="5"/>
      <c r="AQI1303" s="46"/>
      <c r="AQJ1303" s="5"/>
      <c r="AQM1303" s="46"/>
      <c r="AQN1303" s="5"/>
      <c r="AQQ1303" s="46"/>
      <c r="AQR1303" s="5"/>
      <c r="AQU1303" s="46"/>
      <c r="AQV1303" s="5"/>
      <c r="AQY1303" s="46"/>
      <c r="AQZ1303" s="5"/>
      <c r="ARC1303" s="46"/>
      <c r="ARD1303" s="5"/>
      <c r="ARG1303" s="46"/>
      <c r="ARH1303" s="5"/>
      <c r="ARK1303" s="46"/>
      <c r="ARL1303" s="5"/>
      <c r="ARO1303" s="46"/>
      <c r="ARP1303" s="5"/>
      <c r="ARS1303" s="46"/>
      <c r="ART1303" s="5"/>
      <c r="ARW1303" s="46"/>
      <c r="ARX1303" s="5"/>
      <c r="ASA1303" s="46"/>
      <c r="ASB1303" s="5"/>
      <c r="ASE1303" s="46"/>
      <c r="ASF1303" s="5"/>
      <c r="ASI1303" s="46"/>
      <c r="ASJ1303" s="5"/>
      <c r="ASM1303" s="46"/>
      <c r="ASN1303" s="5"/>
      <c r="ASQ1303" s="46"/>
      <c r="ASR1303" s="5"/>
      <c r="ASU1303" s="46"/>
      <c r="ASV1303" s="5"/>
      <c r="ASY1303" s="46"/>
      <c r="ASZ1303" s="5"/>
      <c r="ATC1303" s="46"/>
      <c r="ATD1303" s="5"/>
      <c r="ATG1303" s="46"/>
      <c r="ATH1303" s="5"/>
      <c r="ATK1303" s="46"/>
      <c r="ATL1303" s="5"/>
      <c r="ATO1303" s="46"/>
      <c r="ATP1303" s="5"/>
      <c r="ATS1303" s="46"/>
      <c r="ATT1303" s="5"/>
      <c r="ATW1303" s="46"/>
      <c r="ATX1303" s="5"/>
      <c r="AUA1303" s="46"/>
      <c r="AUB1303" s="5"/>
      <c r="AUE1303" s="46"/>
      <c r="AUF1303" s="5"/>
      <c r="AUI1303" s="46"/>
      <c r="AUJ1303" s="5"/>
      <c r="AUM1303" s="46"/>
      <c r="AUN1303" s="5"/>
      <c r="AUQ1303" s="46"/>
      <c r="AUR1303" s="5"/>
      <c r="AUU1303" s="46"/>
      <c r="AUV1303" s="5"/>
      <c r="AUY1303" s="46"/>
      <c r="AUZ1303" s="5"/>
      <c r="AVC1303" s="46"/>
      <c r="AVD1303" s="5"/>
      <c r="AVG1303" s="46"/>
      <c r="AVH1303" s="5"/>
      <c r="AVK1303" s="46"/>
      <c r="AVL1303" s="5"/>
      <c r="AVO1303" s="46"/>
      <c r="AVP1303" s="5"/>
      <c r="AVS1303" s="46"/>
      <c r="AVT1303" s="5"/>
      <c r="AVW1303" s="46"/>
      <c r="AVX1303" s="5"/>
      <c r="AWA1303" s="46"/>
      <c r="AWB1303" s="5"/>
      <c r="AWE1303" s="46"/>
      <c r="AWF1303" s="5"/>
      <c r="AWI1303" s="46"/>
      <c r="AWJ1303" s="5"/>
      <c r="AWM1303" s="46"/>
      <c r="AWN1303" s="5"/>
      <c r="AWQ1303" s="46"/>
      <c r="AWR1303" s="5"/>
      <c r="AWU1303" s="46"/>
      <c r="AWV1303" s="5"/>
      <c r="AWY1303" s="46"/>
      <c r="AWZ1303" s="5"/>
      <c r="AXC1303" s="46"/>
      <c r="AXD1303" s="5"/>
      <c r="AXG1303" s="46"/>
      <c r="AXH1303" s="5"/>
      <c r="AXK1303" s="46"/>
      <c r="AXL1303" s="5"/>
      <c r="AXO1303" s="46"/>
      <c r="AXP1303" s="5"/>
      <c r="AXS1303" s="46"/>
      <c r="AXT1303" s="5"/>
      <c r="AXW1303" s="46"/>
      <c r="AXX1303" s="5"/>
      <c r="AYA1303" s="46"/>
      <c r="AYB1303" s="5"/>
      <c r="AYE1303" s="46"/>
      <c r="AYF1303" s="5"/>
      <c r="AYI1303" s="46"/>
      <c r="AYJ1303" s="5"/>
      <c r="AYM1303" s="46"/>
      <c r="AYN1303" s="5"/>
      <c r="AYQ1303" s="46"/>
      <c r="AYR1303" s="5"/>
      <c r="AYU1303" s="46"/>
      <c r="AYV1303" s="5"/>
      <c r="AYY1303" s="46"/>
      <c r="AYZ1303" s="5"/>
      <c r="AZC1303" s="46"/>
      <c r="AZD1303" s="5"/>
      <c r="AZG1303" s="46"/>
      <c r="AZH1303" s="5"/>
      <c r="AZK1303" s="46"/>
      <c r="AZL1303" s="5"/>
      <c r="AZO1303" s="46"/>
      <c r="AZP1303" s="5"/>
      <c r="AZS1303" s="46"/>
      <c r="AZT1303" s="5"/>
      <c r="AZW1303" s="46"/>
      <c r="AZX1303" s="5"/>
      <c r="BAA1303" s="46"/>
      <c r="BAB1303" s="5"/>
      <c r="BAE1303" s="46"/>
      <c r="BAF1303" s="5"/>
      <c r="BAI1303" s="46"/>
      <c r="BAJ1303" s="5"/>
      <c r="BAM1303" s="46"/>
      <c r="BAN1303" s="5"/>
      <c r="BAQ1303" s="46"/>
      <c r="BAR1303" s="5"/>
      <c r="BAU1303" s="46"/>
      <c r="BAV1303" s="5"/>
      <c r="BAY1303" s="46"/>
      <c r="BAZ1303" s="5"/>
      <c r="BBC1303" s="46"/>
      <c r="BBD1303" s="5"/>
      <c r="BBG1303" s="46"/>
      <c r="BBH1303" s="5"/>
      <c r="BBK1303" s="46"/>
      <c r="BBL1303" s="5"/>
      <c r="BBO1303" s="46"/>
      <c r="BBP1303" s="5"/>
      <c r="BBS1303" s="46"/>
      <c r="BBT1303" s="5"/>
      <c r="BBW1303" s="46"/>
      <c r="BBX1303" s="5"/>
      <c r="BCA1303" s="46"/>
      <c r="BCB1303" s="5"/>
      <c r="BCE1303" s="46"/>
      <c r="BCF1303" s="5"/>
      <c r="BCI1303" s="46"/>
      <c r="BCJ1303" s="5"/>
      <c r="BCM1303" s="46"/>
      <c r="BCN1303" s="5"/>
      <c r="BCQ1303" s="46"/>
      <c r="BCR1303" s="5"/>
      <c r="BCU1303" s="46"/>
      <c r="BCV1303" s="5"/>
      <c r="BCY1303" s="46"/>
      <c r="BCZ1303" s="5"/>
      <c r="BDC1303" s="46"/>
      <c r="BDD1303" s="5"/>
      <c r="BDG1303" s="46"/>
      <c r="BDH1303" s="5"/>
      <c r="BDK1303" s="46"/>
      <c r="BDL1303" s="5"/>
      <c r="BDO1303" s="46"/>
      <c r="BDP1303" s="5"/>
      <c r="BDS1303" s="46"/>
      <c r="BDT1303" s="5"/>
      <c r="BDW1303" s="46"/>
      <c r="BDX1303" s="5"/>
      <c r="BEA1303" s="46"/>
      <c r="BEB1303" s="5"/>
      <c r="BEE1303" s="46"/>
      <c r="BEF1303" s="5"/>
      <c r="BEI1303" s="46"/>
      <c r="BEJ1303" s="5"/>
      <c r="BEM1303" s="46"/>
      <c r="BEN1303" s="5"/>
      <c r="BEQ1303" s="46"/>
      <c r="BER1303" s="5"/>
      <c r="BEU1303" s="46"/>
      <c r="BEV1303" s="5"/>
      <c r="BEY1303" s="46"/>
      <c r="BEZ1303" s="5"/>
      <c r="BFC1303" s="46"/>
      <c r="BFD1303" s="5"/>
      <c r="BFG1303" s="46"/>
      <c r="BFH1303" s="5"/>
      <c r="BFK1303" s="46"/>
      <c r="BFL1303" s="5"/>
      <c r="BFO1303" s="46"/>
      <c r="BFP1303" s="5"/>
      <c r="BFS1303" s="46"/>
      <c r="BFT1303" s="5"/>
      <c r="BFW1303" s="46"/>
      <c r="BFX1303" s="5"/>
      <c r="BGA1303" s="46"/>
      <c r="BGB1303" s="5"/>
      <c r="BGE1303" s="46"/>
      <c r="BGF1303" s="5"/>
      <c r="BGI1303" s="46"/>
      <c r="BGJ1303" s="5"/>
      <c r="BGM1303" s="46"/>
      <c r="BGN1303" s="5"/>
      <c r="BGQ1303" s="46"/>
      <c r="BGR1303" s="5"/>
      <c r="BGU1303" s="46"/>
      <c r="BGV1303" s="5"/>
      <c r="BGY1303" s="46"/>
      <c r="BGZ1303" s="5"/>
      <c r="BHC1303" s="46"/>
      <c r="BHD1303" s="5"/>
      <c r="BHG1303" s="46"/>
      <c r="BHH1303" s="5"/>
      <c r="BHK1303" s="46"/>
      <c r="BHL1303" s="5"/>
      <c r="BHO1303" s="46"/>
      <c r="BHP1303" s="5"/>
      <c r="BHS1303" s="46"/>
      <c r="BHT1303" s="5"/>
      <c r="BHW1303" s="46"/>
      <c r="BHX1303" s="5"/>
      <c r="BIA1303" s="46"/>
      <c r="BIB1303" s="5"/>
      <c r="BIE1303" s="46"/>
      <c r="BIF1303" s="5"/>
      <c r="BII1303" s="46"/>
      <c r="BIJ1303" s="5"/>
      <c r="BIM1303" s="46"/>
      <c r="BIN1303" s="5"/>
      <c r="BIQ1303" s="46"/>
      <c r="BIR1303" s="5"/>
      <c r="BIU1303" s="46"/>
      <c r="BIV1303" s="5"/>
      <c r="BIY1303" s="46"/>
      <c r="BIZ1303" s="5"/>
      <c r="BJC1303" s="46"/>
      <c r="BJD1303" s="5"/>
      <c r="BJG1303" s="46"/>
      <c r="BJH1303" s="5"/>
      <c r="BJK1303" s="46"/>
      <c r="BJL1303" s="5"/>
      <c r="BJO1303" s="46"/>
      <c r="BJP1303" s="5"/>
      <c r="BJS1303" s="46"/>
      <c r="BJT1303" s="5"/>
      <c r="BJW1303" s="46"/>
      <c r="BJX1303" s="5"/>
      <c r="BKA1303" s="46"/>
      <c r="BKB1303" s="5"/>
      <c r="BKE1303" s="46"/>
      <c r="BKF1303" s="5"/>
      <c r="BKI1303" s="46"/>
      <c r="BKJ1303" s="5"/>
      <c r="BKM1303" s="46"/>
      <c r="BKN1303" s="5"/>
      <c r="BKQ1303" s="46"/>
      <c r="BKR1303" s="5"/>
      <c r="BKU1303" s="46"/>
      <c r="BKV1303" s="5"/>
      <c r="BKY1303" s="46"/>
      <c r="BKZ1303" s="5"/>
      <c r="BLC1303" s="46"/>
      <c r="BLD1303" s="5"/>
      <c r="BLG1303" s="46"/>
      <c r="BLH1303" s="5"/>
      <c r="BLK1303" s="46"/>
      <c r="BLL1303" s="5"/>
      <c r="BLO1303" s="46"/>
      <c r="BLP1303" s="5"/>
      <c r="BLS1303" s="46"/>
      <c r="BLT1303" s="5"/>
      <c r="BLW1303" s="46"/>
      <c r="BLX1303" s="5"/>
      <c r="BMA1303" s="46"/>
      <c r="BMB1303" s="5"/>
      <c r="BME1303" s="46"/>
      <c r="BMF1303" s="5"/>
      <c r="BMI1303" s="46"/>
      <c r="BMJ1303" s="5"/>
      <c r="BMM1303" s="46"/>
      <c r="BMN1303" s="5"/>
      <c r="BMQ1303" s="46"/>
      <c r="BMR1303" s="5"/>
      <c r="BMU1303" s="46"/>
      <c r="BMV1303" s="5"/>
      <c r="BMY1303" s="46"/>
      <c r="BMZ1303" s="5"/>
      <c r="BNC1303" s="46"/>
      <c r="BND1303" s="5"/>
      <c r="BNG1303" s="46"/>
      <c r="BNH1303" s="5"/>
      <c r="BNK1303" s="46"/>
      <c r="BNL1303" s="5"/>
      <c r="BNO1303" s="46"/>
      <c r="BNP1303" s="5"/>
      <c r="BNS1303" s="46"/>
      <c r="BNT1303" s="5"/>
      <c r="BNW1303" s="46"/>
      <c r="BNX1303" s="5"/>
      <c r="BOA1303" s="46"/>
      <c r="BOB1303" s="5"/>
      <c r="BOE1303" s="46"/>
      <c r="BOF1303" s="5"/>
      <c r="BOI1303" s="46"/>
      <c r="BOJ1303" s="5"/>
      <c r="BOM1303" s="46"/>
      <c r="BON1303" s="5"/>
      <c r="BOQ1303" s="46"/>
      <c r="BOR1303" s="5"/>
      <c r="BOU1303" s="46"/>
      <c r="BOV1303" s="5"/>
      <c r="BOY1303" s="46"/>
      <c r="BOZ1303" s="5"/>
      <c r="BPC1303" s="46"/>
      <c r="BPD1303" s="5"/>
      <c r="BPG1303" s="46"/>
      <c r="BPH1303" s="5"/>
      <c r="BPK1303" s="46"/>
      <c r="BPL1303" s="5"/>
      <c r="BPO1303" s="46"/>
      <c r="BPP1303" s="5"/>
      <c r="BPS1303" s="46"/>
      <c r="BPT1303" s="5"/>
      <c r="BPW1303" s="46"/>
      <c r="BPX1303" s="5"/>
      <c r="BQA1303" s="46"/>
      <c r="BQB1303" s="5"/>
      <c r="BQE1303" s="46"/>
      <c r="BQF1303" s="5"/>
      <c r="BQI1303" s="46"/>
      <c r="BQJ1303" s="5"/>
      <c r="BQM1303" s="46"/>
      <c r="BQN1303" s="5"/>
      <c r="BQQ1303" s="46"/>
      <c r="BQR1303" s="5"/>
      <c r="BQU1303" s="46"/>
      <c r="BQV1303" s="5"/>
      <c r="BQY1303" s="46"/>
      <c r="BQZ1303" s="5"/>
      <c r="BRC1303" s="46"/>
      <c r="BRD1303" s="5"/>
      <c r="BRG1303" s="46"/>
      <c r="BRH1303" s="5"/>
      <c r="BRK1303" s="46"/>
      <c r="BRL1303" s="5"/>
      <c r="BRO1303" s="46"/>
      <c r="BRP1303" s="5"/>
      <c r="BRS1303" s="46"/>
      <c r="BRT1303" s="5"/>
      <c r="BRW1303" s="46"/>
      <c r="BRX1303" s="5"/>
      <c r="BSA1303" s="46"/>
      <c r="BSB1303" s="5"/>
      <c r="BSE1303" s="46"/>
      <c r="BSF1303" s="5"/>
      <c r="BSI1303" s="46"/>
      <c r="BSJ1303" s="5"/>
      <c r="BSM1303" s="46"/>
      <c r="BSN1303" s="5"/>
      <c r="BSQ1303" s="46"/>
      <c r="BSR1303" s="5"/>
      <c r="BSU1303" s="46"/>
      <c r="BSV1303" s="5"/>
      <c r="BSY1303" s="46"/>
      <c r="BSZ1303" s="5"/>
      <c r="BTC1303" s="46"/>
      <c r="BTD1303" s="5"/>
      <c r="BTG1303" s="46"/>
      <c r="BTH1303" s="5"/>
      <c r="BTK1303" s="46"/>
      <c r="BTL1303" s="5"/>
      <c r="BTO1303" s="46"/>
      <c r="BTP1303" s="5"/>
      <c r="BTS1303" s="46"/>
      <c r="BTT1303" s="5"/>
      <c r="BTW1303" s="46"/>
      <c r="BTX1303" s="5"/>
      <c r="BUA1303" s="46"/>
      <c r="BUB1303" s="5"/>
      <c r="BUE1303" s="46"/>
      <c r="BUF1303" s="5"/>
      <c r="BUI1303" s="46"/>
      <c r="BUJ1303" s="5"/>
      <c r="BUM1303" s="46"/>
      <c r="BUN1303" s="5"/>
      <c r="BUQ1303" s="46"/>
      <c r="BUR1303" s="5"/>
      <c r="BUU1303" s="46"/>
      <c r="BUV1303" s="5"/>
      <c r="BUY1303" s="46"/>
      <c r="BUZ1303" s="5"/>
      <c r="BVC1303" s="46"/>
      <c r="BVD1303" s="5"/>
      <c r="BVG1303" s="46"/>
      <c r="BVH1303" s="5"/>
      <c r="BVK1303" s="46"/>
      <c r="BVL1303" s="5"/>
      <c r="BVO1303" s="46"/>
      <c r="BVP1303" s="5"/>
      <c r="BVS1303" s="46"/>
      <c r="BVT1303" s="5"/>
      <c r="BVW1303" s="46"/>
      <c r="BVX1303" s="5"/>
      <c r="BWA1303" s="46"/>
      <c r="BWB1303" s="5"/>
      <c r="BWE1303" s="46"/>
      <c r="BWF1303" s="5"/>
      <c r="BWI1303" s="46"/>
      <c r="BWJ1303" s="5"/>
      <c r="BWM1303" s="46"/>
      <c r="BWN1303" s="5"/>
      <c r="BWQ1303" s="46"/>
      <c r="BWR1303" s="5"/>
      <c r="BWU1303" s="46"/>
      <c r="BWV1303" s="5"/>
      <c r="BWY1303" s="46"/>
      <c r="BWZ1303" s="5"/>
      <c r="BXC1303" s="46"/>
      <c r="BXD1303" s="5"/>
      <c r="BXG1303" s="46"/>
      <c r="BXH1303" s="5"/>
      <c r="BXK1303" s="46"/>
      <c r="BXL1303" s="5"/>
      <c r="BXO1303" s="46"/>
      <c r="BXP1303" s="5"/>
      <c r="BXS1303" s="46"/>
      <c r="BXT1303" s="5"/>
      <c r="BXW1303" s="46"/>
      <c r="BXX1303" s="5"/>
      <c r="BYA1303" s="46"/>
      <c r="BYB1303" s="5"/>
      <c r="BYE1303" s="46"/>
      <c r="BYF1303" s="5"/>
      <c r="BYI1303" s="46"/>
      <c r="BYJ1303" s="5"/>
      <c r="BYM1303" s="46"/>
      <c r="BYN1303" s="5"/>
      <c r="BYQ1303" s="46"/>
      <c r="BYR1303" s="5"/>
      <c r="BYU1303" s="46"/>
      <c r="BYV1303" s="5"/>
      <c r="BYY1303" s="46"/>
      <c r="BYZ1303" s="5"/>
      <c r="BZC1303" s="46"/>
      <c r="BZD1303" s="5"/>
      <c r="BZG1303" s="46"/>
      <c r="BZH1303" s="5"/>
      <c r="BZK1303" s="46"/>
      <c r="BZL1303" s="5"/>
      <c r="BZO1303" s="46"/>
      <c r="BZP1303" s="5"/>
      <c r="BZS1303" s="46"/>
      <c r="BZT1303" s="5"/>
      <c r="BZW1303" s="46"/>
      <c r="BZX1303" s="5"/>
      <c r="CAA1303" s="46"/>
      <c r="CAB1303" s="5"/>
      <c r="CAE1303" s="46"/>
      <c r="CAF1303" s="5"/>
      <c r="CAI1303" s="46"/>
      <c r="CAJ1303" s="5"/>
      <c r="CAM1303" s="46"/>
      <c r="CAN1303" s="5"/>
      <c r="CAQ1303" s="46"/>
      <c r="CAR1303" s="5"/>
      <c r="CAU1303" s="46"/>
      <c r="CAV1303" s="5"/>
      <c r="CAY1303" s="46"/>
      <c r="CAZ1303" s="5"/>
      <c r="CBC1303" s="46"/>
      <c r="CBD1303" s="5"/>
      <c r="CBG1303" s="46"/>
      <c r="CBH1303" s="5"/>
      <c r="CBK1303" s="46"/>
      <c r="CBL1303" s="5"/>
      <c r="CBO1303" s="46"/>
      <c r="CBP1303" s="5"/>
      <c r="CBS1303" s="46"/>
      <c r="CBT1303" s="5"/>
      <c r="CBW1303" s="46"/>
      <c r="CBX1303" s="5"/>
      <c r="CCA1303" s="46"/>
      <c r="CCB1303" s="5"/>
      <c r="CCE1303" s="46"/>
      <c r="CCF1303" s="5"/>
      <c r="CCI1303" s="46"/>
      <c r="CCJ1303" s="5"/>
      <c r="CCM1303" s="46"/>
      <c r="CCN1303" s="5"/>
      <c r="CCQ1303" s="46"/>
      <c r="CCR1303" s="5"/>
      <c r="CCU1303" s="46"/>
      <c r="CCV1303" s="5"/>
      <c r="CCY1303" s="46"/>
      <c r="CCZ1303" s="5"/>
      <c r="CDC1303" s="46"/>
      <c r="CDD1303" s="5"/>
      <c r="CDG1303" s="46"/>
      <c r="CDH1303" s="5"/>
      <c r="CDK1303" s="46"/>
      <c r="CDL1303" s="5"/>
      <c r="CDO1303" s="46"/>
      <c r="CDP1303" s="5"/>
      <c r="CDS1303" s="46"/>
      <c r="CDT1303" s="5"/>
      <c r="CDW1303" s="46"/>
      <c r="CDX1303" s="5"/>
      <c r="CEA1303" s="46"/>
      <c r="CEB1303" s="5"/>
      <c r="CEE1303" s="46"/>
      <c r="CEF1303" s="5"/>
      <c r="CEI1303" s="46"/>
      <c r="CEJ1303" s="5"/>
      <c r="CEM1303" s="46"/>
      <c r="CEN1303" s="5"/>
      <c r="CEQ1303" s="46"/>
      <c r="CER1303" s="5"/>
      <c r="CEU1303" s="46"/>
      <c r="CEV1303" s="5"/>
      <c r="CEY1303" s="46"/>
      <c r="CEZ1303" s="5"/>
      <c r="CFC1303" s="46"/>
      <c r="CFD1303" s="5"/>
      <c r="CFG1303" s="46"/>
      <c r="CFH1303" s="5"/>
      <c r="CFK1303" s="46"/>
      <c r="CFL1303" s="5"/>
      <c r="CFO1303" s="46"/>
      <c r="CFP1303" s="5"/>
      <c r="CFS1303" s="46"/>
      <c r="CFT1303" s="5"/>
      <c r="CFW1303" s="46"/>
      <c r="CFX1303" s="5"/>
      <c r="CGA1303" s="46"/>
      <c r="CGB1303" s="5"/>
      <c r="CGE1303" s="46"/>
      <c r="CGF1303" s="5"/>
      <c r="CGI1303" s="46"/>
      <c r="CGJ1303" s="5"/>
      <c r="CGM1303" s="46"/>
      <c r="CGN1303" s="5"/>
      <c r="CGQ1303" s="46"/>
      <c r="CGR1303" s="5"/>
      <c r="CGU1303" s="46"/>
      <c r="CGV1303" s="5"/>
      <c r="CGY1303" s="46"/>
      <c r="CGZ1303" s="5"/>
      <c r="CHC1303" s="46"/>
      <c r="CHD1303" s="5"/>
      <c r="CHG1303" s="46"/>
      <c r="CHH1303" s="5"/>
      <c r="CHK1303" s="46"/>
      <c r="CHL1303" s="5"/>
      <c r="CHO1303" s="46"/>
      <c r="CHP1303" s="5"/>
      <c r="CHS1303" s="46"/>
      <c r="CHT1303" s="5"/>
      <c r="CHW1303" s="46"/>
      <c r="CHX1303" s="5"/>
      <c r="CIA1303" s="46"/>
      <c r="CIB1303" s="5"/>
      <c r="CIE1303" s="46"/>
      <c r="CIF1303" s="5"/>
      <c r="CII1303" s="46"/>
      <c r="CIJ1303" s="5"/>
      <c r="CIM1303" s="46"/>
      <c r="CIN1303" s="5"/>
      <c r="CIQ1303" s="46"/>
      <c r="CIR1303" s="5"/>
      <c r="CIU1303" s="46"/>
      <c r="CIV1303" s="5"/>
      <c r="CIY1303" s="46"/>
      <c r="CIZ1303" s="5"/>
      <c r="CJC1303" s="46"/>
      <c r="CJD1303" s="5"/>
      <c r="CJG1303" s="46"/>
      <c r="CJH1303" s="5"/>
      <c r="CJK1303" s="46"/>
      <c r="CJL1303" s="5"/>
      <c r="CJO1303" s="46"/>
      <c r="CJP1303" s="5"/>
      <c r="CJS1303" s="46"/>
      <c r="CJT1303" s="5"/>
      <c r="CJW1303" s="46"/>
      <c r="CJX1303" s="5"/>
      <c r="CKA1303" s="46"/>
      <c r="CKB1303" s="5"/>
      <c r="CKE1303" s="46"/>
      <c r="CKF1303" s="5"/>
      <c r="CKI1303" s="46"/>
      <c r="CKJ1303" s="5"/>
      <c r="CKM1303" s="46"/>
      <c r="CKN1303" s="5"/>
      <c r="CKQ1303" s="46"/>
      <c r="CKR1303" s="5"/>
      <c r="CKU1303" s="46"/>
      <c r="CKV1303" s="5"/>
      <c r="CKY1303" s="46"/>
      <c r="CKZ1303" s="5"/>
      <c r="CLC1303" s="46"/>
      <c r="CLD1303" s="5"/>
      <c r="CLG1303" s="46"/>
      <c r="CLH1303" s="5"/>
      <c r="CLK1303" s="46"/>
      <c r="CLL1303" s="5"/>
      <c r="CLO1303" s="46"/>
      <c r="CLP1303" s="5"/>
      <c r="CLS1303" s="46"/>
      <c r="CLT1303" s="5"/>
      <c r="CLW1303" s="46"/>
      <c r="CLX1303" s="5"/>
      <c r="CMA1303" s="46"/>
      <c r="CMB1303" s="5"/>
      <c r="CME1303" s="46"/>
      <c r="CMF1303" s="5"/>
      <c r="CMI1303" s="46"/>
      <c r="CMJ1303" s="5"/>
      <c r="CMM1303" s="46"/>
      <c r="CMN1303" s="5"/>
      <c r="CMQ1303" s="46"/>
      <c r="CMR1303" s="5"/>
      <c r="CMU1303" s="46"/>
      <c r="CMV1303" s="5"/>
      <c r="CMY1303" s="46"/>
      <c r="CMZ1303" s="5"/>
      <c r="CNC1303" s="46"/>
      <c r="CND1303" s="5"/>
      <c r="CNG1303" s="46"/>
      <c r="CNH1303" s="5"/>
      <c r="CNK1303" s="46"/>
      <c r="CNL1303" s="5"/>
      <c r="CNO1303" s="46"/>
      <c r="CNP1303" s="5"/>
      <c r="CNS1303" s="46"/>
      <c r="CNT1303" s="5"/>
      <c r="CNW1303" s="46"/>
      <c r="CNX1303" s="5"/>
      <c r="COA1303" s="46"/>
      <c r="COB1303" s="5"/>
      <c r="COE1303" s="46"/>
      <c r="COF1303" s="5"/>
      <c r="COI1303" s="46"/>
      <c r="COJ1303" s="5"/>
      <c r="COM1303" s="46"/>
      <c r="CON1303" s="5"/>
      <c r="COQ1303" s="46"/>
      <c r="COR1303" s="5"/>
      <c r="COU1303" s="46"/>
      <c r="COV1303" s="5"/>
      <c r="COY1303" s="46"/>
      <c r="COZ1303" s="5"/>
      <c r="CPC1303" s="46"/>
      <c r="CPD1303" s="5"/>
      <c r="CPG1303" s="46"/>
      <c r="CPH1303" s="5"/>
      <c r="CPK1303" s="46"/>
      <c r="CPL1303" s="5"/>
      <c r="CPO1303" s="46"/>
      <c r="CPP1303" s="5"/>
      <c r="CPS1303" s="46"/>
      <c r="CPT1303" s="5"/>
      <c r="CPW1303" s="46"/>
      <c r="CPX1303" s="5"/>
      <c r="CQA1303" s="46"/>
      <c r="CQB1303" s="5"/>
      <c r="CQE1303" s="46"/>
      <c r="CQF1303" s="5"/>
      <c r="CQI1303" s="46"/>
      <c r="CQJ1303" s="5"/>
      <c r="CQM1303" s="46"/>
      <c r="CQN1303" s="5"/>
      <c r="CQQ1303" s="46"/>
      <c r="CQR1303" s="5"/>
      <c r="CQU1303" s="46"/>
      <c r="CQV1303" s="5"/>
      <c r="CQY1303" s="46"/>
      <c r="CQZ1303" s="5"/>
      <c r="CRC1303" s="46"/>
      <c r="CRD1303" s="5"/>
      <c r="CRG1303" s="46"/>
      <c r="CRH1303" s="5"/>
      <c r="CRK1303" s="46"/>
      <c r="CRL1303" s="5"/>
      <c r="CRO1303" s="46"/>
      <c r="CRP1303" s="5"/>
      <c r="CRS1303" s="46"/>
      <c r="CRT1303" s="5"/>
      <c r="CRW1303" s="46"/>
      <c r="CRX1303" s="5"/>
      <c r="CSA1303" s="46"/>
      <c r="CSB1303" s="5"/>
      <c r="CSE1303" s="46"/>
      <c r="CSF1303" s="5"/>
      <c r="CSI1303" s="46"/>
      <c r="CSJ1303" s="5"/>
      <c r="CSM1303" s="46"/>
      <c r="CSN1303" s="5"/>
      <c r="CSQ1303" s="46"/>
      <c r="CSR1303" s="5"/>
      <c r="CSU1303" s="46"/>
      <c r="CSV1303" s="5"/>
      <c r="CSY1303" s="46"/>
      <c r="CSZ1303" s="5"/>
      <c r="CTC1303" s="46"/>
      <c r="CTD1303" s="5"/>
      <c r="CTG1303" s="46"/>
      <c r="CTH1303" s="5"/>
      <c r="CTK1303" s="46"/>
      <c r="CTL1303" s="5"/>
      <c r="CTO1303" s="46"/>
      <c r="CTP1303" s="5"/>
      <c r="CTS1303" s="46"/>
      <c r="CTT1303" s="5"/>
      <c r="CTW1303" s="46"/>
      <c r="CTX1303" s="5"/>
      <c r="CUA1303" s="46"/>
      <c r="CUB1303" s="5"/>
      <c r="CUE1303" s="46"/>
      <c r="CUF1303" s="5"/>
      <c r="CUI1303" s="46"/>
      <c r="CUJ1303" s="5"/>
      <c r="CUM1303" s="46"/>
      <c r="CUN1303" s="5"/>
      <c r="CUQ1303" s="46"/>
      <c r="CUR1303" s="5"/>
      <c r="CUU1303" s="46"/>
      <c r="CUV1303" s="5"/>
      <c r="CUY1303" s="46"/>
      <c r="CUZ1303" s="5"/>
      <c r="CVC1303" s="46"/>
      <c r="CVD1303" s="5"/>
      <c r="CVG1303" s="46"/>
      <c r="CVH1303" s="5"/>
      <c r="CVK1303" s="46"/>
      <c r="CVL1303" s="5"/>
      <c r="CVO1303" s="46"/>
      <c r="CVP1303" s="5"/>
      <c r="CVS1303" s="46"/>
      <c r="CVT1303" s="5"/>
      <c r="CVW1303" s="46"/>
      <c r="CVX1303" s="5"/>
      <c r="CWA1303" s="46"/>
      <c r="CWB1303" s="5"/>
      <c r="CWE1303" s="46"/>
      <c r="CWF1303" s="5"/>
      <c r="CWI1303" s="46"/>
      <c r="CWJ1303" s="5"/>
      <c r="CWM1303" s="46"/>
      <c r="CWN1303" s="5"/>
      <c r="CWQ1303" s="46"/>
      <c r="CWR1303" s="5"/>
      <c r="CWU1303" s="46"/>
      <c r="CWV1303" s="5"/>
      <c r="CWY1303" s="46"/>
      <c r="CWZ1303" s="5"/>
      <c r="CXC1303" s="46"/>
      <c r="CXD1303" s="5"/>
      <c r="CXG1303" s="46"/>
      <c r="CXH1303" s="5"/>
      <c r="CXK1303" s="46"/>
      <c r="CXL1303" s="5"/>
      <c r="CXO1303" s="46"/>
      <c r="CXP1303" s="5"/>
      <c r="CXS1303" s="46"/>
      <c r="CXT1303" s="5"/>
      <c r="CXW1303" s="46"/>
      <c r="CXX1303" s="5"/>
      <c r="CYA1303" s="46"/>
      <c r="CYB1303" s="5"/>
      <c r="CYE1303" s="46"/>
      <c r="CYF1303" s="5"/>
      <c r="CYI1303" s="46"/>
      <c r="CYJ1303" s="5"/>
      <c r="CYM1303" s="46"/>
      <c r="CYN1303" s="5"/>
      <c r="CYQ1303" s="46"/>
      <c r="CYR1303" s="5"/>
      <c r="CYU1303" s="46"/>
      <c r="CYV1303" s="5"/>
      <c r="CYY1303" s="46"/>
      <c r="CYZ1303" s="5"/>
      <c r="CZC1303" s="46"/>
      <c r="CZD1303" s="5"/>
      <c r="CZG1303" s="46"/>
      <c r="CZH1303" s="5"/>
      <c r="CZK1303" s="46"/>
      <c r="CZL1303" s="5"/>
      <c r="CZO1303" s="46"/>
      <c r="CZP1303" s="5"/>
      <c r="CZS1303" s="46"/>
      <c r="CZT1303" s="5"/>
      <c r="CZW1303" s="46"/>
      <c r="CZX1303" s="5"/>
      <c r="DAA1303" s="46"/>
      <c r="DAB1303" s="5"/>
      <c r="DAE1303" s="46"/>
      <c r="DAF1303" s="5"/>
      <c r="DAI1303" s="46"/>
      <c r="DAJ1303" s="5"/>
      <c r="DAM1303" s="46"/>
      <c r="DAN1303" s="5"/>
      <c r="DAQ1303" s="46"/>
      <c r="DAR1303" s="5"/>
      <c r="DAU1303" s="46"/>
      <c r="DAV1303" s="5"/>
      <c r="DAY1303" s="46"/>
      <c r="DAZ1303" s="5"/>
      <c r="DBC1303" s="46"/>
      <c r="DBD1303" s="5"/>
      <c r="DBG1303" s="46"/>
      <c r="DBH1303" s="5"/>
      <c r="DBK1303" s="46"/>
      <c r="DBL1303" s="5"/>
      <c r="DBO1303" s="46"/>
      <c r="DBP1303" s="5"/>
      <c r="DBS1303" s="46"/>
      <c r="DBT1303" s="5"/>
      <c r="DBW1303" s="46"/>
      <c r="DBX1303" s="5"/>
      <c r="DCA1303" s="46"/>
      <c r="DCB1303" s="5"/>
      <c r="DCE1303" s="46"/>
      <c r="DCF1303" s="5"/>
      <c r="DCI1303" s="46"/>
      <c r="DCJ1303" s="5"/>
      <c r="DCM1303" s="46"/>
      <c r="DCN1303" s="5"/>
      <c r="DCQ1303" s="46"/>
      <c r="DCR1303" s="5"/>
      <c r="DCU1303" s="46"/>
      <c r="DCV1303" s="5"/>
      <c r="DCY1303" s="46"/>
      <c r="DCZ1303" s="5"/>
      <c r="DDC1303" s="46"/>
      <c r="DDD1303" s="5"/>
      <c r="DDG1303" s="46"/>
      <c r="DDH1303" s="5"/>
      <c r="DDK1303" s="46"/>
      <c r="DDL1303" s="5"/>
      <c r="DDO1303" s="46"/>
      <c r="DDP1303" s="5"/>
      <c r="DDS1303" s="46"/>
      <c r="DDT1303" s="5"/>
      <c r="DDW1303" s="46"/>
      <c r="DDX1303" s="5"/>
      <c r="DEA1303" s="46"/>
      <c r="DEB1303" s="5"/>
      <c r="DEE1303" s="46"/>
      <c r="DEF1303" s="5"/>
      <c r="DEI1303" s="46"/>
      <c r="DEJ1303" s="5"/>
      <c r="DEM1303" s="46"/>
      <c r="DEN1303" s="5"/>
      <c r="DEQ1303" s="46"/>
      <c r="DER1303" s="5"/>
      <c r="DEU1303" s="46"/>
      <c r="DEV1303" s="5"/>
      <c r="DEY1303" s="46"/>
      <c r="DEZ1303" s="5"/>
      <c r="DFC1303" s="46"/>
      <c r="DFD1303" s="5"/>
      <c r="DFG1303" s="46"/>
      <c r="DFH1303" s="5"/>
      <c r="DFK1303" s="46"/>
      <c r="DFL1303" s="5"/>
      <c r="DFO1303" s="46"/>
      <c r="DFP1303" s="5"/>
      <c r="DFS1303" s="46"/>
      <c r="DFT1303" s="5"/>
      <c r="DFW1303" s="46"/>
      <c r="DFX1303" s="5"/>
      <c r="DGA1303" s="46"/>
      <c r="DGB1303" s="5"/>
      <c r="DGE1303" s="46"/>
      <c r="DGF1303" s="5"/>
      <c r="DGI1303" s="46"/>
      <c r="DGJ1303" s="5"/>
      <c r="DGM1303" s="46"/>
      <c r="DGN1303" s="5"/>
      <c r="DGQ1303" s="46"/>
      <c r="DGR1303" s="5"/>
      <c r="DGU1303" s="46"/>
      <c r="DGV1303" s="5"/>
      <c r="DGY1303" s="46"/>
      <c r="DGZ1303" s="5"/>
      <c r="DHC1303" s="46"/>
      <c r="DHD1303" s="5"/>
      <c r="DHG1303" s="46"/>
      <c r="DHH1303" s="5"/>
      <c r="DHK1303" s="46"/>
      <c r="DHL1303" s="5"/>
      <c r="DHO1303" s="46"/>
      <c r="DHP1303" s="5"/>
      <c r="DHS1303" s="46"/>
      <c r="DHT1303" s="5"/>
      <c r="DHW1303" s="46"/>
      <c r="DHX1303" s="5"/>
      <c r="DIA1303" s="46"/>
      <c r="DIB1303" s="5"/>
      <c r="DIE1303" s="46"/>
      <c r="DIF1303" s="5"/>
      <c r="DII1303" s="46"/>
      <c r="DIJ1303" s="5"/>
      <c r="DIM1303" s="46"/>
      <c r="DIN1303" s="5"/>
      <c r="DIQ1303" s="46"/>
      <c r="DIR1303" s="5"/>
      <c r="DIU1303" s="46"/>
      <c r="DIV1303" s="5"/>
      <c r="DIY1303" s="46"/>
      <c r="DIZ1303" s="5"/>
      <c r="DJC1303" s="46"/>
      <c r="DJD1303" s="5"/>
      <c r="DJG1303" s="46"/>
      <c r="DJH1303" s="5"/>
      <c r="DJK1303" s="46"/>
      <c r="DJL1303" s="5"/>
      <c r="DJO1303" s="46"/>
      <c r="DJP1303" s="5"/>
      <c r="DJS1303" s="46"/>
      <c r="DJT1303" s="5"/>
      <c r="DJW1303" s="46"/>
      <c r="DJX1303" s="5"/>
      <c r="DKA1303" s="46"/>
      <c r="DKB1303" s="5"/>
      <c r="DKE1303" s="46"/>
      <c r="DKF1303" s="5"/>
      <c r="DKI1303" s="46"/>
      <c r="DKJ1303" s="5"/>
      <c r="DKM1303" s="46"/>
      <c r="DKN1303" s="5"/>
      <c r="DKQ1303" s="46"/>
      <c r="DKR1303" s="5"/>
      <c r="DKU1303" s="46"/>
      <c r="DKV1303" s="5"/>
      <c r="DKY1303" s="46"/>
      <c r="DKZ1303" s="5"/>
      <c r="DLC1303" s="46"/>
      <c r="DLD1303" s="5"/>
      <c r="DLG1303" s="46"/>
      <c r="DLH1303" s="5"/>
      <c r="DLK1303" s="46"/>
      <c r="DLL1303" s="5"/>
      <c r="DLO1303" s="46"/>
      <c r="DLP1303" s="5"/>
      <c r="DLS1303" s="46"/>
      <c r="DLT1303" s="5"/>
      <c r="DLW1303" s="46"/>
      <c r="DLX1303" s="5"/>
      <c r="DMA1303" s="46"/>
      <c r="DMB1303" s="5"/>
      <c r="DME1303" s="46"/>
      <c r="DMF1303" s="5"/>
      <c r="DMI1303" s="46"/>
      <c r="DMJ1303" s="5"/>
      <c r="DMM1303" s="46"/>
      <c r="DMN1303" s="5"/>
      <c r="DMQ1303" s="46"/>
      <c r="DMR1303" s="5"/>
      <c r="DMU1303" s="46"/>
      <c r="DMV1303" s="5"/>
      <c r="DMY1303" s="46"/>
      <c r="DMZ1303" s="5"/>
      <c r="DNC1303" s="46"/>
      <c r="DND1303" s="5"/>
      <c r="DNG1303" s="46"/>
      <c r="DNH1303" s="5"/>
      <c r="DNK1303" s="46"/>
      <c r="DNL1303" s="5"/>
      <c r="DNO1303" s="46"/>
      <c r="DNP1303" s="5"/>
      <c r="DNS1303" s="46"/>
      <c r="DNT1303" s="5"/>
      <c r="DNW1303" s="46"/>
      <c r="DNX1303" s="5"/>
      <c r="DOA1303" s="46"/>
      <c r="DOB1303" s="5"/>
      <c r="DOE1303" s="46"/>
      <c r="DOF1303" s="5"/>
      <c r="DOI1303" s="46"/>
      <c r="DOJ1303" s="5"/>
      <c r="DOM1303" s="46"/>
      <c r="DON1303" s="5"/>
      <c r="DOQ1303" s="46"/>
      <c r="DOR1303" s="5"/>
      <c r="DOU1303" s="46"/>
      <c r="DOV1303" s="5"/>
      <c r="DOY1303" s="46"/>
      <c r="DOZ1303" s="5"/>
      <c r="DPC1303" s="46"/>
      <c r="DPD1303" s="5"/>
      <c r="DPG1303" s="46"/>
      <c r="DPH1303" s="5"/>
      <c r="DPK1303" s="46"/>
      <c r="DPL1303" s="5"/>
      <c r="DPO1303" s="46"/>
      <c r="DPP1303" s="5"/>
      <c r="DPS1303" s="46"/>
      <c r="DPT1303" s="5"/>
      <c r="DPW1303" s="46"/>
      <c r="DPX1303" s="5"/>
      <c r="DQA1303" s="46"/>
      <c r="DQB1303" s="5"/>
      <c r="DQE1303" s="46"/>
      <c r="DQF1303" s="5"/>
      <c r="DQI1303" s="46"/>
      <c r="DQJ1303" s="5"/>
      <c r="DQM1303" s="46"/>
      <c r="DQN1303" s="5"/>
      <c r="DQQ1303" s="46"/>
      <c r="DQR1303" s="5"/>
      <c r="DQU1303" s="46"/>
      <c r="DQV1303" s="5"/>
      <c r="DQY1303" s="46"/>
      <c r="DQZ1303" s="5"/>
      <c r="DRC1303" s="46"/>
      <c r="DRD1303" s="5"/>
      <c r="DRG1303" s="46"/>
      <c r="DRH1303" s="5"/>
      <c r="DRK1303" s="46"/>
      <c r="DRL1303" s="5"/>
      <c r="DRO1303" s="46"/>
      <c r="DRP1303" s="5"/>
      <c r="DRS1303" s="46"/>
      <c r="DRT1303" s="5"/>
      <c r="DRW1303" s="46"/>
      <c r="DRX1303" s="5"/>
      <c r="DSA1303" s="46"/>
      <c r="DSB1303" s="5"/>
      <c r="DSE1303" s="46"/>
      <c r="DSF1303" s="5"/>
      <c r="DSI1303" s="46"/>
      <c r="DSJ1303" s="5"/>
      <c r="DSM1303" s="46"/>
      <c r="DSN1303" s="5"/>
      <c r="DSQ1303" s="46"/>
      <c r="DSR1303" s="5"/>
      <c r="DSU1303" s="46"/>
      <c r="DSV1303" s="5"/>
      <c r="DSY1303" s="46"/>
      <c r="DSZ1303" s="5"/>
      <c r="DTC1303" s="46"/>
      <c r="DTD1303" s="5"/>
      <c r="DTG1303" s="46"/>
      <c r="DTH1303" s="5"/>
      <c r="DTK1303" s="46"/>
      <c r="DTL1303" s="5"/>
      <c r="DTO1303" s="46"/>
      <c r="DTP1303" s="5"/>
      <c r="DTS1303" s="46"/>
      <c r="DTT1303" s="5"/>
      <c r="DTW1303" s="46"/>
      <c r="DTX1303" s="5"/>
      <c r="DUA1303" s="46"/>
      <c r="DUB1303" s="5"/>
      <c r="DUE1303" s="46"/>
      <c r="DUF1303" s="5"/>
      <c r="DUI1303" s="46"/>
      <c r="DUJ1303" s="5"/>
      <c r="DUM1303" s="46"/>
      <c r="DUN1303" s="5"/>
      <c r="DUQ1303" s="46"/>
      <c r="DUR1303" s="5"/>
      <c r="DUU1303" s="46"/>
      <c r="DUV1303" s="5"/>
      <c r="DUY1303" s="46"/>
      <c r="DUZ1303" s="5"/>
      <c r="DVC1303" s="46"/>
      <c r="DVD1303" s="5"/>
      <c r="DVG1303" s="46"/>
      <c r="DVH1303" s="5"/>
      <c r="DVK1303" s="46"/>
      <c r="DVL1303" s="5"/>
      <c r="DVO1303" s="46"/>
      <c r="DVP1303" s="5"/>
      <c r="DVS1303" s="46"/>
      <c r="DVT1303" s="5"/>
      <c r="DVW1303" s="46"/>
      <c r="DVX1303" s="5"/>
      <c r="DWA1303" s="46"/>
      <c r="DWB1303" s="5"/>
      <c r="DWE1303" s="46"/>
      <c r="DWF1303" s="5"/>
      <c r="DWI1303" s="46"/>
      <c r="DWJ1303" s="5"/>
      <c r="DWM1303" s="46"/>
      <c r="DWN1303" s="5"/>
      <c r="DWQ1303" s="46"/>
      <c r="DWR1303" s="5"/>
      <c r="DWU1303" s="46"/>
      <c r="DWV1303" s="5"/>
      <c r="DWY1303" s="46"/>
      <c r="DWZ1303" s="5"/>
      <c r="DXC1303" s="46"/>
      <c r="DXD1303" s="5"/>
      <c r="DXG1303" s="46"/>
      <c r="DXH1303" s="5"/>
      <c r="DXK1303" s="46"/>
      <c r="DXL1303" s="5"/>
      <c r="DXO1303" s="46"/>
      <c r="DXP1303" s="5"/>
      <c r="DXS1303" s="46"/>
      <c r="DXT1303" s="5"/>
      <c r="DXW1303" s="46"/>
      <c r="DXX1303" s="5"/>
      <c r="DYA1303" s="46"/>
      <c r="DYB1303" s="5"/>
      <c r="DYE1303" s="46"/>
      <c r="DYF1303" s="5"/>
      <c r="DYI1303" s="46"/>
      <c r="DYJ1303" s="5"/>
      <c r="DYM1303" s="46"/>
      <c r="DYN1303" s="5"/>
      <c r="DYQ1303" s="46"/>
      <c r="DYR1303" s="5"/>
      <c r="DYU1303" s="46"/>
      <c r="DYV1303" s="5"/>
      <c r="DYY1303" s="46"/>
      <c r="DYZ1303" s="5"/>
      <c r="DZC1303" s="46"/>
      <c r="DZD1303" s="5"/>
      <c r="DZG1303" s="46"/>
      <c r="DZH1303" s="5"/>
      <c r="DZK1303" s="46"/>
      <c r="DZL1303" s="5"/>
      <c r="DZO1303" s="46"/>
      <c r="DZP1303" s="5"/>
      <c r="DZS1303" s="46"/>
      <c r="DZT1303" s="5"/>
      <c r="DZW1303" s="46"/>
      <c r="DZX1303" s="5"/>
      <c r="EAA1303" s="46"/>
      <c r="EAB1303" s="5"/>
      <c r="EAE1303" s="46"/>
      <c r="EAF1303" s="5"/>
      <c r="EAI1303" s="46"/>
      <c r="EAJ1303" s="5"/>
      <c r="EAM1303" s="46"/>
      <c r="EAN1303" s="5"/>
      <c r="EAQ1303" s="46"/>
      <c r="EAR1303" s="5"/>
      <c r="EAU1303" s="46"/>
      <c r="EAV1303" s="5"/>
      <c r="EAY1303" s="46"/>
      <c r="EAZ1303" s="5"/>
      <c r="EBC1303" s="46"/>
      <c r="EBD1303" s="5"/>
      <c r="EBG1303" s="46"/>
      <c r="EBH1303" s="5"/>
      <c r="EBK1303" s="46"/>
      <c r="EBL1303" s="5"/>
      <c r="EBO1303" s="46"/>
      <c r="EBP1303" s="5"/>
      <c r="EBS1303" s="46"/>
      <c r="EBT1303" s="5"/>
      <c r="EBW1303" s="46"/>
      <c r="EBX1303" s="5"/>
      <c r="ECA1303" s="46"/>
      <c r="ECB1303" s="5"/>
      <c r="ECE1303" s="46"/>
      <c r="ECF1303" s="5"/>
      <c r="ECI1303" s="46"/>
      <c r="ECJ1303" s="5"/>
      <c r="ECM1303" s="46"/>
      <c r="ECN1303" s="5"/>
      <c r="ECQ1303" s="46"/>
      <c r="ECR1303" s="5"/>
      <c r="ECU1303" s="46"/>
      <c r="ECV1303" s="5"/>
      <c r="ECY1303" s="46"/>
      <c r="ECZ1303" s="5"/>
      <c r="EDC1303" s="46"/>
      <c r="EDD1303" s="5"/>
      <c r="EDG1303" s="46"/>
      <c r="EDH1303" s="5"/>
      <c r="EDK1303" s="46"/>
      <c r="EDL1303" s="5"/>
      <c r="EDO1303" s="46"/>
      <c r="EDP1303" s="5"/>
      <c r="EDS1303" s="46"/>
      <c r="EDT1303" s="5"/>
      <c r="EDW1303" s="46"/>
      <c r="EDX1303" s="5"/>
      <c r="EEA1303" s="46"/>
      <c r="EEB1303" s="5"/>
      <c r="EEE1303" s="46"/>
      <c r="EEF1303" s="5"/>
      <c r="EEI1303" s="46"/>
      <c r="EEJ1303" s="5"/>
      <c r="EEM1303" s="46"/>
      <c r="EEN1303" s="5"/>
      <c r="EEQ1303" s="46"/>
      <c r="EER1303" s="5"/>
      <c r="EEU1303" s="46"/>
      <c r="EEV1303" s="5"/>
      <c r="EEY1303" s="46"/>
      <c r="EEZ1303" s="5"/>
      <c r="EFC1303" s="46"/>
      <c r="EFD1303" s="5"/>
      <c r="EFG1303" s="46"/>
      <c r="EFH1303" s="5"/>
      <c r="EFK1303" s="46"/>
      <c r="EFL1303" s="5"/>
      <c r="EFO1303" s="46"/>
      <c r="EFP1303" s="5"/>
      <c r="EFS1303" s="46"/>
      <c r="EFT1303" s="5"/>
      <c r="EFW1303" s="46"/>
      <c r="EFX1303" s="5"/>
      <c r="EGA1303" s="46"/>
      <c r="EGB1303" s="5"/>
      <c r="EGE1303" s="46"/>
      <c r="EGF1303" s="5"/>
      <c r="EGI1303" s="46"/>
      <c r="EGJ1303" s="5"/>
      <c r="EGM1303" s="46"/>
      <c r="EGN1303" s="5"/>
      <c r="EGQ1303" s="46"/>
      <c r="EGR1303" s="5"/>
      <c r="EGU1303" s="46"/>
      <c r="EGV1303" s="5"/>
      <c r="EGY1303" s="46"/>
      <c r="EGZ1303" s="5"/>
      <c r="EHC1303" s="46"/>
      <c r="EHD1303" s="5"/>
      <c r="EHG1303" s="46"/>
      <c r="EHH1303" s="5"/>
      <c r="EHK1303" s="46"/>
      <c r="EHL1303" s="5"/>
      <c r="EHO1303" s="46"/>
      <c r="EHP1303" s="5"/>
      <c r="EHS1303" s="46"/>
      <c r="EHT1303" s="5"/>
      <c r="EHW1303" s="46"/>
      <c r="EHX1303" s="5"/>
      <c r="EIA1303" s="46"/>
      <c r="EIB1303" s="5"/>
      <c r="EIE1303" s="46"/>
      <c r="EIF1303" s="5"/>
      <c r="EII1303" s="46"/>
      <c r="EIJ1303" s="5"/>
      <c r="EIM1303" s="46"/>
      <c r="EIN1303" s="5"/>
      <c r="EIQ1303" s="46"/>
      <c r="EIR1303" s="5"/>
      <c r="EIU1303" s="46"/>
      <c r="EIV1303" s="5"/>
      <c r="EIY1303" s="46"/>
      <c r="EIZ1303" s="5"/>
      <c r="EJC1303" s="46"/>
      <c r="EJD1303" s="5"/>
      <c r="EJG1303" s="46"/>
      <c r="EJH1303" s="5"/>
      <c r="EJK1303" s="46"/>
      <c r="EJL1303" s="5"/>
      <c r="EJO1303" s="46"/>
      <c r="EJP1303" s="5"/>
      <c r="EJS1303" s="46"/>
      <c r="EJT1303" s="5"/>
      <c r="EJW1303" s="46"/>
      <c r="EJX1303" s="5"/>
      <c r="EKA1303" s="46"/>
      <c r="EKB1303" s="5"/>
      <c r="EKE1303" s="46"/>
      <c r="EKF1303" s="5"/>
      <c r="EKI1303" s="46"/>
      <c r="EKJ1303" s="5"/>
      <c r="EKM1303" s="46"/>
      <c r="EKN1303" s="5"/>
      <c r="EKQ1303" s="46"/>
      <c r="EKR1303" s="5"/>
      <c r="EKU1303" s="46"/>
      <c r="EKV1303" s="5"/>
      <c r="EKY1303" s="46"/>
      <c r="EKZ1303" s="5"/>
      <c r="ELC1303" s="46"/>
      <c r="ELD1303" s="5"/>
      <c r="ELG1303" s="46"/>
      <c r="ELH1303" s="5"/>
      <c r="ELK1303" s="46"/>
      <c r="ELL1303" s="5"/>
      <c r="ELO1303" s="46"/>
      <c r="ELP1303" s="5"/>
      <c r="ELS1303" s="46"/>
      <c r="ELT1303" s="5"/>
      <c r="ELW1303" s="46"/>
      <c r="ELX1303" s="5"/>
      <c r="EMA1303" s="46"/>
      <c r="EMB1303" s="5"/>
      <c r="EME1303" s="46"/>
      <c r="EMF1303" s="5"/>
      <c r="EMI1303" s="46"/>
      <c r="EMJ1303" s="5"/>
      <c r="EMM1303" s="46"/>
      <c r="EMN1303" s="5"/>
      <c r="EMQ1303" s="46"/>
      <c r="EMR1303" s="5"/>
      <c r="EMU1303" s="46"/>
      <c r="EMV1303" s="5"/>
      <c r="EMY1303" s="46"/>
      <c r="EMZ1303" s="5"/>
      <c r="ENC1303" s="46"/>
      <c r="END1303" s="5"/>
      <c r="ENG1303" s="46"/>
      <c r="ENH1303" s="5"/>
      <c r="ENK1303" s="46"/>
      <c r="ENL1303" s="5"/>
      <c r="ENO1303" s="46"/>
      <c r="ENP1303" s="5"/>
      <c r="ENS1303" s="46"/>
      <c r="ENT1303" s="5"/>
      <c r="ENW1303" s="46"/>
      <c r="ENX1303" s="5"/>
      <c r="EOA1303" s="46"/>
      <c r="EOB1303" s="5"/>
      <c r="EOE1303" s="46"/>
      <c r="EOF1303" s="5"/>
      <c r="EOI1303" s="46"/>
      <c r="EOJ1303" s="5"/>
      <c r="EOM1303" s="46"/>
      <c r="EON1303" s="5"/>
      <c r="EOQ1303" s="46"/>
      <c r="EOR1303" s="5"/>
      <c r="EOU1303" s="46"/>
      <c r="EOV1303" s="5"/>
      <c r="EOY1303" s="46"/>
      <c r="EOZ1303" s="5"/>
      <c r="EPC1303" s="46"/>
      <c r="EPD1303" s="5"/>
      <c r="EPG1303" s="46"/>
      <c r="EPH1303" s="5"/>
      <c r="EPK1303" s="46"/>
      <c r="EPL1303" s="5"/>
      <c r="EPO1303" s="46"/>
      <c r="EPP1303" s="5"/>
      <c r="EPS1303" s="46"/>
      <c r="EPT1303" s="5"/>
      <c r="EPW1303" s="46"/>
      <c r="EPX1303" s="5"/>
      <c r="EQA1303" s="46"/>
      <c r="EQB1303" s="5"/>
      <c r="EQE1303" s="46"/>
      <c r="EQF1303" s="5"/>
      <c r="EQI1303" s="46"/>
      <c r="EQJ1303" s="5"/>
      <c r="EQM1303" s="46"/>
      <c r="EQN1303" s="5"/>
      <c r="EQQ1303" s="46"/>
      <c r="EQR1303" s="5"/>
      <c r="EQU1303" s="46"/>
      <c r="EQV1303" s="5"/>
      <c r="EQY1303" s="46"/>
      <c r="EQZ1303" s="5"/>
      <c r="ERC1303" s="46"/>
      <c r="ERD1303" s="5"/>
      <c r="ERG1303" s="46"/>
      <c r="ERH1303" s="5"/>
      <c r="ERK1303" s="46"/>
      <c r="ERL1303" s="5"/>
      <c r="ERO1303" s="46"/>
      <c r="ERP1303" s="5"/>
      <c r="ERS1303" s="46"/>
      <c r="ERT1303" s="5"/>
      <c r="ERW1303" s="46"/>
      <c r="ERX1303" s="5"/>
      <c r="ESA1303" s="46"/>
      <c r="ESB1303" s="5"/>
      <c r="ESE1303" s="46"/>
      <c r="ESF1303" s="5"/>
      <c r="ESI1303" s="46"/>
      <c r="ESJ1303" s="5"/>
      <c r="ESM1303" s="46"/>
      <c r="ESN1303" s="5"/>
      <c r="ESQ1303" s="46"/>
      <c r="ESR1303" s="5"/>
      <c r="ESU1303" s="46"/>
      <c r="ESV1303" s="5"/>
      <c r="ESY1303" s="46"/>
      <c r="ESZ1303" s="5"/>
      <c r="ETC1303" s="46"/>
      <c r="ETD1303" s="5"/>
      <c r="ETG1303" s="46"/>
      <c r="ETH1303" s="5"/>
      <c r="ETK1303" s="46"/>
      <c r="ETL1303" s="5"/>
      <c r="ETO1303" s="46"/>
      <c r="ETP1303" s="5"/>
      <c r="ETS1303" s="46"/>
      <c r="ETT1303" s="5"/>
      <c r="ETW1303" s="46"/>
      <c r="ETX1303" s="5"/>
      <c r="EUA1303" s="46"/>
      <c r="EUB1303" s="5"/>
      <c r="EUE1303" s="46"/>
      <c r="EUF1303" s="5"/>
      <c r="EUI1303" s="46"/>
      <c r="EUJ1303" s="5"/>
      <c r="EUM1303" s="46"/>
      <c r="EUN1303" s="5"/>
      <c r="EUQ1303" s="46"/>
      <c r="EUR1303" s="5"/>
      <c r="EUU1303" s="46"/>
      <c r="EUV1303" s="5"/>
      <c r="EUY1303" s="46"/>
      <c r="EUZ1303" s="5"/>
      <c r="EVC1303" s="46"/>
      <c r="EVD1303" s="5"/>
      <c r="EVG1303" s="46"/>
      <c r="EVH1303" s="5"/>
      <c r="EVK1303" s="46"/>
      <c r="EVL1303" s="5"/>
      <c r="EVO1303" s="46"/>
      <c r="EVP1303" s="5"/>
      <c r="EVS1303" s="46"/>
      <c r="EVT1303" s="5"/>
      <c r="EVW1303" s="46"/>
      <c r="EVX1303" s="5"/>
      <c r="EWA1303" s="46"/>
      <c r="EWB1303" s="5"/>
      <c r="EWE1303" s="46"/>
      <c r="EWF1303" s="5"/>
      <c r="EWI1303" s="46"/>
      <c r="EWJ1303" s="5"/>
      <c r="EWM1303" s="46"/>
      <c r="EWN1303" s="5"/>
      <c r="EWQ1303" s="46"/>
      <c r="EWR1303" s="5"/>
      <c r="EWU1303" s="46"/>
      <c r="EWV1303" s="5"/>
      <c r="EWY1303" s="46"/>
      <c r="EWZ1303" s="5"/>
      <c r="EXC1303" s="46"/>
      <c r="EXD1303" s="5"/>
      <c r="EXG1303" s="46"/>
      <c r="EXH1303" s="5"/>
      <c r="EXK1303" s="46"/>
      <c r="EXL1303" s="5"/>
      <c r="EXO1303" s="46"/>
      <c r="EXP1303" s="5"/>
      <c r="EXS1303" s="46"/>
      <c r="EXT1303" s="5"/>
      <c r="EXW1303" s="46"/>
      <c r="EXX1303" s="5"/>
      <c r="EYA1303" s="46"/>
      <c r="EYB1303" s="5"/>
      <c r="EYE1303" s="46"/>
      <c r="EYF1303" s="5"/>
      <c r="EYI1303" s="46"/>
      <c r="EYJ1303" s="5"/>
      <c r="EYM1303" s="46"/>
      <c r="EYN1303" s="5"/>
      <c r="EYQ1303" s="46"/>
      <c r="EYR1303" s="5"/>
      <c r="EYU1303" s="46"/>
      <c r="EYV1303" s="5"/>
      <c r="EYY1303" s="46"/>
      <c r="EYZ1303" s="5"/>
      <c r="EZC1303" s="46"/>
      <c r="EZD1303" s="5"/>
      <c r="EZG1303" s="46"/>
      <c r="EZH1303" s="5"/>
      <c r="EZK1303" s="46"/>
      <c r="EZL1303" s="5"/>
      <c r="EZO1303" s="46"/>
      <c r="EZP1303" s="5"/>
      <c r="EZS1303" s="46"/>
      <c r="EZT1303" s="5"/>
      <c r="EZW1303" s="46"/>
      <c r="EZX1303" s="5"/>
      <c r="FAA1303" s="46"/>
      <c r="FAB1303" s="5"/>
      <c r="FAE1303" s="46"/>
      <c r="FAF1303" s="5"/>
      <c r="FAI1303" s="46"/>
      <c r="FAJ1303" s="5"/>
      <c r="FAM1303" s="46"/>
      <c r="FAN1303" s="5"/>
      <c r="FAQ1303" s="46"/>
      <c r="FAR1303" s="5"/>
      <c r="FAU1303" s="46"/>
      <c r="FAV1303" s="5"/>
      <c r="FAY1303" s="46"/>
      <c r="FAZ1303" s="5"/>
      <c r="FBC1303" s="46"/>
      <c r="FBD1303" s="5"/>
      <c r="FBG1303" s="46"/>
      <c r="FBH1303" s="5"/>
      <c r="FBK1303" s="46"/>
      <c r="FBL1303" s="5"/>
      <c r="FBO1303" s="46"/>
      <c r="FBP1303" s="5"/>
      <c r="FBS1303" s="46"/>
      <c r="FBT1303" s="5"/>
      <c r="FBW1303" s="46"/>
      <c r="FBX1303" s="5"/>
      <c r="FCA1303" s="46"/>
      <c r="FCB1303" s="5"/>
      <c r="FCE1303" s="46"/>
      <c r="FCF1303" s="5"/>
      <c r="FCI1303" s="46"/>
      <c r="FCJ1303" s="5"/>
      <c r="FCM1303" s="46"/>
      <c r="FCN1303" s="5"/>
      <c r="FCQ1303" s="46"/>
      <c r="FCR1303" s="5"/>
      <c r="FCU1303" s="46"/>
      <c r="FCV1303" s="5"/>
      <c r="FCY1303" s="46"/>
      <c r="FCZ1303" s="5"/>
      <c r="FDC1303" s="46"/>
      <c r="FDD1303" s="5"/>
      <c r="FDG1303" s="46"/>
      <c r="FDH1303" s="5"/>
      <c r="FDK1303" s="46"/>
      <c r="FDL1303" s="5"/>
      <c r="FDO1303" s="46"/>
      <c r="FDP1303" s="5"/>
      <c r="FDS1303" s="46"/>
      <c r="FDT1303" s="5"/>
      <c r="FDW1303" s="46"/>
      <c r="FDX1303" s="5"/>
      <c r="FEA1303" s="46"/>
      <c r="FEB1303" s="5"/>
      <c r="FEE1303" s="46"/>
      <c r="FEF1303" s="5"/>
      <c r="FEI1303" s="46"/>
      <c r="FEJ1303" s="5"/>
      <c r="FEM1303" s="46"/>
      <c r="FEN1303" s="5"/>
      <c r="FEQ1303" s="46"/>
      <c r="FER1303" s="5"/>
      <c r="FEU1303" s="46"/>
      <c r="FEV1303" s="5"/>
      <c r="FEY1303" s="46"/>
      <c r="FEZ1303" s="5"/>
      <c r="FFC1303" s="46"/>
      <c r="FFD1303" s="5"/>
      <c r="FFG1303" s="46"/>
      <c r="FFH1303" s="5"/>
      <c r="FFK1303" s="46"/>
      <c r="FFL1303" s="5"/>
      <c r="FFO1303" s="46"/>
      <c r="FFP1303" s="5"/>
      <c r="FFS1303" s="46"/>
      <c r="FFT1303" s="5"/>
      <c r="FFW1303" s="46"/>
      <c r="FFX1303" s="5"/>
      <c r="FGA1303" s="46"/>
      <c r="FGB1303" s="5"/>
      <c r="FGE1303" s="46"/>
      <c r="FGF1303" s="5"/>
      <c r="FGI1303" s="46"/>
      <c r="FGJ1303" s="5"/>
      <c r="FGM1303" s="46"/>
      <c r="FGN1303" s="5"/>
      <c r="FGQ1303" s="46"/>
      <c r="FGR1303" s="5"/>
      <c r="FGU1303" s="46"/>
      <c r="FGV1303" s="5"/>
      <c r="FGY1303" s="46"/>
      <c r="FGZ1303" s="5"/>
      <c r="FHC1303" s="46"/>
      <c r="FHD1303" s="5"/>
      <c r="FHG1303" s="46"/>
      <c r="FHH1303" s="5"/>
      <c r="FHK1303" s="46"/>
      <c r="FHL1303" s="5"/>
      <c r="FHO1303" s="46"/>
      <c r="FHP1303" s="5"/>
      <c r="FHS1303" s="46"/>
      <c r="FHT1303" s="5"/>
      <c r="FHW1303" s="46"/>
      <c r="FHX1303" s="5"/>
      <c r="FIA1303" s="46"/>
      <c r="FIB1303" s="5"/>
      <c r="FIE1303" s="46"/>
      <c r="FIF1303" s="5"/>
      <c r="FII1303" s="46"/>
      <c r="FIJ1303" s="5"/>
      <c r="FIM1303" s="46"/>
      <c r="FIN1303" s="5"/>
      <c r="FIQ1303" s="46"/>
      <c r="FIR1303" s="5"/>
      <c r="FIU1303" s="46"/>
      <c r="FIV1303" s="5"/>
      <c r="FIY1303" s="46"/>
      <c r="FIZ1303" s="5"/>
      <c r="FJC1303" s="46"/>
      <c r="FJD1303" s="5"/>
      <c r="FJG1303" s="46"/>
      <c r="FJH1303" s="5"/>
      <c r="FJK1303" s="46"/>
      <c r="FJL1303" s="5"/>
      <c r="FJO1303" s="46"/>
      <c r="FJP1303" s="5"/>
      <c r="FJS1303" s="46"/>
      <c r="FJT1303" s="5"/>
      <c r="FJW1303" s="46"/>
      <c r="FJX1303" s="5"/>
      <c r="FKA1303" s="46"/>
      <c r="FKB1303" s="5"/>
      <c r="FKE1303" s="46"/>
      <c r="FKF1303" s="5"/>
      <c r="FKI1303" s="46"/>
      <c r="FKJ1303" s="5"/>
      <c r="FKM1303" s="46"/>
      <c r="FKN1303" s="5"/>
      <c r="FKQ1303" s="46"/>
      <c r="FKR1303" s="5"/>
      <c r="FKU1303" s="46"/>
      <c r="FKV1303" s="5"/>
      <c r="FKY1303" s="46"/>
      <c r="FKZ1303" s="5"/>
      <c r="FLC1303" s="46"/>
      <c r="FLD1303" s="5"/>
      <c r="FLG1303" s="46"/>
      <c r="FLH1303" s="5"/>
      <c r="FLK1303" s="46"/>
      <c r="FLL1303" s="5"/>
      <c r="FLO1303" s="46"/>
      <c r="FLP1303" s="5"/>
      <c r="FLS1303" s="46"/>
      <c r="FLT1303" s="5"/>
      <c r="FLW1303" s="46"/>
      <c r="FLX1303" s="5"/>
      <c r="FMA1303" s="46"/>
      <c r="FMB1303" s="5"/>
      <c r="FME1303" s="46"/>
      <c r="FMF1303" s="5"/>
      <c r="FMI1303" s="46"/>
      <c r="FMJ1303" s="5"/>
      <c r="FMM1303" s="46"/>
      <c r="FMN1303" s="5"/>
      <c r="FMQ1303" s="46"/>
      <c r="FMR1303" s="5"/>
      <c r="FMU1303" s="46"/>
      <c r="FMV1303" s="5"/>
      <c r="FMY1303" s="46"/>
      <c r="FMZ1303" s="5"/>
      <c r="FNC1303" s="46"/>
      <c r="FND1303" s="5"/>
      <c r="FNG1303" s="46"/>
      <c r="FNH1303" s="5"/>
      <c r="FNK1303" s="46"/>
      <c r="FNL1303" s="5"/>
      <c r="FNO1303" s="46"/>
      <c r="FNP1303" s="5"/>
      <c r="FNS1303" s="46"/>
      <c r="FNT1303" s="5"/>
      <c r="FNW1303" s="46"/>
      <c r="FNX1303" s="5"/>
      <c r="FOA1303" s="46"/>
      <c r="FOB1303" s="5"/>
      <c r="FOE1303" s="46"/>
      <c r="FOF1303" s="5"/>
      <c r="FOI1303" s="46"/>
      <c r="FOJ1303" s="5"/>
      <c r="FOM1303" s="46"/>
      <c r="FON1303" s="5"/>
      <c r="FOQ1303" s="46"/>
      <c r="FOR1303" s="5"/>
      <c r="FOU1303" s="46"/>
      <c r="FOV1303" s="5"/>
      <c r="FOY1303" s="46"/>
      <c r="FOZ1303" s="5"/>
      <c r="FPC1303" s="46"/>
      <c r="FPD1303" s="5"/>
      <c r="FPG1303" s="46"/>
      <c r="FPH1303" s="5"/>
      <c r="FPK1303" s="46"/>
      <c r="FPL1303" s="5"/>
      <c r="FPO1303" s="46"/>
      <c r="FPP1303" s="5"/>
      <c r="FPS1303" s="46"/>
      <c r="FPT1303" s="5"/>
      <c r="FPW1303" s="46"/>
      <c r="FPX1303" s="5"/>
      <c r="FQA1303" s="46"/>
      <c r="FQB1303" s="5"/>
      <c r="FQE1303" s="46"/>
      <c r="FQF1303" s="5"/>
      <c r="FQI1303" s="46"/>
      <c r="FQJ1303" s="5"/>
      <c r="FQM1303" s="46"/>
      <c r="FQN1303" s="5"/>
      <c r="FQQ1303" s="46"/>
      <c r="FQR1303" s="5"/>
      <c r="FQU1303" s="46"/>
      <c r="FQV1303" s="5"/>
      <c r="FQY1303" s="46"/>
      <c r="FQZ1303" s="5"/>
      <c r="FRC1303" s="46"/>
      <c r="FRD1303" s="5"/>
      <c r="FRG1303" s="46"/>
      <c r="FRH1303" s="5"/>
      <c r="FRK1303" s="46"/>
      <c r="FRL1303" s="5"/>
      <c r="FRO1303" s="46"/>
      <c r="FRP1303" s="5"/>
      <c r="FRS1303" s="46"/>
      <c r="FRT1303" s="5"/>
      <c r="FRW1303" s="46"/>
      <c r="FRX1303" s="5"/>
      <c r="FSA1303" s="46"/>
      <c r="FSB1303" s="5"/>
      <c r="FSE1303" s="46"/>
      <c r="FSF1303" s="5"/>
      <c r="FSI1303" s="46"/>
      <c r="FSJ1303" s="5"/>
      <c r="FSM1303" s="46"/>
      <c r="FSN1303" s="5"/>
      <c r="FSQ1303" s="46"/>
      <c r="FSR1303" s="5"/>
      <c r="FSU1303" s="46"/>
      <c r="FSV1303" s="5"/>
      <c r="FSY1303" s="46"/>
      <c r="FSZ1303" s="5"/>
      <c r="FTC1303" s="46"/>
      <c r="FTD1303" s="5"/>
      <c r="FTG1303" s="46"/>
      <c r="FTH1303" s="5"/>
      <c r="FTK1303" s="46"/>
      <c r="FTL1303" s="5"/>
      <c r="FTO1303" s="46"/>
      <c r="FTP1303" s="5"/>
      <c r="FTS1303" s="46"/>
      <c r="FTT1303" s="5"/>
      <c r="FTW1303" s="46"/>
      <c r="FTX1303" s="5"/>
      <c r="FUA1303" s="46"/>
      <c r="FUB1303" s="5"/>
      <c r="FUE1303" s="46"/>
      <c r="FUF1303" s="5"/>
      <c r="FUI1303" s="46"/>
      <c r="FUJ1303" s="5"/>
      <c r="FUM1303" s="46"/>
      <c r="FUN1303" s="5"/>
      <c r="FUQ1303" s="46"/>
      <c r="FUR1303" s="5"/>
      <c r="FUU1303" s="46"/>
      <c r="FUV1303" s="5"/>
      <c r="FUY1303" s="46"/>
      <c r="FUZ1303" s="5"/>
      <c r="FVC1303" s="46"/>
      <c r="FVD1303" s="5"/>
      <c r="FVG1303" s="46"/>
      <c r="FVH1303" s="5"/>
      <c r="FVK1303" s="46"/>
      <c r="FVL1303" s="5"/>
      <c r="FVO1303" s="46"/>
      <c r="FVP1303" s="5"/>
      <c r="FVS1303" s="46"/>
      <c r="FVT1303" s="5"/>
      <c r="FVW1303" s="46"/>
      <c r="FVX1303" s="5"/>
      <c r="FWA1303" s="46"/>
      <c r="FWB1303" s="5"/>
      <c r="FWE1303" s="46"/>
      <c r="FWF1303" s="5"/>
      <c r="FWI1303" s="46"/>
      <c r="FWJ1303" s="5"/>
      <c r="FWM1303" s="46"/>
      <c r="FWN1303" s="5"/>
      <c r="FWQ1303" s="46"/>
      <c r="FWR1303" s="5"/>
      <c r="FWU1303" s="46"/>
      <c r="FWV1303" s="5"/>
      <c r="FWY1303" s="46"/>
      <c r="FWZ1303" s="5"/>
      <c r="FXC1303" s="46"/>
      <c r="FXD1303" s="5"/>
      <c r="FXG1303" s="46"/>
      <c r="FXH1303" s="5"/>
      <c r="FXK1303" s="46"/>
      <c r="FXL1303" s="5"/>
      <c r="FXO1303" s="46"/>
      <c r="FXP1303" s="5"/>
      <c r="FXS1303" s="46"/>
      <c r="FXT1303" s="5"/>
      <c r="FXW1303" s="46"/>
      <c r="FXX1303" s="5"/>
      <c r="FYA1303" s="46"/>
      <c r="FYB1303" s="5"/>
      <c r="FYE1303" s="46"/>
      <c r="FYF1303" s="5"/>
      <c r="FYI1303" s="46"/>
      <c r="FYJ1303" s="5"/>
      <c r="FYM1303" s="46"/>
      <c r="FYN1303" s="5"/>
      <c r="FYQ1303" s="46"/>
      <c r="FYR1303" s="5"/>
      <c r="FYU1303" s="46"/>
      <c r="FYV1303" s="5"/>
      <c r="FYY1303" s="46"/>
      <c r="FYZ1303" s="5"/>
      <c r="FZC1303" s="46"/>
      <c r="FZD1303" s="5"/>
      <c r="FZG1303" s="46"/>
      <c r="FZH1303" s="5"/>
      <c r="FZK1303" s="46"/>
      <c r="FZL1303" s="5"/>
      <c r="FZO1303" s="46"/>
      <c r="FZP1303" s="5"/>
      <c r="FZS1303" s="46"/>
      <c r="FZT1303" s="5"/>
      <c r="FZW1303" s="46"/>
      <c r="FZX1303" s="5"/>
      <c r="GAA1303" s="46"/>
      <c r="GAB1303" s="5"/>
      <c r="GAE1303" s="46"/>
      <c r="GAF1303" s="5"/>
      <c r="GAI1303" s="46"/>
      <c r="GAJ1303" s="5"/>
      <c r="GAM1303" s="46"/>
      <c r="GAN1303" s="5"/>
      <c r="GAQ1303" s="46"/>
      <c r="GAR1303" s="5"/>
      <c r="GAU1303" s="46"/>
      <c r="GAV1303" s="5"/>
      <c r="GAY1303" s="46"/>
      <c r="GAZ1303" s="5"/>
      <c r="GBC1303" s="46"/>
      <c r="GBD1303" s="5"/>
      <c r="GBG1303" s="46"/>
      <c r="GBH1303" s="5"/>
      <c r="GBK1303" s="46"/>
      <c r="GBL1303" s="5"/>
      <c r="GBO1303" s="46"/>
      <c r="GBP1303" s="5"/>
      <c r="GBS1303" s="46"/>
      <c r="GBT1303" s="5"/>
      <c r="GBW1303" s="46"/>
      <c r="GBX1303" s="5"/>
      <c r="GCA1303" s="46"/>
      <c r="GCB1303" s="5"/>
      <c r="GCE1303" s="46"/>
      <c r="GCF1303" s="5"/>
      <c r="GCI1303" s="46"/>
      <c r="GCJ1303" s="5"/>
      <c r="GCM1303" s="46"/>
      <c r="GCN1303" s="5"/>
      <c r="GCQ1303" s="46"/>
      <c r="GCR1303" s="5"/>
      <c r="GCU1303" s="46"/>
      <c r="GCV1303" s="5"/>
      <c r="GCY1303" s="46"/>
      <c r="GCZ1303" s="5"/>
      <c r="GDC1303" s="46"/>
      <c r="GDD1303" s="5"/>
      <c r="GDG1303" s="46"/>
      <c r="GDH1303" s="5"/>
      <c r="GDK1303" s="46"/>
      <c r="GDL1303" s="5"/>
      <c r="GDO1303" s="46"/>
      <c r="GDP1303" s="5"/>
      <c r="GDS1303" s="46"/>
      <c r="GDT1303" s="5"/>
      <c r="GDW1303" s="46"/>
      <c r="GDX1303" s="5"/>
      <c r="GEA1303" s="46"/>
      <c r="GEB1303" s="5"/>
      <c r="GEE1303" s="46"/>
      <c r="GEF1303" s="5"/>
      <c r="GEI1303" s="46"/>
      <c r="GEJ1303" s="5"/>
      <c r="GEM1303" s="46"/>
      <c r="GEN1303" s="5"/>
      <c r="GEQ1303" s="46"/>
      <c r="GER1303" s="5"/>
      <c r="GEU1303" s="46"/>
      <c r="GEV1303" s="5"/>
      <c r="GEY1303" s="46"/>
      <c r="GEZ1303" s="5"/>
      <c r="GFC1303" s="46"/>
      <c r="GFD1303" s="5"/>
      <c r="GFG1303" s="46"/>
      <c r="GFH1303" s="5"/>
      <c r="GFK1303" s="46"/>
      <c r="GFL1303" s="5"/>
      <c r="GFO1303" s="46"/>
      <c r="GFP1303" s="5"/>
      <c r="GFS1303" s="46"/>
      <c r="GFT1303" s="5"/>
      <c r="GFW1303" s="46"/>
      <c r="GFX1303" s="5"/>
      <c r="GGA1303" s="46"/>
      <c r="GGB1303" s="5"/>
      <c r="GGE1303" s="46"/>
      <c r="GGF1303" s="5"/>
      <c r="GGI1303" s="46"/>
      <c r="GGJ1303" s="5"/>
      <c r="GGM1303" s="46"/>
      <c r="GGN1303" s="5"/>
      <c r="GGQ1303" s="46"/>
      <c r="GGR1303" s="5"/>
      <c r="GGU1303" s="46"/>
      <c r="GGV1303" s="5"/>
      <c r="GGY1303" s="46"/>
      <c r="GGZ1303" s="5"/>
      <c r="GHC1303" s="46"/>
      <c r="GHD1303" s="5"/>
      <c r="GHG1303" s="46"/>
      <c r="GHH1303" s="5"/>
      <c r="GHK1303" s="46"/>
      <c r="GHL1303" s="5"/>
      <c r="GHO1303" s="46"/>
      <c r="GHP1303" s="5"/>
      <c r="GHS1303" s="46"/>
      <c r="GHT1303" s="5"/>
      <c r="GHW1303" s="46"/>
      <c r="GHX1303" s="5"/>
      <c r="GIA1303" s="46"/>
      <c r="GIB1303" s="5"/>
      <c r="GIE1303" s="46"/>
      <c r="GIF1303" s="5"/>
      <c r="GII1303" s="46"/>
      <c r="GIJ1303" s="5"/>
      <c r="GIM1303" s="46"/>
      <c r="GIN1303" s="5"/>
      <c r="GIQ1303" s="46"/>
      <c r="GIR1303" s="5"/>
      <c r="GIU1303" s="46"/>
      <c r="GIV1303" s="5"/>
      <c r="GIY1303" s="46"/>
      <c r="GIZ1303" s="5"/>
      <c r="GJC1303" s="46"/>
      <c r="GJD1303" s="5"/>
      <c r="GJG1303" s="46"/>
      <c r="GJH1303" s="5"/>
      <c r="GJK1303" s="46"/>
      <c r="GJL1303" s="5"/>
      <c r="GJO1303" s="46"/>
      <c r="GJP1303" s="5"/>
      <c r="GJS1303" s="46"/>
      <c r="GJT1303" s="5"/>
      <c r="GJW1303" s="46"/>
      <c r="GJX1303" s="5"/>
      <c r="GKA1303" s="46"/>
      <c r="GKB1303" s="5"/>
      <c r="GKE1303" s="46"/>
      <c r="GKF1303" s="5"/>
      <c r="GKI1303" s="46"/>
      <c r="GKJ1303" s="5"/>
      <c r="GKM1303" s="46"/>
      <c r="GKN1303" s="5"/>
      <c r="GKQ1303" s="46"/>
      <c r="GKR1303" s="5"/>
      <c r="GKU1303" s="46"/>
      <c r="GKV1303" s="5"/>
      <c r="GKY1303" s="46"/>
      <c r="GKZ1303" s="5"/>
      <c r="GLC1303" s="46"/>
      <c r="GLD1303" s="5"/>
      <c r="GLG1303" s="46"/>
      <c r="GLH1303" s="5"/>
      <c r="GLK1303" s="46"/>
      <c r="GLL1303" s="5"/>
      <c r="GLO1303" s="46"/>
      <c r="GLP1303" s="5"/>
      <c r="GLS1303" s="46"/>
      <c r="GLT1303" s="5"/>
      <c r="GLW1303" s="46"/>
      <c r="GLX1303" s="5"/>
      <c r="GMA1303" s="46"/>
      <c r="GMB1303" s="5"/>
      <c r="GME1303" s="46"/>
      <c r="GMF1303" s="5"/>
      <c r="GMI1303" s="46"/>
      <c r="GMJ1303" s="5"/>
      <c r="GMM1303" s="46"/>
      <c r="GMN1303" s="5"/>
      <c r="GMQ1303" s="46"/>
      <c r="GMR1303" s="5"/>
      <c r="GMU1303" s="46"/>
      <c r="GMV1303" s="5"/>
      <c r="GMY1303" s="46"/>
      <c r="GMZ1303" s="5"/>
      <c r="GNC1303" s="46"/>
      <c r="GND1303" s="5"/>
      <c r="GNG1303" s="46"/>
      <c r="GNH1303" s="5"/>
      <c r="GNK1303" s="46"/>
      <c r="GNL1303" s="5"/>
      <c r="GNO1303" s="46"/>
      <c r="GNP1303" s="5"/>
      <c r="GNS1303" s="46"/>
      <c r="GNT1303" s="5"/>
      <c r="GNW1303" s="46"/>
      <c r="GNX1303" s="5"/>
      <c r="GOA1303" s="46"/>
      <c r="GOB1303" s="5"/>
      <c r="GOE1303" s="46"/>
      <c r="GOF1303" s="5"/>
      <c r="GOI1303" s="46"/>
      <c r="GOJ1303" s="5"/>
      <c r="GOM1303" s="46"/>
      <c r="GON1303" s="5"/>
      <c r="GOQ1303" s="46"/>
      <c r="GOR1303" s="5"/>
      <c r="GOU1303" s="46"/>
      <c r="GOV1303" s="5"/>
      <c r="GOY1303" s="46"/>
      <c r="GOZ1303" s="5"/>
      <c r="GPC1303" s="46"/>
      <c r="GPD1303" s="5"/>
      <c r="GPG1303" s="46"/>
      <c r="GPH1303" s="5"/>
      <c r="GPK1303" s="46"/>
      <c r="GPL1303" s="5"/>
      <c r="GPO1303" s="46"/>
      <c r="GPP1303" s="5"/>
      <c r="GPS1303" s="46"/>
      <c r="GPT1303" s="5"/>
      <c r="GPW1303" s="46"/>
      <c r="GPX1303" s="5"/>
      <c r="GQA1303" s="46"/>
      <c r="GQB1303" s="5"/>
      <c r="GQE1303" s="46"/>
      <c r="GQF1303" s="5"/>
      <c r="GQI1303" s="46"/>
      <c r="GQJ1303" s="5"/>
      <c r="GQM1303" s="46"/>
      <c r="GQN1303" s="5"/>
      <c r="GQQ1303" s="46"/>
      <c r="GQR1303" s="5"/>
      <c r="GQU1303" s="46"/>
      <c r="GQV1303" s="5"/>
      <c r="GQY1303" s="46"/>
      <c r="GQZ1303" s="5"/>
      <c r="GRC1303" s="46"/>
      <c r="GRD1303" s="5"/>
      <c r="GRG1303" s="46"/>
      <c r="GRH1303" s="5"/>
      <c r="GRK1303" s="46"/>
      <c r="GRL1303" s="5"/>
      <c r="GRO1303" s="46"/>
      <c r="GRP1303" s="5"/>
      <c r="GRS1303" s="46"/>
      <c r="GRT1303" s="5"/>
      <c r="GRW1303" s="46"/>
      <c r="GRX1303" s="5"/>
      <c r="GSA1303" s="46"/>
      <c r="GSB1303" s="5"/>
      <c r="GSE1303" s="46"/>
      <c r="GSF1303" s="5"/>
      <c r="GSI1303" s="46"/>
      <c r="GSJ1303" s="5"/>
      <c r="GSM1303" s="46"/>
      <c r="GSN1303" s="5"/>
      <c r="GSQ1303" s="46"/>
      <c r="GSR1303" s="5"/>
      <c r="GSU1303" s="46"/>
      <c r="GSV1303" s="5"/>
      <c r="GSY1303" s="46"/>
      <c r="GSZ1303" s="5"/>
      <c r="GTC1303" s="46"/>
      <c r="GTD1303" s="5"/>
      <c r="GTG1303" s="46"/>
      <c r="GTH1303" s="5"/>
      <c r="GTK1303" s="46"/>
      <c r="GTL1303" s="5"/>
      <c r="GTO1303" s="46"/>
      <c r="GTP1303" s="5"/>
      <c r="GTS1303" s="46"/>
      <c r="GTT1303" s="5"/>
      <c r="GTW1303" s="46"/>
      <c r="GTX1303" s="5"/>
      <c r="GUA1303" s="46"/>
      <c r="GUB1303" s="5"/>
      <c r="GUE1303" s="46"/>
      <c r="GUF1303" s="5"/>
      <c r="GUI1303" s="46"/>
      <c r="GUJ1303" s="5"/>
      <c r="GUM1303" s="46"/>
      <c r="GUN1303" s="5"/>
      <c r="GUQ1303" s="46"/>
      <c r="GUR1303" s="5"/>
      <c r="GUU1303" s="46"/>
      <c r="GUV1303" s="5"/>
      <c r="GUY1303" s="46"/>
      <c r="GUZ1303" s="5"/>
      <c r="GVC1303" s="46"/>
      <c r="GVD1303" s="5"/>
      <c r="GVG1303" s="46"/>
      <c r="GVH1303" s="5"/>
      <c r="GVK1303" s="46"/>
      <c r="GVL1303" s="5"/>
      <c r="GVO1303" s="46"/>
      <c r="GVP1303" s="5"/>
      <c r="GVS1303" s="46"/>
      <c r="GVT1303" s="5"/>
      <c r="GVW1303" s="46"/>
      <c r="GVX1303" s="5"/>
      <c r="GWA1303" s="46"/>
      <c r="GWB1303" s="5"/>
      <c r="GWE1303" s="46"/>
      <c r="GWF1303" s="5"/>
      <c r="GWI1303" s="46"/>
      <c r="GWJ1303" s="5"/>
      <c r="GWM1303" s="46"/>
      <c r="GWN1303" s="5"/>
      <c r="GWQ1303" s="46"/>
      <c r="GWR1303" s="5"/>
      <c r="GWU1303" s="46"/>
      <c r="GWV1303" s="5"/>
      <c r="GWY1303" s="46"/>
      <c r="GWZ1303" s="5"/>
      <c r="GXC1303" s="46"/>
      <c r="GXD1303" s="5"/>
      <c r="GXG1303" s="46"/>
      <c r="GXH1303" s="5"/>
      <c r="GXK1303" s="46"/>
      <c r="GXL1303" s="5"/>
      <c r="GXO1303" s="46"/>
      <c r="GXP1303" s="5"/>
      <c r="GXS1303" s="46"/>
      <c r="GXT1303" s="5"/>
      <c r="GXW1303" s="46"/>
      <c r="GXX1303" s="5"/>
      <c r="GYA1303" s="46"/>
      <c r="GYB1303" s="5"/>
      <c r="GYE1303" s="46"/>
      <c r="GYF1303" s="5"/>
      <c r="GYI1303" s="46"/>
      <c r="GYJ1303" s="5"/>
      <c r="GYM1303" s="46"/>
      <c r="GYN1303" s="5"/>
      <c r="GYQ1303" s="46"/>
      <c r="GYR1303" s="5"/>
      <c r="GYU1303" s="46"/>
      <c r="GYV1303" s="5"/>
      <c r="GYY1303" s="46"/>
      <c r="GYZ1303" s="5"/>
      <c r="GZC1303" s="46"/>
      <c r="GZD1303" s="5"/>
      <c r="GZG1303" s="46"/>
      <c r="GZH1303" s="5"/>
      <c r="GZK1303" s="46"/>
      <c r="GZL1303" s="5"/>
      <c r="GZO1303" s="46"/>
      <c r="GZP1303" s="5"/>
      <c r="GZS1303" s="46"/>
      <c r="GZT1303" s="5"/>
      <c r="GZW1303" s="46"/>
      <c r="GZX1303" s="5"/>
      <c r="HAA1303" s="46"/>
      <c r="HAB1303" s="5"/>
      <c r="HAE1303" s="46"/>
      <c r="HAF1303" s="5"/>
      <c r="HAI1303" s="46"/>
      <c r="HAJ1303" s="5"/>
      <c r="HAM1303" s="46"/>
      <c r="HAN1303" s="5"/>
      <c r="HAQ1303" s="46"/>
      <c r="HAR1303" s="5"/>
      <c r="HAU1303" s="46"/>
      <c r="HAV1303" s="5"/>
      <c r="HAY1303" s="46"/>
      <c r="HAZ1303" s="5"/>
      <c r="HBC1303" s="46"/>
      <c r="HBD1303" s="5"/>
      <c r="HBG1303" s="46"/>
      <c r="HBH1303" s="5"/>
      <c r="HBK1303" s="46"/>
      <c r="HBL1303" s="5"/>
      <c r="HBO1303" s="46"/>
      <c r="HBP1303" s="5"/>
      <c r="HBS1303" s="46"/>
      <c r="HBT1303" s="5"/>
      <c r="HBW1303" s="46"/>
      <c r="HBX1303" s="5"/>
      <c r="HCA1303" s="46"/>
      <c r="HCB1303" s="5"/>
      <c r="HCE1303" s="46"/>
      <c r="HCF1303" s="5"/>
      <c r="HCI1303" s="46"/>
      <c r="HCJ1303" s="5"/>
      <c r="HCM1303" s="46"/>
      <c r="HCN1303" s="5"/>
      <c r="HCQ1303" s="46"/>
      <c r="HCR1303" s="5"/>
      <c r="HCU1303" s="46"/>
      <c r="HCV1303" s="5"/>
      <c r="HCY1303" s="46"/>
      <c r="HCZ1303" s="5"/>
      <c r="HDC1303" s="46"/>
      <c r="HDD1303" s="5"/>
      <c r="HDG1303" s="46"/>
      <c r="HDH1303" s="5"/>
      <c r="HDK1303" s="46"/>
      <c r="HDL1303" s="5"/>
      <c r="HDO1303" s="46"/>
      <c r="HDP1303" s="5"/>
      <c r="HDS1303" s="46"/>
      <c r="HDT1303" s="5"/>
      <c r="HDW1303" s="46"/>
      <c r="HDX1303" s="5"/>
      <c r="HEA1303" s="46"/>
      <c r="HEB1303" s="5"/>
      <c r="HEE1303" s="46"/>
      <c r="HEF1303" s="5"/>
      <c r="HEI1303" s="46"/>
      <c r="HEJ1303" s="5"/>
      <c r="HEM1303" s="46"/>
      <c r="HEN1303" s="5"/>
      <c r="HEQ1303" s="46"/>
      <c r="HER1303" s="5"/>
      <c r="HEU1303" s="46"/>
      <c r="HEV1303" s="5"/>
      <c r="HEY1303" s="46"/>
      <c r="HEZ1303" s="5"/>
      <c r="HFC1303" s="46"/>
      <c r="HFD1303" s="5"/>
      <c r="HFG1303" s="46"/>
      <c r="HFH1303" s="5"/>
      <c r="HFK1303" s="46"/>
      <c r="HFL1303" s="5"/>
      <c r="HFO1303" s="46"/>
      <c r="HFP1303" s="5"/>
      <c r="HFS1303" s="46"/>
      <c r="HFT1303" s="5"/>
      <c r="HFW1303" s="46"/>
      <c r="HFX1303" s="5"/>
      <c r="HGA1303" s="46"/>
      <c r="HGB1303" s="5"/>
      <c r="HGE1303" s="46"/>
      <c r="HGF1303" s="5"/>
      <c r="HGI1303" s="46"/>
      <c r="HGJ1303" s="5"/>
      <c r="HGM1303" s="46"/>
      <c r="HGN1303" s="5"/>
      <c r="HGQ1303" s="46"/>
      <c r="HGR1303" s="5"/>
      <c r="HGU1303" s="46"/>
      <c r="HGV1303" s="5"/>
      <c r="HGY1303" s="46"/>
      <c r="HGZ1303" s="5"/>
      <c r="HHC1303" s="46"/>
      <c r="HHD1303" s="5"/>
      <c r="HHG1303" s="46"/>
      <c r="HHH1303" s="5"/>
      <c r="HHK1303" s="46"/>
      <c r="HHL1303" s="5"/>
      <c r="HHO1303" s="46"/>
      <c r="HHP1303" s="5"/>
      <c r="HHS1303" s="46"/>
      <c r="HHT1303" s="5"/>
      <c r="HHW1303" s="46"/>
      <c r="HHX1303" s="5"/>
      <c r="HIA1303" s="46"/>
      <c r="HIB1303" s="5"/>
      <c r="HIE1303" s="46"/>
      <c r="HIF1303" s="5"/>
      <c r="HII1303" s="46"/>
      <c r="HIJ1303" s="5"/>
      <c r="HIM1303" s="46"/>
      <c r="HIN1303" s="5"/>
      <c r="HIQ1303" s="46"/>
      <c r="HIR1303" s="5"/>
      <c r="HIU1303" s="46"/>
      <c r="HIV1303" s="5"/>
      <c r="HIY1303" s="46"/>
      <c r="HIZ1303" s="5"/>
      <c r="HJC1303" s="46"/>
      <c r="HJD1303" s="5"/>
      <c r="HJG1303" s="46"/>
      <c r="HJH1303" s="5"/>
      <c r="HJK1303" s="46"/>
      <c r="HJL1303" s="5"/>
      <c r="HJO1303" s="46"/>
      <c r="HJP1303" s="5"/>
      <c r="HJS1303" s="46"/>
      <c r="HJT1303" s="5"/>
      <c r="HJW1303" s="46"/>
      <c r="HJX1303" s="5"/>
      <c r="HKA1303" s="46"/>
      <c r="HKB1303" s="5"/>
      <c r="HKE1303" s="46"/>
      <c r="HKF1303" s="5"/>
      <c r="HKI1303" s="46"/>
      <c r="HKJ1303" s="5"/>
      <c r="HKM1303" s="46"/>
      <c r="HKN1303" s="5"/>
      <c r="HKQ1303" s="46"/>
      <c r="HKR1303" s="5"/>
      <c r="HKU1303" s="46"/>
      <c r="HKV1303" s="5"/>
      <c r="HKY1303" s="46"/>
      <c r="HKZ1303" s="5"/>
      <c r="HLC1303" s="46"/>
      <c r="HLD1303" s="5"/>
      <c r="HLG1303" s="46"/>
      <c r="HLH1303" s="5"/>
      <c r="HLK1303" s="46"/>
      <c r="HLL1303" s="5"/>
      <c r="HLO1303" s="46"/>
      <c r="HLP1303" s="5"/>
      <c r="HLS1303" s="46"/>
      <c r="HLT1303" s="5"/>
      <c r="HLW1303" s="46"/>
      <c r="HLX1303" s="5"/>
      <c r="HMA1303" s="46"/>
      <c r="HMB1303" s="5"/>
      <c r="HME1303" s="46"/>
      <c r="HMF1303" s="5"/>
      <c r="HMI1303" s="46"/>
      <c r="HMJ1303" s="5"/>
      <c r="HMM1303" s="46"/>
      <c r="HMN1303" s="5"/>
      <c r="HMQ1303" s="46"/>
      <c r="HMR1303" s="5"/>
      <c r="HMU1303" s="46"/>
      <c r="HMV1303" s="5"/>
      <c r="HMY1303" s="46"/>
      <c r="HMZ1303" s="5"/>
      <c r="HNC1303" s="46"/>
      <c r="HND1303" s="5"/>
      <c r="HNG1303" s="46"/>
      <c r="HNH1303" s="5"/>
      <c r="HNK1303" s="46"/>
      <c r="HNL1303" s="5"/>
      <c r="HNO1303" s="46"/>
      <c r="HNP1303" s="5"/>
      <c r="HNS1303" s="46"/>
      <c r="HNT1303" s="5"/>
      <c r="HNW1303" s="46"/>
      <c r="HNX1303" s="5"/>
      <c r="HOA1303" s="46"/>
      <c r="HOB1303" s="5"/>
      <c r="HOE1303" s="46"/>
      <c r="HOF1303" s="5"/>
      <c r="HOI1303" s="46"/>
      <c r="HOJ1303" s="5"/>
      <c r="HOM1303" s="46"/>
      <c r="HON1303" s="5"/>
      <c r="HOQ1303" s="46"/>
      <c r="HOR1303" s="5"/>
      <c r="HOU1303" s="46"/>
      <c r="HOV1303" s="5"/>
      <c r="HOY1303" s="46"/>
      <c r="HOZ1303" s="5"/>
      <c r="HPC1303" s="46"/>
      <c r="HPD1303" s="5"/>
      <c r="HPG1303" s="46"/>
      <c r="HPH1303" s="5"/>
      <c r="HPK1303" s="46"/>
      <c r="HPL1303" s="5"/>
      <c r="HPO1303" s="46"/>
      <c r="HPP1303" s="5"/>
      <c r="HPS1303" s="46"/>
      <c r="HPT1303" s="5"/>
      <c r="HPW1303" s="46"/>
      <c r="HPX1303" s="5"/>
      <c r="HQA1303" s="46"/>
      <c r="HQB1303" s="5"/>
      <c r="HQE1303" s="46"/>
      <c r="HQF1303" s="5"/>
      <c r="HQI1303" s="46"/>
      <c r="HQJ1303" s="5"/>
      <c r="HQM1303" s="46"/>
      <c r="HQN1303" s="5"/>
      <c r="HQQ1303" s="46"/>
      <c r="HQR1303" s="5"/>
      <c r="HQU1303" s="46"/>
      <c r="HQV1303" s="5"/>
      <c r="HQY1303" s="46"/>
      <c r="HQZ1303" s="5"/>
      <c r="HRC1303" s="46"/>
      <c r="HRD1303" s="5"/>
      <c r="HRG1303" s="46"/>
      <c r="HRH1303" s="5"/>
      <c r="HRK1303" s="46"/>
      <c r="HRL1303" s="5"/>
      <c r="HRO1303" s="46"/>
      <c r="HRP1303" s="5"/>
      <c r="HRS1303" s="46"/>
      <c r="HRT1303" s="5"/>
      <c r="HRW1303" s="46"/>
      <c r="HRX1303" s="5"/>
      <c r="HSA1303" s="46"/>
      <c r="HSB1303" s="5"/>
      <c r="HSE1303" s="46"/>
      <c r="HSF1303" s="5"/>
      <c r="HSI1303" s="46"/>
      <c r="HSJ1303" s="5"/>
      <c r="HSM1303" s="46"/>
      <c r="HSN1303" s="5"/>
      <c r="HSQ1303" s="46"/>
      <c r="HSR1303" s="5"/>
      <c r="HSU1303" s="46"/>
      <c r="HSV1303" s="5"/>
      <c r="HSY1303" s="46"/>
      <c r="HSZ1303" s="5"/>
      <c r="HTC1303" s="46"/>
      <c r="HTD1303" s="5"/>
      <c r="HTG1303" s="46"/>
      <c r="HTH1303" s="5"/>
      <c r="HTK1303" s="46"/>
      <c r="HTL1303" s="5"/>
      <c r="HTO1303" s="46"/>
      <c r="HTP1303" s="5"/>
      <c r="HTS1303" s="46"/>
      <c r="HTT1303" s="5"/>
      <c r="HTW1303" s="46"/>
      <c r="HTX1303" s="5"/>
      <c r="HUA1303" s="46"/>
      <c r="HUB1303" s="5"/>
      <c r="HUE1303" s="46"/>
      <c r="HUF1303" s="5"/>
      <c r="HUI1303" s="46"/>
      <c r="HUJ1303" s="5"/>
      <c r="HUM1303" s="46"/>
      <c r="HUN1303" s="5"/>
      <c r="HUQ1303" s="46"/>
      <c r="HUR1303" s="5"/>
      <c r="HUU1303" s="46"/>
      <c r="HUV1303" s="5"/>
      <c r="HUY1303" s="46"/>
      <c r="HUZ1303" s="5"/>
      <c r="HVC1303" s="46"/>
      <c r="HVD1303" s="5"/>
      <c r="HVG1303" s="46"/>
      <c r="HVH1303" s="5"/>
      <c r="HVK1303" s="46"/>
      <c r="HVL1303" s="5"/>
      <c r="HVO1303" s="46"/>
      <c r="HVP1303" s="5"/>
      <c r="HVS1303" s="46"/>
      <c r="HVT1303" s="5"/>
      <c r="HVW1303" s="46"/>
      <c r="HVX1303" s="5"/>
      <c r="HWA1303" s="46"/>
      <c r="HWB1303" s="5"/>
      <c r="HWE1303" s="46"/>
      <c r="HWF1303" s="5"/>
      <c r="HWI1303" s="46"/>
      <c r="HWJ1303" s="5"/>
      <c r="HWM1303" s="46"/>
      <c r="HWN1303" s="5"/>
      <c r="HWQ1303" s="46"/>
      <c r="HWR1303" s="5"/>
      <c r="HWU1303" s="46"/>
      <c r="HWV1303" s="5"/>
      <c r="HWY1303" s="46"/>
      <c r="HWZ1303" s="5"/>
      <c r="HXC1303" s="46"/>
      <c r="HXD1303" s="5"/>
      <c r="HXG1303" s="46"/>
      <c r="HXH1303" s="5"/>
      <c r="HXK1303" s="46"/>
      <c r="HXL1303" s="5"/>
      <c r="HXO1303" s="46"/>
      <c r="HXP1303" s="5"/>
      <c r="HXS1303" s="46"/>
      <c r="HXT1303" s="5"/>
      <c r="HXW1303" s="46"/>
      <c r="HXX1303" s="5"/>
      <c r="HYA1303" s="46"/>
      <c r="HYB1303" s="5"/>
      <c r="HYE1303" s="46"/>
      <c r="HYF1303" s="5"/>
      <c r="HYI1303" s="46"/>
      <c r="HYJ1303" s="5"/>
      <c r="HYM1303" s="46"/>
      <c r="HYN1303" s="5"/>
      <c r="HYQ1303" s="46"/>
      <c r="HYR1303" s="5"/>
      <c r="HYU1303" s="46"/>
      <c r="HYV1303" s="5"/>
      <c r="HYY1303" s="46"/>
      <c r="HYZ1303" s="5"/>
      <c r="HZC1303" s="46"/>
      <c r="HZD1303" s="5"/>
      <c r="HZG1303" s="46"/>
      <c r="HZH1303" s="5"/>
      <c r="HZK1303" s="46"/>
      <c r="HZL1303" s="5"/>
      <c r="HZO1303" s="46"/>
      <c r="HZP1303" s="5"/>
      <c r="HZS1303" s="46"/>
      <c r="HZT1303" s="5"/>
      <c r="HZW1303" s="46"/>
      <c r="HZX1303" s="5"/>
      <c r="IAA1303" s="46"/>
      <c r="IAB1303" s="5"/>
      <c r="IAE1303" s="46"/>
      <c r="IAF1303" s="5"/>
      <c r="IAI1303" s="46"/>
      <c r="IAJ1303" s="5"/>
      <c r="IAM1303" s="46"/>
      <c r="IAN1303" s="5"/>
      <c r="IAQ1303" s="46"/>
      <c r="IAR1303" s="5"/>
      <c r="IAU1303" s="46"/>
      <c r="IAV1303" s="5"/>
      <c r="IAY1303" s="46"/>
      <c r="IAZ1303" s="5"/>
      <c r="IBC1303" s="46"/>
      <c r="IBD1303" s="5"/>
      <c r="IBG1303" s="46"/>
      <c r="IBH1303" s="5"/>
      <c r="IBK1303" s="46"/>
      <c r="IBL1303" s="5"/>
      <c r="IBO1303" s="46"/>
      <c r="IBP1303" s="5"/>
      <c r="IBS1303" s="46"/>
      <c r="IBT1303" s="5"/>
      <c r="IBW1303" s="46"/>
      <c r="IBX1303" s="5"/>
      <c r="ICA1303" s="46"/>
      <c r="ICB1303" s="5"/>
      <c r="ICE1303" s="46"/>
      <c r="ICF1303" s="5"/>
      <c r="ICI1303" s="46"/>
      <c r="ICJ1303" s="5"/>
      <c r="ICM1303" s="46"/>
      <c r="ICN1303" s="5"/>
      <c r="ICQ1303" s="46"/>
      <c r="ICR1303" s="5"/>
      <c r="ICU1303" s="46"/>
      <c r="ICV1303" s="5"/>
      <c r="ICY1303" s="46"/>
      <c r="ICZ1303" s="5"/>
      <c r="IDC1303" s="46"/>
      <c r="IDD1303" s="5"/>
      <c r="IDG1303" s="46"/>
      <c r="IDH1303" s="5"/>
      <c r="IDK1303" s="46"/>
      <c r="IDL1303" s="5"/>
      <c r="IDO1303" s="46"/>
      <c r="IDP1303" s="5"/>
      <c r="IDS1303" s="46"/>
      <c r="IDT1303" s="5"/>
      <c r="IDW1303" s="46"/>
      <c r="IDX1303" s="5"/>
      <c r="IEA1303" s="46"/>
      <c r="IEB1303" s="5"/>
      <c r="IEE1303" s="46"/>
      <c r="IEF1303" s="5"/>
      <c r="IEI1303" s="46"/>
      <c r="IEJ1303" s="5"/>
      <c r="IEM1303" s="46"/>
      <c r="IEN1303" s="5"/>
      <c r="IEQ1303" s="46"/>
      <c r="IER1303" s="5"/>
      <c r="IEU1303" s="46"/>
      <c r="IEV1303" s="5"/>
      <c r="IEY1303" s="46"/>
      <c r="IEZ1303" s="5"/>
      <c r="IFC1303" s="46"/>
      <c r="IFD1303" s="5"/>
      <c r="IFG1303" s="46"/>
      <c r="IFH1303" s="5"/>
      <c r="IFK1303" s="46"/>
      <c r="IFL1303" s="5"/>
      <c r="IFO1303" s="46"/>
      <c r="IFP1303" s="5"/>
      <c r="IFS1303" s="46"/>
      <c r="IFT1303" s="5"/>
      <c r="IFW1303" s="46"/>
      <c r="IFX1303" s="5"/>
      <c r="IGA1303" s="46"/>
      <c r="IGB1303" s="5"/>
      <c r="IGE1303" s="46"/>
      <c r="IGF1303" s="5"/>
      <c r="IGI1303" s="46"/>
      <c r="IGJ1303" s="5"/>
      <c r="IGM1303" s="46"/>
      <c r="IGN1303" s="5"/>
      <c r="IGQ1303" s="46"/>
      <c r="IGR1303" s="5"/>
      <c r="IGU1303" s="46"/>
      <c r="IGV1303" s="5"/>
      <c r="IGY1303" s="46"/>
      <c r="IGZ1303" s="5"/>
      <c r="IHC1303" s="46"/>
      <c r="IHD1303" s="5"/>
      <c r="IHG1303" s="46"/>
      <c r="IHH1303" s="5"/>
      <c r="IHK1303" s="46"/>
      <c r="IHL1303" s="5"/>
      <c r="IHO1303" s="46"/>
      <c r="IHP1303" s="5"/>
      <c r="IHS1303" s="46"/>
      <c r="IHT1303" s="5"/>
      <c r="IHW1303" s="46"/>
      <c r="IHX1303" s="5"/>
      <c r="IIA1303" s="46"/>
      <c r="IIB1303" s="5"/>
      <c r="IIE1303" s="46"/>
      <c r="IIF1303" s="5"/>
      <c r="III1303" s="46"/>
      <c r="IIJ1303" s="5"/>
      <c r="IIM1303" s="46"/>
      <c r="IIN1303" s="5"/>
      <c r="IIQ1303" s="46"/>
      <c r="IIR1303" s="5"/>
      <c r="IIU1303" s="46"/>
      <c r="IIV1303" s="5"/>
      <c r="IIY1303" s="46"/>
      <c r="IIZ1303" s="5"/>
      <c r="IJC1303" s="46"/>
      <c r="IJD1303" s="5"/>
      <c r="IJG1303" s="46"/>
      <c r="IJH1303" s="5"/>
      <c r="IJK1303" s="46"/>
      <c r="IJL1303" s="5"/>
      <c r="IJO1303" s="46"/>
      <c r="IJP1303" s="5"/>
      <c r="IJS1303" s="46"/>
      <c r="IJT1303" s="5"/>
      <c r="IJW1303" s="46"/>
      <c r="IJX1303" s="5"/>
      <c r="IKA1303" s="46"/>
      <c r="IKB1303" s="5"/>
      <c r="IKE1303" s="46"/>
      <c r="IKF1303" s="5"/>
      <c r="IKI1303" s="46"/>
      <c r="IKJ1303" s="5"/>
      <c r="IKM1303" s="46"/>
      <c r="IKN1303" s="5"/>
      <c r="IKQ1303" s="46"/>
      <c r="IKR1303" s="5"/>
      <c r="IKU1303" s="46"/>
      <c r="IKV1303" s="5"/>
      <c r="IKY1303" s="46"/>
      <c r="IKZ1303" s="5"/>
      <c r="ILC1303" s="46"/>
      <c r="ILD1303" s="5"/>
      <c r="ILG1303" s="46"/>
      <c r="ILH1303" s="5"/>
      <c r="ILK1303" s="46"/>
      <c r="ILL1303" s="5"/>
      <c r="ILO1303" s="46"/>
      <c r="ILP1303" s="5"/>
      <c r="ILS1303" s="46"/>
      <c r="ILT1303" s="5"/>
      <c r="ILW1303" s="46"/>
      <c r="ILX1303" s="5"/>
      <c r="IMA1303" s="46"/>
      <c r="IMB1303" s="5"/>
      <c r="IME1303" s="46"/>
      <c r="IMF1303" s="5"/>
      <c r="IMI1303" s="46"/>
      <c r="IMJ1303" s="5"/>
      <c r="IMM1303" s="46"/>
      <c r="IMN1303" s="5"/>
      <c r="IMQ1303" s="46"/>
      <c r="IMR1303" s="5"/>
      <c r="IMU1303" s="46"/>
      <c r="IMV1303" s="5"/>
      <c r="IMY1303" s="46"/>
      <c r="IMZ1303" s="5"/>
      <c r="INC1303" s="46"/>
      <c r="IND1303" s="5"/>
      <c r="ING1303" s="46"/>
      <c r="INH1303" s="5"/>
      <c r="INK1303" s="46"/>
      <c r="INL1303" s="5"/>
      <c r="INO1303" s="46"/>
      <c r="INP1303" s="5"/>
      <c r="INS1303" s="46"/>
      <c r="INT1303" s="5"/>
      <c r="INW1303" s="46"/>
      <c r="INX1303" s="5"/>
      <c r="IOA1303" s="46"/>
      <c r="IOB1303" s="5"/>
      <c r="IOE1303" s="46"/>
      <c r="IOF1303" s="5"/>
      <c r="IOI1303" s="46"/>
      <c r="IOJ1303" s="5"/>
      <c r="IOM1303" s="46"/>
      <c r="ION1303" s="5"/>
      <c r="IOQ1303" s="46"/>
      <c r="IOR1303" s="5"/>
      <c r="IOU1303" s="46"/>
      <c r="IOV1303" s="5"/>
      <c r="IOY1303" s="46"/>
      <c r="IOZ1303" s="5"/>
      <c r="IPC1303" s="46"/>
      <c r="IPD1303" s="5"/>
      <c r="IPG1303" s="46"/>
      <c r="IPH1303" s="5"/>
      <c r="IPK1303" s="46"/>
      <c r="IPL1303" s="5"/>
      <c r="IPO1303" s="46"/>
      <c r="IPP1303" s="5"/>
      <c r="IPS1303" s="46"/>
      <c r="IPT1303" s="5"/>
      <c r="IPW1303" s="46"/>
      <c r="IPX1303" s="5"/>
      <c r="IQA1303" s="46"/>
      <c r="IQB1303" s="5"/>
      <c r="IQE1303" s="46"/>
      <c r="IQF1303" s="5"/>
      <c r="IQI1303" s="46"/>
      <c r="IQJ1303" s="5"/>
      <c r="IQM1303" s="46"/>
      <c r="IQN1303" s="5"/>
      <c r="IQQ1303" s="46"/>
      <c r="IQR1303" s="5"/>
      <c r="IQU1303" s="46"/>
      <c r="IQV1303" s="5"/>
      <c r="IQY1303" s="46"/>
      <c r="IQZ1303" s="5"/>
      <c r="IRC1303" s="46"/>
      <c r="IRD1303" s="5"/>
      <c r="IRG1303" s="46"/>
      <c r="IRH1303" s="5"/>
      <c r="IRK1303" s="46"/>
      <c r="IRL1303" s="5"/>
      <c r="IRO1303" s="46"/>
      <c r="IRP1303" s="5"/>
      <c r="IRS1303" s="46"/>
      <c r="IRT1303" s="5"/>
      <c r="IRW1303" s="46"/>
      <c r="IRX1303" s="5"/>
      <c r="ISA1303" s="46"/>
      <c r="ISB1303" s="5"/>
      <c r="ISE1303" s="46"/>
      <c r="ISF1303" s="5"/>
      <c r="ISI1303" s="46"/>
      <c r="ISJ1303" s="5"/>
      <c r="ISM1303" s="46"/>
      <c r="ISN1303" s="5"/>
      <c r="ISQ1303" s="46"/>
      <c r="ISR1303" s="5"/>
      <c r="ISU1303" s="46"/>
      <c r="ISV1303" s="5"/>
      <c r="ISY1303" s="46"/>
      <c r="ISZ1303" s="5"/>
      <c r="ITC1303" s="46"/>
      <c r="ITD1303" s="5"/>
      <c r="ITG1303" s="46"/>
      <c r="ITH1303" s="5"/>
      <c r="ITK1303" s="46"/>
      <c r="ITL1303" s="5"/>
      <c r="ITO1303" s="46"/>
      <c r="ITP1303" s="5"/>
      <c r="ITS1303" s="46"/>
      <c r="ITT1303" s="5"/>
      <c r="ITW1303" s="46"/>
      <c r="ITX1303" s="5"/>
      <c r="IUA1303" s="46"/>
      <c r="IUB1303" s="5"/>
      <c r="IUE1303" s="46"/>
      <c r="IUF1303" s="5"/>
      <c r="IUI1303" s="46"/>
      <c r="IUJ1303" s="5"/>
      <c r="IUM1303" s="46"/>
      <c r="IUN1303" s="5"/>
      <c r="IUQ1303" s="46"/>
      <c r="IUR1303" s="5"/>
      <c r="IUU1303" s="46"/>
      <c r="IUV1303" s="5"/>
      <c r="IUY1303" s="46"/>
      <c r="IUZ1303" s="5"/>
      <c r="IVC1303" s="46"/>
      <c r="IVD1303" s="5"/>
      <c r="IVG1303" s="46"/>
      <c r="IVH1303" s="5"/>
      <c r="IVK1303" s="46"/>
      <c r="IVL1303" s="5"/>
      <c r="IVO1303" s="46"/>
      <c r="IVP1303" s="5"/>
      <c r="IVS1303" s="46"/>
      <c r="IVT1303" s="5"/>
      <c r="IVW1303" s="46"/>
      <c r="IVX1303" s="5"/>
      <c r="IWA1303" s="46"/>
      <c r="IWB1303" s="5"/>
      <c r="IWE1303" s="46"/>
      <c r="IWF1303" s="5"/>
      <c r="IWI1303" s="46"/>
      <c r="IWJ1303" s="5"/>
      <c r="IWM1303" s="46"/>
      <c r="IWN1303" s="5"/>
      <c r="IWQ1303" s="46"/>
      <c r="IWR1303" s="5"/>
      <c r="IWU1303" s="46"/>
      <c r="IWV1303" s="5"/>
      <c r="IWY1303" s="46"/>
      <c r="IWZ1303" s="5"/>
      <c r="IXC1303" s="46"/>
      <c r="IXD1303" s="5"/>
      <c r="IXG1303" s="46"/>
      <c r="IXH1303" s="5"/>
      <c r="IXK1303" s="46"/>
      <c r="IXL1303" s="5"/>
      <c r="IXO1303" s="46"/>
      <c r="IXP1303" s="5"/>
      <c r="IXS1303" s="46"/>
      <c r="IXT1303" s="5"/>
      <c r="IXW1303" s="46"/>
      <c r="IXX1303" s="5"/>
      <c r="IYA1303" s="46"/>
      <c r="IYB1303" s="5"/>
      <c r="IYE1303" s="46"/>
      <c r="IYF1303" s="5"/>
      <c r="IYI1303" s="46"/>
      <c r="IYJ1303" s="5"/>
      <c r="IYM1303" s="46"/>
      <c r="IYN1303" s="5"/>
      <c r="IYQ1303" s="46"/>
      <c r="IYR1303" s="5"/>
      <c r="IYU1303" s="46"/>
      <c r="IYV1303" s="5"/>
      <c r="IYY1303" s="46"/>
      <c r="IYZ1303" s="5"/>
      <c r="IZC1303" s="46"/>
      <c r="IZD1303" s="5"/>
      <c r="IZG1303" s="46"/>
      <c r="IZH1303" s="5"/>
      <c r="IZK1303" s="46"/>
      <c r="IZL1303" s="5"/>
      <c r="IZO1303" s="46"/>
      <c r="IZP1303" s="5"/>
      <c r="IZS1303" s="46"/>
      <c r="IZT1303" s="5"/>
      <c r="IZW1303" s="46"/>
      <c r="IZX1303" s="5"/>
      <c r="JAA1303" s="46"/>
      <c r="JAB1303" s="5"/>
      <c r="JAE1303" s="46"/>
      <c r="JAF1303" s="5"/>
      <c r="JAI1303" s="46"/>
      <c r="JAJ1303" s="5"/>
      <c r="JAM1303" s="46"/>
      <c r="JAN1303" s="5"/>
      <c r="JAQ1303" s="46"/>
      <c r="JAR1303" s="5"/>
      <c r="JAU1303" s="46"/>
      <c r="JAV1303" s="5"/>
      <c r="JAY1303" s="46"/>
      <c r="JAZ1303" s="5"/>
      <c r="JBC1303" s="46"/>
      <c r="JBD1303" s="5"/>
      <c r="JBG1303" s="46"/>
      <c r="JBH1303" s="5"/>
      <c r="JBK1303" s="46"/>
      <c r="JBL1303" s="5"/>
      <c r="JBO1303" s="46"/>
      <c r="JBP1303" s="5"/>
      <c r="JBS1303" s="46"/>
      <c r="JBT1303" s="5"/>
      <c r="JBW1303" s="46"/>
      <c r="JBX1303" s="5"/>
      <c r="JCA1303" s="46"/>
      <c r="JCB1303" s="5"/>
      <c r="JCE1303" s="46"/>
      <c r="JCF1303" s="5"/>
      <c r="JCI1303" s="46"/>
      <c r="JCJ1303" s="5"/>
      <c r="JCM1303" s="46"/>
      <c r="JCN1303" s="5"/>
      <c r="JCQ1303" s="46"/>
      <c r="JCR1303" s="5"/>
      <c r="JCU1303" s="46"/>
      <c r="JCV1303" s="5"/>
      <c r="JCY1303" s="46"/>
      <c r="JCZ1303" s="5"/>
      <c r="JDC1303" s="46"/>
      <c r="JDD1303" s="5"/>
      <c r="JDG1303" s="46"/>
      <c r="JDH1303" s="5"/>
      <c r="JDK1303" s="46"/>
      <c r="JDL1303" s="5"/>
      <c r="JDO1303" s="46"/>
      <c r="JDP1303" s="5"/>
      <c r="JDS1303" s="46"/>
      <c r="JDT1303" s="5"/>
      <c r="JDW1303" s="46"/>
      <c r="JDX1303" s="5"/>
      <c r="JEA1303" s="46"/>
      <c r="JEB1303" s="5"/>
      <c r="JEE1303" s="46"/>
      <c r="JEF1303" s="5"/>
      <c r="JEI1303" s="46"/>
      <c r="JEJ1303" s="5"/>
      <c r="JEM1303" s="46"/>
      <c r="JEN1303" s="5"/>
      <c r="JEQ1303" s="46"/>
      <c r="JER1303" s="5"/>
      <c r="JEU1303" s="46"/>
      <c r="JEV1303" s="5"/>
      <c r="JEY1303" s="46"/>
      <c r="JEZ1303" s="5"/>
      <c r="JFC1303" s="46"/>
      <c r="JFD1303" s="5"/>
      <c r="JFG1303" s="46"/>
      <c r="JFH1303" s="5"/>
      <c r="JFK1303" s="46"/>
      <c r="JFL1303" s="5"/>
      <c r="JFO1303" s="46"/>
      <c r="JFP1303" s="5"/>
      <c r="JFS1303" s="46"/>
      <c r="JFT1303" s="5"/>
      <c r="JFW1303" s="46"/>
      <c r="JFX1303" s="5"/>
      <c r="JGA1303" s="46"/>
      <c r="JGB1303" s="5"/>
      <c r="JGE1303" s="46"/>
      <c r="JGF1303" s="5"/>
      <c r="JGI1303" s="46"/>
      <c r="JGJ1303" s="5"/>
      <c r="JGM1303" s="46"/>
      <c r="JGN1303" s="5"/>
      <c r="JGQ1303" s="46"/>
      <c r="JGR1303" s="5"/>
      <c r="JGU1303" s="46"/>
      <c r="JGV1303" s="5"/>
      <c r="JGY1303" s="46"/>
      <c r="JGZ1303" s="5"/>
      <c r="JHC1303" s="46"/>
      <c r="JHD1303" s="5"/>
      <c r="JHG1303" s="46"/>
      <c r="JHH1303" s="5"/>
      <c r="JHK1303" s="46"/>
      <c r="JHL1303" s="5"/>
      <c r="JHO1303" s="46"/>
      <c r="JHP1303" s="5"/>
      <c r="JHS1303" s="46"/>
      <c r="JHT1303" s="5"/>
      <c r="JHW1303" s="46"/>
      <c r="JHX1303" s="5"/>
      <c r="JIA1303" s="46"/>
      <c r="JIB1303" s="5"/>
      <c r="JIE1303" s="46"/>
      <c r="JIF1303" s="5"/>
      <c r="JII1303" s="46"/>
      <c r="JIJ1303" s="5"/>
      <c r="JIM1303" s="46"/>
      <c r="JIN1303" s="5"/>
      <c r="JIQ1303" s="46"/>
      <c r="JIR1303" s="5"/>
      <c r="JIU1303" s="46"/>
      <c r="JIV1303" s="5"/>
      <c r="JIY1303" s="46"/>
      <c r="JIZ1303" s="5"/>
      <c r="JJC1303" s="46"/>
      <c r="JJD1303" s="5"/>
      <c r="JJG1303" s="46"/>
      <c r="JJH1303" s="5"/>
      <c r="JJK1303" s="46"/>
      <c r="JJL1303" s="5"/>
      <c r="JJO1303" s="46"/>
      <c r="JJP1303" s="5"/>
      <c r="JJS1303" s="46"/>
      <c r="JJT1303" s="5"/>
      <c r="JJW1303" s="46"/>
      <c r="JJX1303" s="5"/>
      <c r="JKA1303" s="46"/>
      <c r="JKB1303" s="5"/>
      <c r="JKE1303" s="46"/>
      <c r="JKF1303" s="5"/>
      <c r="JKI1303" s="46"/>
      <c r="JKJ1303" s="5"/>
      <c r="JKM1303" s="46"/>
      <c r="JKN1303" s="5"/>
      <c r="JKQ1303" s="46"/>
      <c r="JKR1303" s="5"/>
      <c r="JKU1303" s="46"/>
      <c r="JKV1303" s="5"/>
      <c r="JKY1303" s="46"/>
      <c r="JKZ1303" s="5"/>
      <c r="JLC1303" s="46"/>
      <c r="JLD1303" s="5"/>
      <c r="JLG1303" s="46"/>
      <c r="JLH1303" s="5"/>
      <c r="JLK1303" s="46"/>
      <c r="JLL1303" s="5"/>
      <c r="JLO1303" s="46"/>
      <c r="JLP1303" s="5"/>
      <c r="JLS1303" s="46"/>
      <c r="JLT1303" s="5"/>
      <c r="JLW1303" s="46"/>
      <c r="JLX1303" s="5"/>
      <c r="JMA1303" s="46"/>
      <c r="JMB1303" s="5"/>
      <c r="JME1303" s="46"/>
      <c r="JMF1303" s="5"/>
      <c r="JMI1303" s="46"/>
      <c r="JMJ1303" s="5"/>
      <c r="JMM1303" s="46"/>
      <c r="JMN1303" s="5"/>
      <c r="JMQ1303" s="46"/>
      <c r="JMR1303" s="5"/>
      <c r="JMU1303" s="46"/>
      <c r="JMV1303" s="5"/>
      <c r="JMY1303" s="46"/>
      <c r="JMZ1303" s="5"/>
      <c r="JNC1303" s="46"/>
      <c r="JND1303" s="5"/>
      <c r="JNG1303" s="46"/>
      <c r="JNH1303" s="5"/>
      <c r="JNK1303" s="46"/>
      <c r="JNL1303" s="5"/>
      <c r="JNO1303" s="46"/>
      <c r="JNP1303" s="5"/>
      <c r="JNS1303" s="46"/>
      <c r="JNT1303" s="5"/>
      <c r="JNW1303" s="46"/>
      <c r="JNX1303" s="5"/>
      <c r="JOA1303" s="46"/>
      <c r="JOB1303" s="5"/>
      <c r="JOE1303" s="46"/>
      <c r="JOF1303" s="5"/>
      <c r="JOI1303" s="46"/>
      <c r="JOJ1303" s="5"/>
      <c r="JOM1303" s="46"/>
      <c r="JON1303" s="5"/>
      <c r="JOQ1303" s="46"/>
      <c r="JOR1303" s="5"/>
      <c r="JOU1303" s="46"/>
      <c r="JOV1303" s="5"/>
      <c r="JOY1303" s="46"/>
      <c r="JOZ1303" s="5"/>
      <c r="JPC1303" s="46"/>
      <c r="JPD1303" s="5"/>
      <c r="JPG1303" s="46"/>
      <c r="JPH1303" s="5"/>
      <c r="JPK1303" s="46"/>
      <c r="JPL1303" s="5"/>
      <c r="JPO1303" s="46"/>
      <c r="JPP1303" s="5"/>
      <c r="JPS1303" s="46"/>
      <c r="JPT1303" s="5"/>
      <c r="JPW1303" s="46"/>
      <c r="JPX1303" s="5"/>
      <c r="JQA1303" s="46"/>
      <c r="JQB1303" s="5"/>
      <c r="JQE1303" s="46"/>
      <c r="JQF1303" s="5"/>
      <c r="JQI1303" s="46"/>
      <c r="JQJ1303" s="5"/>
      <c r="JQM1303" s="46"/>
      <c r="JQN1303" s="5"/>
      <c r="JQQ1303" s="46"/>
      <c r="JQR1303" s="5"/>
      <c r="JQU1303" s="46"/>
      <c r="JQV1303" s="5"/>
      <c r="JQY1303" s="46"/>
      <c r="JQZ1303" s="5"/>
      <c r="JRC1303" s="46"/>
      <c r="JRD1303" s="5"/>
      <c r="JRG1303" s="46"/>
      <c r="JRH1303" s="5"/>
      <c r="JRK1303" s="46"/>
      <c r="JRL1303" s="5"/>
      <c r="JRO1303" s="46"/>
      <c r="JRP1303" s="5"/>
      <c r="JRS1303" s="46"/>
      <c r="JRT1303" s="5"/>
      <c r="JRW1303" s="46"/>
      <c r="JRX1303" s="5"/>
      <c r="JSA1303" s="46"/>
      <c r="JSB1303" s="5"/>
      <c r="JSE1303" s="46"/>
      <c r="JSF1303" s="5"/>
      <c r="JSI1303" s="46"/>
      <c r="JSJ1303" s="5"/>
      <c r="JSM1303" s="46"/>
      <c r="JSN1303" s="5"/>
      <c r="JSQ1303" s="46"/>
      <c r="JSR1303" s="5"/>
      <c r="JSU1303" s="46"/>
      <c r="JSV1303" s="5"/>
      <c r="JSY1303" s="46"/>
      <c r="JSZ1303" s="5"/>
      <c r="JTC1303" s="46"/>
      <c r="JTD1303" s="5"/>
      <c r="JTG1303" s="46"/>
      <c r="JTH1303" s="5"/>
      <c r="JTK1303" s="46"/>
      <c r="JTL1303" s="5"/>
      <c r="JTO1303" s="46"/>
      <c r="JTP1303" s="5"/>
      <c r="JTS1303" s="46"/>
      <c r="JTT1303" s="5"/>
      <c r="JTW1303" s="46"/>
      <c r="JTX1303" s="5"/>
      <c r="JUA1303" s="46"/>
      <c r="JUB1303" s="5"/>
      <c r="JUE1303" s="46"/>
      <c r="JUF1303" s="5"/>
      <c r="JUI1303" s="46"/>
      <c r="JUJ1303" s="5"/>
      <c r="JUM1303" s="46"/>
      <c r="JUN1303" s="5"/>
      <c r="JUQ1303" s="46"/>
      <c r="JUR1303" s="5"/>
      <c r="JUU1303" s="46"/>
      <c r="JUV1303" s="5"/>
      <c r="JUY1303" s="46"/>
      <c r="JUZ1303" s="5"/>
      <c r="JVC1303" s="46"/>
      <c r="JVD1303" s="5"/>
      <c r="JVG1303" s="46"/>
      <c r="JVH1303" s="5"/>
      <c r="JVK1303" s="46"/>
      <c r="JVL1303" s="5"/>
      <c r="JVO1303" s="46"/>
      <c r="JVP1303" s="5"/>
      <c r="JVS1303" s="46"/>
      <c r="JVT1303" s="5"/>
      <c r="JVW1303" s="46"/>
      <c r="JVX1303" s="5"/>
      <c r="JWA1303" s="46"/>
      <c r="JWB1303" s="5"/>
      <c r="JWE1303" s="46"/>
      <c r="JWF1303" s="5"/>
      <c r="JWI1303" s="46"/>
      <c r="JWJ1303" s="5"/>
      <c r="JWM1303" s="46"/>
      <c r="JWN1303" s="5"/>
      <c r="JWQ1303" s="46"/>
      <c r="JWR1303" s="5"/>
      <c r="JWU1303" s="46"/>
      <c r="JWV1303" s="5"/>
      <c r="JWY1303" s="46"/>
      <c r="JWZ1303" s="5"/>
      <c r="JXC1303" s="46"/>
      <c r="JXD1303" s="5"/>
      <c r="JXG1303" s="46"/>
      <c r="JXH1303" s="5"/>
      <c r="JXK1303" s="46"/>
      <c r="JXL1303" s="5"/>
      <c r="JXO1303" s="46"/>
      <c r="JXP1303" s="5"/>
      <c r="JXS1303" s="46"/>
      <c r="JXT1303" s="5"/>
      <c r="JXW1303" s="46"/>
      <c r="JXX1303" s="5"/>
      <c r="JYA1303" s="46"/>
      <c r="JYB1303" s="5"/>
      <c r="JYE1303" s="46"/>
      <c r="JYF1303" s="5"/>
      <c r="JYI1303" s="46"/>
      <c r="JYJ1303" s="5"/>
      <c r="JYM1303" s="46"/>
      <c r="JYN1303" s="5"/>
      <c r="JYQ1303" s="46"/>
      <c r="JYR1303" s="5"/>
      <c r="JYU1303" s="46"/>
      <c r="JYV1303" s="5"/>
      <c r="JYY1303" s="46"/>
      <c r="JYZ1303" s="5"/>
      <c r="JZC1303" s="46"/>
      <c r="JZD1303" s="5"/>
      <c r="JZG1303" s="46"/>
      <c r="JZH1303" s="5"/>
      <c r="JZK1303" s="46"/>
      <c r="JZL1303" s="5"/>
      <c r="JZO1303" s="46"/>
      <c r="JZP1303" s="5"/>
      <c r="JZS1303" s="46"/>
      <c r="JZT1303" s="5"/>
      <c r="JZW1303" s="46"/>
      <c r="JZX1303" s="5"/>
      <c r="KAA1303" s="46"/>
      <c r="KAB1303" s="5"/>
      <c r="KAE1303" s="46"/>
      <c r="KAF1303" s="5"/>
      <c r="KAI1303" s="46"/>
      <c r="KAJ1303" s="5"/>
      <c r="KAM1303" s="46"/>
      <c r="KAN1303" s="5"/>
      <c r="KAQ1303" s="46"/>
      <c r="KAR1303" s="5"/>
      <c r="KAU1303" s="46"/>
      <c r="KAV1303" s="5"/>
      <c r="KAY1303" s="46"/>
      <c r="KAZ1303" s="5"/>
      <c r="KBC1303" s="46"/>
      <c r="KBD1303" s="5"/>
      <c r="KBG1303" s="46"/>
      <c r="KBH1303" s="5"/>
      <c r="KBK1303" s="46"/>
      <c r="KBL1303" s="5"/>
      <c r="KBO1303" s="46"/>
      <c r="KBP1303" s="5"/>
      <c r="KBS1303" s="46"/>
      <c r="KBT1303" s="5"/>
      <c r="KBW1303" s="46"/>
      <c r="KBX1303" s="5"/>
      <c r="KCA1303" s="46"/>
      <c r="KCB1303" s="5"/>
      <c r="KCE1303" s="46"/>
      <c r="KCF1303" s="5"/>
      <c r="KCI1303" s="46"/>
      <c r="KCJ1303" s="5"/>
      <c r="KCM1303" s="46"/>
      <c r="KCN1303" s="5"/>
      <c r="KCQ1303" s="46"/>
      <c r="KCR1303" s="5"/>
      <c r="KCU1303" s="46"/>
      <c r="KCV1303" s="5"/>
      <c r="KCY1303" s="46"/>
      <c r="KCZ1303" s="5"/>
      <c r="KDC1303" s="46"/>
      <c r="KDD1303" s="5"/>
      <c r="KDG1303" s="46"/>
      <c r="KDH1303" s="5"/>
      <c r="KDK1303" s="46"/>
      <c r="KDL1303" s="5"/>
      <c r="KDO1303" s="46"/>
      <c r="KDP1303" s="5"/>
      <c r="KDS1303" s="46"/>
      <c r="KDT1303" s="5"/>
      <c r="KDW1303" s="46"/>
      <c r="KDX1303" s="5"/>
      <c r="KEA1303" s="46"/>
      <c r="KEB1303" s="5"/>
      <c r="KEE1303" s="46"/>
      <c r="KEF1303" s="5"/>
      <c r="KEI1303" s="46"/>
      <c r="KEJ1303" s="5"/>
      <c r="KEM1303" s="46"/>
      <c r="KEN1303" s="5"/>
      <c r="KEQ1303" s="46"/>
      <c r="KER1303" s="5"/>
      <c r="KEU1303" s="46"/>
      <c r="KEV1303" s="5"/>
      <c r="KEY1303" s="46"/>
      <c r="KEZ1303" s="5"/>
      <c r="KFC1303" s="46"/>
      <c r="KFD1303" s="5"/>
      <c r="KFG1303" s="46"/>
      <c r="KFH1303" s="5"/>
      <c r="KFK1303" s="46"/>
      <c r="KFL1303" s="5"/>
      <c r="KFO1303" s="46"/>
      <c r="KFP1303" s="5"/>
      <c r="KFS1303" s="46"/>
      <c r="KFT1303" s="5"/>
      <c r="KFW1303" s="46"/>
      <c r="KFX1303" s="5"/>
      <c r="KGA1303" s="46"/>
      <c r="KGB1303" s="5"/>
      <c r="KGE1303" s="46"/>
      <c r="KGF1303" s="5"/>
      <c r="KGI1303" s="46"/>
      <c r="KGJ1303" s="5"/>
      <c r="KGM1303" s="46"/>
      <c r="KGN1303" s="5"/>
      <c r="KGQ1303" s="46"/>
      <c r="KGR1303" s="5"/>
      <c r="KGU1303" s="46"/>
      <c r="KGV1303" s="5"/>
      <c r="KGY1303" s="46"/>
      <c r="KGZ1303" s="5"/>
      <c r="KHC1303" s="46"/>
      <c r="KHD1303" s="5"/>
      <c r="KHG1303" s="46"/>
      <c r="KHH1303" s="5"/>
      <c r="KHK1303" s="46"/>
      <c r="KHL1303" s="5"/>
      <c r="KHO1303" s="46"/>
      <c r="KHP1303" s="5"/>
      <c r="KHS1303" s="46"/>
      <c r="KHT1303" s="5"/>
      <c r="KHW1303" s="46"/>
      <c r="KHX1303" s="5"/>
      <c r="KIA1303" s="46"/>
      <c r="KIB1303" s="5"/>
      <c r="KIE1303" s="46"/>
      <c r="KIF1303" s="5"/>
      <c r="KII1303" s="46"/>
      <c r="KIJ1303" s="5"/>
      <c r="KIM1303" s="46"/>
      <c r="KIN1303" s="5"/>
      <c r="KIQ1303" s="46"/>
      <c r="KIR1303" s="5"/>
      <c r="KIU1303" s="46"/>
      <c r="KIV1303" s="5"/>
      <c r="KIY1303" s="46"/>
      <c r="KIZ1303" s="5"/>
      <c r="KJC1303" s="46"/>
      <c r="KJD1303" s="5"/>
      <c r="KJG1303" s="46"/>
      <c r="KJH1303" s="5"/>
      <c r="KJK1303" s="46"/>
      <c r="KJL1303" s="5"/>
      <c r="KJO1303" s="46"/>
      <c r="KJP1303" s="5"/>
      <c r="KJS1303" s="46"/>
      <c r="KJT1303" s="5"/>
      <c r="KJW1303" s="46"/>
      <c r="KJX1303" s="5"/>
      <c r="KKA1303" s="46"/>
      <c r="KKB1303" s="5"/>
      <c r="KKE1303" s="46"/>
      <c r="KKF1303" s="5"/>
      <c r="KKI1303" s="46"/>
      <c r="KKJ1303" s="5"/>
      <c r="KKM1303" s="46"/>
      <c r="KKN1303" s="5"/>
      <c r="KKQ1303" s="46"/>
      <c r="KKR1303" s="5"/>
      <c r="KKU1303" s="46"/>
      <c r="KKV1303" s="5"/>
      <c r="KKY1303" s="46"/>
      <c r="KKZ1303" s="5"/>
      <c r="KLC1303" s="46"/>
      <c r="KLD1303" s="5"/>
      <c r="KLG1303" s="46"/>
      <c r="KLH1303" s="5"/>
      <c r="KLK1303" s="46"/>
      <c r="KLL1303" s="5"/>
      <c r="KLO1303" s="46"/>
      <c r="KLP1303" s="5"/>
      <c r="KLS1303" s="46"/>
      <c r="KLT1303" s="5"/>
      <c r="KLW1303" s="46"/>
      <c r="KLX1303" s="5"/>
      <c r="KMA1303" s="46"/>
      <c r="KMB1303" s="5"/>
      <c r="KME1303" s="46"/>
      <c r="KMF1303" s="5"/>
      <c r="KMI1303" s="46"/>
      <c r="KMJ1303" s="5"/>
      <c r="KMM1303" s="46"/>
      <c r="KMN1303" s="5"/>
      <c r="KMQ1303" s="46"/>
      <c r="KMR1303" s="5"/>
      <c r="KMU1303" s="46"/>
      <c r="KMV1303" s="5"/>
      <c r="KMY1303" s="46"/>
      <c r="KMZ1303" s="5"/>
      <c r="KNC1303" s="46"/>
      <c r="KND1303" s="5"/>
      <c r="KNG1303" s="46"/>
      <c r="KNH1303" s="5"/>
      <c r="KNK1303" s="46"/>
      <c r="KNL1303" s="5"/>
      <c r="KNO1303" s="46"/>
      <c r="KNP1303" s="5"/>
      <c r="KNS1303" s="46"/>
      <c r="KNT1303" s="5"/>
      <c r="KNW1303" s="46"/>
      <c r="KNX1303" s="5"/>
      <c r="KOA1303" s="46"/>
      <c r="KOB1303" s="5"/>
      <c r="KOE1303" s="46"/>
      <c r="KOF1303" s="5"/>
      <c r="KOI1303" s="46"/>
      <c r="KOJ1303" s="5"/>
      <c r="KOM1303" s="46"/>
      <c r="KON1303" s="5"/>
      <c r="KOQ1303" s="46"/>
      <c r="KOR1303" s="5"/>
      <c r="KOU1303" s="46"/>
      <c r="KOV1303" s="5"/>
      <c r="KOY1303" s="46"/>
      <c r="KOZ1303" s="5"/>
      <c r="KPC1303" s="46"/>
      <c r="KPD1303" s="5"/>
      <c r="KPG1303" s="46"/>
      <c r="KPH1303" s="5"/>
      <c r="KPK1303" s="46"/>
      <c r="KPL1303" s="5"/>
      <c r="KPO1303" s="46"/>
      <c r="KPP1303" s="5"/>
      <c r="KPS1303" s="46"/>
      <c r="KPT1303" s="5"/>
      <c r="KPW1303" s="46"/>
      <c r="KPX1303" s="5"/>
      <c r="KQA1303" s="46"/>
      <c r="KQB1303" s="5"/>
      <c r="KQE1303" s="46"/>
      <c r="KQF1303" s="5"/>
      <c r="KQI1303" s="46"/>
      <c r="KQJ1303" s="5"/>
      <c r="KQM1303" s="46"/>
      <c r="KQN1303" s="5"/>
      <c r="KQQ1303" s="46"/>
      <c r="KQR1303" s="5"/>
      <c r="KQU1303" s="46"/>
      <c r="KQV1303" s="5"/>
      <c r="KQY1303" s="46"/>
      <c r="KQZ1303" s="5"/>
      <c r="KRC1303" s="46"/>
      <c r="KRD1303" s="5"/>
      <c r="KRG1303" s="46"/>
      <c r="KRH1303" s="5"/>
      <c r="KRK1303" s="46"/>
      <c r="KRL1303" s="5"/>
      <c r="KRO1303" s="46"/>
      <c r="KRP1303" s="5"/>
      <c r="KRS1303" s="46"/>
      <c r="KRT1303" s="5"/>
      <c r="KRW1303" s="46"/>
      <c r="KRX1303" s="5"/>
      <c r="KSA1303" s="46"/>
      <c r="KSB1303" s="5"/>
      <c r="KSE1303" s="46"/>
      <c r="KSF1303" s="5"/>
      <c r="KSI1303" s="46"/>
      <c r="KSJ1303" s="5"/>
      <c r="KSM1303" s="46"/>
      <c r="KSN1303" s="5"/>
      <c r="KSQ1303" s="46"/>
      <c r="KSR1303" s="5"/>
      <c r="KSU1303" s="46"/>
      <c r="KSV1303" s="5"/>
      <c r="KSY1303" s="46"/>
      <c r="KSZ1303" s="5"/>
      <c r="KTC1303" s="46"/>
      <c r="KTD1303" s="5"/>
      <c r="KTG1303" s="46"/>
      <c r="KTH1303" s="5"/>
      <c r="KTK1303" s="46"/>
      <c r="KTL1303" s="5"/>
      <c r="KTO1303" s="46"/>
      <c r="KTP1303" s="5"/>
      <c r="KTS1303" s="46"/>
      <c r="KTT1303" s="5"/>
      <c r="KTW1303" s="46"/>
      <c r="KTX1303" s="5"/>
      <c r="KUA1303" s="46"/>
      <c r="KUB1303" s="5"/>
      <c r="KUE1303" s="46"/>
      <c r="KUF1303" s="5"/>
      <c r="KUI1303" s="46"/>
      <c r="KUJ1303" s="5"/>
      <c r="KUM1303" s="46"/>
      <c r="KUN1303" s="5"/>
      <c r="KUQ1303" s="46"/>
      <c r="KUR1303" s="5"/>
      <c r="KUU1303" s="46"/>
      <c r="KUV1303" s="5"/>
      <c r="KUY1303" s="46"/>
      <c r="KUZ1303" s="5"/>
      <c r="KVC1303" s="46"/>
      <c r="KVD1303" s="5"/>
      <c r="KVG1303" s="46"/>
      <c r="KVH1303" s="5"/>
      <c r="KVK1303" s="46"/>
      <c r="KVL1303" s="5"/>
      <c r="KVO1303" s="46"/>
      <c r="KVP1303" s="5"/>
      <c r="KVS1303" s="46"/>
      <c r="KVT1303" s="5"/>
      <c r="KVW1303" s="46"/>
      <c r="KVX1303" s="5"/>
      <c r="KWA1303" s="46"/>
      <c r="KWB1303" s="5"/>
      <c r="KWE1303" s="46"/>
      <c r="KWF1303" s="5"/>
      <c r="KWI1303" s="46"/>
      <c r="KWJ1303" s="5"/>
      <c r="KWM1303" s="46"/>
      <c r="KWN1303" s="5"/>
      <c r="KWQ1303" s="46"/>
      <c r="KWR1303" s="5"/>
      <c r="KWU1303" s="46"/>
      <c r="KWV1303" s="5"/>
      <c r="KWY1303" s="46"/>
      <c r="KWZ1303" s="5"/>
      <c r="KXC1303" s="46"/>
      <c r="KXD1303" s="5"/>
      <c r="KXG1303" s="46"/>
      <c r="KXH1303" s="5"/>
      <c r="KXK1303" s="46"/>
      <c r="KXL1303" s="5"/>
      <c r="KXO1303" s="46"/>
      <c r="KXP1303" s="5"/>
      <c r="KXS1303" s="46"/>
      <c r="KXT1303" s="5"/>
      <c r="KXW1303" s="46"/>
      <c r="KXX1303" s="5"/>
      <c r="KYA1303" s="46"/>
      <c r="KYB1303" s="5"/>
      <c r="KYE1303" s="46"/>
      <c r="KYF1303" s="5"/>
      <c r="KYI1303" s="46"/>
      <c r="KYJ1303" s="5"/>
      <c r="KYM1303" s="46"/>
      <c r="KYN1303" s="5"/>
      <c r="KYQ1303" s="46"/>
      <c r="KYR1303" s="5"/>
      <c r="KYU1303" s="46"/>
      <c r="KYV1303" s="5"/>
      <c r="KYY1303" s="46"/>
      <c r="KYZ1303" s="5"/>
      <c r="KZC1303" s="46"/>
      <c r="KZD1303" s="5"/>
      <c r="KZG1303" s="46"/>
      <c r="KZH1303" s="5"/>
      <c r="KZK1303" s="46"/>
      <c r="KZL1303" s="5"/>
      <c r="KZO1303" s="46"/>
      <c r="KZP1303" s="5"/>
      <c r="KZS1303" s="46"/>
      <c r="KZT1303" s="5"/>
      <c r="KZW1303" s="46"/>
      <c r="KZX1303" s="5"/>
      <c r="LAA1303" s="46"/>
      <c r="LAB1303" s="5"/>
      <c r="LAE1303" s="46"/>
      <c r="LAF1303" s="5"/>
      <c r="LAI1303" s="46"/>
      <c r="LAJ1303" s="5"/>
      <c r="LAM1303" s="46"/>
      <c r="LAN1303" s="5"/>
      <c r="LAQ1303" s="46"/>
      <c r="LAR1303" s="5"/>
      <c r="LAU1303" s="46"/>
      <c r="LAV1303" s="5"/>
      <c r="LAY1303" s="46"/>
      <c r="LAZ1303" s="5"/>
      <c r="LBC1303" s="46"/>
      <c r="LBD1303" s="5"/>
      <c r="LBG1303" s="46"/>
      <c r="LBH1303" s="5"/>
      <c r="LBK1303" s="46"/>
      <c r="LBL1303" s="5"/>
      <c r="LBO1303" s="46"/>
      <c r="LBP1303" s="5"/>
      <c r="LBS1303" s="46"/>
      <c r="LBT1303" s="5"/>
      <c r="LBW1303" s="46"/>
      <c r="LBX1303" s="5"/>
      <c r="LCA1303" s="46"/>
      <c r="LCB1303" s="5"/>
      <c r="LCE1303" s="46"/>
      <c r="LCF1303" s="5"/>
      <c r="LCI1303" s="46"/>
      <c r="LCJ1303" s="5"/>
      <c r="LCM1303" s="46"/>
      <c r="LCN1303" s="5"/>
      <c r="LCQ1303" s="46"/>
      <c r="LCR1303" s="5"/>
      <c r="LCU1303" s="46"/>
      <c r="LCV1303" s="5"/>
      <c r="LCY1303" s="46"/>
      <c r="LCZ1303" s="5"/>
      <c r="LDC1303" s="46"/>
      <c r="LDD1303" s="5"/>
      <c r="LDG1303" s="46"/>
      <c r="LDH1303" s="5"/>
      <c r="LDK1303" s="46"/>
      <c r="LDL1303" s="5"/>
      <c r="LDO1303" s="46"/>
      <c r="LDP1303" s="5"/>
      <c r="LDS1303" s="46"/>
      <c r="LDT1303" s="5"/>
      <c r="LDW1303" s="46"/>
      <c r="LDX1303" s="5"/>
      <c r="LEA1303" s="46"/>
      <c r="LEB1303" s="5"/>
      <c r="LEE1303" s="46"/>
      <c r="LEF1303" s="5"/>
      <c r="LEI1303" s="46"/>
      <c r="LEJ1303" s="5"/>
      <c r="LEM1303" s="46"/>
      <c r="LEN1303" s="5"/>
      <c r="LEQ1303" s="46"/>
      <c r="LER1303" s="5"/>
      <c r="LEU1303" s="46"/>
      <c r="LEV1303" s="5"/>
      <c r="LEY1303" s="46"/>
      <c r="LEZ1303" s="5"/>
      <c r="LFC1303" s="46"/>
      <c r="LFD1303" s="5"/>
      <c r="LFG1303" s="46"/>
      <c r="LFH1303" s="5"/>
      <c r="LFK1303" s="46"/>
      <c r="LFL1303" s="5"/>
      <c r="LFO1303" s="46"/>
      <c r="LFP1303" s="5"/>
      <c r="LFS1303" s="46"/>
      <c r="LFT1303" s="5"/>
      <c r="LFW1303" s="46"/>
      <c r="LFX1303" s="5"/>
      <c r="LGA1303" s="46"/>
      <c r="LGB1303" s="5"/>
      <c r="LGE1303" s="46"/>
      <c r="LGF1303" s="5"/>
      <c r="LGI1303" s="46"/>
      <c r="LGJ1303" s="5"/>
      <c r="LGM1303" s="46"/>
      <c r="LGN1303" s="5"/>
      <c r="LGQ1303" s="46"/>
      <c r="LGR1303" s="5"/>
      <c r="LGU1303" s="46"/>
      <c r="LGV1303" s="5"/>
      <c r="LGY1303" s="46"/>
      <c r="LGZ1303" s="5"/>
      <c r="LHC1303" s="46"/>
      <c r="LHD1303" s="5"/>
      <c r="LHG1303" s="46"/>
      <c r="LHH1303" s="5"/>
      <c r="LHK1303" s="46"/>
      <c r="LHL1303" s="5"/>
      <c r="LHO1303" s="46"/>
      <c r="LHP1303" s="5"/>
      <c r="LHS1303" s="46"/>
      <c r="LHT1303" s="5"/>
      <c r="LHW1303" s="46"/>
      <c r="LHX1303" s="5"/>
      <c r="LIA1303" s="46"/>
      <c r="LIB1303" s="5"/>
      <c r="LIE1303" s="46"/>
      <c r="LIF1303" s="5"/>
      <c r="LII1303" s="46"/>
      <c r="LIJ1303" s="5"/>
      <c r="LIM1303" s="46"/>
      <c r="LIN1303" s="5"/>
      <c r="LIQ1303" s="46"/>
      <c r="LIR1303" s="5"/>
      <c r="LIU1303" s="46"/>
      <c r="LIV1303" s="5"/>
      <c r="LIY1303" s="46"/>
      <c r="LIZ1303" s="5"/>
      <c r="LJC1303" s="46"/>
      <c r="LJD1303" s="5"/>
      <c r="LJG1303" s="46"/>
      <c r="LJH1303" s="5"/>
      <c r="LJK1303" s="46"/>
      <c r="LJL1303" s="5"/>
      <c r="LJO1303" s="46"/>
      <c r="LJP1303" s="5"/>
      <c r="LJS1303" s="46"/>
      <c r="LJT1303" s="5"/>
      <c r="LJW1303" s="46"/>
      <c r="LJX1303" s="5"/>
      <c r="LKA1303" s="46"/>
      <c r="LKB1303" s="5"/>
      <c r="LKE1303" s="46"/>
      <c r="LKF1303" s="5"/>
      <c r="LKI1303" s="46"/>
      <c r="LKJ1303" s="5"/>
      <c r="LKM1303" s="46"/>
      <c r="LKN1303" s="5"/>
      <c r="LKQ1303" s="46"/>
      <c r="LKR1303" s="5"/>
      <c r="LKU1303" s="46"/>
      <c r="LKV1303" s="5"/>
      <c r="LKY1303" s="46"/>
      <c r="LKZ1303" s="5"/>
      <c r="LLC1303" s="46"/>
      <c r="LLD1303" s="5"/>
      <c r="LLG1303" s="46"/>
      <c r="LLH1303" s="5"/>
      <c r="LLK1303" s="46"/>
      <c r="LLL1303" s="5"/>
      <c r="LLO1303" s="46"/>
      <c r="LLP1303" s="5"/>
      <c r="LLS1303" s="46"/>
      <c r="LLT1303" s="5"/>
      <c r="LLW1303" s="46"/>
      <c r="LLX1303" s="5"/>
      <c r="LMA1303" s="46"/>
      <c r="LMB1303" s="5"/>
      <c r="LME1303" s="46"/>
      <c r="LMF1303" s="5"/>
      <c r="LMI1303" s="46"/>
      <c r="LMJ1303" s="5"/>
      <c r="LMM1303" s="46"/>
      <c r="LMN1303" s="5"/>
      <c r="LMQ1303" s="46"/>
      <c r="LMR1303" s="5"/>
      <c r="LMU1303" s="46"/>
      <c r="LMV1303" s="5"/>
      <c r="LMY1303" s="46"/>
      <c r="LMZ1303" s="5"/>
      <c r="LNC1303" s="46"/>
      <c r="LND1303" s="5"/>
      <c r="LNG1303" s="46"/>
      <c r="LNH1303" s="5"/>
      <c r="LNK1303" s="46"/>
      <c r="LNL1303" s="5"/>
      <c r="LNO1303" s="46"/>
      <c r="LNP1303" s="5"/>
      <c r="LNS1303" s="46"/>
      <c r="LNT1303" s="5"/>
      <c r="LNW1303" s="46"/>
      <c r="LNX1303" s="5"/>
      <c r="LOA1303" s="46"/>
      <c r="LOB1303" s="5"/>
      <c r="LOE1303" s="46"/>
      <c r="LOF1303" s="5"/>
      <c r="LOI1303" s="46"/>
      <c r="LOJ1303" s="5"/>
      <c r="LOM1303" s="46"/>
      <c r="LON1303" s="5"/>
      <c r="LOQ1303" s="46"/>
      <c r="LOR1303" s="5"/>
      <c r="LOU1303" s="46"/>
      <c r="LOV1303" s="5"/>
      <c r="LOY1303" s="46"/>
      <c r="LOZ1303" s="5"/>
      <c r="LPC1303" s="46"/>
      <c r="LPD1303" s="5"/>
      <c r="LPG1303" s="46"/>
      <c r="LPH1303" s="5"/>
      <c r="LPK1303" s="46"/>
      <c r="LPL1303" s="5"/>
      <c r="LPO1303" s="46"/>
      <c r="LPP1303" s="5"/>
      <c r="LPS1303" s="46"/>
      <c r="LPT1303" s="5"/>
      <c r="LPW1303" s="46"/>
      <c r="LPX1303" s="5"/>
      <c r="LQA1303" s="46"/>
      <c r="LQB1303" s="5"/>
      <c r="LQE1303" s="46"/>
      <c r="LQF1303" s="5"/>
      <c r="LQI1303" s="46"/>
      <c r="LQJ1303" s="5"/>
      <c r="LQM1303" s="46"/>
      <c r="LQN1303" s="5"/>
      <c r="LQQ1303" s="46"/>
      <c r="LQR1303" s="5"/>
      <c r="LQU1303" s="46"/>
      <c r="LQV1303" s="5"/>
      <c r="LQY1303" s="46"/>
      <c r="LQZ1303" s="5"/>
      <c r="LRC1303" s="46"/>
      <c r="LRD1303" s="5"/>
      <c r="LRG1303" s="46"/>
      <c r="LRH1303" s="5"/>
      <c r="LRK1303" s="46"/>
      <c r="LRL1303" s="5"/>
      <c r="LRO1303" s="46"/>
      <c r="LRP1303" s="5"/>
      <c r="LRS1303" s="46"/>
      <c r="LRT1303" s="5"/>
      <c r="LRW1303" s="46"/>
      <c r="LRX1303" s="5"/>
      <c r="LSA1303" s="46"/>
      <c r="LSB1303" s="5"/>
      <c r="LSE1303" s="46"/>
      <c r="LSF1303" s="5"/>
      <c r="LSI1303" s="46"/>
      <c r="LSJ1303" s="5"/>
      <c r="LSM1303" s="46"/>
      <c r="LSN1303" s="5"/>
      <c r="LSQ1303" s="46"/>
      <c r="LSR1303" s="5"/>
      <c r="LSU1303" s="46"/>
      <c r="LSV1303" s="5"/>
      <c r="LSY1303" s="46"/>
      <c r="LSZ1303" s="5"/>
      <c r="LTC1303" s="46"/>
      <c r="LTD1303" s="5"/>
      <c r="LTG1303" s="46"/>
      <c r="LTH1303" s="5"/>
      <c r="LTK1303" s="46"/>
      <c r="LTL1303" s="5"/>
      <c r="LTO1303" s="46"/>
      <c r="LTP1303" s="5"/>
      <c r="LTS1303" s="46"/>
      <c r="LTT1303" s="5"/>
      <c r="LTW1303" s="46"/>
      <c r="LTX1303" s="5"/>
      <c r="LUA1303" s="46"/>
      <c r="LUB1303" s="5"/>
      <c r="LUE1303" s="46"/>
      <c r="LUF1303" s="5"/>
      <c r="LUI1303" s="46"/>
      <c r="LUJ1303" s="5"/>
      <c r="LUM1303" s="46"/>
      <c r="LUN1303" s="5"/>
      <c r="LUQ1303" s="46"/>
      <c r="LUR1303" s="5"/>
      <c r="LUU1303" s="46"/>
      <c r="LUV1303" s="5"/>
      <c r="LUY1303" s="46"/>
      <c r="LUZ1303" s="5"/>
      <c r="LVC1303" s="46"/>
      <c r="LVD1303" s="5"/>
      <c r="LVG1303" s="46"/>
      <c r="LVH1303" s="5"/>
      <c r="LVK1303" s="46"/>
      <c r="LVL1303" s="5"/>
      <c r="LVO1303" s="46"/>
      <c r="LVP1303" s="5"/>
      <c r="LVS1303" s="46"/>
      <c r="LVT1303" s="5"/>
      <c r="LVW1303" s="46"/>
      <c r="LVX1303" s="5"/>
      <c r="LWA1303" s="46"/>
      <c r="LWB1303" s="5"/>
      <c r="LWE1303" s="46"/>
      <c r="LWF1303" s="5"/>
      <c r="LWI1303" s="46"/>
      <c r="LWJ1303" s="5"/>
      <c r="LWM1303" s="46"/>
      <c r="LWN1303" s="5"/>
      <c r="LWQ1303" s="46"/>
      <c r="LWR1303" s="5"/>
      <c r="LWU1303" s="46"/>
      <c r="LWV1303" s="5"/>
      <c r="LWY1303" s="46"/>
      <c r="LWZ1303" s="5"/>
      <c r="LXC1303" s="46"/>
      <c r="LXD1303" s="5"/>
      <c r="LXG1303" s="46"/>
      <c r="LXH1303" s="5"/>
      <c r="LXK1303" s="46"/>
      <c r="LXL1303" s="5"/>
      <c r="LXO1303" s="46"/>
      <c r="LXP1303" s="5"/>
      <c r="LXS1303" s="46"/>
      <c r="LXT1303" s="5"/>
      <c r="LXW1303" s="46"/>
      <c r="LXX1303" s="5"/>
      <c r="LYA1303" s="46"/>
      <c r="LYB1303" s="5"/>
      <c r="LYE1303" s="46"/>
      <c r="LYF1303" s="5"/>
      <c r="LYI1303" s="46"/>
      <c r="LYJ1303" s="5"/>
      <c r="LYM1303" s="46"/>
      <c r="LYN1303" s="5"/>
      <c r="LYQ1303" s="46"/>
      <c r="LYR1303" s="5"/>
      <c r="LYU1303" s="46"/>
      <c r="LYV1303" s="5"/>
      <c r="LYY1303" s="46"/>
      <c r="LYZ1303" s="5"/>
      <c r="LZC1303" s="46"/>
      <c r="LZD1303" s="5"/>
      <c r="LZG1303" s="46"/>
      <c r="LZH1303" s="5"/>
      <c r="LZK1303" s="46"/>
      <c r="LZL1303" s="5"/>
      <c r="LZO1303" s="46"/>
      <c r="LZP1303" s="5"/>
      <c r="LZS1303" s="46"/>
      <c r="LZT1303" s="5"/>
      <c r="LZW1303" s="46"/>
      <c r="LZX1303" s="5"/>
      <c r="MAA1303" s="46"/>
      <c r="MAB1303" s="5"/>
      <c r="MAE1303" s="46"/>
      <c r="MAF1303" s="5"/>
      <c r="MAI1303" s="46"/>
      <c r="MAJ1303" s="5"/>
      <c r="MAM1303" s="46"/>
      <c r="MAN1303" s="5"/>
      <c r="MAQ1303" s="46"/>
      <c r="MAR1303" s="5"/>
      <c r="MAU1303" s="46"/>
      <c r="MAV1303" s="5"/>
      <c r="MAY1303" s="46"/>
      <c r="MAZ1303" s="5"/>
      <c r="MBC1303" s="46"/>
      <c r="MBD1303" s="5"/>
      <c r="MBG1303" s="46"/>
      <c r="MBH1303" s="5"/>
      <c r="MBK1303" s="46"/>
      <c r="MBL1303" s="5"/>
      <c r="MBO1303" s="46"/>
      <c r="MBP1303" s="5"/>
      <c r="MBS1303" s="46"/>
      <c r="MBT1303" s="5"/>
      <c r="MBW1303" s="46"/>
      <c r="MBX1303" s="5"/>
      <c r="MCA1303" s="46"/>
      <c r="MCB1303" s="5"/>
      <c r="MCE1303" s="46"/>
      <c r="MCF1303" s="5"/>
      <c r="MCI1303" s="46"/>
      <c r="MCJ1303" s="5"/>
      <c r="MCM1303" s="46"/>
      <c r="MCN1303" s="5"/>
      <c r="MCQ1303" s="46"/>
      <c r="MCR1303" s="5"/>
      <c r="MCU1303" s="46"/>
      <c r="MCV1303" s="5"/>
      <c r="MCY1303" s="46"/>
      <c r="MCZ1303" s="5"/>
      <c r="MDC1303" s="46"/>
      <c r="MDD1303" s="5"/>
      <c r="MDG1303" s="46"/>
      <c r="MDH1303" s="5"/>
      <c r="MDK1303" s="46"/>
      <c r="MDL1303" s="5"/>
      <c r="MDO1303" s="46"/>
      <c r="MDP1303" s="5"/>
      <c r="MDS1303" s="46"/>
      <c r="MDT1303" s="5"/>
      <c r="MDW1303" s="46"/>
      <c r="MDX1303" s="5"/>
      <c r="MEA1303" s="46"/>
      <c r="MEB1303" s="5"/>
      <c r="MEE1303" s="46"/>
      <c r="MEF1303" s="5"/>
      <c r="MEI1303" s="46"/>
      <c r="MEJ1303" s="5"/>
      <c r="MEM1303" s="46"/>
      <c r="MEN1303" s="5"/>
      <c r="MEQ1303" s="46"/>
      <c r="MER1303" s="5"/>
      <c r="MEU1303" s="46"/>
      <c r="MEV1303" s="5"/>
      <c r="MEY1303" s="46"/>
      <c r="MEZ1303" s="5"/>
      <c r="MFC1303" s="46"/>
      <c r="MFD1303" s="5"/>
      <c r="MFG1303" s="46"/>
      <c r="MFH1303" s="5"/>
      <c r="MFK1303" s="46"/>
      <c r="MFL1303" s="5"/>
      <c r="MFO1303" s="46"/>
      <c r="MFP1303" s="5"/>
      <c r="MFS1303" s="46"/>
      <c r="MFT1303" s="5"/>
      <c r="MFW1303" s="46"/>
      <c r="MFX1303" s="5"/>
      <c r="MGA1303" s="46"/>
      <c r="MGB1303" s="5"/>
      <c r="MGE1303" s="46"/>
      <c r="MGF1303" s="5"/>
      <c r="MGI1303" s="46"/>
      <c r="MGJ1303" s="5"/>
      <c r="MGM1303" s="46"/>
      <c r="MGN1303" s="5"/>
      <c r="MGQ1303" s="46"/>
      <c r="MGR1303" s="5"/>
      <c r="MGU1303" s="46"/>
      <c r="MGV1303" s="5"/>
      <c r="MGY1303" s="46"/>
      <c r="MGZ1303" s="5"/>
      <c r="MHC1303" s="46"/>
      <c r="MHD1303" s="5"/>
      <c r="MHG1303" s="46"/>
      <c r="MHH1303" s="5"/>
      <c r="MHK1303" s="46"/>
      <c r="MHL1303" s="5"/>
      <c r="MHO1303" s="46"/>
      <c r="MHP1303" s="5"/>
      <c r="MHS1303" s="46"/>
      <c r="MHT1303" s="5"/>
      <c r="MHW1303" s="46"/>
      <c r="MHX1303" s="5"/>
      <c r="MIA1303" s="46"/>
      <c r="MIB1303" s="5"/>
      <c r="MIE1303" s="46"/>
      <c r="MIF1303" s="5"/>
      <c r="MII1303" s="46"/>
      <c r="MIJ1303" s="5"/>
      <c r="MIM1303" s="46"/>
      <c r="MIN1303" s="5"/>
      <c r="MIQ1303" s="46"/>
      <c r="MIR1303" s="5"/>
      <c r="MIU1303" s="46"/>
      <c r="MIV1303" s="5"/>
      <c r="MIY1303" s="46"/>
      <c r="MIZ1303" s="5"/>
      <c r="MJC1303" s="46"/>
      <c r="MJD1303" s="5"/>
      <c r="MJG1303" s="46"/>
      <c r="MJH1303" s="5"/>
      <c r="MJK1303" s="46"/>
      <c r="MJL1303" s="5"/>
      <c r="MJO1303" s="46"/>
      <c r="MJP1303" s="5"/>
      <c r="MJS1303" s="46"/>
      <c r="MJT1303" s="5"/>
      <c r="MJW1303" s="46"/>
      <c r="MJX1303" s="5"/>
      <c r="MKA1303" s="46"/>
      <c r="MKB1303" s="5"/>
      <c r="MKE1303" s="46"/>
      <c r="MKF1303" s="5"/>
      <c r="MKI1303" s="46"/>
      <c r="MKJ1303" s="5"/>
      <c r="MKM1303" s="46"/>
      <c r="MKN1303" s="5"/>
      <c r="MKQ1303" s="46"/>
      <c r="MKR1303" s="5"/>
      <c r="MKU1303" s="46"/>
      <c r="MKV1303" s="5"/>
      <c r="MKY1303" s="46"/>
      <c r="MKZ1303" s="5"/>
      <c r="MLC1303" s="46"/>
      <c r="MLD1303" s="5"/>
      <c r="MLG1303" s="46"/>
      <c r="MLH1303" s="5"/>
      <c r="MLK1303" s="46"/>
      <c r="MLL1303" s="5"/>
      <c r="MLO1303" s="46"/>
      <c r="MLP1303" s="5"/>
      <c r="MLS1303" s="46"/>
      <c r="MLT1303" s="5"/>
      <c r="MLW1303" s="46"/>
      <c r="MLX1303" s="5"/>
      <c r="MMA1303" s="46"/>
      <c r="MMB1303" s="5"/>
      <c r="MME1303" s="46"/>
      <c r="MMF1303" s="5"/>
      <c r="MMI1303" s="46"/>
      <c r="MMJ1303" s="5"/>
      <c r="MMM1303" s="46"/>
      <c r="MMN1303" s="5"/>
      <c r="MMQ1303" s="46"/>
      <c r="MMR1303" s="5"/>
      <c r="MMU1303" s="46"/>
      <c r="MMV1303" s="5"/>
      <c r="MMY1303" s="46"/>
      <c r="MMZ1303" s="5"/>
      <c r="MNC1303" s="46"/>
      <c r="MND1303" s="5"/>
      <c r="MNG1303" s="46"/>
      <c r="MNH1303" s="5"/>
      <c r="MNK1303" s="46"/>
      <c r="MNL1303" s="5"/>
      <c r="MNO1303" s="46"/>
      <c r="MNP1303" s="5"/>
      <c r="MNS1303" s="46"/>
      <c r="MNT1303" s="5"/>
      <c r="MNW1303" s="46"/>
      <c r="MNX1303" s="5"/>
      <c r="MOA1303" s="46"/>
      <c r="MOB1303" s="5"/>
      <c r="MOE1303" s="46"/>
      <c r="MOF1303" s="5"/>
      <c r="MOI1303" s="46"/>
      <c r="MOJ1303" s="5"/>
      <c r="MOM1303" s="46"/>
      <c r="MON1303" s="5"/>
      <c r="MOQ1303" s="46"/>
      <c r="MOR1303" s="5"/>
      <c r="MOU1303" s="46"/>
      <c r="MOV1303" s="5"/>
      <c r="MOY1303" s="46"/>
      <c r="MOZ1303" s="5"/>
      <c r="MPC1303" s="46"/>
      <c r="MPD1303" s="5"/>
      <c r="MPG1303" s="46"/>
      <c r="MPH1303" s="5"/>
      <c r="MPK1303" s="46"/>
      <c r="MPL1303" s="5"/>
      <c r="MPO1303" s="46"/>
      <c r="MPP1303" s="5"/>
      <c r="MPS1303" s="46"/>
      <c r="MPT1303" s="5"/>
      <c r="MPW1303" s="46"/>
      <c r="MPX1303" s="5"/>
      <c r="MQA1303" s="46"/>
      <c r="MQB1303" s="5"/>
      <c r="MQE1303" s="46"/>
      <c r="MQF1303" s="5"/>
      <c r="MQI1303" s="46"/>
      <c r="MQJ1303" s="5"/>
      <c r="MQM1303" s="46"/>
      <c r="MQN1303" s="5"/>
      <c r="MQQ1303" s="46"/>
      <c r="MQR1303" s="5"/>
      <c r="MQU1303" s="46"/>
      <c r="MQV1303" s="5"/>
      <c r="MQY1303" s="46"/>
      <c r="MQZ1303" s="5"/>
      <c r="MRC1303" s="46"/>
      <c r="MRD1303" s="5"/>
      <c r="MRG1303" s="46"/>
      <c r="MRH1303" s="5"/>
      <c r="MRK1303" s="46"/>
      <c r="MRL1303" s="5"/>
      <c r="MRO1303" s="46"/>
      <c r="MRP1303" s="5"/>
      <c r="MRS1303" s="46"/>
      <c r="MRT1303" s="5"/>
      <c r="MRW1303" s="46"/>
      <c r="MRX1303" s="5"/>
      <c r="MSA1303" s="46"/>
      <c r="MSB1303" s="5"/>
      <c r="MSE1303" s="46"/>
      <c r="MSF1303" s="5"/>
      <c r="MSI1303" s="46"/>
      <c r="MSJ1303" s="5"/>
      <c r="MSM1303" s="46"/>
      <c r="MSN1303" s="5"/>
      <c r="MSQ1303" s="46"/>
      <c r="MSR1303" s="5"/>
      <c r="MSU1303" s="46"/>
      <c r="MSV1303" s="5"/>
      <c r="MSY1303" s="46"/>
      <c r="MSZ1303" s="5"/>
      <c r="MTC1303" s="46"/>
      <c r="MTD1303" s="5"/>
      <c r="MTG1303" s="46"/>
      <c r="MTH1303" s="5"/>
      <c r="MTK1303" s="46"/>
      <c r="MTL1303" s="5"/>
      <c r="MTO1303" s="46"/>
      <c r="MTP1303" s="5"/>
      <c r="MTS1303" s="46"/>
      <c r="MTT1303" s="5"/>
      <c r="MTW1303" s="46"/>
      <c r="MTX1303" s="5"/>
      <c r="MUA1303" s="46"/>
      <c r="MUB1303" s="5"/>
      <c r="MUE1303" s="46"/>
      <c r="MUF1303" s="5"/>
      <c r="MUI1303" s="46"/>
      <c r="MUJ1303" s="5"/>
      <c r="MUM1303" s="46"/>
      <c r="MUN1303" s="5"/>
      <c r="MUQ1303" s="46"/>
      <c r="MUR1303" s="5"/>
      <c r="MUU1303" s="46"/>
      <c r="MUV1303" s="5"/>
      <c r="MUY1303" s="46"/>
      <c r="MUZ1303" s="5"/>
      <c r="MVC1303" s="46"/>
      <c r="MVD1303" s="5"/>
      <c r="MVG1303" s="46"/>
      <c r="MVH1303" s="5"/>
      <c r="MVK1303" s="46"/>
      <c r="MVL1303" s="5"/>
      <c r="MVO1303" s="46"/>
      <c r="MVP1303" s="5"/>
      <c r="MVS1303" s="46"/>
      <c r="MVT1303" s="5"/>
      <c r="MVW1303" s="46"/>
      <c r="MVX1303" s="5"/>
      <c r="MWA1303" s="46"/>
      <c r="MWB1303" s="5"/>
      <c r="MWE1303" s="46"/>
      <c r="MWF1303" s="5"/>
      <c r="MWI1303" s="46"/>
      <c r="MWJ1303" s="5"/>
      <c r="MWM1303" s="46"/>
      <c r="MWN1303" s="5"/>
      <c r="MWQ1303" s="46"/>
      <c r="MWR1303" s="5"/>
      <c r="MWU1303" s="46"/>
      <c r="MWV1303" s="5"/>
      <c r="MWY1303" s="46"/>
      <c r="MWZ1303" s="5"/>
      <c r="MXC1303" s="46"/>
      <c r="MXD1303" s="5"/>
      <c r="MXG1303" s="46"/>
      <c r="MXH1303" s="5"/>
      <c r="MXK1303" s="46"/>
      <c r="MXL1303" s="5"/>
      <c r="MXO1303" s="46"/>
      <c r="MXP1303" s="5"/>
      <c r="MXS1303" s="46"/>
      <c r="MXT1303" s="5"/>
      <c r="MXW1303" s="46"/>
      <c r="MXX1303" s="5"/>
      <c r="MYA1303" s="46"/>
      <c r="MYB1303" s="5"/>
      <c r="MYE1303" s="46"/>
      <c r="MYF1303" s="5"/>
      <c r="MYI1303" s="46"/>
      <c r="MYJ1303" s="5"/>
      <c r="MYM1303" s="46"/>
      <c r="MYN1303" s="5"/>
      <c r="MYQ1303" s="46"/>
      <c r="MYR1303" s="5"/>
      <c r="MYU1303" s="46"/>
      <c r="MYV1303" s="5"/>
      <c r="MYY1303" s="46"/>
      <c r="MYZ1303" s="5"/>
      <c r="MZC1303" s="46"/>
      <c r="MZD1303" s="5"/>
      <c r="MZG1303" s="46"/>
      <c r="MZH1303" s="5"/>
      <c r="MZK1303" s="46"/>
      <c r="MZL1303" s="5"/>
      <c r="MZO1303" s="46"/>
      <c r="MZP1303" s="5"/>
      <c r="MZS1303" s="46"/>
      <c r="MZT1303" s="5"/>
      <c r="MZW1303" s="46"/>
      <c r="MZX1303" s="5"/>
      <c r="NAA1303" s="46"/>
      <c r="NAB1303" s="5"/>
      <c r="NAE1303" s="46"/>
      <c r="NAF1303" s="5"/>
      <c r="NAI1303" s="46"/>
      <c r="NAJ1303" s="5"/>
      <c r="NAM1303" s="46"/>
      <c r="NAN1303" s="5"/>
      <c r="NAQ1303" s="46"/>
      <c r="NAR1303" s="5"/>
      <c r="NAU1303" s="46"/>
      <c r="NAV1303" s="5"/>
      <c r="NAY1303" s="46"/>
      <c r="NAZ1303" s="5"/>
      <c r="NBC1303" s="46"/>
      <c r="NBD1303" s="5"/>
      <c r="NBG1303" s="46"/>
      <c r="NBH1303" s="5"/>
      <c r="NBK1303" s="46"/>
      <c r="NBL1303" s="5"/>
      <c r="NBO1303" s="46"/>
      <c r="NBP1303" s="5"/>
      <c r="NBS1303" s="46"/>
      <c r="NBT1303" s="5"/>
      <c r="NBW1303" s="46"/>
      <c r="NBX1303" s="5"/>
      <c r="NCA1303" s="46"/>
      <c r="NCB1303" s="5"/>
      <c r="NCE1303" s="46"/>
      <c r="NCF1303" s="5"/>
      <c r="NCI1303" s="46"/>
      <c r="NCJ1303" s="5"/>
      <c r="NCM1303" s="46"/>
      <c r="NCN1303" s="5"/>
      <c r="NCQ1303" s="46"/>
      <c r="NCR1303" s="5"/>
      <c r="NCU1303" s="46"/>
      <c r="NCV1303" s="5"/>
      <c r="NCY1303" s="46"/>
      <c r="NCZ1303" s="5"/>
      <c r="NDC1303" s="46"/>
      <c r="NDD1303" s="5"/>
      <c r="NDG1303" s="46"/>
      <c r="NDH1303" s="5"/>
      <c r="NDK1303" s="46"/>
      <c r="NDL1303" s="5"/>
      <c r="NDO1303" s="46"/>
      <c r="NDP1303" s="5"/>
      <c r="NDS1303" s="46"/>
      <c r="NDT1303" s="5"/>
      <c r="NDW1303" s="46"/>
      <c r="NDX1303" s="5"/>
      <c r="NEA1303" s="46"/>
      <c r="NEB1303" s="5"/>
      <c r="NEE1303" s="46"/>
      <c r="NEF1303" s="5"/>
      <c r="NEI1303" s="46"/>
      <c r="NEJ1303" s="5"/>
      <c r="NEM1303" s="46"/>
      <c r="NEN1303" s="5"/>
      <c r="NEQ1303" s="46"/>
      <c r="NER1303" s="5"/>
      <c r="NEU1303" s="46"/>
      <c r="NEV1303" s="5"/>
      <c r="NEY1303" s="46"/>
      <c r="NEZ1303" s="5"/>
      <c r="NFC1303" s="46"/>
      <c r="NFD1303" s="5"/>
      <c r="NFG1303" s="46"/>
      <c r="NFH1303" s="5"/>
      <c r="NFK1303" s="46"/>
      <c r="NFL1303" s="5"/>
      <c r="NFO1303" s="46"/>
      <c r="NFP1303" s="5"/>
      <c r="NFS1303" s="46"/>
      <c r="NFT1303" s="5"/>
      <c r="NFW1303" s="46"/>
      <c r="NFX1303" s="5"/>
      <c r="NGA1303" s="46"/>
      <c r="NGB1303" s="5"/>
      <c r="NGE1303" s="46"/>
      <c r="NGF1303" s="5"/>
      <c r="NGI1303" s="46"/>
      <c r="NGJ1303" s="5"/>
      <c r="NGM1303" s="46"/>
      <c r="NGN1303" s="5"/>
      <c r="NGQ1303" s="46"/>
      <c r="NGR1303" s="5"/>
      <c r="NGU1303" s="46"/>
      <c r="NGV1303" s="5"/>
      <c r="NGY1303" s="46"/>
      <c r="NGZ1303" s="5"/>
      <c r="NHC1303" s="46"/>
      <c r="NHD1303" s="5"/>
      <c r="NHG1303" s="46"/>
      <c r="NHH1303" s="5"/>
      <c r="NHK1303" s="46"/>
      <c r="NHL1303" s="5"/>
      <c r="NHO1303" s="46"/>
      <c r="NHP1303" s="5"/>
      <c r="NHS1303" s="46"/>
      <c r="NHT1303" s="5"/>
      <c r="NHW1303" s="46"/>
      <c r="NHX1303" s="5"/>
      <c r="NIA1303" s="46"/>
      <c r="NIB1303" s="5"/>
      <c r="NIE1303" s="46"/>
      <c r="NIF1303" s="5"/>
      <c r="NII1303" s="46"/>
      <c r="NIJ1303" s="5"/>
      <c r="NIM1303" s="46"/>
      <c r="NIN1303" s="5"/>
      <c r="NIQ1303" s="46"/>
      <c r="NIR1303" s="5"/>
      <c r="NIU1303" s="46"/>
      <c r="NIV1303" s="5"/>
      <c r="NIY1303" s="46"/>
      <c r="NIZ1303" s="5"/>
      <c r="NJC1303" s="46"/>
      <c r="NJD1303" s="5"/>
      <c r="NJG1303" s="46"/>
      <c r="NJH1303" s="5"/>
      <c r="NJK1303" s="46"/>
      <c r="NJL1303" s="5"/>
      <c r="NJO1303" s="46"/>
      <c r="NJP1303" s="5"/>
      <c r="NJS1303" s="46"/>
      <c r="NJT1303" s="5"/>
      <c r="NJW1303" s="46"/>
      <c r="NJX1303" s="5"/>
      <c r="NKA1303" s="46"/>
      <c r="NKB1303" s="5"/>
      <c r="NKE1303" s="46"/>
      <c r="NKF1303" s="5"/>
      <c r="NKI1303" s="46"/>
      <c r="NKJ1303" s="5"/>
      <c r="NKM1303" s="46"/>
      <c r="NKN1303" s="5"/>
      <c r="NKQ1303" s="46"/>
      <c r="NKR1303" s="5"/>
      <c r="NKU1303" s="46"/>
      <c r="NKV1303" s="5"/>
      <c r="NKY1303" s="46"/>
      <c r="NKZ1303" s="5"/>
      <c r="NLC1303" s="46"/>
      <c r="NLD1303" s="5"/>
      <c r="NLG1303" s="46"/>
      <c r="NLH1303" s="5"/>
      <c r="NLK1303" s="46"/>
      <c r="NLL1303" s="5"/>
      <c r="NLO1303" s="46"/>
      <c r="NLP1303" s="5"/>
      <c r="NLS1303" s="46"/>
      <c r="NLT1303" s="5"/>
      <c r="NLW1303" s="46"/>
      <c r="NLX1303" s="5"/>
      <c r="NMA1303" s="46"/>
      <c r="NMB1303" s="5"/>
      <c r="NME1303" s="46"/>
      <c r="NMF1303" s="5"/>
      <c r="NMI1303" s="46"/>
      <c r="NMJ1303" s="5"/>
      <c r="NMM1303" s="46"/>
      <c r="NMN1303" s="5"/>
      <c r="NMQ1303" s="46"/>
      <c r="NMR1303" s="5"/>
      <c r="NMU1303" s="46"/>
      <c r="NMV1303" s="5"/>
      <c r="NMY1303" s="46"/>
      <c r="NMZ1303" s="5"/>
      <c r="NNC1303" s="46"/>
      <c r="NND1303" s="5"/>
      <c r="NNG1303" s="46"/>
      <c r="NNH1303" s="5"/>
      <c r="NNK1303" s="46"/>
      <c r="NNL1303" s="5"/>
      <c r="NNO1303" s="46"/>
      <c r="NNP1303" s="5"/>
      <c r="NNS1303" s="46"/>
      <c r="NNT1303" s="5"/>
      <c r="NNW1303" s="46"/>
      <c r="NNX1303" s="5"/>
      <c r="NOA1303" s="46"/>
      <c r="NOB1303" s="5"/>
      <c r="NOE1303" s="46"/>
      <c r="NOF1303" s="5"/>
      <c r="NOI1303" s="46"/>
      <c r="NOJ1303" s="5"/>
      <c r="NOM1303" s="46"/>
      <c r="NON1303" s="5"/>
      <c r="NOQ1303" s="46"/>
      <c r="NOR1303" s="5"/>
      <c r="NOU1303" s="46"/>
      <c r="NOV1303" s="5"/>
      <c r="NOY1303" s="46"/>
      <c r="NOZ1303" s="5"/>
      <c r="NPC1303" s="46"/>
      <c r="NPD1303" s="5"/>
      <c r="NPG1303" s="46"/>
      <c r="NPH1303" s="5"/>
      <c r="NPK1303" s="46"/>
      <c r="NPL1303" s="5"/>
      <c r="NPO1303" s="46"/>
      <c r="NPP1303" s="5"/>
      <c r="NPS1303" s="46"/>
      <c r="NPT1303" s="5"/>
      <c r="NPW1303" s="46"/>
      <c r="NPX1303" s="5"/>
      <c r="NQA1303" s="46"/>
      <c r="NQB1303" s="5"/>
      <c r="NQE1303" s="46"/>
      <c r="NQF1303" s="5"/>
      <c r="NQI1303" s="46"/>
      <c r="NQJ1303" s="5"/>
      <c r="NQM1303" s="46"/>
      <c r="NQN1303" s="5"/>
      <c r="NQQ1303" s="46"/>
      <c r="NQR1303" s="5"/>
      <c r="NQU1303" s="46"/>
      <c r="NQV1303" s="5"/>
      <c r="NQY1303" s="46"/>
      <c r="NQZ1303" s="5"/>
      <c r="NRC1303" s="46"/>
      <c r="NRD1303" s="5"/>
      <c r="NRG1303" s="46"/>
      <c r="NRH1303" s="5"/>
      <c r="NRK1303" s="46"/>
      <c r="NRL1303" s="5"/>
      <c r="NRO1303" s="46"/>
      <c r="NRP1303" s="5"/>
      <c r="NRS1303" s="46"/>
      <c r="NRT1303" s="5"/>
      <c r="NRW1303" s="46"/>
      <c r="NRX1303" s="5"/>
      <c r="NSA1303" s="46"/>
      <c r="NSB1303" s="5"/>
      <c r="NSE1303" s="46"/>
      <c r="NSF1303" s="5"/>
      <c r="NSI1303" s="46"/>
      <c r="NSJ1303" s="5"/>
      <c r="NSM1303" s="46"/>
      <c r="NSN1303" s="5"/>
      <c r="NSQ1303" s="46"/>
      <c r="NSR1303" s="5"/>
      <c r="NSU1303" s="46"/>
      <c r="NSV1303" s="5"/>
      <c r="NSY1303" s="46"/>
      <c r="NSZ1303" s="5"/>
      <c r="NTC1303" s="46"/>
      <c r="NTD1303" s="5"/>
      <c r="NTG1303" s="46"/>
      <c r="NTH1303" s="5"/>
      <c r="NTK1303" s="46"/>
      <c r="NTL1303" s="5"/>
      <c r="NTO1303" s="46"/>
      <c r="NTP1303" s="5"/>
      <c r="NTS1303" s="46"/>
      <c r="NTT1303" s="5"/>
      <c r="NTW1303" s="46"/>
      <c r="NTX1303" s="5"/>
      <c r="NUA1303" s="46"/>
      <c r="NUB1303" s="5"/>
      <c r="NUE1303" s="46"/>
      <c r="NUF1303" s="5"/>
      <c r="NUI1303" s="46"/>
      <c r="NUJ1303" s="5"/>
      <c r="NUM1303" s="46"/>
      <c r="NUN1303" s="5"/>
      <c r="NUQ1303" s="46"/>
      <c r="NUR1303" s="5"/>
      <c r="NUU1303" s="46"/>
      <c r="NUV1303" s="5"/>
      <c r="NUY1303" s="46"/>
      <c r="NUZ1303" s="5"/>
      <c r="NVC1303" s="46"/>
      <c r="NVD1303" s="5"/>
      <c r="NVG1303" s="46"/>
      <c r="NVH1303" s="5"/>
      <c r="NVK1303" s="46"/>
      <c r="NVL1303" s="5"/>
      <c r="NVO1303" s="46"/>
      <c r="NVP1303" s="5"/>
      <c r="NVS1303" s="46"/>
      <c r="NVT1303" s="5"/>
      <c r="NVW1303" s="46"/>
      <c r="NVX1303" s="5"/>
      <c r="NWA1303" s="46"/>
      <c r="NWB1303" s="5"/>
      <c r="NWE1303" s="46"/>
      <c r="NWF1303" s="5"/>
      <c r="NWI1303" s="46"/>
      <c r="NWJ1303" s="5"/>
      <c r="NWM1303" s="46"/>
      <c r="NWN1303" s="5"/>
      <c r="NWQ1303" s="46"/>
      <c r="NWR1303" s="5"/>
      <c r="NWU1303" s="46"/>
      <c r="NWV1303" s="5"/>
      <c r="NWY1303" s="46"/>
      <c r="NWZ1303" s="5"/>
      <c r="NXC1303" s="46"/>
      <c r="NXD1303" s="5"/>
      <c r="NXG1303" s="46"/>
      <c r="NXH1303" s="5"/>
      <c r="NXK1303" s="46"/>
      <c r="NXL1303" s="5"/>
      <c r="NXO1303" s="46"/>
      <c r="NXP1303" s="5"/>
      <c r="NXS1303" s="46"/>
      <c r="NXT1303" s="5"/>
      <c r="NXW1303" s="46"/>
      <c r="NXX1303" s="5"/>
      <c r="NYA1303" s="46"/>
      <c r="NYB1303" s="5"/>
      <c r="NYE1303" s="46"/>
      <c r="NYF1303" s="5"/>
      <c r="NYI1303" s="46"/>
      <c r="NYJ1303" s="5"/>
      <c r="NYM1303" s="46"/>
      <c r="NYN1303" s="5"/>
      <c r="NYQ1303" s="46"/>
      <c r="NYR1303" s="5"/>
      <c r="NYU1303" s="46"/>
      <c r="NYV1303" s="5"/>
      <c r="NYY1303" s="46"/>
      <c r="NYZ1303" s="5"/>
      <c r="NZC1303" s="46"/>
      <c r="NZD1303" s="5"/>
      <c r="NZG1303" s="46"/>
      <c r="NZH1303" s="5"/>
      <c r="NZK1303" s="46"/>
      <c r="NZL1303" s="5"/>
      <c r="NZO1303" s="46"/>
      <c r="NZP1303" s="5"/>
      <c r="NZS1303" s="46"/>
      <c r="NZT1303" s="5"/>
      <c r="NZW1303" s="46"/>
      <c r="NZX1303" s="5"/>
      <c r="OAA1303" s="46"/>
      <c r="OAB1303" s="5"/>
      <c r="OAE1303" s="46"/>
      <c r="OAF1303" s="5"/>
      <c r="OAI1303" s="46"/>
      <c r="OAJ1303" s="5"/>
      <c r="OAM1303" s="46"/>
      <c r="OAN1303" s="5"/>
      <c r="OAQ1303" s="46"/>
      <c r="OAR1303" s="5"/>
      <c r="OAU1303" s="46"/>
      <c r="OAV1303" s="5"/>
      <c r="OAY1303" s="46"/>
      <c r="OAZ1303" s="5"/>
      <c r="OBC1303" s="46"/>
      <c r="OBD1303" s="5"/>
      <c r="OBG1303" s="46"/>
      <c r="OBH1303" s="5"/>
      <c r="OBK1303" s="46"/>
      <c r="OBL1303" s="5"/>
      <c r="OBO1303" s="46"/>
      <c r="OBP1303" s="5"/>
      <c r="OBS1303" s="46"/>
      <c r="OBT1303" s="5"/>
      <c r="OBW1303" s="46"/>
      <c r="OBX1303" s="5"/>
      <c r="OCA1303" s="46"/>
      <c r="OCB1303" s="5"/>
      <c r="OCE1303" s="46"/>
      <c r="OCF1303" s="5"/>
      <c r="OCI1303" s="46"/>
      <c r="OCJ1303" s="5"/>
      <c r="OCM1303" s="46"/>
      <c r="OCN1303" s="5"/>
      <c r="OCQ1303" s="46"/>
      <c r="OCR1303" s="5"/>
      <c r="OCU1303" s="46"/>
      <c r="OCV1303" s="5"/>
      <c r="OCY1303" s="46"/>
      <c r="OCZ1303" s="5"/>
      <c r="ODC1303" s="46"/>
      <c r="ODD1303" s="5"/>
      <c r="ODG1303" s="46"/>
      <c r="ODH1303" s="5"/>
      <c r="ODK1303" s="46"/>
      <c r="ODL1303" s="5"/>
      <c r="ODO1303" s="46"/>
      <c r="ODP1303" s="5"/>
      <c r="ODS1303" s="46"/>
      <c r="ODT1303" s="5"/>
      <c r="ODW1303" s="46"/>
      <c r="ODX1303" s="5"/>
      <c r="OEA1303" s="46"/>
      <c r="OEB1303" s="5"/>
      <c r="OEE1303" s="46"/>
      <c r="OEF1303" s="5"/>
      <c r="OEI1303" s="46"/>
      <c r="OEJ1303" s="5"/>
      <c r="OEM1303" s="46"/>
      <c r="OEN1303" s="5"/>
      <c r="OEQ1303" s="46"/>
      <c r="OER1303" s="5"/>
      <c r="OEU1303" s="46"/>
      <c r="OEV1303" s="5"/>
      <c r="OEY1303" s="46"/>
      <c r="OEZ1303" s="5"/>
      <c r="OFC1303" s="46"/>
      <c r="OFD1303" s="5"/>
      <c r="OFG1303" s="46"/>
      <c r="OFH1303" s="5"/>
      <c r="OFK1303" s="46"/>
      <c r="OFL1303" s="5"/>
      <c r="OFO1303" s="46"/>
      <c r="OFP1303" s="5"/>
      <c r="OFS1303" s="46"/>
      <c r="OFT1303" s="5"/>
      <c r="OFW1303" s="46"/>
      <c r="OFX1303" s="5"/>
      <c r="OGA1303" s="46"/>
      <c r="OGB1303" s="5"/>
      <c r="OGE1303" s="46"/>
      <c r="OGF1303" s="5"/>
      <c r="OGI1303" s="46"/>
      <c r="OGJ1303" s="5"/>
      <c r="OGM1303" s="46"/>
      <c r="OGN1303" s="5"/>
      <c r="OGQ1303" s="46"/>
      <c r="OGR1303" s="5"/>
      <c r="OGU1303" s="46"/>
      <c r="OGV1303" s="5"/>
      <c r="OGY1303" s="46"/>
      <c r="OGZ1303" s="5"/>
      <c r="OHC1303" s="46"/>
      <c r="OHD1303" s="5"/>
      <c r="OHG1303" s="46"/>
      <c r="OHH1303" s="5"/>
      <c r="OHK1303" s="46"/>
      <c r="OHL1303" s="5"/>
      <c r="OHO1303" s="46"/>
      <c r="OHP1303" s="5"/>
      <c r="OHS1303" s="46"/>
      <c r="OHT1303" s="5"/>
      <c r="OHW1303" s="46"/>
      <c r="OHX1303" s="5"/>
      <c r="OIA1303" s="46"/>
      <c r="OIB1303" s="5"/>
      <c r="OIE1303" s="46"/>
      <c r="OIF1303" s="5"/>
      <c r="OII1303" s="46"/>
      <c r="OIJ1303" s="5"/>
      <c r="OIM1303" s="46"/>
      <c r="OIN1303" s="5"/>
      <c r="OIQ1303" s="46"/>
      <c r="OIR1303" s="5"/>
      <c r="OIU1303" s="46"/>
      <c r="OIV1303" s="5"/>
      <c r="OIY1303" s="46"/>
      <c r="OIZ1303" s="5"/>
      <c r="OJC1303" s="46"/>
      <c r="OJD1303" s="5"/>
      <c r="OJG1303" s="46"/>
      <c r="OJH1303" s="5"/>
      <c r="OJK1303" s="46"/>
      <c r="OJL1303" s="5"/>
      <c r="OJO1303" s="46"/>
      <c r="OJP1303" s="5"/>
      <c r="OJS1303" s="46"/>
      <c r="OJT1303" s="5"/>
      <c r="OJW1303" s="46"/>
      <c r="OJX1303" s="5"/>
      <c r="OKA1303" s="46"/>
      <c r="OKB1303" s="5"/>
      <c r="OKE1303" s="46"/>
      <c r="OKF1303" s="5"/>
      <c r="OKI1303" s="46"/>
      <c r="OKJ1303" s="5"/>
      <c r="OKM1303" s="46"/>
      <c r="OKN1303" s="5"/>
      <c r="OKQ1303" s="46"/>
      <c r="OKR1303" s="5"/>
      <c r="OKU1303" s="46"/>
      <c r="OKV1303" s="5"/>
      <c r="OKY1303" s="46"/>
      <c r="OKZ1303" s="5"/>
      <c r="OLC1303" s="46"/>
      <c r="OLD1303" s="5"/>
      <c r="OLG1303" s="46"/>
      <c r="OLH1303" s="5"/>
      <c r="OLK1303" s="46"/>
      <c r="OLL1303" s="5"/>
      <c r="OLO1303" s="46"/>
      <c r="OLP1303" s="5"/>
      <c r="OLS1303" s="46"/>
      <c r="OLT1303" s="5"/>
      <c r="OLW1303" s="46"/>
      <c r="OLX1303" s="5"/>
      <c r="OMA1303" s="46"/>
      <c r="OMB1303" s="5"/>
      <c r="OME1303" s="46"/>
      <c r="OMF1303" s="5"/>
      <c r="OMI1303" s="46"/>
      <c r="OMJ1303" s="5"/>
      <c r="OMM1303" s="46"/>
      <c r="OMN1303" s="5"/>
      <c r="OMQ1303" s="46"/>
      <c r="OMR1303" s="5"/>
      <c r="OMU1303" s="46"/>
      <c r="OMV1303" s="5"/>
      <c r="OMY1303" s="46"/>
      <c r="OMZ1303" s="5"/>
      <c r="ONC1303" s="46"/>
      <c r="OND1303" s="5"/>
      <c r="ONG1303" s="46"/>
      <c r="ONH1303" s="5"/>
      <c r="ONK1303" s="46"/>
      <c r="ONL1303" s="5"/>
      <c r="ONO1303" s="46"/>
      <c r="ONP1303" s="5"/>
      <c r="ONS1303" s="46"/>
      <c r="ONT1303" s="5"/>
      <c r="ONW1303" s="46"/>
      <c r="ONX1303" s="5"/>
      <c r="OOA1303" s="46"/>
      <c r="OOB1303" s="5"/>
      <c r="OOE1303" s="46"/>
      <c r="OOF1303" s="5"/>
      <c r="OOI1303" s="46"/>
      <c r="OOJ1303" s="5"/>
      <c r="OOM1303" s="46"/>
      <c r="OON1303" s="5"/>
      <c r="OOQ1303" s="46"/>
      <c r="OOR1303" s="5"/>
      <c r="OOU1303" s="46"/>
      <c r="OOV1303" s="5"/>
      <c r="OOY1303" s="46"/>
      <c r="OOZ1303" s="5"/>
      <c r="OPC1303" s="46"/>
      <c r="OPD1303" s="5"/>
      <c r="OPG1303" s="46"/>
      <c r="OPH1303" s="5"/>
      <c r="OPK1303" s="46"/>
      <c r="OPL1303" s="5"/>
      <c r="OPO1303" s="46"/>
      <c r="OPP1303" s="5"/>
      <c r="OPS1303" s="46"/>
      <c r="OPT1303" s="5"/>
      <c r="OPW1303" s="46"/>
      <c r="OPX1303" s="5"/>
      <c r="OQA1303" s="46"/>
      <c r="OQB1303" s="5"/>
      <c r="OQE1303" s="46"/>
      <c r="OQF1303" s="5"/>
      <c r="OQI1303" s="46"/>
      <c r="OQJ1303" s="5"/>
      <c r="OQM1303" s="46"/>
      <c r="OQN1303" s="5"/>
      <c r="OQQ1303" s="46"/>
      <c r="OQR1303" s="5"/>
      <c r="OQU1303" s="46"/>
      <c r="OQV1303" s="5"/>
      <c r="OQY1303" s="46"/>
      <c r="OQZ1303" s="5"/>
      <c r="ORC1303" s="46"/>
      <c r="ORD1303" s="5"/>
      <c r="ORG1303" s="46"/>
      <c r="ORH1303" s="5"/>
      <c r="ORK1303" s="46"/>
      <c r="ORL1303" s="5"/>
      <c r="ORO1303" s="46"/>
      <c r="ORP1303" s="5"/>
      <c r="ORS1303" s="46"/>
      <c r="ORT1303" s="5"/>
      <c r="ORW1303" s="46"/>
      <c r="ORX1303" s="5"/>
      <c r="OSA1303" s="46"/>
      <c r="OSB1303" s="5"/>
      <c r="OSE1303" s="46"/>
      <c r="OSF1303" s="5"/>
      <c r="OSI1303" s="46"/>
      <c r="OSJ1303" s="5"/>
      <c r="OSM1303" s="46"/>
      <c r="OSN1303" s="5"/>
      <c r="OSQ1303" s="46"/>
      <c r="OSR1303" s="5"/>
      <c r="OSU1303" s="46"/>
      <c r="OSV1303" s="5"/>
      <c r="OSY1303" s="46"/>
      <c r="OSZ1303" s="5"/>
      <c r="OTC1303" s="46"/>
      <c r="OTD1303" s="5"/>
      <c r="OTG1303" s="46"/>
      <c r="OTH1303" s="5"/>
      <c r="OTK1303" s="46"/>
      <c r="OTL1303" s="5"/>
      <c r="OTO1303" s="46"/>
      <c r="OTP1303" s="5"/>
      <c r="OTS1303" s="46"/>
      <c r="OTT1303" s="5"/>
      <c r="OTW1303" s="46"/>
      <c r="OTX1303" s="5"/>
      <c r="OUA1303" s="46"/>
      <c r="OUB1303" s="5"/>
      <c r="OUE1303" s="46"/>
      <c r="OUF1303" s="5"/>
      <c r="OUI1303" s="46"/>
      <c r="OUJ1303" s="5"/>
      <c r="OUM1303" s="46"/>
      <c r="OUN1303" s="5"/>
      <c r="OUQ1303" s="46"/>
      <c r="OUR1303" s="5"/>
      <c r="OUU1303" s="46"/>
      <c r="OUV1303" s="5"/>
      <c r="OUY1303" s="46"/>
      <c r="OUZ1303" s="5"/>
      <c r="OVC1303" s="46"/>
      <c r="OVD1303" s="5"/>
      <c r="OVG1303" s="46"/>
      <c r="OVH1303" s="5"/>
      <c r="OVK1303" s="46"/>
      <c r="OVL1303" s="5"/>
      <c r="OVO1303" s="46"/>
      <c r="OVP1303" s="5"/>
      <c r="OVS1303" s="46"/>
      <c r="OVT1303" s="5"/>
      <c r="OVW1303" s="46"/>
      <c r="OVX1303" s="5"/>
      <c r="OWA1303" s="46"/>
      <c r="OWB1303" s="5"/>
      <c r="OWE1303" s="46"/>
      <c r="OWF1303" s="5"/>
      <c r="OWI1303" s="46"/>
      <c r="OWJ1303" s="5"/>
      <c r="OWM1303" s="46"/>
      <c r="OWN1303" s="5"/>
      <c r="OWQ1303" s="46"/>
      <c r="OWR1303" s="5"/>
      <c r="OWU1303" s="46"/>
      <c r="OWV1303" s="5"/>
      <c r="OWY1303" s="46"/>
      <c r="OWZ1303" s="5"/>
      <c r="OXC1303" s="46"/>
      <c r="OXD1303" s="5"/>
      <c r="OXG1303" s="46"/>
      <c r="OXH1303" s="5"/>
      <c r="OXK1303" s="46"/>
      <c r="OXL1303" s="5"/>
      <c r="OXO1303" s="46"/>
      <c r="OXP1303" s="5"/>
      <c r="OXS1303" s="46"/>
      <c r="OXT1303" s="5"/>
      <c r="OXW1303" s="46"/>
      <c r="OXX1303" s="5"/>
      <c r="OYA1303" s="46"/>
      <c r="OYB1303" s="5"/>
      <c r="OYE1303" s="46"/>
      <c r="OYF1303" s="5"/>
      <c r="OYI1303" s="46"/>
      <c r="OYJ1303" s="5"/>
      <c r="OYM1303" s="46"/>
      <c r="OYN1303" s="5"/>
      <c r="OYQ1303" s="46"/>
      <c r="OYR1303" s="5"/>
      <c r="OYU1303" s="46"/>
      <c r="OYV1303" s="5"/>
      <c r="OYY1303" s="46"/>
      <c r="OYZ1303" s="5"/>
      <c r="OZC1303" s="46"/>
      <c r="OZD1303" s="5"/>
      <c r="OZG1303" s="46"/>
      <c r="OZH1303" s="5"/>
      <c r="OZK1303" s="46"/>
      <c r="OZL1303" s="5"/>
      <c r="OZO1303" s="46"/>
      <c r="OZP1303" s="5"/>
      <c r="OZS1303" s="46"/>
      <c r="OZT1303" s="5"/>
      <c r="OZW1303" s="46"/>
      <c r="OZX1303" s="5"/>
      <c r="PAA1303" s="46"/>
      <c r="PAB1303" s="5"/>
      <c r="PAE1303" s="46"/>
      <c r="PAF1303" s="5"/>
      <c r="PAI1303" s="46"/>
      <c r="PAJ1303" s="5"/>
      <c r="PAM1303" s="46"/>
      <c r="PAN1303" s="5"/>
      <c r="PAQ1303" s="46"/>
      <c r="PAR1303" s="5"/>
      <c r="PAU1303" s="46"/>
      <c r="PAV1303" s="5"/>
      <c r="PAY1303" s="46"/>
      <c r="PAZ1303" s="5"/>
      <c r="PBC1303" s="46"/>
      <c r="PBD1303" s="5"/>
      <c r="PBG1303" s="46"/>
      <c r="PBH1303" s="5"/>
      <c r="PBK1303" s="46"/>
      <c r="PBL1303" s="5"/>
      <c r="PBO1303" s="46"/>
      <c r="PBP1303" s="5"/>
      <c r="PBS1303" s="46"/>
      <c r="PBT1303" s="5"/>
      <c r="PBW1303" s="46"/>
      <c r="PBX1303" s="5"/>
      <c r="PCA1303" s="46"/>
      <c r="PCB1303" s="5"/>
      <c r="PCE1303" s="46"/>
      <c r="PCF1303" s="5"/>
      <c r="PCI1303" s="46"/>
      <c r="PCJ1303" s="5"/>
      <c r="PCM1303" s="46"/>
      <c r="PCN1303" s="5"/>
      <c r="PCQ1303" s="46"/>
      <c r="PCR1303" s="5"/>
      <c r="PCU1303" s="46"/>
      <c r="PCV1303" s="5"/>
      <c r="PCY1303" s="46"/>
      <c r="PCZ1303" s="5"/>
      <c r="PDC1303" s="46"/>
      <c r="PDD1303" s="5"/>
      <c r="PDG1303" s="46"/>
      <c r="PDH1303" s="5"/>
      <c r="PDK1303" s="46"/>
      <c r="PDL1303" s="5"/>
      <c r="PDO1303" s="46"/>
      <c r="PDP1303" s="5"/>
      <c r="PDS1303" s="46"/>
      <c r="PDT1303" s="5"/>
      <c r="PDW1303" s="46"/>
      <c r="PDX1303" s="5"/>
      <c r="PEA1303" s="46"/>
      <c r="PEB1303" s="5"/>
      <c r="PEE1303" s="46"/>
      <c r="PEF1303" s="5"/>
      <c r="PEI1303" s="46"/>
      <c r="PEJ1303" s="5"/>
      <c r="PEM1303" s="46"/>
      <c r="PEN1303" s="5"/>
      <c r="PEQ1303" s="46"/>
      <c r="PER1303" s="5"/>
      <c r="PEU1303" s="46"/>
      <c r="PEV1303" s="5"/>
      <c r="PEY1303" s="46"/>
      <c r="PEZ1303" s="5"/>
      <c r="PFC1303" s="46"/>
      <c r="PFD1303" s="5"/>
      <c r="PFG1303" s="46"/>
      <c r="PFH1303" s="5"/>
      <c r="PFK1303" s="46"/>
      <c r="PFL1303" s="5"/>
      <c r="PFO1303" s="46"/>
      <c r="PFP1303" s="5"/>
      <c r="PFS1303" s="46"/>
      <c r="PFT1303" s="5"/>
      <c r="PFW1303" s="46"/>
      <c r="PFX1303" s="5"/>
      <c r="PGA1303" s="46"/>
      <c r="PGB1303" s="5"/>
      <c r="PGE1303" s="46"/>
      <c r="PGF1303" s="5"/>
      <c r="PGI1303" s="46"/>
      <c r="PGJ1303" s="5"/>
      <c r="PGM1303" s="46"/>
      <c r="PGN1303" s="5"/>
      <c r="PGQ1303" s="46"/>
      <c r="PGR1303" s="5"/>
      <c r="PGU1303" s="46"/>
      <c r="PGV1303" s="5"/>
      <c r="PGY1303" s="46"/>
      <c r="PGZ1303" s="5"/>
      <c r="PHC1303" s="46"/>
      <c r="PHD1303" s="5"/>
      <c r="PHG1303" s="46"/>
      <c r="PHH1303" s="5"/>
      <c r="PHK1303" s="46"/>
      <c r="PHL1303" s="5"/>
      <c r="PHO1303" s="46"/>
      <c r="PHP1303" s="5"/>
      <c r="PHS1303" s="46"/>
      <c r="PHT1303" s="5"/>
      <c r="PHW1303" s="46"/>
      <c r="PHX1303" s="5"/>
      <c r="PIA1303" s="46"/>
      <c r="PIB1303" s="5"/>
      <c r="PIE1303" s="46"/>
      <c r="PIF1303" s="5"/>
      <c r="PII1303" s="46"/>
      <c r="PIJ1303" s="5"/>
      <c r="PIM1303" s="46"/>
      <c r="PIN1303" s="5"/>
      <c r="PIQ1303" s="46"/>
      <c r="PIR1303" s="5"/>
      <c r="PIU1303" s="46"/>
      <c r="PIV1303" s="5"/>
      <c r="PIY1303" s="46"/>
      <c r="PIZ1303" s="5"/>
      <c r="PJC1303" s="46"/>
      <c r="PJD1303" s="5"/>
      <c r="PJG1303" s="46"/>
      <c r="PJH1303" s="5"/>
      <c r="PJK1303" s="46"/>
      <c r="PJL1303" s="5"/>
      <c r="PJO1303" s="46"/>
      <c r="PJP1303" s="5"/>
      <c r="PJS1303" s="46"/>
      <c r="PJT1303" s="5"/>
      <c r="PJW1303" s="46"/>
      <c r="PJX1303" s="5"/>
      <c r="PKA1303" s="46"/>
      <c r="PKB1303" s="5"/>
      <c r="PKE1303" s="46"/>
      <c r="PKF1303" s="5"/>
      <c r="PKI1303" s="46"/>
      <c r="PKJ1303" s="5"/>
      <c r="PKM1303" s="46"/>
      <c r="PKN1303" s="5"/>
      <c r="PKQ1303" s="46"/>
      <c r="PKR1303" s="5"/>
      <c r="PKU1303" s="46"/>
      <c r="PKV1303" s="5"/>
      <c r="PKY1303" s="46"/>
      <c r="PKZ1303" s="5"/>
      <c r="PLC1303" s="46"/>
      <c r="PLD1303" s="5"/>
      <c r="PLG1303" s="46"/>
      <c r="PLH1303" s="5"/>
      <c r="PLK1303" s="46"/>
      <c r="PLL1303" s="5"/>
      <c r="PLO1303" s="46"/>
      <c r="PLP1303" s="5"/>
      <c r="PLS1303" s="46"/>
      <c r="PLT1303" s="5"/>
      <c r="PLW1303" s="46"/>
      <c r="PLX1303" s="5"/>
      <c r="PMA1303" s="46"/>
      <c r="PMB1303" s="5"/>
      <c r="PME1303" s="46"/>
      <c r="PMF1303" s="5"/>
      <c r="PMI1303" s="46"/>
      <c r="PMJ1303" s="5"/>
      <c r="PMM1303" s="46"/>
      <c r="PMN1303" s="5"/>
      <c r="PMQ1303" s="46"/>
      <c r="PMR1303" s="5"/>
      <c r="PMU1303" s="46"/>
      <c r="PMV1303" s="5"/>
      <c r="PMY1303" s="46"/>
      <c r="PMZ1303" s="5"/>
      <c r="PNC1303" s="46"/>
      <c r="PND1303" s="5"/>
      <c r="PNG1303" s="46"/>
      <c r="PNH1303" s="5"/>
      <c r="PNK1303" s="46"/>
      <c r="PNL1303" s="5"/>
      <c r="PNO1303" s="46"/>
      <c r="PNP1303" s="5"/>
      <c r="PNS1303" s="46"/>
      <c r="PNT1303" s="5"/>
      <c r="PNW1303" s="46"/>
      <c r="PNX1303" s="5"/>
      <c r="POA1303" s="46"/>
      <c r="POB1303" s="5"/>
      <c r="POE1303" s="46"/>
      <c r="POF1303" s="5"/>
      <c r="POI1303" s="46"/>
      <c r="POJ1303" s="5"/>
      <c r="POM1303" s="46"/>
      <c r="PON1303" s="5"/>
      <c r="POQ1303" s="46"/>
      <c r="POR1303" s="5"/>
      <c r="POU1303" s="46"/>
      <c r="POV1303" s="5"/>
      <c r="POY1303" s="46"/>
      <c r="POZ1303" s="5"/>
      <c r="PPC1303" s="46"/>
      <c r="PPD1303" s="5"/>
      <c r="PPG1303" s="46"/>
      <c r="PPH1303" s="5"/>
      <c r="PPK1303" s="46"/>
      <c r="PPL1303" s="5"/>
      <c r="PPO1303" s="46"/>
      <c r="PPP1303" s="5"/>
      <c r="PPS1303" s="46"/>
      <c r="PPT1303" s="5"/>
      <c r="PPW1303" s="46"/>
      <c r="PPX1303" s="5"/>
      <c r="PQA1303" s="46"/>
      <c r="PQB1303" s="5"/>
      <c r="PQE1303" s="46"/>
      <c r="PQF1303" s="5"/>
      <c r="PQI1303" s="46"/>
      <c r="PQJ1303" s="5"/>
      <c r="PQM1303" s="46"/>
      <c r="PQN1303" s="5"/>
      <c r="PQQ1303" s="46"/>
      <c r="PQR1303" s="5"/>
      <c r="PQU1303" s="46"/>
      <c r="PQV1303" s="5"/>
      <c r="PQY1303" s="46"/>
      <c r="PQZ1303" s="5"/>
      <c r="PRC1303" s="46"/>
      <c r="PRD1303" s="5"/>
      <c r="PRG1303" s="46"/>
      <c r="PRH1303" s="5"/>
      <c r="PRK1303" s="46"/>
      <c r="PRL1303" s="5"/>
      <c r="PRO1303" s="46"/>
      <c r="PRP1303" s="5"/>
      <c r="PRS1303" s="46"/>
      <c r="PRT1303" s="5"/>
      <c r="PRW1303" s="46"/>
      <c r="PRX1303" s="5"/>
      <c r="PSA1303" s="46"/>
      <c r="PSB1303" s="5"/>
      <c r="PSE1303" s="46"/>
      <c r="PSF1303" s="5"/>
      <c r="PSI1303" s="46"/>
      <c r="PSJ1303" s="5"/>
      <c r="PSM1303" s="46"/>
      <c r="PSN1303" s="5"/>
      <c r="PSQ1303" s="46"/>
      <c r="PSR1303" s="5"/>
      <c r="PSU1303" s="46"/>
      <c r="PSV1303" s="5"/>
      <c r="PSY1303" s="46"/>
      <c r="PSZ1303" s="5"/>
      <c r="PTC1303" s="46"/>
      <c r="PTD1303" s="5"/>
      <c r="PTG1303" s="46"/>
      <c r="PTH1303" s="5"/>
      <c r="PTK1303" s="46"/>
      <c r="PTL1303" s="5"/>
      <c r="PTO1303" s="46"/>
      <c r="PTP1303" s="5"/>
      <c r="PTS1303" s="46"/>
      <c r="PTT1303" s="5"/>
      <c r="PTW1303" s="46"/>
      <c r="PTX1303" s="5"/>
      <c r="PUA1303" s="46"/>
      <c r="PUB1303" s="5"/>
      <c r="PUE1303" s="46"/>
      <c r="PUF1303" s="5"/>
      <c r="PUI1303" s="46"/>
      <c r="PUJ1303" s="5"/>
      <c r="PUM1303" s="46"/>
      <c r="PUN1303" s="5"/>
      <c r="PUQ1303" s="46"/>
      <c r="PUR1303" s="5"/>
      <c r="PUU1303" s="46"/>
      <c r="PUV1303" s="5"/>
      <c r="PUY1303" s="46"/>
      <c r="PUZ1303" s="5"/>
      <c r="PVC1303" s="46"/>
      <c r="PVD1303" s="5"/>
      <c r="PVG1303" s="46"/>
      <c r="PVH1303" s="5"/>
      <c r="PVK1303" s="46"/>
      <c r="PVL1303" s="5"/>
      <c r="PVO1303" s="46"/>
      <c r="PVP1303" s="5"/>
      <c r="PVS1303" s="46"/>
      <c r="PVT1303" s="5"/>
      <c r="PVW1303" s="46"/>
      <c r="PVX1303" s="5"/>
      <c r="PWA1303" s="46"/>
      <c r="PWB1303" s="5"/>
      <c r="PWE1303" s="46"/>
      <c r="PWF1303" s="5"/>
      <c r="PWI1303" s="46"/>
      <c r="PWJ1303" s="5"/>
      <c r="PWM1303" s="46"/>
      <c r="PWN1303" s="5"/>
      <c r="PWQ1303" s="46"/>
      <c r="PWR1303" s="5"/>
      <c r="PWU1303" s="46"/>
      <c r="PWV1303" s="5"/>
      <c r="PWY1303" s="46"/>
      <c r="PWZ1303" s="5"/>
      <c r="PXC1303" s="46"/>
      <c r="PXD1303" s="5"/>
      <c r="PXG1303" s="46"/>
      <c r="PXH1303" s="5"/>
      <c r="PXK1303" s="46"/>
      <c r="PXL1303" s="5"/>
      <c r="PXO1303" s="46"/>
      <c r="PXP1303" s="5"/>
      <c r="PXS1303" s="46"/>
      <c r="PXT1303" s="5"/>
      <c r="PXW1303" s="46"/>
      <c r="PXX1303" s="5"/>
      <c r="PYA1303" s="46"/>
      <c r="PYB1303" s="5"/>
      <c r="PYE1303" s="46"/>
      <c r="PYF1303" s="5"/>
      <c r="PYI1303" s="46"/>
      <c r="PYJ1303" s="5"/>
      <c r="PYM1303" s="46"/>
      <c r="PYN1303" s="5"/>
      <c r="PYQ1303" s="46"/>
      <c r="PYR1303" s="5"/>
      <c r="PYU1303" s="46"/>
      <c r="PYV1303" s="5"/>
      <c r="PYY1303" s="46"/>
      <c r="PYZ1303" s="5"/>
      <c r="PZC1303" s="46"/>
      <c r="PZD1303" s="5"/>
      <c r="PZG1303" s="46"/>
      <c r="PZH1303" s="5"/>
      <c r="PZK1303" s="46"/>
      <c r="PZL1303" s="5"/>
      <c r="PZO1303" s="46"/>
      <c r="PZP1303" s="5"/>
      <c r="PZS1303" s="46"/>
      <c r="PZT1303" s="5"/>
      <c r="PZW1303" s="46"/>
      <c r="PZX1303" s="5"/>
      <c r="QAA1303" s="46"/>
      <c r="QAB1303" s="5"/>
      <c r="QAE1303" s="46"/>
      <c r="QAF1303" s="5"/>
      <c r="QAI1303" s="46"/>
      <c r="QAJ1303" s="5"/>
      <c r="QAM1303" s="46"/>
      <c r="QAN1303" s="5"/>
      <c r="QAQ1303" s="46"/>
      <c r="QAR1303" s="5"/>
      <c r="QAU1303" s="46"/>
      <c r="QAV1303" s="5"/>
      <c r="QAY1303" s="46"/>
      <c r="QAZ1303" s="5"/>
      <c r="QBC1303" s="46"/>
      <c r="QBD1303" s="5"/>
      <c r="QBG1303" s="46"/>
      <c r="QBH1303" s="5"/>
      <c r="QBK1303" s="46"/>
      <c r="QBL1303" s="5"/>
      <c r="QBO1303" s="46"/>
      <c r="QBP1303" s="5"/>
      <c r="QBS1303" s="46"/>
      <c r="QBT1303" s="5"/>
      <c r="QBW1303" s="46"/>
      <c r="QBX1303" s="5"/>
      <c r="QCA1303" s="46"/>
      <c r="QCB1303" s="5"/>
      <c r="QCE1303" s="46"/>
      <c r="QCF1303" s="5"/>
      <c r="QCI1303" s="46"/>
      <c r="QCJ1303" s="5"/>
      <c r="QCM1303" s="46"/>
      <c r="QCN1303" s="5"/>
      <c r="QCQ1303" s="46"/>
      <c r="QCR1303" s="5"/>
      <c r="QCU1303" s="46"/>
      <c r="QCV1303" s="5"/>
      <c r="QCY1303" s="46"/>
      <c r="QCZ1303" s="5"/>
      <c r="QDC1303" s="46"/>
      <c r="QDD1303" s="5"/>
      <c r="QDG1303" s="46"/>
      <c r="QDH1303" s="5"/>
      <c r="QDK1303" s="46"/>
      <c r="QDL1303" s="5"/>
      <c r="QDO1303" s="46"/>
      <c r="QDP1303" s="5"/>
      <c r="QDS1303" s="46"/>
      <c r="QDT1303" s="5"/>
      <c r="QDW1303" s="46"/>
      <c r="QDX1303" s="5"/>
      <c r="QEA1303" s="46"/>
      <c r="QEB1303" s="5"/>
      <c r="QEE1303" s="46"/>
      <c r="QEF1303" s="5"/>
      <c r="QEI1303" s="46"/>
      <c r="QEJ1303" s="5"/>
      <c r="QEM1303" s="46"/>
      <c r="QEN1303" s="5"/>
      <c r="QEQ1303" s="46"/>
      <c r="QER1303" s="5"/>
      <c r="QEU1303" s="46"/>
      <c r="QEV1303" s="5"/>
      <c r="QEY1303" s="46"/>
      <c r="QEZ1303" s="5"/>
      <c r="QFC1303" s="46"/>
      <c r="QFD1303" s="5"/>
      <c r="QFG1303" s="46"/>
      <c r="QFH1303" s="5"/>
      <c r="QFK1303" s="46"/>
      <c r="QFL1303" s="5"/>
      <c r="QFO1303" s="46"/>
      <c r="QFP1303" s="5"/>
      <c r="QFS1303" s="46"/>
      <c r="QFT1303" s="5"/>
      <c r="QFW1303" s="46"/>
      <c r="QFX1303" s="5"/>
      <c r="QGA1303" s="46"/>
      <c r="QGB1303" s="5"/>
      <c r="QGE1303" s="46"/>
      <c r="QGF1303" s="5"/>
      <c r="QGI1303" s="46"/>
      <c r="QGJ1303" s="5"/>
      <c r="QGM1303" s="46"/>
      <c r="QGN1303" s="5"/>
      <c r="QGQ1303" s="46"/>
      <c r="QGR1303" s="5"/>
      <c r="QGU1303" s="46"/>
      <c r="QGV1303" s="5"/>
      <c r="QGY1303" s="46"/>
      <c r="QGZ1303" s="5"/>
      <c r="QHC1303" s="46"/>
      <c r="QHD1303" s="5"/>
      <c r="QHG1303" s="46"/>
      <c r="QHH1303" s="5"/>
      <c r="QHK1303" s="46"/>
      <c r="QHL1303" s="5"/>
      <c r="QHO1303" s="46"/>
      <c r="QHP1303" s="5"/>
      <c r="QHS1303" s="46"/>
      <c r="QHT1303" s="5"/>
      <c r="QHW1303" s="46"/>
      <c r="QHX1303" s="5"/>
      <c r="QIA1303" s="46"/>
      <c r="QIB1303" s="5"/>
      <c r="QIE1303" s="46"/>
      <c r="QIF1303" s="5"/>
      <c r="QII1303" s="46"/>
      <c r="QIJ1303" s="5"/>
      <c r="QIM1303" s="46"/>
      <c r="QIN1303" s="5"/>
      <c r="QIQ1303" s="46"/>
      <c r="QIR1303" s="5"/>
      <c r="QIU1303" s="46"/>
      <c r="QIV1303" s="5"/>
      <c r="QIY1303" s="46"/>
      <c r="QIZ1303" s="5"/>
      <c r="QJC1303" s="46"/>
      <c r="QJD1303" s="5"/>
      <c r="QJG1303" s="46"/>
      <c r="QJH1303" s="5"/>
      <c r="QJK1303" s="46"/>
      <c r="QJL1303" s="5"/>
      <c r="QJO1303" s="46"/>
      <c r="QJP1303" s="5"/>
      <c r="QJS1303" s="46"/>
      <c r="QJT1303" s="5"/>
      <c r="QJW1303" s="46"/>
      <c r="QJX1303" s="5"/>
      <c r="QKA1303" s="46"/>
      <c r="QKB1303" s="5"/>
      <c r="QKE1303" s="46"/>
      <c r="QKF1303" s="5"/>
      <c r="QKI1303" s="46"/>
      <c r="QKJ1303" s="5"/>
      <c r="QKM1303" s="46"/>
      <c r="QKN1303" s="5"/>
      <c r="QKQ1303" s="46"/>
      <c r="QKR1303" s="5"/>
      <c r="QKU1303" s="46"/>
      <c r="QKV1303" s="5"/>
      <c r="QKY1303" s="46"/>
      <c r="QKZ1303" s="5"/>
      <c r="QLC1303" s="46"/>
      <c r="QLD1303" s="5"/>
      <c r="QLG1303" s="46"/>
      <c r="QLH1303" s="5"/>
      <c r="QLK1303" s="46"/>
      <c r="QLL1303" s="5"/>
      <c r="QLO1303" s="46"/>
      <c r="QLP1303" s="5"/>
      <c r="QLS1303" s="46"/>
      <c r="QLT1303" s="5"/>
      <c r="QLW1303" s="46"/>
      <c r="QLX1303" s="5"/>
      <c r="QMA1303" s="46"/>
      <c r="QMB1303" s="5"/>
      <c r="QME1303" s="46"/>
      <c r="QMF1303" s="5"/>
      <c r="QMI1303" s="46"/>
      <c r="QMJ1303" s="5"/>
      <c r="QMM1303" s="46"/>
      <c r="QMN1303" s="5"/>
      <c r="QMQ1303" s="46"/>
      <c r="QMR1303" s="5"/>
      <c r="QMU1303" s="46"/>
      <c r="QMV1303" s="5"/>
      <c r="QMY1303" s="46"/>
      <c r="QMZ1303" s="5"/>
      <c r="QNC1303" s="46"/>
      <c r="QND1303" s="5"/>
      <c r="QNG1303" s="46"/>
      <c r="QNH1303" s="5"/>
      <c r="QNK1303" s="46"/>
      <c r="QNL1303" s="5"/>
      <c r="QNO1303" s="46"/>
      <c r="QNP1303" s="5"/>
      <c r="QNS1303" s="46"/>
      <c r="QNT1303" s="5"/>
      <c r="QNW1303" s="46"/>
      <c r="QNX1303" s="5"/>
      <c r="QOA1303" s="46"/>
      <c r="QOB1303" s="5"/>
      <c r="QOE1303" s="46"/>
      <c r="QOF1303" s="5"/>
      <c r="QOI1303" s="46"/>
      <c r="QOJ1303" s="5"/>
      <c r="QOM1303" s="46"/>
      <c r="QON1303" s="5"/>
      <c r="QOQ1303" s="46"/>
      <c r="QOR1303" s="5"/>
      <c r="QOU1303" s="46"/>
      <c r="QOV1303" s="5"/>
      <c r="QOY1303" s="46"/>
      <c r="QOZ1303" s="5"/>
      <c r="QPC1303" s="46"/>
      <c r="QPD1303" s="5"/>
      <c r="QPG1303" s="46"/>
      <c r="QPH1303" s="5"/>
      <c r="QPK1303" s="46"/>
      <c r="QPL1303" s="5"/>
      <c r="QPO1303" s="46"/>
      <c r="QPP1303" s="5"/>
      <c r="QPS1303" s="46"/>
      <c r="QPT1303" s="5"/>
      <c r="QPW1303" s="46"/>
      <c r="QPX1303" s="5"/>
      <c r="QQA1303" s="46"/>
      <c r="QQB1303" s="5"/>
      <c r="QQE1303" s="46"/>
      <c r="QQF1303" s="5"/>
      <c r="QQI1303" s="46"/>
      <c r="QQJ1303" s="5"/>
      <c r="QQM1303" s="46"/>
      <c r="QQN1303" s="5"/>
      <c r="QQQ1303" s="46"/>
      <c r="QQR1303" s="5"/>
      <c r="QQU1303" s="46"/>
      <c r="QQV1303" s="5"/>
      <c r="QQY1303" s="46"/>
      <c r="QQZ1303" s="5"/>
      <c r="QRC1303" s="46"/>
      <c r="QRD1303" s="5"/>
      <c r="QRG1303" s="46"/>
      <c r="QRH1303" s="5"/>
      <c r="QRK1303" s="46"/>
      <c r="QRL1303" s="5"/>
      <c r="QRO1303" s="46"/>
      <c r="QRP1303" s="5"/>
      <c r="QRS1303" s="46"/>
      <c r="QRT1303" s="5"/>
      <c r="QRW1303" s="46"/>
      <c r="QRX1303" s="5"/>
      <c r="QSA1303" s="46"/>
      <c r="QSB1303" s="5"/>
      <c r="QSE1303" s="46"/>
      <c r="QSF1303" s="5"/>
      <c r="QSI1303" s="46"/>
      <c r="QSJ1303" s="5"/>
      <c r="QSM1303" s="46"/>
      <c r="QSN1303" s="5"/>
      <c r="QSQ1303" s="46"/>
      <c r="QSR1303" s="5"/>
      <c r="QSU1303" s="46"/>
      <c r="QSV1303" s="5"/>
      <c r="QSY1303" s="46"/>
      <c r="QSZ1303" s="5"/>
      <c r="QTC1303" s="46"/>
      <c r="QTD1303" s="5"/>
      <c r="QTG1303" s="46"/>
      <c r="QTH1303" s="5"/>
      <c r="QTK1303" s="46"/>
      <c r="QTL1303" s="5"/>
      <c r="QTO1303" s="46"/>
      <c r="QTP1303" s="5"/>
      <c r="QTS1303" s="46"/>
      <c r="QTT1303" s="5"/>
      <c r="QTW1303" s="46"/>
      <c r="QTX1303" s="5"/>
      <c r="QUA1303" s="46"/>
      <c r="QUB1303" s="5"/>
      <c r="QUE1303" s="46"/>
      <c r="QUF1303" s="5"/>
      <c r="QUI1303" s="46"/>
      <c r="QUJ1303" s="5"/>
      <c r="QUM1303" s="46"/>
      <c r="QUN1303" s="5"/>
      <c r="QUQ1303" s="46"/>
      <c r="QUR1303" s="5"/>
      <c r="QUU1303" s="46"/>
      <c r="QUV1303" s="5"/>
      <c r="QUY1303" s="46"/>
      <c r="QUZ1303" s="5"/>
      <c r="QVC1303" s="46"/>
      <c r="QVD1303" s="5"/>
      <c r="QVG1303" s="46"/>
      <c r="QVH1303" s="5"/>
      <c r="QVK1303" s="46"/>
      <c r="QVL1303" s="5"/>
      <c r="QVO1303" s="46"/>
      <c r="QVP1303" s="5"/>
      <c r="QVS1303" s="46"/>
      <c r="QVT1303" s="5"/>
      <c r="QVW1303" s="46"/>
      <c r="QVX1303" s="5"/>
      <c r="QWA1303" s="46"/>
      <c r="QWB1303" s="5"/>
      <c r="QWE1303" s="46"/>
      <c r="QWF1303" s="5"/>
      <c r="QWI1303" s="46"/>
      <c r="QWJ1303" s="5"/>
      <c r="QWM1303" s="46"/>
      <c r="QWN1303" s="5"/>
      <c r="QWQ1303" s="46"/>
      <c r="QWR1303" s="5"/>
      <c r="QWU1303" s="46"/>
      <c r="QWV1303" s="5"/>
      <c r="QWY1303" s="46"/>
      <c r="QWZ1303" s="5"/>
      <c r="QXC1303" s="46"/>
      <c r="QXD1303" s="5"/>
      <c r="QXG1303" s="46"/>
      <c r="QXH1303" s="5"/>
      <c r="QXK1303" s="46"/>
      <c r="QXL1303" s="5"/>
      <c r="QXO1303" s="46"/>
      <c r="QXP1303" s="5"/>
      <c r="QXS1303" s="46"/>
      <c r="QXT1303" s="5"/>
      <c r="QXW1303" s="46"/>
      <c r="QXX1303" s="5"/>
      <c r="QYA1303" s="46"/>
      <c r="QYB1303" s="5"/>
      <c r="QYE1303" s="46"/>
      <c r="QYF1303" s="5"/>
      <c r="QYI1303" s="46"/>
      <c r="QYJ1303" s="5"/>
      <c r="QYM1303" s="46"/>
      <c r="QYN1303" s="5"/>
      <c r="QYQ1303" s="46"/>
      <c r="QYR1303" s="5"/>
      <c r="QYU1303" s="46"/>
      <c r="QYV1303" s="5"/>
      <c r="QYY1303" s="46"/>
      <c r="QYZ1303" s="5"/>
      <c r="QZC1303" s="46"/>
      <c r="QZD1303" s="5"/>
      <c r="QZG1303" s="46"/>
      <c r="QZH1303" s="5"/>
      <c r="QZK1303" s="46"/>
      <c r="QZL1303" s="5"/>
      <c r="QZO1303" s="46"/>
      <c r="QZP1303" s="5"/>
      <c r="QZS1303" s="46"/>
      <c r="QZT1303" s="5"/>
      <c r="QZW1303" s="46"/>
      <c r="QZX1303" s="5"/>
      <c r="RAA1303" s="46"/>
      <c r="RAB1303" s="5"/>
      <c r="RAE1303" s="46"/>
      <c r="RAF1303" s="5"/>
      <c r="RAI1303" s="46"/>
      <c r="RAJ1303" s="5"/>
      <c r="RAM1303" s="46"/>
      <c r="RAN1303" s="5"/>
      <c r="RAQ1303" s="46"/>
      <c r="RAR1303" s="5"/>
      <c r="RAU1303" s="46"/>
      <c r="RAV1303" s="5"/>
      <c r="RAY1303" s="46"/>
      <c r="RAZ1303" s="5"/>
      <c r="RBC1303" s="46"/>
      <c r="RBD1303" s="5"/>
      <c r="RBG1303" s="46"/>
      <c r="RBH1303" s="5"/>
      <c r="RBK1303" s="46"/>
      <c r="RBL1303" s="5"/>
      <c r="RBO1303" s="46"/>
      <c r="RBP1303" s="5"/>
      <c r="RBS1303" s="46"/>
      <c r="RBT1303" s="5"/>
      <c r="RBW1303" s="46"/>
      <c r="RBX1303" s="5"/>
      <c r="RCA1303" s="46"/>
      <c r="RCB1303" s="5"/>
      <c r="RCE1303" s="46"/>
      <c r="RCF1303" s="5"/>
      <c r="RCI1303" s="46"/>
      <c r="RCJ1303" s="5"/>
      <c r="RCM1303" s="46"/>
      <c r="RCN1303" s="5"/>
      <c r="RCQ1303" s="46"/>
      <c r="RCR1303" s="5"/>
      <c r="RCU1303" s="46"/>
      <c r="RCV1303" s="5"/>
      <c r="RCY1303" s="46"/>
      <c r="RCZ1303" s="5"/>
      <c r="RDC1303" s="46"/>
      <c r="RDD1303" s="5"/>
      <c r="RDG1303" s="46"/>
      <c r="RDH1303" s="5"/>
      <c r="RDK1303" s="46"/>
      <c r="RDL1303" s="5"/>
      <c r="RDO1303" s="46"/>
      <c r="RDP1303" s="5"/>
      <c r="RDS1303" s="46"/>
      <c r="RDT1303" s="5"/>
      <c r="RDW1303" s="46"/>
      <c r="RDX1303" s="5"/>
      <c r="REA1303" s="46"/>
      <c r="REB1303" s="5"/>
      <c r="REE1303" s="46"/>
      <c r="REF1303" s="5"/>
      <c r="REI1303" s="46"/>
      <c r="REJ1303" s="5"/>
      <c r="REM1303" s="46"/>
      <c r="REN1303" s="5"/>
      <c r="REQ1303" s="46"/>
      <c r="RER1303" s="5"/>
      <c r="REU1303" s="46"/>
      <c r="REV1303" s="5"/>
      <c r="REY1303" s="46"/>
      <c r="REZ1303" s="5"/>
      <c r="RFC1303" s="46"/>
      <c r="RFD1303" s="5"/>
      <c r="RFG1303" s="46"/>
      <c r="RFH1303" s="5"/>
      <c r="RFK1303" s="46"/>
      <c r="RFL1303" s="5"/>
      <c r="RFO1303" s="46"/>
      <c r="RFP1303" s="5"/>
      <c r="RFS1303" s="46"/>
      <c r="RFT1303" s="5"/>
      <c r="RFW1303" s="46"/>
      <c r="RFX1303" s="5"/>
      <c r="RGA1303" s="46"/>
      <c r="RGB1303" s="5"/>
      <c r="RGE1303" s="46"/>
      <c r="RGF1303" s="5"/>
      <c r="RGI1303" s="46"/>
      <c r="RGJ1303" s="5"/>
      <c r="RGM1303" s="46"/>
      <c r="RGN1303" s="5"/>
      <c r="RGQ1303" s="46"/>
      <c r="RGR1303" s="5"/>
      <c r="RGU1303" s="46"/>
      <c r="RGV1303" s="5"/>
      <c r="RGY1303" s="46"/>
      <c r="RGZ1303" s="5"/>
      <c r="RHC1303" s="46"/>
      <c r="RHD1303" s="5"/>
      <c r="RHG1303" s="46"/>
      <c r="RHH1303" s="5"/>
      <c r="RHK1303" s="46"/>
      <c r="RHL1303" s="5"/>
      <c r="RHO1303" s="46"/>
      <c r="RHP1303" s="5"/>
      <c r="RHS1303" s="46"/>
      <c r="RHT1303" s="5"/>
      <c r="RHW1303" s="46"/>
      <c r="RHX1303" s="5"/>
      <c r="RIA1303" s="46"/>
      <c r="RIB1303" s="5"/>
      <c r="RIE1303" s="46"/>
      <c r="RIF1303" s="5"/>
      <c r="RII1303" s="46"/>
      <c r="RIJ1303" s="5"/>
      <c r="RIM1303" s="46"/>
      <c r="RIN1303" s="5"/>
      <c r="RIQ1303" s="46"/>
      <c r="RIR1303" s="5"/>
      <c r="RIU1303" s="46"/>
      <c r="RIV1303" s="5"/>
      <c r="RIY1303" s="46"/>
      <c r="RIZ1303" s="5"/>
      <c r="RJC1303" s="46"/>
      <c r="RJD1303" s="5"/>
      <c r="RJG1303" s="46"/>
      <c r="RJH1303" s="5"/>
      <c r="RJK1303" s="46"/>
      <c r="RJL1303" s="5"/>
      <c r="RJO1303" s="46"/>
      <c r="RJP1303" s="5"/>
      <c r="RJS1303" s="46"/>
      <c r="RJT1303" s="5"/>
      <c r="RJW1303" s="46"/>
      <c r="RJX1303" s="5"/>
      <c r="RKA1303" s="46"/>
      <c r="RKB1303" s="5"/>
      <c r="RKE1303" s="46"/>
      <c r="RKF1303" s="5"/>
      <c r="RKI1303" s="46"/>
      <c r="RKJ1303" s="5"/>
      <c r="RKM1303" s="46"/>
      <c r="RKN1303" s="5"/>
      <c r="RKQ1303" s="46"/>
      <c r="RKR1303" s="5"/>
      <c r="RKU1303" s="46"/>
      <c r="RKV1303" s="5"/>
      <c r="RKY1303" s="46"/>
      <c r="RKZ1303" s="5"/>
      <c r="RLC1303" s="46"/>
      <c r="RLD1303" s="5"/>
      <c r="RLG1303" s="46"/>
      <c r="RLH1303" s="5"/>
      <c r="RLK1303" s="46"/>
      <c r="RLL1303" s="5"/>
      <c r="RLO1303" s="46"/>
      <c r="RLP1303" s="5"/>
      <c r="RLS1303" s="46"/>
      <c r="RLT1303" s="5"/>
      <c r="RLW1303" s="46"/>
      <c r="RLX1303" s="5"/>
      <c r="RMA1303" s="46"/>
      <c r="RMB1303" s="5"/>
      <c r="RME1303" s="46"/>
      <c r="RMF1303" s="5"/>
      <c r="RMI1303" s="46"/>
      <c r="RMJ1303" s="5"/>
      <c r="RMM1303" s="46"/>
      <c r="RMN1303" s="5"/>
      <c r="RMQ1303" s="46"/>
      <c r="RMR1303" s="5"/>
      <c r="RMU1303" s="46"/>
      <c r="RMV1303" s="5"/>
      <c r="RMY1303" s="46"/>
      <c r="RMZ1303" s="5"/>
      <c r="RNC1303" s="46"/>
      <c r="RND1303" s="5"/>
      <c r="RNG1303" s="46"/>
      <c r="RNH1303" s="5"/>
      <c r="RNK1303" s="46"/>
      <c r="RNL1303" s="5"/>
      <c r="RNO1303" s="46"/>
      <c r="RNP1303" s="5"/>
      <c r="RNS1303" s="46"/>
      <c r="RNT1303" s="5"/>
      <c r="RNW1303" s="46"/>
      <c r="RNX1303" s="5"/>
      <c r="ROA1303" s="46"/>
      <c r="ROB1303" s="5"/>
      <c r="ROE1303" s="46"/>
      <c r="ROF1303" s="5"/>
      <c r="ROI1303" s="46"/>
      <c r="ROJ1303" s="5"/>
      <c r="ROM1303" s="46"/>
      <c r="RON1303" s="5"/>
      <c r="ROQ1303" s="46"/>
      <c r="ROR1303" s="5"/>
      <c r="ROU1303" s="46"/>
      <c r="ROV1303" s="5"/>
      <c r="ROY1303" s="46"/>
      <c r="ROZ1303" s="5"/>
      <c r="RPC1303" s="46"/>
      <c r="RPD1303" s="5"/>
      <c r="RPG1303" s="46"/>
      <c r="RPH1303" s="5"/>
      <c r="RPK1303" s="46"/>
      <c r="RPL1303" s="5"/>
      <c r="RPO1303" s="46"/>
      <c r="RPP1303" s="5"/>
      <c r="RPS1303" s="46"/>
      <c r="RPT1303" s="5"/>
      <c r="RPW1303" s="46"/>
      <c r="RPX1303" s="5"/>
      <c r="RQA1303" s="46"/>
      <c r="RQB1303" s="5"/>
      <c r="RQE1303" s="46"/>
      <c r="RQF1303" s="5"/>
      <c r="RQI1303" s="46"/>
      <c r="RQJ1303" s="5"/>
      <c r="RQM1303" s="46"/>
      <c r="RQN1303" s="5"/>
      <c r="RQQ1303" s="46"/>
      <c r="RQR1303" s="5"/>
      <c r="RQU1303" s="46"/>
      <c r="RQV1303" s="5"/>
      <c r="RQY1303" s="46"/>
      <c r="RQZ1303" s="5"/>
      <c r="RRC1303" s="46"/>
      <c r="RRD1303" s="5"/>
      <c r="RRG1303" s="46"/>
      <c r="RRH1303" s="5"/>
      <c r="RRK1303" s="46"/>
      <c r="RRL1303" s="5"/>
      <c r="RRO1303" s="46"/>
      <c r="RRP1303" s="5"/>
      <c r="RRS1303" s="46"/>
      <c r="RRT1303" s="5"/>
      <c r="RRW1303" s="46"/>
      <c r="RRX1303" s="5"/>
      <c r="RSA1303" s="46"/>
      <c r="RSB1303" s="5"/>
      <c r="RSE1303" s="46"/>
      <c r="RSF1303" s="5"/>
      <c r="RSI1303" s="46"/>
      <c r="RSJ1303" s="5"/>
      <c r="RSM1303" s="46"/>
      <c r="RSN1303" s="5"/>
      <c r="RSQ1303" s="46"/>
      <c r="RSR1303" s="5"/>
      <c r="RSU1303" s="46"/>
      <c r="RSV1303" s="5"/>
      <c r="RSY1303" s="46"/>
      <c r="RSZ1303" s="5"/>
      <c r="RTC1303" s="46"/>
      <c r="RTD1303" s="5"/>
      <c r="RTG1303" s="46"/>
      <c r="RTH1303" s="5"/>
      <c r="RTK1303" s="46"/>
      <c r="RTL1303" s="5"/>
      <c r="RTO1303" s="46"/>
      <c r="RTP1303" s="5"/>
      <c r="RTS1303" s="46"/>
      <c r="RTT1303" s="5"/>
      <c r="RTW1303" s="46"/>
      <c r="RTX1303" s="5"/>
      <c r="RUA1303" s="46"/>
      <c r="RUB1303" s="5"/>
      <c r="RUE1303" s="46"/>
      <c r="RUF1303" s="5"/>
      <c r="RUI1303" s="46"/>
      <c r="RUJ1303" s="5"/>
      <c r="RUM1303" s="46"/>
      <c r="RUN1303" s="5"/>
      <c r="RUQ1303" s="46"/>
      <c r="RUR1303" s="5"/>
      <c r="RUU1303" s="46"/>
      <c r="RUV1303" s="5"/>
      <c r="RUY1303" s="46"/>
      <c r="RUZ1303" s="5"/>
      <c r="RVC1303" s="46"/>
      <c r="RVD1303" s="5"/>
      <c r="RVG1303" s="46"/>
      <c r="RVH1303" s="5"/>
      <c r="RVK1303" s="46"/>
      <c r="RVL1303" s="5"/>
      <c r="RVO1303" s="46"/>
      <c r="RVP1303" s="5"/>
      <c r="RVS1303" s="46"/>
      <c r="RVT1303" s="5"/>
      <c r="RVW1303" s="46"/>
      <c r="RVX1303" s="5"/>
      <c r="RWA1303" s="46"/>
      <c r="RWB1303" s="5"/>
      <c r="RWE1303" s="46"/>
      <c r="RWF1303" s="5"/>
      <c r="RWI1303" s="46"/>
      <c r="RWJ1303" s="5"/>
      <c r="RWM1303" s="46"/>
      <c r="RWN1303" s="5"/>
      <c r="RWQ1303" s="46"/>
      <c r="RWR1303" s="5"/>
      <c r="RWU1303" s="46"/>
      <c r="RWV1303" s="5"/>
      <c r="RWY1303" s="46"/>
      <c r="RWZ1303" s="5"/>
      <c r="RXC1303" s="46"/>
      <c r="RXD1303" s="5"/>
      <c r="RXG1303" s="46"/>
      <c r="RXH1303" s="5"/>
      <c r="RXK1303" s="46"/>
      <c r="RXL1303" s="5"/>
      <c r="RXO1303" s="46"/>
      <c r="RXP1303" s="5"/>
      <c r="RXS1303" s="46"/>
      <c r="RXT1303" s="5"/>
      <c r="RXW1303" s="46"/>
      <c r="RXX1303" s="5"/>
      <c r="RYA1303" s="46"/>
      <c r="RYB1303" s="5"/>
      <c r="RYE1303" s="46"/>
      <c r="RYF1303" s="5"/>
      <c r="RYI1303" s="46"/>
      <c r="RYJ1303" s="5"/>
      <c r="RYM1303" s="46"/>
      <c r="RYN1303" s="5"/>
      <c r="RYQ1303" s="46"/>
      <c r="RYR1303" s="5"/>
      <c r="RYU1303" s="46"/>
      <c r="RYV1303" s="5"/>
      <c r="RYY1303" s="46"/>
      <c r="RYZ1303" s="5"/>
      <c r="RZC1303" s="46"/>
      <c r="RZD1303" s="5"/>
      <c r="RZG1303" s="46"/>
      <c r="RZH1303" s="5"/>
      <c r="RZK1303" s="46"/>
      <c r="RZL1303" s="5"/>
      <c r="RZO1303" s="46"/>
      <c r="RZP1303" s="5"/>
      <c r="RZS1303" s="46"/>
      <c r="RZT1303" s="5"/>
      <c r="RZW1303" s="46"/>
      <c r="RZX1303" s="5"/>
      <c r="SAA1303" s="46"/>
      <c r="SAB1303" s="5"/>
      <c r="SAE1303" s="46"/>
      <c r="SAF1303" s="5"/>
      <c r="SAI1303" s="46"/>
      <c r="SAJ1303" s="5"/>
      <c r="SAM1303" s="46"/>
      <c r="SAN1303" s="5"/>
      <c r="SAQ1303" s="46"/>
      <c r="SAR1303" s="5"/>
      <c r="SAU1303" s="46"/>
      <c r="SAV1303" s="5"/>
      <c r="SAY1303" s="46"/>
      <c r="SAZ1303" s="5"/>
      <c r="SBC1303" s="46"/>
      <c r="SBD1303" s="5"/>
      <c r="SBG1303" s="46"/>
      <c r="SBH1303" s="5"/>
      <c r="SBK1303" s="46"/>
      <c r="SBL1303" s="5"/>
      <c r="SBO1303" s="46"/>
      <c r="SBP1303" s="5"/>
      <c r="SBS1303" s="46"/>
      <c r="SBT1303" s="5"/>
      <c r="SBW1303" s="46"/>
      <c r="SBX1303" s="5"/>
      <c r="SCA1303" s="46"/>
      <c r="SCB1303" s="5"/>
      <c r="SCE1303" s="46"/>
      <c r="SCF1303" s="5"/>
      <c r="SCI1303" s="46"/>
      <c r="SCJ1303" s="5"/>
      <c r="SCM1303" s="46"/>
      <c r="SCN1303" s="5"/>
      <c r="SCQ1303" s="46"/>
      <c r="SCR1303" s="5"/>
      <c r="SCU1303" s="46"/>
      <c r="SCV1303" s="5"/>
      <c r="SCY1303" s="46"/>
      <c r="SCZ1303" s="5"/>
      <c r="SDC1303" s="46"/>
      <c r="SDD1303" s="5"/>
      <c r="SDG1303" s="46"/>
      <c r="SDH1303" s="5"/>
      <c r="SDK1303" s="46"/>
      <c r="SDL1303" s="5"/>
      <c r="SDO1303" s="46"/>
      <c r="SDP1303" s="5"/>
      <c r="SDS1303" s="46"/>
      <c r="SDT1303" s="5"/>
      <c r="SDW1303" s="46"/>
      <c r="SDX1303" s="5"/>
      <c r="SEA1303" s="46"/>
      <c r="SEB1303" s="5"/>
      <c r="SEE1303" s="46"/>
      <c r="SEF1303" s="5"/>
      <c r="SEI1303" s="46"/>
      <c r="SEJ1303" s="5"/>
      <c r="SEM1303" s="46"/>
      <c r="SEN1303" s="5"/>
      <c r="SEQ1303" s="46"/>
      <c r="SER1303" s="5"/>
      <c r="SEU1303" s="46"/>
      <c r="SEV1303" s="5"/>
      <c r="SEY1303" s="46"/>
      <c r="SEZ1303" s="5"/>
      <c r="SFC1303" s="46"/>
      <c r="SFD1303" s="5"/>
      <c r="SFG1303" s="46"/>
      <c r="SFH1303" s="5"/>
      <c r="SFK1303" s="46"/>
      <c r="SFL1303" s="5"/>
      <c r="SFO1303" s="46"/>
      <c r="SFP1303" s="5"/>
      <c r="SFS1303" s="46"/>
      <c r="SFT1303" s="5"/>
      <c r="SFW1303" s="46"/>
      <c r="SFX1303" s="5"/>
      <c r="SGA1303" s="46"/>
      <c r="SGB1303" s="5"/>
      <c r="SGE1303" s="46"/>
      <c r="SGF1303" s="5"/>
      <c r="SGI1303" s="46"/>
      <c r="SGJ1303" s="5"/>
      <c r="SGM1303" s="46"/>
      <c r="SGN1303" s="5"/>
      <c r="SGQ1303" s="46"/>
      <c r="SGR1303" s="5"/>
      <c r="SGU1303" s="46"/>
      <c r="SGV1303" s="5"/>
      <c r="SGY1303" s="46"/>
      <c r="SGZ1303" s="5"/>
      <c r="SHC1303" s="46"/>
      <c r="SHD1303" s="5"/>
      <c r="SHG1303" s="46"/>
      <c r="SHH1303" s="5"/>
      <c r="SHK1303" s="46"/>
      <c r="SHL1303" s="5"/>
      <c r="SHO1303" s="46"/>
      <c r="SHP1303" s="5"/>
      <c r="SHS1303" s="46"/>
      <c r="SHT1303" s="5"/>
      <c r="SHW1303" s="46"/>
      <c r="SHX1303" s="5"/>
      <c r="SIA1303" s="46"/>
      <c r="SIB1303" s="5"/>
      <c r="SIE1303" s="46"/>
      <c r="SIF1303" s="5"/>
      <c r="SII1303" s="46"/>
      <c r="SIJ1303" s="5"/>
      <c r="SIM1303" s="46"/>
      <c r="SIN1303" s="5"/>
      <c r="SIQ1303" s="46"/>
      <c r="SIR1303" s="5"/>
      <c r="SIU1303" s="46"/>
      <c r="SIV1303" s="5"/>
      <c r="SIY1303" s="46"/>
      <c r="SIZ1303" s="5"/>
      <c r="SJC1303" s="46"/>
      <c r="SJD1303" s="5"/>
      <c r="SJG1303" s="46"/>
      <c r="SJH1303" s="5"/>
      <c r="SJK1303" s="46"/>
      <c r="SJL1303" s="5"/>
      <c r="SJO1303" s="46"/>
      <c r="SJP1303" s="5"/>
      <c r="SJS1303" s="46"/>
      <c r="SJT1303" s="5"/>
      <c r="SJW1303" s="46"/>
      <c r="SJX1303" s="5"/>
      <c r="SKA1303" s="46"/>
      <c r="SKB1303" s="5"/>
      <c r="SKE1303" s="46"/>
      <c r="SKF1303" s="5"/>
      <c r="SKI1303" s="46"/>
      <c r="SKJ1303" s="5"/>
      <c r="SKM1303" s="46"/>
      <c r="SKN1303" s="5"/>
      <c r="SKQ1303" s="46"/>
      <c r="SKR1303" s="5"/>
      <c r="SKU1303" s="46"/>
      <c r="SKV1303" s="5"/>
      <c r="SKY1303" s="46"/>
      <c r="SKZ1303" s="5"/>
      <c r="SLC1303" s="46"/>
      <c r="SLD1303" s="5"/>
      <c r="SLG1303" s="46"/>
      <c r="SLH1303" s="5"/>
      <c r="SLK1303" s="46"/>
      <c r="SLL1303" s="5"/>
      <c r="SLO1303" s="46"/>
      <c r="SLP1303" s="5"/>
      <c r="SLS1303" s="46"/>
      <c r="SLT1303" s="5"/>
      <c r="SLW1303" s="46"/>
      <c r="SLX1303" s="5"/>
      <c r="SMA1303" s="46"/>
      <c r="SMB1303" s="5"/>
      <c r="SME1303" s="46"/>
      <c r="SMF1303" s="5"/>
      <c r="SMI1303" s="46"/>
      <c r="SMJ1303" s="5"/>
      <c r="SMM1303" s="46"/>
      <c r="SMN1303" s="5"/>
      <c r="SMQ1303" s="46"/>
      <c r="SMR1303" s="5"/>
      <c r="SMU1303" s="46"/>
      <c r="SMV1303" s="5"/>
      <c r="SMY1303" s="46"/>
      <c r="SMZ1303" s="5"/>
      <c r="SNC1303" s="46"/>
      <c r="SND1303" s="5"/>
      <c r="SNG1303" s="46"/>
      <c r="SNH1303" s="5"/>
      <c r="SNK1303" s="46"/>
      <c r="SNL1303" s="5"/>
      <c r="SNO1303" s="46"/>
      <c r="SNP1303" s="5"/>
      <c r="SNS1303" s="46"/>
      <c r="SNT1303" s="5"/>
      <c r="SNW1303" s="46"/>
      <c r="SNX1303" s="5"/>
      <c r="SOA1303" s="46"/>
      <c r="SOB1303" s="5"/>
      <c r="SOE1303" s="46"/>
      <c r="SOF1303" s="5"/>
      <c r="SOI1303" s="46"/>
      <c r="SOJ1303" s="5"/>
      <c r="SOM1303" s="46"/>
      <c r="SON1303" s="5"/>
      <c r="SOQ1303" s="46"/>
      <c r="SOR1303" s="5"/>
      <c r="SOU1303" s="46"/>
      <c r="SOV1303" s="5"/>
      <c r="SOY1303" s="46"/>
      <c r="SOZ1303" s="5"/>
      <c r="SPC1303" s="46"/>
      <c r="SPD1303" s="5"/>
      <c r="SPG1303" s="46"/>
      <c r="SPH1303" s="5"/>
      <c r="SPK1303" s="46"/>
      <c r="SPL1303" s="5"/>
      <c r="SPO1303" s="46"/>
      <c r="SPP1303" s="5"/>
      <c r="SPS1303" s="46"/>
      <c r="SPT1303" s="5"/>
      <c r="SPW1303" s="46"/>
      <c r="SPX1303" s="5"/>
      <c r="SQA1303" s="46"/>
      <c r="SQB1303" s="5"/>
      <c r="SQE1303" s="46"/>
      <c r="SQF1303" s="5"/>
      <c r="SQI1303" s="46"/>
      <c r="SQJ1303" s="5"/>
      <c r="SQM1303" s="46"/>
      <c r="SQN1303" s="5"/>
      <c r="SQQ1303" s="46"/>
      <c r="SQR1303" s="5"/>
      <c r="SQU1303" s="46"/>
      <c r="SQV1303" s="5"/>
      <c r="SQY1303" s="46"/>
      <c r="SQZ1303" s="5"/>
      <c r="SRC1303" s="46"/>
      <c r="SRD1303" s="5"/>
      <c r="SRG1303" s="46"/>
      <c r="SRH1303" s="5"/>
      <c r="SRK1303" s="46"/>
      <c r="SRL1303" s="5"/>
      <c r="SRO1303" s="46"/>
      <c r="SRP1303" s="5"/>
      <c r="SRS1303" s="46"/>
      <c r="SRT1303" s="5"/>
      <c r="SRW1303" s="46"/>
      <c r="SRX1303" s="5"/>
      <c r="SSA1303" s="46"/>
      <c r="SSB1303" s="5"/>
      <c r="SSE1303" s="46"/>
      <c r="SSF1303" s="5"/>
      <c r="SSI1303" s="46"/>
      <c r="SSJ1303" s="5"/>
      <c r="SSM1303" s="46"/>
      <c r="SSN1303" s="5"/>
      <c r="SSQ1303" s="46"/>
      <c r="SSR1303" s="5"/>
      <c r="SSU1303" s="46"/>
      <c r="SSV1303" s="5"/>
      <c r="SSY1303" s="46"/>
      <c r="SSZ1303" s="5"/>
      <c r="STC1303" s="46"/>
      <c r="STD1303" s="5"/>
      <c r="STG1303" s="46"/>
      <c r="STH1303" s="5"/>
      <c r="STK1303" s="46"/>
      <c r="STL1303" s="5"/>
      <c r="STO1303" s="46"/>
      <c r="STP1303" s="5"/>
      <c r="STS1303" s="46"/>
      <c r="STT1303" s="5"/>
      <c r="STW1303" s="46"/>
      <c r="STX1303" s="5"/>
      <c r="SUA1303" s="46"/>
      <c r="SUB1303" s="5"/>
      <c r="SUE1303" s="46"/>
      <c r="SUF1303" s="5"/>
      <c r="SUI1303" s="46"/>
      <c r="SUJ1303" s="5"/>
      <c r="SUM1303" s="46"/>
      <c r="SUN1303" s="5"/>
      <c r="SUQ1303" s="46"/>
      <c r="SUR1303" s="5"/>
      <c r="SUU1303" s="46"/>
      <c r="SUV1303" s="5"/>
      <c r="SUY1303" s="46"/>
      <c r="SUZ1303" s="5"/>
      <c r="SVC1303" s="46"/>
      <c r="SVD1303" s="5"/>
      <c r="SVG1303" s="46"/>
      <c r="SVH1303" s="5"/>
      <c r="SVK1303" s="46"/>
      <c r="SVL1303" s="5"/>
      <c r="SVO1303" s="46"/>
      <c r="SVP1303" s="5"/>
      <c r="SVS1303" s="46"/>
      <c r="SVT1303" s="5"/>
      <c r="SVW1303" s="46"/>
      <c r="SVX1303" s="5"/>
      <c r="SWA1303" s="46"/>
      <c r="SWB1303" s="5"/>
      <c r="SWE1303" s="46"/>
      <c r="SWF1303" s="5"/>
      <c r="SWI1303" s="46"/>
      <c r="SWJ1303" s="5"/>
      <c r="SWM1303" s="46"/>
      <c r="SWN1303" s="5"/>
      <c r="SWQ1303" s="46"/>
      <c r="SWR1303" s="5"/>
      <c r="SWU1303" s="46"/>
      <c r="SWV1303" s="5"/>
      <c r="SWY1303" s="46"/>
      <c r="SWZ1303" s="5"/>
      <c r="SXC1303" s="46"/>
      <c r="SXD1303" s="5"/>
      <c r="SXG1303" s="46"/>
      <c r="SXH1303" s="5"/>
      <c r="SXK1303" s="46"/>
      <c r="SXL1303" s="5"/>
      <c r="SXO1303" s="46"/>
      <c r="SXP1303" s="5"/>
      <c r="SXS1303" s="46"/>
      <c r="SXT1303" s="5"/>
      <c r="SXW1303" s="46"/>
      <c r="SXX1303" s="5"/>
      <c r="SYA1303" s="46"/>
      <c r="SYB1303" s="5"/>
      <c r="SYE1303" s="46"/>
      <c r="SYF1303" s="5"/>
      <c r="SYI1303" s="46"/>
      <c r="SYJ1303" s="5"/>
      <c r="SYM1303" s="46"/>
      <c r="SYN1303" s="5"/>
      <c r="SYQ1303" s="46"/>
      <c r="SYR1303" s="5"/>
      <c r="SYU1303" s="46"/>
      <c r="SYV1303" s="5"/>
      <c r="SYY1303" s="46"/>
      <c r="SYZ1303" s="5"/>
      <c r="SZC1303" s="46"/>
      <c r="SZD1303" s="5"/>
      <c r="SZG1303" s="46"/>
      <c r="SZH1303" s="5"/>
      <c r="SZK1303" s="46"/>
      <c r="SZL1303" s="5"/>
      <c r="SZO1303" s="46"/>
      <c r="SZP1303" s="5"/>
      <c r="SZS1303" s="46"/>
      <c r="SZT1303" s="5"/>
      <c r="SZW1303" s="46"/>
      <c r="SZX1303" s="5"/>
      <c r="TAA1303" s="46"/>
      <c r="TAB1303" s="5"/>
      <c r="TAE1303" s="46"/>
      <c r="TAF1303" s="5"/>
      <c r="TAI1303" s="46"/>
      <c r="TAJ1303" s="5"/>
      <c r="TAM1303" s="46"/>
      <c r="TAN1303" s="5"/>
      <c r="TAQ1303" s="46"/>
      <c r="TAR1303" s="5"/>
      <c r="TAU1303" s="46"/>
      <c r="TAV1303" s="5"/>
      <c r="TAY1303" s="46"/>
      <c r="TAZ1303" s="5"/>
      <c r="TBC1303" s="46"/>
      <c r="TBD1303" s="5"/>
      <c r="TBG1303" s="46"/>
      <c r="TBH1303" s="5"/>
      <c r="TBK1303" s="46"/>
      <c r="TBL1303" s="5"/>
      <c r="TBO1303" s="46"/>
      <c r="TBP1303" s="5"/>
      <c r="TBS1303" s="46"/>
      <c r="TBT1303" s="5"/>
      <c r="TBW1303" s="46"/>
      <c r="TBX1303" s="5"/>
      <c r="TCA1303" s="46"/>
      <c r="TCB1303" s="5"/>
      <c r="TCE1303" s="46"/>
      <c r="TCF1303" s="5"/>
      <c r="TCI1303" s="46"/>
      <c r="TCJ1303" s="5"/>
      <c r="TCM1303" s="46"/>
      <c r="TCN1303" s="5"/>
      <c r="TCQ1303" s="46"/>
      <c r="TCR1303" s="5"/>
      <c r="TCU1303" s="46"/>
      <c r="TCV1303" s="5"/>
      <c r="TCY1303" s="46"/>
      <c r="TCZ1303" s="5"/>
      <c r="TDC1303" s="46"/>
      <c r="TDD1303" s="5"/>
      <c r="TDG1303" s="46"/>
      <c r="TDH1303" s="5"/>
      <c r="TDK1303" s="46"/>
      <c r="TDL1303" s="5"/>
      <c r="TDO1303" s="46"/>
      <c r="TDP1303" s="5"/>
      <c r="TDS1303" s="46"/>
      <c r="TDT1303" s="5"/>
      <c r="TDW1303" s="46"/>
      <c r="TDX1303" s="5"/>
      <c r="TEA1303" s="46"/>
      <c r="TEB1303" s="5"/>
      <c r="TEE1303" s="46"/>
      <c r="TEF1303" s="5"/>
      <c r="TEI1303" s="46"/>
      <c r="TEJ1303" s="5"/>
      <c r="TEM1303" s="46"/>
      <c r="TEN1303" s="5"/>
      <c r="TEQ1303" s="46"/>
      <c r="TER1303" s="5"/>
      <c r="TEU1303" s="46"/>
      <c r="TEV1303" s="5"/>
      <c r="TEY1303" s="46"/>
      <c r="TEZ1303" s="5"/>
      <c r="TFC1303" s="46"/>
      <c r="TFD1303" s="5"/>
      <c r="TFG1303" s="46"/>
      <c r="TFH1303" s="5"/>
      <c r="TFK1303" s="46"/>
      <c r="TFL1303" s="5"/>
      <c r="TFO1303" s="46"/>
      <c r="TFP1303" s="5"/>
      <c r="TFS1303" s="46"/>
      <c r="TFT1303" s="5"/>
      <c r="TFW1303" s="46"/>
      <c r="TFX1303" s="5"/>
      <c r="TGA1303" s="46"/>
      <c r="TGB1303" s="5"/>
      <c r="TGE1303" s="46"/>
      <c r="TGF1303" s="5"/>
      <c r="TGI1303" s="46"/>
      <c r="TGJ1303" s="5"/>
      <c r="TGM1303" s="46"/>
      <c r="TGN1303" s="5"/>
      <c r="TGQ1303" s="46"/>
      <c r="TGR1303" s="5"/>
      <c r="TGU1303" s="46"/>
      <c r="TGV1303" s="5"/>
      <c r="TGY1303" s="46"/>
      <c r="TGZ1303" s="5"/>
      <c r="THC1303" s="46"/>
      <c r="THD1303" s="5"/>
      <c r="THG1303" s="46"/>
      <c r="THH1303" s="5"/>
      <c r="THK1303" s="46"/>
      <c r="THL1303" s="5"/>
      <c r="THO1303" s="46"/>
      <c r="THP1303" s="5"/>
      <c r="THS1303" s="46"/>
      <c r="THT1303" s="5"/>
      <c r="THW1303" s="46"/>
      <c r="THX1303" s="5"/>
      <c r="TIA1303" s="46"/>
      <c r="TIB1303" s="5"/>
      <c r="TIE1303" s="46"/>
      <c r="TIF1303" s="5"/>
      <c r="TII1303" s="46"/>
      <c r="TIJ1303" s="5"/>
      <c r="TIM1303" s="46"/>
      <c r="TIN1303" s="5"/>
      <c r="TIQ1303" s="46"/>
      <c r="TIR1303" s="5"/>
      <c r="TIU1303" s="46"/>
      <c r="TIV1303" s="5"/>
      <c r="TIY1303" s="46"/>
      <c r="TIZ1303" s="5"/>
      <c r="TJC1303" s="46"/>
      <c r="TJD1303" s="5"/>
      <c r="TJG1303" s="46"/>
      <c r="TJH1303" s="5"/>
      <c r="TJK1303" s="46"/>
      <c r="TJL1303" s="5"/>
      <c r="TJO1303" s="46"/>
      <c r="TJP1303" s="5"/>
      <c r="TJS1303" s="46"/>
      <c r="TJT1303" s="5"/>
      <c r="TJW1303" s="46"/>
      <c r="TJX1303" s="5"/>
      <c r="TKA1303" s="46"/>
      <c r="TKB1303" s="5"/>
      <c r="TKE1303" s="46"/>
      <c r="TKF1303" s="5"/>
      <c r="TKI1303" s="46"/>
      <c r="TKJ1303" s="5"/>
      <c r="TKM1303" s="46"/>
      <c r="TKN1303" s="5"/>
      <c r="TKQ1303" s="46"/>
      <c r="TKR1303" s="5"/>
      <c r="TKU1303" s="46"/>
      <c r="TKV1303" s="5"/>
      <c r="TKY1303" s="46"/>
      <c r="TKZ1303" s="5"/>
      <c r="TLC1303" s="46"/>
      <c r="TLD1303" s="5"/>
      <c r="TLG1303" s="46"/>
      <c r="TLH1303" s="5"/>
      <c r="TLK1303" s="46"/>
      <c r="TLL1303" s="5"/>
      <c r="TLO1303" s="46"/>
      <c r="TLP1303" s="5"/>
      <c r="TLS1303" s="46"/>
      <c r="TLT1303" s="5"/>
      <c r="TLW1303" s="46"/>
      <c r="TLX1303" s="5"/>
      <c r="TMA1303" s="46"/>
      <c r="TMB1303" s="5"/>
      <c r="TME1303" s="46"/>
      <c r="TMF1303" s="5"/>
      <c r="TMI1303" s="46"/>
      <c r="TMJ1303" s="5"/>
      <c r="TMM1303" s="46"/>
      <c r="TMN1303" s="5"/>
      <c r="TMQ1303" s="46"/>
      <c r="TMR1303" s="5"/>
      <c r="TMU1303" s="46"/>
      <c r="TMV1303" s="5"/>
      <c r="TMY1303" s="46"/>
      <c r="TMZ1303" s="5"/>
      <c r="TNC1303" s="46"/>
      <c r="TND1303" s="5"/>
      <c r="TNG1303" s="46"/>
      <c r="TNH1303" s="5"/>
      <c r="TNK1303" s="46"/>
      <c r="TNL1303" s="5"/>
      <c r="TNO1303" s="46"/>
      <c r="TNP1303" s="5"/>
      <c r="TNS1303" s="46"/>
      <c r="TNT1303" s="5"/>
      <c r="TNW1303" s="46"/>
      <c r="TNX1303" s="5"/>
      <c r="TOA1303" s="46"/>
      <c r="TOB1303" s="5"/>
      <c r="TOE1303" s="46"/>
      <c r="TOF1303" s="5"/>
      <c r="TOI1303" s="46"/>
      <c r="TOJ1303" s="5"/>
      <c r="TOM1303" s="46"/>
      <c r="TON1303" s="5"/>
      <c r="TOQ1303" s="46"/>
      <c r="TOR1303" s="5"/>
      <c r="TOU1303" s="46"/>
      <c r="TOV1303" s="5"/>
      <c r="TOY1303" s="46"/>
      <c r="TOZ1303" s="5"/>
      <c r="TPC1303" s="46"/>
      <c r="TPD1303" s="5"/>
      <c r="TPG1303" s="46"/>
      <c r="TPH1303" s="5"/>
      <c r="TPK1303" s="46"/>
      <c r="TPL1303" s="5"/>
      <c r="TPO1303" s="46"/>
      <c r="TPP1303" s="5"/>
      <c r="TPS1303" s="46"/>
      <c r="TPT1303" s="5"/>
      <c r="TPW1303" s="46"/>
      <c r="TPX1303" s="5"/>
      <c r="TQA1303" s="46"/>
      <c r="TQB1303" s="5"/>
      <c r="TQE1303" s="46"/>
      <c r="TQF1303" s="5"/>
      <c r="TQI1303" s="46"/>
      <c r="TQJ1303" s="5"/>
      <c r="TQM1303" s="46"/>
      <c r="TQN1303" s="5"/>
      <c r="TQQ1303" s="46"/>
      <c r="TQR1303" s="5"/>
      <c r="TQU1303" s="46"/>
      <c r="TQV1303" s="5"/>
      <c r="TQY1303" s="46"/>
      <c r="TQZ1303" s="5"/>
      <c r="TRC1303" s="46"/>
      <c r="TRD1303" s="5"/>
      <c r="TRG1303" s="46"/>
      <c r="TRH1303" s="5"/>
      <c r="TRK1303" s="46"/>
      <c r="TRL1303" s="5"/>
      <c r="TRO1303" s="46"/>
      <c r="TRP1303" s="5"/>
      <c r="TRS1303" s="46"/>
      <c r="TRT1303" s="5"/>
      <c r="TRW1303" s="46"/>
      <c r="TRX1303" s="5"/>
      <c r="TSA1303" s="46"/>
      <c r="TSB1303" s="5"/>
      <c r="TSE1303" s="46"/>
      <c r="TSF1303" s="5"/>
      <c r="TSI1303" s="46"/>
      <c r="TSJ1303" s="5"/>
      <c r="TSM1303" s="46"/>
      <c r="TSN1303" s="5"/>
      <c r="TSQ1303" s="46"/>
      <c r="TSR1303" s="5"/>
      <c r="TSU1303" s="46"/>
      <c r="TSV1303" s="5"/>
      <c r="TSY1303" s="46"/>
      <c r="TSZ1303" s="5"/>
      <c r="TTC1303" s="46"/>
      <c r="TTD1303" s="5"/>
      <c r="TTG1303" s="46"/>
      <c r="TTH1303" s="5"/>
      <c r="TTK1303" s="46"/>
      <c r="TTL1303" s="5"/>
      <c r="TTO1303" s="46"/>
      <c r="TTP1303" s="5"/>
      <c r="TTS1303" s="46"/>
      <c r="TTT1303" s="5"/>
      <c r="TTW1303" s="46"/>
      <c r="TTX1303" s="5"/>
      <c r="TUA1303" s="46"/>
      <c r="TUB1303" s="5"/>
      <c r="TUE1303" s="46"/>
      <c r="TUF1303" s="5"/>
      <c r="TUI1303" s="46"/>
      <c r="TUJ1303" s="5"/>
      <c r="TUM1303" s="46"/>
      <c r="TUN1303" s="5"/>
      <c r="TUQ1303" s="46"/>
      <c r="TUR1303" s="5"/>
      <c r="TUU1303" s="46"/>
      <c r="TUV1303" s="5"/>
      <c r="TUY1303" s="46"/>
      <c r="TUZ1303" s="5"/>
      <c r="TVC1303" s="46"/>
      <c r="TVD1303" s="5"/>
      <c r="TVG1303" s="46"/>
      <c r="TVH1303" s="5"/>
      <c r="TVK1303" s="46"/>
      <c r="TVL1303" s="5"/>
      <c r="TVO1303" s="46"/>
      <c r="TVP1303" s="5"/>
      <c r="TVS1303" s="46"/>
      <c r="TVT1303" s="5"/>
      <c r="TVW1303" s="46"/>
      <c r="TVX1303" s="5"/>
      <c r="TWA1303" s="46"/>
      <c r="TWB1303" s="5"/>
      <c r="TWE1303" s="46"/>
      <c r="TWF1303" s="5"/>
      <c r="TWI1303" s="46"/>
      <c r="TWJ1303" s="5"/>
      <c r="TWM1303" s="46"/>
      <c r="TWN1303" s="5"/>
      <c r="TWQ1303" s="46"/>
      <c r="TWR1303" s="5"/>
      <c r="TWU1303" s="46"/>
      <c r="TWV1303" s="5"/>
      <c r="TWY1303" s="46"/>
      <c r="TWZ1303" s="5"/>
      <c r="TXC1303" s="46"/>
      <c r="TXD1303" s="5"/>
      <c r="TXG1303" s="46"/>
      <c r="TXH1303" s="5"/>
      <c r="TXK1303" s="46"/>
      <c r="TXL1303" s="5"/>
      <c r="TXO1303" s="46"/>
      <c r="TXP1303" s="5"/>
      <c r="TXS1303" s="46"/>
      <c r="TXT1303" s="5"/>
      <c r="TXW1303" s="46"/>
      <c r="TXX1303" s="5"/>
      <c r="TYA1303" s="46"/>
      <c r="TYB1303" s="5"/>
      <c r="TYE1303" s="46"/>
      <c r="TYF1303" s="5"/>
      <c r="TYI1303" s="46"/>
      <c r="TYJ1303" s="5"/>
      <c r="TYM1303" s="46"/>
      <c r="TYN1303" s="5"/>
      <c r="TYQ1303" s="46"/>
      <c r="TYR1303" s="5"/>
      <c r="TYU1303" s="46"/>
      <c r="TYV1303" s="5"/>
      <c r="TYY1303" s="46"/>
      <c r="TYZ1303" s="5"/>
      <c r="TZC1303" s="46"/>
      <c r="TZD1303" s="5"/>
      <c r="TZG1303" s="46"/>
      <c r="TZH1303" s="5"/>
      <c r="TZK1303" s="46"/>
      <c r="TZL1303" s="5"/>
      <c r="TZO1303" s="46"/>
      <c r="TZP1303" s="5"/>
      <c r="TZS1303" s="46"/>
      <c r="TZT1303" s="5"/>
      <c r="TZW1303" s="46"/>
      <c r="TZX1303" s="5"/>
      <c r="UAA1303" s="46"/>
      <c r="UAB1303" s="5"/>
      <c r="UAE1303" s="46"/>
      <c r="UAF1303" s="5"/>
      <c r="UAI1303" s="46"/>
      <c r="UAJ1303" s="5"/>
      <c r="UAM1303" s="46"/>
      <c r="UAN1303" s="5"/>
      <c r="UAQ1303" s="46"/>
      <c r="UAR1303" s="5"/>
      <c r="UAU1303" s="46"/>
      <c r="UAV1303" s="5"/>
      <c r="UAY1303" s="46"/>
      <c r="UAZ1303" s="5"/>
      <c r="UBC1303" s="46"/>
      <c r="UBD1303" s="5"/>
      <c r="UBG1303" s="46"/>
      <c r="UBH1303" s="5"/>
      <c r="UBK1303" s="46"/>
      <c r="UBL1303" s="5"/>
      <c r="UBO1303" s="46"/>
      <c r="UBP1303" s="5"/>
      <c r="UBS1303" s="46"/>
      <c r="UBT1303" s="5"/>
      <c r="UBW1303" s="46"/>
      <c r="UBX1303" s="5"/>
      <c r="UCA1303" s="46"/>
      <c r="UCB1303" s="5"/>
      <c r="UCE1303" s="46"/>
      <c r="UCF1303" s="5"/>
      <c r="UCI1303" s="46"/>
      <c r="UCJ1303" s="5"/>
      <c r="UCM1303" s="46"/>
      <c r="UCN1303" s="5"/>
      <c r="UCQ1303" s="46"/>
      <c r="UCR1303" s="5"/>
      <c r="UCU1303" s="46"/>
      <c r="UCV1303" s="5"/>
      <c r="UCY1303" s="46"/>
      <c r="UCZ1303" s="5"/>
      <c r="UDC1303" s="46"/>
      <c r="UDD1303" s="5"/>
      <c r="UDG1303" s="46"/>
      <c r="UDH1303" s="5"/>
      <c r="UDK1303" s="46"/>
      <c r="UDL1303" s="5"/>
      <c r="UDO1303" s="46"/>
      <c r="UDP1303" s="5"/>
      <c r="UDS1303" s="46"/>
      <c r="UDT1303" s="5"/>
      <c r="UDW1303" s="46"/>
      <c r="UDX1303" s="5"/>
      <c r="UEA1303" s="46"/>
      <c r="UEB1303" s="5"/>
      <c r="UEE1303" s="46"/>
      <c r="UEF1303" s="5"/>
      <c r="UEI1303" s="46"/>
      <c r="UEJ1303" s="5"/>
      <c r="UEM1303" s="46"/>
      <c r="UEN1303" s="5"/>
      <c r="UEQ1303" s="46"/>
      <c r="UER1303" s="5"/>
      <c r="UEU1303" s="46"/>
      <c r="UEV1303" s="5"/>
      <c r="UEY1303" s="46"/>
      <c r="UEZ1303" s="5"/>
      <c r="UFC1303" s="46"/>
      <c r="UFD1303" s="5"/>
      <c r="UFG1303" s="46"/>
      <c r="UFH1303" s="5"/>
      <c r="UFK1303" s="46"/>
      <c r="UFL1303" s="5"/>
      <c r="UFO1303" s="46"/>
      <c r="UFP1303" s="5"/>
      <c r="UFS1303" s="46"/>
      <c r="UFT1303" s="5"/>
      <c r="UFW1303" s="46"/>
      <c r="UFX1303" s="5"/>
      <c r="UGA1303" s="46"/>
      <c r="UGB1303" s="5"/>
      <c r="UGE1303" s="46"/>
      <c r="UGF1303" s="5"/>
      <c r="UGI1303" s="46"/>
      <c r="UGJ1303" s="5"/>
      <c r="UGM1303" s="46"/>
      <c r="UGN1303" s="5"/>
      <c r="UGQ1303" s="46"/>
      <c r="UGR1303" s="5"/>
      <c r="UGU1303" s="46"/>
      <c r="UGV1303" s="5"/>
      <c r="UGY1303" s="46"/>
      <c r="UGZ1303" s="5"/>
      <c r="UHC1303" s="46"/>
      <c r="UHD1303" s="5"/>
      <c r="UHG1303" s="46"/>
      <c r="UHH1303" s="5"/>
      <c r="UHK1303" s="46"/>
      <c r="UHL1303" s="5"/>
      <c r="UHO1303" s="46"/>
      <c r="UHP1303" s="5"/>
      <c r="UHS1303" s="46"/>
      <c r="UHT1303" s="5"/>
      <c r="UHW1303" s="46"/>
      <c r="UHX1303" s="5"/>
      <c r="UIA1303" s="46"/>
      <c r="UIB1303" s="5"/>
      <c r="UIE1303" s="46"/>
      <c r="UIF1303" s="5"/>
      <c r="UII1303" s="46"/>
      <c r="UIJ1303" s="5"/>
      <c r="UIM1303" s="46"/>
      <c r="UIN1303" s="5"/>
      <c r="UIQ1303" s="46"/>
      <c r="UIR1303" s="5"/>
      <c r="UIU1303" s="46"/>
      <c r="UIV1303" s="5"/>
      <c r="UIY1303" s="46"/>
      <c r="UIZ1303" s="5"/>
      <c r="UJC1303" s="46"/>
      <c r="UJD1303" s="5"/>
      <c r="UJG1303" s="46"/>
      <c r="UJH1303" s="5"/>
      <c r="UJK1303" s="46"/>
      <c r="UJL1303" s="5"/>
      <c r="UJO1303" s="46"/>
      <c r="UJP1303" s="5"/>
      <c r="UJS1303" s="46"/>
      <c r="UJT1303" s="5"/>
      <c r="UJW1303" s="46"/>
      <c r="UJX1303" s="5"/>
      <c r="UKA1303" s="46"/>
      <c r="UKB1303" s="5"/>
      <c r="UKE1303" s="46"/>
      <c r="UKF1303" s="5"/>
      <c r="UKI1303" s="46"/>
      <c r="UKJ1303" s="5"/>
      <c r="UKM1303" s="46"/>
      <c r="UKN1303" s="5"/>
      <c r="UKQ1303" s="46"/>
      <c r="UKR1303" s="5"/>
      <c r="UKU1303" s="46"/>
      <c r="UKV1303" s="5"/>
      <c r="UKY1303" s="46"/>
      <c r="UKZ1303" s="5"/>
      <c r="ULC1303" s="46"/>
      <c r="ULD1303" s="5"/>
      <c r="ULG1303" s="46"/>
      <c r="ULH1303" s="5"/>
      <c r="ULK1303" s="46"/>
      <c r="ULL1303" s="5"/>
      <c r="ULO1303" s="46"/>
      <c r="ULP1303" s="5"/>
      <c r="ULS1303" s="46"/>
      <c r="ULT1303" s="5"/>
      <c r="ULW1303" s="46"/>
      <c r="ULX1303" s="5"/>
      <c r="UMA1303" s="46"/>
      <c r="UMB1303" s="5"/>
      <c r="UME1303" s="46"/>
      <c r="UMF1303" s="5"/>
      <c r="UMI1303" s="46"/>
      <c r="UMJ1303" s="5"/>
      <c r="UMM1303" s="46"/>
      <c r="UMN1303" s="5"/>
      <c r="UMQ1303" s="46"/>
      <c r="UMR1303" s="5"/>
      <c r="UMU1303" s="46"/>
      <c r="UMV1303" s="5"/>
      <c r="UMY1303" s="46"/>
      <c r="UMZ1303" s="5"/>
      <c r="UNC1303" s="46"/>
      <c r="UND1303" s="5"/>
      <c r="UNG1303" s="46"/>
      <c r="UNH1303" s="5"/>
      <c r="UNK1303" s="46"/>
      <c r="UNL1303" s="5"/>
      <c r="UNO1303" s="46"/>
      <c r="UNP1303" s="5"/>
      <c r="UNS1303" s="46"/>
      <c r="UNT1303" s="5"/>
      <c r="UNW1303" s="46"/>
      <c r="UNX1303" s="5"/>
      <c r="UOA1303" s="46"/>
      <c r="UOB1303" s="5"/>
      <c r="UOE1303" s="46"/>
      <c r="UOF1303" s="5"/>
      <c r="UOI1303" s="46"/>
      <c r="UOJ1303" s="5"/>
      <c r="UOM1303" s="46"/>
      <c r="UON1303" s="5"/>
      <c r="UOQ1303" s="46"/>
      <c r="UOR1303" s="5"/>
      <c r="UOU1303" s="46"/>
      <c r="UOV1303" s="5"/>
      <c r="UOY1303" s="46"/>
      <c r="UOZ1303" s="5"/>
      <c r="UPC1303" s="46"/>
      <c r="UPD1303" s="5"/>
      <c r="UPG1303" s="46"/>
      <c r="UPH1303" s="5"/>
      <c r="UPK1303" s="46"/>
      <c r="UPL1303" s="5"/>
      <c r="UPO1303" s="46"/>
      <c r="UPP1303" s="5"/>
      <c r="UPS1303" s="46"/>
      <c r="UPT1303" s="5"/>
      <c r="UPW1303" s="46"/>
      <c r="UPX1303" s="5"/>
      <c r="UQA1303" s="46"/>
      <c r="UQB1303" s="5"/>
      <c r="UQE1303" s="46"/>
      <c r="UQF1303" s="5"/>
      <c r="UQI1303" s="46"/>
      <c r="UQJ1303" s="5"/>
      <c r="UQM1303" s="46"/>
      <c r="UQN1303" s="5"/>
      <c r="UQQ1303" s="46"/>
      <c r="UQR1303" s="5"/>
      <c r="UQU1303" s="46"/>
      <c r="UQV1303" s="5"/>
      <c r="UQY1303" s="46"/>
      <c r="UQZ1303" s="5"/>
      <c r="URC1303" s="46"/>
      <c r="URD1303" s="5"/>
      <c r="URG1303" s="46"/>
      <c r="URH1303" s="5"/>
      <c r="URK1303" s="46"/>
      <c r="URL1303" s="5"/>
      <c r="URO1303" s="46"/>
      <c r="URP1303" s="5"/>
      <c r="URS1303" s="46"/>
      <c r="URT1303" s="5"/>
      <c r="URW1303" s="46"/>
      <c r="URX1303" s="5"/>
      <c r="USA1303" s="46"/>
      <c r="USB1303" s="5"/>
      <c r="USE1303" s="46"/>
      <c r="USF1303" s="5"/>
      <c r="USI1303" s="46"/>
      <c r="USJ1303" s="5"/>
      <c r="USM1303" s="46"/>
      <c r="USN1303" s="5"/>
      <c r="USQ1303" s="46"/>
      <c r="USR1303" s="5"/>
      <c r="USU1303" s="46"/>
      <c r="USV1303" s="5"/>
      <c r="USY1303" s="46"/>
      <c r="USZ1303" s="5"/>
      <c r="UTC1303" s="46"/>
      <c r="UTD1303" s="5"/>
      <c r="UTG1303" s="46"/>
      <c r="UTH1303" s="5"/>
      <c r="UTK1303" s="46"/>
      <c r="UTL1303" s="5"/>
      <c r="UTO1303" s="46"/>
      <c r="UTP1303" s="5"/>
      <c r="UTS1303" s="46"/>
      <c r="UTT1303" s="5"/>
      <c r="UTW1303" s="46"/>
      <c r="UTX1303" s="5"/>
      <c r="UUA1303" s="46"/>
      <c r="UUB1303" s="5"/>
      <c r="UUE1303" s="46"/>
      <c r="UUF1303" s="5"/>
      <c r="UUI1303" s="46"/>
      <c r="UUJ1303" s="5"/>
      <c r="UUM1303" s="46"/>
      <c r="UUN1303" s="5"/>
      <c r="UUQ1303" s="46"/>
      <c r="UUR1303" s="5"/>
      <c r="UUU1303" s="46"/>
      <c r="UUV1303" s="5"/>
      <c r="UUY1303" s="46"/>
      <c r="UUZ1303" s="5"/>
      <c r="UVC1303" s="46"/>
      <c r="UVD1303" s="5"/>
      <c r="UVG1303" s="46"/>
      <c r="UVH1303" s="5"/>
      <c r="UVK1303" s="46"/>
      <c r="UVL1303" s="5"/>
      <c r="UVO1303" s="46"/>
      <c r="UVP1303" s="5"/>
      <c r="UVS1303" s="46"/>
      <c r="UVT1303" s="5"/>
      <c r="UVW1303" s="46"/>
      <c r="UVX1303" s="5"/>
      <c r="UWA1303" s="46"/>
      <c r="UWB1303" s="5"/>
      <c r="UWE1303" s="46"/>
      <c r="UWF1303" s="5"/>
      <c r="UWI1303" s="46"/>
      <c r="UWJ1303" s="5"/>
      <c r="UWM1303" s="46"/>
      <c r="UWN1303" s="5"/>
      <c r="UWQ1303" s="46"/>
      <c r="UWR1303" s="5"/>
      <c r="UWU1303" s="46"/>
      <c r="UWV1303" s="5"/>
      <c r="UWY1303" s="46"/>
      <c r="UWZ1303" s="5"/>
      <c r="UXC1303" s="46"/>
      <c r="UXD1303" s="5"/>
      <c r="UXG1303" s="46"/>
      <c r="UXH1303" s="5"/>
      <c r="UXK1303" s="46"/>
      <c r="UXL1303" s="5"/>
      <c r="UXO1303" s="46"/>
      <c r="UXP1303" s="5"/>
      <c r="UXS1303" s="46"/>
      <c r="UXT1303" s="5"/>
      <c r="UXW1303" s="46"/>
      <c r="UXX1303" s="5"/>
      <c r="UYA1303" s="46"/>
      <c r="UYB1303" s="5"/>
      <c r="UYE1303" s="46"/>
      <c r="UYF1303" s="5"/>
      <c r="UYI1303" s="46"/>
      <c r="UYJ1303" s="5"/>
      <c r="UYM1303" s="46"/>
      <c r="UYN1303" s="5"/>
      <c r="UYQ1303" s="46"/>
      <c r="UYR1303" s="5"/>
      <c r="UYU1303" s="46"/>
      <c r="UYV1303" s="5"/>
      <c r="UYY1303" s="46"/>
      <c r="UYZ1303" s="5"/>
      <c r="UZC1303" s="46"/>
      <c r="UZD1303" s="5"/>
      <c r="UZG1303" s="46"/>
      <c r="UZH1303" s="5"/>
      <c r="UZK1303" s="46"/>
      <c r="UZL1303" s="5"/>
      <c r="UZO1303" s="46"/>
      <c r="UZP1303" s="5"/>
      <c r="UZS1303" s="46"/>
      <c r="UZT1303" s="5"/>
      <c r="UZW1303" s="46"/>
      <c r="UZX1303" s="5"/>
      <c r="VAA1303" s="46"/>
      <c r="VAB1303" s="5"/>
      <c r="VAE1303" s="46"/>
      <c r="VAF1303" s="5"/>
      <c r="VAI1303" s="46"/>
      <c r="VAJ1303" s="5"/>
      <c r="VAM1303" s="46"/>
      <c r="VAN1303" s="5"/>
      <c r="VAQ1303" s="46"/>
      <c r="VAR1303" s="5"/>
      <c r="VAU1303" s="46"/>
      <c r="VAV1303" s="5"/>
      <c r="VAY1303" s="46"/>
      <c r="VAZ1303" s="5"/>
      <c r="VBC1303" s="46"/>
      <c r="VBD1303" s="5"/>
      <c r="VBG1303" s="46"/>
      <c r="VBH1303" s="5"/>
      <c r="VBK1303" s="46"/>
      <c r="VBL1303" s="5"/>
      <c r="VBO1303" s="46"/>
      <c r="VBP1303" s="5"/>
      <c r="VBS1303" s="46"/>
      <c r="VBT1303" s="5"/>
      <c r="VBW1303" s="46"/>
      <c r="VBX1303" s="5"/>
      <c r="VCA1303" s="46"/>
      <c r="VCB1303" s="5"/>
      <c r="VCE1303" s="46"/>
      <c r="VCF1303" s="5"/>
      <c r="VCI1303" s="46"/>
      <c r="VCJ1303" s="5"/>
      <c r="VCM1303" s="46"/>
      <c r="VCN1303" s="5"/>
      <c r="VCQ1303" s="46"/>
      <c r="VCR1303" s="5"/>
      <c r="VCU1303" s="46"/>
      <c r="VCV1303" s="5"/>
      <c r="VCY1303" s="46"/>
      <c r="VCZ1303" s="5"/>
      <c r="VDC1303" s="46"/>
      <c r="VDD1303" s="5"/>
      <c r="VDG1303" s="46"/>
      <c r="VDH1303" s="5"/>
      <c r="VDK1303" s="46"/>
      <c r="VDL1303" s="5"/>
      <c r="VDO1303" s="46"/>
      <c r="VDP1303" s="5"/>
      <c r="VDS1303" s="46"/>
      <c r="VDT1303" s="5"/>
      <c r="VDW1303" s="46"/>
      <c r="VDX1303" s="5"/>
      <c r="VEA1303" s="46"/>
      <c r="VEB1303" s="5"/>
      <c r="VEE1303" s="46"/>
      <c r="VEF1303" s="5"/>
      <c r="VEI1303" s="46"/>
      <c r="VEJ1303" s="5"/>
      <c r="VEM1303" s="46"/>
      <c r="VEN1303" s="5"/>
      <c r="VEQ1303" s="46"/>
      <c r="VER1303" s="5"/>
      <c r="VEU1303" s="46"/>
      <c r="VEV1303" s="5"/>
      <c r="VEY1303" s="46"/>
      <c r="VEZ1303" s="5"/>
      <c r="VFC1303" s="46"/>
      <c r="VFD1303" s="5"/>
      <c r="VFG1303" s="46"/>
      <c r="VFH1303" s="5"/>
      <c r="VFK1303" s="46"/>
      <c r="VFL1303" s="5"/>
      <c r="VFO1303" s="46"/>
      <c r="VFP1303" s="5"/>
      <c r="VFS1303" s="46"/>
      <c r="VFT1303" s="5"/>
      <c r="VFW1303" s="46"/>
      <c r="VFX1303" s="5"/>
      <c r="VGA1303" s="46"/>
      <c r="VGB1303" s="5"/>
      <c r="VGE1303" s="46"/>
      <c r="VGF1303" s="5"/>
      <c r="VGI1303" s="46"/>
      <c r="VGJ1303" s="5"/>
      <c r="VGM1303" s="46"/>
      <c r="VGN1303" s="5"/>
      <c r="VGQ1303" s="46"/>
      <c r="VGR1303" s="5"/>
      <c r="VGU1303" s="46"/>
      <c r="VGV1303" s="5"/>
      <c r="VGY1303" s="46"/>
      <c r="VGZ1303" s="5"/>
      <c r="VHC1303" s="46"/>
      <c r="VHD1303" s="5"/>
      <c r="VHG1303" s="46"/>
      <c r="VHH1303" s="5"/>
      <c r="VHK1303" s="46"/>
      <c r="VHL1303" s="5"/>
      <c r="VHO1303" s="46"/>
      <c r="VHP1303" s="5"/>
      <c r="VHS1303" s="46"/>
      <c r="VHT1303" s="5"/>
      <c r="VHW1303" s="46"/>
      <c r="VHX1303" s="5"/>
      <c r="VIA1303" s="46"/>
      <c r="VIB1303" s="5"/>
      <c r="VIE1303" s="46"/>
      <c r="VIF1303" s="5"/>
      <c r="VII1303" s="46"/>
      <c r="VIJ1303" s="5"/>
      <c r="VIM1303" s="46"/>
      <c r="VIN1303" s="5"/>
      <c r="VIQ1303" s="46"/>
      <c r="VIR1303" s="5"/>
      <c r="VIU1303" s="46"/>
      <c r="VIV1303" s="5"/>
      <c r="VIY1303" s="46"/>
      <c r="VIZ1303" s="5"/>
      <c r="VJC1303" s="46"/>
      <c r="VJD1303" s="5"/>
      <c r="VJG1303" s="46"/>
      <c r="VJH1303" s="5"/>
      <c r="VJK1303" s="46"/>
      <c r="VJL1303" s="5"/>
      <c r="VJO1303" s="46"/>
      <c r="VJP1303" s="5"/>
      <c r="VJS1303" s="46"/>
      <c r="VJT1303" s="5"/>
      <c r="VJW1303" s="46"/>
      <c r="VJX1303" s="5"/>
      <c r="VKA1303" s="46"/>
      <c r="VKB1303" s="5"/>
      <c r="VKE1303" s="46"/>
      <c r="VKF1303" s="5"/>
      <c r="VKI1303" s="46"/>
      <c r="VKJ1303" s="5"/>
      <c r="VKM1303" s="46"/>
      <c r="VKN1303" s="5"/>
      <c r="VKQ1303" s="46"/>
      <c r="VKR1303" s="5"/>
      <c r="VKU1303" s="46"/>
      <c r="VKV1303" s="5"/>
      <c r="VKY1303" s="46"/>
      <c r="VKZ1303" s="5"/>
      <c r="VLC1303" s="46"/>
      <c r="VLD1303" s="5"/>
      <c r="VLG1303" s="46"/>
      <c r="VLH1303" s="5"/>
      <c r="VLK1303" s="46"/>
      <c r="VLL1303" s="5"/>
      <c r="VLO1303" s="46"/>
      <c r="VLP1303" s="5"/>
      <c r="VLS1303" s="46"/>
      <c r="VLT1303" s="5"/>
      <c r="VLW1303" s="46"/>
      <c r="VLX1303" s="5"/>
      <c r="VMA1303" s="46"/>
      <c r="VMB1303" s="5"/>
      <c r="VME1303" s="46"/>
      <c r="VMF1303" s="5"/>
      <c r="VMI1303" s="46"/>
      <c r="VMJ1303" s="5"/>
      <c r="VMM1303" s="46"/>
      <c r="VMN1303" s="5"/>
      <c r="VMQ1303" s="46"/>
      <c r="VMR1303" s="5"/>
      <c r="VMU1303" s="46"/>
      <c r="VMV1303" s="5"/>
      <c r="VMY1303" s="46"/>
      <c r="VMZ1303" s="5"/>
      <c r="VNC1303" s="46"/>
      <c r="VND1303" s="5"/>
      <c r="VNG1303" s="46"/>
      <c r="VNH1303" s="5"/>
      <c r="VNK1303" s="46"/>
      <c r="VNL1303" s="5"/>
      <c r="VNO1303" s="46"/>
      <c r="VNP1303" s="5"/>
      <c r="VNS1303" s="46"/>
      <c r="VNT1303" s="5"/>
      <c r="VNW1303" s="46"/>
      <c r="VNX1303" s="5"/>
      <c r="VOA1303" s="46"/>
      <c r="VOB1303" s="5"/>
      <c r="VOE1303" s="46"/>
      <c r="VOF1303" s="5"/>
      <c r="VOI1303" s="46"/>
      <c r="VOJ1303" s="5"/>
      <c r="VOM1303" s="46"/>
      <c r="VON1303" s="5"/>
      <c r="VOQ1303" s="46"/>
      <c r="VOR1303" s="5"/>
      <c r="VOU1303" s="46"/>
      <c r="VOV1303" s="5"/>
      <c r="VOY1303" s="46"/>
      <c r="VOZ1303" s="5"/>
      <c r="VPC1303" s="46"/>
      <c r="VPD1303" s="5"/>
      <c r="VPG1303" s="46"/>
      <c r="VPH1303" s="5"/>
      <c r="VPK1303" s="46"/>
      <c r="VPL1303" s="5"/>
      <c r="VPO1303" s="46"/>
      <c r="VPP1303" s="5"/>
      <c r="VPS1303" s="46"/>
      <c r="VPT1303" s="5"/>
      <c r="VPW1303" s="46"/>
      <c r="VPX1303" s="5"/>
      <c r="VQA1303" s="46"/>
      <c r="VQB1303" s="5"/>
      <c r="VQE1303" s="46"/>
      <c r="VQF1303" s="5"/>
      <c r="VQI1303" s="46"/>
      <c r="VQJ1303" s="5"/>
      <c r="VQM1303" s="46"/>
      <c r="VQN1303" s="5"/>
      <c r="VQQ1303" s="46"/>
      <c r="VQR1303" s="5"/>
      <c r="VQU1303" s="46"/>
      <c r="VQV1303" s="5"/>
      <c r="VQY1303" s="46"/>
      <c r="VQZ1303" s="5"/>
      <c r="VRC1303" s="46"/>
      <c r="VRD1303" s="5"/>
      <c r="VRG1303" s="46"/>
      <c r="VRH1303" s="5"/>
      <c r="VRK1303" s="46"/>
      <c r="VRL1303" s="5"/>
      <c r="VRO1303" s="46"/>
      <c r="VRP1303" s="5"/>
      <c r="VRS1303" s="46"/>
      <c r="VRT1303" s="5"/>
      <c r="VRW1303" s="46"/>
      <c r="VRX1303" s="5"/>
      <c r="VSA1303" s="46"/>
      <c r="VSB1303" s="5"/>
      <c r="VSE1303" s="46"/>
      <c r="VSF1303" s="5"/>
      <c r="VSI1303" s="46"/>
      <c r="VSJ1303" s="5"/>
      <c r="VSM1303" s="46"/>
      <c r="VSN1303" s="5"/>
      <c r="VSQ1303" s="46"/>
      <c r="VSR1303" s="5"/>
      <c r="VSU1303" s="46"/>
      <c r="VSV1303" s="5"/>
      <c r="VSY1303" s="46"/>
      <c r="VSZ1303" s="5"/>
      <c r="VTC1303" s="46"/>
      <c r="VTD1303" s="5"/>
      <c r="VTG1303" s="46"/>
      <c r="VTH1303" s="5"/>
      <c r="VTK1303" s="46"/>
      <c r="VTL1303" s="5"/>
      <c r="VTO1303" s="46"/>
      <c r="VTP1303" s="5"/>
      <c r="VTS1303" s="46"/>
      <c r="VTT1303" s="5"/>
      <c r="VTW1303" s="46"/>
      <c r="VTX1303" s="5"/>
      <c r="VUA1303" s="46"/>
      <c r="VUB1303" s="5"/>
      <c r="VUE1303" s="46"/>
      <c r="VUF1303" s="5"/>
      <c r="VUI1303" s="46"/>
      <c r="VUJ1303" s="5"/>
      <c r="VUM1303" s="46"/>
      <c r="VUN1303" s="5"/>
      <c r="VUQ1303" s="46"/>
      <c r="VUR1303" s="5"/>
      <c r="VUU1303" s="46"/>
      <c r="VUV1303" s="5"/>
      <c r="VUY1303" s="46"/>
      <c r="VUZ1303" s="5"/>
      <c r="VVC1303" s="46"/>
      <c r="VVD1303" s="5"/>
      <c r="VVG1303" s="46"/>
      <c r="VVH1303" s="5"/>
      <c r="VVK1303" s="46"/>
      <c r="VVL1303" s="5"/>
      <c r="VVO1303" s="46"/>
      <c r="VVP1303" s="5"/>
      <c r="VVS1303" s="46"/>
      <c r="VVT1303" s="5"/>
      <c r="VVW1303" s="46"/>
      <c r="VVX1303" s="5"/>
      <c r="VWA1303" s="46"/>
      <c r="VWB1303" s="5"/>
      <c r="VWE1303" s="46"/>
      <c r="VWF1303" s="5"/>
      <c r="VWI1303" s="46"/>
      <c r="VWJ1303" s="5"/>
      <c r="VWM1303" s="46"/>
      <c r="VWN1303" s="5"/>
      <c r="VWQ1303" s="46"/>
      <c r="VWR1303" s="5"/>
      <c r="VWU1303" s="46"/>
      <c r="VWV1303" s="5"/>
      <c r="VWY1303" s="46"/>
      <c r="VWZ1303" s="5"/>
      <c r="VXC1303" s="46"/>
      <c r="VXD1303" s="5"/>
      <c r="VXG1303" s="46"/>
      <c r="VXH1303" s="5"/>
      <c r="VXK1303" s="46"/>
      <c r="VXL1303" s="5"/>
      <c r="VXO1303" s="46"/>
      <c r="VXP1303" s="5"/>
      <c r="VXS1303" s="46"/>
      <c r="VXT1303" s="5"/>
      <c r="VXW1303" s="46"/>
      <c r="VXX1303" s="5"/>
      <c r="VYA1303" s="46"/>
      <c r="VYB1303" s="5"/>
      <c r="VYE1303" s="46"/>
      <c r="VYF1303" s="5"/>
      <c r="VYI1303" s="46"/>
      <c r="VYJ1303" s="5"/>
      <c r="VYM1303" s="46"/>
      <c r="VYN1303" s="5"/>
      <c r="VYQ1303" s="46"/>
      <c r="VYR1303" s="5"/>
      <c r="VYU1303" s="46"/>
      <c r="VYV1303" s="5"/>
      <c r="VYY1303" s="46"/>
      <c r="VYZ1303" s="5"/>
      <c r="VZC1303" s="46"/>
      <c r="VZD1303" s="5"/>
      <c r="VZG1303" s="46"/>
      <c r="VZH1303" s="5"/>
      <c r="VZK1303" s="46"/>
      <c r="VZL1303" s="5"/>
      <c r="VZO1303" s="46"/>
      <c r="VZP1303" s="5"/>
      <c r="VZS1303" s="46"/>
      <c r="VZT1303" s="5"/>
      <c r="VZW1303" s="46"/>
      <c r="VZX1303" s="5"/>
      <c r="WAA1303" s="46"/>
      <c r="WAB1303" s="5"/>
      <c r="WAE1303" s="46"/>
      <c r="WAF1303" s="5"/>
      <c r="WAI1303" s="46"/>
      <c r="WAJ1303" s="5"/>
      <c r="WAM1303" s="46"/>
      <c r="WAN1303" s="5"/>
      <c r="WAQ1303" s="46"/>
      <c r="WAR1303" s="5"/>
      <c r="WAU1303" s="46"/>
      <c r="WAV1303" s="5"/>
      <c r="WAY1303" s="46"/>
      <c r="WAZ1303" s="5"/>
      <c r="WBC1303" s="46"/>
      <c r="WBD1303" s="5"/>
      <c r="WBG1303" s="46"/>
      <c r="WBH1303" s="5"/>
      <c r="WBK1303" s="46"/>
      <c r="WBL1303" s="5"/>
      <c r="WBO1303" s="46"/>
      <c r="WBP1303" s="5"/>
      <c r="WBS1303" s="46"/>
      <c r="WBT1303" s="5"/>
      <c r="WBW1303" s="46"/>
      <c r="WBX1303" s="5"/>
      <c r="WCA1303" s="46"/>
      <c r="WCB1303" s="5"/>
      <c r="WCE1303" s="46"/>
      <c r="WCF1303" s="5"/>
      <c r="WCI1303" s="46"/>
      <c r="WCJ1303" s="5"/>
      <c r="WCM1303" s="46"/>
      <c r="WCN1303" s="5"/>
      <c r="WCQ1303" s="46"/>
      <c r="WCR1303" s="5"/>
      <c r="WCU1303" s="46"/>
      <c r="WCV1303" s="5"/>
      <c r="WCY1303" s="46"/>
      <c r="WCZ1303" s="5"/>
      <c r="WDC1303" s="46"/>
      <c r="WDD1303" s="5"/>
      <c r="WDG1303" s="46"/>
      <c r="WDH1303" s="5"/>
      <c r="WDK1303" s="46"/>
      <c r="WDL1303" s="5"/>
      <c r="WDO1303" s="46"/>
      <c r="WDP1303" s="5"/>
      <c r="WDS1303" s="46"/>
      <c r="WDT1303" s="5"/>
      <c r="WDW1303" s="46"/>
      <c r="WDX1303" s="5"/>
      <c r="WEA1303" s="46"/>
      <c r="WEB1303" s="5"/>
      <c r="WEE1303" s="46"/>
      <c r="WEF1303" s="5"/>
      <c r="WEI1303" s="46"/>
      <c r="WEJ1303" s="5"/>
      <c r="WEM1303" s="46"/>
      <c r="WEN1303" s="5"/>
      <c r="WEQ1303" s="46"/>
      <c r="WER1303" s="5"/>
      <c r="WEU1303" s="46"/>
      <c r="WEV1303" s="5"/>
      <c r="WEY1303" s="46"/>
      <c r="WEZ1303" s="5"/>
      <c r="WFC1303" s="46"/>
      <c r="WFD1303" s="5"/>
      <c r="WFG1303" s="46"/>
      <c r="WFH1303" s="5"/>
      <c r="WFK1303" s="46"/>
      <c r="WFL1303" s="5"/>
      <c r="WFO1303" s="46"/>
      <c r="WFP1303" s="5"/>
      <c r="WFS1303" s="46"/>
      <c r="WFT1303" s="5"/>
      <c r="WFW1303" s="46"/>
      <c r="WFX1303" s="5"/>
      <c r="WGA1303" s="46"/>
      <c r="WGB1303" s="5"/>
      <c r="WGE1303" s="46"/>
      <c r="WGF1303" s="5"/>
      <c r="WGI1303" s="46"/>
      <c r="WGJ1303" s="5"/>
      <c r="WGM1303" s="46"/>
      <c r="WGN1303" s="5"/>
      <c r="WGQ1303" s="46"/>
      <c r="WGR1303" s="5"/>
      <c r="WGU1303" s="46"/>
      <c r="WGV1303" s="5"/>
      <c r="WGY1303" s="46"/>
      <c r="WGZ1303" s="5"/>
      <c r="WHC1303" s="46"/>
      <c r="WHD1303" s="5"/>
      <c r="WHG1303" s="46"/>
      <c r="WHH1303" s="5"/>
      <c r="WHK1303" s="46"/>
      <c r="WHL1303" s="5"/>
      <c r="WHO1303" s="46"/>
      <c r="WHP1303" s="5"/>
      <c r="WHS1303" s="46"/>
      <c r="WHT1303" s="5"/>
      <c r="WHW1303" s="46"/>
      <c r="WHX1303" s="5"/>
      <c r="WIA1303" s="46"/>
      <c r="WIB1303" s="5"/>
      <c r="WIE1303" s="46"/>
      <c r="WIF1303" s="5"/>
      <c r="WII1303" s="46"/>
      <c r="WIJ1303" s="5"/>
      <c r="WIM1303" s="46"/>
      <c r="WIN1303" s="5"/>
      <c r="WIQ1303" s="46"/>
      <c r="WIR1303" s="5"/>
      <c r="WIU1303" s="46"/>
      <c r="WIV1303" s="5"/>
      <c r="WIY1303" s="46"/>
      <c r="WIZ1303" s="5"/>
      <c r="WJC1303" s="46"/>
      <c r="WJD1303" s="5"/>
      <c r="WJG1303" s="46"/>
      <c r="WJH1303" s="5"/>
      <c r="WJK1303" s="46"/>
      <c r="WJL1303" s="5"/>
      <c r="WJO1303" s="46"/>
      <c r="WJP1303" s="5"/>
      <c r="WJS1303" s="46"/>
      <c r="WJT1303" s="5"/>
      <c r="WJW1303" s="46"/>
      <c r="WJX1303" s="5"/>
      <c r="WKA1303" s="46"/>
      <c r="WKB1303" s="5"/>
      <c r="WKE1303" s="46"/>
      <c r="WKF1303" s="5"/>
      <c r="WKI1303" s="46"/>
      <c r="WKJ1303" s="5"/>
      <c r="WKM1303" s="46"/>
      <c r="WKN1303" s="5"/>
      <c r="WKQ1303" s="46"/>
      <c r="WKR1303" s="5"/>
      <c r="WKU1303" s="46"/>
      <c r="WKV1303" s="5"/>
      <c r="WKY1303" s="46"/>
      <c r="WKZ1303" s="5"/>
      <c r="WLC1303" s="46"/>
      <c r="WLD1303" s="5"/>
      <c r="WLG1303" s="46"/>
      <c r="WLH1303" s="5"/>
      <c r="WLK1303" s="46"/>
      <c r="WLL1303" s="5"/>
      <c r="WLO1303" s="46"/>
      <c r="WLP1303" s="5"/>
      <c r="WLS1303" s="46"/>
      <c r="WLT1303" s="5"/>
      <c r="WLW1303" s="46"/>
      <c r="WLX1303" s="5"/>
      <c r="WMA1303" s="46"/>
      <c r="WMB1303" s="5"/>
      <c r="WME1303" s="46"/>
      <c r="WMF1303" s="5"/>
      <c r="WMI1303" s="46"/>
      <c r="WMJ1303" s="5"/>
      <c r="WMM1303" s="46"/>
      <c r="WMN1303" s="5"/>
      <c r="WMQ1303" s="46"/>
      <c r="WMR1303" s="5"/>
      <c r="WMU1303" s="46"/>
      <c r="WMV1303" s="5"/>
      <c r="WMY1303" s="46"/>
      <c r="WMZ1303" s="5"/>
      <c r="WNC1303" s="46"/>
      <c r="WND1303" s="5"/>
      <c r="WNG1303" s="46"/>
      <c r="WNH1303" s="5"/>
      <c r="WNK1303" s="46"/>
      <c r="WNL1303" s="5"/>
      <c r="WNO1303" s="46"/>
      <c r="WNP1303" s="5"/>
      <c r="WNS1303" s="46"/>
      <c r="WNT1303" s="5"/>
      <c r="WNW1303" s="46"/>
      <c r="WNX1303" s="5"/>
      <c r="WOA1303" s="46"/>
      <c r="WOB1303" s="5"/>
      <c r="WOE1303" s="46"/>
      <c r="WOF1303" s="5"/>
      <c r="WOI1303" s="46"/>
      <c r="WOJ1303" s="5"/>
      <c r="WOM1303" s="46"/>
      <c r="WON1303" s="5"/>
      <c r="WOQ1303" s="46"/>
      <c r="WOR1303" s="5"/>
      <c r="WOU1303" s="46"/>
      <c r="WOV1303" s="5"/>
      <c r="WOY1303" s="46"/>
      <c r="WOZ1303" s="5"/>
      <c r="WPC1303" s="46"/>
      <c r="WPD1303" s="5"/>
      <c r="WPG1303" s="46"/>
      <c r="WPH1303" s="5"/>
      <c r="WPK1303" s="46"/>
      <c r="WPL1303" s="5"/>
      <c r="WPO1303" s="46"/>
      <c r="WPP1303" s="5"/>
      <c r="WPS1303" s="46"/>
      <c r="WPT1303" s="5"/>
      <c r="WPW1303" s="46"/>
      <c r="WPX1303" s="5"/>
      <c r="WQA1303" s="46"/>
      <c r="WQB1303" s="5"/>
      <c r="WQE1303" s="46"/>
      <c r="WQF1303" s="5"/>
      <c r="WQI1303" s="46"/>
      <c r="WQJ1303" s="5"/>
      <c r="WQM1303" s="46"/>
      <c r="WQN1303" s="5"/>
      <c r="WQQ1303" s="46"/>
      <c r="WQR1303" s="5"/>
      <c r="WQU1303" s="46"/>
      <c r="WQV1303" s="5"/>
      <c r="WQY1303" s="46"/>
      <c r="WQZ1303" s="5"/>
      <c r="WRC1303" s="46"/>
      <c r="WRD1303" s="5"/>
      <c r="WRG1303" s="46"/>
      <c r="WRH1303" s="5"/>
      <c r="WRK1303" s="46"/>
      <c r="WRL1303" s="5"/>
      <c r="WRO1303" s="46"/>
      <c r="WRP1303" s="5"/>
      <c r="WRS1303" s="46"/>
      <c r="WRT1303" s="5"/>
      <c r="WRW1303" s="46"/>
      <c r="WRX1303" s="5"/>
      <c r="WSA1303" s="46"/>
      <c r="WSB1303" s="5"/>
      <c r="WSE1303" s="46"/>
      <c r="WSF1303" s="5"/>
      <c r="WSI1303" s="46"/>
      <c r="WSJ1303" s="5"/>
      <c r="WSM1303" s="46"/>
      <c r="WSN1303" s="5"/>
      <c r="WSQ1303" s="46"/>
      <c r="WSR1303" s="5"/>
      <c r="WSU1303" s="46"/>
      <c r="WSV1303" s="5"/>
      <c r="WSY1303" s="46"/>
      <c r="WSZ1303" s="5"/>
      <c r="WTC1303" s="46"/>
      <c r="WTD1303" s="5"/>
      <c r="WTG1303" s="46"/>
      <c r="WTH1303" s="5"/>
      <c r="WTK1303" s="46"/>
      <c r="WTL1303" s="5"/>
      <c r="WTO1303" s="46"/>
      <c r="WTP1303" s="5"/>
      <c r="WTS1303" s="46"/>
      <c r="WTT1303" s="5"/>
      <c r="WTW1303" s="46"/>
      <c r="WTX1303" s="5"/>
      <c r="WUA1303" s="46"/>
      <c r="WUB1303" s="5"/>
      <c r="WUE1303" s="46"/>
      <c r="WUF1303" s="5"/>
      <c r="WUI1303" s="46"/>
      <c r="WUJ1303" s="5"/>
      <c r="WUM1303" s="46"/>
      <c r="WUN1303" s="5"/>
      <c r="WUQ1303" s="46"/>
      <c r="WUR1303" s="5"/>
      <c r="WUU1303" s="46"/>
      <c r="WUV1303" s="5"/>
      <c r="WUY1303" s="46"/>
      <c r="WUZ1303" s="5"/>
      <c r="WVC1303" s="46"/>
      <c r="WVD1303" s="5"/>
      <c r="WVG1303" s="46"/>
      <c r="WVH1303" s="5"/>
      <c r="WVK1303" s="46"/>
      <c r="WVL1303" s="5"/>
      <c r="WVO1303" s="46"/>
      <c r="WVP1303" s="5"/>
      <c r="WVS1303" s="46"/>
      <c r="WVT1303" s="5"/>
      <c r="WVW1303" s="46"/>
      <c r="WVX1303" s="5"/>
      <c r="WWA1303" s="46"/>
      <c r="WWB1303" s="5"/>
      <c r="WWE1303" s="46"/>
      <c r="WWF1303" s="5"/>
      <c r="WWI1303" s="46"/>
      <c r="WWJ1303" s="5"/>
      <c r="WWM1303" s="46"/>
      <c r="WWN1303" s="5"/>
      <c r="WWQ1303" s="46"/>
      <c r="WWR1303" s="5"/>
      <c r="WWU1303" s="46"/>
      <c r="WWV1303" s="5"/>
      <c r="WWY1303" s="46"/>
      <c r="WWZ1303" s="5"/>
      <c r="WXC1303" s="46"/>
      <c r="WXD1303" s="5"/>
      <c r="WXG1303" s="46"/>
      <c r="WXH1303" s="5"/>
      <c r="WXK1303" s="46"/>
      <c r="WXL1303" s="5"/>
      <c r="WXO1303" s="46"/>
      <c r="WXP1303" s="5"/>
      <c r="WXS1303" s="46"/>
      <c r="WXT1303" s="5"/>
      <c r="WXW1303" s="46"/>
      <c r="WXX1303" s="5"/>
      <c r="WYA1303" s="46"/>
      <c r="WYB1303" s="5"/>
      <c r="WYE1303" s="46"/>
      <c r="WYF1303" s="5"/>
      <c r="WYI1303" s="46"/>
      <c r="WYJ1303" s="5"/>
      <c r="WYM1303" s="46"/>
      <c r="WYN1303" s="5"/>
      <c r="WYQ1303" s="46"/>
      <c r="WYR1303" s="5"/>
      <c r="WYU1303" s="46"/>
      <c r="WYV1303" s="5"/>
      <c r="WYY1303" s="46"/>
      <c r="WYZ1303" s="5"/>
      <c r="WZC1303" s="46"/>
      <c r="WZD1303" s="5"/>
      <c r="WZG1303" s="46"/>
      <c r="WZH1303" s="5"/>
      <c r="WZK1303" s="46"/>
      <c r="WZL1303" s="5"/>
      <c r="WZO1303" s="46"/>
      <c r="WZP1303" s="5"/>
      <c r="WZS1303" s="46"/>
      <c r="WZT1303" s="5"/>
      <c r="WZW1303" s="46"/>
      <c r="WZX1303" s="5"/>
      <c r="XAA1303" s="46"/>
      <c r="XAB1303" s="5"/>
      <c r="XAE1303" s="46"/>
      <c r="XAF1303" s="5"/>
      <c r="XAI1303" s="46"/>
      <c r="XAJ1303" s="5"/>
      <c r="XAM1303" s="46"/>
      <c r="XAN1303" s="5"/>
      <c r="XAQ1303" s="46"/>
      <c r="XAR1303" s="5"/>
      <c r="XAU1303" s="46"/>
      <c r="XAV1303" s="5"/>
      <c r="XAY1303" s="46"/>
      <c r="XAZ1303" s="5"/>
      <c r="XBC1303" s="46"/>
      <c r="XBD1303" s="5"/>
      <c r="XBG1303" s="46"/>
      <c r="XBH1303" s="5"/>
      <c r="XBK1303" s="46"/>
      <c r="XBL1303" s="5"/>
      <c r="XBO1303" s="46"/>
      <c r="XBP1303" s="5"/>
      <c r="XBS1303" s="46"/>
      <c r="XBT1303" s="5"/>
      <c r="XBW1303" s="46"/>
      <c r="XBX1303" s="5"/>
      <c r="XCA1303" s="46"/>
      <c r="XCB1303" s="5"/>
      <c r="XCE1303" s="46"/>
      <c r="XCF1303" s="5"/>
      <c r="XCI1303" s="46"/>
      <c r="XCJ1303" s="5"/>
      <c r="XCM1303" s="46"/>
      <c r="XCN1303" s="5"/>
      <c r="XCQ1303" s="46"/>
      <c r="XCR1303" s="5"/>
      <c r="XCU1303" s="46"/>
      <c r="XCV1303" s="5"/>
      <c r="XCY1303" s="46"/>
      <c r="XCZ1303" s="5"/>
      <c r="XDC1303" s="46"/>
      <c r="XDD1303" s="5"/>
      <c r="XDG1303" s="46"/>
      <c r="XDH1303" s="5"/>
      <c r="XDK1303" s="46"/>
      <c r="XDL1303" s="5"/>
      <c r="XDO1303" s="46"/>
      <c r="XDP1303" s="5"/>
      <c r="XDS1303" s="46"/>
      <c r="XDT1303" s="5"/>
      <c r="XDW1303" s="46"/>
      <c r="XDX1303" s="5"/>
      <c r="XEA1303" s="46"/>
      <c r="XEB1303" s="5"/>
      <c r="XEE1303" s="46"/>
      <c r="XEF1303" s="5"/>
      <c r="XEI1303" s="46"/>
      <c r="XEJ1303" s="5"/>
      <c r="XEM1303" s="46"/>
      <c r="XEN1303" s="5"/>
      <c r="XEQ1303" s="46"/>
      <c r="XER1303" s="5"/>
      <c r="XEU1303" s="46"/>
      <c r="XEV1303" s="5"/>
      <c r="XEY1303" s="46"/>
      <c r="XEZ1303" s="5"/>
      <c r="XFC1303" s="46"/>
      <c r="XFD1303" s="5"/>
    </row>
  </sheetData>
  <autoFilter ref="A4:L4">
    <sortState ref="A5:L1158">
      <sortCondition ref="E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Charts</vt:lpstr>
      </vt:variant>
      <vt:variant>
        <vt:i4>9</vt:i4>
      </vt:variant>
    </vt:vector>
  </HeadingPairs>
  <TitlesOfParts>
    <vt:vector size="22" baseType="lpstr">
      <vt:lpstr>Introduction</vt:lpstr>
      <vt:lpstr>Annual Securities</vt:lpstr>
      <vt:lpstr>Average Interest and Maturity</vt:lpstr>
      <vt:lpstr>Maturity</vt:lpstr>
      <vt:lpstr>Weighted Interest and Maturity</vt:lpstr>
      <vt:lpstr>Average Interest by Type</vt:lpstr>
      <vt:lpstr>Average Maturity by Type</vt:lpstr>
      <vt:lpstr>Security Classification</vt:lpstr>
      <vt:lpstr>Security Grouping</vt:lpstr>
      <vt:lpstr>Security Consolidation</vt:lpstr>
      <vt:lpstr>Balance Sheet</vt:lpstr>
      <vt:lpstr>Panel Spreadsheet</vt:lpstr>
      <vt:lpstr>Model Portfolio</vt:lpstr>
      <vt:lpstr>Chart of Interest and Maturity</vt:lpstr>
      <vt:lpstr>Chart of Weighted Averages</vt:lpstr>
      <vt:lpstr>Chart of Interest Types</vt:lpstr>
      <vt:lpstr>Chart of Maturity Types</vt:lpstr>
      <vt:lpstr>Security Allocation</vt:lpstr>
      <vt:lpstr>Asset Allocation</vt:lpstr>
      <vt:lpstr>Security Allocation (%)</vt:lpstr>
      <vt:lpstr>Asset Allocation (%)</vt:lpstr>
      <vt:lpstr>Chart of Model 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Boger</dc:creator>
  <cp:lastModifiedBy>Tal Boger</cp:lastModifiedBy>
  <dcterms:created xsi:type="dcterms:W3CDTF">2017-07-18T04:56:08Z</dcterms:created>
  <dcterms:modified xsi:type="dcterms:W3CDTF">2017-09-02T02:47:45Z</dcterms:modified>
</cp:coreProperties>
</file>